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showInkAnnotation="0" codeName="ThisWorkbook" defaultThemeVersion="124226"/>
  <mc:AlternateContent xmlns:mc="http://schemas.openxmlformats.org/markup-compatibility/2006">
    <mc:Choice Requires="x15">
      <x15ac:absPath xmlns:x15ac="http://schemas.microsoft.com/office/spreadsheetml/2010/11/ac" url="https://sempra-my.sharepoint.com/personal/lortiz_semprautilities_com/Documents/User Folders/Desktop/"/>
    </mc:Choice>
  </mc:AlternateContent>
  <xr:revisionPtr revIDLastSave="0" documentId="8_{04A4BE2D-0C9B-47B9-B19B-7B1F49F96520}" xr6:coauthVersionLast="44" xr6:coauthVersionMax="44" xr10:uidLastSave="{00000000-0000-0000-0000-000000000000}"/>
  <bookViews>
    <workbookView xWindow="-110" yWindow="-110" windowWidth="25820" windowHeight="14020" tabRatio="712" activeTab="1" xr2:uid="{00000000-000D-0000-FFFF-FFFF00000000}"/>
  </bookViews>
  <sheets>
    <sheet name="ESA Table 1" sheetId="2" r:id="rId1"/>
    <sheet name="ESA Table 1A" sheetId="38" r:id="rId2"/>
    <sheet name="ESA Table 2" sheetId="40" r:id="rId3"/>
    <sheet name="ESA Table 2A" sheetId="45" r:id="rId4"/>
    <sheet name="ESA Table 2B" sheetId="42" r:id="rId5"/>
    <sheet name="ESA Table 2B-1" sheetId="51" r:id="rId6"/>
    <sheet name="ESA Table 3A_3B" sheetId="4" r:id="rId7"/>
    <sheet name="ESA Table 4A-1_4B_4C" sheetId="21" r:id="rId8"/>
    <sheet name="ESA Table 4A-2" sheetId="29" r:id="rId9"/>
    <sheet name="ESA Table 5A_5B_5C" sheetId="7" r:id="rId10"/>
    <sheet name="ESA Table 6" sheetId="8" r:id="rId11"/>
    <sheet name="ESA Table 7" sheetId="43" r:id="rId12"/>
    <sheet name="CARE Table 1" sheetId="14" r:id="rId13"/>
    <sheet name="CARE Table 2" sheetId="13" r:id="rId14"/>
    <sheet name="CARE Table 3A _3B" sheetId="12" r:id="rId15"/>
    <sheet name="CARE Table 4" sheetId="15" r:id="rId16"/>
    <sheet name="CARE Table 5" sheetId="16" r:id="rId17"/>
    <sheet name="CARE Table 6" sheetId="17" r:id="rId18"/>
    <sheet name="CARE Table 7" sheetId="18" r:id="rId19"/>
    <sheet name="CARE Table 8" sheetId="19" r:id="rId20"/>
    <sheet name="CARE Table 9" sheetId="20" r:id="rId21"/>
    <sheet name="CARE Table 10" sheetId="50" r:id="rId22"/>
    <sheet name="CARE Table 11" sheetId="46" r:id="rId23"/>
  </sheets>
  <externalReferences>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s>
  <definedNames>
    <definedName name="\P">'[1]Form Front'!#REF!</definedName>
    <definedName name="\s">[2]CSIBA!#REF!</definedName>
    <definedName name="_____May2007" hidden="1">{"2002Frcst","05Month",FALSE,"Frcst Format 2002"}</definedName>
    <definedName name="____May2007" hidden="1">{"2002Frcst","05Month",FALSE,"Frcst Format 2002"}</definedName>
    <definedName name="___Dec05" hidden="1">{"Page_1",#N/A,FALSE,"BAD4Q98";"Page_2",#N/A,FALSE,"BAD4Q98";"Page_3",#N/A,FALSE,"BAD4Q98";"Page_4",#N/A,FALSE,"BAD4Q98";"Page_5",#N/A,FALSE,"BAD4Q98";"Page_6",#N/A,FALSE,"BAD4Q98";"Input_1",#N/A,FALSE,"BAD4Q98";"Input_2",#N/A,FALSE,"BAD4Q98"}</definedName>
    <definedName name="___Jan09" hidden="1">{"Page_1",#N/A,FALSE,"BAD4Q98";"Page_2",#N/A,FALSE,"BAD4Q98";"Page_3",#N/A,FALSE,"BAD4Q98";"Page_4",#N/A,FALSE,"BAD4Q98";"Page_5",#N/A,FALSE,"BAD4Q98";"Page_6",#N/A,FALSE,"BAD4Q98";"Input_1",#N/A,FALSE,"BAD4Q98";"Input_2",#N/A,FALSE,"BAD4Q98"}</definedName>
    <definedName name="___May2007" hidden="1">{"2002Frcst","05Month",FALSE,"Frcst Format 2002"}</definedName>
    <definedName name="__123Graph_A" hidden="1">[3]reports!#REF!</definedName>
    <definedName name="__123Graph_AGraph2" hidden="1">'[4]Annuity Plan'!#REF!</definedName>
    <definedName name="__123Graph_AGraph4" hidden="1">'[4]Annuity Plan'!#REF!</definedName>
    <definedName name="__123Graph_B" hidden="1">[3]reports!#REF!</definedName>
    <definedName name="__123Graph_C" hidden="1">[3]reports!#REF!</definedName>
    <definedName name="__123Graph_CCHART1" hidden="1">[5]A!#REF!</definedName>
    <definedName name="__123Graph_CCHART2" hidden="1">[5]A!#REF!</definedName>
    <definedName name="__123Graph_CCHART3" hidden="1">[5]A!#REF!</definedName>
    <definedName name="__123Graph_CCHART4" hidden="1">[5]A!#REF!</definedName>
    <definedName name="__123Graph_CCHART5" hidden="1">[5]A!#REF!</definedName>
    <definedName name="__123Graph_D" hidden="1">[3]reports!#REF!</definedName>
    <definedName name="__123Graph_DCHART1" hidden="1">[5]A!#REF!</definedName>
    <definedName name="__123Graph_DCHART2" hidden="1">[5]A!#REF!</definedName>
    <definedName name="__123Graph_DCHART3" hidden="1">[5]A!#REF!</definedName>
    <definedName name="__123Graph_DCHART4" hidden="1">[5]A!#REF!</definedName>
    <definedName name="__123Graph_DCHART5" hidden="1">[5]A!#REF!</definedName>
    <definedName name="__123Graph_E" hidden="1">[3]reports!#REF!</definedName>
    <definedName name="__123Graph_F" hidden="1">#REF!</definedName>
    <definedName name="__123Graph_FCHART4" hidden="1">[5]A!#REF!</definedName>
    <definedName name="__123Graph_FCHART5" hidden="1">[5]A!#REF!</definedName>
    <definedName name="__123Graph_X" hidden="1">[6]reports!#REF!</definedName>
    <definedName name="__Dec05" hidden="1">{"Page_1",#N/A,FALSE,"BAD4Q98";"Page_2",#N/A,FALSE,"BAD4Q98";"Page_3",#N/A,FALSE,"BAD4Q98";"Page_4",#N/A,FALSE,"BAD4Q98";"Page_5",#N/A,FALSE,"BAD4Q98";"Page_6",#N/A,FALSE,"BAD4Q98";"Input_1",#N/A,FALSE,"BAD4Q98";"Input_2",#N/A,FALSE,"BAD4Q98"}</definedName>
    <definedName name="__existing_description">#REF!</definedName>
    <definedName name="__ExistingDescription">#REF!</definedName>
    <definedName name="__FDS_HYPERLINK_TOGGLE_STATE__" hidden="1">"ON"</definedName>
    <definedName name="__Jan09" hidden="1">{"Page_1",#N/A,FALSE,"BAD4Q98";"Page_2",#N/A,FALSE,"BAD4Q98";"Page_3",#N/A,FALSE,"BAD4Q98";"Page_4",#N/A,FALSE,"BAD4Q98";"Page_5",#N/A,FALSE,"BAD4Q98";"Page_6",#N/A,FALSE,"BAD4Q98";"Input_1",#N/A,FALSE,"BAD4Q98";"Input_2",#N/A,FALSE,"BAD4Q98"}</definedName>
    <definedName name="__May2007" hidden="1">{"2002Frcst","05Month",FALSE,"Frcst Format 2002"}</definedName>
    <definedName name="__retro_description">#REF!</definedName>
    <definedName name="_1234Graph_B" hidden="1">'[7]09-98'!#REF!</definedName>
    <definedName name="_123Graph_CHART3" hidden="1">[5]A!#REF!</definedName>
    <definedName name="_1807">'[8]CAP ADJ'!#REF!</definedName>
    <definedName name="_1808">'[8]CAP ADJ'!#REF!</definedName>
    <definedName name="_1809">'[8]CAP ADJ'!#REF!</definedName>
    <definedName name="_1810">'[8]CAP ADJ'!#REF!</definedName>
    <definedName name="_1812">'[8]CAP ADJ'!#REF!</definedName>
    <definedName name="_1818">'[8]CAP ADJ'!#REF!</definedName>
    <definedName name="_1820">'[8]CAP ADJ'!#REF!</definedName>
    <definedName name="_1st_Year_PSA_Replacement_Cost_in_2000">'[9]NonFuel Expenses'!#REF!</definedName>
    <definedName name="_9000">'[8]CAP ADJ'!#REF!</definedName>
    <definedName name="_9310">'[8]CAP ADJ'!#REF!</definedName>
    <definedName name="_9325">'[8]CAP ADJ'!#REF!</definedName>
    <definedName name="_9330">'[8]CAP ADJ'!#REF!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DAT1">#REF!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ec05" hidden="1">{"Page_1",#N/A,FALSE,"BAD4Q98";"Page_2",#N/A,FALSE,"BAD4Q98";"Page_3",#N/A,FALSE,"BAD4Q98";"Page_4",#N/A,FALSE,"BAD4Q98";"Page_5",#N/A,FALSE,"BAD4Q98";"Page_6",#N/A,FALSE,"BAD4Q98";"Input_1",#N/A,FALSE,"BAD4Q98";"Input_2",#N/A,FALSE,"BAD4Q98"}</definedName>
    <definedName name="_ERF415">[10]Factors!$AW$13:$BA$114</definedName>
    <definedName name="_Fill" hidden="1">[6]reports!#REF!</definedName>
    <definedName name="_Jan09" hidden="1">{"Page_1",#N/A,FALSE,"BAD4Q98";"Page_2",#N/A,FALSE,"BAD4Q98";"Page_3",#N/A,FALSE,"BAD4Q98";"Page_4",#N/A,FALSE,"BAD4Q98";"Page_5",#N/A,FALSE,"BAD4Q98";"Page_6",#N/A,FALSE,"BAD4Q98";"Input_1",#N/A,FALSE,"BAD4Q98";"Input_2",#N/A,FALSE,"BAD4Q98"}</definedName>
    <definedName name="_Key1" hidden="1">'[11]A-2'!#REF!</definedName>
    <definedName name="_Key2" hidden="1">'[8]CAP ADJ'!#REF!</definedName>
    <definedName name="_MatInverse_In" hidden="1">#REF!</definedName>
    <definedName name="_MatMult_A" hidden="1">#REF!</definedName>
    <definedName name="_MatMult_AxB" hidden="1">#REF!</definedName>
    <definedName name="_MatMult_B" hidden="1">#REF!</definedName>
    <definedName name="_May2007" hidden="1">{"2002Frcst","05Month",FALSE,"Frcst Format 2002"}</definedName>
    <definedName name="_Order1" hidden="1">255</definedName>
    <definedName name="_Order2" hidden="1">255</definedName>
    <definedName name="_Parse_In" hidden="1">#REF!</definedName>
    <definedName name="_Parse_Out" hidden="1">#REF!</definedName>
    <definedName name="_PG1">#REF!</definedName>
    <definedName name="_REC90">#REF!</definedName>
    <definedName name="_REC92">#REF!</definedName>
    <definedName name="_Regression_Out" hidden="1">#REF!</definedName>
    <definedName name="_Regression_X" hidden="1">'[12]Distr LRMCs'!#REF!</definedName>
    <definedName name="_Regression_Y" hidden="1">#REF!</definedName>
    <definedName name="_Sort" hidden="1">'[11]A-2'!#REF!</definedName>
    <definedName name="_Table1_In1" hidden="1">#REF!</definedName>
    <definedName name="_Table1_Out" hidden="1">#REF!</definedName>
    <definedName name="_Table2_Out" hidden="1">#REF!</definedName>
    <definedName name="_w2" hidden="1">{"SourcesUses",#N/A,TRUE,"CFMODEL";"TransOverview",#N/A,TRUE,"CFMODEL"}</definedName>
    <definedName name="a" hidden="1">{"Page_1",#N/A,FALSE,"BAD4Q98";"Page_2",#N/A,FALSE,"BAD4Q98";"Page_3",#N/A,FALSE,"BAD4Q98";"Page_4",#N/A,FALSE,"BAD4Q98";"Page_5",#N/A,FALSE,"BAD4Q98";"Page_6",#N/A,FALSE,"BAD4Q98";"Input_1",#N/A,FALSE,"BAD4Q98";"Input_2",#N/A,FALSE,"BAD4Q98"}</definedName>
    <definedName name="aa">#REF!</definedName>
    <definedName name="aaa" hidden="1">{"Income Statement",#N/A,FALSE,"CFMODEL";"Balance Sheet",#N/A,FALSE,"CFMODEL"}</definedName>
    <definedName name="aaaa" hidden="1">{"SourcesUses",#N/A,TRUE,"FundsFlow";"TransOverview",#N/A,TRUE,"FundsFlow"}</definedName>
    <definedName name="aaaaaaaaaaaaa" hidden="1">{"SourcesUses",#N/A,TRUE,"CFMODEL";"TransOverview",#N/A,TRUE,"CFMODEL"}</definedName>
    <definedName name="abc" hidden="1">"3Q12KMQDU0T4XKGIPPUR4OEMV"</definedName>
    <definedName name="Account">[13]Inputs!#REF!</definedName>
    <definedName name="ACCRUAL">#REF!</definedName>
    <definedName name="ad" hidden="1">{"var_page",#N/A,FALSE,"template"}</definedName>
    <definedName name="adafdadf" hidden="1">{"Var_page",#N/A,FALSE,"template"}</definedName>
    <definedName name="adsadasdasdadasd" hidden="1">{"Est_Pg1",#N/A,FALSE,"Estimate2003";"Est_Pg2",#N/A,FALSE,"Estimate2003";"Est_Pg3",#N/A,FALSE,"Estimate2003";"Escalation,",#N/A,FALSE,"Escalation"}</definedName>
    <definedName name="afdadafa" hidden="1">{"by_month",#N/A,TRUE,"template";"destec_month",#N/A,TRUE,"template";"by_quarter",#N/A,TRUE,"template";"destec_quarter",#N/A,TRUE,"template";"by_year",#N/A,TRUE,"template";"destec_annual",#N/A,TRUE,"template"}</definedName>
    <definedName name="ag" hidden="1">{"Page_1",#N/A,FALSE,"BAD4Q98";"Page_2",#N/A,FALSE,"BAD4Q98";"Page_3",#N/A,FALSE,"BAD4Q98";"Page_4",#N/A,FALSE,"BAD4Q98";"Page_5",#N/A,FALSE,"BAD4Q98";"Page_6",#N/A,FALSE,"BAD4Q98";"Input_1",#N/A,FALSE,"BAD4Q98";"Input_2",#N/A,FALSE,"BAD4Q98"}</definedName>
    <definedName name="amort">'[14]Pen Exp Before 7.1'!$E$52</definedName>
    <definedName name="AMORT1">'[14]Pen Exp Before 7.1'!$I$52</definedName>
    <definedName name="ANALYSIS89">#REF!</definedName>
    <definedName name="Annual_Cash_Sweep_Amount">'[15]Cash Sweep'!$C$14:$W$14</definedName>
    <definedName name="Annual_Equity_Investment">'[13]Cash Flow'!#REF!</definedName>
    <definedName name="Annual_Maintenance_Input">[13]Inputs!$B$157</definedName>
    <definedName name="anscount" hidden="1">2</definedName>
    <definedName name="application">#REF!</definedName>
    <definedName name="Appropriate_IPP_Debt_Ratio">#REF!</definedName>
    <definedName name="April" hidden="1">'[16]Distr LRMCs'!#REF!</definedName>
    <definedName name="AREA1">#REF!</definedName>
    <definedName name="AS2DocOpenMode" hidden="1">"AS2DocumentEdit"</definedName>
    <definedName name="AS2HasNoAutoHeaderFooter" hidden="1">" "</definedName>
    <definedName name="AS2NamedRange" hidden="1">3</definedName>
    <definedName name="AS2ReportLS" hidden="1">1</definedName>
    <definedName name="AS2StaticLS" hidden="1">#REF!</definedName>
    <definedName name="AS2SyncStepLS" hidden="1">0</definedName>
    <definedName name="AS2TickmarkLS" hidden="1">#REF!</definedName>
    <definedName name="AS2VersionLS" hidden="1">300</definedName>
    <definedName name="asian_meanreversion">#REF!</definedName>
    <definedName name="asian_model">#REF!</definedName>
    <definedName name="asian_volatility">#REF!</definedName>
    <definedName name="asset_codes">[17]Inputs!$B$7</definedName>
    <definedName name="Assets">'[18]Account Balances'!$R$5,'[18]Account Balances'!$R$5:$R$8,'[18]Account Balances'!$R$11,'[18]Account Balances'!$R$14:$R$17,'[18]Account Balances'!$R$20:$R$25,'[18]Account Balances'!$R$28:$R$34,'[18]Account Balances'!$R$37:$R$40,'[18]Account Balances'!$R$43:$R$45,'[18]Account Balances'!$R$49:$R$51,'[18]Account Balances'!$R$56:$R$62,'[18]Account Balances'!$R$67:$R$69,'[18]Account Balances'!$R$72:$R$74,'[18]Account Balances'!$R$77,'[18]Account Balances'!$R$79:$R$80</definedName>
    <definedName name="Athens_Minimum_PILOT_Payment">[13]Inputs!#REF!</definedName>
    <definedName name="Athens_Percentage_of_PILOT_Payments">[13]Inputs!#REF!</definedName>
    <definedName name="Athens_PILOT_Shortfall_Benchmark_Payment">[13]Inputs!#REF!</definedName>
    <definedName name="b" hidden="1">{"Page_1",#N/A,FALSE,"BAD4Q98";"Page_2",#N/A,FALSE,"BAD4Q98";"Page_3",#N/A,FALSE,"BAD4Q98";"Page_4",#N/A,FALSE,"BAD4Q98";"Page_5",#N/A,FALSE,"BAD4Q98";"Page_6",#N/A,FALSE,"BAD4Q98";"Input_1",#N/A,FALSE,"BAD4Q98";"Input_2",#N/A,FALSE,"BAD4Q98"}</definedName>
    <definedName name="B_MTR">6</definedName>
    <definedName name="barriercap_meanreversion">#REF!</definedName>
    <definedName name="barriercap_model">#REF!</definedName>
    <definedName name="barriercap_volatility">#REF!</definedName>
    <definedName name="barrieropt_volatility">#REF!</definedName>
    <definedName name="bbb"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bestof_meanreversion">#REF!</definedName>
    <definedName name="bestof_meanreversion2">#REF!</definedName>
    <definedName name="bestof_meanreversion3">#REF!</definedName>
    <definedName name="bestof_meshpoints">#REF!</definedName>
    <definedName name="bestof_model">#REF!</definedName>
    <definedName name="bestof_volatility">#REF!</definedName>
    <definedName name="bestof_volatility2">#REF!</definedName>
    <definedName name="bestof_volatility3">#REF!</definedName>
    <definedName name="BG_Del" hidden="1">15</definedName>
    <definedName name="BG_Ins" hidden="1">4</definedName>
    <definedName name="BG_Mod" hidden="1">6</definedName>
    <definedName name="bond_meanreversion">#REF!</definedName>
    <definedName name="bond_model">#REF!</definedName>
    <definedName name="bond_volatility">#REF!</definedName>
    <definedName name="bondforward_meanreversion">#REF!</definedName>
    <definedName name="bondforward_model">#REF!</definedName>
    <definedName name="bondforward_volatility">#REF!</definedName>
    <definedName name="bondfutopt_meanreversion">#REF!</definedName>
    <definedName name="bondfutopt_model">#REF!</definedName>
    <definedName name="bondfutopt_volatility">#REF!</definedName>
    <definedName name="bondfuture_meanreversion">#REF!</definedName>
    <definedName name="bondfuture_model">#REF!</definedName>
    <definedName name="bondfuture_volatility">#REF!</definedName>
    <definedName name="bondoption_meanreversion">#REF!</definedName>
    <definedName name="bondoption_model">#REF!</definedName>
    <definedName name="bondoption_volatility">#REF!</definedName>
    <definedName name="BROKER">[2]CSIBA!#REF!</definedName>
    <definedName name="BSAcct">#REF!</definedName>
    <definedName name="BSBal">#REF!</definedName>
    <definedName name="BSDesc">#REF!</definedName>
    <definedName name="bsentity">#REF!</definedName>
    <definedName name="Bsheet">#REF!</definedName>
    <definedName name="BUILD">[19]Building!$A$2:$E$97</definedName>
    <definedName name="calspread_meanreversion">#REF!</definedName>
    <definedName name="calspread_meshpoints">#REF!</definedName>
    <definedName name="calspread_model">#REF!</definedName>
    <definedName name="calspread_volatility">#REF!</definedName>
    <definedName name="calspread_volatility2">#REF!</definedName>
    <definedName name="capexentity">#REF!</definedName>
    <definedName name="capfloor_meanreversion">#REF!</definedName>
    <definedName name="capfloor_model">#REF!</definedName>
    <definedName name="capfloor_volatility">#REF!</definedName>
    <definedName name="Cash_Sweep_Switch">[13]Inputs!#REF!</definedName>
    <definedName name="category">#REF!</definedName>
    <definedName name="CBWorkbookPriority" hidden="1">-21190210</definedName>
    <definedName name="cc">#REF!</definedName>
    <definedName name="ccc"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cccc" hidden="1">{"variance_page",#N/A,FALSE,"template"}</definedName>
    <definedName name="ccccccc" hidden="1">{"SourcesUses",#N/A,TRUE,#N/A;"TransOverview",#N/A,TRUE,"CFMODEL"}</definedName>
    <definedName name="ccccccccccccccc" hidden="1">{"SourcesUses",#N/A,TRUE,"FundsFlow";"TransOverview",#N/A,TRUE,"FundsFlow"}</definedName>
    <definedName name="CCPlan">#REF!</definedName>
    <definedName name="ccyswapopt_meanreversion">#REF!</definedName>
    <definedName name="ccyswapopt_model">#REF!</definedName>
    <definedName name="ccyswapopt_volatility">#REF!</definedName>
    <definedName name="ccyswapopt_volatility2">#REF!</definedName>
    <definedName name="cfentity">#REF!</definedName>
    <definedName name="Chart">"Chart 3"</definedName>
    <definedName name="Class_Life_ADR">'[20]ADR Table'!$B$5:$J$5</definedName>
    <definedName name="Class_Life_MACRS">'[20]MARCS Table'!$B$5:$I$5</definedName>
    <definedName name="Commercial_Operation_Year">[21]Inputs!$B$197</definedName>
    <definedName name="Commercial_Rev_Growth">[22]Assumptions!$C$11</definedName>
    <definedName name="confidence">[17]Inputs!$B$12</definedName>
    <definedName name="ConsolidatedRange">#REF!</definedName>
    <definedName name="ConsolidationRange">#REF!</definedName>
    <definedName name="Construction_Facility_Balance_End_of_Month">'[13]Construction Draw Schedule'!#REF!</definedName>
    <definedName name="convertible_treesteps">#REF!</definedName>
    <definedName name="convertible_volatility">#REF!</definedName>
    <definedName name="Corporate_Guarantee_Switch">[13]Inputs!#REF!</definedName>
    <definedName name="corr_data">[17]Inputs!$B$6</definedName>
    <definedName name="Cost_of_Corporate_Guarantee">[13]Inputs!#REF!</definedName>
    <definedName name="County___Town_Tax_Billing_Month">[13]Inputs!#REF!</definedName>
    <definedName name="crack_meanreversion">#REF!</definedName>
    <definedName name="crack_meanreversion2">#REF!</definedName>
    <definedName name="crack_meanreversion3">#REF!</definedName>
    <definedName name="crack_meshpoints">#REF!</definedName>
    <definedName name="crack_model">#REF!</definedName>
    <definedName name="crack_volatility">#REF!</definedName>
    <definedName name="crack_volatility2">#REF!</definedName>
    <definedName name="crack_volatility3">#REF!</definedName>
    <definedName name="CreditStats" hidden="1">#REF!</definedName>
    <definedName name="_xlnm.Criteria">'[8]CAP ADJ'!#REF!</definedName>
    <definedName name="Criteria_MI">'[8]CAP ADJ'!#REF!</definedName>
    <definedName name="cross_corrs">[17]Inputs!$B$27</definedName>
    <definedName name="CTHRS">[23]Mstr!#REF!</definedName>
    <definedName name="cumCOLA">'[24]cum CPI'!$A$7:$B$43</definedName>
    <definedName name="Cumulative_Cash_Flow">'[13]Cash Flow'!#REF!</definedName>
    <definedName name="CURRENT">[2]CSIBA!#REF!</definedName>
    <definedName name="CurrentDimensionReference">'[25]Setup -&gt;'!$G$29</definedName>
    <definedName name="CurrentMo">'[18]Account Balances'!$R$5:$R$8,'[18]Account Balances'!$R$11,'[18]Account Balances'!$R$14:$R$17,'[18]Account Balances'!$R$20:$R$25,'[18]Account Balances'!$R$28:$R$34,'[18]Account Balances'!$R$37:$R$40,'[18]Account Balances'!$R$43:$R$45,'[18]Account Balances'!$R$49:$R$51,'[18]Account Balances'!$R$56:$R$62,'[18]Account Balances'!$R$67:$R$69,'[18]Account Balances'!$R$72:$R$74,'[18]Account Balances'!$R$77,'[18]Account Balances'!$R$79:$R$80,'[18]Account Balances'!$R$88:$R$89,'[18]Account Balances'!$R$91,'[18]Account Balances'!$R$94:$R$96,'[18]Account Balances'!$R$99:$R$100,'[18]Account Balances'!$R$103:$R$106,'[18]Account Balances'!$R$109:$R$115</definedName>
    <definedName name="CurrentMonth">'[18]Account Balances'!$R$5:$R$8,'[18]Account Balances'!$R$11,'[18]Account Balances'!$R$14:$R$17,'[18]Account Balances'!$R$20:$R$25,'[18]Account Balances'!$R$28:$R$34,'[18]Account Balances'!$R$37:$R$40,'[18]Account Balances'!$R$43:$R$45,'[18]Account Balances'!$R$49:$R$51,'[18]Account Balances'!$R$56:$R$62,'[18]Account Balances'!$R$67:$R$69,'[18]Account Balances'!$R$72:$R$74,'[18]Account Balances'!$R$77,'[18]Account Balances'!$R$79:$R$80,'[18]Account Balances'!$R$88:$R$89,'[18]Account Balances'!$R$91,'[18]Account Balances'!$R$94:$R$96,'[18]Account Balances'!$R$99:$R$100,'[18]Account Balances'!$R$103:$R$106,'[18]Account Balances'!$R$109:$R$115</definedName>
    <definedName name="Customers">#REF!</definedName>
    <definedName name="d" hidden="1">{"SourcesUses",#N/A,TRUE,#N/A;"TransOverview",#N/A,TRUE,"CFMODEL"}</definedName>
    <definedName name="d_2" hidden="1">{TRUE,TRUE,-1.25,-15.5,604.5,366.75,FALSE,TRUE,TRUE,TRUE,0,41,#N/A,50,#N/A,8.40697674418605,26.9375,1,FALSE,FALSE,3,TRUE,1,FALSE,75,"Swvu.hillpay.","ACwvu.hillpay.",#N/A,FALSE,FALSE,0.72,0.2,0.166,0.166,1,"&amp;C&amp;""Helv,Bold""&amp;16Hill AFB Payment Calculation ","&amp;L&amp;""Helv,Bold""CES/Way International, Inc. &amp;F&amp;D&amp;C&amp;""Helv,Bold""&amp;A",TRUE,TRUE,FALSE,TRUE,1,81,#N/A,#N/A,"=R21C41:R73C46",FALSE,#N/A,#N/A,TRUE,FALSE,TRUE,1,#N/A,#N/A,FALSE,FALSE,TRUE,TRUE,TRUE}</definedName>
    <definedName name="daddy" hidden="1">{"ID1",#N/A,FALSE,"IDIQ-I";"id2",#N/A,FALSE,"IDIQ-II";"ID3",#N/A,FALSE,"IDIQ-III";"ID4",#N/A,FALSE,"IDIQ-IV";"id5",#N/A,FALSE,"IDIQ-V";"ID6",#N/A,FALSE,"IDIQ-VI";"DO1a",#N/A,FALSE,"DO-IA";"DO1b",#N/A,FALSE,"DO-IB";"DO1C",#N/A,FALSE,"DO-IC";"DO3",#N/A,FALSE,"DO-III";"DO4",#N/A,FALSE,"DO-IV";"DO5",#N/A,FALSE,"DO-V"}</definedName>
    <definedName name="DATA">'[26]FS Dnld SAVE THIS'!$A$5:$D$1596</definedName>
    <definedName name="DATA1">#REF!</definedName>
    <definedName name="DATA11">#REF!</definedName>
    <definedName name="DATA13">#REF!</definedName>
    <definedName name="DATA14">#REF!</definedName>
    <definedName name="DATA15">#REF!</definedName>
    <definedName name="DATA16">#REF!</definedName>
    <definedName name="DATA17">#REF!</definedName>
    <definedName name="DATA2">#REF!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_xlnm.Database">#REF!</definedName>
    <definedName name="Date_Table">[27]Input!$T$4:$AA$27</definedName>
    <definedName name="dateorder">#REF!</definedName>
    <definedName name="DCHART4" hidden="1">#REF!</definedName>
    <definedName name="dd" hidden="1">{"Income Statement",#N/A,FALSE,"CFMODEL";"Balance Sheet",#N/A,FALSE,"CFMODEL"}</definedName>
    <definedName name="ddd" hidden="1">{"SourcesUses",#N/A,TRUE,#N/A;"TransOverview",#N/A,TRUE,"CFMODEL"}</definedName>
    <definedName name="dddd" hidden="1">{"SourcesUses",#N/A,TRUE,"CFMODEL";"TransOverview",#N/A,TRUE,"CFMODEL"}</definedName>
    <definedName name="dddddddd" hidden="1">{"Income Statement",#N/A,FALSE,"CFMODEL";"Balance Sheet",#N/A,FALSE,"CFMODEL"}</definedName>
    <definedName name="ddddddddddddddd" hidden="1">{"SourcesUses",#N/A,TRUE,"CFMODEL";"TransOverview",#N/A,TRUE,"CFMODEL"}</definedName>
    <definedName name="dddddddddddddddddd" hidden="1">{"SourcesUses",#N/A,TRUE,#N/A;"TransOverview",#N/A,TRUE,"CFMODEL"}</definedName>
    <definedName name="ddddddddddddddddddddd" hidden="1">{"SourcesUses",#N/A,TRUE,"FundsFlow";"TransOverview",#N/A,TRUE,"FundsFlow"}</definedName>
    <definedName name="ddddddddddddddddddddddd" hidden="1">{"SourcesUses",#N/A,TRUE,#N/A;"TransOverview",#N/A,TRUE,"CFMODEL"}</definedName>
    <definedName name="ddf" hidden="1">{"2002Frcst","06Month",FALSE,"Frcst Format 2002"}</definedName>
    <definedName name="Debt_Service_Reserve_Drawn_Spread_year_1_to_5">[13]Inputs!#REF!</definedName>
    <definedName name="Debt_Service_Reserve_Drawn_Spread_year_6_plus">[13]Inputs!#REF!</definedName>
    <definedName name="Debt_Service_Reserve_Fund">[13]Inputs!#REF!</definedName>
    <definedName name="Debt_Service_Reserve_Fund_Change">[13]Debt!#REF!</definedName>
    <definedName name="Debt_Service_Reserve_Fund_Initial_Capitalization">[13]Inputs!#REF!</definedName>
    <definedName name="Debt_Service_Reserve_Fund_Initital_Capitalization">[13]Inputs!#REF!</definedName>
    <definedName name="Debt_Service_Reserve_Fund_Interest">[13]Debt!#REF!</definedName>
    <definedName name="Debt_Service_Reserve_LOC_Fee_Rate_year_1_to_5">[13]Inputs!#REF!</definedName>
    <definedName name="Debt_Service_Reserve_LOC_Fee_Rate_year_6_plus">[13]Inputs!#REF!</definedName>
    <definedName name="Debt_Service_Reserve_LOC_Loan_Spread">[9]Inputs!#REF!</definedName>
    <definedName name="Debt_Service_Reserve_LOC_Spread">[13]Inputs!#REF!</definedName>
    <definedName name="Debt_Service_Reserve_Switch">[13]Inputs!#REF!</definedName>
    <definedName name="decimalsep">#REF!</definedName>
    <definedName name="DEFTO65FACTOR">#REF!</definedName>
    <definedName name="DELICIAS_operating_exp">#REF!</definedName>
    <definedName name="DELTA">#REF!</definedName>
    <definedName name="Depreciable_Life">[28]Assumptions!$C$22</definedName>
    <definedName name="Desktop">#REF!</definedName>
    <definedName name="dfdfd" hidden="1">{"Page_1",#N/A,FALSE,"BAD4Q98";"Page_2",#N/A,FALSE,"BAD4Q98";"Page_3",#N/A,FALSE,"BAD4Q98";"Page_4",#N/A,FALSE,"BAD4Q98";"Page_5",#N/A,FALSE,"BAD4Q98";"Page_6",#N/A,FALSE,"BAD4Q98";"Input_1",#N/A,FALSE,"BAD4Q98";"Input_2",#N/A,FALSE,"BAD4Q98"}</definedName>
    <definedName name="dfds" hidden="1">{"Page_1",#N/A,FALSE,"BAD4Q98";"Page_2",#N/A,FALSE,"BAD4Q98";"Page_3",#N/A,FALSE,"BAD4Q98";"Page_4",#N/A,FALSE,"BAD4Q98";"Page_5",#N/A,FALSE,"BAD4Q98";"Page_6",#N/A,FALSE,"BAD4Q98";"Input_1",#N/A,FALSE,"BAD4Q98";"Input_2",#N/A,FALSE,"BAD4Q98"}</definedName>
    <definedName name="Disaster">#REF!</definedName>
    <definedName name="disc_date">[29]Input!$B$3</definedName>
    <definedName name="disc_month">#REF!</definedName>
    <definedName name="disc_year">[29]Input!$C$3</definedName>
    <definedName name="Discount_Year">[13]Inputs!$B$84</definedName>
    <definedName name="distribution_portanl">[17]Inputs!$B$24</definedName>
    <definedName name="DP1287TB1">#REF!</definedName>
    <definedName name="DR">#REF!+#REF!</definedName>
    <definedName name="dual_treesteps">#REF!</definedName>
    <definedName name="dual_volatility">#REF!</definedName>
    <definedName name="dual_volatility2">#REF!</definedName>
    <definedName name="dupper12">[14]Parameters!$D$19</definedName>
    <definedName name="DZ.IndSpec_Left" hidden="1">#REF!</definedName>
    <definedName name="DZ.IndSpec_Right" hidden="1">#REF!</definedName>
    <definedName name="E.R.">2.15</definedName>
    <definedName name="E_Data">#REF!</definedName>
    <definedName name="eeeeeeeeeee" hidden="1">{"SourcesUses",#N/A,TRUE,#N/A;"TransOverview",#N/A,TRUE,"CFMODEL"}</definedName>
    <definedName name="eeeeeeeeeeeeeeeeee" hidden="1">{"SourcesUses",#N/A,TRUE,"FundsFlow";"TransOverview",#N/A,TRUE,"FundsFlow"}</definedName>
    <definedName name="effective_date">[17]Inputs!$B$14</definedName>
    <definedName name="eighty_seven">[30]Cash_Flow!#REF!</definedName>
    <definedName name="electric">#REF!</definedName>
    <definedName name="EnergyServices_Rev_Growth">[22]Assumptions!$C$13</definedName>
    <definedName name="Enterprise">#REF!</definedName>
    <definedName name="entity">#REF!</definedName>
    <definedName name="entity1">#REF!</definedName>
    <definedName name="Equity_Bridge_Loan_Interest_Expense_Lease">[13]Debt!#REF!</definedName>
    <definedName name="equityapo_volatility">#REF!</definedName>
    <definedName name="equityoption_treesteps">#REF!</definedName>
    <definedName name="equityoption_volatility">#REF!</definedName>
    <definedName name="EssAliasTable">"Default"</definedName>
    <definedName name="ESSBASE_AREA">#REF!</definedName>
    <definedName name="eurofutopt_meanreversion">#REF!</definedName>
    <definedName name="eurofutopt_model">#REF!</definedName>
    <definedName name="eurofutopt_volatility">#REF!</definedName>
    <definedName name="ev.Calculation" hidden="1">-4105</definedName>
    <definedName name="ev.Initialized" hidden="1">FALSE</definedName>
    <definedName name="EXA">#REF!</definedName>
    <definedName name="Excess_Dividend_Tax_Amount_Unlevered">#REF!</definedName>
    <definedName name="Excess_Dividends_Tax_Amount">#REF!</definedName>
    <definedName name="exchange_rates">[17]Inputs!$B$29</definedName>
    <definedName name="existing">#REF!</definedName>
    <definedName name="existing_table">#REF!</definedName>
    <definedName name="f" hidden="1">{"Page_1",#N/A,FALSE,"BAD4Q98";"Page_2",#N/A,FALSE,"BAD4Q98";"Page_3",#N/A,FALSE,"BAD4Q98";"Page_4",#N/A,FALSE,"BAD4Q98";"Page_5",#N/A,FALSE,"BAD4Q98";"Page_6",#N/A,FALSE,"BAD4Q98";"Input_1",#N/A,FALSE,"BAD4Q98";"Input_2",#N/A,FALSE,"BAD4Q98"}</definedName>
    <definedName name="FACT">[14]Factors!$B$9:$H$109</definedName>
    <definedName name="fdasdfdsadf">#REF!</definedName>
    <definedName name="fdfdfdfd">#REF!</definedName>
    <definedName name="fdfdfdfdfd">#REF!</definedName>
    <definedName name="FEDELEC">#REF!</definedName>
    <definedName name="Federal_Income_Tax_Amount">#REF!</definedName>
    <definedName name="Federal_Income_Tax_Amount_Unlevered">#REF!</definedName>
    <definedName name="FEDGAS">#REF!</definedName>
    <definedName name="fedopt_volatility">#REF!</definedName>
    <definedName name="fff"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gvfgf">#REF!</definedName>
    <definedName name="fielddelim">#REF!</definedName>
    <definedName name="Fin_Plan_1293">#REF!</definedName>
    <definedName name="Fire_District_Payment_Base_Year">[13]Inputs!#REF!</definedName>
    <definedName name="Fire_District_Payment_Input">[13]Inputs!#REF!</definedName>
    <definedName name="FirstOne">'[31]Sort By Co'!#REF!</definedName>
    <definedName name="Fletes" hidden="1">{#N/A,#N/A,FALSE,"Aging Summary";#N/A,#N/A,FALSE,"Ratio Analysis";#N/A,#N/A,FALSE,"Test 120 Day Accts";#N/A,#N/A,FALSE,"Tickmarks"}</definedName>
    <definedName name="Fringe_Rate_1995">'[32]FED G&amp;A Assumption Rates'!$B$4</definedName>
    <definedName name="Fringe_Rate_1996">'[32]FED G&amp;A Assumption Rates'!$C$4</definedName>
    <definedName name="Fringe_Rate_1997">'[32]FED G&amp;A Assumption Rates'!$D$4</definedName>
    <definedName name="Fringe_Rate_1998">'[32]FED G&amp;A Assumption Rates'!$E$4</definedName>
    <definedName name="Fringe_Rate_1999">'[32]FED G&amp;A Assumption Rates'!$F$4</definedName>
    <definedName name="Fringe_Rate_2000">'[32]FED G&amp;A Assumption Rates'!$G$4</definedName>
    <definedName name="FUN">[13]Inputs!#REF!</definedName>
    <definedName name="FutDates">[33]Futures!$J$1:$BT$2</definedName>
    <definedName name="FutMTM">[33]Futures!$B$34:$BT$50</definedName>
    <definedName name="FutVol">[33]Futures!$B$7:$BT$25</definedName>
    <definedName name="fwdopt_meanreversion">#REF!</definedName>
    <definedName name="fwdopt_meshpoints">#REF!</definedName>
    <definedName name="fwdopt_model">#REF!</definedName>
    <definedName name="FYE">[34]Input1!$B$6</definedName>
    <definedName name="g" hidden="1">{"SourcesUses",#N/A,TRUE,#N/A;"TransOverview",#N/A,TRUE,"CFMODEL"}</definedName>
    <definedName name="gas">#REF!</definedName>
    <definedName name="GasServicesDates">[33]GasServices!$L$1:$BU$2</definedName>
    <definedName name="GasServicesMTM">[33]GasServices!$B$62:$BU$105</definedName>
    <definedName name="GasServicesVol">[33]GasServices!$B$7:$BU$50</definedName>
    <definedName name="Gastos_a_prorratear">#REF!</definedName>
    <definedName name="gatt">[35]Parameters!$D$16</definedName>
    <definedName name="gfdg" hidden="1">{"Page_1",#N/A,FALSE,"BAD4Q98";"Page_2",#N/A,FALSE,"BAD4Q98";"Page_3",#N/A,FALSE,"BAD4Q98";"Page_4",#N/A,FALSE,"BAD4Q98";"Page_5",#N/A,FALSE,"BAD4Q98";"Page_6",#N/A,FALSE,"BAD4Q98";"Input_1",#N/A,FALSE,"BAD4Q98";"Input_2",#N/A,FALSE,"BAD4Q98"}</definedName>
    <definedName name="gfgfgf">[23]Mstr!#REF!</definedName>
    <definedName name="gggg" hidden="1">{"SourcesUses",#N/A,TRUE,#N/A;"TransOverview",#N/A,TRUE,"CFMODEL"}</definedName>
    <definedName name="Gross_Earnings_Tax_Amount">'[13]Income Taxes'!#REF!</definedName>
    <definedName name="guam"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hhhh" hidden="1">{"SourcesUses",#N/A,TRUE,#N/A;"TransOverview",#N/A,TRUE,"CFMODEL"}</definedName>
    <definedName name="hkjhkhkjhkh">#REF!</definedName>
    <definedName name="hn._I006" hidden="1">#REF!</definedName>
    <definedName name="hn._I018" hidden="1">#REF!</definedName>
    <definedName name="hn._I024" hidden="1">#REF!</definedName>
    <definedName name="hn._I028" hidden="1">#REF!</definedName>
    <definedName name="hn._I029" hidden="1">#REF!</definedName>
    <definedName name="hn._I030" hidden="1">#REF!</definedName>
    <definedName name="hn._I031" hidden="1">#REF!</definedName>
    <definedName name="hn._I044" hidden="1">#REF!</definedName>
    <definedName name="hn._I051" hidden="1">#REF!</definedName>
    <definedName name="hn._I059" hidden="1">#REF!</definedName>
    <definedName name="hn._I062" hidden="1">#REF!</definedName>
    <definedName name="hn._I070" hidden="1">#REF!</definedName>
    <definedName name="hn._I071" hidden="1">#REF!</definedName>
    <definedName name="hn._I075" hidden="1">#REF!</definedName>
    <definedName name="hn._I077" hidden="1">#REF!</definedName>
    <definedName name="hn._I083" hidden="1">#REF!</definedName>
    <definedName name="hn._I085" hidden="1">#REF!</definedName>
    <definedName name="hn._P001" hidden="1">#REF!</definedName>
    <definedName name="hn._P002" hidden="1">#REF!</definedName>
    <definedName name="hn._P004" hidden="1">#REF!</definedName>
    <definedName name="hn._P014" hidden="1">#REF!</definedName>
    <definedName name="hn._P016" hidden="1">#REF!</definedName>
    <definedName name="hn._P017" hidden="1">#REF!</definedName>
    <definedName name="hn._P017g" hidden="1">#REF!</definedName>
    <definedName name="hn._P021" hidden="1">#REF!</definedName>
    <definedName name="hn._P024" hidden="1">#REF!</definedName>
    <definedName name="hn.Add015" hidden="1">#REF!</definedName>
    <definedName name="hn.ConvertZero1" hidden="1">[36]LTM!$G$461:$J$461,[36]LTM!$G$463:$J$464,[36]LTM!$G$468:$J$469,[36]LTM!$G$473:$J$475,[36]LTM!$G$480:$J$480,[36]LTM!$G$484:$J$485,[36]LTM!$G$490:$J$490,[36]LTM!$G$514:$J$518,[36]LTM!$G$525:$J$526,[36]LTM!$G$532:$J$537</definedName>
    <definedName name="hn.ConvertZero2" hidden="1">[36]LTM!$G$560:$J$560,[36]LTM!$H$590:$J$591,[36]LTM!$H$614:$J$614,[36]LTM!$H$635:$J$636,[36]LTM!$G$676:$J$680,[36]LTM!$G$686:$J$686,[36]LTM!$G$688:$J$694,[36]LTM!$G$681:$J$682</definedName>
    <definedName name="hn.ConvertZero3" hidden="1">[36]LTM!$G$699:$J$706,[36]LTM!$G$710:$J$714,[36]LTM!$G$717:$J$734,[36]LTM!$G$738:$J$738,[36]LTM!$G$745:$J$751</definedName>
    <definedName name="hn.ConvertZero4" hidden="1">[36]LTM!$G$840:$J$840,[36]LTM!$H$1266:$J$1266,[36]LTM!$G$1267:$J$1267,[36]LTM!$G$1454:$J$1461,[36]LTM!$J$1462,[36]LTM!$J$1463,[36]LTM!$G$1468:$J$1469,[36]LTM!$L$1469:$N$1469</definedName>
    <definedName name="hn.ConvertZeroUnhide1" hidden="1">[36]LTM!$G$1469:$J$1469,[36]LTM!$L$1469:$N$1469,[36]LTM!$H$1266:$J$1266</definedName>
    <definedName name="hn.Delete015" hidden="1">#REF!,#REF!,#REF!,#REF!</definedName>
    <definedName name="hn.domestic" hidden="1">#REF!</definedName>
    <definedName name="hn.DZ_MultByFXRates" hidden="1">[36]DropZone!$B$2:$I$118,[36]DropZone!$B$120:$I$132,[36]DropZone!$B$134:$I$136,[36]DropZone!$B$138:$I$146</definedName>
    <definedName name="hn.ExtDb" hidden="1">FALSE</definedName>
    <definedName name="hn.Global" hidden="1">#REF!</definedName>
    <definedName name="hn.LTM_MultByFXRates" hidden="1">[36]LTM!$G$461:$N$477,[36]LTM!$G$480:$N$539,[36]LTM!$G$548:$N$667,[36]LTM!$G$676:$N$1266,[36]LTM!$G$1454:$N$1461,[36]LTM!$G$1463:$N$1465,[36]LTM!$G$1468:$N$1469</definedName>
    <definedName name="hn.ModelType" hidden="1">"DEAL"</definedName>
    <definedName name="hn.ModelVersion" hidden="1">1</definedName>
    <definedName name="hn.MultbyFXRates" hidden="1">[36]LTM!$G$461:$N$477,[36]LTM!$G$480:$N$539,[36]LTM!$G$548:$N$667,[36]LTM!$G$676:$N$1266,[36]LTM!$G$1454:$N$1461,[36]LTM!$G$1463:$N$1465,[36]LTM!$G$1468:$N$1469</definedName>
    <definedName name="hn.MultByFXRates1" hidden="1">[36]LTM!$G$461:$G$477,[36]LTM!$G$480:$G$539,[36]LTM!$G$548:$G$562,[36]LTM!$G$676:$G$840,[36]LTM!$G$1454:$G$1469</definedName>
    <definedName name="hn.MultByFXRates2" hidden="1">[36]LTM!$H$461:$H$477,[36]LTM!$H$480:$H$539,[36]LTM!$H$548:$H$667,[36]LTM!$H$676:$H$1266,[36]LTM!$H$1454:$H$1469</definedName>
    <definedName name="hn.MultByFXRates3" hidden="1">[36]LTM!$I$461:$I$477,[36]LTM!$I$480:$I$539,[36]LTM!$I$548:$I$667,[36]LTM!$I$676:$I$1266,[36]LTM!$I$1454:$I$1469</definedName>
    <definedName name="hn.MultbyFxrates4" hidden="1">[36]LTM!$J$461:$J$477,[36]LTM!$J$480:$J$539,[36]LTM!$J$548:$J$668,[36]LTM!$J$676:$J$1266,[36]LTM!$J$1454:$J$1461,[36]LTM!$J$1463:$J$1465,[36]LTM!$J$1468</definedName>
    <definedName name="hn.multbyfxrates5" hidden="1">[36]LTM!$L$461:$L$477,[36]LTM!$L$480:$L$539,[36]LTM!$L$548:$L$562,[36]LTM!$L$676:$L$840,[36]LTM!$L$1454:$L$1469</definedName>
    <definedName name="hn.multbyfxrates6" hidden="1">[36]LTM!$M$461:$M$477,[36]LTM!$M$480:$M$539,[36]LTM!$M$548:$M$668,[36]LTM!$M$676:$M$1266,[36]LTM!$M$1454:$M$1469</definedName>
    <definedName name="hn.multbyfxrates7" hidden="1">[36]LTM!$N$461:$N$477,[36]LTM!$N$480:$N$539,[36]LTM!$N$548:$N$667,[36]LTM!$N$676:$N$1266,[36]LTM!$N$1454:$N$1469</definedName>
    <definedName name="hn.MultByFXRatesBot1" hidden="1">[36]LTM!$G$676:$G$682,[36]LTM!$G$686,[36]LTM!$G$688:$G$694,[36]LTM!$G$699:$G$706,[36]LTM!$G$710:$G$714,[36]LTM!$G$717:$G$734,[36]LTM!$G$738,[36]LTM!$G$738,[36]LTM!$G$745:$G$751,[36]LTM!$G$840,[36]LTM!$G$1454:$G$1461,[36]LTM!$G$1468:$G$1469</definedName>
    <definedName name="hn.MultByFXRatesBot2" hidden="1">[36]LTM!$H$676:$H$682,[36]LTM!$H$686,[36]LTM!$H$688:$H$694,[36]LTM!$H$699:$H$706,[36]LTM!$H$710:$H$714,[36]LTM!$H$717:$H$734,[36]LTM!$H$738,[36]LTM!$H$745:$H$751,[36]LTM!$H$840,[36]LTM!$H$1266,[36]LTM!$H$1454:$H$1461,[36]LTM!$H$1468:$H$1469</definedName>
    <definedName name="hn.MultByFXRatesBot3" hidden="1">[36]LTM!$I$676:$I$682,[36]LTM!$I$686,[36]LTM!$I$688:$I$694,[36]LTM!$I$699:$I$706,[36]LTM!$I$710:$I$714,[36]LTM!$I$717:$I$734,[36]LTM!$I$738,[36]LTM!$I$745:$I$751,[36]LTM!$I$840,[36]LTM!$I$1266,[36]LTM!$I$1454:$I$1461,[36]LTM!$I$1468:$I$1469</definedName>
    <definedName name="hn.MultByFXRatesBot4" hidden="1">[36]LTM!$J$676:$J$682,[36]LTM!$J$686,[36]LTM!$J$688:$J$694,[36]LTM!$J$699:$J$706,[36]LTM!$J$710:$J$714,[36]LTM!$J$717:$J$734,[36]LTM!$J$738,[36]LTM!$J$745:$J$751,[36]LTM!$J$840,[36]LTM!$J$1266,[36]LTM!$J$1454:$J$1461,[36]LTM!$J$1463:$J$1465,[36]LTM!$J$1468</definedName>
    <definedName name="hn.MultByFXRatesBot5" hidden="1">[36]LTM!$L$676:$L$682,[36]LTM!$L$686,[36]LTM!$L$688:$L$694,[36]LTM!$L$699:$L$706,[36]LTM!$L$710:$L$714,[36]LTM!$L$717:$L$734,[36]LTM!$L$738,[36]LTM!$L$745:$L$751,[36]LTM!$L$837:$L$838,[36]LTM!$L$1454:$L$1458,[36]LTM!$L$1468:$L$1469</definedName>
    <definedName name="hn.MultByFXRatesBot6" hidden="1">[36]LTM!$M$676:$M$682,[36]LTM!$M$686,[36]LTM!$M$688:$M$694,[36]LTM!$M$699:$M$706,[36]LTM!$M$710:$M$714,[36]LTM!$M$717:$M$734,[36]LTM!$M$738,[36]LTM!$M$745:$M$751,[36]LTM!$M$837:$M$838,[36]LTM!$M$1454:$M$1458,[36]LTM!$M$1468:$M$1469</definedName>
    <definedName name="hn.MultByFXRatesBot7" hidden="1">[36]LTM!$N$676:$N$682,[36]LTM!$N$686,[36]LTM!$N$688:$N$694,[36]LTM!$N$699:$N$706,[36]LTM!$N$710:$N$714,[36]LTM!$N$717:$N$734,[36]LTM!$N$738,[36]LTM!$N$745:$N$751,[36]LTM!$N$837:$N$838,[36]LTM!$N$1454:$N$1458,[36]LTM!$N$1468:$N$1469</definedName>
    <definedName name="hn.MultByFXRatesTop1" hidden="1">[36]LTM!$G$461,[36]LTM!$G$463:$G$464,[36]LTM!$G$468:$G$469,[36]LTM!$G$473:$G$475,[36]LTM!$G$480,[36]LTM!$G$484:$G$485,[36]LTM!$G$490:$G$509,[36]LTM!$G$512,[36]LTM!$G$514:$G$518,[36]LTM!$G$525:$G$526,[36]LTM!$G$532:$G$537,[36]LTM!$G$560</definedName>
    <definedName name="hn.MultByFXRatesTop2" hidden="1">[36]LTM!$H$461,[36]LTM!$H$463:$H$464,[36]LTM!$H$468:$H$469,[36]LTM!$H$473:$H$475,[36]LTM!$H$480,[36]LTM!$H$484:$H$485,[36]LTM!$H$490:$H$509,[36]LTM!$H$512,[36]LTM!$H$514:$H$518,[36]LTM!$H$525:$H$526,[36]LTM!$H$532:$H$537,[36]LTM!$H$560,[36]LTM!$H$590:$H$591,[36]LTM!$H$614:$H$631,[36]LTM!$H$635:$H$636</definedName>
    <definedName name="hn.MultByFXRatesTop3" hidden="1">[36]LTM!$I$461,[36]LTM!$I$463:$I$464,[36]LTM!$I$468:$I$469,[36]LTM!$I$473:$I$475,[36]LTM!$I$480,[36]LTM!$I$484:$I$485,[36]LTM!$I$490:$I$509,[36]LTM!$I$512,[36]LTM!$I$514:$I$518,[36]LTM!$I$525:$I$526,[36]LTM!$I$532:$I$537,[36]LTM!$I$560,[36]LTM!$I$590:$I$591,[36]LTM!$I$614:$I$631,[36]LTM!$I$635:$I$636</definedName>
    <definedName name="hn.MultByFXRatesTop4" hidden="1">[36]LTM!$J$461,[36]LTM!$J$463:$J$464,[36]LTM!$J$468:$J$469,[36]LTM!$J$473:$J$475,[36]LTM!$J$480,[36]LTM!$J$484:$J$485,[36]LTM!$J$490:$J$509,[36]LTM!$J$512,[36]LTM!$J$514:$J$518,[36]LTM!$J$525:$J$526,[36]LTM!$J$532:$J$537,[36]LTM!$J$560,[36]LTM!$J$590:$J$591,[36]LTM!$J$614:$J$631,[36]LTM!$J$635:$J$636</definedName>
    <definedName name="hn.MultByFXRatesTop5" hidden="1">[36]LTM!$L$461,[36]LTM!$L$463:$L$464,[36]LTM!$L$468:$L$469,[36]LTM!$L$473:$L$475,[36]LTM!$L$480,[36]LTM!$L$484:$L$485,[36]LTM!$L$490:$L$509,[36]LTM!$L$512,[36]LTM!$L$514:$L$518,[36]LTM!$L$525:$L$526,[36]LTM!$L$532:$L$537,[36]LTM!$L$560</definedName>
    <definedName name="hn.MultByFXRatesTop6" hidden="1">[36]LTM!$M$461,[36]LTM!$M$463:$M$464,[36]LTM!$M$468:$M$469,[36]LTM!$M$473:$M$475,[36]LTM!$M$480,[36]LTM!$M$484:$M$485,[36]LTM!$M$490:$M$509,[36]LTM!$M$512,[36]LTM!$M$514:$M$518,[36]LTM!$M$525:$M$526,[36]LTM!$M$532:$M$537,[36]LTM!$M$560,[36]LTM!$M$590:$M$591,[36]LTM!$M$614:$M$631,[36]LTM!$M$635:$M$636</definedName>
    <definedName name="hn.MultByFXRatesTop7" hidden="1">[36]LTM!$N$461,[36]LTM!$N$463:$N$464,[36]LTM!$N$468:$N$469,[36]LTM!$N$473:$N$475,[36]LTM!$N$480,[36]LTM!$N$484:$N$485,[36]LTM!$N$490:$N$509,[36]LTM!$N$512,[36]LTM!$N$514:$N$518,[36]LTM!$N$525:$N$526,[36]LTM!$N$532:$N$537,[36]LTM!$N$560,[36]LTM!$N$590:$N$591,[36]LTM!$N$614:$N$631,[36]LTM!$N$635:$N$636</definedName>
    <definedName name="hn.NoUpload" hidden="1">0</definedName>
    <definedName name="hn.Version">"Version 2.14"</definedName>
    <definedName name="hn.YearLabel" hidden="1">#REF!</definedName>
    <definedName name="HOJA" hidden="1">{#N/A,#N/A,FALSE,"Index";#N/A,#N/A,FALSE,"COMPBS";#N/A,#N/A,FALSE,"COMPIS";#N/A,#N/A,FALSE,"MOBS";#N/A,#N/A,FALSE,"MOIS";#N/A,#N/A,FALSE,"M&amp;AEXP";#N/A,#N/A,FALSE,"D.L.EXP";#N/A,#N/A,FALSE,"MFGEXP";#N/A,#N/A,FALSE,"ADMEXP";#N/A,#N/A,FALSE,"DLPAY";#N/A,#N/A,FALSE,"INDPAY";#N/A,#N/A,FALSE,"HOURLY";#N/A,#N/A,FALSE,"HEAD";#N/A,#N/A,FALSE,"CASHTRAN";#N/A,#N/A,FALSE,"RESULT";#N/A,#N/A,FALSE,"CASHFLOW"}</definedName>
    <definedName name="hoja." hidden="1">{#N/A,#N/A,FALSE,"Index";#N/A,#N/A,FALSE,"COMPBS";#N/A,#N/A,FALSE,"COMPIS";#N/A,#N/A,FALSE,"MOBS";#N/A,#N/A,FALSE,"MOIS";#N/A,#N/A,FALSE,"M&amp;AEXP";#N/A,#N/A,FALSE,"D.L.EXP";#N/A,#N/A,FALSE,"MFGEXP";#N/A,#N/A,FALSE,"ADMEXP";#N/A,#N/A,FALSE,"DLPAY";#N/A,#N/A,FALSE,"INDPAY";#N/A,#N/A,FALSE,"HOURLY";#N/A,#N/A,FALSE,"HEAD";#N/A,#N/A,FALSE,"CASHTRAN";#N/A,#N/A,FALSE,"RESULT";#N/A,#N/A,FALSE,"CASHFLOW"}</definedName>
    <definedName name="home_ccy">[17]Inputs!$B$13</definedName>
    <definedName name="horizon">[17]Inputs!$B$11</definedName>
    <definedName name="HTML_CodePage" hidden="1">1252</definedName>
    <definedName name="HTML_Control" hidden="1">{"'Attachment'!$A$1:$L$49"}</definedName>
    <definedName name="HTML_Control1" hidden="1">{"'Attachment'!$A$1:$L$49"}</definedName>
    <definedName name="HTML_Control2" hidden="1">{"'Attachment'!$A$1:$L$49"}</definedName>
    <definedName name="HTML_Control3" hidden="1">{"'Attachment'!$A$1:$L$49"}</definedName>
    <definedName name="HTML_Description" hidden="1">""</definedName>
    <definedName name="HTML_Email" hidden="1">""</definedName>
    <definedName name="HTML_Header" hidden="1">"Attachment"</definedName>
    <definedName name="HTML_LastUpdate" hidden="1">"09/19/2001"</definedName>
    <definedName name="HTML_LineAfter" hidden="1">FALSE</definedName>
    <definedName name="HTML_LineBefore" hidden="1">FALSE</definedName>
    <definedName name="HTML_Name" hidden="1">"SEMPRA ENERGY"</definedName>
    <definedName name="HTML_OBDlg2" hidden="1">TRUE</definedName>
    <definedName name="HTML_OBDlg4" hidden="1">TRUE</definedName>
    <definedName name="HTML_OS" hidden="1">0</definedName>
    <definedName name="HTML_PathFile" hidden="1">"C:\Data\MyHTML.htm"</definedName>
    <definedName name="HTML_Title" hidden="1">"REG_Acct2001B3"</definedName>
    <definedName name="i">#REF!</definedName>
    <definedName name="iklhj" hidden="1">{"Page_1",#N/A,FALSE,"BAD4Q98";"Page_2",#N/A,FALSE,"BAD4Q98";"Page_3",#N/A,FALSE,"BAD4Q98";"Page_4",#N/A,FALSE,"BAD4Q98";"Page_5",#N/A,FALSE,"BAD4Q98";"Page_6",#N/A,FALSE,"BAD4Q98";"Input_1",#N/A,FALSE,"BAD4Q98";"Input_2",#N/A,FALSE,"BAD4Q98"}</definedName>
    <definedName name="IMPAC2004" hidden="1">{#N/A,#N/A,FALSE,"RECAP";#N/A,#N/A,FALSE,"MATBYCLS";#N/A,#N/A,FALSE,"STATUS";#N/A,#N/A,FALSE,"OP-ACT";#N/A,#N/A,FALSE,"W_O"}</definedName>
    <definedName name="imputent">#REF!</definedName>
    <definedName name="Inc">#REF!</definedName>
    <definedName name="IncAcct">#REF!</definedName>
    <definedName name="IncDesc">#REF!</definedName>
    <definedName name="index">#REF!</definedName>
    <definedName name="Industrial_Rev_Growth">[22]Assumptions!$C$12</definedName>
    <definedName name="Infl2002">[37]Assumptions!$B$6</definedName>
    <definedName name="Infl2003">[37]Assumptions!$B$7</definedName>
    <definedName name="Infl2004">[37]Assumptions!$B$8</definedName>
    <definedName name="Infl2005">[37]Assumptions!$B$9</definedName>
    <definedName name="Infl2006">[37]Assumptions!$B$10</definedName>
    <definedName name="Inflation_1996">'[32]FED G&amp;A Assumption Rates'!$B$6</definedName>
    <definedName name="Inflation_1997">'[32]FED G&amp;A Assumption Rates'!$C$6</definedName>
    <definedName name="Inflation_1998">'[32]FED G&amp;A Assumption Rates'!$D$6</definedName>
    <definedName name="Inflation_1999">'[32]FED G&amp;A Assumption Rates'!$E$6</definedName>
    <definedName name="Inflation_2000">'[32]FED G&amp;A Assumption Rates'!$F$6</definedName>
    <definedName name="initexp">'[14]Allocation - Listing'!#REF!</definedName>
    <definedName name="Initial_Cash_Flow_Quarter">#REF!</definedName>
    <definedName name="Initial_Operating_Period_Working_Capital_Percentage">[13]Inputs!#REF!</definedName>
    <definedName name="Initial_Working_Capital_Calculation">#REF!</definedName>
    <definedName name="inpcjun93">34877.1</definedName>
    <definedName name="Input_1">"ce1:co57"</definedName>
    <definedName name="Input_2">"ce58:co121"</definedName>
    <definedName name="inputent">#REF!</definedName>
    <definedName name="Insurance_Cost_in_1999">'[13]Other Operating Expenses'!#REF!</definedName>
    <definedName name="INT">#REF!</definedName>
    <definedName name="Interco2001">[37]Assumptions!$B$12</definedName>
    <definedName name="Interco2002">[37]Assumptions!$B$13</definedName>
    <definedName name="Interco2003">[37]Assumptions!$B$14</definedName>
    <definedName name="Interco2004">[37]Assumptions!$B$15</definedName>
    <definedName name="Interco2005">[37]Assumptions!$B$16</definedName>
    <definedName name="Interco2006">[37]Assumptions!$B$17</definedName>
    <definedName name="IQ_ACCOUNT_CHANGE" hidden="1">"c1449"</definedName>
    <definedName name="IQ_ACCOUNTING_STANDARD" hidden="1">"c4539"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EMPLOYEES" hidden="1">"c6019"</definedName>
    <definedName name="IQ_AVG_INDUSTRY_REC" hidden="1">"c4455"</definedName>
    <definedName name="IQ_AVG_INDUSTRY_REC_NO" hidden="1">"c4454"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MP_EMPLOYEES" hidden="1">"c6020"</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"c87"</definedName>
    <definedName name="IQ_BASIC_WEIGHT_EST" hidden="1">"c4140"</definedName>
    <definedName name="IQ_BASIC_WEIGHT_GUIDANCE" hidden="1">"c4141"</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ROK_COMISSION" hidden="1">"c98"</definedName>
    <definedName name="IQ_BROK_COMMISSION" hidden="1">"c3514"</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EST" hidden="1">"c5624"</definedName>
    <definedName name="IQ_BV_HIGH_EST" hidden="1">"c5626"</definedName>
    <definedName name="IQ_BV_LOW_EST" hidden="1">"c5627"</definedName>
    <definedName name="IQ_BV_MEDIAN_EST" hidden="1">"c5625"</definedName>
    <definedName name="IQ_BV_NUM_EST" hidden="1">"c5628"</definedName>
    <definedName name="IQ_BV_OVER_SHARES" hidden="1">"c1349"</definedName>
    <definedName name="IQ_BV_SHARE" hidden="1">"c100"</definedName>
    <definedName name="IQ_BV_SHARE_ACT_OR_EST" hidden="1">"c3587"</definedName>
    <definedName name="IQ_BV_SHARE_ACT_OR_EST_REUT" hidden="1">"c5477"</definedName>
    <definedName name="IQ_BV_SHARE_EST" hidden="1">"c3541"</definedName>
    <definedName name="IQ_BV_SHARE_EST_REUT" hidden="1">"c5439"</definedName>
    <definedName name="IQ_BV_SHARE_HIGH_EST" hidden="1">"c3542"</definedName>
    <definedName name="IQ_BV_SHARE_HIGH_EST_REUT" hidden="1">"c5441"</definedName>
    <definedName name="IQ_BV_SHARE_LOW_EST" hidden="1">"c3543"</definedName>
    <definedName name="IQ_BV_SHARE_LOW_EST_REUT" hidden="1">"c5442"</definedName>
    <definedName name="IQ_BV_SHARE_MEDIAN_EST" hidden="1">"c3544"</definedName>
    <definedName name="IQ_BV_SHARE_MEDIAN_EST_REUT" hidden="1">"c5440"</definedName>
    <definedName name="IQ_BV_SHARE_NUM_EST" hidden="1">"c3539"</definedName>
    <definedName name="IQ_BV_SHARE_NUM_EST_REUT" hidden="1">"c5443"</definedName>
    <definedName name="IQ_BV_SHARE_STDDEV_EST" hidden="1">"c3540"</definedName>
    <definedName name="IQ_BV_SHARE_STDDEV_EST_REUT" hidden="1">"c5444"</definedName>
    <definedName name="IQ_BV_STDDEV_EST" hidden="1">"c5629"</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REUT" hidden="1">"c5474"</definedName>
    <definedName name="IQ_CAPEX_BNK" hidden="1">"c110"</definedName>
    <definedName name="IQ_CAPEX_BR" hidden="1">"c111"</definedName>
    <definedName name="IQ_CAPEX_EST" hidden="1">"c3523"</definedName>
    <definedName name="IQ_CAPEX_EST_REUT" hidden="1">"c3969"</definedName>
    <definedName name="IQ_CAPEX_FIN" hidden="1">"c112"</definedName>
    <definedName name="IQ_CAPEX_GUIDANCE" hidden="1">"c4150"</definedName>
    <definedName name="IQ_CAPEX_HIGH_EST" hidden="1">"c3524"</definedName>
    <definedName name="IQ_CAPEX_HIGH_EST_REUT" hidden="1">"c3971"</definedName>
    <definedName name="IQ_CAPEX_HIGH_GUIDANCE" hidden="1">"c4180"</definedName>
    <definedName name="IQ_CAPEX_INS" hidden="1">"c113"</definedName>
    <definedName name="IQ_CAPEX_LOW_EST" hidden="1">"c3525"</definedName>
    <definedName name="IQ_CAPEX_LOW_EST_REUT" hidden="1">"c3972"</definedName>
    <definedName name="IQ_CAPEX_LOW_GUIDANCE" hidden="1">"c4220"</definedName>
    <definedName name="IQ_CAPEX_MEDIAN_EST" hidden="1">"c3526"</definedName>
    <definedName name="IQ_CAPEX_MEDIAN_EST_REUT" hidden="1">"c3970"</definedName>
    <definedName name="IQ_CAPEX_NUM_EST" hidden="1">"c3521"</definedName>
    <definedName name="IQ_CAPEX_NUM_EST_REUT" hidden="1">"c3973"</definedName>
    <definedName name="IQ_CAPEX_STDDEV_EST" hidden="1">"c3522"</definedName>
    <definedName name="IQ_CAPEX_STDDEV_EST_REUT" hidden="1">"c3974"</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"c1630"</definedName>
    <definedName name="IQ_CASH_CONVERSION" hidden="1">"c117"</definedName>
    <definedName name="IQ_CASH_DUE_BANKS" hidden="1">"c1351"</definedName>
    <definedName name="IQ_CASH_EPS_ACT_OR_EST" hidden="1">"c5638"</definedName>
    <definedName name="IQ_CASH_EPS_EST" hidden="1">"c5631"</definedName>
    <definedName name="IQ_CASH_EPS_HIGH_EST" hidden="1">"c5633"</definedName>
    <definedName name="IQ_CASH_EPS_LOW_EST" hidden="1">"c5634"</definedName>
    <definedName name="IQ_CASH_EPS_MEDIAN_EST" hidden="1">"c5632"</definedName>
    <definedName name="IQ_CASH_EPS_NUM_EST" hidden="1">"c5635"</definedName>
    <definedName name="IQ_CASH_EPS_STDDEV_EST" hidden="1">"c5636"</definedName>
    <definedName name="IQ_CASH_EQUIV" hidden="1">"c118"</definedName>
    <definedName name="IQ_CASH_FINAN" hidden="1">"c119"</definedName>
    <definedName name="IQ_CASH_FLOW_ACT_OR_EST" hidden="1">"c4154"</definedName>
    <definedName name="IQ_CASH_FLOW_EST" hidden="1">"c4153"</definedName>
    <definedName name="IQ_CASH_FLOW_GUIDANCE" hidden="1">"c4155"</definedName>
    <definedName name="IQ_CASH_FLOW_HIGH_EST" hidden="1">"c4156"</definedName>
    <definedName name="IQ_CASH_FLOW_HIGH_GUIDANCE" hidden="1">"c4201"</definedName>
    <definedName name="IQ_CASH_FLOW_LOW_EST" hidden="1">"c4157"</definedName>
    <definedName name="IQ_CASH_FLOW_LOW_GUIDANCE" hidden="1">"c4241"</definedName>
    <definedName name="IQ_CASH_FLOW_MEDIAN_EST" hidden="1">"c4158"</definedName>
    <definedName name="IQ_CASH_FLOW_NUM_EST" hidden="1">"c4159"</definedName>
    <definedName name="IQ_CASH_FLOW_STDDEV_EST" hidden="1">"c4160"</definedName>
    <definedName name="IQ_CASH_INTEREST" hidden="1">"c120"</definedName>
    <definedName name="IQ_CASH_INVEST" hidden="1">"c121"</definedName>
    <definedName name="IQ_CASH_OPER" hidden="1">"c122"</definedName>
    <definedName name="IQ_CASH_OPER_ACT_OR_EST" hidden="1">"c4164"</definedName>
    <definedName name="IQ_CASH_OPER_EST" hidden="1">"c4163"</definedName>
    <definedName name="IQ_CASH_OPER_GUIDANCE" hidden="1">"c4165"</definedName>
    <definedName name="IQ_CASH_OPER_HIGH_EST" hidden="1">"c4166"</definedName>
    <definedName name="IQ_CASH_OPER_HIGH_GUIDANCE" hidden="1">"c4185"</definedName>
    <definedName name="IQ_CASH_OPER_LOW_EST" hidden="1">"c4244"</definedName>
    <definedName name="IQ_CASH_OPER_LOW_GUIDANCE" hidden="1">"c4225"</definedName>
    <definedName name="IQ_CASH_OPER_MEDIAN_EST" hidden="1">"c4245"</definedName>
    <definedName name="IQ_CASH_OPER_NUM_EST" hidden="1">"c4246"</definedName>
    <definedName name="IQ_CASH_OPER_STDDEV_EST" hidden="1">"c4247"</definedName>
    <definedName name="IQ_CASH_SEGREG" hidden="1">"c123"</definedName>
    <definedName name="IQ_CASH_SHARE" hidden="1">"c1911"</definedName>
    <definedName name="IQ_CASH_ST" hidden="1">"c1355"</definedName>
    <definedName name="IQ_CASH_ST_INVEST" hidden="1">"c124"</definedName>
    <definedName name="IQ_CASH_ST_INVEST_EST" hidden="1">"c4249"</definedName>
    <definedName name="IQ_CASH_ST_INVEST_GUIDANCE" hidden="1">"c4250"</definedName>
    <definedName name="IQ_CASH_ST_INVEST_HIGH_EST" hidden="1">"c4251"</definedName>
    <definedName name="IQ_CASH_ST_INVEST_HIGH_GUIDANCE" hidden="1">"c4195"</definedName>
    <definedName name="IQ_CASH_ST_INVEST_LOW_EST" hidden="1">"c4252"</definedName>
    <definedName name="IQ_CASH_ST_INVEST_LOW_GUIDANCE" hidden="1">"c4235"</definedName>
    <definedName name="IQ_CASH_ST_INVEST_MEDIAN_EST" hidden="1">"c4253"</definedName>
    <definedName name="IQ_CASH_ST_INVEST_NUM_EST" hidden="1">"c4254"</definedName>
    <definedName name="IQ_CASH_ST_INVEST_STDDEV_EST" hidden="1">"c4255"</definedName>
    <definedName name="IQ_CASH_TAXES" hidden="1">"c125"</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PS_ACT_OR_EST" hidden="1">"c2217"</definedName>
    <definedName name="IQ_CFPS_ACT_OR_EST_REUT" hidden="1">"c5463"</definedName>
    <definedName name="IQ_CFPS_EST" hidden="1">"c1667"</definedName>
    <definedName name="IQ_CFPS_EST_REUT" hidden="1">"c3844"</definedName>
    <definedName name="IQ_CFPS_GUIDANCE" hidden="1">"c4256"</definedName>
    <definedName name="IQ_CFPS_HIGH_EST" hidden="1">"c1669"</definedName>
    <definedName name="IQ_CFPS_HIGH_EST_REUT" hidden="1">"c3846"</definedName>
    <definedName name="IQ_CFPS_HIGH_GUIDANCE" hidden="1">"c4167"</definedName>
    <definedName name="IQ_CFPS_LOW_EST" hidden="1">"c1670"</definedName>
    <definedName name="IQ_CFPS_LOW_EST_REUT" hidden="1">"c3847"</definedName>
    <definedName name="IQ_CFPS_LOW_GUIDANCE" hidden="1">"c4207"</definedName>
    <definedName name="IQ_CFPS_MEDIAN_EST" hidden="1">"c1668"</definedName>
    <definedName name="IQ_CFPS_MEDIAN_EST_REUT" hidden="1">"c3845"</definedName>
    <definedName name="IQ_CFPS_NUM_EST" hidden="1">"c1671"</definedName>
    <definedName name="IQ_CFPS_NUM_EST_REUT" hidden="1">"c3848"</definedName>
    <definedName name="IQ_CFPS_STDDEV_EST" hidden="1">"c1672"</definedName>
    <definedName name="IQ_CFPS_STDDEV_EST_REUT" hidden="1">"c3849"</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ERT" hidden="1">"c2536"</definedName>
    <definedName name="IQ_CONVERT_PCT" hidden="1">"c2537"</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OSITS_INTEREST_SECURITIES" hidden="1">"c5509"</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FF_LASTCLOSE_TARGET_PRICE_REUT" hidden="1">"c5436"</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"c326"</definedName>
    <definedName name="IQ_DILUT_WEIGHT_EST" hidden="1">"c4269"</definedName>
    <definedName name="IQ_DILUT_WEIGHT_GUIDANCE" hidden="1">"c4270"</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EST" hidden="1">"c4277"</definedName>
    <definedName name="IQ_DISTRIBUTABLE_CASH_GUIDANCE" hidden="1">"c4279"</definedName>
    <definedName name="IQ_DISTRIBUTABLE_CASH_HIGH_EST" hidden="1">"c4280"</definedName>
    <definedName name="IQ_DISTRIBUTABLE_CASH_HIGH_GUIDANCE" hidden="1">"c4198"</definedName>
    <definedName name="IQ_DISTRIBUTABLE_CASH_LOW_EST" hidden="1">"c4281"</definedName>
    <definedName name="IQ_DISTRIBUTABLE_CASH_LOW_GUIDANCE" hidden="1">"c4238"</definedName>
    <definedName name="IQ_DISTRIBUTABLE_CASH_MEDIAN_EST" hidden="1">"c4282"</definedName>
    <definedName name="IQ_DISTRIBUTABLE_CASH_NUM_EST" hidden="1">"c4283"</definedName>
    <definedName name="IQ_DISTRIBUTABLE_CASH_PAYOUT" hidden="1">"c3005"</definedName>
    <definedName name="IQ_DISTRIBUTABLE_CASH_SHARE" hidden="1">"c3003"</definedName>
    <definedName name="IQ_DISTRIBUTABLE_CASH_SHARE_ACT_OR_EST" hidden="1">"c4286"</definedName>
    <definedName name="IQ_DISTRIBUTABLE_CASH_SHARE_EST" hidden="1">"c4285"</definedName>
    <definedName name="IQ_DISTRIBUTABLE_CASH_SHARE_GUIDANCE" hidden="1">"c4287"</definedName>
    <definedName name="IQ_DISTRIBUTABLE_CASH_SHARE_HIGH_EST" hidden="1">"c4288"</definedName>
    <definedName name="IQ_DISTRIBUTABLE_CASH_SHARE_HIGH_GUIDANCE" hidden="1">"c4199"</definedName>
    <definedName name="IQ_DISTRIBUTABLE_CASH_SHARE_LOW_EST" hidden="1">"c4289"</definedName>
    <definedName name="IQ_DISTRIBUTABLE_CASH_SHARE_LOW_GUIDANCE" hidden="1">"c4239"</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TDDEV_EST" hidden="1">"c4294"</definedName>
    <definedName name="IQ_DIV_AMOUNT" hidden="1">"c3041"</definedName>
    <definedName name="IQ_DIV_PAYMENT_DATE" hidden="1">"c2106"</definedName>
    <definedName name="IQ_DIV_RECORD_DATE" hidden="1">"c2105"</definedName>
    <definedName name="IQ_DIV_SHARE" hidden="1">"c330"</definedName>
    <definedName name="IQ_DIVEST_CF" hidden="1">"c331"</definedName>
    <definedName name="IQ_DIVID_SHARE" hidden="1">"c1366"</definedName>
    <definedName name="IQ_DIVIDEND_EST" hidden="1">"c4296"</definedName>
    <definedName name="IQ_DIVIDEND_HIGH_EST" hidden="1">"c4297"</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REUT" hidden="1">"c5464"</definedName>
    <definedName name="IQ_DPS_EST" hidden="1">"c1674"</definedName>
    <definedName name="IQ_DPS_EST_BOTTOM_UP" hidden="1">"c5493"</definedName>
    <definedName name="IQ_DPS_EST_BOTTOM_UP_REUT" hidden="1">"c5501"</definedName>
    <definedName name="IQ_DPS_EST_REUT" hidden="1">"c3851"</definedName>
    <definedName name="IQ_DPS_GUIDANCE" hidden="1">"c4302"</definedName>
    <definedName name="IQ_DPS_HIGH_EST" hidden="1">"c1676"</definedName>
    <definedName name="IQ_DPS_HIGH_EST_REUT" hidden="1">"c3853"</definedName>
    <definedName name="IQ_DPS_HIGH_GUIDANCE" hidden="1">"c4168"</definedName>
    <definedName name="IQ_DPS_LOW_EST" hidden="1">"c1677"</definedName>
    <definedName name="IQ_DPS_LOW_EST_REUT" hidden="1">"c3854"</definedName>
    <definedName name="IQ_DPS_LOW_GUIDANCE" hidden="1">"c4208"</definedName>
    <definedName name="IQ_DPS_MEDIAN_EST" hidden="1">"c1675"</definedName>
    <definedName name="IQ_DPS_MEDIAN_EST_REUT" hidden="1">"c3852"</definedName>
    <definedName name="IQ_DPS_NUM_EST" hidden="1">"c1678"</definedName>
    <definedName name="IQ_DPS_NUM_EST_REUT" hidden="1">"c3855"</definedName>
    <definedName name="IQ_DPS_STDDEV_EST" hidden="1">"c1679"</definedName>
    <definedName name="IQ_DPS_STDDEV_EST_REUT" hidden="1">"c3856"</definedName>
    <definedName name="IQ_EARNING_ASSET_YIELD" hidden="1">"c343"</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REUT" hidden="1">"c5465"</definedName>
    <definedName name="IQ_EBIT_EQ_INC" hidden="1">"c3498"</definedName>
    <definedName name="IQ_EBIT_EQ_INC_EXCL_SBC" hidden="1">"c3502"</definedName>
    <definedName name="IQ_EBIT_EST" hidden="1">"c1681"</definedName>
    <definedName name="IQ_EBIT_EST_REUT" hidden="1">"c5333"</definedName>
    <definedName name="IQ_EBIT_EXCL_SBC" hidden="1">"c3082"</definedName>
    <definedName name="IQ_EBIT_GUIDANCE" hidden="1">"c4303"</definedName>
    <definedName name="IQ_EBIT_GW_ACT_OR_EST" hidden="1">"c4306"</definedName>
    <definedName name="IQ_EBIT_GW_EST" hidden="1">"c4305"</definedName>
    <definedName name="IQ_EBIT_GW_GUIDANCE" hidden="1">"c4307"</definedName>
    <definedName name="IQ_EBIT_GW_HIGH_EST" hidden="1">"c4308"</definedName>
    <definedName name="IQ_EBIT_GW_HIGH_GUIDANCE" hidden="1">"c4171"</definedName>
    <definedName name="IQ_EBIT_GW_LOW_EST" hidden="1">"c4309"</definedName>
    <definedName name="IQ_EBIT_GW_LOW_GUIDANCE" hidden="1">"c4211"</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REUT" hidden="1">"c5335"</definedName>
    <definedName name="IQ_EBIT_HIGH_GUIDANCE" hidden="1">"c4172"</definedName>
    <definedName name="IQ_EBIT_INT" hidden="1">"c360"</definedName>
    <definedName name="IQ_EBIT_LOW_EST" hidden="1">"c1684"</definedName>
    <definedName name="IQ_EBIT_LOW_EST_REUT" hidden="1">"c5336"</definedName>
    <definedName name="IQ_EBIT_LOW_GUIDANCE" hidden="1">"c4212"</definedName>
    <definedName name="IQ_EBIT_MARGIN" hidden="1">"c359"</definedName>
    <definedName name="IQ_EBIT_MEDIAN_EST" hidden="1">"c1682"</definedName>
    <definedName name="IQ_EBIT_MEDIAN_EST_REUT" hidden="1">"c5334"</definedName>
    <definedName name="IQ_EBIT_NUM_EST" hidden="1">"c1685"</definedName>
    <definedName name="IQ_EBIT_NUM_EST_REUT" hidden="1">"c5337"</definedName>
    <definedName name="IQ_EBIT_OVER_IE" hidden="1">"c1369"</definedName>
    <definedName name="IQ_EBIT_SBC_ACT_OR_EST" hidden="1">"c4316"</definedName>
    <definedName name="IQ_EBIT_SBC_EST" hidden="1">"c4315"</definedName>
    <definedName name="IQ_EBIT_SBC_GUIDANCE" hidden="1">"c4317"</definedName>
    <definedName name="IQ_EBIT_SBC_GW_ACT_OR_EST" hidden="1">"c4320"</definedName>
    <definedName name="IQ_EBIT_SBC_GW_EST" hidden="1">"c4319"</definedName>
    <definedName name="IQ_EBIT_SBC_GW_GUIDANCE" hidden="1">"c4321"</definedName>
    <definedName name="IQ_EBIT_SBC_GW_HIGH_EST" hidden="1">"c4322"</definedName>
    <definedName name="IQ_EBIT_SBC_GW_HIGH_GUIDANCE" hidden="1">"c4193"</definedName>
    <definedName name="IQ_EBIT_SBC_GW_LOW_EST" hidden="1">"c4323"</definedName>
    <definedName name="IQ_EBIT_SBC_GW_LOW_GUIDANCE" hidden="1">"c4233"</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HIGH_GUIDANCE" hidden="1">"c4192"</definedName>
    <definedName name="IQ_EBIT_SBC_LOW_EST" hidden="1">"c4329"</definedName>
    <definedName name="IQ_EBIT_SBC_LOW_GUIDANCE" hidden="1">"c4232"</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REUT" hidden="1">"c5338"</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REUT" hidden="1">"c5462"</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GUIDANCE" hidden="1">"c4334"</definedName>
    <definedName name="IQ_EBITDA_HIGH_EST" hidden="1">"c370"</definedName>
    <definedName name="IQ_EBITDA_HIGH_EST_REUT" hidden="1">"c3642"</definedName>
    <definedName name="IQ_EBITDA_HIGH_GUIDANCE" hidden="1">"c4170"</definedName>
    <definedName name="IQ_EBITDA_INT" hidden="1">"c373"</definedName>
    <definedName name="IQ_EBITDA_LOW_EST" hidden="1">"c371"</definedName>
    <definedName name="IQ_EBITDA_LOW_EST_REUT" hidden="1">"c3643"</definedName>
    <definedName name="IQ_EBITDA_LOW_GUIDANCE" hidden="1">"c4210"</definedName>
    <definedName name="IQ_EBITDA_MARGIN" hidden="1">"c372"</definedName>
    <definedName name="IQ_EBITDA_MEDIAN_EST" hidden="1">"c1663"</definedName>
    <definedName name="IQ_EBITDA_MEDIAN_EST_REUT" hidden="1">"c3641"</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BC_EST" hidden="1">"c4336"</definedName>
    <definedName name="IQ_EBITDA_SBC_GUIDANCE" hidden="1">"c4338"</definedName>
    <definedName name="IQ_EBITDA_SBC_HIGH_EST" hidden="1">"c4339"</definedName>
    <definedName name="IQ_EBITDA_SBC_HIGH_GUIDANCE" hidden="1">"c4194"</definedName>
    <definedName name="IQ_EBITDA_SBC_LOW_EST" hidden="1">"c4340"</definedName>
    <definedName name="IQ_EBITDA_SBC_LOW_GUIDANCE" hidden="1">"c4234"</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GAAP_GUIDANCE" hidden="1">"c4345"</definedName>
    <definedName name="IQ_EBT_GAAP_HIGH_GUIDANCE" hidden="1">"c4174"</definedName>
    <definedName name="IQ_EBT_GAAP_LOW_GUIDANCE" hidden="1">"c4214"</definedName>
    <definedName name="IQ_EBT_GUIDANCE" hidden="1">"c4346"</definedName>
    <definedName name="IQ_EBT_GW_GUIDANCE" hidden="1">"c4347"</definedName>
    <definedName name="IQ_EBT_GW_HIGH_GUIDANCE" hidden="1">"c4175"</definedName>
    <definedName name="IQ_EBT_GW_LOW_GUIDANCE" hidden="1">"c4215"</definedName>
    <definedName name="IQ_EBT_HIGH_GUIDANCE" hidden="1">"c4173"</definedName>
    <definedName name="IQ_EBT_INCL_MARGIN" hidden="1">"c387"</definedName>
    <definedName name="IQ_EBT_INS" hidden="1">"c388"</definedName>
    <definedName name="IQ_EBT_LOW_GUIDANCE" hidden="1">"c4213"</definedName>
    <definedName name="IQ_EBT_RE" hidden="1">"c6215"</definedName>
    <definedName name="IQ_EBT_REIT" hidden="1">"c389"</definedName>
    <definedName name="IQ_EBT_SBC_ACT_OR_EST" hidden="1">"c4350"</definedName>
    <definedName name="IQ_EBT_SBC_EST" hidden="1">"c4349"</definedName>
    <definedName name="IQ_EBT_SBC_GUIDANCE" hidden="1">"c4351"</definedName>
    <definedName name="IQ_EBT_SBC_GW_ACT_OR_EST" hidden="1">"c4354"</definedName>
    <definedName name="IQ_EBT_SBC_GW_EST" hidden="1">"c4353"</definedName>
    <definedName name="IQ_EBT_SBC_GW_GUIDANCE" hidden="1">"c4355"</definedName>
    <definedName name="IQ_EBT_SBC_GW_HIGH_EST" hidden="1">"c4356"</definedName>
    <definedName name="IQ_EBT_SBC_GW_HIGH_GUIDANCE" hidden="1">"c4191"</definedName>
    <definedName name="IQ_EBT_SBC_GW_LOW_EST" hidden="1">"c4357"</definedName>
    <definedName name="IQ_EBT_SBC_GW_LOW_GUIDANCE" hidden="1">"c4231"</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HIGH_GUIDANCE" hidden="1">"c4190"</definedName>
    <definedName name="IQ_EBT_SBC_LOW_EST" hidden="1">"c4363"</definedName>
    <definedName name="IQ_EBT_SBC_LOW_GUIDANCE" hidden="1">"c4230"</definedName>
    <definedName name="IQ_EBT_SBC_MEDIAN_EST" hidden="1">"c4364"</definedName>
    <definedName name="IQ_EBT_SBC_NUM_EST" hidden="1">"c4365"</definedName>
    <definedName name="IQ_EBT_SBC_STDDEV_EST" hidden="1">"c4366"</definedName>
    <definedName name="IQ_EBT_UTI" hidden="1">"c390"</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REUT" hidden="1">"c5460"</definedName>
    <definedName name="IQ_EPS_EST" hidden="1">"c399"</definedName>
    <definedName name="IQ_EPS_EST_BOTTOM_UP" hidden="1">"c5489"</definedName>
    <definedName name="IQ_EPS_EST_BOTTOM_UP_REUT" hidden="1">"c5497"</definedName>
    <definedName name="IQ_EPS_EST_REUT" hidden="1">"c5453"</definedName>
    <definedName name="IQ_EPS_EXCL_GUIDANCE" hidden="1">"c4368"</definedName>
    <definedName name="IQ_EPS_EXCL_HIGH_GUIDANCE" hidden="1">"c4369"</definedName>
    <definedName name="IQ_EPS_EXCL_LOW_GUIDANCE" hidden="1">"c4204"</definedName>
    <definedName name="IQ_EPS_GAAP_GUIDANCE" hidden="1">"c4370"</definedName>
    <definedName name="IQ_EPS_GAAP_HIGH_GUIDANCE" hidden="1">"c4371"</definedName>
    <definedName name="IQ_EPS_GAAP_LOW_GUIDANCE" hidden="1">"c4205"</definedName>
    <definedName name="IQ_EPS_GW_ACT_OR_EST" hidden="1">"c2223"</definedName>
    <definedName name="IQ_EPS_GW_ACT_OR_EST_REUT" hidden="1">"c5469"</definedName>
    <definedName name="IQ_EPS_GW_EST" hidden="1">"c1737"</definedName>
    <definedName name="IQ_EPS_GW_EST_BOTTOM_UP" hidden="1">"c5491"</definedName>
    <definedName name="IQ_EPS_GW_EST_BOTTOM_UP_REUT" hidden="1">"c5499"</definedName>
    <definedName name="IQ_EPS_GW_EST_REUT" hidden="1">"c5389"</definedName>
    <definedName name="IQ_EPS_GW_GUIDANCE" hidden="1">"c4372"</definedName>
    <definedName name="IQ_EPS_GW_HIGH_EST" hidden="1">"c1739"</definedName>
    <definedName name="IQ_EPS_GW_HIGH_EST_REUT" hidden="1">"c5391"</definedName>
    <definedName name="IQ_EPS_GW_HIGH_GUIDANCE" hidden="1">"c4373"</definedName>
    <definedName name="IQ_EPS_GW_LOW_EST" hidden="1">"c1740"</definedName>
    <definedName name="IQ_EPS_GW_LOW_EST_REUT" hidden="1">"c5392"</definedName>
    <definedName name="IQ_EPS_GW_LOW_GUIDANCE" hidden="1">"c4206"</definedName>
    <definedName name="IQ_EPS_GW_MEDIAN_EST" hidden="1">"c1738"</definedName>
    <definedName name="IQ_EPS_GW_MEDIAN_EST_REUT" hidden="1">"c5390"</definedName>
    <definedName name="IQ_EPS_GW_NUM_EST" hidden="1">"c1741"</definedName>
    <definedName name="IQ_EPS_GW_NUM_EST_REUT" hidden="1">"c5393"</definedName>
    <definedName name="IQ_EPS_GW_STDDEV_EST" hidden="1">"c1742"</definedName>
    <definedName name="IQ_EPS_GW_STDDEV_EST_REUT" hidden="1">"c5394"</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RM" hidden="1">"c1902"</definedName>
    <definedName name="IQ_EPS_NORM_EST" hidden="1">"c2226"</definedName>
    <definedName name="IQ_EPS_NORM_EST_BOTTOM_UP" hidden="1">"c5490"</definedName>
    <definedName name="IQ_EPS_NORM_EST_BOTTOM_UP_REUT" hidden="1">"c5498"</definedName>
    <definedName name="IQ_EPS_NORM_EST_REUT" hidden="1">"c5326"</definedName>
    <definedName name="IQ_EPS_NORM_HIGH_EST" hidden="1">"c2228"</definedName>
    <definedName name="IQ_EPS_NORM_HIGH_EST_REUT" hidden="1">"c5328"</definedName>
    <definedName name="IQ_EPS_NORM_LOW_EST" hidden="1">"c2229"</definedName>
    <definedName name="IQ_EPS_NORM_LOW_EST_REUT" hidden="1">"c5329"</definedName>
    <definedName name="IQ_EPS_NORM_MEDIAN_EST" hidden="1">"c2227"</definedName>
    <definedName name="IQ_EPS_NORM_MEDIAN_EST_REUT" hidden="1">"c5327"</definedName>
    <definedName name="IQ_EPS_NORM_NUM_EST" hidden="1">"c2230"</definedName>
    <definedName name="IQ_EPS_NORM_NUM_EST_REUT" hidden="1">"c5330"</definedName>
    <definedName name="IQ_EPS_NORM_STDDEV_EST" hidden="1">"c2231"</definedName>
    <definedName name="IQ_EPS_NORM_STDDEV_EST_REUT" hidden="1">"c5331"</definedName>
    <definedName name="IQ_EPS_NUM_EST" hidden="1">"c402"</definedName>
    <definedName name="IQ_EPS_NUM_EST_REUT" hidden="1">"c5451"</definedName>
    <definedName name="IQ_EPS_REPORT_ACT_OR_EST" hidden="1">"c2224"</definedName>
    <definedName name="IQ_EPS_REPORT_ACT_OR_EST_REUT" hidden="1">"c5470"</definedName>
    <definedName name="IQ_EPS_REPORTED_EST" hidden="1">"c1744"</definedName>
    <definedName name="IQ_EPS_REPORTED_EST_BOTTOM_UP" hidden="1">"c5492"</definedName>
    <definedName name="IQ_EPS_REPORTED_EST_BOTTOM_UP_REUT" hidden="1">"c5500"</definedName>
    <definedName name="IQ_EPS_REPORTED_EST_REUT" hidden="1">"c5396"</definedName>
    <definedName name="IQ_EPS_REPORTED_HIGH_EST" hidden="1">"c1746"</definedName>
    <definedName name="IQ_EPS_REPORTED_HIGH_EST_REUT" hidden="1">"c5398"</definedName>
    <definedName name="IQ_EPS_REPORTED_LOW_EST" hidden="1">"c1747"</definedName>
    <definedName name="IQ_EPS_REPORTED_LOW_EST_REUT" hidden="1">"c5399"</definedName>
    <definedName name="IQ_EPS_REPORTED_MEDIAN_EST" hidden="1">"c1745"</definedName>
    <definedName name="IQ_EPS_REPORTED_MEDIAN_EST_REUT" hidden="1">"c5397"</definedName>
    <definedName name="IQ_EPS_REPORTED_NUM_EST" hidden="1">"c1748"</definedName>
    <definedName name="IQ_EPS_REPORTED_NUM_EST_REUT" hidden="1">"c5400"</definedName>
    <definedName name="IQ_EPS_REPORTED_STDDEV_EST" hidden="1">"c1749"</definedName>
    <definedName name="IQ_EPS_REPORTED_STDDEV_EST_REUT" hidden="1">"c5401"</definedName>
    <definedName name="IQ_EPS_SBC_ACT_OR_EST" hidden="1">"c4376"</definedName>
    <definedName name="IQ_EPS_SBC_EST" hidden="1">"c4375"</definedName>
    <definedName name="IQ_EPS_SBC_GUIDANCE" hidden="1">"c4377"</definedName>
    <definedName name="IQ_EPS_SBC_GW_ACT_OR_EST" hidden="1">"c4380"</definedName>
    <definedName name="IQ_EPS_SBC_GW_EST" hidden="1">"c4379"</definedName>
    <definedName name="IQ_EPS_SBC_GW_GUIDANCE" hidden="1">"c4381"</definedName>
    <definedName name="IQ_EPS_SBC_GW_HIGH_EST" hidden="1">"c4382"</definedName>
    <definedName name="IQ_EPS_SBC_GW_HIGH_GUIDANCE" hidden="1">"c4189"</definedName>
    <definedName name="IQ_EPS_SBC_GW_LOW_EST" hidden="1">"c4383"</definedName>
    <definedName name="IQ_EPS_SBC_GW_LOW_GUIDANCE" hidden="1">"c4229"</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HIGH_GUIDANCE" hidden="1">"c4188"</definedName>
    <definedName name="IQ_EPS_SBC_LOW_EST" hidden="1">"c4389"</definedName>
    <definedName name="IQ_EPS_SBC_LOW_GUIDANCE" hidden="1">"c4228"</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REUT" hidden="1">"c5452"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BV" hidden="1">"c5630"</definedName>
    <definedName name="IQ_EST_ACT_BV_SHARE" hidden="1">"c3549"</definedName>
    <definedName name="IQ_EST_ACT_BV_SHARE_REUT" hidden="1">"c5445"</definedName>
    <definedName name="IQ_EST_ACT_CAPEX" hidden="1">"c3546"</definedName>
    <definedName name="IQ_EST_ACT_CAPEX_REUT" hidden="1">"c3975"</definedName>
    <definedName name="IQ_EST_ACT_CASH_EPS" hidden="1">"c5637"</definedName>
    <definedName name="IQ_EST_ACT_CASH_FLOW" hidden="1">"c4394"</definedName>
    <definedName name="IQ_EST_ACT_CASH_OPER" hidden="1">"c4395"</definedName>
    <definedName name="IQ_EST_ACT_CFPS" hidden="1">"c1673"</definedName>
    <definedName name="IQ_EST_ACT_CFPS_REUT" hidden="1">"c3850"</definedName>
    <definedName name="IQ_EST_ACT_DISTRIBUTABLE_CASH" hidden="1">"c4396"</definedName>
    <definedName name="IQ_EST_ACT_DISTRIBUTABLE_CASH_SHARE" hidden="1">"c4397"</definedName>
    <definedName name="IQ_EST_ACT_DPS" hidden="1">"c1680"</definedName>
    <definedName name="IQ_EST_ACT_DPS_REUT" hidden="1">"c3857"</definedName>
    <definedName name="IQ_EST_ACT_EBIT" hidden="1">"c1687"</definedName>
    <definedName name="IQ_EST_ACT_EBIT_GW" hidden="1">"c4398"</definedName>
    <definedName name="IQ_EST_ACT_EBIT_REUT" hidden="1">"c5339"</definedName>
    <definedName name="IQ_EST_ACT_EBIT_SBC" hidden="1">"c4399"</definedName>
    <definedName name="IQ_EST_ACT_EBIT_SBC_GW" hidden="1">"c4400"</definedName>
    <definedName name="IQ_EST_ACT_EBITDA" hidden="1">"c1664"</definedName>
    <definedName name="IQ_EST_ACT_EBITDA_REUT" hidden="1">"c3836"</definedName>
    <definedName name="IQ_EST_ACT_EBITDA_SBC" hidden="1">"c4401"</definedName>
    <definedName name="IQ_EST_ACT_EBT_SBC" hidden="1">"c4402"</definedName>
    <definedName name="IQ_EST_ACT_EBT_SBC_GW" hidden="1">"c4403"</definedName>
    <definedName name="IQ_EST_ACT_EPS" hidden="1">"c1648"</definedName>
    <definedName name="IQ_EST_ACT_EPS_GW" hidden="1">"c1743"</definedName>
    <definedName name="IQ_EST_ACT_EPS_GW_REUT" hidden="1">"c5395"</definedName>
    <definedName name="IQ_EST_ACT_EPS_NORM" hidden="1">"c2232"</definedName>
    <definedName name="IQ_EST_ACT_EPS_NORM_REUT" hidden="1">"c5332"</definedName>
    <definedName name="IQ_EST_ACT_EPS_REPORTED" hidden="1">"c1750"</definedName>
    <definedName name="IQ_EST_ACT_EPS_REPORTED_REUT" hidden="1">"c5402"</definedName>
    <definedName name="IQ_EST_ACT_EPS_REUT" hidden="1">"c5457"</definedName>
    <definedName name="IQ_EST_ACT_EPS_SBC" hidden="1">"c4404"</definedName>
    <definedName name="IQ_EST_ACT_EPS_SBC_GW" hidden="1">"c4405"</definedName>
    <definedName name="IQ_EST_ACT_FFO" hidden="1">"c1666"</definedName>
    <definedName name="IQ_EST_ACT_FFO_ADJ" hidden="1">"c4406"</definedName>
    <definedName name="IQ_EST_ACT_FFO_REUT" hidden="1">"c3843"</definedName>
    <definedName name="IQ_EST_ACT_FFO_SHARE" hidden="1">"c4407"</definedName>
    <definedName name="IQ_EST_ACT_GROSS_MARGIN" hidden="1">"c5553"</definedName>
    <definedName name="IQ_EST_ACT_MAINT_CAPEX" hidden="1">"c4408"</definedName>
    <definedName name="IQ_EST_ACT_NAV" hidden="1">"c1757"</definedName>
    <definedName name="IQ_EST_ACT_NAV_SHARE" hidden="1">"c5608"</definedName>
    <definedName name="IQ_EST_ACT_NAV_SHARE_REUT" hidden="1">"c5616"</definedName>
    <definedName name="IQ_EST_ACT_NET_DEBT" hidden="1">"c3545"</definedName>
    <definedName name="IQ_EST_ACT_NET_DEBT_REUT" hidden="1">"c5446"</definedName>
    <definedName name="IQ_EST_ACT_NI" hidden="1">"c1722"</definedName>
    <definedName name="IQ_EST_ACT_NI_GW_REUT" hidden="1">"c5381"</definedName>
    <definedName name="IQ_EST_ACT_NI_REPORTED" hidden="1">"c1736"</definedName>
    <definedName name="IQ_EST_ACT_NI_REPORTED_REUT" hidden="1">"c5388"</definedName>
    <definedName name="IQ_EST_ACT_NI_REUT" hidden="1">"c5374"</definedName>
    <definedName name="IQ_EST_ACT_NI_SBC" hidden="1">"c4409"</definedName>
    <definedName name="IQ_EST_ACT_NI_SBC_GW" hidden="1">"c4410"</definedName>
    <definedName name="IQ_EST_ACT_OPER_INC" hidden="1">"c1694"</definedName>
    <definedName name="IQ_EST_ACT_OPER_INC_REUT" hidden="1">"c5346"</definedName>
    <definedName name="IQ_EST_ACT_PRETAX_GW_INC" hidden="1">"c1708"</definedName>
    <definedName name="IQ_EST_ACT_PRETAX_GW_INC_REUT" hidden="1">"c5360"</definedName>
    <definedName name="IQ_EST_ACT_PRETAX_INC" hidden="1">"c1701"</definedName>
    <definedName name="IQ_EST_ACT_PRETAX_INC_REUT" hidden="1">"c5353"</definedName>
    <definedName name="IQ_EST_ACT_PRETAX_REPORT_INC" hidden="1">"c1715"</definedName>
    <definedName name="IQ_EST_ACT_PRETAX_REPORT_INC_REUT" hidden="1">"c5367"</definedName>
    <definedName name="IQ_EST_ACT_RECURRING_PROFIT" hidden="1">"c4411"</definedName>
    <definedName name="IQ_EST_ACT_RECURRING_PROFIT_SHARE" hidden="1">"c4412"</definedName>
    <definedName name="IQ_EST_ACT_RETURN_ASSETS" hidden="1">"c3547"</definedName>
    <definedName name="IQ_EST_ACT_RETURN_ASSETS_REUT" hidden="1">"c3996"</definedName>
    <definedName name="IQ_EST_ACT_RETURN_EQUITY" hidden="1">"c3548"</definedName>
    <definedName name="IQ_EST_ACT_RETURN_EQUITY_REUT" hidden="1">"c3989"</definedName>
    <definedName name="IQ_EST_ACT_REV" hidden="1">"c2113"</definedName>
    <definedName name="IQ_EST_ACT_REV_REUT" hidden="1">"c3835"</definedName>
    <definedName name="IQ_EST_BV_SHARE_DIFF" hidden="1">"c4147"</definedName>
    <definedName name="IQ_EST_BV_SHARE_SURPRISE_PERCENT" hidden="1">"c4148"</definedName>
    <definedName name="IQ_EST_CAPEX_DIFF" hidden="1">"c4149"</definedName>
    <definedName name="IQ_EST_CAPEX_GROWTH_1YR" hidden="1">"c3588"</definedName>
    <definedName name="IQ_EST_CAPEX_GROWTH_1YR_REUT" hidden="1">"c5447"</definedName>
    <definedName name="IQ_EST_CAPEX_GROWTH_2YR" hidden="1">"c3589"</definedName>
    <definedName name="IQ_EST_CAPEX_GROWTH_2YR_REUT" hidden="1">"c5448"</definedName>
    <definedName name="IQ_EST_CAPEX_GROWTH_Q_1YR" hidden="1">"c3590"</definedName>
    <definedName name="IQ_EST_CAPEX_GROWTH_Q_1YR_REUT" hidden="1">"c5449"</definedName>
    <definedName name="IQ_EST_CAPEX_SEQ_GROWTH_Q" hidden="1">"c3591"</definedName>
    <definedName name="IQ_EST_CAPEX_SEQ_GROWTH_Q_REUT" hidden="1">"c5450"</definedName>
    <definedName name="IQ_EST_CAPEX_SURPRISE_PERCENT" hidden="1">"c4151"</definedName>
    <definedName name="IQ_EST_CASH_FLOW_DIFF" hidden="1">"c4152"</definedName>
    <definedName name="IQ_EST_CASH_FLOW_SURPRISE_PERCENT" hidden="1">"c4161"</definedName>
    <definedName name="IQ_EST_CASH_OPER_DIFF" hidden="1">"c4162"</definedName>
    <definedName name="IQ_EST_CASH_OPER_SURPRISE_PERCENT" hidden="1">"c4248"</definedName>
    <definedName name="IQ_EST_CFPS_DIFF" hidden="1">"c1871"</definedName>
    <definedName name="IQ_EST_CFPS_DIFF_REUT" hidden="1">"c3892"</definedName>
    <definedName name="IQ_EST_CFPS_GROWTH_1YR" hidden="1">"c1774"</definedName>
    <definedName name="IQ_EST_CFPS_GROWTH_1YR_REUT" hidden="1">"c3878"</definedName>
    <definedName name="IQ_EST_CFPS_GROWTH_2YR" hidden="1">"c1775"</definedName>
    <definedName name="IQ_EST_CFPS_GROWTH_2YR_REUT" hidden="1">"c3879"</definedName>
    <definedName name="IQ_EST_CFPS_GROWTH_Q_1YR" hidden="1">"c1776"</definedName>
    <definedName name="IQ_EST_CFPS_GROWTH_Q_1YR_REUT" hidden="1">"c3880"</definedName>
    <definedName name="IQ_EST_CFPS_SEQ_GROWTH_Q" hidden="1">"c1777"</definedName>
    <definedName name="IQ_EST_CFPS_SEQ_GROWTH_Q_REUT" hidden="1">"c3881"</definedName>
    <definedName name="IQ_EST_CFPS_SURPRISE_PERCENT" hidden="1">"c1872"</definedName>
    <definedName name="IQ_EST_CFPS_SURPRISE_PERCENT_REUT" hidden="1">"c3893"</definedName>
    <definedName name="IQ_EST_CURRENCY" hidden="1">"c2140"</definedName>
    <definedName name="IQ_EST_CURRENCY_REUT" hidden="1">"c5437"</definedName>
    <definedName name="IQ_EST_DATE" hidden="1">"c1634"</definedName>
    <definedName name="IQ_EST_DATE_REUT" hidden="1">"c5438"</definedName>
    <definedName name="IQ_EST_DISTRIBUTABLE_CASH_DIFF" hidden="1">"c4276"</definedName>
    <definedName name="IQ_EST_DISTRIBUTABLE_CASH_GROWTH_1YR" hidden="1">"c4413"</definedName>
    <definedName name="IQ_EST_DISTRIBUTABLE_CASH_GROWTH_2YR" hidden="1">"c4414"</definedName>
    <definedName name="IQ_EST_DISTRIBUTABLE_CASH_GROWTH_Q_1YR" hidden="1">"c4415"</definedName>
    <definedName name="IQ_EST_DISTRIBUTABLE_CASH_SEQ_GROWTH_Q" hidden="1">"c4416"</definedName>
    <definedName name="IQ_EST_DISTRIBUTABLE_CASH_SHARE_DIFF" hidden="1">"c4284"</definedName>
    <definedName name="IQ_EST_DISTRIBUTABLE_CASH_SHARE_GROWTH_1YR" hidden="1">"c4417"</definedName>
    <definedName name="IQ_EST_DISTRIBUTABLE_CASH_SHARE_GROWTH_2YR" hidden="1">"c4418"</definedName>
    <definedName name="IQ_EST_DISTRIBUTABLE_CASH_SHARE_GROWTH_Q_1YR" hidden="1">"c4419"</definedName>
    <definedName name="IQ_EST_DISTRIBUTABLE_CASH_SHARE_SEQ_GROWTH_Q" hidden="1">"c4420"</definedName>
    <definedName name="IQ_EST_DISTRIBUTABLE_CASH_SHARE_SURPRISE_PERCENT" hidden="1">"c4293"</definedName>
    <definedName name="IQ_EST_DISTRIBUTABLE_CASH_SURPRISE_PERCENT" hidden="1">"c4295"</definedName>
    <definedName name="IQ_EST_DPS_DIFF" hidden="1">"c1873"</definedName>
    <definedName name="IQ_EST_DPS_DIFF_REUT" hidden="1">"c3894"</definedName>
    <definedName name="IQ_EST_DPS_GROWTH_1YR" hidden="1">"c1778"</definedName>
    <definedName name="IQ_EST_DPS_GROWTH_1YR_REUT" hidden="1">"c3882"</definedName>
    <definedName name="IQ_EST_DPS_GROWTH_2YR" hidden="1">"c1779"</definedName>
    <definedName name="IQ_EST_DPS_GROWTH_2YR_REUT" hidden="1">"c3883"</definedName>
    <definedName name="IQ_EST_DPS_GROWTH_Q_1YR" hidden="1">"c1780"</definedName>
    <definedName name="IQ_EST_DPS_GROWTH_Q_1YR_REUT" hidden="1">"c3884"</definedName>
    <definedName name="IQ_EST_DPS_SEQ_GROWTH_Q" hidden="1">"c1781"</definedName>
    <definedName name="IQ_EST_DPS_SEQ_GROWTH_Q_REUT" hidden="1">"c3885"</definedName>
    <definedName name="IQ_EST_DPS_SURPRISE_PERCENT" hidden="1">"c1874"</definedName>
    <definedName name="IQ_EST_DPS_SURPRISE_PERCENT_REUT" hidden="1">"c3895"</definedName>
    <definedName name="IQ_EST_EBIT_DIFF" hidden="1">"c1875"</definedName>
    <definedName name="IQ_EST_EBIT_DIFF_REUT" hidden="1">"c5413"</definedName>
    <definedName name="IQ_EST_EBIT_GW_DIFF" hidden="1">"c4304"</definedName>
    <definedName name="IQ_EST_EBIT_GW_SURPRISE_PERCENT" hidden="1">"c4313"</definedName>
    <definedName name="IQ_EST_EBIT_SBC_DIFF" hidden="1">"c4314"</definedName>
    <definedName name="IQ_EST_EBIT_SBC_GW_DIFF" hidden="1">"c4318"</definedName>
    <definedName name="IQ_EST_EBIT_SBC_GW_SURPRISE_PERCENT" hidden="1">"c4327"</definedName>
    <definedName name="IQ_EST_EBIT_SBC_SURPRISE_PERCENT" hidden="1">"c4333"</definedName>
    <definedName name="IQ_EST_EBIT_SURPRISE_PERCENT" hidden="1">"c1876"</definedName>
    <definedName name="IQ_EST_EBIT_SURPRISE_PERCENT_REUT" hidden="1">"c5414"</definedName>
    <definedName name="IQ_EST_EBITDA_DIFF" hidden="1">"c1867"</definedName>
    <definedName name="IQ_EST_EBITDA_DIFF_REUT" hidden="1">"c3888"</definedName>
    <definedName name="IQ_EST_EBITDA_GROWTH_1YR" hidden="1">"c1766"</definedName>
    <definedName name="IQ_EST_EBITDA_GROWTH_1YR_REUT" hidden="1">"c3864"</definedName>
    <definedName name="IQ_EST_EBITDA_GROWTH_2YR" hidden="1">"c1767"</definedName>
    <definedName name="IQ_EST_EBITDA_GROWTH_2YR_REUT" hidden="1">"c3865"</definedName>
    <definedName name="IQ_EST_EBITDA_GROWTH_Q_1YR" hidden="1">"c1768"</definedName>
    <definedName name="IQ_EST_EBITDA_GROWTH_Q_1YR_REUT" hidden="1">"c3866"</definedName>
    <definedName name="IQ_EST_EBITDA_SBC_DIFF" hidden="1">"c4335"</definedName>
    <definedName name="IQ_EST_EBITDA_SBC_SURPRISE_PERCENT" hidden="1">"c4344"</definedName>
    <definedName name="IQ_EST_EBITDA_SEQ_GROWTH_Q" hidden="1">"c1769"</definedName>
    <definedName name="IQ_EST_EBITDA_SEQ_GROWTH_Q_REUT" hidden="1">"c3867"</definedName>
    <definedName name="IQ_EST_EBITDA_SURPRISE_PERCENT" hidden="1">"c1868"</definedName>
    <definedName name="IQ_EST_EBITDA_SURPRISE_PERCENT_REUT" hidden="1">"c3889"</definedName>
    <definedName name="IQ_EST_EBT_SBC_DIFF" hidden="1">"c4348"</definedName>
    <definedName name="IQ_EST_EBT_SBC_GW_DIFF" hidden="1">"c4352"</definedName>
    <definedName name="IQ_EST_EBT_SBC_GW_SURPRISE_PERCENT" hidden="1">"c4361"</definedName>
    <definedName name="IQ_EST_EBT_SBC_SURPRISE_PERCENT" hidden="1">"c4367"</definedName>
    <definedName name="IQ_EST_EPS_DIFF" hidden="1">"c1864"</definedName>
    <definedName name="IQ_EST_EPS_DIFF_REUT" hidden="1">"c5458"</definedName>
    <definedName name="IQ_EST_EPS_GROWTH_1YR" hidden="1">"c1636"</definedName>
    <definedName name="IQ_EST_EPS_GROWTH_1YR_REUT" hidden="1">"c3646"</definedName>
    <definedName name="IQ_EST_EPS_GROWTH_2YR" hidden="1">"c1637"</definedName>
    <definedName name="IQ_EST_EPS_GROWTH_2YR_REUT" hidden="1">"c3858"</definedName>
    <definedName name="IQ_EST_EPS_GROWTH_5YR" hidden="1">"c1655"</definedName>
    <definedName name="IQ_EST_EPS_GROWTH_5YR_BOTTOM_UP" hidden="1">"c5487"</definedName>
    <definedName name="IQ_EST_EPS_GROWTH_5YR_BOTTOM_UP_REUT" hidden="1">"c5495"</definedName>
    <definedName name="IQ_EST_EPS_GROWTH_5YR_HIGH" hidden="1">"c1657"</definedName>
    <definedName name="IQ_EST_EPS_GROWTH_5YR_HIGH_REUT" hidden="1">"c5322"</definedName>
    <definedName name="IQ_EST_EPS_GROWTH_5YR_LOW" hidden="1">"c1658"</definedName>
    <definedName name="IQ_EST_EPS_GROWTH_5YR_LOW_REUT" hidden="1">"c5323"</definedName>
    <definedName name="IQ_EST_EPS_GROWTH_5YR_MEDIAN" hidden="1">"c1656"</definedName>
    <definedName name="IQ_EST_EPS_GROWTH_5YR_MEDIAN_REUT" hidden="1">"c5321"</definedName>
    <definedName name="IQ_EST_EPS_GROWTH_5YR_NUM" hidden="1">"c1659"</definedName>
    <definedName name="IQ_EST_EPS_GROWTH_5YR_NUM_REUT" hidden="1">"c5324"</definedName>
    <definedName name="IQ_EST_EPS_GROWTH_5YR_REUT" hidden="1">"c3633"</definedName>
    <definedName name="IQ_EST_EPS_GROWTH_5YR_STDDEV" hidden="1">"c1660"</definedName>
    <definedName name="IQ_EST_EPS_GROWTH_5YR_STDDEV_REUT" hidden="1">"c5325"</definedName>
    <definedName name="IQ_EST_EPS_GROWTH_Q_1YR" hidden="1">"c1641"</definedName>
    <definedName name="IQ_EST_EPS_GROWTH_Q_1YR_REUT" hidden="1">"c5410"</definedName>
    <definedName name="IQ_EST_EPS_GW_DIFF" hidden="1">"c1891"</definedName>
    <definedName name="IQ_EST_EPS_GW_DIFF_REUT" hidden="1">"c5429"</definedName>
    <definedName name="IQ_EST_EPS_GW_SURPRISE_PERCENT" hidden="1">"c1892"</definedName>
    <definedName name="IQ_EST_EPS_GW_SURPRISE_PERCENT_REUT" hidden="1">"c5430"</definedName>
    <definedName name="IQ_EST_EPS_NORM_DIFF" hidden="1">"c2247"</definedName>
    <definedName name="IQ_EST_EPS_NORM_DIFF_REUT" hidden="1">"c5411"</definedName>
    <definedName name="IQ_EST_EPS_NORM_SURPRISE_PERCENT" hidden="1">"c2248"</definedName>
    <definedName name="IQ_EST_EPS_NORM_SURPRISE_PERCENT_REUT" hidden="1">"c5412"</definedName>
    <definedName name="IQ_EST_EPS_REPORT_DIFF" hidden="1">"c1893"</definedName>
    <definedName name="IQ_EST_EPS_REPORT_DIFF_REUT" hidden="1">"c5431"</definedName>
    <definedName name="IQ_EST_EPS_REPORT_SURPRISE_PERCENT" hidden="1">"c1894"</definedName>
    <definedName name="IQ_EST_EPS_REPORT_SURPRISE_PERCENT_REUT" hidden="1">"c5432"</definedName>
    <definedName name="IQ_EST_EPS_SBC_DIFF" hidden="1">"c4374"</definedName>
    <definedName name="IQ_EST_EPS_SBC_GW_DIFF" hidden="1">"c4378"</definedName>
    <definedName name="IQ_EST_EPS_SBC_GW_SURPRISE_PERCENT" hidden="1">"c4387"</definedName>
    <definedName name="IQ_EST_EPS_SBC_SURPRISE_PERCENT" hidden="1">"c4393"</definedName>
    <definedName name="IQ_EST_EPS_SEQ_GROWTH_Q" hidden="1">"c1764"</definedName>
    <definedName name="IQ_EST_EPS_SEQ_GROWTH_Q_REUT" hidden="1">"c3859"</definedName>
    <definedName name="IQ_EST_EPS_SURPRISE_PERCENT" hidden="1">"c1635"</definedName>
    <definedName name="IQ_EST_EPS_SURPRISE_PERCENT_REUT" hidden="1">"c5459"</definedName>
    <definedName name="IQ_EST_FFO_ADJ_DIFF" hidden="1">"c4433"</definedName>
    <definedName name="IQ_EST_FFO_ADJ_GROWTH_1YR" hidden="1">"c4421"</definedName>
    <definedName name="IQ_EST_FFO_ADJ_GROWTH_2YR" hidden="1">"c4422"</definedName>
    <definedName name="IQ_EST_FFO_ADJ_GROWTH_Q_1YR" hidden="1">"c4423"</definedName>
    <definedName name="IQ_EST_FFO_ADJ_SEQ_GROWTH_Q" hidden="1">"c4424"</definedName>
    <definedName name="IQ_EST_FFO_ADJ_SURPRISE_PERCENT" hidden="1">"c4442"</definedName>
    <definedName name="IQ_EST_FFO_DIFF" hidden="1">"c1869"</definedName>
    <definedName name="IQ_EST_FFO_DIFF_REUT" hidden="1">"c3890"</definedName>
    <definedName name="IQ_EST_FFO_GROWTH_1YR" hidden="1">"c1770"</definedName>
    <definedName name="IQ_EST_FFO_GROWTH_1YR_REUT" hidden="1">"c3874"</definedName>
    <definedName name="IQ_EST_FFO_GROWTH_2YR" hidden="1">"c1771"</definedName>
    <definedName name="IQ_EST_FFO_GROWTH_2YR_REUT" hidden="1">"c3875"</definedName>
    <definedName name="IQ_EST_FFO_GROWTH_Q_1YR" hidden="1">"c1772"</definedName>
    <definedName name="IQ_EST_FFO_GROWTH_Q_1YR_REUT" hidden="1">"c3876"</definedName>
    <definedName name="IQ_EST_FFO_SEQ_GROWTH_Q" hidden="1">"c1773"</definedName>
    <definedName name="IQ_EST_FFO_SEQ_GROWTH_Q_REUT" hidden="1">"c3877"</definedName>
    <definedName name="IQ_EST_FFO_SHARE_DIFF" hidden="1">"c4444"</definedName>
    <definedName name="IQ_EST_FFO_SHARE_GROWTH_1YR" hidden="1">"c4425"</definedName>
    <definedName name="IQ_EST_FFO_SHARE_GROWTH_2YR" hidden="1">"c4426"</definedName>
    <definedName name="IQ_EST_FFO_SHARE_GROWTH_Q_1YR" hidden="1">"c4427"</definedName>
    <definedName name="IQ_EST_FFO_SHARE_SEQ_GROWTH_Q" hidden="1">"c4428"</definedName>
    <definedName name="IQ_EST_FFO_SHARE_SURPRISE_PERCENT" hidden="1">"c4453"</definedName>
    <definedName name="IQ_EST_FFO_SURPRISE_PERCENT" hidden="1">"c1870"</definedName>
    <definedName name="IQ_EST_FFO_SURPRISE_PERCENT_REUT" hidden="1">"c3891"</definedName>
    <definedName name="IQ_EST_FOOTNOTE" hidden="1">"c4540"</definedName>
    <definedName name="IQ_EST_FOOTNOTE_REUT" hidden="1">"c5478"</definedName>
    <definedName name="IQ_EST_MAINT_CAPEX_DIFF" hidden="1">"c4456"</definedName>
    <definedName name="IQ_EST_MAINT_CAPEX_GROWTH_1YR" hidden="1">"c4429"</definedName>
    <definedName name="IQ_EST_MAINT_CAPEX_GROWTH_2YR" hidden="1">"c4430"</definedName>
    <definedName name="IQ_EST_MAINT_CAPEX_GROWTH_Q_1YR" hidden="1">"c4431"</definedName>
    <definedName name="IQ_EST_MAINT_CAPEX_SEQ_GROWTH_Q" hidden="1">"c4432"</definedName>
    <definedName name="IQ_EST_MAINT_CAPEX_SURPRISE_PERCENT" hidden="1">"c4465"</definedName>
    <definedName name="IQ_EST_NAV_DIFF" hidden="1">"c1895"</definedName>
    <definedName name="IQ_EST_NAV_SHARE_SURPRISE_PERCENT" hidden="1">"c1896"</definedName>
    <definedName name="IQ_EST_NET_DEBT_DIFF" hidden="1">"c4466"</definedName>
    <definedName name="IQ_EST_NET_DEBT_SURPRISE_PERCENT" hidden="1">"c4468"</definedName>
    <definedName name="IQ_EST_NI_DIFF" hidden="1">"c1885"</definedName>
    <definedName name="IQ_EST_NI_DIFF_REUT" hidden="1">"c5423"</definedName>
    <definedName name="IQ_EST_NI_GW_DIFF_REUT" hidden="1">"c5425"</definedName>
    <definedName name="IQ_EST_NI_GW_SURPRISE_PERCENT_REUT" hidden="1">"c5426"</definedName>
    <definedName name="IQ_EST_NI_REPORT_DIFF" hidden="1">"c1889"</definedName>
    <definedName name="IQ_EST_NI_REPORT_DIFF_REUT" hidden="1">"c5427"</definedName>
    <definedName name="IQ_EST_NI_REPORT_SURPRISE_PERCENT" hidden="1">"c1890"</definedName>
    <definedName name="IQ_EST_NI_REPORT_SURPRISE_PERCENT_REUT" hidden="1">"c5428"</definedName>
    <definedName name="IQ_EST_NI_SBC_DIFF" hidden="1">"c4472"</definedName>
    <definedName name="IQ_EST_NI_SBC_GW_DIFF" hidden="1">"c4476"</definedName>
    <definedName name="IQ_EST_NI_SBC_GW_SURPRISE_PERCENT" hidden="1">"c4485"</definedName>
    <definedName name="IQ_EST_NI_SBC_SURPRISE_PERCENT" hidden="1">"c4491"</definedName>
    <definedName name="IQ_EST_NI_SURPRISE_PERCENT" hidden="1">"c1886"</definedName>
    <definedName name="IQ_EST_NI_SURPRISE_PERCENT_REUT" hidden="1">"c5424"</definedName>
    <definedName name="IQ_EST_NUM_BUY" hidden="1">"c1759"</definedName>
    <definedName name="IQ_EST_NUM_HIGH_REC" hidden="1">"c5649"</definedName>
    <definedName name="IQ_EST_NUM_HIGH_REC_REUT" hidden="1">"c3870"</definedName>
    <definedName name="IQ_EST_NUM_HIGHEST_REC" hidden="1">"c5648"</definedName>
    <definedName name="IQ_EST_NUM_HIGHEST_REC_REUT" hidden="1">"c3869"</definedName>
    <definedName name="IQ_EST_NUM_HOLD" hidden="1">"c1761"</definedName>
    <definedName name="IQ_EST_NUM_LOW_REC" hidden="1">"c5651"</definedName>
    <definedName name="IQ_EST_NUM_LOW_REC_REUT" hidden="1">"c3872"</definedName>
    <definedName name="IQ_EST_NUM_LOWEST_REC" hidden="1">"c5652"</definedName>
    <definedName name="IQ_EST_NUM_LOWEST_REC_REUT" hidden="1">"c3873"</definedName>
    <definedName name="IQ_EST_NUM_NEUTRAL_REC" hidden="1">"c5650"</definedName>
    <definedName name="IQ_EST_NUM_NEUTRAL_REC_REUT" hidden="1">"c3871"</definedName>
    <definedName name="IQ_EST_NUM_NO_OPINION" hidden="1">"c1758"</definedName>
    <definedName name="IQ_EST_NUM_NO_OPINION_REUT" hidden="1">"c3868"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REUT" hidden="1">"c5415"</definedName>
    <definedName name="IQ_EST_OPER_INC_SURPRISE_PERCENT" hidden="1">"c1878"</definedName>
    <definedName name="IQ_EST_OPER_INC_SURPRISE_PERCENT_REUT" hidden="1">"c5416"</definedName>
    <definedName name="IQ_EST_PRE_TAX_DIFF" hidden="1">"c1879"</definedName>
    <definedName name="IQ_EST_PRE_TAX_DIFF_REUT" hidden="1">"c5417"</definedName>
    <definedName name="IQ_EST_PRE_TAX_GW_DIFF" hidden="1">"c1881"</definedName>
    <definedName name="IQ_EST_PRE_TAX_GW_DIFF_REUT" hidden="1">"c5419"</definedName>
    <definedName name="IQ_EST_PRE_TAX_GW_SURPRISE_PERCENT" hidden="1">"c1882"</definedName>
    <definedName name="IQ_EST_PRE_TAX_GW_SURPRISE_PERCENT_REUT" hidden="1">"c5420"</definedName>
    <definedName name="IQ_EST_PRE_TAX_REPORT_DIFF" hidden="1">"c1883"</definedName>
    <definedName name="IQ_EST_PRE_TAX_REPORT_DIFF_REUT" hidden="1">"c5421"</definedName>
    <definedName name="IQ_EST_PRE_TAX_REPORT_SURPRISE_PERCENT" hidden="1">"c1884"</definedName>
    <definedName name="IQ_EST_PRE_TAX_REPORT_SURPRISE_PERCENT_REUT" hidden="1">"c5422"</definedName>
    <definedName name="IQ_EST_PRE_TAX_SURPRISE_PERCENT" hidden="1">"c1880"</definedName>
    <definedName name="IQ_EST_PRE_TAX_SURPRISE_PERCENT_REUT" hidden="1">"c5418"</definedName>
    <definedName name="IQ_EST_RECURRING_PROFIT_SHARE_DIFF" hidden="1">"c4505"</definedName>
    <definedName name="IQ_EST_RECURRING_PROFIT_SHARE_SURPRISE_PERCENT" hidden="1">"c4515"</definedName>
    <definedName name="IQ_EST_REV_DIFF" hidden="1">"c1865"</definedName>
    <definedName name="IQ_EST_REV_DIFF_REUT" hidden="1">"c3886"</definedName>
    <definedName name="IQ_EST_REV_GROWTH_1YR" hidden="1">"c1638"</definedName>
    <definedName name="IQ_EST_REV_GROWTH_1YR_REUT" hidden="1">"c3860"</definedName>
    <definedName name="IQ_EST_REV_GROWTH_2YR" hidden="1">"c1639"</definedName>
    <definedName name="IQ_EST_REV_GROWTH_2YR_REUT" hidden="1">"c3861"</definedName>
    <definedName name="IQ_EST_REV_GROWTH_Q_1YR" hidden="1">"c1640"</definedName>
    <definedName name="IQ_EST_REV_GROWTH_Q_1YR_REUT" hidden="1">"c3862"</definedName>
    <definedName name="IQ_EST_REV_SEQ_GROWTH_Q" hidden="1">"c1765"</definedName>
    <definedName name="IQ_EST_REV_SEQ_GROWTH_Q_REUT" hidden="1">"c3863"</definedName>
    <definedName name="IQ_EST_REV_SURPRISE_PERCENT" hidden="1">"c1866"</definedName>
    <definedName name="IQ_EST_REV_SURPRISE_PERCENT_REUT" hidden="1">"c3887"</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CT_OR_EST" hidden="1">"c2216"</definedName>
    <definedName name="IQ_FFO_ADJ_ACT_OR_EST" hidden="1">"c4435"</definedName>
    <definedName name="IQ_FFO_ADJ_EST" hidden="1">"c4434"</definedName>
    <definedName name="IQ_FFO_ADJ_GUIDANCE" hidden="1">"c4436"</definedName>
    <definedName name="IQ_FFO_ADJ_HIGH_EST" hidden="1">"c4437"</definedName>
    <definedName name="IQ_FFO_ADJ_HIGH_GUIDANCE" hidden="1">"c4202"</definedName>
    <definedName name="IQ_FFO_ADJ_LOW_EST" hidden="1">"c4438"</definedName>
    <definedName name="IQ_FFO_ADJ_LOW_GUIDANCE" hidden="1">"c4242"</definedName>
    <definedName name="IQ_FFO_ADJ_MEDIAN_EST" hidden="1">"c4439"</definedName>
    <definedName name="IQ_FFO_ADJ_NUM_EST" hidden="1">"c4440"</definedName>
    <definedName name="IQ_FFO_ADJ_STDDEV_EST" hidden="1">"c4441"</definedName>
    <definedName name="IQ_FFO_EST" hidden="1">"c418"</definedName>
    <definedName name="IQ_FFO_EST_REUT" hidden="1">"c3837"</definedName>
    <definedName name="IQ_FFO_GUIDANCE" hidden="1">"c4443"</definedName>
    <definedName name="IQ_FFO_HIGH_EST" hidden="1">"c419"</definedName>
    <definedName name="IQ_FFO_HIGH_EST_REUT" hidden="1">"c3839"</definedName>
    <definedName name="IQ_FFO_HIGH_GUIDANCE" hidden="1">"c4184"</definedName>
    <definedName name="IQ_FFO_LOW_EST" hidden="1">"c420"</definedName>
    <definedName name="IQ_FFO_LOW_EST_REUT" hidden="1">"c3840"</definedName>
    <definedName name="IQ_FFO_LOW_GUIDANCE" hidden="1">"c4224"</definedName>
    <definedName name="IQ_FFO_MEDIAN_EST" hidden="1">"c1665"</definedName>
    <definedName name="IQ_FFO_MEDIAN_EST_REUT" hidden="1">"c3838"</definedName>
    <definedName name="IQ_FFO_NUM_EST" hidden="1">"c421"</definedName>
    <definedName name="IQ_FFO_NUM_EST_REUT" hidden="1">"c3841"</definedName>
    <definedName name="IQ_FFO_PAYOUT_RATIO" hidden="1">"c3492"</definedName>
    <definedName name="IQ_FFO_SHARE_ACT_OR_EST" hidden="1">"c4446"</definedName>
    <definedName name="IQ_FFO_SHARE_EST" hidden="1">"c4445"</definedName>
    <definedName name="IQ_FFO_SHARE_GUIDANCE" hidden="1">"c4447"</definedName>
    <definedName name="IQ_FFO_SHARE_HIGH_EST" hidden="1">"c4448"</definedName>
    <definedName name="IQ_FFO_SHARE_HIGH_GUIDANCE" hidden="1">"c4203"</definedName>
    <definedName name="IQ_FFO_SHARE_LOW_EST" hidden="1">"c4449"</definedName>
    <definedName name="IQ_FFO_SHARE_LOW_GUIDANCE" hidden="1">"c4243"</definedName>
    <definedName name="IQ_FFO_SHARE_MEDIAN_EST" hidden="1">"c4450"</definedName>
    <definedName name="IQ_FFO_SHARE_NUM_EST" hidden="1">"c4451"</definedName>
    <definedName name="IQ_FFO_SHARE_STDDEV_EST" hidden="1">"c4452"</definedName>
    <definedName name="IQ_FFO_STDDEV_EST" hidden="1">"c422"</definedName>
    <definedName name="IQ_FFO_STDDEV_EST_REUT" hidden="1">"c3842"</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ANCING_CASH" hidden="1">"c1405"</definedName>
    <definedName name="IQ_FINANCING_CASH_SUPPL" hidden="1">"c1406"</definedName>
    <definedName name="IQ_FINANCING_OBLIG_CURRENT" hidden="1">"c6190"</definedName>
    <definedName name="IQ_FINANCING_OBLIG_NON_CURRENT" hidden="1">"c6191"</definedName>
    <definedName name="IQ_FINISHED_INV" hidden="1">"c438"</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OODWILL_NET" hidden="1">"c1380"</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MARGIN_ACT_OR_EST" hidden="1">"c5554"</definedName>
    <definedName name="IQ_GROSS_MARGIN_EST" hidden="1">"c5547"</definedName>
    <definedName name="IQ_GROSS_MARGIN_HIGH_EST" hidden="1">"c5549"</definedName>
    <definedName name="IQ_GROSS_MARGIN_LOW_EST" hidden="1">"c5550"</definedName>
    <definedName name="IQ_GROSS_MARGIN_MEDIAN_EST" hidden="1">"c5548"</definedName>
    <definedName name="IQ_GROSS_MARGIN_NUM_EST" hidden="1">"c5551"</definedName>
    <definedName name="IQ_GROSS_MARGIN_STDDEV_EST" hidden="1">"c5552"</definedName>
    <definedName name="IQ_GROSS_PC_EARNED" hidden="1">"c2747"</definedName>
    <definedName name="IQ_GROSS_PROFIT" hidden="1">"c1378"</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DAYS_REV_OUT" hidden="1">"c5993"</definedName>
    <definedName name="IQ_HC_EQUIV_ADMISSIONS_GROWTH" hidden="1">"c5998"</definedName>
    <definedName name="IQ_HC_EQUIVALENT_ADMISSIONS" hidden="1">"c5958"</definedName>
    <definedName name="IQ_HC_EQUIVALENT_ADMISSIONS_SF" hidden="1">"c6007"</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SALARIES_PCT_REV" hidden="1">"c5970"</definedName>
    <definedName name="IQ_HC_SUPPLIES_PCT_REV" hidden="1">"c5971"</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IGH_TARGET_PRICE" hidden="1">"c1651"</definedName>
    <definedName name="IQ_HIGH_TARGET_PRICE_REUT" hidden="1">"c5317"</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OTAL" hidden="1">"c598"</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PRD" hidden="1">"c644"</definedName>
    <definedName name="IQ_ISS_DEBT_NET" hidden="1">"c1391"</definedName>
    <definedName name="IQ_ISS_STOCK_NET" hidden="1">"c1601"</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CAPEX" hidden="1">"c2947"</definedName>
    <definedName name="IQ_MAINT_CAPEX_ACT_OR_EST" hidden="1">"c4458"</definedName>
    <definedName name="IQ_MAINT_CAPEX_EST" hidden="1">"c4457"</definedName>
    <definedName name="IQ_MAINT_CAPEX_GUIDANCE" hidden="1">"c4459"</definedName>
    <definedName name="IQ_MAINT_CAPEX_HIGH_EST" hidden="1">"c4460"</definedName>
    <definedName name="IQ_MAINT_CAPEX_HIGH_GUIDANCE" hidden="1">"c4197"</definedName>
    <definedName name="IQ_MAINT_CAPEX_LOW_EST" hidden="1">"c4461"</definedName>
    <definedName name="IQ_MAINT_CAPEX_LOW_GUIDANCE" hidden="1">"c4237"</definedName>
    <definedName name="IQ_MAINT_CAPEX_MEDIAN_EST" hidden="1">"c4462"</definedName>
    <definedName name="IQ_MAINT_CAPEX_NUM_EST" hidden="1">"c4463"</definedName>
    <definedName name="IQ_MAINT_CAPEX_STDDEV_EST" hidden="1">"c4464"</definedName>
    <definedName name="IQ_MAINT_REPAIR" hidden="1">"c2087"</definedName>
    <definedName name="IQ_MARKET_CAP_LFCF" hidden="1">"c2209"</definedName>
    <definedName name="IQ_MARKETCAP" hidden="1">"c712"</definedName>
    <definedName name="IQ_MARKETING" hidden="1">"c2239"</definedName>
    <definedName name="IQ_MC_RATIO" hidden="1">"c2783"</definedName>
    <definedName name="IQ_MC_STATUTORY_SURPLUS" hidden="1">"c2772"</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HARE_ACT_OR_EST" hidden="1">"c2225"</definedName>
    <definedName name="IQ_NAV_SHARE_ACT_OR_EST_REUT" hidden="1">"c5623"</definedName>
    <definedName name="IQ_NAV_SHARE_EST" hidden="1">"c5609"</definedName>
    <definedName name="IQ_NAV_SHARE_EST_REUT" hidden="1">"c5617"</definedName>
    <definedName name="IQ_NAV_SHARE_HIGH_EST" hidden="1">"c5612"</definedName>
    <definedName name="IQ_NAV_SHARE_HIGH_EST_REUT" hidden="1">"c5620"</definedName>
    <definedName name="IQ_NAV_SHARE_LOW_EST" hidden="1">"c5613"</definedName>
    <definedName name="IQ_NAV_SHARE_LOW_EST_REUT" hidden="1">"c5621"</definedName>
    <definedName name="IQ_NAV_SHARE_MEDIAN_EST" hidden="1">"c5610"</definedName>
    <definedName name="IQ_NAV_SHARE_MEDIAN_EST_REUT" hidden="1">"c5618"</definedName>
    <definedName name="IQ_NAV_SHARE_NUM_EST" hidden="1">"c5614"</definedName>
    <definedName name="IQ_NAV_SHARE_NUM_EST_REUT" hidden="1">"c5622"</definedName>
    <definedName name="IQ_NAV_SHARE_STDDEV_EST" hidden="1">"c5611"</definedName>
    <definedName name="IQ_NAV_SHARE_STDDEV_EST_REUT" hidden="1">"c5619"</definedName>
    <definedName name="IQ_NAV_STDDEV_EST" hidden="1">"c1756"</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REUT" hidden="1">"c5473"</definedName>
    <definedName name="IQ_NET_DEBT_EBITDA" hidden="1">"c750"</definedName>
    <definedName name="IQ_NET_DEBT_EBITDA_CAPEX" hidden="1">"c2949"</definedName>
    <definedName name="IQ_NET_DEBT_EST" hidden="1">"c3517"</definedName>
    <definedName name="IQ_NET_DEBT_EST_REUT" hidden="1">"c3976"</definedName>
    <definedName name="IQ_NET_DEBT_GUIDANCE" hidden="1">"c4467"</definedName>
    <definedName name="IQ_NET_DEBT_HIGH_EST" hidden="1">"c3518"</definedName>
    <definedName name="IQ_NET_DEBT_HIGH_EST_REUT" hidden="1">"c3978"</definedName>
    <definedName name="IQ_NET_DEBT_HIGH_GUIDANCE" hidden="1">"c4181"</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REUT" hidden="1">"c3979"</definedName>
    <definedName name="IQ_NET_DEBT_LOW_GUIDANCE" hidden="1">"c4221"</definedName>
    <definedName name="IQ_NET_DEBT_MEDIAN_EST" hidden="1">"c3520"</definedName>
    <definedName name="IQ_NET_DEBT_MEDIAN_EST_REUT" hidden="1">"c3977"</definedName>
    <definedName name="IQ_NET_DEBT_NUM_EST" hidden="1">"c3515"</definedName>
    <definedName name="IQ_NET_DEBT_NUM_EST_REUT" hidden="1">"c3980"</definedName>
    <definedName name="IQ_NET_DEBT_STDDEV_EST" hidden="1">"c3516"</definedName>
    <definedName name="IQ_NET_DEBT_STDDEV_EST_REUT" hidden="1">"c3981"</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REUT" hidden="1">"c5468"</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EST_REUT" hidden="1">"c5368"</definedName>
    <definedName name="IQ_NI_GAAP_GUIDANCE" hidden="1">"c4470"</definedName>
    <definedName name="IQ_NI_GAAP_HIGH_GUIDANCE" hidden="1">"c4177"</definedName>
    <definedName name="IQ_NI_GAAP_LOW_GUIDANCE" hidden="1">"c4217"</definedName>
    <definedName name="IQ_NI_GUIDANCE" hidden="1">"c4469"</definedName>
    <definedName name="IQ_NI_GW_EST_REUT" hidden="1">"c5375"</definedName>
    <definedName name="IQ_NI_GW_GUIDANCE" hidden="1">"c4471"</definedName>
    <definedName name="IQ_NI_GW_HIGH_EST_REUT" hidden="1">"c5377"</definedName>
    <definedName name="IQ_NI_GW_HIGH_GUIDANCE" hidden="1">"c4178"</definedName>
    <definedName name="IQ_NI_GW_LOW_EST_REUT" hidden="1">"c5378"</definedName>
    <definedName name="IQ_NI_GW_LOW_GUIDANCE" hidden="1">"c4218"</definedName>
    <definedName name="IQ_NI_GW_MEDIAN_EST_REUT" hidden="1">"c5376"</definedName>
    <definedName name="IQ_NI_GW_NUM_EST_REUT" hidden="1">"c5379"</definedName>
    <definedName name="IQ_NI_GW_STDDEV_EST_REUT" hidden="1">"c5380"</definedName>
    <definedName name="IQ_NI_HIGH_EST" hidden="1">"c1718"</definedName>
    <definedName name="IQ_NI_HIGH_EST_REUT" hidden="1">"c5370"</definedName>
    <definedName name="IQ_NI_HIGH_GUIDANCE" hidden="1">"c4176"</definedName>
    <definedName name="IQ_NI_LOW_EST" hidden="1">"c1719"</definedName>
    <definedName name="IQ_NI_LOW_EST_REUT" hidden="1">"c5371"</definedName>
    <definedName name="IQ_NI_LOW_GUIDANCE" hidden="1">"c4216"</definedName>
    <definedName name="IQ_NI_MARGIN" hidden="1">"c794"</definedName>
    <definedName name="IQ_NI_MEDIAN_EST" hidden="1">"c1717"</definedName>
    <definedName name="IQ_NI_MEDIAN_EST_REUT" hidden="1">"c5369"</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REUT" hidden="1">"c5372"</definedName>
    <definedName name="IQ_NI_REPORTED_EST" hidden="1">"c1730"</definedName>
    <definedName name="IQ_NI_REPORTED_EST_REUT" hidden="1">"c5382"</definedName>
    <definedName name="IQ_NI_REPORTED_HIGH_EST" hidden="1">"c1732"</definedName>
    <definedName name="IQ_NI_REPORTED_HIGH_EST_REUT" hidden="1">"c5384"</definedName>
    <definedName name="IQ_NI_REPORTED_LOW_EST" hidden="1">"c1733"</definedName>
    <definedName name="IQ_NI_REPORTED_LOW_EST_REUT" hidden="1">"c5385"</definedName>
    <definedName name="IQ_NI_REPORTED_MEDIAN_EST" hidden="1">"c1731"</definedName>
    <definedName name="IQ_NI_REPORTED_MEDIAN_EST_REUT" hidden="1">"c5383"</definedName>
    <definedName name="IQ_NI_REPORTED_NUM_EST" hidden="1">"c1734"</definedName>
    <definedName name="IQ_NI_REPORTED_NUM_EST_REUT" hidden="1">"c5386"</definedName>
    <definedName name="IQ_NI_REPORTED_STDDEV_EST" hidden="1">"c1735"</definedName>
    <definedName name="IQ_NI_REPORTED_STDDEV_EST_REUT" hidden="1">"c5387"</definedName>
    <definedName name="IQ_NI_SBC_ACT_OR_EST" hidden="1">"c4474"</definedName>
    <definedName name="IQ_NI_SBC_EST" hidden="1">"c4473"</definedName>
    <definedName name="IQ_NI_SBC_GUIDANCE" hidden="1">"c4475"</definedName>
    <definedName name="IQ_NI_SBC_GW_ACT_OR_EST" hidden="1">"c4478"</definedName>
    <definedName name="IQ_NI_SBC_GW_EST" hidden="1">"c4477"</definedName>
    <definedName name="IQ_NI_SBC_GW_GUIDANCE" hidden="1">"c4479"</definedName>
    <definedName name="IQ_NI_SBC_GW_HIGH_EST" hidden="1">"c4480"</definedName>
    <definedName name="IQ_NI_SBC_GW_HIGH_GUIDANCE" hidden="1">"c4187"</definedName>
    <definedName name="IQ_NI_SBC_GW_LOW_EST" hidden="1">"c4481"</definedName>
    <definedName name="IQ_NI_SBC_GW_LOW_GUIDANCE" hidden="1">"c4227"</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HIGH_GUIDANCE" hidden="1">"c4186"</definedName>
    <definedName name="IQ_NI_SBC_LOW_EST" hidden="1">"c4487"</definedName>
    <definedName name="IQ_NI_SBC_LOW_GUIDANCE" hidden="1">"c4226"</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REUT" hidden="1">"c5373"</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_EPS_ACT_OR_EST" hidden="1">"c2249"</definedName>
    <definedName name="IQ_NORM_EPS_ACT_OR_EST_REUT" hidden="1">"c5472"</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AVG_DAILY_SALES_VOL_EQ_INC_GAS" hidden="1">"c5797"</definedName>
    <definedName name="IQ_OG_AVG_DAILY_SALES_VOL_EQ_INC_NGL" hidden="1">"c5798"</definedName>
    <definedName name="IQ_OG_AVG_DAILY_SALES_VOL_EQ_INC_OIL" hidden="1">"c5796"</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ACRE_GROSS_EQ_INC" hidden="1">"c5800"</definedName>
    <definedName name="IQ_OG_UNDEVELOPED_ACRE_NET_EQ_INC" hidden="1">"c5801"</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ACT_OR_EST" hidden="1">"c2220"</definedName>
    <definedName name="IQ_OPER_INC_ACT_OR_EST_REUT" hidden="1">"c5466"</definedName>
    <definedName name="IQ_OPER_INC_BR" hidden="1">"c850"</definedName>
    <definedName name="IQ_OPER_INC_EST" hidden="1">"c1688"</definedName>
    <definedName name="IQ_OPER_INC_EST_REUT" hidden="1">"c5340"</definedName>
    <definedName name="IQ_OPER_INC_FIN" hidden="1">"c851"</definedName>
    <definedName name="IQ_OPER_INC_HIGH_EST" hidden="1">"c1690"</definedName>
    <definedName name="IQ_OPER_INC_HIGH_EST_REUT" hidden="1">"c5342"</definedName>
    <definedName name="IQ_OPER_INC_INS" hidden="1">"c852"</definedName>
    <definedName name="IQ_OPER_INC_LOW_EST" hidden="1">"c1691"</definedName>
    <definedName name="IQ_OPER_INC_LOW_EST_REUT" hidden="1">"c5343"</definedName>
    <definedName name="IQ_OPER_INC_MARGIN" hidden="1">"c1448"</definedName>
    <definedName name="IQ_OPER_INC_MEDIAN_EST" hidden="1">"c1689"</definedName>
    <definedName name="IQ_OPER_INC_MEDIAN_EST_REUT" hidden="1">"c5341"</definedName>
    <definedName name="IQ_OPER_INC_NUM_EST" hidden="1">"c1692"</definedName>
    <definedName name="IQ_OPER_INC_NUM_EST_REUT" hidden="1">"c5344"</definedName>
    <definedName name="IQ_OPER_INC_RE" hidden="1">"c6240"</definedName>
    <definedName name="IQ_OPER_INC_REIT" hidden="1">"c853"</definedName>
    <definedName name="IQ_OPER_INC_STDDEV_EST" hidden="1">"c1693"</definedName>
    <definedName name="IQ_OPER_INC_STDDEV_EST_REUT" hidden="1">"c5345"</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"c2127"</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REUT" hidden="1">"c3959"</definedName>
    <definedName name="IQ_PERCENT_CHANGE_EST_5YR_GROWTH_RATE_18MONTHS" hidden="1">"c1853"</definedName>
    <definedName name="IQ_PERCENT_CHANGE_EST_5YR_GROWTH_RATE_18MONTHS_REUT" hidden="1">"c3960"</definedName>
    <definedName name="IQ_PERCENT_CHANGE_EST_5YR_GROWTH_RATE_3MONTHS" hidden="1">"c1849"</definedName>
    <definedName name="IQ_PERCENT_CHANGE_EST_5YR_GROWTH_RATE_3MONTHS_REUT" hidden="1">"c3956"</definedName>
    <definedName name="IQ_PERCENT_CHANGE_EST_5YR_GROWTH_RATE_6MONTHS" hidden="1">"c1850"</definedName>
    <definedName name="IQ_PERCENT_CHANGE_EST_5YR_GROWTH_RATE_6MONTHS_REUT" hidden="1">"c3957"</definedName>
    <definedName name="IQ_PERCENT_CHANGE_EST_5YR_GROWTH_RATE_9MONTHS" hidden="1">"c1851"</definedName>
    <definedName name="IQ_PERCENT_CHANGE_EST_5YR_GROWTH_RATE_9MONTHS_REUT" hidden="1">"c3958"</definedName>
    <definedName name="IQ_PERCENT_CHANGE_EST_5YR_GROWTH_RATE_DAY" hidden="1">"c1846"</definedName>
    <definedName name="IQ_PERCENT_CHANGE_EST_5YR_GROWTH_RATE_DAY_REUT" hidden="1">"c3954"</definedName>
    <definedName name="IQ_PERCENT_CHANGE_EST_5YR_GROWTH_RATE_MONTH" hidden="1">"c1848"</definedName>
    <definedName name="IQ_PERCENT_CHANGE_EST_5YR_GROWTH_RATE_MONTH_REUT" hidden="1">"c3955"</definedName>
    <definedName name="IQ_PERCENT_CHANGE_EST_5YR_GROWTH_RATE_WEEK" hidden="1">"c1847"</definedName>
    <definedName name="IQ_PERCENT_CHANGE_EST_5YR_GROWTH_RATE_WEEK_REUT" hidden="1">"c5435"</definedName>
    <definedName name="IQ_PERCENT_CHANGE_EST_CFPS_12MONTHS" hidden="1">"c1812"</definedName>
    <definedName name="IQ_PERCENT_CHANGE_EST_CFPS_12MONTHS_REUT" hidden="1">"c3924"</definedName>
    <definedName name="IQ_PERCENT_CHANGE_EST_CFPS_18MONTHS" hidden="1">"c1813"</definedName>
    <definedName name="IQ_PERCENT_CHANGE_EST_CFPS_18MONTHS_REUT" hidden="1">"c3925"</definedName>
    <definedName name="IQ_PERCENT_CHANGE_EST_CFPS_3MONTHS" hidden="1">"c1809"</definedName>
    <definedName name="IQ_PERCENT_CHANGE_EST_CFPS_3MONTHS_REUT" hidden="1">"c3921"</definedName>
    <definedName name="IQ_PERCENT_CHANGE_EST_CFPS_6MONTHS" hidden="1">"c1810"</definedName>
    <definedName name="IQ_PERCENT_CHANGE_EST_CFPS_6MONTHS_REUT" hidden="1">"c3922"</definedName>
    <definedName name="IQ_PERCENT_CHANGE_EST_CFPS_9MONTHS" hidden="1">"c1811"</definedName>
    <definedName name="IQ_PERCENT_CHANGE_EST_CFPS_9MONTHS_REUT" hidden="1">"c3923"</definedName>
    <definedName name="IQ_PERCENT_CHANGE_EST_CFPS_DAY" hidden="1">"c1806"</definedName>
    <definedName name="IQ_PERCENT_CHANGE_EST_CFPS_DAY_REUT" hidden="1">"c3919"</definedName>
    <definedName name="IQ_PERCENT_CHANGE_EST_CFPS_MONTH" hidden="1">"c1808"</definedName>
    <definedName name="IQ_PERCENT_CHANGE_EST_CFPS_MONTH_REUT" hidden="1">"c3920"</definedName>
    <definedName name="IQ_PERCENT_CHANGE_EST_CFPS_WEEK" hidden="1">"c1807"</definedName>
    <definedName name="IQ_PERCENT_CHANGE_EST_CFPS_WEEK_REUT" hidden="1">"c3962"</definedName>
    <definedName name="IQ_PERCENT_CHANGE_EST_DPS_12MONTHS" hidden="1">"c1820"</definedName>
    <definedName name="IQ_PERCENT_CHANGE_EST_DPS_12MONTHS_REUT" hidden="1">"c3931"</definedName>
    <definedName name="IQ_PERCENT_CHANGE_EST_DPS_18MONTHS" hidden="1">"c1821"</definedName>
    <definedName name="IQ_PERCENT_CHANGE_EST_DPS_18MONTHS_REUT" hidden="1">"c3932"</definedName>
    <definedName name="IQ_PERCENT_CHANGE_EST_DPS_3MONTHS" hidden="1">"c1817"</definedName>
    <definedName name="IQ_PERCENT_CHANGE_EST_DPS_3MONTHS_REUT" hidden="1">"c3928"</definedName>
    <definedName name="IQ_PERCENT_CHANGE_EST_DPS_6MONTHS" hidden="1">"c1818"</definedName>
    <definedName name="IQ_PERCENT_CHANGE_EST_DPS_6MONTHS_REUT" hidden="1">"c3929"</definedName>
    <definedName name="IQ_PERCENT_CHANGE_EST_DPS_9MONTHS" hidden="1">"c1819"</definedName>
    <definedName name="IQ_PERCENT_CHANGE_EST_DPS_9MONTHS_REUT" hidden="1">"c3930"</definedName>
    <definedName name="IQ_PERCENT_CHANGE_EST_DPS_DAY" hidden="1">"c1814"</definedName>
    <definedName name="IQ_PERCENT_CHANGE_EST_DPS_DAY_REUT" hidden="1">"c3926"</definedName>
    <definedName name="IQ_PERCENT_CHANGE_EST_DPS_MONTH" hidden="1">"c1816"</definedName>
    <definedName name="IQ_PERCENT_CHANGE_EST_DPS_MONTH_REUT" hidden="1">"c3927"</definedName>
    <definedName name="IQ_PERCENT_CHANGE_EST_DPS_WEEK" hidden="1">"c1815"</definedName>
    <definedName name="IQ_PERCENT_CHANGE_EST_DPS_WEEK_REUT" hidden="1">"c3963"</definedName>
    <definedName name="IQ_PERCENT_CHANGE_EST_EBITDA_12MONTHS" hidden="1">"c1804"</definedName>
    <definedName name="IQ_PERCENT_CHANGE_EST_EBITDA_12MONTHS_REUT" hidden="1">"c3917"</definedName>
    <definedName name="IQ_PERCENT_CHANGE_EST_EBITDA_18MONTHS" hidden="1">"c1805"</definedName>
    <definedName name="IQ_PERCENT_CHANGE_EST_EBITDA_18MONTHS_REUT" hidden="1">"c3918"</definedName>
    <definedName name="IQ_PERCENT_CHANGE_EST_EBITDA_3MONTHS" hidden="1">"c1801"</definedName>
    <definedName name="IQ_PERCENT_CHANGE_EST_EBITDA_3MONTHS_REUT" hidden="1">"c3914"</definedName>
    <definedName name="IQ_PERCENT_CHANGE_EST_EBITDA_6MONTHS" hidden="1">"c1802"</definedName>
    <definedName name="IQ_PERCENT_CHANGE_EST_EBITDA_6MONTHS_REUT" hidden="1">"c3915"</definedName>
    <definedName name="IQ_PERCENT_CHANGE_EST_EBITDA_9MONTHS" hidden="1">"c1803"</definedName>
    <definedName name="IQ_PERCENT_CHANGE_EST_EBITDA_9MONTHS_REUT" hidden="1">"c3916"</definedName>
    <definedName name="IQ_PERCENT_CHANGE_EST_EBITDA_DAY" hidden="1">"c1798"</definedName>
    <definedName name="IQ_PERCENT_CHANGE_EST_EBITDA_DAY_REUT" hidden="1">"c3912"</definedName>
    <definedName name="IQ_PERCENT_CHANGE_EST_EBITDA_MONTH" hidden="1">"c1800"</definedName>
    <definedName name="IQ_PERCENT_CHANGE_EST_EBITDA_MONTH_REUT" hidden="1">"c3913"</definedName>
    <definedName name="IQ_PERCENT_CHANGE_EST_EBITDA_WEEK" hidden="1">"c1799"</definedName>
    <definedName name="IQ_PERCENT_CHANGE_EST_EBITDA_WEEK_REUT" hidden="1">"c3961"</definedName>
    <definedName name="IQ_PERCENT_CHANGE_EST_EPS_12MONTHS" hidden="1">"c1788"</definedName>
    <definedName name="IQ_PERCENT_CHANGE_EST_EPS_12MONTHS_REUT" hidden="1">"c3902"</definedName>
    <definedName name="IQ_PERCENT_CHANGE_EST_EPS_18MONTHS" hidden="1">"c1789"</definedName>
    <definedName name="IQ_PERCENT_CHANGE_EST_EPS_18MONTHS_REUT" hidden="1">"c3903"</definedName>
    <definedName name="IQ_PERCENT_CHANGE_EST_EPS_3MONTHS" hidden="1">"c1785"</definedName>
    <definedName name="IQ_PERCENT_CHANGE_EST_EPS_3MONTHS_REUT" hidden="1">"c3899"</definedName>
    <definedName name="IQ_PERCENT_CHANGE_EST_EPS_6MONTHS" hidden="1">"c1786"</definedName>
    <definedName name="IQ_PERCENT_CHANGE_EST_EPS_6MONTHS_REUT" hidden="1">"c3900"</definedName>
    <definedName name="IQ_PERCENT_CHANGE_EST_EPS_9MONTHS" hidden="1">"c1787"</definedName>
    <definedName name="IQ_PERCENT_CHANGE_EST_EPS_9MONTHS_REUT" hidden="1">"c3901"</definedName>
    <definedName name="IQ_PERCENT_CHANGE_EST_EPS_DAY" hidden="1">"c1782"</definedName>
    <definedName name="IQ_PERCENT_CHANGE_EST_EPS_DAY_REUT" hidden="1">"c3896"</definedName>
    <definedName name="IQ_PERCENT_CHANGE_EST_EPS_MONTH" hidden="1">"c1784"</definedName>
    <definedName name="IQ_PERCENT_CHANGE_EST_EPS_MONTH_REUT" hidden="1">"c3898"</definedName>
    <definedName name="IQ_PERCENT_CHANGE_EST_EPS_WEEK" hidden="1">"c1783"</definedName>
    <definedName name="IQ_PERCENT_CHANGE_EST_EPS_WEEK_REUT" hidden="1">"c3897"</definedName>
    <definedName name="IQ_PERCENT_CHANGE_EST_FFO_12MONTHS" hidden="1">"c1828"</definedName>
    <definedName name="IQ_PERCENT_CHANGE_EST_FFO_12MONTHS_REUT" hidden="1">"c3938"</definedName>
    <definedName name="IQ_PERCENT_CHANGE_EST_FFO_18MONTHS" hidden="1">"c1829"</definedName>
    <definedName name="IQ_PERCENT_CHANGE_EST_FFO_18MONTHS_REUT" hidden="1">"c3939"</definedName>
    <definedName name="IQ_PERCENT_CHANGE_EST_FFO_3MONTHS" hidden="1">"c1825"</definedName>
    <definedName name="IQ_PERCENT_CHANGE_EST_FFO_3MONTHS_REUT" hidden="1">"c3935"</definedName>
    <definedName name="IQ_PERCENT_CHANGE_EST_FFO_6MONTHS" hidden="1">"c1826"</definedName>
    <definedName name="IQ_PERCENT_CHANGE_EST_FFO_6MONTHS_REUT" hidden="1">"c3936"</definedName>
    <definedName name="IQ_PERCENT_CHANGE_EST_FFO_9MONTHS" hidden="1">"c1827"</definedName>
    <definedName name="IQ_PERCENT_CHANGE_EST_FFO_9MONTHS_REUT" hidden="1">"c3937"</definedName>
    <definedName name="IQ_PERCENT_CHANGE_EST_FFO_DAY" hidden="1">"c1822"</definedName>
    <definedName name="IQ_PERCENT_CHANGE_EST_FFO_DAY_REUT" hidden="1">"c3933"</definedName>
    <definedName name="IQ_PERCENT_CHANGE_EST_FFO_MONTH" hidden="1">"c1824"</definedName>
    <definedName name="IQ_PERCENT_CHANGE_EST_FFO_MONTH_REUT" hidden="1">"c3934"</definedName>
    <definedName name="IQ_PERCENT_CHANGE_EST_FFO_WEEK" hidden="1">"c1823"</definedName>
    <definedName name="IQ_PERCENT_CHANGE_EST_FFO_WEEK_REUT" hidden="1">"c3964"</definedName>
    <definedName name="IQ_PERCENT_CHANGE_EST_PRICE_TARGET_12MONTHS" hidden="1">"c1844"</definedName>
    <definedName name="IQ_PERCENT_CHANGE_EST_PRICE_TARGET_12MONTHS_REUT" hidden="1">"c3952"</definedName>
    <definedName name="IQ_PERCENT_CHANGE_EST_PRICE_TARGET_18MONTHS" hidden="1">"c1845"</definedName>
    <definedName name="IQ_PERCENT_CHANGE_EST_PRICE_TARGET_18MONTHS_REUT" hidden="1">"c3953"</definedName>
    <definedName name="IQ_PERCENT_CHANGE_EST_PRICE_TARGET_3MONTHS" hidden="1">"c1841"</definedName>
    <definedName name="IQ_PERCENT_CHANGE_EST_PRICE_TARGET_3MONTHS_REUT" hidden="1">"c3949"</definedName>
    <definedName name="IQ_PERCENT_CHANGE_EST_PRICE_TARGET_6MONTHS" hidden="1">"c1842"</definedName>
    <definedName name="IQ_PERCENT_CHANGE_EST_PRICE_TARGET_6MONTHS_REUT" hidden="1">"c3950"</definedName>
    <definedName name="IQ_PERCENT_CHANGE_EST_PRICE_TARGET_9MONTHS" hidden="1">"c1843"</definedName>
    <definedName name="IQ_PERCENT_CHANGE_EST_PRICE_TARGET_9MONTHS_REUT" hidden="1">"c3951"</definedName>
    <definedName name="IQ_PERCENT_CHANGE_EST_PRICE_TARGET_DAY" hidden="1">"c1838"</definedName>
    <definedName name="IQ_PERCENT_CHANGE_EST_PRICE_TARGET_DAY_REUT" hidden="1">"c3947"</definedName>
    <definedName name="IQ_PERCENT_CHANGE_EST_PRICE_TARGET_MONTH" hidden="1">"c1840"</definedName>
    <definedName name="IQ_PERCENT_CHANGE_EST_PRICE_TARGET_MONTH_REUT" hidden="1">"c3948"</definedName>
    <definedName name="IQ_PERCENT_CHANGE_EST_PRICE_TARGET_WEEK" hidden="1">"c1839"</definedName>
    <definedName name="IQ_PERCENT_CHANGE_EST_PRICE_TARGET_WEEK_REUT" hidden="1">"c3967"</definedName>
    <definedName name="IQ_PERCENT_CHANGE_EST_RECO_12MONTHS" hidden="1">"c1836"</definedName>
    <definedName name="IQ_PERCENT_CHANGE_EST_RECO_12MONTHS_REUT" hidden="1">"c3945"</definedName>
    <definedName name="IQ_PERCENT_CHANGE_EST_RECO_18MONTHS" hidden="1">"c1837"</definedName>
    <definedName name="IQ_PERCENT_CHANGE_EST_RECO_18MONTHS_REUT" hidden="1">"c3946"</definedName>
    <definedName name="IQ_PERCENT_CHANGE_EST_RECO_3MONTHS" hidden="1">"c1833"</definedName>
    <definedName name="IQ_PERCENT_CHANGE_EST_RECO_3MONTHS_REUT" hidden="1">"c3942"</definedName>
    <definedName name="IQ_PERCENT_CHANGE_EST_RECO_6MONTHS" hidden="1">"c1834"</definedName>
    <definedName name="IQ_PERCENT_CHANGE_EST_RECO_6MONTHS_REUT" hidden="1">"c3943"</definedName>
    <definedName name="IQ_PERCENT_CHANGE_EST_RECO_9MONTHS" hidden="1">"c1835"</definedName>
    <definedName name="IQ_PERCENT_CHANGE_EST_RECO_9MONTHS_REUT" hidden="1">"c3944"</definedName>
    <definedName name="IQ_PERCENT_CHANGE_EST_RECO_DAY" hidden="1">"c1830"</definedName>
    <definedName name="IQ_PERCENT_CHANGE_EST_RECO_DAY_REUT" hidden="1">"c3940"</definedName>
    <definedName name="IQ_PERCENT_CHANGE_EST_RECO_MONTH" hidden="1">"c1832"</definedName>
    <definedName name="IQ_PERCENT_CHANGE_EST_RECO_MONTH_REUT" hidden="1">"c3941"</definedName>
    <definedName name="IQ_PERCENT_CHANGE_EST_RECO_WEEK" hidden="1">"c1831"</definedName>
    <definedName name="IQ_PERCENT_CHANGE_EST_RECO_WEEK_REUT" hidden="1">"c3966"</definedName>
    <definedName name="IQ_PERCENT_CHANGE_EST_REV_12MONTHS" hidden="1">"c1796"</definedName>
    <definedName name="IQ_PERCENT_CHANGE_EST_REV_12MONTHS_REUT" hidden="1">"c3910"</definedName>
    <definedName name="IQ_PERCENT_CHANGE_EST_REV_18MONTHS" hidden="1">"c1797"</definedName>
    <definedName name="IQ_PERCENT_CHANGE_EST_REV_18MONTHS_REUT" hidden="1">"c3911"</definedName>
    <definedName name="IQ_PERCENT_CHANGE_EST_REV_3MONTHS" hidden="1">"c1793"</definedName>
    <definedName name="IQ_PERCENT_CHANGE_EST_REV_3MONTHS_REUT" hidden="1">"c3907"</definedName>
    <definedName name="IQ_PERCENT_CHANGE_EST_REV_6MONTHS" hidden="1">"c1794"</definedName>
    <definedName name="IQ_PERCENT_CHANGE_EST_REV_6MONTHS_REUT" hidden="1">"c3908"</definedName>
    <definedName name="IQ_PERCENT_CHANGE_EST_REV_9MONTHS" hidden="1">"c1795"</definedName>
    <definedName name="IQ_PERCENT_CHANGE_EST_REV_9MONTHS_REUT" hidden="1">"c3909"</definedName>
    <definedName name="IQ_PERCENT_CHANGE_EST_REV_DAY" hidden="1">"c1790"</definedName>
    <definedName name="IQ_PERCENT_CHANGE_EST_REV_DAY_REUT" hidden="1">"c3904"</definedName>
    <definedName name="IQ_PERCENT_CHANGE_EST_REV_MONTH" hidden="1">"c1792"</definedName>
    <definedName name="IQ_PERCENT_CHANGE_EST_REV_MONTH_REUT" hidden="1">"c3906"</definedName>
    <definedName name="IQ_PERCENT_CHANGE_EST_REV_WEEK" hidden="1">"c1791"</definedName>
    <definedName name="IQ_PERCENT_CHANGE_EST_REV_WEEK_REUT" hidden="1">"c3905"</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OTENTIAL_UPSIDE_REUT" hidden="1">"c3968"</definedName>
    <definedName name="IQ_PRE_OPEN_COST" hidden="1">"c1040"</definedName>
    <definedName name="IQ_PRE_TAX_ACT_OR_EST" hidden="1">"c2221"</definedName>
    <definedName name="IQ_PRE_TAX_ACT_OR_EST_REUT" hidden="1">"c5467"</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EST_REUT" hidden="1">"c5354"</definedName>
    <definedName name="IQ_PRETAX_GW_INC_HIGH_EST" hidden="1">"c1704"</definedName>
    <definedName name="IQ_PRETAX_GW_INC_HIGH_EST_REUT" hidden="1">"c5356"</definedName>
    <definedName name="IQ_PRETAX_GW_INC_LOW_EST" hidden="1">"c1705"</definedName>
    <definedName name="IQ_PRETAX_GW_INC_LOW_EST_REUT" hidden="1">"c5357"</definedName>
    <definedName name="IQ_PRETAX_GW_INC_MEDIAN_EST" hidden="1">"c1703"</definedName>
    <definedName name="IQ_PRETAX_GW_INC_MEDIAN_EST_REUT" hidden="1">"c5355"</definedName>
    <definedName name="IQ_PRETAX_GW_INC_NUM_EST" hidden="1">"c1706"</definedName>
    <definedName name="IQ_PRETAX_GW_INC_NUM_EST_REUT" hidden="1">"c5358"</definedName>
    <definedName name="IQ_PRETAX_GW_INC_STDDEV_EST" hidden="1">"c1707"</definedName>
    <definedName name="IQ_PRETAX_GW_INC_STDDEV_EST_REUT" hidden="1">"c5359"</definedName>
    <definedName name="IQ_PRETAX_INC_EST" hidden="1">"c1695"</definedName>
    <definedName name="IQ_PRETAX_INC_EST_REUT" hidden="1">"c5347"</definedName>
    <definedName name="IQ_PRETAX_INC_HIGH_EST" hidden="1">"c1697"</definedName>
    <definedName name="IQ_PRETAX_INC_HIGH_EST_REUT" hidden="1">"c5349"</definedName>
    <definedName name="IQ_PRETAX_INC_LOW_EST" hidden="1">"c1698"</definedName>
    <definedName name="IQ_PRETAX_INC_LOW_EST_REUT" hidden="1">"c5350"</definedName>
    <definedName name="IQ_PRETAX_INC_MEDIAN_EST" hidden="1">"c1696"</definedName>
    <definedName name="IQ_PRETAX_INC_MEDIAN_EST_REUT" hidden="1">"c5348"</definedName>
    <definedName name="IQ_PRETAX_INC_NUM_EST" hidden="1">"c1699"</definedName>
    <definedName name="IQ_PRETAX_INC_NUM_EST_REUT" hidden="1">"c5351"</definedName>
    <definedName name="IQ_PRETAX_INC_STDDEV_EST" hidden="1">"c1700"</definedName>
    <definedName name="IQ_PRETAX_INC_STDDEV_EST_REUT" hidden="1">"c5352"</definedName>
    <definedName name="IQ_PRETAX_REPORT_INC_EST" hidden="1">"c1709"</definedName>
    <definedName name="IQ_PRETAX_REPORT_INC_EST_REUT" hidden="1">"c5361"</definedName>
    <definedName name="IQ_PRETAX_REPORT_INC_HIGH_EST" hidden="1">"c1711"</definedName>
    <definedName name="IQ_PRETAX_REPORT_INC_HIGH_EST_REUT" hidden="1">"c5363"</definedName>
    <definedName name="IQ_PRETAX_REPORT_INC_LOW_EST" hidden="1">"c1712"</definedName>
    <definedName name="IQ_PRETAX_REPORT_INC_LOW_EST_REUT" hidden="1">"c5364"</definedName>
    <definedName name="IQ_PRETAX_REPORT_INC_MEDIAN_EST" hidden="1">"c1710"</definedName>
    <definedName name="IQ_PRETAX_REPORT_INC_MEDIAN_EST_REUT" hidden="1">"c5362"</definedName>
    <definedName name="IQ_PRETAX_REPORT_INC_NUM_EST" hidden="1">"c1713"</definedName>
    <definedName name="IQ_PRETAX_REPORT_INC_NUM_EST_REUT" hidden="1">"c5365"</definedName>
    <definedName name="IQ_PRETAX_REPORT_INC_STDDEV_EST" hidden="1">"c1714"</definedName>
    <definedName name="IQ_PRETAX_REPORT_INC_STDDEV_EST_REUT" hidden="1">"c5366"</definedName>
    <definedName name="IQ_PRICE_CFPS_FWD" hidden="1">"c2237"</definedName>
    <definedName name="IQ_PRICE_CFPS_FWD_REUT" hidden="1">"c4053"</definedName>
    <definedName name="IQ_PRICE_OVER_BVPS" hidden="1">"c1412"</definedName>
    <definedName name="IQ_PRICE_OVER_LTM_EPS" hidden="1">"c1413"</definedName>
    <definedName name="IQ_PRICE_TARGET" hidden="1">"c82"</definedName>
    <definedName name="IQ_PRICE_TARGET_BOTTOM_UP" hidden="1">"c5486"</definedName>
    <definedName name="IQ_PRICE_TARGET_BOTTOM_UP_REUT" hidden="1">"c5494"</definedName>
    <definedName name="IQ_PRICE_TARGET_REUT" hidden="1">"c3631"</definedName>
    <definedName name="IQ_PRICE_VOLATILITY_EST" hidden="1">"c4492"</definedName>
    <definedName name="IQ_PRICE_VOLATILITY_HIGH" hidden="1">"c4493"</definedName>
    <definedName name="IQ_PRICE_VOLATILITY_LOW" hidden="1">"c4494"</definedName>
    <definedName name="IQ_PRICE_VOLATILITY_MEDIAN" hidden="1">"c4495"</definedName>
    <definedName name="IQ_PRICE_VOLATILITY_NUM" hidden="1">"c4496"</definedName>
    <definedName name="IQ_PRICE_VOLATILITY_STDDEV" hidden="1">"c4497"</definedName>
    <definedName name="IQ_PRICEDATE" hidden="1">"c1069"</definedName>
    <definedName name="IQ_PRICING_DATE" hidden="1">"c1613"</definedName>
    <definedName name="IQ_PRIMARY_EPS_TYPE" hidden="1">"c4498"</definedName>
    <definedName name="IQ_PRIMARY_EPS_TYPE_REUT" hidden="1">"c5481"</definedName>
    <definedName name="IQ_PRIMARY_INDUSTRY" hidden="1">"c1070"</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CURRING_PROFIT_ACT_OR_EST" hidden="1">"c4507"</definedName>
    <definedName name="IQ_RECURRING_PROFIT_EST" hidden="1">"c4499"</definedName>
    <definedName name="IQ_RECURRING_PROFIT_GUIDANCE" hidden="1">"c4500"</definedName>
    <definedName name="IQ_RECURRING_PROFIT_HIGH_EST" hidden="1">"c4501"</definedName>
    <definedName name="IQ_RECURRING_PROFIT_HIGH_GUIDANCE" hidden="1">"c4179"</definedName>
    <definedName name="IQ_RECURRING_PROFIT_LOW_EST" hidden="1">"c4502"</definedName>
    <definedName name="IQ_RECURRING_PROFIT_LOW_GUIDANCE" hidden="1">"c4219"</definedName>
    <definedName name="IQ_RECURRING_PROFIT_MEDIAN_EST" hidden="1">"c4503"</definedName>
    <definedName name="IQ_RECURRING_PROFIT_NUM_EST" hidden="1">"c4504"</definedName>
    <definedName name="IQ_RECURRING_PROFIT_SHARE_ACT_OR_EST" hidden="1">"c4508"</definedName>
    <definedName name="IQ_RECURRING_PROFIT_SHARE_EST" hidden="1">"c4506"</definedName>
    <definedName name="IQ_RECURRING_PROFIT_SHARE_GUIDANCE" hidden="1">"c4509"</definedName>
    <definedName name="IQ_RECURRING_PROFIT_SHARE_HIGH_EST" hidden="1">"c4510"</definedName>
    <definedName name="IQ_RECURRING_PROFIT_SHARE_HIGH_GUIDANCE" hidden="1">"c4200"</definedName>
    <definedName name="IQ_RECURRING_PROFIT_SHARE_LOW_EST" hidden="1">"c4511"</definedName>
    <definedName name="IQ_RECURRING_PROFIT_SHARE_LOW_GUIDANCE" hidden="1">"c4240"</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ACT_OR_EST" hidden="1">"c3585"</definedName>
    <definedName name="IQ_RETURN_ASSETS_ACT_OR_EST_REUT" hidden="1">"c5475"</definedName>
    <definedName name="IQ_RETURN_ASSETS_BANK" hidden="1">"c1114"</definedName>
    <definedName name="IQ_RETURN_ASSETS_BROK" hidden="1">"c1115"</definedName>
    <definedName name="IQ_RETURN_ASSETS_EST" hidden="1">"c3529"</definedName>
    <definedName name="IQ_RETURN_ASSETS_EST_REUT" hidden="1">"c3990"</definedName>
    <definedName name="IQ_RETURN_ASSETS_FS" hidden="1">"c1116"</definedName>
    <definedName name="IQ_RETURN_ASSETS_GUIDANCE" hidden="1">"c4517"</definedName>
    <definedName name="IQ_RETURN_ASSETS_HIGH_EST" hidden="1">"c3530"</definedName>
    <definedName name="IQ_RETURN_ASSETS_HIGH_EST_REUT" hidden="1">"c3992"</definedName>
    <definedName name="IQ_RETURN_ASSETS_HIGH_GUIDANCE" hidden="1">"c4183"</definedName>
    <definedName name="IQ_RETURN_ASSETS_LOW_EST" hidden="1">"c3531"</definedName>
    <definedName name="IQ_RETURN_ASSETS_LOW_EST_REUT" hidden="1">"c3993"</definedName>
    <definedName name="IQ_RETURN_ASSETS_LOW_GUIDANCE" hidden="1">"c4223"</definedName>
    <definedName name="IQ_RETURN_ASSETS_MEDIAN_EST" hidden="1">"c3532"</definedName>
    <definedName name="IQ_RETURN_ASSETS_MEDIAN_EST_REUT" hidden="1">"c3991"</definedName>
    <definedName name="IQ_RETURN_ASSETS_NUM_EST" hidden="1">"c3527"</definedName>
    <definedName name="IQ_RETURN_ASSETS_NUM_EST_REUT" hidden="1">"c3994"</definedName>
    <definedName name="IQ_RETURN_ASSETS_STDDEV_EST" hidden="1">"c3528"</definedName>
    <definedName name="IQ_RETURN_ASSETS_STDDEV_EST_REUT" hidden="1">"c3995"</definedName>
    <definedName name="IQ_RETURN_CAPITAL" hidden="1">"c1117"</definedName>
    <definedName name="IQ_RETURN_EQUITY" hidden="1">"c1118"</definedName>
    <definedName name="IQ_RETURN_EQUITY_ACT_OR_EST" hidden="1">"c3586"</definedName>
    <definedName name="IQ_RETURN_EQUITY_ACT_OR_EST_REUT" hidden="1">"c5476"</definedName>
    <definedName name="IQ_RETURN_EQUITY_BANK" hidden="1">"c1119"</definedName>
    <definedName name="IQ_RETURN_EQUITY_BROK" hidden="1">"c1120"</definedName>
    <definedName name="IQ_RETURN_EQUITY_EST" hidden="1">"c3535"</definedName>
    <definedName name="IQ_RETURN_EQUITY_EST_REUT" hidden="1">"c3983"</definedName>
    <definedName name="IQ_RETURN_EQUITY_FS" hidden="1">"c1121"</definedName>
    <definedName name="IQ_RETURN_EQUITY_GUIDANCE" hidden="1">"c4518"</definedName>
    <definedName name="IQ_RETURN_EQUITY_HIGH_EST" hidden="1">"c3536"</definedName>
    <definedName name="IQ_RETURN_EQUITY_HIGH_EST_REUT" hidden="1">"c3985"</definedName>
    <definedName name="IQ_RETURN_EQUITY_HIGH_GUIDANCE" hidden="1">"c4182"</definedName>
    <definedName name="IQ_RETURN_EQUITY_LOW_EST" hidden="1">"c3537"</definedName>
    <definedName name="IQ_RETURN_EQUITY_LOW_EST_REUT" hidden="1">"c3986"</definedName>
    <definedName name="IQ_RETURN_EQUITY_LOW_GUIDANCE" hidden="1">"c4222"</definedName>
    <definedName name="IQ_RETURN_EQUITY_MEDIAN_EST" hidden="1">"c3538"</definedName>
    <definedName name="IQ_RETURN_EQUITY_MEDIAN_EST_REUT" hidden="1">"c3984"</definedName>
    <definedName name="IQ_RETURN_EQUITY_NUM_EST" hidden="1">"c3533"</definedName>
    <definedName name="IQ_RETURN_EQUITY_NUM_EST_REUT" hidden="1">"c3987"</definedName>
    <definedName name="IQ_RETURN_EQUITY_STDDEV_EST" hidden="1">"c3534"</definedName>
    <definedName name="IQ_RETURN_EQUITY_STDDEV_EST_REUT" hidden="1">"c3988"</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ENUE" hidden="1">"c1422"</definedName>
    <definedName name="IQ_REVENUE_ACT_OR_EST" hidden="1">"c2214"</definedName>
    <definedName name="IQ_REVENUE_ACT_OR_EST_REUT" hidden="1">"c5461"</definedName>
    <definedName name="IQ_REVENUE_EST" hidden="1">"c1126"</definedName>
    <definedName name="IQ_REVENUE_EST_BOTTOM_UP" hidden="1">"c5488"</definedName>
    <definedName name="IQ_REVENUE_EST_BOTTOM_UP_REUT" hidden="1">"c5496"</definedName>
    <definedName name="IQ_REVENUE_EST_REUT" hidden="1">"c3634"</definedName>
    <definedName name="IQ_REVENUE_GUIDANCE" hidden="1">"c4519"</definedName>
    <definedName name="IQ_REVENUE_HIGH_EST" hidden="1">"c1127"</definedName>
    <definedName name="IQ_REVENUE_HIGH_EST_REUT" hidden="1">"c3636"</definedName>
    <definedName name="IQ_REVENUE_HIGH_GUIDANCE" hidden="1">"c4169"</definedName>
    <definedName name="IQ_REVENUE_LOW_EST" hidden="1">"c1128"</definedName>
    <definedName name="IQ_REVENUE_LOW_EST_REUT" hidden="1">"c3637"</definedName>
    <definedName name="IQ_REVENUE_LOW_GUIDANCE" hidden="1">"c4209"</definedName>
    <definedName name="IQ_REVENUE_MEDIAN_EST" hidden="1">"c1662"</definedName>
    <definedName name="IQ_REVENUE_MEDIAN_EST_REUT" hidden="1">"c3635"</definedName>
    <definedName name="IQ_REVENUE_NUM_EST" hidden="1">"c1129"</definedName>
    <definedName name="IQ_REVENUE_NUM_EST_REUT" hidden="1">"c3638"</definedName>
    <definedName name="IQ_REVISION_DATE_" hidden="1">39620.6696064815</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DEBT" hidden="1">"c2546"</definedName>
    <definedName name="IQ_SECURED_DEBT_PCT" hidden="1">"c2547"</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_FWD_REUT" hidden="1">"c4054"</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EST" hidden="1">"c4526"</definedName>
    <definedName name="IQ_TEV_HIGH_EST" hidden="1">"c4527"</definedName>
    <definedName name="IQ_TEV_LOW_EST" hidden="1">"c4528"</definedName>
    <definedName name="IQ_TEV_MEDIAN_EST" hidden="1">"c4529"</definedName>
    <definedName name="IQ_TEV_NUM_EST" hidden="1">"c4530"</definedName>
    <definedName name="IQ_TEV_STDDEV_EST" hidden="1">"c4531"</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GUIDANCE" hidden="1">"c4533"</definedName>
    <definedName name="IQ_TOTAL_DEBT_HIGH_EST" hidden="1">"c4534"</definedName>
    <definedName name="IQ_TOTAL_DEBT_HIGH_GUIDANCE" hidden="1">"c4196"</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GUIDANCE" hidden="1">"c4236"</definedName>
    <definedName name="IQ_TOTAL_DEBT_MEDIAN_EST" hidden="1">"c4536"</definedName>
    <definedName name="IQ_TOTAL_DEBT_NUM_EST" hidden="1">"c4537"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TDDEV_EST" hidden="1">"c4538"</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IGHTED_AVG_PRICE" hidden="1">"c1334"</definedName>
    <definedName name="IQ_WIP_INV" hidden="1">"c1335"</definedName>
    <definedName name="IQ_WORKING_CAP" hidden="1">"c3494"</definedName>
    <definedName name="IQ_WORKMEN_WRITTEN" hidden="1">"c1336"</definedName>
    <definedName name="IQ_XDIV_DATE" hidden="1">"c2104"</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Z_SCORE" hidden="1">"c1339"</definedName>
    <definedName name="IsColHidden" hidden="1">FALSE</definedName>
    <definedName name="IsLTMColHidden" hidden="1">FALSE</definedName>
    <definedName name="ISO_Fees_Base_Year">[13]Inputs!#REF!</definedName>
    <definedName name="ISO_Fees_Input">[13]Inputs!#REF!</definedName>
    <definedName name="istat">#REF!</definedName>
    <definedName name="JANBS">#REF!</definedName>
    <definedName name="JE">#REF!</definedName>
    <definedName name="jkhhkl" hidden="1">{"Page_1",#N/A,FALSE,"BAD4Q98";"Page_2",#N/A,FALSE,"BAD4Q98";"Page_3",#N/A,FALSE,"BAD4Q98";"Page_4",#N/A,FALSE,"BAD4Q98";"Page_5",#N/A,FALSE,"BAD4Q98";"Page_6",#N/A,FALSE,"BAD4Q98";"Input_1",#N/A,FALSE,"BAD4Q98";"Input_2",#N/A,FALSE,"BAD4Q98"}</definedName>
    <definedName name="July2007" hidden="1">{"2002Frcst","06Month",FALSE,"Frcst Format 2002"}</definedName>
    <definedName name="June" hidden="1">{"Page_1",#N/A,FALSE,"BAD4Q98";"Page_2",#N/A,FALSE,"BAD4Q98";"Page_3",#N/A,FALSE,"BAD4Q98";"Page_4",#N/A,FALSE,"BAD4Q98";"Page_5",#N/A,FALSE,"BAD4Q98";"Page_6",#N/A,FALSE,"BAD4Q98";"Input_1",#N/A,FALSE,"BAD4Q98";"Input_2",#N/A,FALSE,"BAD4Q98"}</definedName>
    <definedName name="jutf" hidden="1">[38]reports!#REF!</definedName>
    <definedName name="JWSActualDiscBonus2006" hidden="1">#REF!</definedName>
    <definedName name="JWSBase2005" hidden="1">#REF!</definedName>
    <definedName name="JWSBase2006" hidden="1">#REF!</definedName>
    <definedName name="JWSBase2007" hidden="1">#REF!</definedName>
    <definedName name="JWSBonusPool" hidden="1">#REF!</definedName>
    <definedName name="JWSBonusReceived2006" hidden="1">#REF!</definedName>
    <definedName name="JWSBonusSacr2006" hidden="1">#REF!</definedName>
    <definedName name="JWSBusinessArea" hidden="1">#REF!</definedName>
    <definedName name="JWSCostCentre" hidden="1">#REF!</definedName>
    <definedName name="JWSCountry" hidden="1">#REF!</definedName>
    <definedName name="JWSCurrency" hidden="1">#REF!</definedName>
    <definedName name="JWSDataArea" hidden="1">#REF!</definedName>
    <definedName name="JWSDepartment" hidden="1">#REF!</definedName>
    <definedName name="JWSDiscBonus2006" hidden="1">#REF!</definedName>
    <definedName name="JWSEmpID" hidden="1">#REF!</definedName>
    <definedName name="JWSEmpName" hidden="1">#REF!</definedName>
    <definedName name="JWSFTE" hidden="1">#REF!</definedName>
    <definedName name="JWSG1_Base_M" hidden="1">#REF!</definedName>
    <definedName name="JWSG1_Base_UQ" hidden="1">#REF!</definedName>
    <definedName name="JWSG1_JobCode" hidden="1">#REF!</definedName>
    <definedName name="JWSG1_MarketDesc" hidden="1">#REF!</definedName>
    <definedName name="JWSG1_SurveyCode" hidden="1">#REF!</definedName>
    <definedName name="JWSG1_TotalComp_M" hidden="1">#REF!</definedName>
    <definedName name="JWSG1_TotalComp_UQ" hidden="1">#REF!</definedName>
    <definedName name="JWSG2_Base_M" hidden="1">#REF!</definedName>
    <definedName name="JWSG2_Base_UQ" hidden="1">#REF!</definedName>
    <definedName name="JWSG2_JobCode" hidden="1">#REF!</definedName>
    <definedName name="JWSG2_MarketDesc" hidden="1">#REF!</definedName>
    <definedName name="JWSG2_SurveyCode" hidden="1">#REF!</definedName>
    <definedName name="JWSG2_TotalComp_M" hidden="1">#REF!</definedName>
    <definedName name="JWSG2_TotalComp_UQ" hidden="1">#REF!</definedName>
    <definedName name="JWSGender" hidden="1">#REF!</definedName>
    <definedName name="JWSGuarBonus2006" hidden="1">#REF!</definedName>
    <definedName name="JWSHireDate" hidden="1">#REF!</definedName>
    <definedName name="JWSIntAssign" hidden="1">#REF!</definedName>
    <definedName name="JWSJobTitle" hidden="1">#REF!</definedName>
    <definedName name="JWSManagerLevel" hidden="1">#REF!</definedName>
    <definedName name="JWSOffshorePen2006" hidden="1">#REF!</definedName>
    <definedName name="JWSPerChangeSalary" hidden="1">#REF!</definedName>
    <definedName name="JWSPerChangeTotalComp" hidden="1">#REF!</definedName>
    <definedName name="JWSPerformGuar2006" hidden="1">#REF!</definedName>
    <definedName name="JWSProductLine" hidden="1">#REF!</definedName>
    <definedName name="JWSProfitSharing2006" hidden="1">#REF!</definedName>
    <definedName name="JWSPromotionFlag" hidden="1">#REF!</definedName>
    <definedName name="JWSPropJobTitle" hidden="1">#REF!</definedName>
    <definedName name="JWSPropManagerLevel" hidden="1">#REF!</definedName>
    <definedName name="JWSRating2004" hidden="1">#REF!</definedName>
    <definedName name="JWSRating2005" hidden="1">#REF!</definedName>
    <definedName name="JWSRating2006" hidden="1">#REF!</definedName>
    <definedName name="JWSRational" hidden="1">#REF!</definedName>
    <definedName name="JWSRegion" hidden="1">#REF!</definedName>
    <definedName name="JWSSalesCommQ42006" hidden="1">#REF!</definedName>
    <definedName name="JWSTotalBonus2005" hidden="1">#REF!</definedName>
    <definedName name="JWSTotalBonus2006" hidden="1">#REF!</definedName>
    <definedName name="JWSTotalComp2004" hidden="1">#REF!</definedName>
    <definedName name="JWSTotalComp2005" hidden="1">#REF!</definedName>
    <definedName name="JWSTotalComp2006" hidden="1">#REF!</definedName>
    <definedName name="JWSValueAccount2006" hidden="1">#REF!</definedName>
    <definedName name="JWSValueAccount2007" hidden="1">#REF!</definedName>
    <definedName name="JWSVAMarker" hidden="1">#REF!</definedName>
    <definedName name="k" hidden="1">[39]reports!#REF!</definedName>
    <definedName name="kenerr" hidden="1">{"by_month",#N/A,TRUE,"template";"Destec_month",#N/A,TRUE,"template";"by_quarter",#N/A,TRUE,"template";"destec_quarter",#N/A,TRUE,"template";"by_year",#N/A,TRUE,"template";"Destec_annual",#N/A,TRUE,"template"}</definedName>
    <definedName name="kern" hidden="1">{#N/A,#N/A,FALSE,"Cash";#N/A,#N/A,FALSE,"Acct. Rec";#N/A,#N/A,FALSE,"Accr. Int.";#N/A,#N/A,FALSE,"Misc AR";#N/A,#N/A,FALSE,"PP Tax";#N/A,#N/A,FALSE,"PP Fuel";#N/A,#N/A,FALSE,"PP Ins.";#N/A,#N/A,FALSE,"PP&amp;E";#N/A,#N/A,FALSE,"Open AP";#N/A,#N/A,FALSE,"AP Other";#N/A,#N/A,FALSE,"ERR 1997";#N/A,#N/A,FALSE,"Other Accr";#N/A,#N/A,FALSE,"Revolving Loan";#N/A,#N/A,FALSE,"LTDebt";#N/A,#N/A,FALSE,"Capital";#N/A,#N/A,FALSE,"Steam";#N/A,#N/A,FALSE,"IPT Elec";#N/A,#N/A,FALSE,"SCE Elec";#N/A,#N/A,FALSE,"FUEL 98";#N/A,#N/A,FALSE,"Water";#N/A,#N/A,FALSE,"Waste";#N/A,#N/A,FALSE,"DOC O&amp;M";#N/A,#N/A,FALSE,"Interconnect";#N/A,#N/A,FALSE,"ERR Exp";#N/A,#N/A,FALSE,"Standby"}</definedName>
    <definedName name="kjkj">'[40] Detail'!#REF!</definedName>
    <definedName name="ksjfjJJJJ" hidden="1">{"Sch.L_MaterialIssue",#N/A,FALSE,"Sch.L"}</definedName>
    <definedName name="LAHRS">[23]Mstr!#REF!</definedName>
    <definedName name="Land_Purchase_Option_Pmts">[13]Inputs!#REF!</definedName>
    <definedName name="Land_Trust_Funding_Input">[13]Inputs!#REF!</definedName>
    <definedName name="Land_Trust_Funding_Period">[13]Inputs!#REF!</definedName>
    <definedName name="LARR">[13]Inputs!#REF!</definedName>
    <definedName name="Last_Row">IF(Values_Entered,Header_Row+Number_of_Payments,Header_Row)</definedName>
    <definedName name="Last_Row_Pref">IF(Values_Entered_Pref,Header_Row_Pref+No_of_Pamts_Pref,Header_Row_Pref)</definedName>
    <definedName name="LC_Arrangement_Fee_Rate">[13]Inputs!#REF!</definedName>
    <definedName name="LC_Commitment_Fee_Rate">[13]Inputs!#REF!</definedName>
    <definedName name="LCM">#REF!</definedName>
    <definedName name="LDs_EPC_Contractor">[13]Inputs!#REF!</definedName>
    <definedName name="LDs_Turbine_Supplier">[13]Inputs!#REF!</definedName>
    <definedName name="Leveraged_Results_Print_Range">#REF!</definedName>
    <definedName name="LiabDate">#REF!</definedName>
    <definedName name="Liabilities">'[18]Account Balances'!$R$5,'[18]Account Balances'!$R$5:$R$8,'[18]Account Balances'!$R$11,'[18]Account Balances'!$R$14:$R$17,'[18]Account Balances'!$R$20:$R$25,'[18]Account Balances'!$R$28:$R$34,'[18]Account Balances'!$R$37:$R$40,'[18]Account Balances'!$R$43:$R$45,'[18]Account Balances'!$R$49:$R$51,'[18]Account Balances'!$R$56:$R$62,'[18]Account Balances'!$R$67:$R$69,'[18]Account Balances'!$R$72:$R$74,'[18]Account Balances'!$R$77,'[18]Account Balances'!$R$79:$R$80,'[18]Account Balances'!$R$88:$R$89,'[18]Account Balances'!$R$91,'[18]Account Balances'!$R$94:$R$96,'[18]Account Balances'!$R$99:$R$100,'[18]Account Balances'!$R$103:$R$106,'[18]Account Balances'!$R$109:$R$116</definedName>
    <definedName name="LIBOR_12_year_Fwd_Swap_Tranche_B">[13]Inputs!#REF!</definedName>
    <definedName name="LIBOR_2_year_Swap">[13]Inputs!#REF!</definedName>
    <definedName name="LIBOR_2_year_Swap__Tranche_A_B_C">[13]Inputs!#REF!</definedName>
    <definedName name="LIBOR_3_year_Fwd_Swap__Tranche_A">[13]Inputs!#REF!</definedName>
    <definedName name="LIBOR_3_year_Fwd_Swap_Tranche_B_C">[13]Inputs!#REF!</definedName>
    <definedName name="limcount" hidden="1">1</definedName>
    <definedName name="LLC_Debt_Service_Coverage_Ratio_List">'[13]Cash Flow'!#REF!</definedName>
    <definedName name="Loan_Balance_End_of_Month">'[13]Construction Draw Schedule'!#REF!</definedName>
    <definedName name="Loan_Facility_Amount">'[13]Construction Draw Schedule'!#REF!</definedName>
    <definedName name="LOCTTLHRS">[23]Mstr!#REF!</definedName>
    <definedName name="ls5per">#REF!</definedName>
    <definedName name="lssdge">#REF!</definedName>
    <definedName name="LUNCH">#REF!</definedName>
    <definedName name="Major_Maintenance_BOP_Base_Year">[13]Inputs!#REF!</definedName>
    <definedName name="Major_Maintenance_BOP_Book">#REF!</definedName>
    <definedName name="Major_Maintenance_BOP_Cash">'[13]Other Operating Expenses'!#REF!</definedName>
    <definedName name="Major_Maintenance_BOP_Escalation_Factor">#REF!</definedName>
    <definedName name="Major_Maintenance_Smoothing_Threshold">[13]Inputs!#REF!</definedName>
    <definedName name="Major_Maintenance_Table">[13]Inputs!#REF!</definedName>
    <definedName name="marathon"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MAS_Base_Year">#REF!</definedName>
    <definedName name="Mayfdsdfd" hidden="1">{"Page_1",#N/A,FALSE,"BAD4Q98";"Page_2",#N/A,FALSE,"BAD4Q98";"Page_3",#N/A,FALSE,"BAD4Q98";"Page_4",#N/A,FALSE,"BAD4Q98";"Page_5",#N/A,FALSE,"BAD4Q98";"Page_6",#N/A,FALSE,"BAD4Q98";"Input_1",#N/A,FALSE,"BAD4Q98";"Input_2",#N/A,FALSE,"BAD4Q98"}</definedName>
    <definedName name="mb_inputLocation" hidden="1">#REF!</definedName>
    <definedName name="McKittrick_School_District_Donation_Input">[13]Inputs!#REF!</definedName>
    <definedName name="MED_MTR">2</definedName>
    <definedName name="Merch_Cum_Escalation_Factor">'[13]PSCo PPA Revenue'!#REF!</definedName>
    <definedName name="Merch_Fuel_Doll_KW">[13]Inputs!#REF!</definedName>
    <definedName name="Merch_margin_Doll_KW">[13]Inputs!#REF!</definedName>
    <definedName name="Merch_Months_partial_Year_Factor">'[13]PSCo PPA Revenue'!#REF!</definedName>
    <definedName name="Michelle">#REF!</definedName>
    <definedName name="Minimum_Debt_Service_Coverage">'[13]Cash Flow'!#REF!</definedName>
    <definedName name="Mobilization_Months">[13]Inputs!#REF!</definedName>
    <definedName name="MODEL">#REF!</definedName>
    <definedName name="modifiedavailmod"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Month1">'[41]PP Calc 2005'!#REF!</definedName>
    <definedName name="Month2">'[41]PP Calc 2005'!#REF!</definedName>
    <definedName name="Month3">'[41]PP Calc 2005'!#REF!</definedName>
    <definedName name="MONTHLYREC">#REF!</definedName>
    <definedName name="Months">'[20]misc tables'!$B$2:$B$13</definedName>
    <definedName name="Months_of_Debt_Service_Reserve">[13]Inputs!#REF!</definedName>
    <definedName name="Months_Per_Year">[13]Inputs!#REF!</definedName>
    <definedName name="MSA_Fee">'[13]Other Operating Expenses'!#REF!</definedName>
    <definedName name="MSA_Fee_Base_Year">[13]Inputs!#REF!</definedName>
    <definedName name="MSA_Fee_Input_per_Year">[13]Inputs!#REF!</definedName>
    <definedName name="MthAvg">#REF!</definedName>
    <definedName name="N_A">'[8]CAP ADJ'!#REF!</definedName>
    <definedName name="Net_Cash_Flow">'[13]Cash Flow'!#REF!</definedName>
    <definedName name="Net_Fixed_Assets">#REF!</definedName>
    <definedName name="Net_Gain_on_Sale_of_Assets">#REF!</definedName>
    <definedName name="Net_Payments_on_Fire_Truck_during_Construction_Input">[13]Inputs!#REF!</definedName>
    <definedName name="Net_Start_Up_Revenues">[13]Inputs!#REF!</definedName>
    <definedName name="new" hidden="1">{"Page_1",#N/A,FALSE,"BAD4Q98";"Page_2",#N/A,FALSE,"BAD4Q98";"Page_3",#N/A,FALSE,"BAD4Q98";"Page_4",#N/A,FALSE,"BAD4Q98";"Page_5",#N/A,FALSE,"BAD4Q98";"Page_6",#N/A,FALSE,"BAD4Q98";"Input_1",#N/A,FALSE,"BAD4Q98";"Input_2",#N/A,FALSE,"BAD4Q98"}</definedName>
    <definedName name="newwrev" hidden="1">{#N/A,#N/A,TRUE,"SDGE";#N/A,#N/A,TRUE,"GBU";#N/A,#N/A,TRUE,"TBU";#N/A,#N/A,TRUE,"EDBU";#N/A,#N/A,TRUE,"ExclCC"}</definedName>
    <definedName name="nine">[30]Cash_Flow!#REF!</definedName>
    <definedName name="No_of_Pamts_Pref">MATCH(0.01,End_Bal_Pref,-1)+1</definedName>
    <definedName name="Non_Recourse_CP_Conduit_LIBOR_Spread">[13]Inputs!#REF!</definedName>
    <definedName name="Non_Recourse_Facility_CP_adder">[13]Inputs!#REF!</definedName>
    <definedName name="none" hidden="1">#REF!</definedName>
    <definedName name="none2" hidden="1">#REF!</definedName>
    <definedName name="nopremort">#REF!</definedName>
    <definedName name="NOx_Allowances__Nominal___ton">[13]Inputs!#REF!</definedName>
    <definedName name="Nox_Allowances_in_1999">'[13]Other Operating Expenses'!#REF!</definedName>
    <definedName name="NOx_Emissions_Rate__lb_hr">[13]Inputs!#REF!</definedName>
    <definedName name="NOx_Offsets">'[13]Other Operating Expenses'!#REF!</definedName>
    <definedName name="NOx_Offsets_Calculation_Factor__lb_MMBtu">[13]Inputs!#REF!</definedName>
    <definedName name="NOx_Offsets_Construction">[13]Inputs!#REF!</definedName>
    <definedName name="NPV_20_Year_12_Percent_Quarterly">#REF!</definedName>
    <definedName name="NPV_20_Year_13_Percent_Quarterly">#REF!</definedName>
    <definedName name="NPV_20_Year_14_Percent_Quarterly">#REF!</definedName>
    <definedName name="NQInd">#REF!</definedName>
    <definedName name="NRW"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Number_of_Payments">MATCH(0.01,End_Bal,-1)+1</definedName>
    <definedName name="Number_of_Units">[13]Inputs!#REF!</definedName>
    <definedName name="Number_of_Years_to_Payback">#REF!</definedName>
    <definedName name="NvsASD">"V1999-12-31"</definedName>
    <definedName name="NvsAutoDrillOk">"VN"</definedName>
    <definedName name="NvsElapsedTime">0.00223576388816582</definedName>
    <definedName name="NvsEndTime">36549.5633866898</definedName>
    <definedName name="NvsInstSpec">"%"</definedName>
    <definedName name="NvsLayoutType">"M3"</definedName>
    <definedName name="NvsPanelEffdt">"V1940-01-01"</definedName>
    <definedName name="NvsPanelSetid">"VPPL"</definedName>
    <definedName name="NvsReqBU">"VPPL"</definedName>
    <definedName name="NvsReqBUOnly">"VY"</definedName>
    <definedName name="NvsTransLed">"VN"</definedName>
    <definedName name="NvsTreeASD">"V1999-12-31"</definedName>
    <definedName name="NY_State_Dividend_Allowance_Rate">[13]Inputs!#REF!</definedName>
    <definedName name="NY_State_Excess_Dividends_Tax">[13]Inputs!#REF!</definedName>
    <definedName name="NY_State_Gross_Earnings_Tax">[13]Inputs!#REF!</definedName>
    <definedName name="NY_State_Gross_Receipts_Tax">[13]Inputs!#REF!</definedName>
    <definedName name="NY_State_Income_Tax_Switch">[13]Inputs!#REF!</definedName>
    <definedName name="O_M_Mobilization">[13]Inputs!#REF!</definedName>
    <definedName name="O_M_Mobilization___Labor">[13]Inputs!#REF!</definedName>
    <definedName name="Off_Peak_Hours">[9]Inputs!#REF!</definedName>
    <definedName name="Off_Peak_Percent">[9]Inputs!#REF!</definedName>
    <definedName name="Offsite_Work_Road_Paving">[13]Inputs!#REF!</definedName>
    <definedName name="okay" hidden="1">{"Page_1",#N/A,FALSE,"BAD4Q98";"Page_2",#N/A,FALSE,"BAD4Q98";"Page_3",#N/A,FALSE,"BAD4Q98";"Page_4",#N/A,FALSE,"BAD4Q98";"Page_5",#N/A,FALSE,"BAD4Q98";"Page_6",#N/A,FALSE,"BAD4Q98";"Input_1",#N/A,FALSE,"BAD4Q98";"Input_2",#N/A,FALSE,"BAD4Q98"}</definedName>
    <definedName name="On_Peak_Hours">[9]Inputs!#REF!</definedName>
    <definedName name="On_Peak_Percent">[9]Inputs!#REF!</definedName>
    <definedName name="Open_Click">[42]!Open_Click</definedName>
    <definedName name="Operator_Fee_during_Mobilization">[13]Inputs!#REF!</definedName>
    <definedName name="Opt_Discrate">#REF!</definedName>
    <definedName name="Opt_DR">#REF!</definedName>
    <definedName name="optindexswap_meanreversion">#REF!</definedName>
    <definedName name="optindexswap_model">#REF!</definedName>
    <definedName name="optindexswap_treesteps">#REF!</definedName>
    <definedName name="optindexswap_volatility">#REF!</definedName>
    <definedName name="option_treesteps">#REF!</definedName>
    <definedName name="option_volatility">#REF!</definedName>
    <definedName name="Other_EPC_Scope_Items_Non_Bechtel">[13]Inputs!#REF!</definedName>
    <definedName name="OTHERHRS">[23]Mstr!#REF!</definedName>
    <definedName name="otherrev" hidden="1">{#N/A,#N/A,TRUE,"SDGE";#N/A,#N/A,TRUE,"GBU";#N/A,#N/A,TRUE,"TBU";#N/A,#N/A,TRUE,"EDBU";#N/A,#N/A,TRUE,"ExclCC"}</definedName>
    <definedName name="Ozone_Season_Factor">[13]Inputs!#REF!</definedName>
    <definedName name="p.Covenants" hidden="1">#REF!</definedName>
    <definedName name="p.Covenants_Titles" hidden="1">#REF!</definedName>
    <definedName name="p.CreditStats" hidden="1">#REF!</definedName>
    <definedName name="p.DCF" hidden="1">#REF!</definedName>
    <definedName name="p.DCF_Titles" hidden="1">#REF!</definedName>
    <definedName name="p.IRR" hidden="1">#REF!</definedName>
    <definedName name="p.IRR_Titles" hidden="1">#REF!</definedName>
    <definedName name="p.SP" hidden="1">#REF!</definedName>
    <definedName name="p.Summary" hidden="1">#REF!</definedName>
    <definedName name="p.Summary_Titles" hidden="1">#REF!</definedName>
    <definedName name="P_Tot" hidden="1">{#N/A,#N/A,FALSE,"CONTENTS";#N/A,#N/A,FALSE,"P-1";#N/A,#N/A,FALSE,"P-2";#N/A,#N/A,FALSE,"P-3";#N/A,#N/A,FALSE,"P-4";#N/A,#N/A,FALSE,"P-5";#N/A,#N/A,FALSE,"P-6";#N/A,#N/A,FALSE,"P-7";#N/A,#N/A,FALSE,"P-8";#N/A,#N/A,FALSE,"P-9";#N/A,#N/A,FALSE,"P-10";#N/A,#N/A,FALSE,"P10-INST.";#N/A,#N/A,FALSE,"P-10A";#N/A,#N/A,FALSE,"P-11";#N/A,#N/A,FALSE,"P-12";#N/A,#N/A,FALSE,"P-13";#N/A,#N/A,FALSE,"P-14";#N/A,#N/A,FALSE,"P-15";#N/A,#N/A,FALSE,"P-16";#N/A,#N/A,FALSE,"P-17";#N/A,#N/A,FALSE,"P-18";#N/A,#N/A,FALSE,"P-19";#N/A,#N/A,FALSE,"P-20";#N/A,#N/A,FALSE,"P-21";#N/A,#N/A,FALSE,"P-22"}</definedName>
    <definedName name="Page_1">"h2:m65"</definedName>
    <definedName name="Page_2">"p2:z62"</definedName>
    <definedName name="Page_3">"ad2:al80"</definedName>
    <definedName name="Page_4">"ad83:am138"</definedName>
    <definedName name="Page_5">"ap2:bf77"</definedName>
    <definedName name="Page_6">"bj2:cc81"</definedName>
    <definedName name="PAGE1">'[1]Form Front'!#REF!</definedName>
    <definedName name="page1997">#REF!</definedName>
    <definedName name="PAGE2">'[1]Form Front'!#REF!</definedName>
    <definedName name="Pal_Workbook_GUID" hidden="1">"1YDJKL1A3MNKIMXTGKJS3UTZ"</definedName>
    <definedName name="Partial_Year_Factor_Synthetic_Lease">'[43]Technical &amp; Timing'!#REF!</definedName>
    <definedName name="period">#REF!</definedName>
    <definedName name="Period_1_Coverage_Threshold">[9]Inputs!#REF!</definedName>
    <definedName name="Period_1_Distributable_Cash">[9]Inputs!#REF!</definedName>
    <definedName name="Period_2_Adjusted_Distributable_Cash">[9]Inputs!#REF!</definedName>
    <definedName name="PFYE">[34]Input1!$B$7</definedName>
    <definedName name="PHILIPS" hidden="1">{#N/A,#N/A,FALSE,"RECAP";#N/A,#N/A,FALSE,"MATBYCLS";#N/A,#N/A,FALSE,"STATUS";#N/A,#N/A,FALSE,"OP-ACT";#N/A,#N/A,FALSE,"W_O"}</definedName>
    <definedName name="PhyGasTermDates">[33]PhyGasTerm!$L$1:$BU$2</definedName>
    <definedName name="PhyGasTermMTM">[33]PhyGasTerm!$B$62:$BU$105</definedName>
    <definedName name="PhyGasTermVol">[33]PhyGasTerm!$B$7:$BU$50</definedName>
    <definedName name="Physical">[44]PhysicalFreeze!$A$5:$BS$152</definedName>
    <definedName name="PILOT_Escalation_Ceiling">[13]Inputs!#REF!</definedName>
    <definedName name="PILOT_Escalation_Floor">[13]Inputs!#REF!</definedName>
    <definedName name="PILOT_Portion_to_County">[13]Inputs!#REF!</definedName>
    <definedName name="Pingmancera" hidden="1">{#N/A,#N/A,FALSE,"Index";#N/A,#N/A,FALSE,"COMPBS";#N/A,#N/A,FALSE,"COMPIS";#N/A,#N/A,FALSE,"MOBS";#N/A,#N/A,FALSE,"MOIS";#N/A,#N/A,FALSE,"M&amp;AEXP";#N/A,#N/A,FALSE,"D.L.EXP";#N/A,#N/A,FALSE,"MFGEXP";#N/A,#N/A,FALSE,"ADMEXP";#N/A,#N/A,FALSE,"DLPAY";#N/A,#N/A,FALSE,"INDPAY";#N/A,#N/A,FALSE,"HOURLY";#N/A,#N/A,FALSE,"HEAD";#N/A,#N/A,FALSE,"CASHTRAN";#N/A,#N/A,FALSE,"RESULT";#N/A,#N/A,FALSE,"CASHFLOW"}</definedName>
    <definedName name="piti"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Plant_Capacity">[13]Inputs!#REF!</definedName>
    <definedName name="pmcat">#REF!</definedName>
    <definedName name="pmper">#REF!</definedName>
    <definedName name="portfolio">[17]Inputs!$B$8</definedName>
    <definedName name="Post_Commercial_Operations_Construction_G_A_Total__2002">[13]Inputs!#REF!</definedName>
    <definedName name="Post_Lease_Term_Loan_Amortization_Partial_Year_Factor">'[9]Debt Service'!#REF!</definedName>
    <definedName name="Post_Lease_Term_Loan_Term">[13]Inputs!#REF!</definedName>
    <definedName name="Post_Lease_Term_Refinanced_Principal_Amount">'[45]Debt Service - SL'!$B$656</definedName>
    <definedName name="POVM_Fuel_Partial_Year_Factor">'[13]PSCo PPA Revenue'!#REF!</definedName>
    <definedName name="POVM_Margin_Partial_Year_Factor">'[13]PSCo PPA Revenue'!#REF!</definedName>
    <definedName name="Power_Island_Extended_Warranty">[13]Inputs!#REF!</definedName>
    <definedName name="Power_Pool_Fees_Input">[13]Inputs!#REF!</definedName>
    <definedName name="Power_Pool_Fees_Input_Base_Year">[13]Inputs!#REF!</definedName>
    <definedName name="Pre_Engineering_Payments">[13]Inputs!#REF!</definedName>
    <definedName name="Pre_Tax_Income__Toolling_Book">#REF!</definedName>
    <definedName name="prelamp" hidden="1">{"ID1",#N/A,FALSE,"IDIQ-I";"id2",#N/A,FALSE,"IDIQ-II";"ID3",#N/A,FALSE,"IDIQ-III";"ID4",#N/A,FALSE,"IDIQ-IV";"id5",#N/A,FALSE,"IDIQ-V";"ID6",#N/A,FALSE,"IDIQ-VI";"DO1a",#N/A,FALSE,"DO-IA";"DO1b",#N/A,FALSE,"DO-IB";"DO1C",#N/A,FALSE,"DO-IC";"DO3",#N/A,FALSE,"DO-III";"DO4",#N/A,FALSE,"DO-IV";"DO5",#N/A,FALSE,"DO-V"}</definedName>
    <definedName name="preretmort">#REF!</definedName>
    <definedName name="preserve_var">[17]Inputs!$B$25</definedName>
    <definedName name="PreviousDimensionReference">'[25]Setup -&gt;'!$G$27</definedName>
    <definedName name="Print">#REF!</definedName>
    <definedName name="_xlnm.Print_Area" localSheetId="12">'CARE Table 1'!$A$1:$M$42</definedName>
    <definedName name="_xlnm.Print_Area" localSheetId="21">'CARE Table 10'!$A$1:$B$61</definedName>
    <definedName name="_xlnm.Print_Area" localSheetId="22">'CARE Table 11'!$A$1:$G$17</definedName>
    <definedName name="_xlnm.Print_Area" localSheetId="13">'CARE Table 2'!$A$1:$Y$28</definedName>
    <definedName name="_xlnm.Print_Area" localSheetId="14">'CARE Table 3A _3B'!$A$1:$I$50</definedName>
    <definedName name="_xlnm.Print_Area" localSheetId="15">'CARE Table 4'!$A$1:$G$10</definedName>
    <definedName name="_xlnm.Print_Area" localSheetId="16">'CARE Table 5'!$A$1:$K$15</definedName>
    <definedName name="_xlnm.Print_Area" localSheetId="17">'CARE Table 6'!$A$1:$I$25</definedName>
    <definedName name="_xlnm.Print_Area" localSheetId="18">'CARE Table 7'!$A$1:$G$33</definedName>
    <definedName name="_xlnm.Print_Area" localSheetId="19">'CARE Table 8'!$A$1:$I$24</definedName>
    <definedName name="_xlnm.Print_Area" localSheetId="20">'CARE Table 9'!$A$1:$G$16</definedName>
    <definedName name="_xlnm.Print_Area" localSheetId="0">'ESA Table 1'!$A$1:$M$43</definedName>
    <definedName name="_xlnm.Print_Area" localSheetId="1">'ESA Table 1A'!$A$1:$M$26</definedName>
    <definedName name="_xlnm.Print_Area" localSheetId="2">'ESA Table 2'!$A$1:$AF$74</definedName>
    <definedName name="_xlnm.Print_Area" localSheetId="3">'ESA Table 2A'!$A$1:$N$74</definedName>
    <definedName name="_xlnm.Print_Area" localSheetId="4">'ESA Table 2B'!$A$1:$H$21</definedName>
    <definedName name="_xlnm.Print_Area" localSheetId="5">'ESA Table 2B-1'!$A$1:$D$55</definedName>
    <definedName name="_xlnm.Print_Area" localSheetId="6">'ESA Table 3A_3B'!$A$1:$B$49</definedName>
    <definedName name="_xlnm.Print_Area" localSheetId="7">'ESA Table 4A-1_4B_4C'!$A$1:$G$32</definedName>
    <definedName name="_xlnm.Print_Area" localSheetId="8">'ESA Table 4A-2'!$A$1:$H$13</definedName>
    <definedName name="_xlnm.Print_Area" localSheetId="9">'ESA Table 5A_5B_5C'!$A$1:$S$69</definedName>
    <definedName name="_xlnm.Print_Area" localSheetId="10">'ESA Table 6'!$A$1:$M$33</definedName>
    <definedName name="_xlnm.Print_Area" localSheetId="11">'ESA Table 7'!$A$1:$D$20</definedName>
    <definedName name="Print_Area_MI">#REF!</definedName>
    <definedName name="Print_Table">#REF!</definedName>
    <definedName name="problem" hidden="1">{#N/A,#N/A,FALSE,"trates"}</definedName>
    <definedName name="Product_2">#REF!</definedName>
    <definedName name="Product_5">#REF!</definedName>
    <definedName name="Product_6">#REF!</definedName>
    <definedName name="Product_7a">#REF!</definedName>
    <definedName name="Product_7b">#REF!</definedName>
    <definedName name="Project">[46]CASE!$B$3:$B$12</definedName>
    <definedName name="Project_Starts_Operations_in_Quarter">#REF!</definedName>
    <definedName name="Property__Plant___Equipment">#REF!</definedName>
    <definedName name="Property_Tax_Assessment_Value_for_Jan1_Start">#REF!</definedName>
    <definedName name="Property_Tax_Base_Year">[13]Inputs!#REF!</definedName>
    <definedName name="Property_Tax_Dec_2000">[13]Inputs!#REF!</definedName>
    <definedName name="Property_Tax_Input_Delayed_One_Year">[13]Inputs!#REF!</definedName>
    <definedName name="Property_Taxes___Book">'[13]Other Operating Expenses'!#REF!</definedName>
    <definedName name="Property_Taxes__Cash">'[13]Other Operating Expenses'!#REF!</definedName>
    <definedName name="PSA_Line_Loss_Factor">[9]Inputs!#REF!</definedName>
    <definedName name="PSA_Off_Peak_Delivered_MWh">'[9]Technical &amp; Timing'!#REF!</definedName>
    <definedName name="PSA_On_Peak_Delivered_MWh">'[9]Technical &amp; Timing'!#REF!</definedName>
    <definedName name="PSA_Replacement_MWh_Cost">'[9]NonFuel Expenses'!#REF!</definedName>
    <definedName name="PST">#REF!</definedName>
    <definedName name="PSTAIR">#REF!</definedName>
    <definedName name="pv">[17]Inputs!$B$26</definedName>
    <definedName name="PV_of_1st_Quarter_Cash_Flows">#REF!</definedName>
    <definedName name="PV_of_2nd_Quarter_Cash_Flows">#REF!</definedName>
    <definedName name="PV_of_3rd_Quarter_Cash_Flows">#REF!</definedName>
    <definedName name="PV_of_4th_Quarter_Cash_Flows">#REF!</definedName>
    <definedName name="PV_Project_Cash_Flows">#REF!</definedName>
    <definedName name="pyeper">#REF!</definedName>
    <definedName name="qqqqqqq" hidden="1">{"SourcesUses",#N/A,TRUE,"CFMODEL";"TransOverview",#N/A,TRUE,"CFMODEL"}</definedName>
    <definedName name="qqqqqqqqqqqqqqqqqq" hidden="1">{"Income Statement",#N/A,FALSE,"CFMODEL";"Balance Sheet",#N/A,FALSE,"CFMODEL"}</definedName>
    <definedName name="r.CashFlow" hidden="1">#REF!</definedName>
    <definedName name="r.Leverage" hidden="1">#REF!</definedName>
    <definedName name="r.Liquidity" hidden="1">#REF!</definedName>
    <definedName name="r.Market" hidden="1">#REF!</definedName>
    <definedName name="r.Profitability" hidden="1">#REF!</definedName>
    <definedName name="r.Summary" hidden="1">#REF!</definedName>
    <definedName name="ra">#REF!</definedName>
    <definedName name="RateCase">#REF!</definedName>
    <definedName name="Re_Fi_Term_Loan_Maturity_Year">[13]Debt!#REF!</definedName>
    <definedName name="REC">#REF!</definedName>
    <definedName name="reference3" hidden="1">{"SourcesUses",#N/A,TRUE,"CFMODEL";"TransOverview",#N/A,TRUE,"CFMODEL"}</definedName>
    <definedName name="reference32" hidden="1">{"SourcesUses",#N/A,TRUE,"CFMODEL";"TransOverview",#N/A,TRUE,"CFMODEL"}</definedName>
    <definedName name="Refi_Debt_Service_Coverage_Ratio_List">'[13]Cash Flow'!#REF!</definedName>
    <definedName name="Refi_DSCR_Criteria">'[13]Cash Flow'!#REF!</definedName>
    <definedName name="Refinancing_Amortization_Schedule">[13]Inputs!#REF!</definedName>
    <definedName name="Reggie">#REF!</definedName>
    <definedName name="Reggie1">#REF!</definedName>
    <definedName name="Repairs_Discount_Factor">#REF!</definedName>
    <definedName name="repo_meanreversion">#REF!</definedName>
    <definedName name="repo_model">#REF!</definedName>
    <definedName name="repo_volatility">#REF!</definedName>
    <definedName name="rert" hidden="1">{"'Attachment'!$A$1:$L$49"}</definedName>
    <definedName name="RES_MTR">1.8</definedName>
    <definedName name="Residual_Credit_Enhancement_LOC_Amount">[13]Debt!#REF!</definedName>
    <definedName name="Residual_Credit_Enhancement_LOC_Arrangement_Fee">[13]Debt!#REF!</definedName>
    <definedName name="Residual_Credit_Enhancement_LOC_Arrangement_Fee_Rate">[13]Inputs!#REF!</definedName>
    <definedName name="Residual_Credit_Enhancement_LOC_Commitment_Fee_Rate">[13]Inputs!#REF!</definedName>
    <definedName name="Residual_Credit_Enhancement_LOC_Fee">[13]Debt!#REF!</definedName>
    <definedName name="Residual_Credit_Enhancement_LOC_Fee_Operation">[13]Debt!#REF!</definedName>
    <definedName name="Residual_Credit_Enhancement_LOC_Fee_Rate">[13]Inputs!#REF!</definedName>
    <definedName name="Residual_Credit_Enhancement_LOC_Percentage">[13]Inputs!#REF!</definedName>
    <definedName name="Residual_Credit_Enhancement_LOC_Upfront_Fee">[13]Debt!#REF!</definedName>
    <definedName name="Residual_Credit_Enhancement_LOC_Upfront_Fee_Rate">[13]Inputs!#REF!</definedName>
    <definedName name="Restricted_Construction_Contingency_Amount">[13]Inputs!#REF!</definedName>
    <definedName name="RETADD">#REF!</definedName>
    <definedName name="retro_table">#REF!</definedName>
    <definedName name="Revolver_Related_Costs___Closing">[13]Inputs!#REF!</definedName>
    <definedName name="Right_of_Way_Base_Year">[13]Inputs!#REF!</definedName>
    <definedName name="Right_of_Way_Escalation_Factor">[13]Inputs!#REF!</definedName>
    <definedName name="Right_of_Way_Inputs_per_Year">[13]Inputs!#REF!</definedName>
    <definedName name="Right_of_Way_Payments">'[13]Other Operating Expenses'!#REF!</definedName>
    <definedName name="Right_of_Way_Payments_in_1999">'[13]Other Operating Expenses'!#REF!</definedName>
    <definedName name="RiskAfterRecalcMacro" hidden="1">""</definedName>
    <definedName name="RiskAfterSimMacro" hidden="1">""</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0</definedName>
    <definedName name="RiskFixedSeed" hidden="1">1</definedName>
    <definedName name="RiskGenerateExcelReportsAtEndOfSimulation">FALSE</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howRiskWindowAtEndOfSimulation">TRUE</definedName>
    <definedName name="RiskStandardRecalc" hidden="1">1</definedName>
    <definedName name="RiskTemplateSheetName">"myTemplate"</definedName>
    <definedName name="RiskUpdateDisplay" hidden="1">FALSE</definedName>
    <definedName name="RiskUseDifferentSeedForEachSim" hidden="1">FALSE</definedName>
    <definedName name="RiskUseFixedSeed" hidden="1">FALSE</definedName>
    <definedName name="RiskUseMultipleCPUs" hidden="1">TRUE</definedName>
    <definedName name="ROE_Annual_Calculation_20_Years">#REF!</definedName>
    <definedName name="ROE_Quarterly_Calculation_15_Years">#REF!</definedName>
    <definedName name="ROE_Quarterly_Calculation_20_Years">#REF!</definedName>
    <definedName name="rough">IF(Values_Entered,Header_Row+Number_of_Payments,Header_Row)</definedName>
    <definedName name="rrrrr" hidden="1">{"SourcesUses",#N/A,TRUE,#N/A;"TransOverview",#N/A,TRUE,"CFMODEL"}</definedName>
    <definedName name="rrrrrr" hidden="1">{"SourcesUses",#N/A,TRUE,"FundsFlow";"TransOverview",#N/A,TRUE,"FundsFlow"}</definedName>
    <definedName name="rrrrrr2" hidden="1">{"SourcesUses",#N/A,TRUE,"FundsFlow";"TransOverview",#N/A,TRUE,"FundsFlow"}</definedName>
    <definedName name="Run_Mkt_Shares">'[22]Mkt Share Calculator'!$K$6:$N$13</definedName>
    <definedName name="Run_Year">'[22]Mkt Share Calculator'!$B$6</definedName>
    <definedName name="Salary_Escalation_1996">'[32]FED G&amp;A Assumption Rates'!$B$8</definedName>
    <definedName name="Salary_Escalation_1997">'[32]FED G&amp;A Assumption Rates'!$C$8</definedName>
    <definedName name="Salary_Escalation_1998">'[32]FED G&amp;A Assumption Rates'!$D$8</definedName>
    <definedName name="Salary_Escalation_1999">'[32]FED G&amp;A Assumption Rates'!$E$8</definedName>
    <definedName name="Salary_Escalation_2000">'[32]FED G&amp;A Assumption Rates'!$F$8</definedName>
    <definedName name="Sale_of_Assets_Year">[13]Inputs!#REF!</definedName>
    <definedName name="Sale_Price_of_Assets_Input">[13]Inputs!#REF!</definedName>
    <definedName name="SAPBEXhrIndnt" hidden="1">"Wide"</definedName>
    <definedName name="SAPBEXrevision" hidden="1">1</definedName>
    <definedName name="SAPBEXsysID" hidden="1">"BWP"</definedName>
    <definedName name="SAPBEXwbID" hidden="1">"3OFRSRP51IU37YC6911AH5PGB"</definedName>
    <definedName name="SAPsysID" hidden="1">"708C5W7SBKP804JT78WJ0JNKI"</definedName>
    <definedName name="SAPwbID" hidden="1">"ARS"</definedName>
    <definedName name="Scenario_Name">'[22]Mkt Share Calculator'!$C$3</definedName>
    <definedName name="scgbs">#REF!</definedName>
    <definedName name="scgpl">#REF!</definedName>
    <definedName name="sdafsadf" hidden="1">{#N/A,#N/A,FALSE,"Aging Summary";#N/A,#N/A,FALSE,"Ratio Analysis";#N/A,#N/A,FALSE,"Test 120 Day Accts";#N/A,#N/A,FALSE,"Tickmarks"}</definedName>
    <definedName name="sdf">[47]lookup!$C$4:$F$29</definedName>
    <definedName name="sdge" hidden="1">12</definedName>
    <definedName name="SDHRS">[23]Mstr!#REF!</definedName>
    <definedName name="Sempra">#REF!</definedName>
    <definedName name="sencount" hidden="1">1</definedName>
    <definedName name="Sensitivity_Switch">[13]Inputs!#REF!</definedName>
    <definedName name="Sensor">#REF!</definedName>
    <definedName name="Servicios_DGN_prorrateo">#REF!</definedName>
    <definedName name="sheet"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Site_Info">#REF!</definedName>
    <definedName name="skfskfksk" hidden="1">'[48]09-98'!#REF!</definedName>
    <definedName name="SL_Conversion_Date">[49]Debt_Annual!#REF!</definedName>
    <definedName name="SL_Conversion_Month">[49]Debt_Annual!#REF!</definedName>
    <definedName name="SL_Conversion_Year">[49]Debt_Annual!#REF!</definedName>
    <definedName name="SL_Maturity_Date">[49]Debt_Annual!#REF!</definedName>
    <definedName name="SL_Maturity_Year">[49]Debt_Annual!#REF!</definedName>
    <definedName name="SL_Tranche_A_Interest_Expense_Construction">[13]Debt!#REF!</definedName>
    <definedName name="SL_Tranche_A_Notes_Interest_Expense">[13]Debt!#REF!</definedName>
    <definedName name="SL_Tranche_A_Notes_Principal_Payments">[49]Debt_Annual!#REF!</definedName>
    <definedName name="SL_Tranche_C_Certificates_Principal_Payments">[49]Debt_Annual!#REF!</definedName>
    <definedName name="Sleepy_Hollow_Payment">[13]Inputs!#REF!</definedName>
    <definedName name="smll_mtr">1.85</definedName>
    <definedName name="SpotDates">'[33]Spot&amp;Imbalance'!$L$1:$BU$2</definedName>
    <definedName name="SpotMTM">'[33]Spot&amp;Imbalance'!$B$62:$BU$105</definedName>
    <definedName name="SpotVol">'[33]Spot&amp;Imbalance'!$B$7:$BU$50</definedName>
    <definedName name="Spread">#REF!</definedName>
    <definedName name="spread_meanreversion">#REF!</definedName>
    <definedName name="spread_meanreversion2">#REF!</definedName>
    <definedName name="spread_meshpoints">#REF!</definedName>
    <definedName name="spread_model">#REF!</definedName>
    <definedName name="spread_volatility">#REF!</definedName>
    <definedName name="spread_volatility2">#REF!</definedName>
    <definedName name="SPWS_WBID">"2FFB1B3F-8871-4190-9222-8139C9167BAF"</definedName>
    <definedName name="ssnra">#REF!</definedName>
    <definedName name="sss" hidden="1">{"SourcesUses",#N/A,TRUE,#N/A;"TransOverview",#N/A,TRUE,"CFMODEL"}</definedName>
    <definedName name="sssssssssssssssss" hidden="1">{"Income Statement",#N/A,FALSE,"CFMODEL";"Balance Sheet",#N/A,FALSE,"CFMODEL"}</definedName>
    <definedName name="sssssssssssssssssss" hidden="1">{"Income Statement",#N/A,FALSE,"CFMODEL";"Balance Sheet",#N/A,FALSE,"CFMODEL"}</definedName>
    <definedName name="Staged_Online_Incremental_Net_Cash_Flow_in_Year_1">[9]Inputs!#REF!</definedName>
    <definedName name="STATEGAS">#REF!</definedName>
    <definedName name="STATELEC">#REF!</definedName>
    <definedName name="swap_meanreversion">#REF!</definedName>
    <definedName name="swap_model">#REF!</definedName>
    <definedName name="swap_volatility">#REF!</definedName>
    <definedName name="SwapBasisDates">[33]BasisSwap!$J$1:$BT$2</definedName>
    <definedName name="SwapBasisMTM">[33]BasisSwap!$B$34:$BT$50</definedName>
    <definedName name="SwapBasisVol">[33]BasisSwap!$B$7:$BT$25</definedName>
    <definedName name="SwapFFDates">[33]FFSwap!$J$1:$BT$2</definedName>
    <definedName name="SwapFFMTM">[33]FFSwap!$B$34:$BT$50</definedName>
    <definedName name="SwapFFVol">[33]FFSwap!$B$7:$BT$25</definedName>
    <definedName name="swaption_meanreversion">#REF!</definedName>
    <definedName name="swaption_model">#REF!</definedName>
    <definedName name="swaption_volatility">#REF!</definedName>
    <definedName name="SWPC_Mgmt_Fee_Base_year">[13]Inputs!$B$162</definedName>
    <definedName name="Synthetic_Lease_Financial_Partial_Year_Factor">'[9]Debt Service'!#REF!</definedName>
    <definedName name="Synthetic_Lease_Tranche_A_Interest_Expense">[49]Debt_Annual!#REF!</definedName>
    <definedName name="Synthetic_Lease_Tranche_C_Interest_Expense">[49]Debt_Annual!#REF!</definedName>
    <definedName name="T_CREDIT">0.00017</definedName>
    <definedName name="Table1">#REF!</definedName>
    <definedName name="Table1_list">#REF!</definedName>
    <definedName name="TableName">"Dummy"</definedName>
    <definedName name="Tax_Rate">[22]Assumptions!$C$20</definedName>
    <definedName name="TaxReturn1992">#REF!</definedName>
    <definedName name="TaxReturn1993">#REF!</definedName>
    <definedName name="TBal">#REF!</definedName>
    <definedName name="tblChgCodes">#REF!</definedName>
    <definedName name="TblConsTypes">#REF!</definedName>
    <definedName name="tblRates">#REF!</definedName>
    <definedName name="tblrptrate">#REF!</definedName>
    <definedName name="TDM" hidden="1">{#N/A,#N/A,FALSE,"Aging Summary";#N/A,#N/A,FALSE,"Ratio Analysis";#N/A,#N/A,FALSE,"Test 120 Day Accts";#N/A,#N/A,FALSE,"Tickmarks"}</definedName>
    <definedName name="TEMP">#REF!</definedName>
    <definedName name="template2" hidden="1">{"by_month",#N/A,TRUE,"template";"destec_month",#N/A,TRUE,"template";"by_quarter",#N/A,TRUE,"template";"destec_quarter",#N/A,TRUE,"template";"by_year",#N/A,TRUE,"template";"destec_annual",#N/A,TRUE,"template"}</definedName>
    <definedName name="terst2" hidden="1">{"Page_1",#N/A,FALSE,"BAD4Q98";"Page_2",#N/A,FALSE,"BAD4Q98";"Page_3",#N/A,FALSE,"BAD4Q98";"Page_4",#N/A,FALSE,"BAD4Q98";"Page_5",#N/A,FALSE,"BAD4Q98";"Page_6",#N/A,FALSE,"BAD4Q98";"Input_1",#N/A,FALSE,"BAD4Q98";"Input_2",#N/A,FALSE,"BAD4Q98"}</definedName>
    <definedName name="test" hidden="1">{"Page_1",#N/A,FALSE,"BAD4Q98";"Page_2",#N/A,FALSE,"BAD4Q98";"Page_3",#N/A,FALSE,"BAD4Q98";"Page_4",#N/A,FALSE,"BAD4Q98";"Page_5",#N/A,FALSE,"BAD4Q98";"Page_6",#N/A,FALSE,"BAD4Q98";"Input_1",#N/A,FALSE,"BAD4Q98";"Input_2",#N/A,FALSE,"BAD4Q98"}</definedName>
    <definedName name="test_1" hidden="1">{"Control_DataContact",#N/A,FALSE,"Control"}</definedName>
    <definedName name="TEST0">#REF!</definedName>
    <definedName name="TEST1">#REF!</definedName>
    <definedName name="test1_1" hidden="1">{"Sch.D_P_1Gas",#N/A,FALSE,"Sch.D";"Sch.D_P_2Elec",#N/A,FALSE,"Sch.D"}</definedName>
    <definedName name="TEST2">#REF!</definedName>
    <definedName name="test2006" hidden="1">{"SourcesUses",#N/A,TRUE,#N/A;"TransOverview",#N/A,TRUE,"CFMODEL"}</definedName>
    <definedName name="TEST3">#REF!</definedName>
    <definedName name="test3_1" hidden="1">{"Sch.E_PayrollExp",#N/A,TRUE,"Sch.E,F,G,H";"Sch.F_PayrollTaxes",#N/A,TRUE,"Sch.E,F,G,H";"Sch.G_IncentComp",#N/A,TRUE,"Sch.E,F,G,H";"Sch.H_P1_EmplBeneSum",#N/A,TRUE,"Sch.E,F,G,H"}</definedName>
    <definedName name="TEST4">#REF!</definedName>
    <definedName name="TESTHKEY">#REF!</definedName>
    <definedName name="TESTKEYS">#REF!</definedName>
    <definedName name="TESTVKEY">#REF!</definedName>
    <definedName name="TextRefCopyRangeCount" hidden="1">39</definedName>
    <definedName name="Ticker">"EFTC"</definedName>
    <definedName name="Total_Ancillary_Service_Revenues">#REF!</definedName>
    <definedName name="Total_Annual_Capacity_Revenues">#REF!</definedName>
    <definedName name="Total_Base_Plant_Delivered_MWh">'[9]Technical &amp; Timing'!#REF!</definedName>
    <definedName name="Total_Draws">'[13]Construction Draw Schedule'!#REF!</definedName>
    <definedName name="Total_Gas_Cost">#REF!</definedName>
    <definedName name="Total_Market_Delivered_MWh">'[9]Technical &amp; Timing'!#REF!</definedName>
    <definedName name="Total_Project_Cost">'[13]Construction Draw Schedule'!#REF!</definedName>
    <definedName name="Total_PSA_Delivered_MWh">'[9]Technical &amp; Timing'!#REF!</definedName>
    <definedName name="Total_Variable_Energy_Revenues">#REF!</definedName>
    <definedName name="TownCode">#REF!</definedName>
    <definedName name="TP_Footer_Path" hidden="1">"S:\04048\04RET\Special Projects\Special Plan Transfer\"</definedName>
    <definedName name="TP_Footer_User" hidden="1">"Melvin Williams"</definedName>
    <definedName name="TP_Footer_Version" hidden="1">"v3.00"</definedName>
    <definedName name="Tranche_A_Notes_Pct_Construction">[9]Inputs!$B$450</definedName>
    <definedName name="Tranche_B_Notes_Pct_Construction">[9]Inputs!$B$451</definedName>
    <definedName name="TUCU" hidden="1">[50]Input!#REF!</definedName>
    <definedName name="turnover">#REF!</definedName>
    <definedName name="tytyt">[13]Inputs!#REF!</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levered_Monthly_Cash_Flows">#REF!</definedName>
    <definedName name="Unused_Commitment">'[13]Construction Draw Schedule'!#REF!</definedName>
    <definedName name="USGenLLC_Taxes">'[13]Income Taxes'!#REF!</definedName>
    <definedName name="Utility">'[20]misc tables'!$B$16:$B$17</definedName>
    <definedName name="v">[14]Parameters!$D$18</definedName>
    <definedName name="val">[14]Parameters!$D$6</definedName>
    <definedName name="Validation">#REF!</definedName>
    <definedName name="Values_Entered">IF(Loan_Amount*Interest_Rate*Loan_Years*Loan_Start&gt;0,1,0)</definedName>
    <definedName name="Values_Entered_Pref">IF(Loan_Amount_Pref*Interest_Rate_Pref*Loan_Years_Pref*Loan_Start_Pref&gt;0,1,0)</definedName>
    <definedName name="vol_data">[17]Inputs!$H$3</definedName>
    <definedName name="w" hidden="1">{"SourcesUses",#N/A,TRUE,"CFMODEL";"TransOverview",#N/A,TRUE,"CFMODEL"}</definedName>
    <definedName name="W_NWC_NCashAP">#REF!</definedName>
    <definedName name="W_NWC_NCashAR">#REF!</definedName>
    <definedName name="W_NWC_NCashComNPurch">#REF!</definedName>
    <definedName name="W_NWC_NCashCustDep">#REF!</definedName>
    <definedName name="W_NWC_NCashDivPay">#REF!</definedName>
    <definedName name="W_NWC_NCashEnergyAssets">#REF!</definedName>
    <definedName name="W_NWC_NCashEnergyLiabilities">#REF!</definedName>
    <definedName name="W_NWC_NCashIntPay">#REF!</definedName>
    <definedName name="W_NWC_NCashInventory">#REF!</definedName>
    <definedName name="W_NWC_NCashNP">#REF!</definedName>
    <definedName name="W_NWC_NCashNR">#REF!</definedName>
    <definedName name="W_NWC_NCashOthAssets">#REF!</definedName>
    <definedName name="W_NWC_NCashOthLiabilities">#REF!</definedName>
    <definedName name="W_NWC_NCashRegAssets">#REF!</definedName>
    <definedName name="W_NWC_NCashRegLiabilities">#REF!</definedName>
    <definedName name="W_NWC_NCashRepurchaseObligations">#REF!</definedName>
    <definedName name="W_NWC_NCashResaleAgreements">#REF!</definedName>
    <definedName name="W_NWC_NCashTAX">#REF!</definedName>
    <definedName name="Wage_Escalation_Rate">[22]Assumptions!$C$22</definedName>
    <definedName name="what?" hidden="1">{"phase 1 ecm table",#N/A,FALSE,"ECM Matrix";"total ecm table",#N/A,FALSE,"ECM Matrix"}</definedName>
    <definedName name="what??" hidden="1">{"okte1",#N/A,FALSE,"OKTE GAS CONV";"okte2",#N/A,FALSE,"OKTE GAS CONV";"okte3",#N/A,FALSE,"OKTE GAS CONV";"okte4",#N/A,FALSE,"OKTE GAS CONV"}</definedName>
    <definedName name="what???" hidden="1">{"Overhead",#N/A,FALSE,"NEW FINMODEL";"Overhead",#N/A,FALSE,"Cash flow Phase 1";"Overhead PH1 w Benefits",#N/A,FALSE,"ECM Matrix";"Overhead PH1 w RFP",#N/A,FALSE,"ECM Matrix";"Overhead Total w benefits",#N/A,FALSE,"ECM Matrix";"Overhead Total w RFP",#N/A,FALSE,"ECM Matrix"}</definedName>
    <definedName name="what???1" hidden="1">{"Overhead",#N/A,FALSE,"NEW FINMODEL";"Overhead",#N/A,FALSE,"Cash flow Phase 1";"Overhead PH1 w Benefits",#N/A,FALSE,"ECM Matrix";"Overhead PH1 w RFP",#N/A,FALSE,"ECM Matrix";"Overhead Total w benefits",#N/A,FALSE,"ECM Matrix";"Overhead Total w RFP",#N/A,FALSE,"ECM Matrix"}</definedName>
    <definedName name="what??1" hidden="1">{"okte1",#N/A,FALSE,"OKTE GAS CONV";"okte2",#N/A,FALSE,"OKTE GAS CONV";"okte3",#N/A,FALSE,"OKTE GAS CONV";"okte4",#N/A,FALSE,"OKTE GAS CONV"}</definedName>
    <definedName name="what1" hidden="1">{"phase 1 ecm table",#N/A,FALSE,"ECM Matrix";"total ecm table",#N/A,FALSE,"ECM Matrix"}</definedName>
    <definedName name="whatth" hidden="1">{"Page_1",#N/A,FALSE,"BAD4Q98";"Page_2",#N/A,FALSE,"BAD4Q98";"Page_3",#N/A,FALSE,"BAD4Q98";"Page_4",#N/A,FALSE,"BAD4Q98";"Page_5",#N/A,FALSE,"BAD4Q98";"Page_6",#N/A,FALSE,"BAD4Q98";"Input_1",#N/A,FALSE,"BAD4Q98";"Input_2",#N/A,FALSE,"BAD4Q98"}</definedName>
    <definedName name="who" hidden="1">{"phase 1 ecm table",#N/A,FALSE,"ECM Matrix";"total ecm table",#N/A,FALSE,"ECM Matrix"}</definedName>
    <definedName name="whoa" hidden="1">{"okte1",#N/A,FALSE,"OKTE GAS CONV";"okte2",#N/A,FALSE,"OKTE GAS CONV";"okte3",#N/A,FALSE,"OKTE GAS CONV";"okte4",#N/A,FALSE,"OKTE GAS CONV"}</definedName>
    <definedName name="Working_Capital_Facility_Commitment_Fee_Rate_year_6_plus">[13]Inputs!#REF!</definedName>
    <definedName name="Working_Capital_Facility_Spread_year_6_plus">[13]Inputs!#REF!</definedName>
    <definedName name="wrn.1995._.BUDGET._.PACKAGE." hidden="1">{#N/A,#N/A,FALSE,"CONTENTS";#N/A,#N/A,FALSE,"P-1";#N/A,#N/A,FALSE,"P-2";#N/A,#N/A,FALSE,"P-3";#N/A,#N/A,FALSE,"P-4";#N/A,#N/A,FALSE,"P-5";#N/A,#N/A,FALSE,"P-6";#N/A,#N/A,FALSE,"P-7";#N/A,#N/A,FALSE,"P-8";#N/A,#N/A,FALSE,"P-9";#N/A,#N/A,FALSE,"P-10";#N/A,#N/A,FALSE,"P10-INST.";#N/A,#N/A,FALSE,"P-10A";#N/A,#N/A,FALSE,"P-11";#N/A,#N/A,FALSE,"P-12";#N/A,#N/A,FALSE,"P-13";#N/A,#N/A,FALSE,"P-14";#N/A,#N/A,FALSE,"P-15";#N/A,#N/A,FALSE,"P-16";#N/A,#N/A,FALSE,"P-17";#N/A,#N/A,FALSE,"P-18";#N/A,#N/A,FALSE,"P-19";#N/A,#N/A,FALSE,"P-20";#N/A,#N/A,FALSE,"P-21";#N/A,#N/A,FALSE,"P-22"}</definedName>
    <definedName name="wrn.Aging._.and._.Trend._.Analysis." hidden="1">{#N/A,#N/A,FALSE,"Aging Summary";#N/A,#N/A,FALSE,"Ratio Analysis";#N/A,#N/A,FALSE,"Test 120 Day Accts";#N/A,#N/A,FALSE,"Tickmarks"}</definedName>
    <definedName name="wrn.All." hidden="1">{"ecm (CES Inputs)",#N/A,FALSE,"CES Inputs";"finmod (CES Inputs)",#N/A,FALSE,"CES Inputs";"buyout (Buyout)",#N/A,FALSE,"CES Inputs";"hillpay (CES Inputs)",#N/A,FALSE,"CES Inputs";"psc (PSC Output)",#N/A,FALSE,"PSC Output"}</definedName>
    <definedName name="wrn.All._.Worksheets."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SummarySheets." hidden="1">{"Control_P1",#N/A,FALSE,"Control";"Control_P2",#N/A,FALSE,"Control";"Control_P3",#N/A,FALSE,"Control";"Control_P4",#N/A,FALSE,"Control";"Sch.A_CWCSummary",#N/A,FALSE,"Sch.A,B,C";"Sch.B_LLSummary",#N/A,FALSE,"Sch.A,B,C";"Sch.C_RevenueLag",#N/A,FALSE,"Sch.A,B,C";"Sch.D_P_1Gas",#N/A,FALSE,"Sch.D";"Sch.D_P_2Elec",#N/A,FALSE,"Sch.D";"Sch.E_PayrollExp",#N/A,FALSE,"Sch.E,F,G,H";"Sch.F_PayrollTaxes",#N/A,FALSE,"Sch.E,F,G,H";"Sch.G_IncentComp",#N/A,FALSE,"Sch.E,F,G,H";"Sch.H_P1_EmplBeneSum",#N/A,FALSE,"Sch.E,F,G,H";"Sch.H_P2Disability",#N/A,FALSE,"Sch.E,F,G,H";"Sch.H_P3Retirement",#N/A,FALSE,"Sch.E,F,G,H";"Sch.H_P4Life",#N/A,FALSE,"Sch.E,F,G,H";"Sch.H_P5Dental",#N/A,FALSE,"Sch.E,F,G,H";"Sch.H_P6Vision",#N/A,FALSE,"Sch.E,F,G,H";"Sch.H_P7HealthIns",#N/A,FALSE,"Sch.E,F,G,H";"Sch.H_P8HealthInsPg2",#N/A,FALSE,"Sch.E,F,G,H";"Sch.H_P9_WorkerComp",#N/A,FALSE,"Sch.E,F,G,H";"Sch.H_P10_FeesServices",#N/A,FALSE,"Sch.E,F,G,H";"Sch.H_P11FeesServicesPg2",#N/A,FALSE,"Sch.E,F,G,H";"Sch.I_P1_OtherOMSum",#N/A,FALSE,"Sch.I,J";"Sch.J_CorpChgs",#N/A,FALSE,"Sch.I,J";"Sch.K_P1_PropLease",#N/A,FALSE,"Sch.K,L,M";"Sch.K_P2_PropLease",#N/A,FALSE,"Sch.K,L,M";"Sch.L_EquipLease",#N/A,FALSE,"Sch.K,L,M";"Sch.M_P1_OtherTaxSum",#N/A,FALSE,"Sch.K,L,M";"Sch.N_IncomeTaxes",#N/A,FALSE,"Sch.N,O";"Sch.O_1_DfdTaxes",#N/A,FALSE,"Sch.N,O";"Sch.O_2_DepreProv",#N/A,FALSE,"Sch.N,O";"Sch.O_3_AmortInsur",#N/A,FALSE,"Sch.N,O";"Sch.P_1_CashBalance",#N/A,FALSE,"Sch.P";"Sch.P_2_SpecDepWorkFund",#N/A,FALSE,"Sch.P";"Sch.P_3_OtherReceiv",#N/A,FALSE,"Sch.P";"Sch.P_4_PrePayCurrAsset",#N/A,FALSE,"Sch.P";"Sch.P_5_DfdDebit",#N/A,FALSE,"Sch.P";"Sch.P_6_EmployWithhold",#N/A,FALSE,"Sch.P";"Sch.P_7_CurrLiab",#N/A,FALSE,"Sch.P";"Sch.P_8_DfdCredit",#N/A,FALSE,"Sch.P";"Sch.P_9_AccrVac",#N/A,FALSE,"Sch.P";"WP_SpecDep_WorkFund",#N/A,FALSE,"WP-BS Elem";"WP_OtherReceiv",#N/A,FALSE,"WP-BS Elem";"WP_PrePayOtherAsset",#N/A,FALSE,"WP-BS Elem";"WP_DfdDebit",#N/A,FALSE,"WP-BS Elem";"WP_EmployWithhold",#N/A,FALSE,"WP-BS Elem";"WP_Curr_AccrLiab",#N/A,FALSE,"WP-BS Elem";"WP_DfdCredit",#N/A,FALSE,"WP-BS Elem";"WP_AccrVac",#N/A,FALSE,"WP-BS Elem";"Est_Pg1",#N/A,FALSE,"Escalation";"Est_Pg2",#N/A,FALSE,"Escalation";"Est_Pg3",#N/A,FALSE,"Escalation";"Escalation,",#N/A,FALSE,"Escalation"}</definedName>
    <definedName name="wrn.BL." hidden="1">{#N/A,#N/A,FALSE,"trates"}</definedName>
    <definedName name="wrn.BS._.Elements." hidden="1">{"WP_SpecDep_WorkFund",#N/A,FALSE,"Escalation";"WP_OtherReceiv",#N/A,FALSE,"Escalation";"WP_PrePayOtherAsset",#N/A,FALSE,"Escalation";"WP_DfdDebit",#N/A,FALSE,"Escalation";"WP_EmployWithhold",#N/A,FALSE,"Escalation";"WP_Curr_AccrLiab",#N/A,FALSE,"Escalation";"WP_DfdCredit",#N/A,FALSE,"Escalation"}</definedName>
    <definedName name="wrn.BS._.Elements._1" hidden="1">{"WP_SpecDep_WorkFund",#N/A,FALSE,"Escalation";"WP_OtherReceiv",#N/A,FALSE,"Escalation";"WP_PrePayOtherAsset",#N/A,FALSE,"Escalation";"WP_DfdDebit",#N/A,FALSE,"Escalation";"WP_EmployWithhold",#N/A,FALSE,"Escalation";"WP_Curr_AccrLiab",#N/A,FALSE,"Escalation";"WP_DfdCredit",#N/A,FALSE,"Escalation"}</definedName>
    <definedName name="wrn.busum." hidden="1">{#N/A,#N/A,TRUE,"SDGE";#N/A,#N/A,TRUE,"GBU";#N/A,#N/A,TRUE,"TBU";#N/A,#N/A,TRUE,"EDBU";#N/A,#N/A,TRUE,"ExclCC"}</definedName>
    <definedName name="wrn.Complete._.Schedules."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wrn.ControlSheets." hidden="1">{"Control_P1",#N/A,FALSE,"Control";"Control_P2",#N/A,FALSE,"Control";"Control_P3",#N/A,FALSE,"Control";"Control_P4",#N/A,FALSE,"Control"}</definedName>
    <definedName name="wrn.ControlSheets._1" hidden="1">{"Control_P1",#N/A,FALSE,"Control";"Control_P2",#N/A,FALSE,"Control";"Control_P3",#N/A,FALSE,"Control";"Control_P4",#N/A,FALSE,"Control"}</definedName>
    <definedName name="wrn.COSTOS." hidden="1">{#N/A,#N/A,FALSE,"RECAP";#N/A,#N/A,FALSE,"MATBYCLS";#N/A,#N/A,FALSE,"STATUS";#N/A,#N/A,FALSE,"OP-ACT";#N/A,#N/A,FALSE,"W_O"}</definedName>
    <definedName name="wrn.Data." hidden="1">{#N/A,#N/A,FALSE,"3 Year Plan"}</definedName>
    <definedName name="wrn.Data_Contact." hidden="1">{"Control_DataContact",#N/A,FALSE,"Control"}</definedName>
    <definedName name="wrn.Data_Contact._1" hidden="1">{"Control_DataContact",#N/A,FALSE,"Control"}</definedName>
    <definedName name="wrn.Est_2003." hidden="1">{"Est_Pg1",#N/A,FALSE,"Estimate2003";"Est_Pg2",#N/A,FALSE,"Estimate2003";"Est_Pg3",#N/A,FALSE,"Estimate2003";"Escalation,",#N/A,FALSE,"Escalation"}</definedName>
    <definedName name="wrn.Est_2003._1" hidden="1">{"Est_Pg1",#N/A,FALSE,"Estimate2003";"Est_Pg2",#N/A,FALSE,"Estimate2003";"Est_Pg3",#N/A,FALSE,"Estimate2003";"Escalation,",#N/A,FALSE,"Escalation"}</definedName>
    <definedName name="wrn.FERC." hidden="1">{#N/A,#N/A,FALSE,"1";#N/A,#N/A,FALSE,"3";#N/A,#N/A,FALSE,"101";#N/A,#N/A,FALSE,"102";#N/A,#N/A,FALSE,"2";#N/A,#N/A,FALSE,"103";#N/A,#N/A,FALSE,"104";#N/A,#N/A,FALSE,"105";#N/A,#N/A,FALSE,"108";#N/A,#N/A,FALSE,"109";#N/A,#N/A,FALSE,"110";#N/A,#N/A,FALSE,"111";#N/A,#N/A,FALSE,"113";#N/A,#N/A,FALSE,"114";#N/A,#N/A,FALSE,"119";#N/A,#N/A,FALSE,"120";#N/A,#N/A,FALSE,"121";#N/A,#N/A,FALSE,"122";#N/A,#N/A,FALSE,"123";#N/A,#N/A,FALSE,"200";#N/A,#N/A,FALSE,"201";#N/A,#N/A,FALSE,"221";#N/A,#N/A,FALSE,"225";#N/A,#N/A,FALSE,"226";#N/A,#N/A,FALSE,"227";#N/A,#N/A,FALSE,"230";#N/A,#N/A,FALSE,"231";#N/A,#N/A,FALSE,"250";#N/A,#N/A,FALSE,"251";#N/A,#N/A,FALSE,"252";#N/A,#N/A,FALSE,"254";#N/A,#N/A,FALSE,"301";#N/A,#N/A,FALSE,"302";#N/A,#N/A,FALSE,"303";#N/A,#N/A,FALSE,"304";#N/A,#N/A,FALSE,"337";#N/A,#N/A,FALSE,"351";#N/A,#N/A,FALSE,"700"}</definedName>
    <definedName name="wrn.fermie." hidden="1">{"b1",#N/A,TRUE,"B-1";"b2",#N/A,TRUE,"B-2";"b3",#N/A,TRUE,"B-3";"b4",#N/A,TRUE,"B-4";"b5",#N/A,TRUE,"B-5"}</definedName>
    <definedName name="wrn.FTEs." hidden="1">{#N/A,#N/A,FALSE,"94 FTE";#N/A,#N/A,FALSE,"95 FTE";#N/A,#N/A,FALSE,"96 FTE"}</definedName>
    <definedName name="wrn.Ilijan._.Print."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nput." hidden="1">{#N/A,#N/A,FALSE,"A"}</definedName>
    <definedName name="wrn.Inputs." hidden="1">{"[Cost of Service] COS Inputs Sch 1",#N/A,FALSE,"Cost of Service Model"}</definedName>
    <definedName name="wrn.June2002." hidden="1">{"2002Frcst","06Month",FALSE,"Frcst Format 2002"}</definedName>
    <definedName name="wrn.JVREPORT." hidden="1">{#N/A,#N/A,FALSE,"202";#N/A,#N/A,FALSE,"203";#N/A,#N/A,FALSE,"204";#N/A,#N/A,FALSE,"205";#N/A,#N/A,FALSE,"205A"}</definedName>
    <definedName name="wrn.May2002." hidden="1">{"2002Frcst","05Month",FALSE,"Frcst Format 2002"}</definedName>
    <definedName name="wrn.moblue." hidden="1">{#N/A,#N/A,FALSE,"Index";#N/A,#N/A,FALSE,"COMPBS";#N/A,#N/A,FALSE,"COMPIS";#N/A,#N/A,FALSE,"MOBS";#N/A,#N/A,FALSE,"MOIS";#N/A,#N/A,FALSE,"M&amp;AEXP";#N/A,#N/A,FALSE,"D.L.EXP";#N/A,#N/A,FALSE,"MFGEXP";#N/A,#N/A,FALSE,"ADMEXP";#N/A,#N/A,FALSE,"DLPAY";#N/A,#N/A,FALSE,"INDPAY";#N/A,#N/A,FALSE,"HOURLY";#N/A,#N/A,FALSE,"HEAD";#N/A,#N/A,FALSE,"CASHTRAN";#N/A,#N/A,FALSE,"RESULT";#N/A,#N/A,FALSE,"CASHFLOW"}</definedName>
    <definedName name="wrn.My._.estimate._.report." hidden="1">{"Equipment",#N/A,FALSE,"A";"Summary",#N/A,FALSE,"B"}</definedName>
    <definedName name="wrn.MyTestReport." hidden="1">{"Alberta",#N/A,FALSE,"Pivot Data";#N/A,#N/A,FALSE,"Pivot Data";"HiddenColumns",#N/A,FALSE,"Pivot Data"}</definedName>
    <definedName name="wrn.Overhauls." hidden="1">{"Overhauls Calculations",#N/A,FALSE,"PROFORMA"}</definedName>
    <definedName name="wrn.Overhaulsb." hidden="1">{"Overhauls Calculations",#N/A,FALSE,"PROFORMA"}</definedName>
    <definedName name="wrn.Package." hidden="1">{#N/A,#N/A,TRUE,"Recommendation";#N/A,#N/A,TRUE,"Scenarios";#N/A,#N/A,TRUE,"Tax Adjusted WACC";#N/A,#N/A,TRUE,"Summary";#N/A,#N/A,TRUE,"Industrial";#N/A,#N/A,TRUE,"Apodaca &amp; Escobedo";#N/A,#N/A,TRUE,"Guadalupe";#N/A,#N/A,TRUE,"Santa Catarina";#N/A,#N/A,TRUE,"Debt Valuation"}</definedName>
    <definedName name="wrn.Package2" hidden="1">{#N/A,#N/A,TRUE,"Recommendation";#N/A,#N/A,TRUE,"Scenarios";#N/A,#N/A,TRUE,"Tax Adjusted WACC";#N/A,#N/A,TRUE,"Summary";#N/A,#N/A,TRUE,"Industrial";#N/A,#N/A,TRUE,"Apodaca &amp; Escobedo";#N/A,#N/A,TRUE,"Guadalupe";#N/A,#N/A,TRUE,"Santa Catarina";#N/A,#N/A,TRUE,"Debt Valuation"}</definedName>
    <definedName name="wrn.PRINT." hidden="1">{#N/A,#N/A,FALSE,"Consolidated";#N/A,#N/A,FALSE,"Trading Corp";#N/A,#N/A,FALSE,"TTMI";#N/A,#N/A,FALSE,"Services";#N/A,#N/A,FALSE,"Energy America";#N/A,#N/A,FALSE,"Tanglewood";#N/A,#N/A,FALSE,"Vallecito";#N/A,#N/A,FALSE,"Kentucky Energy";#N/A,#N/A,FALSE,"Bluegrass";#N/A,#N/A,FALSE,"Somerset LP";#N/A,#N/A,FALSE,"Big Sandy";#N/A,#N/A,FALSE,"Cumberland";#N/A,#N/A,FALSE,"Canada";#N/A,#N/A,FALSE,"SETH";#N/A,#N/A,FALSE,"SOTUK";#N/A,#N/A,FALSE,"SOTIL";#N/A,#N/A,FALSE,"SEEL";#N/A,#N/A,FALSE,"GMBH";#N/A,#N/A,FALSE,"TTMI LTD"}</definedName>
    <definedName name="wrn.Print._.Out." hidden="1">{#N/A,#N/A,FALSE,"Workpaper Tables 4-1 &amp; 4-2";#N/A,#N/A,FALSE,"Revenue Allocation Results";#N/A,#N/A,FALSE,"FERC Rev @ PR";#N/A,#N/A,FALSE,"Distribution Revenue Allocation";#N/A,#N/A,FALSE,"Nonallocated Revenues ";#N/A,#N/A,FALSE,"2000mixuse";#N/A,#N/A,FALSE,"MC Revenues- 00 sales, 96 MC's"}</definedName>
    <definedName name="wrn.Print_earnings_template." hidden="1">{"by_month",#N/A,TRUE,"template";"Destec_month",#N/A,TRUE,"template";"by_quarter",#N/A,TRUE,"template";"destec_quarter",#N/A,TRUE,"template";"by_year",#N/A,TRUE,"template";"Destec_annual",#N/A,TRUE,"template"}</definedName>
    <definedName name="wrn.Print_Var_Page." hidden="1">{"Var_page",#N/A,FALSE,"template"}</definedName>
    <definedName name="wrn.Print_Variance." hidden="1">{"month_variance",#N/A,FALSE,"template"}</definedName>
    <definedName name="wrn.Print_Variance_Page." hidden="1">{"variance_page",#N/A,FALSE,"template"}</definedName>
    <definedName name="wrn.PRNREP." hidden="1">{"ID1",#N/A,FALSE,"IDIQ-I";"id2",#N/A,FALSE,"IDIQ-II";"ID3",#N/A,FALSE,"IDIQ-III";"ID4",#N/A,FALSE,"IDIQ-IV";"id5",#N/A,FALSE,"IDIQ-V";"ID6",#N/A,FALSE,"IDIQ-VI";"DO1a",#N/A,FALSE,"DO-IA";"DO1b",#N/A,FALSE,"DO-IB";"DO1C",#N/A,FALSE,"DO-IC";"DO3",#N/A,FALSE,"DO-III";"DO4",#N/A,FALSE,"DO-IV";"DO5",#N/A,FALSE,"DO-V"}</definedName>
    <definedName name="wrn.RAP."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dm." hidden="1">{"ecm",#N/A,FALSE,"CES Inputs";"FINMOD 2",#N/A,FALSE,"CES Inputs";"hillpay",#N/A,FALSE,"CES Inputs";"psc",#N/A,FALSE,"PSC Output";"buyout",#N/A,FALSE,"Buyout";"total",#N/A,FALSE,"FY93-94 Maintenance"}</definedName>
    <definedName name="wrn.rdm.1" hidden="1">{"ecm",#N/A,FALSE,"CES Inputs";"finmod",#N/A,FALSE,"CES Inputs";"hillpay",#N/A,FALSE,"CES Inputs";"psc",#N/A,FALSE,"PSC Output";"buyout",#N/A,FALSE,"Buyout";"Other Util Calcs",#N/A,FALSE,"CES Inputs";"Other Utility Calcs 2",#N/A,FALSE,"CES Inputs";"Other Utility Calcs 3",#N/A,FALSE,"CES Inputs"}</definedName>
    <definedName name="wrn.rep1." hidden="1">{"h1",#N/A,FALSE,"H-1";"h21",#N/A,FALSE,"SCHEDULE H-2 LIGHTING";"h22",#N/A,FALSE,"SCHEDULE H-2  BOILERS";"h23",#N/A,FALSE,"SCHEDULE H-2  HVAC";"h24",#N/A,FALSE,"SCHEDULE H-2  ELEC PEAK SHAVING";"h25",#N/A,FALSE,"SCHEDULE H-2  Steam Dis";"h26",#N/A,FALSE,"SCHEDULE H-2  Motors";"h27",#N/A,FALSE,"SCHEDULE H-2  EMS";"h3",#N/A,FALSE,"H-3";"h4t1",#N/A,FALSE,"T1";"h4t3",#N/A,FALSE,"T3";"h4t4",#N/A,FALSE,"T4";"h4t5",#N/A,FALSE,"T5";"h4t7",#N/A,FALSE,"T7";"h4t8",#N/A,FALSE,"T8";"h4t11",#N/A,FALSE,"T11";"h4t13",#N/A,FALSE,"T13";"h5",#N/A,FALSE,"H-5";"h6",#N/A,FALSE,"H-6"}</definedName>
    <definedName name="wrn.Reserve._.Analysis." hidden="1">{"Page_1",#N/A,FALSE,"BAD4Q98";"Page_2",#N/A,FALSE,"BAD4Q98";"Page_3",#N/A,FALSE,"BAD4Q98";"Page_4",#N/A,FALSE,"BAD4Q98";"Page_5",#N/A,FALSE,"BAD4Q98";"Page_6",#N/A,FALSE,"BAD4Q98";"Input_1",#N/A,FALSE,"BAD4Q98";"Input_2",#N/A,FALSE,"BAD4Q98"}</definedName>
    <definedName name="wrn.Rev._.Alloc." hidden="1">{#N/A,#N/A,FALSE,"RRQ inputs ";#N/A,#N/A,FALSE,"FERC Rev @ PR";#N/A,#N/A,FALSE,"Distribution Revenue Allocation";#N/A,#N/A,FALSE,"Nonallocated Revenues";#N/A,#N/A,FALSE,"MC Revenues-03 sales, 96 MC's";#N/A,#N/A,FALSE,"FTA"}</definedName>
    <definedName name="wrn.Revenue." hidden="1">{#N/A,#N/A,FALSE,"3 Year Plan";#N/A,#N/A,FALSE,"3 Year Plan"}</definedName>
    <definedName name="wrn.ROTable." hidden="1">{#N/A,#N/A,FALSE,"Table Contents";#N/A,#N/A,FALSE,"Summary";#N/A,#N/A,FALSE,"RO2-A";#N/A,#N/A,FALSE,"RO3-A";#N/A,#N/A,FALSE,"RO4-A";#N/A,#N/A,FALSE,"RO5-A";#N/A,#N/A,FALSE,"RO6-A";#N/A,#N/A,FALSE,"RO7-A";#N/A,#N/A,FALSE,"94DC ";#N/A,#N/A,FALSE,"95DC";#N/A,#N/A,FALSE,"96DC"}</definedName>
    <definedName name="wrn.RPT1." hidden="1">{"RPT1",#N/A,FALSE,"OIC650A"}</definedName>
    <definedName name="wrn.RPT610." hidden="1">{"RPT610",#N/A,FALSE,"Sheet1"}</definedName>
    <definedName name="wrn.rwc." hidden="1">{"hillpay",#N/A,FALSE,"CES Inputs";"buyout",#N/A,FALSE,"Buyout";"ecm",#N/A,FALSE,"CES Inputs";"finmod",#N/A,FALSE,"CES Inputs";"psc",#N/A,FALSE,"PSC Output";"o_m94",#N/A,FALSE,"FY94 570 Maint"}</definedName>
    <definedName name="wrn.Sch.A._.B." hidden="1">{"Sch.A_CWC_Summary",#N/A,FALSE,"Sch.A,B";"Sch.B_LLSummary",#N/A,FALSE,"Sch.A,B"}</definedName>
    <definedName name="wrn.Sch.A._.B._1" hidden="1">{"Sch.A_CWC_Summary",#N/A,FALSE,"Sch.A,B";"Sch.B_LLSummary",#N/A,FALSE,"Sch.A,B"}</definedName>
    <definedName name="wrn.Sch.C." hidden="1">{"Sch.C_Rev_lag",#N/A,FALSE,"Sch.C"}</definedName>
    <definedName name="wrn.Sch.C._1" hidden="1">{"Sch.C_Rev_lag",#N/A,FALSE,"Sch.C"}</definedName>
    <definedName name="wrn.Sch.D." hidden="1">{"Sch.D1_GasPurch",#N/A,FALSE,"Sch.D";"Sch.D2_ElecPurch",#N/A,FALSE,"Sch.D"}</definedName>
    <definedName name="wrn.Sch.D._1" hidden="1">{"Sch.D1_GasPurch",#N/A,FALSE,"Sch.D";"Sch.D2_ElecPurch",#N/A,FALSE,"Sch.D"}</definedName>
    <definedName name="wrn.Sch.E._.F." hidden="1">{"Sch.E_PayrollExp",#N/A,TRUE,"Sch.E,F";"Sch.F_FICA",#N/A,TRUE,"Sch.E,F"}</definedName>
    <definedName name="wrn.Sch.E._.F._1" hidden="1">{"Sch.E_PayrollExp",#N/A,TRUE,"Sch.E,F";"Sch.F_FICA",#N/A,TRUE,"Sch.E,F"}</definedName>
    <definedName name="wrn.Sch.G." hidden="1">{"Sch.G_ICP",#N/A,FALSE,"Sch.G"}</definedName>
    <definedName name="wrn.Sch.G._1" hidden="1">{"Sch.G_ICP",#N/A,FALSE,"Sch.G"}</definedName>
    <definedName name="wrn.Sch.H."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_1"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I." hidden="1">{"Sch.I_Goods&amp;Svcs",#N/A,FALSE,"Sch.I"}</definedName>
    <definedName name="wrn.Sch.I._1" hidden="1">{"Sch.I_Goods&amp;Svcs",#N/A,FALSE,"Sch.I"}</definedName>
    <definedName name="wrn.Sch.J." hidden="1">{"Sch.J_CorpChgs",#N/A,FALSE,"Sch.J"}</definedName>
    <definedName name="wrn.Sch.J._1" hidden="1">{"Sch.J_CorpChgs",#N/A,FALSE,"Sch.J"}</definedName>
    <definedName name="wrn.Sch.K." hidden="1">{"Sch.K_P1_PropLease",#N/A,FALSE,"Sch.K";"Sch.K_P2_PropLease",#N/A,FALSE,"Sch.K"}</definedName>
    <definedName name="wrn.Sch.K._1" hidden="1">{"Sch.K_P1_PropLease",#N/A,FALSE,"Sch.K";"Sch.K_P2_PropLease",#N/A,FALSE,"Sch.K"}</definedName>
    <definedName name="wrn.Sch.L." hidden="1">{"Sch.L_MaterialIssue",#N/A,FALSE,"Sch.L"}</definedName>
    <definedName name="wrn.Sch.L._1" hidden="1">{"Sch.L_MaterialIssue",#N/A,FALSE,"Sch.L"}</definedName>
    <definedName name="wrn.Sch.M." hidden="1">{"Sch.M_Prop&amp;FFTaxes",#N/A,FALSE,"Sch.M"}</definedName>
    <definedName name="wrn.Sch.M._1" hidden="1">{"Sch.M_Prop&amp;FFTaxes",#N/A,FALSE,"Sch.M"}</definedName>
    <definedName name="wrn.Sch.N." hidden="1">{"Sch.N_IncTaxes",#N/A,FALSE,"Sch. N, O"}</definedName>
    <definedName name="wrn.Sch.N._1" hidden="1">{"Sch.N_IncTaxes",#N/A,FALSE,"Sch. N, O"}</definedName>
    <definedName name="wrn.Sch.O." hidden="1">{"Sch.O1_FedITDeferred",#N/A,FALSE,"Sch. N, O";"Sch_O2_Depreciation",#N/A,FALSE,"Sch. N, O";"Sch_O3_AmortInsurance",#N/A,FALSE,"Sch. N, O"}</definedName>
    <definedName name="wrn.Sch.O._1" hidden="1">{"Sch.O1_FedITDeferred",#N/A,FALSE,"Sch. N, O";"Sch_O2_Depreciation",#N/A,FALSE,"Sch. N, O";"Sch_O3_AmortInsurance",#N/A,FALSE,"Sch. N, O"}</definedName>
    <definedName name="wrn.Sch.P." hidden="1">{"Sch.P_BS_Bal",#N/A,FALSE,"WP-BS Elem"}</definedName>
    <definedName name="wrn.Sch.P._.Accts." hidden="1">{"Sch.P_BS_Accts",#N/A,FALSE,"WP-BS Elem"}</definedName>
    <definedName name="wrn.Sch.P._.Accts._1" hidden="1">{"Sch.P_BS_Accts",#N/A,FALSE,"WP-BS Elem"}</definedName>
    <definedName name="wrn.Sch.P._1" hidden="1">{"Sch.P_BS_Bal",#N/A,FALSE,"WP-BS Elem"}</definedName>
    <definedName name="wrn.Statement._.AD." hidden="1">{#N/A,#N/A,FALSE,"AD PG 1 OF 2";#N/A,#N/A,FALSE,"AD PG 2 OF 2"}</definedName>
    <definedName name="wrn.Support." hidden="1">{#N/A,#N/A,FALSE,"2B-Support";#N/A,#N/A,FALSE,"2C-Support";#N/A,#N/A,FALSE,"2D-Support";#N/A,#N/A,FALSE,"2E-Support";#N/A,#N/A,FALSE,"3A-Support";#N/A,#N/A,FALSE,"3B-Support";#N/A,#N/A,FALSE,"4B-Support";#N/A,#N/A,FALSE,"4C-Support";#N/A,#N/A,FALSE,"4D-Support";#N/A,#N/A,FALSE,"4E-Support";#N/A,#N/A,FALSE,"5A-Support";#N/A,#N/A,FALSE,"6B-Support";#N/A,#N/A,FALSE,"6C-Support";#N/A,#N/A,FALSE,"7B-Support";#N/A,#N/A,FALSE,"7C-Support";#N/A,#N/A,FALSE,"7D-Support";#N/A,#N/A,FALSE,"7E-Support";#N/A,#N/A,FALSE,"7F-Support";#N/A,#N/A,FALSE,"7G-Support";#N/A,#N/A,FALSE,"7H-Support";#N/A,#N/A,FALSE,"7I-Support";#N/A,#N/A,FALSE,"7J-Support";#N/A,#N/A,FALSE,"7K-Support";#N/A,#N/A,FALSE,"7L-Support"}</definedName>
    <definedName name="wrn.test." hidden="1">{"page1",#N/A,TRUE,"2";"page2",#N/A,TRUE,"2"}</definedName>
    <definedName name="wrn.test.1" hidden="1">{"page1",#N/A,TRUE,"2";"page2",#N/A,TRUE,"2"}</definedName>
    <definedName name="wrn.test1." hidden="1">{"Income Statement",#N/A,FALSE,"CFMODEL";"Balance Sheet",#N/A,FALSE,"CFMODEL"}</definedName>
    <definedName name="wrn.test2." hidden="1">{"SourcesUses",#N/A,TRUE,"CFMODEL";"TransOverview",#N/A,TRUE,"CFMODEL"}</definedName>
    <definedName name="wrn.test3." hidden="1">{"SourcesUses",#N/A,TRUE,#N/A;"TransOverview",#N/A,TRUE,"CFMODEL"}</definedName>
    <definedName name="wrn.test3.2" hidden="1">{"SourcesUses",#N/A,TRUE,#N/A;"TransOverview",#N/A,TRUE,"CFMODEL"}</definedName>
    <definedName name="wrn.test4." hidden="1">{"SourcesUses",#N/A,TRUE,"FundsFlow";"TransOverview",#N/A,TRUE,"FundsFlow"}</definedName>
    <definedName name="wrn.test42." hidden="1">{"SourcesUses",#N/A,TRUE,"FundsFlow";"TransOverview",#N/A,TRUE,"FundsFlow"}</definedName>
    <definedName name="wrn.TEST610." hidden="1">{"TEST610",#N/A,FALSE,"Sheet1"}</definedName>
    <definedName name="wrn.TEST611." hidden="1">{"TEST611",#N/A,FALSE,"Sheet1"}</definedName>
    <definedName name="wrn.Total." hidden="1">{"schedh3a",#N/A,TRUE,"H-3";"schedh3b",#N/A,TRUE,"H-3"}</definedName>
    <definedName name="wrn.XX." hidden="1">{#N/A,#N/A,FALSE,"337"}</definedName>
    <definedName name="wtf" hidden="1">'[7]09-98'!#REF!</definedName>
    <definedName name="wvu.buyout." hidden="1">{TRUE,TRUE,-1.25,-15.5,604.5,366.75,FALSE,TRUE,TRUE,TRUE,0,7,#N/A,3,#N/A,7.2125,20.3333333333333,1,FALSE,FALSE,3,TRUE,1,FALSE,100,"Swvu.buyout.","ACwvu.buyout.",#N/A,FALSE,FALSE,0.75,0.44,1,1,2,"&amp;C&amp;""Helv,Bold""&amp;16Termination Buyout Methodology","&amp;L&amp;""Helv,Bold""CES\Way International, Inc. &amp;F&amp;D&amp;C&amp;""Helv,Bold""&amp;A&amp;RPage &amp;P",FALSE,FALSE,FALSE,TRUE,1,75,#N/A,#N/A,"=R3C2:R218C13","=C1,R2",#N/A,#N/A,FALSE,FALSE,TRUE,1,#N/A,#N/A,FALSE,FALSE,TRUE,TRUE,TRUE}</definedName>
    <definedName name="wvu.ecm." hidden="1">{TRUE,TRUE,-1.25,-15.5,604.5,366.75,FALSE,TRUE,TRUE,TRUE,0,2,#N/A,18,#N/A,8.46511627906977,26.875,1,FALSE,FALSE,3,TRUE,1,FALSE,75,"Swvu.ecm.","ACwvu.ecm.",#N/A,FALSE,FALSE,0.72,0.2,0.166,0.166,2,"&amp;C&amp;""Helv,Bold""&amp;16Energy Conservation Overview ","&amp;L&amp;""Helv,Bold""CES/Way International, Inc. &amp;F&amp;D&amp;C&amp;""Helv,Bold""&amp;A",TRUE,TRUE,FALSE,TRUE,1,#N/A,1,1,"=R13C2:R41C8",FALSE,#N/A,#N/A,TRUE,FALSE,FALSE,1,#N/A,#N/A,FALSE,FALSE,TRUE,TRUE,TRUE}</definedName>
    <definedName name="wvu.finmod." hidden="1">{TRUE,TRUE,-1.25,-15.5,604.5,366.75,FALSE,TRUE,TRUE,TRUE,0,7,#N/A,29,#N/A,26.0344827586207,87.4,1,FALSE,FALSE,3,TRUE,1,FALSE,25,"Swvu.finmod.","ACwvu.finmod.",#N/A,FALSE,FALSE,0.72,0.2,0.166,0.166,1,"&amp;C&amp;""Helv,Bold""&amp;16Financial Overview ","&amp;L&amp;""Helv,Bold""CES/Way International, Inc. &amp;F&amp;D&amp;C&amp;""Helv,Bold""&amp;A",TRUE,TRUE,FALSE,TRUE,1,#N/A,1,1,"=R10C11:R89C22",FALSE,#N/A,#N/A,TRUE,FALSE,FALSE,1,#N/A,#N/A,FALSE,FALSE,TRUE,TRUE,TRUE}</definedName>
    <definedName name="wvu.hillpay." hidden="1">{TRUE,TRUE,-1.25,-15.5,604.5,366.75,FALSE,TRUE,TRUE,TRUE,0,41,#N/A,50,#N/A,8.40697674418605,26.9375,1,FALSE,FALSE,3,TRUE,1,FALSE,75,"Swvu.hillpay.","ACwvu.hillpay.",#N/A,FALSE,FALSE,0.72,0.2,0.166,0.166,1,"&amp;C&amp;""Helv,Bold""&amp;16Hill AFB Payment Calculation ","&amp;L&amp;""Helv,Bold""CES/Way International, Inc. &amp;F&amp;D&amp;C&amp;""Helv,Bold""&amp;A",TRUE,TRUE,FALSE,TRUE,1,81,#N/A,#N/A,"=R21C41:R73C46",FALSE,#N/A,#N/A,TRUE,FALSE,TRUE,1,#N/A,#N/A,FALSE,FALSE,TRUE,TRUE,TRUE}</definedName>
    <definedName name="wvu.maint." hidden="1">{TRUE,TRUE,-1.25,-15.5,604.5,366.75,FALSE,TRUE,TRUE,TRUE,0,6,#N/A,78,#N/A,13.1509433962264,27.0909090909091,1,FALSE,FALSE,3,TRUE,1,FALSE,50,"Swvu.maint.","ACwvu.maint.",#N/A,FALSE,FALSE,0.72,0.2,0.166,0.166,2,"&amp;C&amp;""Helv,Bold""&amp;16Total Projected Maintenance Savings Breakdown ","&amp;L&amp;""Helv,Bold""CES/Way International, Inc. &amp;C&amp;""Helv,Bold""&amp;A&amp;R&amp;""Helv,Bold""&amp;F&amp;D",TRUE,TRUE,FALSE,TRUE,1,#N/A,1,1,"=R96C12:R114C16",FALSE,#N/A,#N/A,TRUE,FALSE,FALSE,1,65532,65532,FALSE,FALSE,TRUE,TRUE,TRUE}</definedName>
    <definedName name="wvu.monitor." hidden="1">{TRUE,TRUE,-1.25,-15.5,604.5,366.75,FALSE,TRUE,TRUE,TRUE,0,11,#N/A,93,#N/A,12.9298245614035,27.6363636363636,1,FALSE,FALSE,3,TRUE,1,FALSE,50,"Swvu.monitor.","ACwvu.monitor.",#N/A,FALSE,FALSE,0.72,0.2,0.166,0.166,2,"&amp;C&amp;""Helv,Bold""&amp;16CES/Way Monitoring/Maintenance Breakdown ","&amp;L&amp;""Helv,Bold""CES/Way International, Inc. &amp;C&amp;""Helv,Bold""&amp;A&amp;R&amp;""Helv,Bold""&amp;F&amp;D",TRUE,TRUE,FALSE,TRUE,1,#N/A,1,1,"=R96C18:R114C22",FALSE,#N/A,#N/A,TRUE,FALSE,FALSE,1,65532,65532,FALSE,FALSE,TRUE,TRUE,TRUE}</definedName>
    <definedName name="wvu.o_m94." hidden="1">{TRUE,TRUE,-1.4,-17.6,619.2,378,FALSE,TRUE,TRUE,TRUE,0,1,#N/A,1,#N/A,5.13541666666667,21.0769230769231,1,FALSE,FALSE,3,TRUE,1,FALSE,100,"Swvu.o_m94.","ACwvu.o_m94.",#N/A,FALSE,FALSE,0.75,0.75,1,1,1,"&amp;CFY94 570 Maint","Page &amp;P",TRUE,TRUE,FALSE,TRUE,1,100,#N/A,#N/A,"=R5C1:R89C3",FALSE,#N/A,#N/A,FALSE,FALSE,TRUE,1,#N/A,#N/A,FALSE,FALSE,TRUE,TRUE,TRUE}</definedName>
    <definedName name="wvu.psc." hidden="1">{TRUE,TRUE,-1.25,-15.5,604.5,366.75,FALSE,TRUE,TRUE,TRUE,0,1,#N/A,1,#N/A,14.925,43.7,1,FALSE,FALSE,3,TRUE,1,FALSE,50,"Swvu.psc.","ACwvu.psc.",#N/A,FALSE,FALSE,0.2,0.25,1.02,0.83,1,"&amp;C&amp;""Helv,Bold""&amp;16Total Resource Cost Test","&amp;L&amp;""Helv,Bold""CES/Way International, Inc. &amp;F&amp;D&amp;C&amp;""Helv,Bold""&amp;A",TRUE,TRUE,FALSE,TRUE,1,#N/A,1,1,"=R6C1:R68C8",FALSE,#N/A,#N/A,FALSE,FALSE,FALSE,1,#N/A,#N/A,FALSE,FALSE,TRUE,TRUE,TRUE}</definedName>
    <definedName name="wvu1.maint." hidden="1">{TRUE,TRUE,-1.25,-15.5,604.5,366.75,FALSE,TRUE,TRUE,TRUE,0,6,#N/A,78,#N/A,13.1509433962264,27.0909090909091,1,FALSE,FALSE,3,TRUE,1,FALSE,50,"Swvu.maint.","ACwvu.maint.",#N/A,FALSE,FALSE,0.72,0.2,0.166,0.166,2,"&amp;C&amp;""Helv,Bold""&amp;16Total Projected Maintenance Savings Breakdown ","&amp;L&amp;""Helv,Bold""CES/Way International, Inc. &amp;C&amp;""Helv,Bold""&amp;A&amp;R&amp;""Helv,Bold""&amp;F&amp;D",TRUE,TRUE,FALSE,TRUE,1,#N/A,1,1,"=R96C12:R114C16",FALSE,#N/A,#N/A,TRUE,FALSE,FALSE,1,65532,65532,FALSE,FALSE,TRUE,TRUE,TRUE}</definedName>
    <definedName name="wwwwwwww" hidden="1">{"2002Frcst","05Month",FALSE,"Frcst Format 2002"}</definedName>
    <definedName name="x" hidden="1">{"Page_1",#N/A,FALSE,"BAD4Q98";"Page_2",#N/A,FALSE,"BAD4Q98";"Page_3",#N/A,FALSE,"BAD4Q98";"Page_4",#N/A,FALSE,"BAD4Q98";"Page_5",#N/A,FALSE,"BAD4Q98";"Page_6",#N/A,FALSE,"BAD4Q98";"Input_1",#N/A,FALSE,"BAD4Q98";"Input_2",#N/A,FALSE,"BAD4Q98"}</definedName>
    <definedName name="X_Amortization">#REF!,#REF!,#REF!,#REF!,#REF!,#REF!</definedName>
    <definedName name="X_Vld_Amort">#REF!</definedName>
    <definedName name="X_Vld_APIC">#REF!</definedName>
    <definedName name="X_Vld_ChgCash">'[25]CF Report'!$C$65</definedName>
    <definedName name="X_Vld_CStk">#REF!</definedName>
    <definedName name="X_Vld_DefCr">#REF!</definedName>
    <definedName name="X_Vld_Depr">#REF!</definedName>
    <definedName name="X_Vld_ESOP">#REF!</definedName>
    <definedName name="X_Vld_GdWl">#REF!</definedName>
    <definedName name="X_Vld_Inv">#REF!</definedName>
    <definedName name="X_Vld_LTAst">#REF!</definedName>
    <definedName name="X_Vld_LTDebt">#REF!</definedName>
    <definedName name="X_Vld_MinInt">#REF!</definedName>
    <definedName name="X_Vld_NetWrkCap">#REF!</definedName>
    <definedName name="X_Vld_NucTrst">#REF!</definedName>
    <definedName name="X_Vld_OthInc">#REF!</definedName>
    <definedName name="X_Vld_PfStk">#REF!</definedName>
    <definedName name="X_Vld_PPE">#REF!</definedName>
    <definedName name="X_Vld_RE">#REF!</definedName>
    <definedName name="X_Vld_RegAst">#REF!</definedName>
    <definedName name="X_Vld_Tax">#REF!</definedName>
    <definedName name="X_Vld_TrstPfSec">#REF!</definedName>
    <definedName name="xa">OFFSET(Yaxis,0,-1)</definedName>
    <definedName name="xaxIS">OFFSET(Yaxis,0,-1)</definedName>
    <definedName name="xes" hidden="1">{#N/A,#N/A,FALSE,"Aging Summary";#N/A,#N/A,FALSE,"Ratio Analysis";#N/A,#N/A,FALSE,"Test 120 Day Accts";#N/A,#N/A,FALSE,"Tickmarks"}</definedName>
    <definedName name="XmnRefRange">#REF!</definedName>
    <definedName name="XREF_COLUMN_1" hidden="1">#REF!</definedName>
    <definedName name="XREF_COLUMN_10" hidden="1">#REF!</definedName>
    <definedName name="XREF_COLUMN_2" hidden="1">[51]Lead!#REF!</definedName>
    <definedName name="XREF_COLUMN_3" hidden="1">#REF!</definedName>
    <definedName name="XREF_COLUMN_4" hidden="1">#REF!</definedName>
    <definedName name="XREF_COLUMN_5" hidden="1">#REF!</definedName>
    <definedName name="XREF_COLUMN_6" hidden="1">#REF!</definedName>
    <definedName name="XREF_COLUMN_7" hidden="1">#REF!</definedName>
    <definedName name="XREF_COLUMN_8" hidden="1">#REF!</definedName>
    <definedName name="XREF_COLUMN_9" hidden="1">#REF!</definedName>
    <definedName name="XRefActiveRow" hidden="1">#REF!</definedName>
    <definedName name="XRefColumnsCount" hidden="1">1</definedName>
    <definedName name="XRefCopy1" hidden="1">#REF!</definedName>
    <definedName name="XRefCopy10" hidden="1">#REF!</definedName>
    <definedName name="XRefCopy10Row" hidden="1">#REF!</definedName>
    <definedName name="XRefCopy11" hidden="1">#REF!</definedName>
    <definedName name="XRefCopy11Row" hidden="1">#REF!</definedName>
    <definedName name="XRefCopy12" hidden="1">#REF!</definedName>
    <definedName name="XRefCopy12Row" hidden="1">#REF!</definedName>
    <definedName name="XRefCopy13" hidden="1">#REF!</definedName>
    <definedName name="XRefCopy13Row" hidden="1">#REF!</definedName>
    <definedName name="XRefCopy14" hidden="1">#REF!</definedName>
    <definedName name="XRefCopy14Row" hidden="1">#REF!</definedName>
    <definedName name="XRefCopy15" hidden="1">#REF!</definedName>
    <definedName name="XRefCopy15Row" hidden="1">#REF!</definedName>
    <definedName name="XRefCopy16" hidden="1">#REF!</definedName>
    <definedName name="XRefCopy16Row" hidden="1">#REF!</definedName>
    <definedName name="XRefCopy17" hidden="1">#REF!</definedName>
    <definedName name="XRefCopy17Row" hidden="1">#REF!</definedName>
    <definedName name="XRefCopy18" hidden="1">#REF!</definedName>
    <definedName name="XRefCopy18Row" hidden="1">#REF!</definedName>
    <definedName name="XRefCopy19" hidden="1">#REF!</definedName>
    <definedName name="XRefCopy19Row" hidden="1">#REF!</definedName>
    <definedName name="XRefCopy1Row" hidden="1">#REF!</definedName>
    <definedName name="XRefCopy2" hidden="1">#REF!</definedName>
    <definedName name="XRefCopy20" hidden="1">#REF!</definedName>
    <definedName name="XRefCopy20Row" hidden="1">#REF!</definedName>
    <definedName name="XRefCopy21" hidden="1">#REF!</definedName>
    <definedName name="XRefCopy21Row" hidden="1">#REF!</definedName>
    <definedName name="XRefCopy22" hidden="1">#REF!</definedName>
    <definedName name="XRefCopy22Row" hidden="1">#REF!</definedName>
    <definedName name="XRefCopy2Row" hidden="1">[52]XREF!#REF!</definedName>
    <definedName name="XRefCopy3" hidden="1">#REF!</definedName>
    <definedName name="XRefCopy3Row" hidden="1">#REF!</definedName>
    <definedName name="XRefCopy4" hidden="1">'[53]Cédula de Movimientos'!#REF!</definedName>
    <definedName name="XRefCopy4Row" hidden="1">#REF!</definedName>
    <definedName name="XRefCopy5" hidden="1">#REF!</definedName>
    <definedName name="XRefCopy5Row" hidden="1">#REF!</definedName>
    <definedName name="XRefCopy6" hidden="1">#REF!</definedName>
    <definedName name="XRefCopy6Row" hidden="1">#REF!</definedName>
    <definedName name="XRefCopy7" hidden="1">#REF!</definedName>
    <definedName name="XRefCopy7Row" hidden="1">#REF!</definedName>
    <definedName name="XRefCopy8" hidden="1">#REF!</definedName>
    <definedName name="XRefCopy8Row" hidden="1">#REF!</definedName>
    <definedName name="XRefCopy9" hidden="1">#REF!</definedName>
    <definedName name="XRefCopy9Row" hidden="1">#REF!</definedName>
    <definedName name="XRefCopyRangeCount" hidden="1">1</definedName>
    <definedName name="XRefPaste1" hidden="1">#REF!</definedName>
    <definedName name="XRefPaste1Row" hidden="1">#REF!</definedName>
    <definedName name="XRefPaste2" hidden="1">#REF!</definedName>
    <definedName name="XRefPaste2Row" hidden="1">#REF!</definedName>
    <definedName name="XRefPaste3" hidden="1">#REF!</definedName>
    <definedName name="XRefPaste3Row" hidden="1">#REF!</definedName>
    <definedName name="XRefPaste4" hidden="1">[53]Depreciación!#REF!</definedName>
    <definedName name="XRefPaste4Row" hidden="1">#REF!</definedName>
    <definedName name="XRefPaste5Row" hidden="1">#REF!</definedName>
    <definedName name="XRefPaste6" hidden="1">[53]Depreciación!#REF!</definedName>
    <definedName name="XRefPaste6Row" hidden="1">[54]XREF!#REF!</definedName>
    <definedName name="XRefPasteRangeCount" hidden="1">3</definedName>
    <definedName name="xsTYPE">"tbl"</definedName>
    <definedName name="xxx"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xxx"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year">#REF!</definedName>
    <definedName name="YEClose1992">#REF!</definedName>
    <definedName name="yeperiod">#REF!</definedName>
    <definedName name="yes"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Yes_No">'[20]misc tables'!$B$20:$B$21</definedName>
    <definedName name="yield_curves">[17]Inputs!$B$28</definedName>
    <definedName name="YrAvg">#REF!</definedName>
    <definedName name="YTDInc">#REF!</definedName>
    <definedName name="ytytyt">[13]Inputs!#REF!</definedName>
    <definedName name="yyyy"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Z_598CECA0_5C60_11D3_B382_005004054BC5_.wvu.Rows" hidden="1">[55]Inputs!$A$6:$IV$7,[55]Inputs!$A$9:$IV$15,[55]Inputs!$A$22:$IV$23</definedName>
    <definedName name="Z_BA465841_5925_11D2_BE45_080009FCDD9A_.wvu.PrintTitles" hidden="1">[56]Buyout!$A$1:$A$65536,[56]Buyout!$A$2:$IV$2</definedName>
    <definedName name="Z_BA465842_5925_11D2_BE45_080009FCDD9A_.wvu.PrintTitles" hidden="1">'[56]CES Inputs'!$K$1:$K$65536,'[56]CES Inputs'!$A$19:$IV$25</definedName>
    <definedName name="Z_BA465843_5925_11D2_BE45_080009FCDD9A_.wvu.PrintTitles" hidden="1">'[56]CES Inputs'!$K$1:$K$65536,'[56]CES Inputs'!$A$19:$IV$25</definedName>
    <definedName name="Z_BA465844_5925_11D2_BE45_080009FCDD9A_.wvu.PrintTitles" hidden="1">'[56]CES Inputs'!$K$1:$K$65536,'[56]CES Inputs'!$A$19:$IV$25</definedName>
    <definedName name="Z_BA465845_5925_11D2_BE45_080009FCDD9A_.wvu.PrintTitles" hidden="1">'[56]CES Inputs'!$K$1:$K$65536,'[56]CES Inputs'!$A$19:$IV$25</definedName>
    <definedName name="Z_BA465846_5925_11D2_BE45_080009FCDD9A_.wvu.PrintTitles" hidden="1">'[56]CES Inputs'!$K$1:$K$65536,'[56]CES Inputs'!$A$19:$IV$25</definedName>
    <definedName name="Z_D5124360_59F1_11D2_BE45_080009FCDD9A_.wvu.PrintTitles" hidden="1">[56]Buyout!$A$1:$A$65536,[56]Buyout!$A$2:$IV$2</definedName>
    <definedName name="Z_D5124361_59F1_11D2_BE45_080009FCDD9A_.wvu.PrintTitles" hidden="1">'[56]CES Inputs'!$K$1:$K$65536,'[56]CES Inputs'!$A$19:$IV$25</definedName>
    <definedName name="Z_D5124362_59F1_11D2_BE45_080009FCDD9A_.wvu.PrintTitles" hidden="1">'[56]CES Inputs'!$K$1:$K$65536,'[56]CES Inputs'!$A$19:$IV$25</definedName>
    <definedName name="Z_D5124363_59F1_11D2_BE45_080009FCDD9A_.wvu.PrintTitles" hidden="1">'[56]CES Inputs'!$K$1:$K$65536,'[56]CES Inputs'!$A$19:$IV$25</definedName>
    <definedName name="Z_D5124364_59F1_11D2_BE45_080009FCDD9A_.wvu.PrintTitles" hidden="1">'[56]CES Inputs'!$K$1:$K$65536,'[56]CES Inputs'!$A$19:$IV$25</definedName>
    <definedName name="Z_D5124365_59F1_11D2_BE45_080009FCDD9A_.wvu.PrintTitles" hidden="1">'[56]CES Inputs'!$K$1:$K$65536,'[56]CES Inputs'!$A$19:$IV$25</definedName>
    <definedName name="Z_D57DC6C0_593E_11D2_BE45_080009FCDD9A_.wvu.PrintTitles" hidden="1">[56]Buyout!$A$1:$A$65536,[56]Buyout!$A$2:$IV$2</definedName>
    <definedName name="Z_D57DC6C1_593E_11D2_BE45_080009FCDD9A_.wvu.PrintTitles" hidden="1">'[56]CES Inputs'!$K$1:$K$65536,'[56]CES Inputs'!$A$19:$IV$25</definedName>
    <definedName name="Z_D57DC6C2_593E_11D2_BE45_080009FCDD9A_.wvu.PrintTitles" hidden="1">'[56]CES Inputs'!$K$1:$K$65536,'[56]CES Inputs'!$A$19:$IV$25</definedName>
    <definedName name="Z_D57DC6C3_593E_11D2_BE45_080009FCDD9A_.wvu.PrintTitles" hidden="1">'[56]CES Inputs'!$K$1:$K$65536,'[56]CES Inputs'!$A$19:$IV$25</definedName>
    <definedName name="Z_D57DC6C4_593E_11D2_BE45_080009FCDD9A_.wvu.PrintTitles" hidden="1">'[56]CES Inputs'!$K$1:$K$65536,'[56]CES Inputs'!$A$19:$IV$25</definedName>
    <definedName name="Z_D57DC6C5_593E_11D2_BE45_080009FCDD9A_.wvu.PrintTitles" hidden="1">'[56]CES Inputs'!$K$1:$K$65536,'[56]CES Inputs'!$A$19:$IV$25</definedName>
    <definedName name="Z_NWC_CashAP">#REF!</definedName>
    <definedName name="Z_NWC_CashAR">#REF!</definedName>
    <definedName name="Z_NWC_CashComNPurch">#REF!</definedName>
    <definedName name="Z_NWC_CashCustDep">#REF!</definedName>
    <definedName name="Z_NWC_CashDivPay">#REF!</definedName>
    <definedName name="Z_NWC_CashEnergyLiabilities">#REF!</definedName>
    <definedName name="Z_NWC_CashEnergyTradingAssets">#REF!</definedName>
    <definedName name="Z_NWC_CashIntPay">#REF!</definedName>
    <definedName name="Z_NWC_CashInventory">#REF!</definedName>
    <definedName name="Z_NWC_CashNP">#REF!</definedName>
    <definedName name="Z_NWC_CashNR">#REF!</definedName>
    <definedName name="Z_NWC_CashOthAssets">#REF!</definedName>
    <definedName name="Z_NWC_CashOthLiabilities">#REF!</definedName>
    <definedName name="Z_NWC_CashRegAssets">#REF!</definedName>
    <definedName name="Z_NWC_CashRegLiabilities">#REF!</definedName>
    <definedName name="Z_NWC_CashRepurchaseObligations">#REF!</definedName>
    <definedName name="Z_NWC_CashResaleAgreements">#REF!</definedName>
    <definedName name="Z_NWC_CashTAX">#REF!</definedName>
    <definedName name="zzzzzzzzzz" hidden="1">{"SourcesUses",#N/A,TRUE,"CFMODEL";"TransOverview",#N/A,TRUE,"CFMODEL"}</definedName>
    <definedName name="zzzzzzzzzzzzzzzzz" hidden="1">{"SourcesUses",#N/A,TRUE,"CFMODEL";"TransOverview",#N/A,TRUE,"CFMODEL"}</definedName>
    <definedName name="zzzzzzzzzzzzzzzzzzzzzzzzz" hidden="1">{"Income Statement",#N/A,FALSE,"CFMODEL";"Balance Sheet",#N/A,FALSE,"CFMODEL"}</definedName>
    <definedName name="zzzzzzzzzzzzzzzzzzzzzzzzzzz" hidden="1">{"SourcesUses",#N/A,TRUE,"FundsFlow";"TransOverview",#N/A,TRUE,"FundsFlow"}</definedName>
    <definedName name="zzzzzzzzzzzzzzzzzzzzzzzzzzzzz" hidden="1">{"SourcesUses",#N/A,TRUE,"CFMODEL";"TransOverview",#N/A,TRUE,"CFMODEL"}</definedName>
  </definedNames>
  <calcPr calcId="191028"/>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17" i="38" l="1"/>
  <c r="D59" i="40" l="1"/>
  <c r="C69" i="40" l="1"/>
  <c r="H18" i="42" l="1"/>
  <c r="H20" i="42"/>
  <c r="H25" i="42"/>
  <c r="H12" i="42" l="1"/>
  <c r="H13" i="42"/>
  <c r="H19" i="42"/>
  <c r="H28" i="42"/>
  <c r="H32" i="42"/>
  <c r="H24" i="42"/>
  <c r="H31" i="42"/>
  <c r="H22" i="42"/>
  <c r="H27" i="42"/>
  <c r="H34" i="42"/>
  <c r="H23" i="42"/>
  <c r="H26" i="42"/>
  <c r="F7" i="19" l="1"/>
  <c r="G7" i="19" s="1"/>
  <c r="H7" i="19"/>
  <c r="H7" i="17"/>
  <c r="G7" i="17"/>
  <c r="D7" i="17"/>
  <c r="D30" i="12"/>
  <c r="D31" i="12"/>
  <c r="D29" i="12"/>
  <c r="D6" i="12"/>
  <c r="D7" i="12"/>
  <c r="D5" i="12"/>
  <c r="Y9" i="13"/>
  <c r="C70" i="40"/>
  <c r="C65" i="40"/>
  <c r="C66" i="40"/>
  <c r="C67" i="40"/>
  <c r="C68" i="40"/>
  <c r="C64" i="40"/>
  <c r="C54" i="40"/>
  <c r="C56" i="40"/>
  <c r="C57" i="40"/>
  <c r="G10" i="40"/>
  <c r="G11" i="40"/>
  <c r="G13" i="40"/>
  <c r="G14" i="40"/>
  <c r="G15" i="40"/>
  <c r="G16" i="40"/>
  <c r="G17" i="40"/>
  <c r="G18" i="40"/>
  <c r="G19" i="40"/>
  <c r="G21" i="40"/>
  <c r="G22" i="40"/>
  <c r="G23" i="40"/>
  <c r="G25" i="40"/>
  <c r="G26" i="40"/>
  <c r="G27" i="40"/>
  <c r="G28" i="40"/>
  <c r="G29" i="40"/>
  <c r="G30" i="40"/>
  <c r="G31" i="40"/>
  <c r="G32" i="40"/>
  <c r="G33" i="40"/>
  <c r="G34" i="40"/>
  <c r="G35" i="40"/>
  <c r="G36" i="40"/>
  <c r="G37" i="40"/>
  <c r="G39" i="40"/>
  <c r="G40" i="40"/>
  <c r="G42" i="40"/>
  <c r="G43" i="40"/>
  <c r="G44" i="40"/>
  <c r="G45" i="40"/>
  <c r="G46" i="40"/>
  <c r="G47" i="40"/>
  <c r="G48" i="40"/>
  <c r="G50" i="40"/>
  <c r="G51" i="40"/>
  <c r="G52" i="40"/>
  <c r="F10" i="40"/>
  <c r="F11" i="40"/>
  <c r="F13" i="40"/>
  <c r="F14" i="40"/>
  <c r="F15" i="40"/>
  <c r="F16" i="40"/>
  <c r="F17" i="40"/>
  <c r="F18" i="40"/>
  <c r="F19" i="40"/>
  <c r="F21" i="40"/>
  <c r="F22" i="40"/>
  <c r="F23" i="40"/>
  <c r="F25" i="40"/>
  <c r="F26" i="40"/>
  <c r="F27" i="40"/>
  <c r="F28" i="40"/>
  <c r="F29" i="40"/>
  <c r="F30" i="40"/>
  <c r="F31" i="40"/>
  <c r="F32" i="40"/>
  <c r="F33" i="40"/>
  <c r="F34" i="40"/>
  <c r="F35" i="40"/>
  <c r="F36" i="40"/>
  <c r="F37" i="40"/>
  <c r="F39" i="40"/>
  <c r="F40" i="40"/>
  <c r="F42" i="40"/>
  <c r="F43" i="40"/>
  <c r="F44" i="40"/>
  <c r="F45" i="40"/>
  <c r="F46" i="40"/>
  <c r="F47" i="40"/>
  <c r="F48" i="40"/>
  <c r="F50" i="40"/>
  <c r="F51" i="40"/>
  <c r="F52" i="40"/>
  <c r="E10" i="40"/>
  <c r="E11" i="40"/>
  <c r="E13" i="40"/>
  <c r="E14" i="40"/>
  <c r="E15" i="40"/>
  <c r="E16" i="40"/>
  <c r="E17" i="40"/>
  <c r="E18" i="40"/>
  <c r="E19" i="40"/>
  <c r="E21" i="40"/>
  <c r="E22" i="40"/>
  <c r="E23" i="40"/>
  <c r="E25" i="40"/>
  <c r="E26" i="40"/>
  <c r="E27" i="40"/>
  <c r="E28" i="40"/>
  <c r="E29" i="40"/>
  <c r="E30" i="40"/>
  <c r="E31" i="40"/>
  <c r="E32" i="40"/>
  <c r="E33" i="40"/>
  <c r="E34" i="40"/>
  <c r="E35" i="40"/>
  <c r="E36" i="40"/>
  <c r="E37" i="40"/>
  <c r="E39" i="40"/>
  <c r="E40" i="40"/>
  <c r="E42" i="40"/>
  <c r="E43" i="40"/>
  <c r="E44" i="40"/>
  <c r="E45" i="40"/>
  <c r="E46" i="40"/>
  <c r="E47" i="40"/>
  <c r="E48" i="40"/>
  <c r="E50" i="40"/>
  <c r="E51" i="40"/>
  <c r="E52" i="40"/>
  <c r="D10" i="40"/>
  <c r="D11" i="40"/>
  <c r="D13" i="40"/>
  <c r="D14" i="40"/>
  <c r="D15" i="40"/>
  <c r="D16" i="40"/>
  <c r="D17" i="40"/>
  <c r="D18" i="40"/>
  <c r="D19" i="40"/>
  <c r="D21" i="40"/>
  <c r="D22" i="40"/>
  <c r="D23" i="40"/>
  <c r="D25" i="40"/>
  <c r="D26" i="40"/>
  <c r="D27" i="40"/>
  <c r="D28" i="40"/>
  <c r="D29" i="40"/>
  <c r="D30" i="40"/>
  <c r="D31" i="40"/>
  <c r="D32" i="40"/>
  <c r="D33" i="40"/>
  <c r="D34" i="40"/>
  <c r="D35" i="40"/>
  <c r="D36" i="40"/>
  <c r="D37" i="40"/>
  <c r="D39" i="40"/>
  <c r="D40" i="40"/>
  <c r="D42" i="40"/>
  <c r="D43" i="40"/>
  <c r="D44" i="40"/>
  <c r="D45" i="40"/>
  <c r="D46" i="40"/>
  <c r="D47" i="40"/>
  <c r="D48" i="40"/>
  <c r="D50" i="40"/>
  <c r="D51" i="40"/>
  <c r="D52" i="40"/>
  <c r="C10" i="40"/>
  <c r="C11" i="40"/>
  <c r="C13" i="40"/>
  <c r="C14" i="40"/>
  <c r="C15" i="40"/>
  <c r="C16" i="40"/>
  <c r="C17" i="40"/>
  <c r="C18" i="40"/>
  <c r="C19" i="40"/>
  <c r="C21" i="40"/>
  <c r="C22" i="40"/>
  <c r="C23" i="40"/>
  <c r="C25" i="40"/>
  <c r="C26" i="40"/>
  <c r="C27" i="40"/>
  <c r="C28" i="40"/>
  <c r="C29" i="40"/>
  <c r="C30" i="40"/>
  <c r="C31" i="40"/>
  <c r="C32" i="40"/>
  <c r="C33" i="40"/>
  <c r="C34" i="40"/>
  <c r="C35" i="40"/>
  <c r="C36" i="40"/>
  <c r="C37" i="40"/>
  <c r="C39" i="40"/>
  <c r="C40" i="40"/>
  <c r="C42" i="40"/>
  <c r="C43" i="40"/>
  <c r="C44" i="40"/>
  <c r="C45" i="40"/>
  <c r="C46" i="40"/>
  <c r="C47" i="40"/>
  <c r="C48" i="40"/>
  <c r="C50" i="40"/>
  <c r="C51" i="40"/>
  <c r="C52" i="40"/>
  <c r="D9" i="40"/>
  <c r="E9" i="40"/>
  <c r="F9" i="40"/>
  <c r="G9" i="40"/>
  <c r="C9" i="40"/>
  <c r="S69" i="40"/>
  <c r="K69" i="40"/>
  <c r="C61" i="40" l="1"/>
  <c r="I6" i="19"/>
  <c r="H6" i="19"/>
  <c r="F6" i="19"/>
  <c r="F5" i="19"/>
  <c r="G6" i="19"/>
  <c r="E59" i="40"/>
  <c r="G6" i="17"/>
  <c r="W59" i="40"/>
  <c r="V59" i="40"/>
  <c r="U59" i="40"/>
  <c r="T59" i="40"/>
  <c r="X22" i="40" l="1"/>
  <c r="X34" i="40"/>
  <c r="X46" i="40"/>
  <c r="X10" i="40"/>
  <c r="Y10" i="40" s="1"/>
  <c r="X23" i="40"/>
  <c r="Y23" i="40" s="1"/>
  <c r="X35" i="40"/>
  <c r="Y35" i="40" s="1"/>
  <c r="X47" i="40"/>
  <c r="Y47" i="40" s="1"/>
  <c r="X11" i="40"/>
  <c r="Y11" i="40" s="1"/>
  <c r="X36" i="40"/>
  <c r="Y36" i="40" s="1"/>
  <c r="X48" i="40"/>
  <c r="Y48" i="40" s="1"/>
  <c r="X18" i="40"/>
  <c r="Y18" i="40" s="1"/>
  <c r="X56" i="40"/>
  <c r="Y56" i="40" s="1"/>
  <c r="X21" i="40"/>
  <c r="X57" i="40"/>
  <c r="Y57" i="40" s="1"/>
  <c r="X13" i="40"/>
  <c r="Y13" i="40" s="1"/>
  <c r="X25" i="40"/>
  <c r="Y25" i="40" s="1"/>
  <c r="X37" i="40"/>
  <c r="Y37" i="40" s="1"/>
  <c r="X14" i="40"/>
  <c r="Y14" i="40" s="1"/>
  <c r="X26" i="40"/>
  <c r="Y26" i="40" s="1"/>
  <c r="X50" i="40"/>
  <c r="Y50" i="40" s="1"/>
  <c r="X30" i="40"/>
  <c r="Y30" i="40" s="1"/>
  <c r="X42" i="40"/>
  <c r="Y42" i="40" s="1"/>
  <c r="X31" i="40"/>
  <c r="Y31" i="40" s="1"/>
  <c r="X32" i="40"/>
  <c r="Y32" i="40" s="1"/>
  <c r="X33" i="40"/>
  <c r="Y33" i="40" s="1"/>
  <c r="X15" i="40"/>
  <c r="Y15" i="40" s="1"/>
  <c r="X27" i="40"/>
  <c r="Y27" i="40" s="1"/>
  <c r="X39" i="40"/>
  <c r="Y39" i="40" s="1"/>
  <c r="X51" i="40"/>
  <c r="Y51" i="40" s="1"/>
  <c r="X9" i="40"/>
  <c r="Y9" i="40" s="1"/>
  <c r="X16" i="40"/>
  <c r="Y16" i="40" s="1"/>
  <c r="X28" i="40"/>
  <c r="Y28" i="40" s="1"/>
  <c r="X40" i="40"/>
  <c r="Y40" i="40" s="1"/>
  <c r="X52" i="40"/>
  <c r="Y52" i="40" s="1"/>
  <c r="X17" i="40"/>
  <c r="Y17" i="40" s="1"/>
  <c r="X29" i="40"/>
  <c r="Y29" i="40" s="1"/>
  <c r="X54" i="40"/>
  <c r="X19" i="40"/>
  <c r="Y19" i="40" s="1"/>
  <c r="X43" i="40"/>
  <c r="Y43" i="40" s="1"/>
  <c r="X44" i="40"/>
  <c r="Y44" i="40" s="1"/>
  <c r="X45" i="40"/>
  <c r="Y45" i="40" s="1"/>
  <c r="Y46" i="40"/>
  <c r="Y34" i="40"/>
  <c r="Y22" i="40"/>
  <c r="Y21" i="40"/>
  <c r="F59" i="40"/>
  <c r="G59" i="40"/>
  <c r="B8" i="16"/>
  <c r="D6" i="15"/>
  <c r="E6" i="15"/>
  <c r="F6" i="15"/>
  <c r="G6" i="15"/>
  <c r="C6" i="15"/>
  <c r="M59" i="40"/>
  <c r="N59" i="40"/>
  <c r="O59" i="40"/>
  <c r="L59" i="40"/>
  <c r="Y8" i="13"/>
  <c r="H18" i="40" l="1"/>
  <c r="H30" i="40"/>
  <c r="H42" i="40"/>
  <c r="H54" i="40"/>
  <c r="H19" i="40"/>
  <c r="H31" i="40"/>
  <c r="H43" i="40"/>
  <c r="H32" i="40"/>
  <c r="H44" i="40"/>
  <c r="H56" i="40"/>
  <c r="H14" i="40"/>
  <c r="H50" i="40"/>
  <c r="H27" i="40"/>
  <c r="H51" i="40"/>
  <c r="H40" i="40"/>
  <c r="H21" i="40"/>
  <c r="H33" i="40"/>
  <c r="H45" i="40"/>
  <c r="H57" i="40"/>
  <c r="H22" i="40"/>
  <c r="H34" i="40"/>
  <c r="H46" i="40"/>
  <c r="H9" i="40"/>
  <c r="H26" i="40"/>
  <c r="H28" i="40"/>
  <c r="H29" i="40"/>
  <c r="H10" i="40"/>
  <c r="H23" i="40"/>
  <c r="H35" i="40"/>
  <c r="H47" i="40"/>
  <c r="H11" i="40"/>
  <c r="H36" i="40"/>
  <c r="H48" i="40"/>
  <c r="H13" i="40"/>
  <c r="H25" i="40"/>
  <c r="H37" i="40"/>
  <c r="H15" i="40"/>
  <c r="H39" i="40"/>
  <c r="H16" i="40"/>
  <c r="H52" i="40"/>
  <c r="H17" i="40"/>
  <c r="P50" i="40"/>
  <c r="P44" i="40"/>
  <c r="P30" i="40"/>
  <c r="P14" i="40"/>
  <c r="P45" i="40"/>
  <c r="P31" i="40"/>
  <c r="P15" i="40"/>
  <c r="P46" i="40"/>
  <c r="P32" i="40"/>
  <c r="P16" i="40"/>
  <c r="P25" i="40"/>
  <c r="P27" i="40"/>
  <c r="P9" i="40"/>
  <c r="P21" i="40"/>
  <c r="P28" i="40"/>
  <c r="P47" i="40"/>
  <c r="P33" i="40"/>
  <c r="P17" i="40"/>
  <c r="P48" i="40"/>
  <c r="P34" i="40"/>
  <c r="P18" i="40"/>
  <c r="P39" i="40"/>
  <c r="P51" i="40"/>
  <c r="P11" i="40"/>
  <c r="P52" i="40"/>
  <c r="P23" i="40"/>
  <c r="P43" i="40"/>
  <c r="P42" i="40"/>
  <c r="P35" i="40"/>
  <c r="P19" i="40"/>
  <c r="P57" i="40"/>
  <c r="P40" i="40"/>
  <c r="P36" i="40"/>
  <c r="P13" i="40"/>
  <c r="P56" i="40"/>
  <c r="P37" i="40"/>
  <c r="P10" i="40"/>
  <c r="P26" i="40"/>
  <c r="P22" i="40"/>
  <c r="P29" i="40"/>
  <c r="I19" i="2" l="1"/>
  <c r="H19" i="2"/>
  <c r="F19" i="2"/>
  <c r="E19" i="2"/>
  <c r="F18" i="14" l="1"/>
  <c r="E18" i="14"/>
  <c r="G18" i="14" s="1"/>
  <c r="B10" i="29" l="1"/>
  <c r="S20" i="7" l="1"/>
  <c r="I5" i="19" l="1"/>
  <c r="H5" i="19" l="1"/>
  <c r="G5" i="19"/>
  <c r="G5" i="17"/>
  <c r="Y7" i="13"/>
  <c r="H5" i="17" l="1"/>
  <c r="D5" i="17"/>
  <c r="G26" i="14" l="1"/>
  <c r="O63" i="7" l="1"/>
  <c r="P63" i="7"/>
  <c r="Q63" i="7"/>
  <c r="N63" i="7"/>
  <c r="G40" i="12" l="1"/>
  <c r="H40" i="12" s="1"/>
  <c r="G8" i="12"/>
  <c r="G9" i="12"/>
  <c r="G10" i="12"/>
  <c r="G11" i="12"/>
  <c r="G12" i="12"/>
  <c r="G13" i="12"/>
  <c r="G14" i="12"/>
  <c r="G15" i="12"/>
  <c r="G16" i="12"/>
  <c r="H16" i="12"/>
  <c r="I16" i="12" l="1"/>
  <c r="I40" i="12"/>
  <c r="I18" i="14" l="1"/>
  <c r="H18" i="14"/>
  <c r="J18" i="14" s="1"/>
  <c r="F27" i="18" l="1"/>
  <c r="G6" i="16"/>
  <c r="G7" i="16"/>
  <c r="G39" i="12"/>
  <c r="H39" i="12" s="1"/>
  <c r="H15" i="12"/>
  <c r="I15" i="12"/>
  <c r="G27" i="18"/>
  <c r="I30" i="12"/>
  <c r="G32" i="12"/>
  <c r="G33" i="12"/>
  <c r="G34" i="12"/>
  <c r="G35" i="12"/>
  <c r="G36" i="12"/>
  <c r="H36" i="12" s="1"/>
  <c r="G37" i="12"/>
  <c r="G38" i="12"/>
  <c r="J7" i="8"/>
  <c r="J10" i="8" s="1"/>
  <c r="I31" i="2"/>
  <c r="H31" i="2"/>
  <c r="F31" i="2"/>
  <c r="E31" i="2"/>
  <c r="I22" i="14"/>
  <c r="H7" i="16"/>
  <c r="I7" i="16"/>
  <c r="H6" i="16"/>
  <c r="F10" i="8"/>
  <c r="E10" i="8"/>
  <c r="D18" i="2"/>
  <c r="D17" i="2"/>
  <c r="E8" i="20"/>
  <c r="E11" i="20" s="1"/>
  <c r="H30" i="14"/>
  <c r="E30" i="14"/>
  <c r="G32" i="14"/>
  <c r="H22" i="14"/>
  <c r="F22" i="14"/>
  <c r="H16" i="38"/>
  <c r="I16" i="38"/>
  <c r="E16" i="38"/>
  <c r="F16" i="38"/>
  <c r="J6" i="16"/>
  <c r="C10" i="21"/>
  <c r="B10" i="21"/>
  <c r="C8" i="16"/>
  <c r="I29" i="12"/>
  <c r="I10" i="12"/>
  <c r="I9" i="12"/>
  <c r="H8" i="12"/>
  <c r="I6" i="12"/>
  <c r="H5" i="12"/>
  <c r="G25" i="14"/>
  <c r="J19" i="8"/>
  <c r="J18" i="8"/>
  <c r="J16" i="8"/>
  <c r="J15" i="8"/>
  <c r="J14" i="8"/>
  <c r="L14" i="8"/>
  <c r="J17" i="8"/>
  <c r="I23" i="8"/>
  <c r="F23" i="8"/>
  <c r="E23" i="8"/>
  <c r="G19" i="8"/>
  <c r="G18" i="8"/>
  <c r="G17" i="8"/>
  <c r="G16" i="8"/>
  <c r="G15" i="8"/>
  <c r="G14" i="8"/>
  <c r="C23" i="8"/>
  <c r="B23" i="8"/>
  <c r="D19" i="8"/>
  <c r="D18" i="8"/>
  <c r="D17" i="8"/>
  <c r="D16" i="8"/>
  <c r="D15" i="8"/>
  <c r="D14" i="8"/>
  <c r="G7" i="8"/>
  <c r="G10" i="8" s="1"/>
  <c r="D7" i="8"/>
  <c r="D10" i="8" s="1"/>
  <c r="J11" i="38"/>
  <c r="J10" i="38"/>
  <c r="J9" i="38"/>
  <c r="J8" i="38"/>
  <c r="J7" i="38"/>
  <c r="G11" i="38"/>
  <c r="G10" i="38"/>
  <c r="G9" i="38"/>
  <c r="G8" i="38"/>
  <c r="G7" i="38"/>
  <c r="D11" i="38"/>
  <c r="D10" i="38"/>
  <c r="D9" i="38"/>
  <c r="D8" i="38"/>
  <c r="D7" i="38"/>
  <c r="G28" i="2"/>
  <c r="G24" i="2"/>
  <c r="G17" i="2"/>
  <c r="G15" i="2"/>
  <c r="G13" i="2"/>
  <c r="G11" i="2"/>
  <c r="G9" i="2"/>
  <c r="G7" i="2"/>
  <c r="J34" i="2"/>
  <c r="J33" i="2"/>
  <c r="G33" i="2"/>
  <c r="J29" i="2"/>
  <c r="J28" i="2"/>
  <c r="J27" i="2"/>
  <c r="J26" i="2"/>
  <c r="J25" i="2"/>
  <c r="J24" i="2"/>
  <c r="J23" i="2"/>
  <c r="J22" i="2"/>
  <c r="J21" i="2"/>
  <c r="G29" i="2"/>
  <c r="G27" i="2"/>
  <c r="G26" i="2"/>
  <c r="G25" i="2"/>
  <c r="G23" i="2"/>
  <c r="G22" i="2"/>
  <c r="G21" i="2"/>
  <c r="J18" i="2"/>
  <c r="J17" i="2"/>
  <c r="J16" i="2"/>
  <c r="J15" i="2"/>
  <c r="J14" i="2"/>
  <c r="J13" i="2"/>
  <c r="J12" i="2"/>
  <c r="J11" i="2"/>
  <c r="J10" i="2"/>
  <c r="J9" i="2"/>
  <c r="J8" i="2"/>
  <c r="J7" i="2"/>
  <c r="G18" i="2"/>
  <c r="G16" i="2"/>
  <c r="G14" i="2"/>
  <c r="G12" i="2"/>
  <c r="G10" i="2"/>
  <c r="G8" i="2"/>
  <c r="G34" i="2"/>
  <c r="D34" i="2"/>
  <c r="D29" i="2"/>
  <c r="D28" i="2"/>
  <c r="D27" i="2"/>
  <c r="D26" i="2"/>
  <c r="D25" i="2"/>
  <c r="D24" i="2"/>
  <c r="D23" i="2"/>
  <c r="D22" i="2"/>
  <c r="D21" i="2"/>
  <c r="D16" i="2"/>
  <c r="D15" i="2"/>
  <c r="D14" i="2"/>
  <c r="D13" i="2"/>
  <c r="D12" i="2"/>
  <c r="D11" i="2"/>
  <c r="D10" i="2"/>
  <c r="D9" i="2"/>
  <c r="D8" i="2"/>
  <c r="D7" i="2"/>
  <c r="H23" i="8"/>
  <c r="K23" i="8" s="1"/>
  <c r="K14" i="8"/>
  <c r="J32" i="14"/>
  <c r="J29" i="14"/>
  <c r="J28" i="14"/>
  <c r="J27" i="14"/>
  <c r="J26" i="14"/>
  <c r="J25" i="14"/>
  <c r="G29" i="14"/>
  <c r="G28" i="14"/>
  <c r="G27" i="14"/>
  <c r="J20" i="14"/>
  <c r="G20" i="14"/>
  <c r="J16" i="14"/>
  <c r="J15" i="14"/>
  <c r="J14" i="14"/>
  <c r="J13" i="14"/>
  <c r="J12" i="14"/>
  <c r="G16" i="14"/>
  <c r="G15" i="14"/>
  <c r="G14" i="14"/>
  <c r="G13" i="14"/>
  <c r="G12" i="14"/>
  <c r="J10" i="14"/>
  <c r="J9" i="14"/>
  <c r="J8" i="14"/>
  <c r="J7" i="14"/>
  <c r="J6" i="14"/>
  <c r="G10" i="14"/>
  <c r="G9" i="14"/>
  <c r="G8" i="14"/>
  <c r="G7" i="14"/>
  <c r="G6" i="14"/>
  <c r="D10" i="14"/>
  <c r="D9" i="14"/>
  <c r="D6" i="14"/>
  <c r="D20" i="14"/>
  <c r="D16" i="14"/>
  <c r="D15" i="14"/>
  <c r="D14" i="14"/>
  <c r="D13" i="14"/>
  <c r="D12" i="14"/>
  <c r="D8" i="14"/>
  <c r="D7" i="14"/>
  <c r="I12" i="12"/>
  <c r="H13" i="12"/>
  <c r="H14" i="12"/>
  <c r="P20" i="7"/>
  <c r="O20" i="7"/>
  <c r="B31" i="4"/>
  <c r="B30" i="4"/>
  <c r="B29" i="4"/>
  <c r="C16" i="38"/>
  <c r="B16" i="38"/>
  <c r="K19" i="13"/>
  <c r="B19" i="2"/>
  <c r="B31" i="2" s="1"/>
  <c r="C19" i="2"/>
  <c r="C31" i="2" s="1"/>
  <c r="X19" i="13"/>
  <c r="W19" i="13"/>
  <c r="I17" i="19"/>
  <c r="D17" i="19"/>
  <c r="B17" i="19"/>
  <c r="C17" i="17"/>
  <c r="I38" i="12"/>
  <c r="H38" i="12"/>
  <c r="I37" i="12"/>
  <c r="H37" i="12"/>
  <c r="I35" i="12"/>
  <c r="H35" i="12"/>
  <c r="I34" i="12"/>
  <c r="H34" i="12"/>
  <c r="I33" i="12"/>
  <c r="H33" i="12"/>
  <c r="I32" i="12"/>
  <c r="H32" i="12"/>
  <c r="I31" i="12"/>
  <c r="H31" i="12"/>
  <c r="I11" i="12"/>
  <c r="H11" i="12"/>
  <c r="H10" i="12"/>
  <c r="H9" i="12"/>
  <c r="I8" i="12"/>
  <c r="I7" i="12"/>
  <c r="H7" i="12"/>
  <c r="C17" i="12"/>
  <c r="E17" i="12"/>
  <c r="F17" i="12"/>
  <c r="L7" i="38"/>
  <c r="L8" i="38"/>
  <c r="L9" i="38"/>
  <c r="L10" i="38"/>
  <c r="L11" i="38"/>
  <c r="K11" i="38"/>
  <c r="K10" i="38"/>
  <c r="K9" i="38"/>
  <c r="K8" i="38"/>
  <c r="L16" i="14"/>
  <c r="K16" i="14"/>
  <c r="L15" i="14"/>
  <c r="K15" i="14"/>
  <c r="K14" i="14"/>
  <c r="L10" i="14"/>
  <c r="L9" i="14"/>
  <c r="K9" i="14"/>
  <c r="L8" i="14"/>
  <c r="K8" i="14"/>
  <c r="L20" i="14"/>
  <c r="B35" i="4"/>
  <c r="B28" i="4"/>
  <c r="B33" i="4"/>
  <c r="B32" i="4"/>
  <c r="L34" i="2"/>
  <c r="L20" i="7"/>
  <c r="L7" i="8"/>
  <c r="K7" i="8"/>
  <c r="I10" i="8"/>
  <c r="H10" i="8"/>
  <c r="C10" i="8"/>
  <c r="B10" i="8"/>
  <c r="G63" i="45"/>
  <c r="H25" i="45" s="1"/>
  <c r="F63" i="45"/>
  <c r="E63" i="45"/>
  <c r="D63" i="45"/>
  <c r="K11" i="2"/>
  <c r="G8" i="21"/>
  <c r="L29" i="2"/>
  <c r="K29" i="2"/>
  <c r="I30" i="14"/>
  <c r="F30" i="14"/>
  <c r="K19" i="8"/>
  <c r="L19" i="8"/>
  <c r="K7" i="38"/>
  <c r="L18" i="8"/>
  <c r="K18" i="8"/>
  <c r="L17" i="8"/>
  <c r="K17" i="8"/>
  <c r="L16" i="8"/>
  <c r="K16" i="8"/>
  <c r="L15" i="8"/>
  <c r="K15" i="8"/>
  <c r="L28" i="2"/>
  <c r="K28" i="2"/>
  <c r="L27" i="2"/>
  <c r="K27" i="2"/>
  <c r="L26" i="2"/>
  <c r="K26" i="2"/>
  <c r="L25" i="2"/>
  <c r="K25" i="2"/>
  <c r="L23" i="2"/>
  <c r="K23" i="2"/>
  <c r="L22" i="2"/>
  <c r="K22" i="2"/>
  <c r="L15" i="2"/>
  <c r="K15" i="2"/>
  <c r="L14" i="2"/>
  <c r="K14" i="2"/>
  <c r="K13" i="2"/>
  <c r="K12" i="2"/>
  <c r="L11" i="2"/>
  <c r="L10" i="2"/>
  <c r="K10" i="2"/>
  <c r="L9" i="2"/>
  <c r="K9" i="2"/>
  <c r="L8" i="2"/>
  <c r="K8" i="2"/>
  <c r="L7" i="2"/>
  <c r="K7" i="2"/>
  <c r="D11" i="20"/>
  <c r="C11" i="20"/>
  <c r="B11" i="20"/>
  <c r="M43" i="7"/>
  <c r="L43" i="7"/>
  <c r="K43" i="7"/>
  <c r="J43" i="7"/>
  <c r="I43" i="7"/>
  <c r="H43" i="7"/>
  <c r="G43" i="7"/>
  <c r="F43" i="7"/>
  <c r="E43" i="7"/>
  <c r="D43" i="7"/>
  <c r="C43" i="7"/>
  <c r="B43" i="7"/>
  <c r="O43" i="7"/>
  <c r="N43" i="7"/>
  <c r="Q43" i="7"/>
  <c r="M64" i="7"/>
  <c r="L64" i="7"/>
  <c r="K64" i="7"/>
  <c r="J64" i="7"/>
  <c r="I64" i="7"/>
  <c r="H64" i="7"/>
  <c r="G64" i="7"/>
  <c r="F64" i="7"/>
  <c r="E64" i="7"/>
  <c r="D64" i="7"/>
  <c r="C64" i="7"/>
  <c r="B64" i="7"/>
  <c r="Q64" i="7"/>
  <c r="P64" i="7"/>
  <c r="O64" i="7"/>
  <c r="N64" i="7"/>
  <c r="F26" i="21"/>
  <c r="E26" i="21"/>
  <c r="G25" i="21"/>
  <c r="G24" i="21"/>
  <c r="F18" i="21"/>
  <c r="E18" i="21"/>
  <c r="G17" i="21"/>
  <c r="G16" i="21"/>
  <c r="P43" i="7"/>
  <c r="E22" i="14"/>
  <c r="E8" i="16"/>
  <c r="F8" i="16"/>
  <c r="C10" i="29"/>
  <c r="D10" i="29"/>
  <c r="E10" i="29"/>
  <c r="F10" i="29"/>
  <c r="G10" i="29"/>
  <c r="H10" i="29"/>
  <c r="F10" i="21"/>
  <c r="E10" i="21"/>
  <c r="C41" i="12"/>
  <c r="F41" i="12"/>
  <c r="E41" i="12"/>
  <c r="S19" i="13"/>
  <c r="R19" i="13"/>
  <c r="Q19" i="13"/>
  <c r="P19" i="13"/>
  <c r="N19" i="13"/>
  <c r="L19" i="13"/>
  <c r="H19" i="13"/>
  <c r="G19" i="13"/>
  <c r="F19" i="13"/>
  <c r="D19" i="13"/>
  <c r="C19" i="13"/>
  <c r="B19" i="13"/>
  <c r="L14" i="14"/>
  <c r="K12" i="14"/>
  <c r="G9" i="21"/>
  <c r="B20" i="7"/>
  <c r="C20" i="7"/>
  <c r="D20" i="7"/>
  <c r="E20" i="7"/>
  <c r="F20" i="7"/>
  <c r="G20" i="7"/>
  <c r="H20" i="7"/>
  <c r="I20" i="7"/>
  <c r="J20" i="7"/>
  <c r="K20" i="7"/>
  <c r="M20" i="7"/>
  <c r="E17" i="17"/>
  <c r="I19" i="13"/>
  <c r="K7" i="14"/>
  <c r="L7" i="14"/>
  <c r="L12" i="14"/>
  <c r="E19" i="13"/>
  <c r="K20" i="14"/>
  <c r="B17" i="12"/>
  <c r="O19" i="13"/>
  <c r="M19" i="13"/>
  <c r="K6" i="14"/>
  <c r="K10" i="14"/>
  <c r="T19" i="13"/>
  <c r="C18" i="14"/>
  <c r="C22" i="14" s="1"/>
  <c r="U19" i="13"/>
  <c r="V19" i="13"/>
  <c r="B18" i="14"/>
  <c r="K18" i="14" s="1"/>
  <c r="L6" i="14"/>
  <c r="F17" i="19"/>
  <c r="B34" i="4"/>
  <c r="H6" i="12"/>
  <c r="I5" i="12"/>
  <c r="J19" i="13"/>
  <c r="L23" i="8" l="1"/>
  <c r="H30" i="12"/>
  <c r="M15" i="8"/>
  <c r="M7" i="14"/>
  <c r="M10" i="38"/>
  <c r="M12" i="14"/>
  <c r="M14" i="2"/>
  <c r="H29" i="12"/>
  <c r="M17" i="8"/>
  <c r="M16" i="8"/>
  <c r="D23" i="8"/>
  <c r="D16" i="38"/>
  <c r="M11" i="2"/>
  <c r="M22" i="2"/>
  <c r="M23" i="2"/>
  <c r="M18" i="8"/>
  <c r="L18" i="14"/>
  <c r="H8" i="16"/>
  <c r="M9" i="14"/>
  <c r="M15" i="2"/>
  <c r="G26" i="21"/>
  <c r="G17" i="17"/>
  <c r="I36" i="12"/>
  <c r="G41" i="12"/>
  <c r="H41" i="12" s="1"/>
  <c r="I39" i="12"/>
  <c r="J7" i="16"/>
  <c r="D8" i="16"/>
  <c r="I14" i="12"/>
  <c r="I13" i="12"/>
  <c r="G17" i="12"/>
  <c r="H17" i="12" s="1"/>
  <c r="H12" i="12"/>
  <c r="D17" i="12"/>
  <c r="H31" i="45"/>
  <c r="H36" i="45"/>
  <c r="H47" i="45"/>
  <c r="H46" i="45"/>
  <c r="H16" i="45"/>
  <c r="H13" i="45"/>
  <c r="H48" i="45"/>
  <c r="H49" i="45"/>
  <c r="H18" i="45"/>
  <c r="H10" i="45"/>
  <c r="H33" i="45"/>
  <c r="H11" i="45"/>
  <c r="H34" i="45"/>
  <c r="H56" i="45"/>
  <c r="H20" i="45"/>
  <c r="H63" i="45"/>
  <c r="H19" i="45"/>
  <c r="H51" i="45"/>
  <c r="H60" i="45"/>
  <c r="H26" i="45"/>
  <c r="H50" i="45"/>
  <c r="H39" i="45"/>
  <c r="H22" i="45"/>
  <c r="H38" i="45"/>
  <c r="H14" i="45"/>
  <c r="H52" i="45"/>
  <c r="H30" i="45"/>
  <c r="H41" i="45"/>
  <c r="H17" i="45"/>
  <c r="H37" i="45"/>
  <c r="H28" i="45"/>
  <c r="H35" i="45"/>
  <c r="H29" i="45"/>
  <c r="H15" i="45"/>
  <c r="H32" i="45"/>
  <c r="H9" i="45"/>
  <c r="H24" i="45"/>
  <c r="H21" i="45"/>
  <c r="H55" i="45"/>
  <c r="H61" i="45"/>
  <c r="H42" i="45"/>
  <c r="H54" i="45"/>
  <c r="R20" i="7"/>
  <c r="K10" i="8"/>
  <c r="N20" i="7"/>
  <c r="Y19" i="13"/>
  <c r="M10" i="2"/>
  <c r="M25" i="2"/>
  <c r="G16" i="38"/>
  <c r="M9" i="38"/>
  <c r="M11" i="38"/>
  <c r="M14" i="8"/>
  <c r="L16" i="38"/>
  <c r="K16" i="38"/>
  <c r="G8" i="16"/>
  <c r="F17" i="17"/>
  <c r="M10" i="8"/>
  <c r="M7" i="38"/>
  <c r="M27" i="2"/>
  <c r="M28" i="2"/>
  <c r="K19" i="2"/>
  <c r="M7" i="2"/>
  <c r="M9" i="2"/>
  <c r="M15" i="14"/>
  <c r="D18" i="14"/>
  <c r="D22" i="14" s="1"/>
  <c r="M8" i="14"/>
  <c r="M16" i="14"/>
  <c r="M29" i="2"/>
  <c r="M6" i="14"/>
  <c r="M10" i="14"/>
  <c r="M14" i="14"/>
  <c r="D19" i="2"/>
  <c r="M26" i="2"/>
  <c r="B22" i="14"/>
  <c r="K22" i="14" s="1"/>
  <c r="G18" i="21"/>
  <c r="M8" i="2"/>
  <c r="M12" i="2"/>
  <c r="G19" i="2"/>
  <c r="G23" i="8"/>
  <c r="M7" i="8"/>
  <c r="L10" i="8"/>
  <c r="B41" i="12"/>
  <c r="M13" i="2"/>
  <c r="J16" i="38"/>
  <c r="J23" i="8"/>
  <c r="M23" i="8" s="1"/>
  <c r="M19" i="8"/>
  <c r="I8" i="16"/>
  <c r="J30" i="14"/>
  <c r="G30" i="14"/>
  <c r="G22" i="14"/>
  <c r="M8" i="38"/>
  <c r="M34" i="2"/>
  <c r="J31" i="2"/>
  <c r="J19" i="2"/>
  <c r="L31" i="2"/>
  <c r="L19" i="2"/>
  <c r="G31" i="2"/>
  <c r="M20" i="14"/>
  <c r="D31" i="2"/>
  <c r="K31" i="2"/>
  <c r="M18" i="14"/>
  <c r="J22" i="14"/>
  <c r="L22" i="14"/>
  <c r="Q20" i="7"/>
  <c r="G10" i="21"/>
  <c r="D10" i="21"/>
  <c r="D6" i="17" l="1"/>
  <c r="H6" i="17"/>
  <c r="M16" i="38"/>
  <c r="M22" i="14"/>
  <c r="M19" i="2"/>
  <c r="E17" i="19"/>
  <c r="G17" i="19" s="1"/>
  <c r="I41" i="12"/>
  <c r="B17" i="17"/>
  <c r="J8" i="16"/>
  <c r="I17" i="12"/>
  <c r="M31" i="2"/>
  <c r="D41" i="12"/>
  <c r="H17" i="17" l="1"/>
  <c r="D17" i="17"/>
  <c r="H17" i="19" l="1"/>
</calcChain>
</file>

<file path=xl/sharedStrings.xml><?xml version="1.0" encoding="utf-8"?>
<sst xmlns="http://schemas.openxmlformats.org/spreadsheetml/2006/main" count="1308" uniqueCount="572">
  <si>
    <t>March 2020</t>
  </si>
  <si>
    <t>Current Month Expenses</t>
  </si>
  <si>
    <t>Year to Date Expenses</t>
  </si>
  <si>
    <t>% of Budget Spent YTD</t>
  </si>
  <si>
    <t>Electric</t>
  </si>
  <si>
    <t>Energy Efficiency</t>
  </si>
  <si>
    <t>Customer Enrollment</t>
  </si>
  <si>
    <t>In Home Education</t>
  </si>
  <si>
    <t>Pilot</t>
  </si>
  <si>
    <t>Multi-Family Common Area Measures</t>
  </si>
  <si>
    <t>Energy Efficiency TOTAL</t>
  </si>
  <si>
    <t>Training Center</t>
  </si>
  <si>
    <t>Inspections</t>
  </si>
  <si>
    <t>Marketing and Outreach</t>
  </si>
  <si>
    <t>Regulatory Compliance</t>
  </si>
  <si>
    <t>General Administration</t>
  </si>
  <si>
    <t>CPUC Energy Division</t>
  </si>
  <si>
    <t>Reallocation (ME&amp;O budget reduced from $1.2M)</t>
  </si>
  <si>
    <t>TOTAL PROGRAM COSTS</t>
  </si>
  <si>
    <t>Indirect Costs</t>
  </si>
  <si>
    <t>NGAT Costs</t>
  </si>
  <si>
    <t>Gas</t>
  </si>
  <si>
    <t>Total</t>
  </si>
  <si>
    <t xml:space="preserve"> Energy Savings Assistance Program Table 1 -  Expenses</t>
  </si>
  <si>
    <t>SDG&amp;E</t>
  </si>
  <si>
    <t>Authorized Budget [1] [2]</t>
  </si>
  <si>
    <t>Current Month Expenses [3]</t>
  </si>
  <si>
    <t>ESA Program:</t>
  </si>
  <si>
    <t>Appliances [4]</t>
  </si>
  <si>
    <t>Domestic Hot Water</t>
  </si>
  <si>
    <t>Enclosure</t>
  </si>
  <si>
    <t xml:space="preserve"> HVAC</t>
  </si>
  <si>
    <t xml:space="preserve"> Maintenance</t>
  </si>
  <si>
    <t>Lighting</t>
  </si>
  <si>
    <t>Miscellaneous</t>
  </si>
  <si>
    <t>Statewide Marketing Education and Outreach</t>
  </si>
  <si>
    <t>Studies</t>
  </si>
  <si>
    <t xml:space="preserve"> </t>
  </si>
  <si>
    <t>Funded Outside of ESA Program Budget</t>
  </si>
  <si>
    <t>[1]  Authorized budget does not include shifted funds from previous years and/or program cycles.  Shifted funds, referred to as "2009-2016 Unspent ESA Program Funds", are reflected in ESA Table 1A.</t>
  </si>
  <si>
    <t>[2]  Reflects the authorized funding approved in the CPUC Energy Division Disposition Letter dated 12/27/2018 approving SDG&amp;E Advice Letter 3250-E/2688-G.</t>
  </si>
  <si>
    <t>[3]  Current Month Expenses for Energy Efficiency Total includes March accruals and/or re-accruals of $1,441,874 in the following reporting categories:  Appliances $13,487; Domestic Hot Water $71,228; Enclosure $27,775; HVAC $228,409; Maintenance $48,094; Lighting $283,102; Miscellaneous $75,534; Customer Enrollment $589,544; In Home Energy Education $104,701.</t>
  </si>
  <si>
    <t>[4]  Negative amount due to the correction of 2019 expense incorrectly charged to electric and reclassified to gas.</t>
  </si>
  <si>
    <t xml:space="preserve">NOTE: Any required corrections/adjustments are reported herein and supersede results reported in prior months and may reflect YTD adjustments. </t>
  </si>
  <si>
    <t> Energy Savings Assistance Program Table 1A - Expenses Funded From 2009-2016 "Unspent ESA Program Funds"</t>
  </si>
  <si>
    <t>Authorized Budget [2]</t>
  </si>
  <si>
    <t>ESA Program [1]:</t>
  </si>
  <si>
    <t>In-Home Education</t>
  </si>
  <si>
    <t>Leveraging - CSD [3]</t>
  </si>
  <si>
    <t>Pilot [4] [5]</t>
  </si>
  <si>
    <t>Studies [6]</t>
  </si>
  <si>
    <t>TOTAL PROGRAM BUDGET/EXPENSES</t>
  </si>
  <si>
    <t>`</t>
  </si>
  <si>
    <t>[1]  Add additional categories if relevant to your utility</t>
  </si>
  <si>
    <t>[2]  Reflects the authorized funding in D.16-11-022 and updated via Resolution E-4884 addressing conforming Advice Letters 3065-E/2568-G and 3065-E-A/2568-G-A.   Budgets updated and approved via AL 3250-E/2688-G.</t>
  </si>
  <si>
    <t>[3]  Refers to budget supporting CSD's LIWP program</t>
  </si>
  <si>
    <t>[4]  Funding authorized for Programmable Communicating Thermostat (PCT) Pilot.</t>
  </si>
  <si>
    <t>[5]  Negative amount is the result of expense related to thermostats reclassified to Marketing and Outreach (Table 1).</t>
  </si>
  <si>
    <t>[6]  Funding authorized for Rapid Feedback Research and Analysis and Potential and Goals Study.</t>
  </si>
  <si>
    <t>Energy Savings Assistance Program Table 2</t>
  </si>
  <si>
    <t>ESA Program (Summary)Total</t>
  </si>
  <si>
    <t>ESA Program (First Touch Homes Treated)</t>
  </si>
  <si>
    <t>ESA Program (Re-Treated Homes/Go Backs)</t>
  </si>
  <si>
    <t>ESA Program (Aliso Canyon - SCG &amp; SCE) [6]</t>
  </si>
  <si>
    <t>Year-To-Date Completed &amp; Expensed Installation</t>
  </si>
  <si>
    <t>Measures</t>
  </si>
  <si>
    <t>Units</t>
  </si>
  <si>
    <t>Quantity Installed</t>
  </si>
  <si>
    <t>kWh [4] (Annual)</t>
  </si>
  <si>
    <t>kW [4] (Annual)</t>
  </si>
  <si>
    <t>Therms [4] (Annual)</t>
  </si>
  <si>
    <t>Expenses ($) [7]</t>
  </si>
  <si>
    <t>% of Expenditure</t>
  </si>
  <si>
    <t>kWh[4] (Annual)</t>
  </si>
  <si>
    <t>kW[4] (Annual)</t>
  </si>
  <si>
    <t>Therms[4] (Annual)</t>
  </si>
  <si>
    <t xml:space="preserve">Expenses ($) </t>
  </si>
  <si>
    <t>Appliances</t>
  </si>
  <si>
    <t xml:space="preserve"> (K+S)</t>
  </si>
  <si>
    <t>(L+T)</t>
  </si>
  <si>
    <t>(M+U)</t>
  </si>
  <si>
    <t>(N+V)</t>
  </si>
  <si>
    <t>(O+W)</t>
  </si>
  <si>
    <t>High Efficiency Clothes Washer</t>
  </si>
  <si>
    <t>Each</t>
  </si>
  <si>
    <t>Refrigerator</t>
  </si>
  <si>
    <t>Microwave</t>
  </si>
  <si>
    <t>Other Domestic Hot Water[3]</t>
  </si>
  <si>
    <t>Home</t>
  </si>
  <si>
    <t>Water Heater Tank and Pipe Insulation</t>
  </si>
  <si>
    <t>Water Heater Repair/Replacement</t>
  </si>
  <si>
    <t>Combined Showerhead/TSV</t>
  </si>
  <si>
    <t>New - Heat Pump Water Heater</t>
  </si>
  <si>
    <t>New - Tub Diverter/ Tub Spout</t>
  </si>
  <si>
    <t>New - Thermostat-controlled Shower Valve</t>
  </si>
  <si>
    <t>Air Sealing</t>
  </si>
  <si>
    <t>Caulking</t>
  </si>
  <si>
    <t>Attic Insulation</t>
  </si>
  <si>
    <t>HVAC</t>
  </si>
  <si>
    <t>FAU Standing Pilot Conversion</t>
  </si>
  <si>
    <t>Furnace Repair/Replacement</t>
  </si>
  <si>
    <t>Room A/C Replacement</t>
  </si>
  <si>
    <t>Central A/C replacement</t>
  </si>
  <si>
    <t>Heat Pump Replacement</t>
  </si>
  <si>
    <t>Evaporative Cooler (Replacement)</t>
  </si>
  <si>
    <t>Evaporative Cooler (Installation)</t>
  </si>
  <si>
    <t>Duct Test and Seal</t>
  </si>
  <si>
    <t>New - Energy Efficient Fan Control</t>
  </si>
  <si>
    <t>New - Prescriptive Duct Sealing</t>
  </si>
  <si>
    <t>New - High Efficiency Forced Air Unit (HE FAU)</t>
  </si>
  <si>
    <t>New - A/C Time Delay</t>
  </si>
  <si>
    <t>New - Smart Thermostat</t>
  </si>
  <si>
    <t>Maintenance</t>
  </si>
  <si>
    <t>Furnace Clean and Tune</t>
  </si>
  <si>
    <t>Central A/C Tune up</t>
  </si>
  <si>
    <t xml:space="preserve">Lighting </t>
  </si>
  <si>
    <t>Interior Hard wired LED fixtures</t>
  </si>
  <si>
    <t>Exterior Hard wired LED fixtures</t>
  </si>
  <si>
    <t>LED Torchiere</t>
  </si>
  <si>
    <t>Occupancy Sensor</t>
  </si>
  <si>
    <t>LED Night Light</t>
  </si>
  <si>
    <t>New - LED R/BR Lamps</t>
  </si>
  <si>
    <t>New - LED A-Lamps</t>
  </si>
  <si>
    <t>Pool Pumps</t>
  </si>
  <si>
    <t>Smart Strip</t>
  </si>
  <si>
    <t>Smart Strip Tier II</t>
  </si>
  <si>
    <t>Pilots</t>
  </si>
  <si>
    <t>ESA Outreach &amp; Assessment</t>
  </si>
  <si>
    <t>ESA In-Home Energy Education</t>
  </si>
  <si>
    <t>Total Savings/Expenditures</t>
  </si>
  <si>
    <t>Total Households Weatherized [2]</t>
  </si>
  <si>
    <t xml:space="preserve">Households Treated </t>
  </si>
  <si>
    <t>Total (K+S)</t>
  </si>
  <si>
    <t>First Touches</t>
  </si>
  <si>
    <t>Re-treated Homes/Go-Backs</t>
  </si>
  <si>
    <t>Aliso Canyon</t>
  </si>
  <si>
    <t xml:space="preserve"> - Single Family Households Treated</t>
  </si>
  <si>
    <t xml:space="preserve"> - Multi-family Households Treated</t>
  </si>
  <si>
    <t xml:space="preserve"> - Mobile Homes Treated</t>
  </si>
  <si>
    <t>Total Number of Households Treated</t>
  </si>
  <si>
    <t># Eligible Households to be Treated for PY [3]</t>
  </si>
  <si>
    <t>% of Households Treated</t>
  </si>
  <si>
    <t>%</t>
  </si>
  <si>
    <t xml:space="preserve"> - Master-Meter Households Treated</t>
  </si>
  <si>
    <t>Note: Any required corrections/adjustments are reported herein and supersede results reported in prior months and may reflect YTD adjustments.</t>
  </si>
  <si>
    <t>[1]  Envelope and Air Sealing Measures may include outlet cover plate gaskets, attic access weatherization, weatherstripping - door, caulking and minor home repairs.  Minor home repairs predominantly are door jamb repair / replacement, door repair, and window putty.</t>
  </si>
  <si>
    <t>[2]  Weatherization may consist of attic insulation, attic access weatherization, weatherstripping - door, caulking, &amp; minor home repairs.</t>
  </si>
  <si>
    <t>[3] Other Domestic Hot Water consists of faucet aerators, low flow showerheads, and TSVs</t>
  </si>
  <si>
    <t>[4] Savings estimates are sourced from the PY2015 to 2017 ESA Impact Evaluation.</t>
  </si>
  <si>
    <t>Energy Savings Assistance Program Table 2A</t>
  </si>
  <si>
    <t>ESA Program - CSD Leveraging</t>
  </si>
  <si>
    <t>kWh[3] (Annual)</t>
  </si>
  <si>
    <t>kW[3] (Annual)</t>
  </si>
  <si>
    <t>Therms[3] (Annual)</t>
  </si>
  <si>
    <t>Expenses ($)</t>
  </si>
  <si>
    <t xml:space="preserve">Refrigerators </t>
  </si>
  <si>
    <r>
      <t>Microwaves</t>
    </r>
    <r>
      <rPr>
        <sz val="10"/>
        <color rgb="FFFF0000"/>
        <rFont val="Arial"/>
        <family val="2"/>
      </rPr>
      <t xml:space="preserve"> </t>
    </r>
    <r>
      <rPr>
        <sz val="10"/>
        <rFont val="Arial"/>
        <family val="2"/>
      </rPr>
      <t>[4]</t>
    </r>
  </si>
  <si>
    <t>Water Heater Blanket</t>
  </si>
  <si>
    <t>Low Flow Shower Head</t>
  </si>
  <si>
    <t>Water Heater Pipe Insulation</t>
  </si>
  <si>
    <t>Faucet Aerator</t>
  </si>
  <si>
    <t>Thermostatic Shower Valve</t>
  </si>
  <si>
    <t>Heat Pump Water Heater</t>
  </si>
  <si>
    <t>Tub Diverter/ Tub Spout</t>
  </si>
  <si>
    <t>Thermostat-controlled Shower Valve</t>
  </si>
  <si>
    <t>Air Sealing / Envelope [1]</t>
  </si>
  <si>
    <t xml:space="preserve">Attic Insulation </t>
  </si>
  <si>
    <t>Duct Testing and Sealing</t>
  </si>
  <si>
    <t>Energy Efficient Fan Control</t>
  </si>
  <si>
    <t>Prescriptive Duct Sealing</t>
  </si>
  <si>
    <t>High Efficiency Forced Air Unit (HE FAU)</t>
  </si>
  <si>
    <t>A/C Time Delay</t>
  </si>
  <si>
    <t>Torchiere LED</t>
  </si>
  <si>
    <t>LED Night Lights</t>
  </si>
  <si>
    <t>LED Diffuse Bulb (60W Replacement)</t>
  </si>
  <si>
    <t>LED Reflector Bulb</t>
  </si>
  <si>
    <t>LED Reflector Downlight Retrofit Kits</t>
  </si>
  <si>
    <t>LED A-Lamps</t>
  </si>
  <si>
    <t>Smart Power Strips - Tier 1</t>
  </si>
  <si>
    <t>Smart Power Strips - Tier 2</t>
  </si>
  <si>
    <t>Outreach &amp; Assessment</t>
  </si>
  <si>
    <t>CSD MF Tenant Units Treated</t>
  </si>
  <si>
    <t>[3]  All savings are calculated based on the following sources:</t>
  </si>
  <si>
    <t>Energy Savings Assistance Common Area Measures Program Table 2B</t>
  </si>
  <si>
    <r>
      <t>Table 2B</t>
    </r>
    <r>
      <rPr>
        <sz val="12"/>
        <rFont val="Arial"/>
        <family val="2"/>
      </rPr>
      <t xml:space="preserve"> </t>
    </r>
    <r>
      <rPr>
        <b/>
        <sz val="12"/>
        <rFont val="Arial"/>
        <family val="2"/>
      </rPr>
      <t>ESA Program - Multifamily Common Area Measures</t>
    </r>
    <r>
      <rPr>
        <b/>
        <vertAlign val="superscript"/>
        <sz val="12"/>
        <rFont val="Arial"/>
        <family val="2"/>
      </rPr>
      <t>5</t>
    </r>
  </si>
  <si>
    <r>
      <t>ESA CAM Measures</t>
    </r>
    <r>
      <rPr>
        <b/>
        <vertAlign val="superscript"/>
        <sz val="10"/>
        <rFont val="Arial"/>
        <family val="2"/>
      </rPr>
      <t>1,6</t>
    </r>
  </si>
  <si>
    <t>Units (of Measure such as "each")</t>
  </si>
  <si>
    <t>kWh (Annual)</t>
  </si>
  <si>
    <t>kW (Annual)</t>
  </si>
  <si>
    <t>Therms (Annual)</t>
  </si>
  <si>
    <t>Pipe Insulation</t>
  </si>
  <si>
    <t>Envelope</t>
  </si>
  <si>
    <t>Furnace Replacement</t>
  </si>
  <si>
    <t>HEAT Pump Split System</t>
  </si>
  <si>
    <t>AC Tune-up</t>
  </si>
  <si>
    <t>Exterior LED Lighting</t>
  </si>
  <si>
    <t>Fixture</t>
  </si>
  <si>
    <t>Interior LED Lighting</t>
  </si>
  <si>
    <t>KiloLumen</t>
  </si>
  <si>
    <t>Interior TLED Type A Lamps</t>
  </si>
  <si>
    <t>Lamp</t>
  </si>
  <si>
    <t>Interior TLED Type C Lamps</t>
  </si>
  <si>
    <t>Interior LED Exit Sign</t>
  </si>
  <si>
    <t>Interior LED Fixture</t>
  </si>
  <si>
    <t>Interior LED Screw-in</t>
  </si>
  <si>
    <t>Tier-2 Smart Power Strip</t>
  </si>
  <si>
    <t>Variable Speed Pool Pump</t>
  </si>
  <si>
    <t>Ancillary Services</t>
  </si>
  <si>
    <r>
      <t>Audit</t>
    </r>
    <r>
      <rPr>
        <vertAlign val="superscript"/>
        <sz val="10"/>
        <rFont val="Arial"/>
        <family val="2"/>
      </rPr>
      <t>4</t>
    </r>
  </si>
  <si>
    <t>-</t>
  </si>
  <si>
    <t>Multifamily Properties Treated</t>
  </si>
  <si>
    <t>Number</t>
  </si>
  <si>
    <r>
      <t>Total Number of Multifamily Properties Treated</t>
    </r>
    <r>
      <rPr>
        <b/>
        <vertAlign val="superscript"/>
        <sz val="10"/>
        <rFont val="Arial"/>
        <family val="2"/>
      </rPr>
      <t>2</t>
    </r>
  </si>
  <si>
    <t>Subtotal of Master-metered Multifamily Properties Treated</t>
  </si>
  <si>
    <r>
      <t>Total Number of Multifamily Tenant Units w/in Properties Treated</t>
    </r>
    <r>
      <rPr>
        <b/>
        <vertAlign val="superscript"/>
        <sz val="10"/>
        <rFont val="Arial"/>
        <family val="2"/>
      </rPr>
      <t>3</t>
    </r>
  </si>
  <si>
    <t>Energy Savings Assistance CAM Program Table 2B-1, Eligible Common Area Measures List</t>
  </si>
  <si>
    <t>Common Area Measures Category and Eligible Measures Title [1]</t>
  </si>
  <si>
    <t>Effective Date</t>
  </si>
  <si>
    <t>End Date[2]</t>
  </si>
  <si>
    <t>Eligible Climate Zones [3]</t>
  </si>
  <si>
    <t>6, 7, 8, 10, 14, 15</t>
  </si>
  <si>
    <t>Standard Notes (do not delete)</t>
  </si>
  <si>
    <r>
      <t xml:space="preserve">1. Measures list may change based on available information on both costs and benefits (including energy benefits as well as non-energy benefits) and may vary across climate zones. This is not a list of installed measures, it is a list of eligible measures. 
</t>
    </r>
    <r>
      <rPr>
        <b/>
        <sz val="10"/>
        <color theme="1"/>
        <rFont val="Arial"/>
        <family val="2"/>
      </rPr>
      <t>Table 2B-1 Column A should match Table 2B Column A for eligible (not canceled) measures.</t>
    </r>
  </si>
  <si>
    <t xml:space="preserve">2. Only complete if measure is canceled or discontinued </t>
  </si>
  <si>
    <t>3. Defined as CEC California Building Climate Zones https://www.energy.ca.gov/maps/renewable/building_climate_zones.html</t>
  </si>
  <si>
    <t xml:space="preserve"> Energy Savings Assistance Program Tables 3A-C - Energy Savings and Average Bill Savings per Treated Home/Common Area </t>
  </si>
  <si>
    <t>Table 3A-1, ESA Program</t>
  </si>
  <si>
    <t>Annual kWh Savings</t>
  </si>
  <si>
    <t>Annual Therm Savings</t>
  </si>
  <si>
    <t>Lifecycle kWh Savings</t>
  </si>
  <si>
    <t>Lifecycle Therm Savings</t>
  </si>
  <si>
    <t>Current kWh Rate</t>
  </si>
  <si>
    <t>Current Therm Rate</t>
  </si>
  <si>
    <t xml:space="preserve">Average 1st Year Bill Savings / Treated households </t>
  </si>
  <si>
    <t>Average Lifecycle Bill Savings / Treated Household</t>
  </si>
  <si>
    <t>Table 3A-2, ESA Program - CSD Leveraging</t>
  </si>
  <si>
    <t xml:space="preserve">Average 1st Year Bill Savings / Treated Households </t>
  </si>
  <si>
    <t>Table 3A-3, Summary - ESA Program/CSD Leveraging</t>
  </si>
  <si>
    <t>Average 1st Year Bill Savings / Treated Households </t>
  </si>
  <si>
    <t>Average Lifecycle Bill Savings / Treated Households</t>
  </si>
  <si>
    <t>[1] Summary is the sum of ESA Program + CSD Leveraging</t>
  </si>
  <si>
    <t>Table 3B, ESA Program - Multifamily Common Area</t>
  </si>
  <si>
    <t>Average 1st Year Bill Savings / Treated Property</t>
  </si>
  <si>
    <t>Average Lifecycle Bill Savings / Treated Property</t>
  </si>
  <si>
    <t xml:space="preserve"> Energy Savings Assistance Program Table 4 -  Homes/Buildings Treated</t>
  </si>
  <si>
    <t>Table 4A-1, ESA Program</t>
  </si>
  <si>
    <t>Eligible Households</t>
  </si>
  <si>
    <t>Households Treated YTD</t>
  </si>
  <si>
    <t>County</t>
  </si>
  <si>
    <t>Rural [1]</t>
  </si>
  <si>
    <t>Urban</t>
  </si>
  <si>
    <t>Rural</t>
  </si>
  <si>
    <t>Orange</t>
  </si>
  <si>
    <t>San Diego</t>
  </si>
  <si>
    <t>Table 4B, ESA Program - CSD Leveraging</t>
  </si>
  <si>
    <t>Table 4C, ESA Program - Multifamily Common Area</t>
  </si>
  <si>
    <t>*</t>
  </si>
  <si>
    <t>Properties Treated YTD</t>
  </si>
  <si>
    <t xml:space="preserve">[1] For IOU low income-related and Energy Efficiency reporting and analysis, the Goldsmith definition is applied. </t>
  </si>
  <si>
    <r>
      <rPr>
        <b/>
        <sz val="10"/>
        <rFont val="Arial"/>
        <family val="2"/>
      </rPr>
      <t>Note:</t>
    </r>
    <r>
      <rPr>
        <sz val="10"/>
        <rFont val="Arial"/>
        <family val="2"/>
      </rPr>
      <t xml:space="preserve"> Any required corrections/adjustments are reported herein and supersede results reported in prior months and may reflect YTD adjustments.</t>
    </r>
  </si>
  <si>
    <t>*Do not currently have Eligible Properties for ESA CAM</t>
  </si>
  <si>
    <t xml:space="preserve"> Energy Savings Assistance Program Table 4A-2,  Homes Unwilling / Unable to Participate</t>
  </si>
  <si>
    <t xml:space="preserve">  </t>
  </si>
  <si>
    <t>ESA Program</t>
  </si>
  <si>
    <t>Reason Provided</t>
  </si>
  <si>
    <t xml:space="preserve">Customer Unwilling/Declined Program Measures </t>
  </si>
  <si>
    <t>Customer Unavailable -Scheduling Conflicts</t>
  </si>
  <si>
    <t>Hazardous Environment (unsafe/unclean)</t>
  </si>
  <si>
    <t>Landlord Refused to Authorize Participation</t>
  </si>
  <si>
    <t>Household Exceeds Allowable Limits</t>
  </si>
  <si>
    <t>Unable to Provide Required Documentation</t>
  </si>
  <si>
    <t xml:space="preserve">Other Infeasible/  Ineligible </t>
  </si>
  <si>
    <t>Energy Savings Assistance Program Table 5 - Energy Savings Assistance Program Customer Summary</t>
  </si>
  <si>
    <t>Table 5A, ESA Program</t>
  </si>
  <si>
    <t>Month</t>
  </si>
  <si>
    <t>Gas &amp; Electric</t>
  </si>
  <si>
    <t>Gas Only</t>
  </si>
  <si>
    <t>Electric Only</t>
  </si>
  <si>
    <t># of  Household Treated by Month</t>
  </si>
  <si>
    <t>(Annual)</t>
  </si>
  <si>
    <t>(Household Count)</t>
  </si>
  <si>
    <t>Therm</t>
  </si>
  <si>
    <t>kWh</t>
  </si>
  <si>
    <t>kW</t>
  </si>
  <si>
    <t># of First-Tourch</t>
  </si>
  <si>
    <t># of Re-treatment</t>
  </si>
  <si>
    <t>January</t>
  </si>
  <si>
    <t>February</t>
  </si>
  <si>
    <t>March</t>
  </si>
  <si>
    <t>April</t>
  </si>
  <si>
    <t>May</t>
  </si>
  <si>
    <t>June</t>
  </si>
  <si>
    <t>July</t>
  </si>
  <si>
    <t>August</t>
  </si>
  <si>
    <t>September</t>
  </si>
  <si>
    <t>October</t>
  </si>
  <si>
    <t>November</t>
  </si>
  <si>
    <t>December</t>
  </si>
  <si>
    <t>YTD</t>
  </si>
  <si>
    <t>YTD Total Energy Impacts for all fuel types should equal YTD energy impacts that are reported every month Table 2.</t>
  </si>
  <si>
    <r>
      <rPr>
        <b/>
        <sz val="10"/>
        <rFont val="Arial"/>
        <family val="2"/>
      </rPr>
      <t>Note:</t>
    </r>
    <r>
      <rPr>
        <sz val="10"/>
        <rFont val="Arial"/>
        <family val="2"/>
      </rPr>
      <t xml:space="preserve"> SDG&amp;E tracks the measure savings based on the month and year of install. Households treated can have a value of zero, meaning the treated date is from a previous year but the measure install and savings were tracked in a new Program Year.</t>
    </r>
  </si>
  <si>
    <t>Table 5B, ESA Program - CSD Leveraging</t>
  </si>
  <si>
    <t>YTD Total Energy Impacts for all fuel types should equal YTD energy impacts that are reported every month Table 2A.</t>
  </si>
  <si>
    <t>Table 5C, ESA Program - Multifamily Common Area</t>
  </si>
  <si>
    <t># of  Properties Treated by Month</t>
  </si>
  <si>
    <t>YTD Total Energy Impacts for all fuel types should equal YTD energy impacts that are reported every month Table 2B.</t>
  </si>
  <si>
    <t>Energy Savings Assistance Program Table 6 - Expenditures for Pilots and Studies</t>
  </si>
  <si>
    <t>Authorized 2019 Funding [1]</t>
  </si>
  <si>
    <t>% of Budget Expensed</t>
  </si>
  <si>
    <t>Programmable Communicating Thermostat (PCT) [2] [3]</t>
  </si>
  <si>
    <t>Total Pilots</t>
  </si>
  <si>
    <t>Low Income Needs Assessment Study</t>
  </si>
  <si>
    <t>Load Impact Evaluation Study</t>
  </si>
  <si>
    <t>Equity Criteria and Non Energy Benefits Evaluation (NEB's)</t>
  </si>
  <si>
    <t>Unallocated Funds [4]</t>
  </si>
  <si>
    <t>2017 Potential and Goals Study</t>
  </si>
  <si>
    <t>Rapid Feedback Research and Analysis</t>
  </si>
  <si>
    <t>Total Studies [5]</t>
  </si>
  <si>
    <t>[1]  Reflects the authorized funding in D.16-11-022 and updated via Resolution E-4884 addressing conforming Advice Letters 3065-E/2568-G and 3065-E-A/2568-G-A.</t>
  </si>
  <si>
    <t>[2]  Programmable Communicating Thermostat (PCT) Pilot budget approved via al 3250-E/2688-G. [Table 1A].</t>
  </si>
  <si>
    <t>[3]  Negative YTD amount is the result of expense related to thermostats reclassed to Marketing and Outreach (Table 1).</t>
  </si>
  <si>
    <t>[4]  Unallocated funds represent the amount of funds originally requested for the Energy Education Phase II Study which was subsequently not authorized in D.16-11-022.  However the budget was authorized and is not unallocated to a specific study [Table 1].</t>
  </si>
  <si>
    <t xml:space="preserve">[5]  There is no March and YTD expense activity. </t>
  </si>
  <si>
    <t>Energy Savings Assistance Program Table 7 (Second Refrigerators, In-Home Education, MyEnergy/My Account Platform)</t>
  </si>
  <si>
    <t>7A - Households Receiving Second Refrigerators</t>
  </si>
  <si>
    <t>Received Refrigerator</t>
  </si>
  <si>
    <t>Not eligible for Refrigerator due to Less than Six Occupants</t>
  </si>
  <si>
    <t>Second Refrigerators</t>
  </si>
  <si>
    <t>7B - Households Receiving In- Home Energy Education Only</t>
  </si>
  <si>
    <t>Households that Only Received Energy Education</t>
  </si>
  <si>
    <t>7C - Households for My Energy/My Account Platform</t>
  </si>
  <si>
    <t>Opt-Out</t>
  </si>
  <si>
    <t>Already Enrolled</t>
  </si>
  <si>
    <t>Opt-In</t>
  </si>
  <si>
    <t>CARE Table 1 - CARE Program Expenses</t>
  </si>
  <si>
    <t>Authorized Budget [1]</t>
  </si>
  <si>
    <t>CARE Program:</t>
  </si>
  <si>
    <t>Outreach</t>
  </si>
  <si>
    <t>Processing / Certification Re-certification</t>
  </si>
  <si>
    <t>Post Enrollment Verification</t>
  </si>
  <si>
    <t>IT Programming</t>
  </si>
  <si>
    <t>Cooling Centers</t>
  </si>
  <si>
    <t>Pilots/CHANGES Program [2]</t>
  </si>
  <si>
    <t>Studies [3]</t>
  </si>
  <si>
    <t>SUBTOTAL MANAGEMENT COSTS</t>
  </si>
  <si>
    <t>CARE Rate Discount</t>
  </si>
  <si>
    <t>TOTAL PROGRAM COSTS &amp; CUSTOMER DISCOUNTS</t>
  </si>
  <si>
    <t>Other CARE Rate Benefits [4]</t>
  </si>
  <si>
    <t xml:space="preserve"> - DWR Bond Charge Exemption</t>
  </si>
  <si>
    <t xml:space="preserve">                                                                                      </t>
  </si>
  <si>
    <t xml:space="preserve"> - CARE Surcharge Exemption</t>
  </si>
  <si>
    <t xml:space="preserve"> - California Solar Initiative Exemption</t>
  </si>
  <si>
    <t xml:space="preserve"> - kWh Surcharge Exemption</t>
  </si>
  <si>
    <t xml:space="preserve"> - Vehicle Grid Integration Exemption</t>
  </si>
  <si>
    <t>Total Other CARE Rate Benefits</t>
  </si>
  <si>
    <t>[1]  Reflects the authorized funding approved in the CPUC Energy Division Disposition Letter dated 12/27/2018 approving SDG&amp;E Advice Letter 3250-E/2688-G.</t>
  </si>
  <si>
    <t>[2]  Decision 15-12-047 transitioned CHANGES pilot to CHANGES program and funding for the effort is captured herein.</t>
  </si>
  <si>
    <t>[3]  Reflects the Annual Eligibility Estimates prepared by Athens Research on behalf of the utilities.  This effort was formerly referenced as Measurement and Evaluation.</t>
  </si>
  <si>
    <t>[4]  YTD Electric amounts have been updated to reflect a January calculation error discovered after January close.</t>
  </si>
  <si>
    <t>NOTE:  Any required corrections/adjustments are reported herein and supersede results reported in prior months and may reflect YTD adjustments.</t>
  </si>
  <si>
    <r>
      <t>CARE Table 2 - Enrollment, Recertification, Attrition, &amp; Penetration</t>
    </r>
    <r>
      <rPr>
        <b/>
        <vertAlign val="superscript"/>
        <sz val="12"/>
        <rFont val="Arial"/>
        <family val="2"/>
      </rPr>
      <t>5</t>
    </r>
  </si>
  <si>
    <t>New Enrollment</t>
  </si>
  <si>
    <t>Recertification</t>
  </si>
  <si>
    <t>Attrition (Drop Offs)</t>
  </si>
  <si>
    <t>Enrollment</t>
  </si>
  <si>
    <t>Total 
CARE 
Participants</t>
  </si>
  <si>
    <r>
      <t>Estimated CARE Eligible</t>
    </r>
    <r>
      <rPr>
        <b/>
        <vertAlign val="superscript"/>
        <sz val="12"/>
        <rFont val="Arial"/>
        <family val="2"/>
      </rPr>
      <t>5</t>
    </r>
  </si>
  <si>
    <t>Penetration
Rate %
(W/X)</t>
  </si>
  <si>
    <t>Automatic Enrollment</t>
  </si>
  <si>
    <t>Self-Certification (Income or Categorical)</t>
  </si>
  <si>
    <t>Total New Enrollment
(E+J)</t>
  </si>
  <si>
    <t>Scheduled</t>
  </si>
  <si>
    <t>Non-Scheduled (Duplicates)</t>
  </si>
  <si>
    <t>Automatic</t>
  </si>
  <si>
    <t>Total 
Recertification  
(L+M+N)</t>
  </si>
  <si>
    <r>
      <t>No Response</t>
    </r>
    <r>
      <rPr>
        <b/>
        <vertAlign val="superscript"/>
        <sz val="12"/>
        <rFont val="Arial"/>
        <family val="2"/>
      </rPr>
      <t>4</t>
    </r>
  </si>
  <si>
    <t>Failed 
PEV</t>
  </si>
  <si>
    <t>Failed Recertification</t>
  </si>
  <si>
    <t xml:space="preserve">Other </t>
  </si>
  <si>
    <t>Total
Attrition
(P+Q+R+S)</t>
  </si>
  <si>
    <t>Gross
(K+O)</t>
  </si>
  <si>
    <t>Net Adjusted
(K-T)</t>
  </si>
  <si>
    <r>
      <t>Inter-Utility</t>
    </r>
    <r>
      <rPr>
        <b/>
        <vertAlign val="superscript"/>
        <sz val="12"/>
        <rFont val="Arial"/>
        <family val="2"/>
      </rPr>
      <t>1</t>
    </r>
  </si>
  <si>
    <r>
      <t>Intra-Utility</t>
    </r>
    <r>
      <rPr>
        <b/>
        <vertAlign val="superscript"/>
        <sz val="12"/>
        <rFont val="Arial"/>
        <family val="2"/>
      </rPr>
      <t>2</t>
    </r>
  </si>
  <si>
    <r>
      <t>Leveraging</t>
    </r>
    <r>
      <rPr>
        <b/>
        <vertAlign val="superscript"/>
        <sz val="12"/>
        <rFont val="Arial"/>
        <family val="2"/>
      </rPr>
      <t>3</t>
    </r>
  </si>
  <si>
    <t>Combined
(B+C+D)</t>
  </si>
  <si>
    <t>Online</t>
  </si>
  <si>
    <t>Paper</t>
  </si>
  <si>
    <t>Phone</t>
  </si>
  <si>
    <t>Capitation</t>
  </si>
  <si>
    <t>Combined (F+G+H+I)</t>
  </si>
  <si>
    <t>YTD Total</t>
  </si>
  <si>
    <r>
      <t>1</t>
    </r>
    <r>
      <rPr>
        <sz val="11"/>
        <rFont val="Arial"/>
        <family val="2"/>
      </rPr>
      <t xml:space="preserve"> Enrollments via data sharing between the IOUs.</t>
    </r>
  </si>
  <si>
    <r>
      <t>2</t>
    </r>
    <r>
      <rPr>
        <sz val="11"/>
        <rFont val="Arial"/>
        <family val="2"/>
      </rPr>
      <t xml:space="preserve"> Enrollments via data sharing between departments and/or programs within the utility.</t>
    </r>
  </si>
  <si>
    <r>
      <t>3</t>
    </r>
    <r>
      <rPr>
        <sz val="11"/>
        <rFont val="Arial"/>
        <family val="2"/>
      </rPr>
      <t xml:space="preserve"> Enrollments via data sharing with programs outside the IOU that serve low-income customers.</t>
    </r>
  </si>
  <si>
    <r>
      <t xml:space="preserve">4 </t>
    </r>
    <r>
      <rPr>
        <sz val="11"/>
        <rFont val="Arial"/>
        <family val="2"/>
      </rPr>
      <t>No response includes no response to both Recertification and Verification.</t>
    </r>
  </si>
  <si>
    <r>
      <rPr>
        <b/>
        <sz val="11"/>
        <rFont val="Arial"/>
        <family val="2"/>
      </rPr>
      <t>Note:</t>
    </r>
    <r>
      <rPr>
        <sz val="11"/>
        <rFont val="Arial"/>
        <family val="2"/>
      </rPr>
      <t xml:space="preserve"> Any required corrections/adjustments are reported herein and supersede results reported in prior months and may reflect YTD adjustments.</t>
    </r>
  </si>
  <si>
    <t>CARE Table 3A - Post-Enrollment Verification Results (Model)</t>
  </si>
  <si>
    <t>Total CARE Households Enrolled</t>
  </si>
  <si>
    <r>
      <t>Households Requested to Verify</t>
    </r>
    <r>
      <rPr>
        <b/>
        <vertAlign val="superscript"/>
        <sz val="10"/>
        <rFont val="Arial"/>
        <family val="2"/>
      </rPr>
      <t>1</t>
    </r>
  </si>
  <si>
    <t>% of CARE Enrolled Requested to Verify Total</t>
  </si>
  <si>
    <t>CARE  Households De-enrolled (Due to no response)</t>
  </si>
  <si>
    <r>
      <t>CARE Households De-enrolled (Verified as Ineligible)</t>
    </r>
    <r>
      <rPr>
        <b/>
        <vertAlign val="superscript"/>
        <sz val="10"/>
        <rFont val="Arial"/>
        <family val="2"/>
      </rPr>
      <t>2</t>
    </r>
  </si>
  <si>
    <r>
      <t>Total Households De-enrolled</t>
    </r>
    <r>
      <rPr>
        <b/>
        <vertAlign val="superscript"/>
        <sz val="10"/>
        <rFont val="Arial"/>
        <family val="2"/>
      </rPr>
      <t>3</t>
    </r>
  </si>
  <si>
    <r>
      <t>% De-enrolled through Post Enrollment Verification</t>
    </r>
    <r>
      <rPr>
        <b/>
        <vertAlign val="superscript"/>
        <sz val="10"/>
        <rFont val="Arial"/>
        <family val="2"/>
      </rPr>
      <t>4</t>
    </r>
  </si>
  <si>
    <t>% of Total CARE Households De-enrolled</t>
  </si>
  <si>
    <r>
      <t xml:space="preserve">1 </t>
    </r>
    <r>
      <rPr>
        <sz val="10"/>
        <rFont val="Arial"/>
        <family val="2"/>
      </rPr>
      <t>Includes all customers who failed SDG&amp;E's CARE eligibility probability model.</t>
    </r>
  </si>
  <si>
    <r>
      <t>2</t>
    </r>
    <r>
      <rPr>
        <sz val="10"/>
        <rFont val="Arial"/>
        <family val="2"/>
      </rPr>
      <t xml:space="preserve"> Includes customers verified as over income or who requested to be de-enrolled.</t>
    </r>
  </si>
  <si>
    <r>
      <rPr>
        <vertAlign val="superscript"/>
        <sz val="10"/>
        <rFont val="Arial"/>
        <family val="2"/>
      </rPr>
      <t>3</t>
    </r>
    <r>
      <rPr>
        <sz val="10"/>
        <rFont val="Arial"/>
        <family val="2"/>
      </rPr>
      <t xml:space="preserve"> Verification results are tied to the month initiated and the verification process allows customers 90 days to respond to the verification request.  Results may be pending due to the time permitted for a participant to respond.</t>
    </r>
  </si>
  <si>
    <r>
      <rPr>
        <vertAlign val="superscript"/>
        <sz val="10"/>
        <rFont val="Arial"/>
        <family val="2"/>
      </rPr>
      <t>4</t>
    </r>
    <r>
      <rPr>
        <b/>
        <sz val="10"/>
        <rFont val="Arial"/>
        <family val="2"/>
      </rPr>
      <t xml:space="preserve"> </t>
    </r>
    <r>
      <rPr>
        <sz val="10"/>
        <rFont val="Arial"/>
        <family val="2"/>
      </rPr>
      <t xml:space="preserve">Percentage of customers dropped compared to the total participants requested to provide verification in that month. </t>
    </r>
  </si>
  <si>
    <r>
      <t xml:space="preserve">Note:  </t>
    </r>
    <r>
      <rPr>
        <sz val="10"/>
        <rFont val="Arial"/>
        <family val="2"/>
      </rPr>
      <t xml:space="preserve">Any required corrections/adjustments are reported herein and supersede results reported in prior months and may reflect YTD adjustments. </t>
    </r>
  </si>
  <si>
    <t>CARE Table 3B Post-Enrollment Verification Results (Electric only High Usage)</t>
  </si>
  <si>
    <t>Households Requested to Verify1</t>
  </si>
  <si>
    <t xml:space="preserve">% of Total CARE Households  De-enrolled </t>
  </si>
  <si>
    <r>
      <t xml:space="preserve">1 </t>
    </r>
    <r>
      <rPr>
        <sz val="10"/>
        <rFont val="Arial"/>
        <family val="2"/>
      </rPr>
      <t xml:space="preserve">Includes all participants who were selected for high usage verification process. </t>
    </r>
  </si>
  <si>
    <r>
      <t>2</t>
    </r>
    <r>
      <rPr>
        <sz val="10"/>
        <rFont val="Arial"/>
        <family val="2"/>
      </rPr>
      <t xml:space="preserve"> Includes customers verified as over income, who requested to be de-enrolled, did not reduce usage, or did not agree to be weatherized.</t>
    </r>
  </si>
  <si>
    <r>
      <rPr>
        <vertAlign val="superscript"/>
        <sz val="10"/>
        <rFont val="Arial"/>
        <family val="2"/>
      </rPr>
      <t>3</t>
    </r>
    <r>
      <rPr>
        <sz val="10"/>
        <rFont val="Arial"/>
        <family val="2"/>
      </rPr>
      <t xml:space="preserve"> Medium (400%) and high usage (600%) customers are dropped at 60 days (2 or 3 bill cycles) for non-response to HUV (high usage income verification request). Additionally, 600% + users that have not reduced usage within the 60 day window (2 or 3 bill cycles) are removed from the program. Results may be pending due to the time permitted for a participant to respond.</t>
    </r>
  </si>
  <si>
    <r>
      <t xml:space="preserve">Note:  </t>
    </r>
    <r>
      <rPr>
        <sz val="10"/>
        <rFont val="Arial"/>
        <family val="2"/>
      </rPr>
      <t>Any required corrections/adjustments are reported herein and supersede results reported in prior months and may reflect YTD adjustments.</t>
    </r>
  </si>
  <si>
    <r>
      <t>CARE Table 4 - CARE Self-Certification and Self-Recertification Applications</t>
    </r>
    <r>
      <rPr>
        <b/>
        <vertAlign val="superscript"/>
        <sz val="12"/>
        <rFont val="Arial"/>
        <family val="2"/>
      </rPr>
      <t>1</t>
    </r>
  </si>
  <si>
    <t xml:space="preserve">Provided </t>
  </si>
  <si>
    <t>Received</t>
  </si>
  <si>
    <t>Approved</t>
  </si>
  <si>
    <t xml:space="preserve">Denied </t>
  </si>
  <si>
    <t xml:space="preserve">Pending/Never Completed </t>
  </si>
  <si>
    <t>Duplicates</t>
  </si>
  <si>
    <t xml:space="preserve">Total (Y-T-D) </t>
  </si>
  <si>
    <t xml:space="preserve">Percentage </t>
  </si>
  <si>
    <r>
      <rPr>
        <b/>
        <vertAlign val="superscript"/>
        <sz val="10"/>
        <rFont val="Arial"/>
        <family val="2"/>
      </rPr>
      <t xml:space="preserve">1 </t>
    </r>
    <r>
      <rPr>
        <sz val="10"/>
        <rFont val="Arial"/>
        <family val="2"/>
      </rPr>
      <t>Includes sub-metered.</t>
    </r>
  </si>
  <si>
    <t>CARE Table 5 - Enrollment by County</t>
  </si>
  <si>
    <t>Estimated Eligible Households</t>
  </si>
  <si>
    <t>Total Households Enrolled</t>
  </si>
  <si>
    <t>Penetration Rate</t>
  </si>
  <si>
    <r>
      <t>Rural</t>
    </r>
    <r>
      <rPr>
        <b/>
        <sz val="12"/>
        <color rgb="FF0070C0"/>
        <rFont val="Arial"/>
        <family val="2"/>
      </rPr>
      <t xml:space="preserve"> </t>
    </r>
  </si>
  <si>
    <t>NA</t>
  </si>
  <si>
    <t>1 As reflected in filing A.14-11-007, et al., Annual CARE Eligibility Estimates filed February 12, 2020.</t>
  </si>
  <si>
    <r>
      <t>2</t>
    </r>
    <r>
      <rPr>
        <sz val="10"/>
        <rFont val="Arial"/>
        <family val="2"/>
      </rPr>
      <t xml:space="preserve"> Total Households Enrolled includes submeter tenants.</t>
    </r>
  </si>
  <si>
    <r>
      <rPr>
        <vertAlign val="superscript"/>
        <sz val="10"/>
        <rFont val="Arial"/>
        <family val="2"/>
      </rPr>
      <t>3</t>
    </r>
    <r>
      <rPr>
        <sz val="10"/>
        <rFont val="Arial"/>
        <family val="2"/>
      </rPr>
      <t xml:space="preserve"> No Rural eligible population exists in Orange County in SDG&amp;E territory, therefore penetration for Orange County Rural is not applicable.</t>
    </r>
  </si>
  <si>
    <t>CARE Table 6 - Recertification Results</t>
  </si>
  <si>
    <t>Total CARE Households</t>
  </si>
  <si>
    <r>
      <t>Households Requested to Recertify</t>
    </r>
    <r>
      <rPr>
        <b/>
        <vertAlign val="superscript"/>
        <sz val="10"/>
        <rFont val="Arial"/>
        <family val="2"/>
      </rPr>
      <t>1</t>
    </r>
  </si>
  <si>
    <t>% of Households Total (C/B)</t>
  </si>
  <si>
    <r>
      <t>Households Recertified</t>
    </r>
    <r>
      <rPr>
        <b/>
        <vertAlign val="superscript"/>
        <sz val="10"/>
        <rFont val="Arial"/>
        <family val="2"/>
      </rPr>
      <t>2</t>
    </r>
  </si>
  <si>
    <r>
      <t>Households De-enrolled</t>
    </r>
    <r>
      <rPr>
        <b/>
        <vertAlign val="superscript"/>
        <sz val="10"/>
        <rFont val="Arial"/>
        <family val="2"/>
      </rPr>
      <t>3</t>
    </r>
  </si>
  <si>
    <r>
      <t xml:space="preserve">Recertification Rate % </t>
    </r>
    <r>
      <rPr>
        <b/>
        <vertAlign val="superscript"/>
        <sz val="10"/>
        <rFont val="Arial"/>
        <family val="2"/>
      </rPr>
      <t xml:space="preserve">4 </t>
    </r>
    <r>
      <rPr>
        <b/>
        <sz val="10"/>
        <rFont val="Arial"/>
        <family val="2"/>
      </rPr>
      <t>(E/C)</t>
    </r>
  </si>
  <si>
    <t>% of Total Households De-enrolled (F/B)</t>
  </si>
  <si>
    <r>
      <rPr>
        <vertAlign val="superscript"/>
        <sz val="10"/>
        <rFont val="Arial"/>
        <family val="2"/>
      </rPr>
      <t>2</t>
    </r>
    <r>
      <rPr>
        <sz val="10"/>
        <rFont val="Arial"/>
        <family val="2"/>
      </rPr>
      <t xml:space="preserve"> Data represents total residential electric customers.</t>
    </r>
  </si>
  <si>
    <r>
      <rPr>
        <vertAlign val="superscript"/>
        <sz val="10"/>
        <rFont val="Arial"/>
        <family val="2"/>
      </rPr>
      <t>3</t>
    </r>
    <r>
      <rPr>
        <sz val="10"/>
        <rFont val="Arial"/>
        <family val="2"/>
      </rPr>
      <t xml:space="preserve"> Includes customers who did not respond or who requested to be de-enrolled.</t>
    </r>
  </si>
  <si>
    <r>
      <rPr>
        <vertAlign val="superscript"/>
        <sz val="10"/>
        <rFont val="Arial"/>
        <family val="2"/>
      </rPr>
      <t>4</t>
    </r>
    <r>
      <rPr>
        <sz val="10"/>
        <rFont val="Arial"/>
        <family val="2"/>
      </rPr>
      <t xml:space="preserve"> Percentage of customers recertified compared to the total participants requested to recertify in that month. </t>
    </r>
  </si>
  <si>
    <r>
      <rPr>
        <b/>
        <sz val="10"/>
        <rFont val="Arial"/>
        <family val="2"/>
      </rPr>
      <t xml:space="preserve">Note: </t>
    </r>
    <r>
      <rPr>
        <sz val="10"/>
        <rFont val="Arial"/>
        <family val="2"/>
      </rPr>
      <t xml:space="preserve"> Any required corrections/adjustments are reported herein and supersede results reported in prior months and may reflect YTD adjustments.</t>
    </r>
  </si>
  <si>
    <r>
      <t>CARE Table 7 - Capitation Contractors</t>
    </r>
    <r>
      <rPr>
        <b/>
        <vertAlign val="superscript"/>
        <sz val="10"/>
        <rFont val="Arial"/>
        <family val="2"/>
      </rPr>
      <t>1</t>
    </r>
  </si>
  <si>
    <t xml:space="preserve">Contractor </t>
  </si>
  <si>
    <t>Contractor Type</t>
  </si>
  <si>
    <t>Total Enrollments</t>
  </si>
  <si>
    <t>(Check one or more if applicable)</t>
  </si>
  <si>
    <t>Private</t>
  </si>
  <si>
    <t>CBO</t>
  </si>
  <si>
    <t>WMDVBE</t>
  </si>
  <si>
    <t>LIHEAP</t>
  </si>
  <si>
    <t>Current Month</t>
  </si>
  <si>
    <t>Year-to-Date</t>
  </si>
  <si>
    <t>211 SAN DIEGO</t>
  </si>
  <si>
    <t>X</t>
  </si>
  <si>
    <t>211 ORANGE COUNTY</t>
  </si>
  <si>
    <t>ALLIANCE FOR AFRICAN ASSISTANCE</t>
  </si>
  <si>
    <t>AMERICAN RED CROSS WIC OFFICES</t>
  </si>
  <si>
    <t>CATHOLIC CHARITIES</t>
  </si>
  <si>
    <t>CHULA VISTA COMMUNITY COLLABORATIVE</t>
  </si>
  <si>
    <t>COMMUNITY RESOURCE CENTER</t>
  </si>
  <si>
    <t>HEARTS AND HANDS WORKING TOGETHER</t>
  </si>
  <si>
    <t>HOME START</t>
  </si>
  <si>
    <t>HORN OF AFRICA</t>
  </si>
  <si>
    <t>INTERFAITH COMMUNITY SERVICES</t>
  </si>
  <si>
    <t>LA MAESTRA FAMILY CLINIC</t>
  </si>
  <si>
    <t>MAAC PROJECT</t>
  </si>
  <si>
    <t>NEIGHBORHOOD HEALTH CARE</t>
  </si>
  <si>
    <t>NORTH COUNTY HEALTH SERVICES</t>
  </si>
  <si>
    <t>SAN DIEGO STATE UNIVERSITY WIC OFFICES</t>
  </si>
  <si>
    <t>SAN YSIDRO HEALTH CENTERS</t>
  </si>
  <si>
    <t>SCRIPPS HEALTH WIC</t>
  </si>
  <si>
    <t>UNION OF PAN ASIAN COMMUNITIES SAN DIEGO(UPAC)</t>
  </si>
  <si>
    <t>VISTA COMMUNITY CLINIC</t>
  </si>
  <si>
    <t xml:space="preserve">Total Enrollments </t>
  </si>
  <si>
    <r>
      <rPr>
        <vertAlign val="superscript"/>
        <sz val="10"/>
        <rFont val="Arial"/>
        <family val="2"/>
      </rPr>
      <t>1</t>
    </r>
    <r>
      <rPr>
        <sz val="10"/>
        <rFont val="Arial"/>
        <family val="2"/>
      </rPr>
      <t xml:space="preserve"> All capitation contractors with current contracts are listed regardless of whether they have signed up customers or submitted invoices this year.</t>
    </r>
  </si>
  <si>
    <t>CARE Table 8 - Households as of Month-End</t>
  </si>
  <si>
    <t>Gas and Electric</t>
  </si>
  <si>
    <r>
      <t>Eligible Households</t>
    </r>
    <r>
      <rPr>
        <b/>
        <vertAlign val="superscript"/>
        <sz val="10"/>
        <rFont val="Arial"/>
        <family val="2"/>
      </rPr>
      <t>1</t>
    </r>
  </si>
  <si>
    <t>Penetration</t>
  </si>
  <si>
    <t xml:space="preserve">% Change </t>
  </si>
  <si>
    <r>
      <t>Total Residential Accounts</t>
    </r>
    <r>
      <rPr>
        <b/>
        <vertAlign val="superscript"/>
        <sz val="10"/>
        <rFont val="Arial"/>
        <family val="2"/>
      </rPr>
      <t>2</t>
    </r>
  </si>
  <si>
    <t>N/A</t>
  </si>
  <si>
    <r>
      <rPr>
        <b/>
        <sz val="10"/>
        <rFont val="Arial"/>
        <family val="2"/>
      </rPr>
      <t>Note</t>
    </r>
    <r>
      <rPr>
        <sz val="10"/>
        <rFont val="Arial"/>
        <family val="2"/>
      </rPr>
      <t>: Any required corrections/adjustments are reported herein and supersede results reported in prior months and may reflect YTD adjustments.</t>
    </r>
  </si>
  <si>
    <r>
      <t>CARE Program Table 9 - Expenditures for Pilots/CHANGES Program</t>
    </r>
    <r>
      <rPr>
        <b/>
        <vertAlign val="superscript"/>
        <sz val="12"/>
        <rFont val="Arial"/>
        <family val="2"/>
      </rPr>
      <t>1</t>
    </r>
  </si>
  <si>
    <t>Authorized 2019 Budget</t>
  </si>
  <si>
    <t>Expenses Since Jan. 1, 2019</t>
  </si>
  <si>
    <t>% of 2019 Budget Expensed</t>
  </si>
  <si>
    <t xml:space="preserve">Total </t>
  </si>
  <si>
    <t>CHANGES Program</t>
  </si>
  <si>
    <t>1.  Decision 15-12-047 transitioned CHANGES pilot to CHANGES program and funding for the effort is captured herein.</t>
  </si>
  <si>
    <r>
      <rPr>
        <b/>
        <sz val="10"/>
        <color theme="1"/>
        <rFont val="Arial"/>
        <family val="2"/>
      </rPr>
      <t>NOTE</t>
    </r>
    <r>
      <rPr>
        <sz val="10"/>
        <color theme="1"/>
        <rFont val="Arial"/>
        <family val="2"/>
      </rPr>
      <t>: Any required corrections/adjustments are reported herein and supersede results reported in prior months and may reflect YTD adjustments.</t>
    </r>
  </si>
  <si>
    <t>CARE Table 10 CHANGES One-On-One Customer Assistance Sessions</t>
  </si>
  <si>
    <t>San Diego Gas &amp; Electric</t>
  </si>
  <si>
    <t>Reporting Period February 2020[1]</t>
  </si>
  <si>
    <t>No. of attendees at education sessions</t>
  </si>
  <si>
    <t>Disputes</t>
  </si>
  <si>
    <t>Add Level Pay Plan</t>
  </si>
  <si>
    <t>Assisted with CARE Re-Certification/Audit</t>
  </si>
  <si>
    <t>Changed 3rd party Company/Gas Aggregation</t>
  </si>
  <si>
    <t>Changed 3rd Party Electricity Aggregation</t>
  </si>
  <si>
    <t>Enroll in Energy Assistance Programs</t>
  </si>
  <si>
    <t>High Energy CARE User</t>
  </si>
  <si>
    <t>Medical Baseline Application</t>
  </si>
  <si>
    <t>Payment Extension</t>
  </si>
  <si>
    <t>Payment Plan</t>
  </si>
  <si>
    <t>Request Bill Adjustment</t>
  </si>
  <si>
    <t>Request Customer Service Visit</t>
  </si>
  <si>
    <t>Request Meter Service or Testing</t>
  </si>
  <si>
    <t>Schedule Energy Audit</t>
  </si>
  <si>
    <t>Solar</t>
  </si>
  <si>
    <t>Stop Disconnection</t>
  </si>
  <si>
    <t>Time of Use</t>
  </si>
  <si>
    <t>Wildfire Related Issue</t>
  </si>
  <si>
    <t>Total disputes [3]</t>
  </si>
  <si>
    <t>Needs Assistance</t>
  </si>
  <si>
    <t>Add/Remove Level Pay Plan</t>
  </si>
  <si>
    <t>CARE Enrollment</t>
  </si>
  <si>
    <t>Assisted with Changes to Account</t>
  </si>
  <si>
    <t>Energy Efficiency Tool</t>
  </si>
  <si>
    <t>Assisted High Energy User with CARE Doc Submission</t>
  </si>
  <si>
    <t>Assisted with Reconnection</t>
  </si>
  <si>
    <t>Billing Language Changed</t>
  </si>
  <si>
    <t>Consumer Education Only</t>
  </si>
  <si>
    <t>Electricity Aggregation</t>
  </si>
  <si>
    <t>Energy Allerts</t>
  </si>
  <si>
    <t>Enrolled in Demand Response Programs</t>
  </si>
  <si>
    <t>ESAP</t>
  </si>
  <si>
    <t>HEAP</t>
  </si>
  <si>
    <t>Medical Baseline</t>
  </si>
  <si>
    <t>Neighbor to Neighbor</t>
  </si>
  <si>
    <t>REACH</t>
  </si>
  <si>
    <t>Reported Safety Problem</t>
  </si>
  <si>
    <t>Reported Scam</t>
  </si>
  <si>
    <t>Set Up 3rd Party Notification</t>
  </si>
  <si>
    <t>Set Up New Account</t>
  </si>
  <si>
    <t>Total Needs Assistance [2]</t>
  </si>
  <si>
    <r>
      <rPr>
        <b/>
        <sz val="13"/>
        <color theme="1"/>
        <rFont val="Arial"/>
        <family val="2"/>
      </rPr>
      <t>Education</t>
    </r>
    <r>
      <rPr>
        <sz val="13"/>
        <color theme="1"/>
        <rFont val="Arial"/>
        <family val="2"/>
      </rPr>
      <t xml:space="preserve">: Education sessions were held in a mix of one on one, and group sessions. Education materials are available as fact sheets on the CPUC Website: </t>
    </r>
    <r>
      <rPr>
        <sz val="13"/>
        <color theme="4" tint="-0.249977111117893"/>
        <rFont val="Arial"/>
        <family val="2"/>
      </rPr>
      <t>http://consumers.cpuc.ca.gov/team_and_changes/</t>
    </r>
  </si>
  <si>
    <t>Disputes &amp; Needs Assistance -Support was provided in the following languages:  Amharic, Arabic, Dari, French, Spanish</t>
  </si>
  <si>
    <t>[1] There is a one-month lag behind the current reporting month. The data for March 2020 will be reported once received.</t>
  </si>
  <si>
    <t>[2] Contractor is in the process of validating the total. If there is a discrepancy in the numbers reported, the numbers will be corrected in the April 2020 report.</t>
  </si>
  <si>
    <t>[3] Per CHANGES Vendor: The total number of services may exceed the total number of</t>
  </si>
  <si>
    <t>cases because some cases will include more than one service provided.</t>
  </si>
  <si>
    <t>* Any required corrections/adjustments are reported herein and supersede results reported in prior months and may reflect YTD adjustments.</t>
  </si>
  <si>
    <t xml:space="preserve">CARE Table 11 CHANGES Group Customer Assistance Sessions                                </t>
  </si>
  <si>
    <t>February 2020 [1,2]</t>
  </si>
  <si>
    <r>
      <t>Date</t>
    </r>
    <r>
      <rPr>
        <b/>
        <vertAlign val="superscript"/>
        <sz val="11"/>
        <color theme="1"/>
        <rFont val="Arial"/>
        <family val="2"/>
      </rPr>
      <t>3</t>
    </r>
  </si>
  <si>
    <t xml:space="preserve">Session Language </t>
  </si>
  <si>
    <t>Description of Service Provided (e.g. utility bill assistance, utility bill dispute resolution, and other energy related issues)</t>
  </si>
  <si>
    <t>Session Logistics</t>
  </si>
  <si>
    <t># of Sessions</t>
  </si>
  <si>
    <r>
      <t>Length (Hours)</t>
    </r>
    <r>
      <rPr>
        <b/>
        <vertAlign val="superscript"/>
        <sz val="11"/>
        <color theme="1"/>
        <rFont val="Arial"/>
        <family val="2"/>
      </rPr>
      <t>4</t>
    </r>
  </si>
  <si>
    <t>Number of Attendees</t>
  </si>
  <si>
    <t>Description of Information / Literature Provided</t>
  </si>
  <si>
    <t>ASL</t>
  </si>
  <si>
    <t>CARE/FERA and Other Assistance Programs</t>
  </si>
  <si>
    <t>CHANGES Ed Handout</t>
  </si>
  <si>
    <t>Spanish</t>
  </si>
  <si>
    <t>High Energy Use</t>
  </si>
  <si>
    <t>Understanding Your Bill</t>
  </si>
  <si>
    <t>Current Month Total</t>
  </si>
  <si>
    <t>[1] This table was provided by CHANGES contractor, Self Help for the Elderly, via CSID. This table was edited and reformatted from its original version in order to have a more consistent appearance and format with existing SDG&amp;E tables.</t>
  </si>
  <si>
    <t>[2] As of August 1st, 2019, CHANGES one-on-one data reports have moved from quarterly to monthly for the program year. The data for March 2020 will be reported once received.</t>
  </si>
  <si>
    <t>[3] Date of the workshops not available.</t>
  </si>
  <si>
    <t>[4] Contractor states all sessions last at least 30 minutes.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</si>
</sst>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2">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yymmmmdd"/>
    <numFmt numFmtId="167" formatCode="#,##0.00&quot; $&quot;;\-#,##0.00&quot; $&quot;"/>
    <numFmt numFmtId="168" formatCode=";;;"/>
    <numFmt numFmtId="169" formatCode="dd/mm/yy"/>
    <numFmt numFmtId="170" formatCode="[$-409]mmmm\ d\,\ yyyy;@"/>
    <numFmt numFmtId="171" formatCode="[$-409]mmm\-yy;@"/>
    <numFmt numFmtId="172" formatCode="0.0%"/>
    <numFmt numFmtId="173" formatCode="General_)"/>
    <numFmt numFmtId="174" formatCode="#,##0.00;[Red]#,##0.00"/>
    <numFmt numFmtId="175" formatCode="_(&quot;$&quot;* #,##0.00_);_(&quot;$&quot;* \(#,##0.00\);_(&quot;$&quot;* &quot;-&quot;???_);_(@_)"/>
    <numFmt numFmtId="176" formatCode="_-* #,##0.00\ _D_M_-;\-* #,##0.00\ _D_M_-;_-* &quot;-&quot;??\ _D_M_-;_-@_-"/>
    <numFmt numFmtId="177" formatCode="_-* #,##0.00\ &quot;DM&quot;_-;\-* #,##0.00\ &quot;DM&quot;_-;_-* &quot;-&quot;??\ &quot;DM&quot;_-;_-@_-"/>
    <numFmt numFmtId="178" formatCode="_([$$-409]* #,##0_);_([$$-409]* \(#,##0\);_([$$-409]* &quot;-&quot;??_);_(@_)"/>
    <numFmt numFmtId="179" formatCode="&quot;$&quot;#,##0"/>
    <numFmt numFmtId="180" formatCode="0.0"/>
    <numFmt numFmtId="181" formatCode="0.0000%"/>
    <numFmt numFmtId="182" formatCode="0.00_)"/>
    <numFmt numFmtId="183" formatCode="0.000000"/>
    <numFmt numFmtId="184" formatCode="000"/>
    <numFmt numFmtId="185" formatCode="0000"/>
    <numFmt numFmtId="186" formatCode="&quot;Pr:&quot;\ #,##0"/>
    <numFmt numFmtId="187" formatCode="#,##0_%_);\(#,##0\)_%;#,##0_%_);@_%_)"/>
    <numFmt numFmtId="188" formatCode="&quot;$&quot;#,##0_%_);\(&quot;$&quot;#,##0\)_%;&quot;$&quot;#,##0_%_);@_%_)"/>
    <numFmt numFmtId="189" formatCode="mm\-dd\-yy"/>
    <numFmt numFmtId="190" formatCode="m/d/yy_%_)"/>
    <numFmt numFmtId="191" formatCode="_-* #,##0_-;\-* #,##0_-;_-* &quot;-&quot;_-;_-@_-"/>
    <numFmt numFmtId="192" formatCode="_-* #,##0.00_-;\-* #,##0.00_-;_-* &quot;-&quot;??_-;_-@_-"/>
    <numFmt numFmtId="193" formatCode="0_%_);\(0\)_%;0_%_);@_%_)"/>
    <numFmt numFmtId="194" formatCode="#,###,##0.00;\(#,###,##0.00\)"/>
    <numFmt numFmtId="195" formatCode="0.0\%_);\(0.0\%\);0.0\%_);@_%_)"/>
    <numFmt numFmtId="196" formatCode="0.0\x_)_);&quot;NM&quot;_x_)_);0.0\x_)_);@_%_)"/>
    <numFmt numFmtId="197" formatCode="#,##0.0_);[Red]\(#,##0.0\)"/>
    <numFmt numFmtId="198" formatCode="_(&quot;$&quot;* #,##0_);_(&quot;$&quot;* \(#,##0\)"/>
  </numFmts>
  <fonts count="21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0"/>
      <name val="Arial"/>
      <family val="2"/>
    </font>
    <font>
      <b/>
      <sz val="10"/>
      <color indexed="8"/>
      <name val="Arial"/>
      <family val="2"/>
    </font>
    <font>
      <sz val="10"/>
      <color indexed="8"/>
      <name val="Arial"/>
      <family val="2"/>
    </font>
    <font>
      <b/>
      <sz val="10"/>
      <name val="Arial"/>
      <family val="2"/>
    </font>
    <font>
      <b/>
      <sz val="12"/>
      <name val="Arial"/>
      <family val="2"/>
    </font>
    <font>
      <sz val="10"/>
      <color indexed="10"/>
      <name val="Arial"/>
      <family val="2"/>
    </font>
    <font>
      <sz val="10"/>
      <color indexed="8"/>
      <name val="MS Sans Serif"/>
      <family val="2"/>
    </font>
    <font>
      <sz val="8"/>
      <name val="Arial"/>
      <family val="2"/>
    </font>
    <font>
      <b/>
      <u/>
      <sz val="11"/>
      <color indexed="37"/>
      <name val="Arial"/>
      <family val="2"/>
    </font>
    <font>
      <b/>
      <sz val="18"/>
      <name val="Arial"/>
      <family val="2"/>
    </font>
    <font>
      <sz val="10"/>
      <color indexed="12"/>
      <name val="Arial"/>
      <family val="2"/>
    </font>
    <font>
      <sz val="7"/>
      <name val="Small Fonts"/>
      <family val="2"/>
    </font>
    <font>
      <sz val="12"/>
      <name val="Arial"/>
      <family val="2"/>
    </font>
    <font>
      <sz val="10"/>
      <name val="Tahoma"/>
      <family val="2"/>
    </font>
    <font>
      <sz val="8"/>
      <color indexed="12"/>
      <name val="Arial"/>
      <family val="2"/>
    </font>
    <font>
      <b/>
      <sz val="14"/>
      <name val="Arial"/>
      <family val="2"/>
    </font>
    <font>
      <b/>
      <sz val="8"/>
      <name val="Arial"/>
      <family val="2"/>
    </font>
    <font>
      <sz val="8"/>
      <color indexed="8"/>
      <name val="Arial"/>
      <family val="2"/>
    </font>
    <font>
      <sz val="10"/>
      <name val="Helv"/>
      <charset val="204"/>
    </font>
    <font>
      <b/>
      <sz val="10"/>
      <color indexed="39"/>
      <name val="Arial"/>
      <family val="2"/>
    </font>
    <font>
      <b/>
      <sz val="11"/>
      <color indexed="9"/>
      <name val="Arial"/>
      <family val="2"/>
    </font>
    <font>
      <b/>
      <i/>
      <sz val="11"/>
      <color indexed="9"/>
      <name val="Arial"/>
      <family val="2"/>
    </font>
    <font>
      <b/>
      <sz val="9"/>
      <name val="Arial"/>
      <family val="2"/>
    </font>
    <font>
      <b/>
      <sz val="12"/>
      <color indexed="8"/>
      <name val="Arial"/>
      <family val="2"/>
    </font>
    <font>
      <i/>
      <sz val="8"/>
      <color indexed="8"/>
      <name val="Arial"/>
      <family val="2"/>
    </font>
    <font>
      <sz val="10"/>
      <color indexed="56"/>
      <name val="Arial"/>
      <family val="2"/>
    </font>
    <font>
      <sz val="9"/>
      <name val="Arial"/>
      <family val="2"/>
    </font>
    <font>
      <sz val="10"/>
      <color indexed="39"/>
      <name val="Arial"/>
      <family val="2"/>
    </font>
    <font>
      <sz val="12"/>
      <color indexed="9"/>
      <name val="Arial"/>
      <family val="2"/>
    </font>
    <font>
      <i/>
      <sz val="12"/>
      <color indexed="9"/>
      <name val="Arial"/>
      <family val="2"/>
    </font>
    <font>
      <sz val="11"/>
      <color indexed="9"/>
      <name val="Arial"/>
      <family val="2"/>
    </font>
    <font>
      <i/>
      <sz val="11"/>
      <color indexed="9"/>
      <name val="Arial"/>
      <family val="2"/>
    </font>
    <font>
      <b/>
      <sz val="11"/>
      <color indexed="56"/>
      <name val="Arial"/>
      <family val="2"/>
    </font>
    <font>
      <b/>
      <i/>
      <sz val="11"/>
      <color indexed="56"/>
      <name val="Arial"/>
      <family val="2"/>
    </font>
    <font>
      <b/>
      <sz val="11"/>
      <color indexed="18"/>
      <name val="Arial Narrow"/>
      <family val="2"/>
    </font>
    <font>
      <sz val="10"/>
      <color indexed="10"/>
      <name val="Arial"/>
      <family val="2"/>
    </font>
    <font>
      <sz val="9"/>
      <color indexed="20"/>
      <name val="Arial"/>
      <family val="2"/>
    </font>
    <font>
      <sz val="9"/>
      <color indexed="8"/>
      <name val="Arial"/>
      <family val="2"/>
    </font>
    <font>
      <b/>
      <sz val="9"/>
      <color indexed="8"/>
      <name val="Arial"/>
      <family val="2"/>
    </font>
    <font>
      <u/>
      <sz val="10"/>
      <color indexed="12"/>
      <name val="Arial"/>
      <family val="2"/>
    </font>
    <font>
      <b/>
      <vertAlign val="superscript"/>
      <sz val="10"/>
      <name val="Arial"/>
      <family val="2"/>
    </font>
    <font>
      <sz val="10"/>
      <color theme="1"/>
      <name val="Arial"/>
      <family val="2"/>
    </font>
    <font>
      <sz val="10"/>
      <color rgb="FFFF0000"/>
      <name val="Arial"/>
      <family val="2"/>
    </font>
    <font>
      <b/>
      <sz val="11"/>
      <name val="Arial"/>
      <family val="2"/>
    </font>
    <font>
      <sz val="11"/>
      <name val="Arial"/>
      <family val="2"/>
    </font>
    <font>
      <vertAlign val="superscript"/>
      <sz val="10"/>
      <name val="Arial"/>
      <family val="2"/>
    </font>
    <font>
      <sz val="10"/>
      <color rgb="FF0070C0"/>
      <name val="Arial"/>
      <family val="2"/>
    </font>
    <font>
      <sz val="11"/>
      <name val="Interstate-LightCondensed"/>
    </font>
    <font>
      <b/>
      <sz val="15"/>
      <color indexed="56"/>
      <name val="Calibri"/>
      <family val="2"/>
    </font>
    <font>
      <b/>
      <sz val="13"/>
      <color indexed="56"/>
      <name val="Calibri"/>
      <family val="2"/>
    </font>
    <font>
      <b/>
      <sz val="11"/>
      <color indexed="8"/>
      <name val="Calibri"/>
      <family val="2"/>
    </font>
    <font>
      <sz val="11"/>
      <color indexed="10"/>
      <name val="Arial"/>
      <family val="2"/>
    </font>
    <font>
      <sz val="7"/>
      <name val="Arial"/>
      <family val="2"/>
    </font>
    <font>
      <b/>
      <sz val="11"/>
      <color indexed="18"/>
      <name val="Arial"/>
      <family val="2"/>
    </font>
    <font>
      <b/>
      <i/>
      <sz val="11"/>
      <color indexed="18"/>
      <name val="Arial"/>
      <family val="2"/>
    </font>
    <font>
      <sz val="12"/>
      <color indexed="18"/>
      <name val="MS Sans Serif"/>
      <family val="2"/>
    </font>
    <font>
      <sz val="12"/>
      <color indexed="9"/>
      <name val="MS Sans Serif"/>
      <family val="2"/>
    </font>
    <font>
      <b/>
      <sz val="11"/>
      <color indexed="9"/>
      <name val="Arial Narrow"/>
      <family val="2"/>
    </font>
    <font>
      <sz val="11"/>
      <color indexed="18"/>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sz val="18"/>
      <color indexed="18"/>
      <name val="Arial"/>
      <family val="2"/>
    </font>
    <font>
      <b/>
      <sz val="11"/>
      <color indexed="62"/>
      <name val="Calibri"/>
      <family val="2"/>
    </font>
    <font>
      <b/>
      <sz val="18"/>
      <color indexed="62"/>
      <name val="Cambria"/>
      <family val="2"/>
    </font>
    <font>
      <b/>
      <sz val="15"/>
      <color indexed="62"/>
      <name val="Calibri"/>
      <family val="2"/>
    </font>
    <font>
      <b/>
      <sz val="13"/>
      <color indexed="62"/>
      <name val="Calibri"/>
      <family val="2"/>
    </font>
    <font>
      <sz val="10"/>
      <name val="Arial"/>
      <family val="2"/>
    </font>
    <font>
      <b/>
      <sz val="12"/>
      <color rgb="FF0070C0"/>
      <name val="Arial"/>
      <family val="2"/>
    </font>
    <font>
      <sz val="8"/>
      <color indexed="10"/>
      <name val="Arial"/>
      <family val="2"/>
    </font>
    <font>
      <sz val="10"/>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Calibri"/>
      <family val="2"/>
      <scheme val="minor"/>
    </font>
    <font>
      <sz val="11"/>
      <color indexed="16"/>
      <name val="Calibri"/>
      <family val="2"/>
    </font>
    <font>
      <b/>
      <sz val="11"/>
      <color indexed="53"/>
      <name val="Calibri"/>
      <family val="2"/>
    </font>
    <font>
      <i/>
      <sz val="10"/>
      <color indexed="23"/>
      <name val="Arial"/>
      <family val="2"/>
    </font>
    <font>
      <sz val="11"/>
      <color indexed="48"/>
      <name val="Calibri"/>
      <family val="2"/>
    </font>
    <font>
      <sz val="11"/>
      <color indexed="53"/>
      <name val="Calibri"/>
      <family val="2"/>
    </font>
    <font>
      <sz val="19"/>
      <color indexed="48"/>
      <name val="Arial"/>
      <family val="2"/>
    </font>
    <font>
      <sz val="11"/>
      <color rgb="FF000000"/>
      <name val="Calibri"/>
      <family val="2"/>
    </font>
    <font>
      <b/>
      <vertAlign val="superscript"/>
      <sz val="12"/>
      <name val="Arial"/>
      <family val="2"/>
    </font>
    <font>
      <sz val="10"/>
      <name val="Arial"/>
      <family val="2"/>
    </font>
    <font>
      <sz val="12"/>
      <name val="Helv"/>
    </font>
    <font>
      <sz val="10"/>
      <color theme="1"/>
      <name val="Arial Narrow"/>
      <family val="2"/>
    </font>
    <font>
      <sz val="11"/>
      <color theme="1"/>
      <name val="Arial Narrow"/>
      <family val="2"/>
    </font>
    <font>
      <b/>
      <sz val="10"/>
      <color theme="1"/>
      <name val="Arial"/>
      <family val="2"/>
    </font>
    <font>
      <sz val="10"/>
      <name val="Arial"/>
      <family val="2"/>
    </font>
    <font>
      <b/>
      <sz val="10"/>
      <color rgb="FFFF0000"/>
      <name val="Arial"/>
      <family val="2"/>
    </font>
    <font>
      <strike/>
      <sz val="10"/>
      <color rgb="FFFF0000"/>
      <name val="Arial"/>
      <family val="2"/>
    </font>
    <font>
      <u/>
      <sz val="10"/>
      <color theme="10"/>
      <name val="Arial"/>
      <family val="2"/>
    </font>
    <font>
      <strike/>
      <sz val="10"/>
      <name val="Arial"/>
      <family val="2"/>
    </font>
    <font>
      <sz val="10"/>
      <color indexed="8"/>
      <name val="Arial"/>
      <family val="2"/>
    </font>
    <font>
      <sz val="11"/>
      <name val="Calibri"/>
      <family val="2"/>
    </font>
    <font>
      <vertAlign val="superscript"/>
      <sz val="11"/>
      <name val="Arial"/>
      <family val="2"/>
    </font>
    <font>
      <b/>
      <sz val="14"/>
      <color theme="1"/>
      <name val="Arial"/>
      <family val="2"/>
    </font>
    <font>
      <b/>
      <sz val="18"/>
      <color theme="1"/>
      <name val="Arial"/>
      <family val="2"/>
    </font>
    <font>
      <b/>
      <sz val="16"/>
      <color theme="1"/>
      <name val="Arial"/>
      <family val="2"/>
    </font>
    <font>
      <b/>
      <sz val="11"/>
      <color theme="1"/>
      <name val="Arial"/>
      <family val="2"/>
    </font>
    <font>
      <b/>
      <vertAlign val="superscript"/>
      <sz val="11"/>
      <color theme="1"/>
      <name val="Arial"/>
      <family val="2"/>
    </font>
    <font>
      <b/>
      <sz val="16"/>
      <color rgb="FFFF0000"/>
      <name val="Calibri"/>
      <family val="2"/>
      <scheme val="minor"/>
    </font>
    <font>
      <b/>
      <sz val="16"/>
      <color theme="1"/>
      <name val="Calibri"/>
      <family val="2"/>
      <scheme val="minor"/>
    </font>
    <font>
      <b/>
      <sz val="13"/>
      <color rgb="FF000000"/>
      <name val="Arial"/>
      <family val="2"/>
    </font>
    <font>
      <b/>
      <sz val="13"/>
      <color theme="1"/>
      <name val="Arial"/>
      <family val="2"/>
    </font>
    <font>
      <sz val="11"/>
      <color theme="1"/>
      <name val="Arial"/>
      <family val="2"/>
    </font>
    <font>
      <sz val="13"/>
      <color theme="1"/>
      <name val="Arial"/>
      <family val="2"/>
    </font>
    <font>
      <strike/>
      <vertAlign val="superscript"/>
      <sz val="11"/>
      <name val="Arial"/>
      <family val="2"/>
    </font>
    <font>
      <sz val="20"/>
      <color rgb="FFFF0000"/>
      <name val="Arial"/>
      <family val="2"/>
    </font>
    <font>
      <sz val="10"/>
      <name val="Arial Narrow"/>
      <family val="2"/>
    </font>
    <font>
      <b/>
      <sz val="10"/>
      <name val="Calibri"/>
      <family val="2"/>
      <scheme val="minor"/>
    </font>
    <font>
      <b/>
      <sz val="10"/>
      <color theme="0"/>
      <name val="Arial"/>
      <family val="2"/>
    </font>
    <font>
      <sz val="13"/>
      <color theme="4" tint="-0.249977111117893"/>
      <name val="Arial"/>
      <family val="2"/>
    </font>
    <font>
      <b/>
      <sz val="10"/>
      <color indexed="10"/>
      <name val="Arial"/>
      <family val="2"/>
    </font>
    <font>
      <sz val="11"/>
      <color rgb="FF000000"/>
      <name val="Arial"/>
      <family val="2"/>
    </font>
    <font>
      <b/>
      <sz val="11"/>
      <color rgb="FF000000"/>
      <name val="Arial"/>
      <family val="2"/>
    </font>
    <font>
      <sz val="10"/>
      <color rgb="FF000000"/>
      <name val="Arial"/>
      <family val="2"/>
    </font>
    <font>
      <sz val="18"/>
      <color theme="3"/>
      <name val="Cambria"/>
      <family val="2"/>
      <scheme val="major"/>
    </font>
    <font>
      <sz val="11"/>
      <color rgb="FF9C5700"/>
      <name val="Calibri"/>
      <family val="2"/>
      <scheme val="minor"/>
    </font>
    <font>
      <sz val="10"/>
      <name val="Helv"/>
    </font>
    <font>
      <sz val="10"/>
      <name val="MS Sans Serif"/>
      <family val="2"/>
    </font>
    <font>
      <sz val="8"/>
      <name val="Univers (WN)"/>
    </font>
    <font>
      <sz val="11"/>
      <color indexed="37"/>
      <name val="Calibri"/>
      <family val="2"/>
    </font>
    <font>
      <b/>
      <sz val="11"/>
      <color indexed="17"/>
      <name val="Calibri"/>
      <family val="2"/>
    </font>
    <font>
      <sz val="8"/>
      <name val="Palatino"/>
      <family val="1"/>
    </font>
    <font>
      <sz val="8.5"/>
      <name val="LinePrinter"/>
    </font>
    <font>
      <sz val="10"/>
      <name val="Times New Roman"/>
      <family val="1"/>
    </font>
    <font>
      <u/>
      <sz val="10"/>
      <color indexed="36"/>
      <name val="Arial"/>
      <family val="2"/>
    </font>
    <font>
      <sz val="7"/>
      <name val="Palatino"/>
      <family val="1"/>
    </font>
    <font>
      <sz val="10"/>
      <color indexed="0"/>
      <name val="Arial"/>
      <family val="2"/>
    </font>
    <font>
      <sz val="10"/>
      <color indexed="16"/>
      <name val="Helvetica-Black"/>
    </font>
    <font>
      <b/>
      <sz val="10"/>
      <name val="MS Sans Serif"/>
      <family val="2"/>
    </font>
    <font>
      <b/>
      <i/>
      <sz val="12"/>
      <color indexed="8"/>
      <name val="Arial"/>
      <family val="2"/>
    </font>
    <font>
      <sz val="8"/>
      <color indexed="62"/>
      <name val="Arial"/>
      <family val="2"/>
    </font>
    <font>
      <sz val="12"/>
      <color indexed="8"/>
      <name val="Arial"/>
      <family val="2"/>
    </font>
    <font>
      <b/>
      <sz val="8"/>
      <color indexed="8"/>
      <name val="Arial"/>
      <family val="2"/>
    </font>
    <font>
      <i/>
      <sz val="12"/>
      <color indexed="8"/>
      <name val="Arial"/>
      <family val="2"/>
    </font>
    <font>
      <sz val="19"/>
      <name val="Arial"/>
      <family val="2"/>
    </font>
    <font>
      <sz val="12"/>
      <color indexed="14"/>
      <name val="Arial"/>
      <family val="2"/>
    </font>
    <font>
      <sz val="8"/>
      <color indexed="14"/>
      <name val="Arial"/>
      <family val="2"/>
    </font>
    <font>
      <sz val="9"/>
      <color indexed="48"/>
      <name val="Arial"/>
      <family val="2"/>
    </font>
    <font>
      <b/>
      <sz val="12"/>
      <color indexed="20"/>
      <name val="Arial"/>
      <family val="2"/>
    </font>
    <font>
      <sz val="10"/>
      <color indexed="8"/>
      <name val="Tahoma"/>
      <family val="2"/>
    </font>
    <font>
      <b/>
      <sz val="11"/>
      <color indexed="8"/>
      <name val="Tahoma"/>
      <family val="2"/>
    </font>
    <font>
      <sz val="11"/>
      <color indexed="8"/>
      <name val="Tahoma"/>
      <family val="2"/>
    </font>
    <font>
      <b/>
      <i/>
      <sz val="10"/>
      <color indexed="8"/>
      <name val="Arial"/>
      <family val="2"/>
    </font>
    <font>
      <b/>
      <sz val="9"/>
      <name val="Palatino"/>
      <family val="1"/>
    </font>
    <font>
      <sz val="9"/>
      <color indexed="21"/>
      <name val="Helvetica-Black"/>
    </font>
    <font>
      <sz val="9"/>
      <name val="Helvetica-Black"/>
    </font>
    <font>
      <sz val="12"/>
      <name val="SWISS"/>
    </font>
    <font>
      <sz val="11"/>
      <color indexed="14"/>
      <name val="Calibri"/>
      <family val="2"/>
    </font>
  </fonts>
  <fills count="14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31"/>
        <bgColor indexed="43"/>
      </patternFill>
    </fill>
    <fill>
      <patternFill patternType="solid">
        <fgColor indexed="21"/>
        <bgColor indexed="64"/>
      </patternFill>
    </fill>
    <fill>
      <patternFill patternType="solid">
        <fgColor indexed="37"/>
      </patternFill>
    </fill>
    <fill>
      <patternFill patternType="solid">
        <fgColor indexed="30"/>
        <bgColor indexed="30"/>
      </patternFill>
    </fill>
    <fill>
      <patternFill patternType="solid">
        <fgColor indexed="55"/>
        <bgColor indexed="64"/>
      </patternFill>
    </fill>
    <fill>
      <patternFill patternType="solid">
        <fgColor indexed="50"/>
      </patternFill>
    </fill>
    <fill>
      <patternFill patternType="solid">
        <fgColor indexed="54"/>
        <bgColor indexed="64"/>
      </patternFill>
    </fill>
    <fill>
      <patternFill patternType="solid">
        <fgColor indexed="9"/>
        <bgColor indexed="64"/>
      </patternFill>
    </fill>
    <fill>
      <patternFill patternType="solid">
        <fgColor indexed="31"/>
        <bgColor indexed="54"/>
      </patternFill>
    </fill>
    <fill>
      <patternFill patternType="solid">
        <fgColor indexed="40"/>
        <bgColor indexed="64"/>
      </patternFill>
    </fill>
    <fill>
      <patternFill patternType="solid">
        <fgColor indexed="41"/>
        <bgColor indexed="64"/>
      </patternFill>
    </fill>
    <fill>
      <patternFill patternType="solid">
        <fgColor indexed="35"/>
        <bgColor indexed="64"/>
      </patternFill>
    </fill>
    <fill>
      <patternFill patternType="solid">
        <fgColor indexed="41"/>
      </patternFill>
    </fill>
    <fill>
      <patternFill patternType="solid">
        <fgColor indexed="10"/>
        <bgColor indexed="64"/>
      </patternFill>
    </fill>
    <fill>
      <patternFill patternType="solid">
        <fgColor indexed="31"/>
        <bgColor indexed="64"/>
      </patternFill>
    </fill>
    <fill>
      <patternFill patternType="solid">
        <fgColor indexed="30"/>
        <bgColor indexed="40"/>
      </patternFill>
    </fill>
    <fill>
      <patternFill patternType="solid">
        <fgColor indexed="14"/>
        <bgColor indexed="64"/>
      </patternFill>
    </fill>
    <fill>
      <patternFill patternType="solid">
        <fgColor theme="0" tint="-0.249977111117893"/>
        <bgColor indexed="64"/>
      </patternFill>
    </fill>
    <fill>
      <patternFill patternType="solid">
        <fgColor rgb="FFFFFFFF"/>
        <bgColor indexed="64"/>
      </patternFill>
    </fill>
    <fill>
      <patternFill patternType="solid">
        <fgColor theme="0" tint="-0.14999847407452621"/>
        <bgColor indexed="64"/>
      </patternFill>
    </fill>
    <fill>
      <patternFill patternType="solid">
        <fgColor theme="0"/>
        <bgColor indexed="64"/>
      </patternFill>
    </fill>
    <fill>
      <patternFill patternType="solid">
        <fgColor indexed="47"/>
        <bgColor indexed="64"/>
      </patternFill>
    </fill>
    <fill>
      <patternFill patternType="lightUp">
        <fgColor indexed="54"/>
        <bgColor indexed="41"/>
      </patternFill>
    </fill>
    <fill>
      <patternFill patternType="solid">
        <fgColor indexed="54"/>
      </patternFill>
    </fill>
    <fill>
      <patternFill patternType="solid">
        <fgColor indexed="9"/>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bgColor indexed="64"/>
      </patternFill>
    </fill>
    <fill>
      <patternFill patternType="solid">
        <fgColor theme="1" tint="0.499984740745262"/>
        <bgColor indexed="64"/>
      </patternFill>
    </fill>
    <fill>
      <patternFill patternType="solid">
        <fgColor theme="0" tint="-4.9989318521683403E-2"/>
        <bgColor indexed="64"/>
      </patternFill>
    </fill>
    <fill>
      <patternFill patternType="solid">
        <fgColor indexed="40"/>
      </patternFill>
    </fill>
    <fill>
      <patternFill patternType="solid">
        <fgColor indexed="48"/>
        <bgColor indexed="48"/>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25"/>
        <bgColor indexed="25"/>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26"/>
        <bgColor indexed="26"/>
      </patternFill>
    </fill>
    <fill>
      <patternFill patternType="solid">
        <fgColor indexed="47"/>
        <bgColor indexed="47"/>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lightUp">
        <fgColor indexed="48"/>
        <bgColor indexed="41"/>
      </patternFill>
    </fill>
    <fill>
      <patternFill patternType="solid">
        <fgColor indexed="15"/>
      </patternFill>
    </fill>
    <fill>
      <patternFill patternType="solid">
        <fgColor theme="0" tint="-0.499984740745262"/>
        <bgColor indexed="64"/>
      </patternFill>
    </fill>
    <fill>
      <patternFill patternType="solid">
        <fgColor theme="3" tint="0.79998168889431442"/>
        <bgColor indexed="64"/>
      </patternFill>
    </fill>
    <fill>
      <patternFill patternType="solid">
        <fgColor indexed="13"/>
        <bgColor indexed="64"/>
      </patternFill>
    </fill>
    <fill>
      <patternFill patternType="solid">
        <fgColor indexed="45"/>
        <bgColor indexed="64"/>
      </patternFill>
    </fill>
    <fill>
      <patternFill patternType="solid">
        <fgColor indexed="61"/>
        <bgColor indexed="61"/>
      </patternFill>
    </fill>
    <fill>
      <patternFill patternType="solid">
        <fgColor indexed="58"/>
        <bgColor indexed="58"/>
      </patternFill>
    </fill>
    <fill>
      <patternFill patternType="solid">
        <fgColor indexed="31"/>
        <bgColor indexed="3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51"/>
        <bgColor indexed="51"/>
      </patternFill>
    </fill>
    <fill>
      <patternFill patternType="solid">
        <fgColor indexed="53"/>
        <bgColor indexed="53"/>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solid">
        <fgColor indexed="60"/>
      </patternFill>
    </fill>
    <fill>
      <patternFill patternType="mediumGray">
        <fgColor indexed="22"/>
      </patternFill>
    </fill>
    <fill>
      <patternFill patternType="solid">
        <fgColor indexed="12"/>
      </patternFill>
    </fill>
    <fill>
      <patternFill patternType="solid">
        <fgColor indexed="29"/>
        <bgColor indexed="64"/>
      </patternFill>
    </fill>
    <fill>
      <patternFill patternType="solid">
        <fgColor indexed="42"/>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0"/>
        <bgColor indexed="64"/>
      </patternFill>
    </fill>
    <fill>
      <patternFill patternType="solid">
        <fgColor indexed="57"/>
        <bgColor indexed="64"/>
      </patternFill>
    </fill>
    <fill>
      <patternFill patternType="solid">
        <fgColor indexed="11"/>
        <bgColor indexed="64"/>
      </patternFill>
    </fill>
    <fill>
      <patternFill patternType="lightUp">
        <fgColor indexed="48"/>
        <bgColor indexed="44"/>
      </patternFill>
    </fill>
    <fill>
      <patternFill patternType="lightUp">
        <fgColor indexed="22"/>
        <bgColor indexed="35"/>
      </patternFill>
    </fill>
    <fill>
      <patternFill patternType="solid">
        <fgColor indexed="23"/>
        <bgColor indexed="64"/>
      </patternFill>
    </fill>
    <fill>
      <patternFill patternType="solid">
        <fgColor indexed="23"/>
      </patternFill>
    </fill>
    <fill>
      <patternFill patternType="solid">
        <fgColor indexed="20"/>
      </patternFill>
    </fill>
    <fill>
      <patternFill patternType="gray0625"/>
    </fill>
    <fill>
      <patternFill patternType="solid">
        <fgColor indexed="58"/>
        <bgColor indexed="64"/>
      </patternFill>
    </fill>
    <fill>
      <patternFill patternType="solid">
        <fgColor indexed="16"/>
        <bgColor indexed="64"/>
      </patternFill>
    </fill>
    <fill>
      <patternFill patternType="solid">
        <fgColor indexed="8"/>
        <bgColor indexed="64"/>
      </patternFill>
    </fill>
  </fills>
  <borders count="135">
    <border>
      <left/>
      <right/>
      <top/>
      <bottom/>
      <diagonal/>
    </border>
    <border>
      <left style="double">
        <color indexed="64"/>
      </left>
      <right/>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22"/>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bottom style="medium">
        <color indexed="22"/>
      </bottom>
      <diagonal/>
    </border>
    <border>
      <left/>
      <right/>
      <top style="medium">
        <color indexed="22"/>
      </top>
      <bottom style="medium">
        <color indexed="22"/>
      </bottom>
      <diagonal/>
    </border>
    <border>
      <left style="thin">
        <color indexed="51"/>
      </left>
      <right style="thin">
        <color indexed="51"/>
      </right>
      <top/>
      <bottom/>
      <diagonal/>
    </border>
    <border>
      <left/>
      <right/>
      <top style="double">
        <color indexed="0"/>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diagonal/>
    </border>
    <border>
      <left/>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medium">
        <color indexed="64"/>
      </bottom>
      <diagonal/>
    </border>
    <border>
      <left/>
      <right/>
      <top style="medium">
        <color indexed="64"/>
      </top>
      <bottom/>
      <diagonal/>
    </border>
    <border>
      <left style="medium">
        <color indexed="64"/>
      </left>
      <right/>
      <top style="medium">
        <color indexed="64"/>
      </top>
      <bottom/>
      <diagonal/>
    </border>
    <border>
      <left/>
      <right style="thin">
        <color indexed="64"/>
      </right>
      <top/>
      <bottom/>
      <diagonal/>
    </border>
    <border>
      <left style="medium">
        <color indexed="64"/>
      </left>
      <right/>
      <top/>
      <bottom style="thin">
        <color indexed="64"/>
      </bottom>
      <diagonal/>
    </border>
    <border>
      <left/>
      <right style="medium">
        <color indexed="64"/>
      </right>
      <top/>
      <bottom/>
      <diagonal/>
    </border>
    <border>
      <left/>
      <right style="medium">
        <color indexed="64"/>
      </right>
      <top/>
      <bottom style="medium">
        <color indexed="64"/>
      </bottom>
      <diagonal/>
    </border>
    <border>
      <left/>
      <right style="medium">
        <color indexed="64"/>
      </right>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top/>
      <bottom style="medium">
        <color indexed="64"/>
      </bottom>
      <diagonal/>
    </border>
    <border>
      <left style="medium">
        <color indexed="64"/>
      </left>
      <right/>
      <top/>
      <bottom/>
      <diagonal/>
    </border>
    <border>
      <left/>
      <right/>
      <top/>
      <bottom style="medium">
        <color indexed="64"/>
      </bottom>
      <diagonal/>
    </border>
    <border>
      <left style="thin">
        <color indexed="64"/>
      </left>
      <right/>
      <top/>
      <bottom/>
      <diagonal/>
    </border>
    <border>
      <left style="medium">
        <color indexed="64"/>
      </left>
      <right style="thin">
        <color indexed="64"/>
      </right>
      <top style="medium">
        <color indexed="64"/>
      </top>
      <bottom/>
      <diagonal/>
    </border>
    <border>
      <left/>
      <right/>
      <top/>
      <bottom style="thick">
        <color indexed="62"/>
      </bottom>
      <diagonal/>
    </border>
    <border>
      <left/>
      <right/>
      <top style="thin">
        <color indexed="62"/>
      </top>
      <bottom style="double">
        <color indexed="62"/>
      </bottom>
      <diagonal/>
    </border>
    <border>
      <left/>
      <right/>
      <top/>
      <bottom style="thick">
        <color indexed="4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48"/>
      </bottom>
      <diagonal/>
    </border>
    <border>
      <left/>
      <right/>
      <top/>
      <bottom style="medium">
        <color indexed="24"/>
      </bottom>
      <diagonal/>
    </border>
    <border>
      <left/>
      <right/>
      <top/>
      <bottom style="double">
        <color indexed="53"/>
      </bottom>
      <diagonal/>
    </border>
    <border>
      <left style="thin">
        <color indexed="41"/>
      </left>
      <right style="thin">
        <color indexed="48"/>
      </right>
      <top style="medium">
        <color indexed="41"/>
      </top>
      <bottom style="thin">
        <color indexed="48"/>
      </bottom>
      <diagonal/>
    </border>
    <border>
      <left/>
      <right/>
      <top style="thin">
        <color indexed="48"/>
      </top>
      <bottom style="double">
        <color indexed="48"/>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style="medium">
        <color indexed="64"/>
      </left>
      <right style="medium">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medium">
        <color indexed="64"/>
      </right>
      <top/>
      <bottom style="medium">
        <color rgb="FF000000"/>
      </bottom>
      <diagonal/>
    </border>
    <border>
      <left/>
      <right style="medium">
        <color indexed="64"/>
      </right>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style="thin">
        <color rgb="FF000000"/>
      </right>
      <top style="thin">
        <color rgb="FF000000"/>
      </top>
      <bottom style="thin">
        <color rgb="FF000000"/>
      </bottom>
      <diagonal/>
    </border>
    <border>
      <left style="medium">
        <color indexed="64"/>
      </left>
      <right style="thick">
        <color indexed="64"/>
      </right>
      <top style="medium">
        <color indexed="64"/>
      </top>
      <bottom style="medium">
        <color indexed="64"/>
      </bottom>
      <diagonal/>
    </border>
    <border>
      <left style="thin">
        <color rgb="FF000000"/>
      </left>
      <right style="thin">
        <color rgb="FF000000"/>
      </right>
      <top/>
      <bottom style="thin">
        <color rgb="FF000000"/>
      </bottom>
      <diagonal/>
    </border>
    <border>
      <left style="thin">
        <color indexed="64"/>
      </left>
      <right style="thin">
        <color rgb="FF000000"/>
      </right>
      <top style="thin">
        <color rgb="FF000000"/>
      </top>
      <bottom style="medium">
        <color indexed="64"/>
      </bottom>
      <diagonal/>
    </border>
    <border>
      <left style="thin">
        <color rgb="FF000000"/>
      </left>
      <right style="thin">
        <color indexed="64"/>
      </right>
      <top style="thin">
        <color rgb="FF000000"/>
      </top>
      <bottom style="medium">
        <color indexed="64"/>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right/>
      <top/>
      <bottom style="dotted">
        <color indexed="64"/>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medium">
        <color indexed="64"/>
      </left>
      <right style="thin">
        <color rgb="FF000000"/>
      </right>
      <top style="medium">
        <color indexed="64"/>
      </top>
      <bottom style="medium">
        <color indexed="64"/>
      </bottom>
      <diagonal/>
    </border>
    <border>
      <left style="thin">
        <color indexed="64"/>
      </left>
      <right style="thin">
        <color rgb="FF000000"/>
      </right>
      <top/>
      <bottom style="thin">
        <color indexed="64"/>
      </bottom>
      <diagonal/>
    </border>
    <border>
      <left style="thin">
        <color indexed="64"/>
      </left>
      <right style="thin">
        <color rgb="FF000000"/>
      </right>
      <top style="thin">
        <color indexed="64"/>
      </top>
      <bottom style="thin">
        <color indexed="64"/>
      </bottom>
      <diagonal/>
    </border>
  </borders>
  <cellStyleXfs count="48774">
    <xf numFmtId="0" fontId="0" fillId="0" borderId="0"/>
    <xf numFmtId="170" fontId="28" fillId="2" borderId="0" applyNumberFormat="0" applyBorder="0" applyAlignment="0" applyProtection="0"/>
    <xf numFmtId="170" fontId="28" fillId="3" borderId="0" applyNumberFormat="0" applyBorder="0" applyAlignment="0" applyProtection="0"/>
    <xf numFmtId="170" fontId="28" fillId="4" borderId="0" applyNumberFormat="0" applyBorder="0" applyAlignment="0" applyProtection="0"/>
    <xf numFmtId="170" fontId="28" fillId="5" borderId="0" applyNumberFormat="0" applyBorder="0" applyAlignment="0" applyProtection="0"/>
    <xf numFmtId="170" fontId="28" fillId="6" borderId="0" applyNumberFormat="0" applyBorder="0" applyAlignment="0" applyProtection="0"/>
    <xf numFmtId="170" fontId="28" fillId="7" borderId="0" applyNumberFormat="0" applyBorder="0" applyAlignment="0" applyProtection="0"/>
    <xf numFmtId="170" fontId="28" fillId="8" borderId="0" applyNumberFormat="0" applyBorder="0" applyAlignment="0" applyProtection="0"/>
    <xf numFmtId="170" fontId="28" fillId="9" borderId="0" applyNumberFormat="0" applyBorder="0" applyAlignment="0" applyProtection="0"/>
    <xf numFmtId="170" fontId="28" fillId="10" borderId="0" applyNumberFormat="0" applyBorder="0" applyAlignment="0" applyProtection="0"/>
    <xf numFmtId="170" fontId="28" fillId="5" borderId="0" applyNumberFormat="0" applyBorder="0" applyAlignment="0" applyProtection="0"/>
    <xf numFmtId="170" fontId="28" fillId="8" borderId="0" applyNumberFormat="0" applyBorder="0" applyAlignment="0" applyProtection="0"/>
    <xf numFmtId="170" fontId="28" fillId="11" borderId="0" applyNumberFormat="0" applyBorder="0" applyAlignment="0" applyProtection="0"/>
    <xf numFmtId="170" fontId="29" fillId="12" borderId="0" applyNumberFormat="0" applyBorder="0" applyAlignment="0" applyProtection="0"/>
    <xf numFmtId="170" fontId="29" fillId="9" borderId="0" applyNumberFormat="0" applyBorder="0" applyAlignment="0" applyProtection="0"/>
    <xf numFmtId="170" fontId="29" fillId="10" borderId="0" applyNumberFormat="0" applyBorder="0" applyAlignment="0" applyProtection="0"/>
    <xf numFmtId="170" fontId="29" fillId="13" borderId="0" applyNumberFormat="0" applyBorder="0" applyAlignment="0" applyProtection="0"/>
    <xf numFmtId="170" fontId="29" fillId="14" borderId="0" applyNumberFormat="0" applyBorder="0" applyAlignment="0" applyProtection="0"/>
    <xf numFmtId="170" fontId="29" fillId="15" borderId="0" applyNumberFormat="0" applyBorder="0" applyAlignment="0" applyProtection="0"/>
    <xf numFmtId="170" fontId="29" fillId="16" borderId="0" applyNumberFormat="0" applyBorder="0" applyAlignment="0" applyProtection="0"/>
    <xf numFmtId="170" fontId="29" fillId="17" borderId="0" applyNumberFormat="0" applyBorder="0" applyAlignment="0" applyProtection="0"/>
    <xf numFmtId="170" fontId="29" fillId="18" borderId="0" applyNumberFormat="0" applyBorder="0" applyAlignment="0" applyProtection="0"/>
    <xf numFmtId="170" fontId="29" fillId="13" borderId="0" applyNumberFormat="0" applyBorder="0" applyAlignment="0" applyProtection="0"/>
    <xf numFmtId="170" fontId="29" fillId="14" borderId="0" applyNumberFormat="0" applyBorder="0" applyAlignment="0" applyProtection="0"/>
    <xf numFmtId="170" fontId="29" fillId="19" borderId="0" applyNumberFormat="0" applyBorder="0" applyAlignment="0" applyProtection="0"/>
    <xf numFmtId="166" fontId="48" fillId="20" borderId="1">
      <alignment horizontal="center" vertical="center"/>
    </xf>
    <xf numFmtId="166" fontId="48" fillId="20" borderId="1">
      <alignment horizontal="center" vertical="center"/>
    </xf>
    <xf numFmtId="166" fontId="48" fillId="20" borderId="1">
      <alignment horizontal="center" vertical="center"/>
    </xf>
    <xf numFmtId="166" fontId="48" fillId="20" borderId="1">
      <alignment horizontal="center" vertical="center"/>
    </xf>
    <xf numFmtId="170" fontId="30" fillId="3" borderId="0" applyNumberFormat="0" applyBorder="0" applyAlignment="0" applyProtection="0"/>
    <xf numFmtId="170" fontId="31" fillId="21" borderId="2" applyNumberFormat="0" applyAlignment="0" applyProtection="0"/>
    <xf numFmtId="170" fontId="32" fillId="22" borderId="3" applyNumberFormat="0" applyAlignment="0" applyProtection="0"/>
    <xf numFmtId="41" fontId="42" fillId="0" borderId="0" applyFont="0" applyFill="0" applyBorder="0" applyAlignment="0" applyProtection="0"/>
    <xf numFmtId="41"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4" fontId="42" fillId="0" borderId="0" applyFont="0" applyFill="0" applyBorder="0" applyAlignment="0" applyProtection="0"/>
    <xf numFmtId="14" fontId="42" fillId="0" borderId="0" applyFont="0" applyFill="0" applyBorder="0" applyAlignment="0" applyProtection="0"/>
    <xf numFmtId="14" fontId="42" fillId="0" borderId="0" applyFont="0" applyFill="0" applyBorder="0" applyAlignment="0" applyProtection="0"/>
    <xf numFmtId="14" fontId="42" fillId="0" borderId="0" applyFont="0" applyFill="0" applyBorder="0" applyAlignment="0" applyProtection="0"/>
    <xf numFmtId="170" fontId="33" fillId="0" borderId="0" applyNumberFormat="0" applyFill="0" applyBorder="0" applyAlignment="0" applyProtection="0"/>
    <xf numFmtId="2" fontId="42" fillId="0" borderId="0" applyFont="0" applyFill="0" applyBorder="0" applyAlignment="0" applyProtection="0"/>
    <xf numFmtId="2" fontId="42" fillId="0" borderId="0" applyFont="0" applyFill="0" applyBorder="0" applyAlignment="0" applyProtection="0"/>
    <xf numFmtId="2" fontId="42" fillId="0" borderId="0" applyFont="0" applyFill="0" applyBorder="0" applyAlignment="0" applyProtection="0"/>
    <xf numFmtId="2" fontId="42" fillId="0" borderId="0" applyFont="0" applyFill="0" applyBorder="0" applyAlignment="0" applyProtection="0"/>
    <xf numFmtId="170" fontId="34" fillId="4" borderId="0" applyNumberFormat="0" applyBorder="0" applyAlignment="0" applyProtection="0"/>
    <xf numFmtId="38" fontId="49" fillId="23" borderId="0" applyNumberFormat="0" applyBorder="0" applyAlignment="0" applyProtection="0"/>
    <xf numFmtId="38" fontId="49" fillId="23" borderId="0" applyNumberFormat="0" applyBorder="0" applyAlignment="0" applyProtection="0"/>
    <xf numFmtId="170" fontId="50" fillId="0" borderId="0" applyNumberFormat="0" applyFill="0" applyBorder="0" applyAlignment="0" applyProtection="0"/>
    <xf numFmtId="170" fontId="46" fillId="0" borderId="4" applyNumberFormat="0" applyAlignment="0" applyProtection="0">
      <alignment horizontal="left" vertical="center"/>
    </xf>
    <xf numFmtId="170" fontId="46" fillId="0" borderId="5">
      <alignment horizontal="left" vertical="center"/>
    </xf>
    <xf numFmtId="170" fontId="51" fillId="0" borderId="0" applyNumberFormat="0" applyFont="0" applyFill="0" applyBorder="0" applyProtection="0"/>
    <xf numFmtId="170" fontId="51" fillId="0" borderId="0" applyNumberFormat="0" applyFont="0" applyFill="0" applyBorder="0" applyProtection="0"/>
    <xf numFmtId="170" fontId="51" fillId="0" borderId="0" applyNumberFormat="0" applyFont="0" applyFill="0" applyBorder="0" applyProtection="0"/>
    <xf numFmtId="170" fontId="46" fillId="0" borderId="0" applyNumberFormat="0" applyFont="0" applyFill="0" applyBorder="0" applyProtection="0"/>
    <xf numFmtId="170" fontId="46" fillId="0" borderId="0" applyNumberFormat="0" applyFont="0" applyFill="0" applyBorder="0" applyProtection="0"/>
    <xf numFmtId="170" fontId="46" fillId="0" borderId="0" applyNumberFormat="0" applyFont="0" applyFill="0" applyBorder="0" applyProtection="0"/>
    <xf numFmtId="170" fontId="35" fillId="0" borderId="7" applyNumberFormat="0" applyFill="0" applyAlignment="0" applyProtection="0"/>
    <xf numFmtId="170" fontId="35" fillId="0" borderId="0" applyNumberFormat="0" applyFill="0" applyBorder="0" applyAlignment="0" applyProtection="0"/>
    <xf numFmtId="167" fontId="42" fillId="0" borderId="0">
      <protection locked="0"/>
    </xf>
    <xf numFmtId="167" fontId="42" fillId="0" borderId="0">
      <protection locked="0"/>
    </xf>
    <xf numFmtId="167" fontId="42" fillId="0" borderId="0">
      <protection locked="0"/>
    </xf>
    <xf numFmtId="167" fontId="42" fillId="0" borderId="0">
      <protection locked="0"/>
    </xf>
    <xf numFmtId="167" fontId="42" fillId="0" borderId="0">
      <protection locked="0"/>
    </xf>
    <xf numFmtId="167" fontId="42" fillId="0" borderId="0">
      <protection locked="0"/>
    </xf>
    <xf numFmtId="167" fontId="42" fillId="0" borderId="0">
      <protection locked="0"/>
    </xf>
    <xf numFmtId="167" fontId="42" fillId="0" borderId="0">
      <protection locked="0"/>
    </xf>
    <xf numFmtId="167" fontId="42" fillId="0" borderId="0">
      <protection locked="0"/>
    </xf>
    <xf numFmtId="167" fontId="42" fillId="0" borderId="0">
      <protection locked="0"/>
    </xf>
    <xf numFmtId="168" fontId="42" fillId="0" borderId="0" applyFont="0" applyFill="0" applyBorder="0" applyAlignment="0" applyProtection="0">
      <alignment horizontal="center"/>
    </xf>
    <xf numFmtId="170" fontId="52" fillId="0" borderId="8" applyNumberFormat="0" applyFill="0" applyAlignment="0" applyProtection="0"/>
    <xf numFmtId="0" fontId="81" fillId="0" borderId="0" applyNumberFormat="0" applyFill="0" applyBorder="0" applyAlignment="0" applyProtection="0">
      <alignment vertical="top"/>
      <protection locked="0"/>
    </xf>
    <xf numFmtId="10" fontId="49" fillId="24" borderId="9" applyNumberFormat="0" applyBorder="0" applyAlignment="0" applyProtection="0"/>
    <xf numFmtId="10" fontId="49" fillId="24" borderId="9" applyNumberFormat="0" applyBorder="0" applyAlignment="0" applyProtection="0"/>
    <xf numFmtId="170" fontId="36" fillId="7" borderId="2" applyNumberFormat="0" applyAlignment="0" applyProtection="0"/>
    <xf numFmtId="170" fontId="36" fillId="7" borderId="2" applyNumberFormat="0" applyAlignment="0" applyProtection="0"/>
    <xf numFmtId="170" fontId="36" fillId="7" borderId="2" applyNumberFormat="0" applyAlignment="0" applyProtection="0"/>
    <xf numFmtId="170" fontId="36" fillId="7" borderId="2" applyNumberFormat="0" applyAlignment="0" applyProtection="0"/>
    <xf numFmtId="170" fontId="36" fillId="7" borderId="2" applyNumberFormat="0" applyAlignment="0" applyProtection="0"/>
    <xf numFmtId="170" fontId="37" fillId="0" borderId="10" applyNumberFormat="0" applyFill="0" applyAlignment="0" applyProtection="0"/>
    <xf numFmtId="170" fontId="38" fillId="25" borderId="0" applyNumberFormat="0" applyBorder="0" applyAlignment="0" applyProtection="0"/>
    <xf numFmtId="37" fontId="53" fillId="0" borderId="0"/>
    <xf numFmtId="37" fontId="53" fillId="0" borderId="0"/>
    <xf numFmtId="37" fontId="53" fillId="0" borderId="0"/>
    <xf numFmtId="37" fontId="53" fillId="0" borderId="0"/>
    <xf numFmtId="169" fontId="54" fillId="0" borderId="0"/>
    <xf numFmtId="169" fontId="54" fillId="0" borderId="0"/>
    <xf numFmtId="169" fontId="54" fillId="0" borderId="0"/>
    <xf numFmtId="169" fontId="54"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0" fontId="42" fillId="0" borderId="0"/>
    <xf numFmtId="170" fontId="68" fillId="0" borderId="0"/>
    <xf numFmtId="170" fontId="68"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0" fontId="42" fillId="0" borderId="0"/>
    <xf numFmtId="0" fontId="42" fillId="0" borderId="0"/>
    <xf numFmtId="170" fontId="42" fillId="0" borderId="0"/>
    <xf numFmtId="0" fontId="42" fillId="0" borderId="0"/>
    <xf numFmtId="170" fontId="42" fillId="0" borderId="0"/>
    <xf numFmtId="0" fontId="42" fillId="0" borderId="0"/>
    <xf numFmtId="170" fontId="42" fillId="0" borderId="0"/>
    <xf numFmtId="0" fontId="42" fillId="0" borderId="0"/>
    <xf numFmtId="170" fontId="42" fillId="0" borderId="0"/>
    <xf numFmtId="170" fontId="79" fillId="0" borderId="0"/>
    <xf numFmtId="170" fontId="42" fillId="0" borderId="0"/>
    <xf numFmtId="0" fontId="42" fillId="0" borderId="0"/>
    <xf numFmtId="0" fontId="42" fillId="0" borderId="0"/>
    <xf numFmtId="0" fontId="42" fillId="0" borderId="0"/>
    <xf numFmtId="0" fontId="42" fillId="0" borderId="0"/>
    <xf numFmtId="0" fontId="42" fillId="0" borderId="0"/>
    <xf numFmtId="0" fontId="83" fillId="0" borderId="0"/>
    <xf numFmtId="0" fontId="83" fillId="0" borderId="0"/>
    <xf numFmtId="0" fontId="83" fillId="0" borderId="0"/>
    <xf numFmtId="0" fontId="83" fillId="0" borderId="0"/>
    <xf numFmtId="0" fontId="83" fillId="0" borderId="0"/>
    <xf numFmtId="170" fontId="79" fillId="0" borderId="0"/>
    <xf numFmtId="0" fontId="83" fillId="0" borderId="0"/>
    <xf numFmtId="0" fontId="83" fillId="0" borderId="0"/>
    <xf numFmtId="0" fontId="83" fillId="0" borderId="0"/>
    <xf numFmtId="0" fontId="83" fillId="0" borderId="0"/>
    <xf numFmtId="0" fontId="83" fillId="0" borderId="0"/>
    <xf numFmtId="0" fontId="83" fillId="0" borderId="0"/>
    <xf numFmtId="170" fontId="79" fillId="0" borderId="0"/>
    <xf numFmtId="170" fontId="42" fillId="0" borderId="0"/>
    <xf numFmtId="170" fontId="42" fillId="0" borderId="0"/>
    <xf numFmtId="170" fontId="42" fillId="0" borderId="0"/>
    <xf numFmtId="0" fontId="42" fillId="0" borderId="0"/>
    <xf numFmtId="170" fontId="42" fillId="26" borderId="11" applyNumberFormat="0" applyFont="0" applyAlignment="0" applyProtection="0"/>
    <xf numFmtId="170" fontId="39" fillId="21" borderId="12" applyNumberFormat="0" applyAlignment="0" applyProtection="0"/>
    <xf numFmtId="10" fontId="42" fillId="0" borderId="0" applyFont="0" applyFill="0" applyBorder="0" applyAlignment="0" applyProtection="0"/>
    <xf numFmtId="10" fontId="42" fillId="0" borderId="0" applyFont="0" applyFill="0" applyBorder="0" applyAlignment="0" applyProtection="0"/>
    <xf numFmtId="10" fontId="42" fillId="0" borderId="0" applyFont="0" applyFill="0" applyBorder="0" applyAlignment="0" applyProtection="0"/>
    <xf numFmtId="10"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4" fontId="44" fillId="27" borderId="12" applyNumberFormat="0" applyProtection="0">
      <alignment vertical="center"/>
    </xf>
    <xf numFmtId="4" fontId="44" fillId="27" borderId="12" applyNumberFormat="0" applyProtection="0">
      <alignment vertical="center"/>
    </xf>
    <xf numFmtId="4" fontId="80" fillId="28" borderId="9" applyNumberFormat="0" applyProtection="0">
      <alignment horizontal="right" vertical="center" wrapText="1"/>
    </xf>
    <xf numFmtId="4" fontId="44" fillId="27" borderId="12" applyNumberFormat="0" applyProtection="0">
      <alignment vertical="center"/>
    </xf>
    <xf numFmtId="4" fontId="80" fillId="28" borderId="9" applyNumberFormat="0" applyProtection="0">
      <alignment horizontal="right" vertical="center" wrapText="1"/>
    </xf>
    <xf numFmtId="4" fontId="61" fillId="27" borderId="13" applyNumberFormat="0" applyProtection="0">
      <alignment vertical="center"/>
    </xf>
    <xf numFmtId="4" fontId="62" fillId="29" borderId="6">
      <alignment vertical="center"/>
    </xf>
    <xf numFmtId="4" fontId="63" fillId="29" borderId="6">
      <alignment vertical="center"/>
    </xf>
    <xf numFmtId="4" fontId="62" fillId="30" borderId="6">
      <alignment vertical="center"/>
    </xf>
    <xf numFmtId="4" fontId="63" fillId="30" borderId="6">
      <alignment vertical="center"/>
    </xf>
    <xf numFmtId="4" fontId="44" fillId="27" borderId="12" applyNumberFormat="0" applyProtection="0">
      <alignment horizontal="left" vertical="center" indent="1"/>
    </xf>
    <xf numFmtId="4" fontId="44" fillId="27" borderId="12" applyNumberFormat="0" applyProtection="0">
      <alignment horizontal="left" vertical="center" indent="1"/>
    </xf>
    <xf numFmtId="4" fontId="80" fillId="28" borderId="9" applyNumberFormat="0" applyProtection="0">
      <alignment horizontal="left" vertical="center" indent="1"/>
    </xf>
    <xf numFmtId="4" fontId="44" fillId="27" borderId="12" applyNumberFormat="0" applyProtection="0">
      <alignment horizontal="left" vertical="center" indent="1"/>
    </xf>
    <xf numFmtId="4" fontId="80" fillId="28" borderId="9" applyNumberFormat="0" applyProtection="0">
      <alignment horizontal="left" vertical="center" indent="1"/>
    </xf>
    <xf numFmtId="170" fontId="43" fillId="27" borderId="13" applyNumberFormat="0" applyProtection="0">
      <alignment horizontal="left" vertical="top" indent="1"/>
    </xf>
    <xf numFmtId="4" fontId="64" fillId="31" borderId="9" applyNumberFormat="0" applyProtection="0">
      <alignment horizontal="left" vertical="center"/>
    </xf>
    <xf numFmtId="4" fontId="58" fillId="32" borderId="9" applyNumberFormat="0">
      <alignment horizontal="right" vertical="center"/>
    </xf>
    <xf numFmtId="4" fontId="44" fillId="3" borderId="13" applyNumberFormat="0" applyProtection="0">
      <alignment horizontal="right" vertical="center"/>
    </xf>
    <xf numFmtId="4" fontId="44" fillId="3" borderId="13" applyNumberFormat="0" applyProtection="0">
      <alignment horizontal="right" vertical="center"/>
    </xf>
    <xf numFmtId="4" fontId="44" fillId="9" borderId="13" applyNumberFormat="0" applyProtection="0">
      <alignment horizontal="right" vertical="center"/>
    </xf>
    <xf numFmtId="4" fontId="44" fillId="9" borderId="13" applyNumberFormat="0" applyProtection="0">
      <alignment horizontal="right" vertical="center"/>
    </xf>
    <xf numFmtId="4" fontId="44" fillId="17" borderId="13" applyNumberFormat="0" applyProtection="0">
      <alignment horizontal="right" vertical="center"/>
    </xf>
    <xf numFmtId="4" fontId="44" fillId="17" borderId="13" applyNumberFormat="0" applyProtection="0">
      <alignment horizontal="right" vertical="center"/>
    </xf>
    <xf numFmtId="4" fontId="44" fillId="11" borderId="13" applyNumberFormat="0" applyProtection="0">
      <alignment horizontal="right" vertical="center"/>
    </xf>
    <xf numFmtId="4" fontId="44" fillId="11" borderId="13" applyNumberFormat="0" applyProtection="0">
      <alignment horizontal="right" vertical="center"/>
    </xf>
    <xf numFmtId="4" fontId="44" fillId="15" borderId="13" applyNumberFormat="0" applyProtection="0">
      <alignment horizontal="right" vertical="center"/>
    </xf>
    <xf numFmtId="4" fontId="44" fillId="15" borderId="13" applyNumberFormat="0" applyProtection="0">
      <alignment horizontal="right" vertical="center"/>
    </xf>
    <xf numFmtId="4" fontId="44" fillId="19" borderId="13" applyNumberFormat="0" applyProtection="0">
      <alignment horizontal="right" vertical="center"/>
    </xf>
    <xf numFmtId="4" fontId="44" fillId="19" borderId="13" applyNumberFormat="0" applyProtection="0">
      <alignment horizontal="right" vertical="center"/>
    </xf>
    <xf numFmtId="4" fontId="44" fillId="18" borderId="13" applyNumberFormat="0" applyProtection="0">
      <alignment horizontal="right" vertical="center"/>
    </xf>
    <xf numFmtId="4" fontId="44" fillId="18" borderId="13" applyNumberFormat="0" applyProtection="0">
      <alignment horizontal="right" vertical="center"/>
    </xf>
    <xf numFmtId="4" fontId="44" fillId="33" borderId="13" applyNumberFormat="0" applyProtection="0">
      <alignment horizontal="right" vertical="center"/>
    </xf>
    <xf numFmtId="4" fontId="44" fillId="33" borderId="13" applyNumberFormat="0" applyProtection="0">
      <alignment horizontal="right" vertical="center"/>
    </xf>
    <xf numFmtId="4" fontId="44" fillId="10" borderId="13" applyNumberFormat="0" applyProtection="0">
      <alignment horizontal="right" vertical="center"/>
    </xf>
    <xf numFmtId="4" fontId="44" fillId="10" borderId="13" applyNumberFormat="0" applyProtection="0">
      <alignment horizontal="right" vertical="center"/>
    </xf>
    <xf numFmtId="4" fontId="43" fillId="0" borderId="9" applyNumberFormat="0" applyProtection="0">
      <alignment horizontal="left" vertical="center" indent="1"/>
    </xf>
    <xf numFmtId="4" fontId="44" fillId="0" borderId="9" applyNumberFormat="0" applyProtection="0">
      <alignment horizontal="left" vertical="center" indent="1"/>
    </xf>
    <xf numFmtId="4" fontId="44" fillId="0" borderId="9" applyNumberFormat="0" applyProtection="0">
      <alignment horizontal="left" vertical="center" indent="1"/>
    </xf>
    <xf numFmtId="4" fontId="44" fillId="0" borderId="9" applyNumberFormat="0" applyProtection="0">
      <alignment horizontal="left" vertical="center" indent="1"/>
    </xf>
    <xf numFmtId="4" fontId="65" fillId="34" borderId="0" applyNumberFormat="0" applyProtection="0">
      <alignment horizontal="left" vertical="center" indent="1"/>
    </xf>
    <xf numFmtId="4" fontId="65" fillId="34" borderId="0" applyNumberFormat="0" applyProtection="0">
      <alignment horizontal="left" vertical="center" indent="1"/>
    </xf>
    <xf numFmtId="4" fontId="65" fillId="34" borderId="0" applyNumberFormat="0" applyProtection="0">
      <alignment horizontal="left" vertical="center" indent="1"/>
    </xf>
    <xf numFmtId="4" fontId="65" fillId="34" borderId="0" applyNumberFormat="0" applyProtection="0">
      <alignment horizontal="left" vertical="center" indent="1"/>
    </xf>
    <xf numFmtId="4" fontId="66" fillId="21" borderId="13" applyNumberFormat="0" applyProtection="0">
      <alignment horizontal="center" vertical="center"/>
    </xf>
    <xf numFmtId="4" fontId="67" fillId="35" borderId="14">
      <alignment horizontal="left" vertical="center" indent="1"/>
    </xf>
    <xf numFmtId="4" fontId="64" fillId="0" borderId="0" applyNumberFormat="0" applyProtection="0">
      <alignment horizontal="left" vertical="center" indent="1"/>
    </xf>
    <xf numFmtId="4" fontId="64" fillId="0" borderId="0" applyNumberFormat="0" applyProtection="0">
      <alignment horizontal="left" vertical="center" indent="1"/>
    </xf>
    <xf numFmtId="4" fontId="64" fillId="0" borderId="0" applyNumberFormat="0" applyProtection="0">
      <alignment horizontal="left" vertical="center" indent="1"/>
    </xf>
    <xf numFmtId="4" fontId="64" fillId="0" borderId="0" applyNumberFormat="0" applyProtection="0">
      <alignment horizontal="left" vertical="center" indent="1"/>
    </xf>
    <xf numFmtId="4" fontId="64" fillId="0" borderId="0" applyNumberFormat="0" applyProtection="0">
      <alignment horizontal="left" vertical="center" indent="1"/>
    </xf>
    <xf numFmtId="4" fontId="64" fillId="0" borderId="0" applyNumberFormat="0" applyProtection="0">
      <alignment horizontal="left" vertical="center" indent="1"/>
    </xf>
    <xf numFmtId="4" fontId="64" fillId="0" borderId="0" applyNumberFormat="0" applyProtection="0">
      <alignment horizontal="left" vertical="center" indent="1"/>
    </xf>
    <xf numFmtId="4" fontId="64" fillId="0" borderId="0" applyNumberFormat="0" applyProtection="0">
      <alignment horizontal="left" vertical="center" indent="1"/>
    </xf>
    <xf numFmtId="170" fontId="64" fillId="36" borderId="9" applyNumberFormat="0" applyProtection="0">
      <alignment horizontal="left" vertical="center" indent="2"/>
    </xf>
    <xf numFmtId="170" fontId="64" fillId="36" borderId="9" applyNumberFormat="0" applyProtection="0">
      <alignment horizontal="left" vertical="center" indent="2"/>
    </xf>
    <xf numFmtId="170" fontId="64" fillId="36" borderId="9" applyNumberFormat="0" applyProtection="0">
      <alignment horizontal="left" vertical="center" indent="2"/>
    </xf>
    <xf numFmtId="170" fontId="64" fillId="36" borderId="9" applyNumberFormat="0" applyProtection="0">
      <alignment horizontal="left" vertical="center" indent="2"/>
    </xf>
    <xf numFmtId="170" fontId="42" fillId="34" borderId="13" applyNumberFormat="0" applyProtection="0">
      <alignment horizontal="left" vertical="top" indent="1"/>
    </xf>
    <xf numFmtId="170" fontId="42" fillId="34" borderId="13" applyNumberFormat="0" applyProtection="0">
      <alignment horizontal="left" vertical="top" indent="1"/>
    </xf>
    <xf numFmtId="170" fontId="42" fillId="34" borderId="13" applyNumberFormat="0" applyProtection="0">
      <alignment horizontal="left" vertical="top" indent="1"/>
    </xf>
    <xf numFmtId="170" fontId="42" fillId="34" borderId="13" applyNumberFormat="0" applyProtection="0">
      <alignment horizontal="left" vertical="top" indent="1"/>
    </xf>
    <xf numFmtId="170" fontId="42" fillId="34" borderId="13" applyNumberFormat="0" applyProtection="0">
      <alignment horizontal="left" vertical="top" indent="1"/>
    </xf>
    <xf numFmtId="170" fontId="42" fillId="34" borderId="13" applyNumberFormat="0" applyProtection="0">
      <alignment horizontal="left" vertical="top" indent="1"/>
    </xf>
    <xf numFmtId="170" fontId="68" fillId="0" borderId="9" applyNumberFormat="0" applyProtection="0">
      <alignment horizontal="left" vertical="center" indent="2"/>
    </xf>
    <xf numFmtId="170" fontId="68" fillId="0" borderId="9" applyNumberFormat="0" applyProtection="0">
      <alignment horizontal="left" vertical="center" indent="2"/>
    </xf>
    <xf numFmtId="170" fontId="68" fillId="0" borderId="9" applyNumberFormat="0" applyProtection="0">
      <alignment horizontal="left" vertical="center" indent="2"/>
    </xf>
    <xf numFmtId="170" fontId="68" fillId="0" borderId="9" applyNumberFormat="0" applyProtection="0">
      <alignment horizontal="left" vertical="center" indent="2"/>
    </xf>
    <xf numFmtId="170" fontId="42" fillId="37" borderId="13" applyNumberFormat="0" applyProtection="0">
      <alignment horizontal="left" vertical="top" indent="1"/>
    </xf>
    <xf numFmtId="170" fontId="42" fillId="37" borderId="13" applyNumberFormat="0" applyProtection="0">
      <alignment horizontal="left" vertical="top" indent="1"/>
    </xf>
    <xf numFmtId="170" fontId="42" fillId="37" borderId="13" applyNumberFormat="0" applyProtection="0">
      <alignment horizontal="left" vertical="top" indent="1"/>
    </xf>
    <xf numFmtId="170" fontId="42" fillId="37" borderId="13" applyNumberFormat="0" applyProtection="0">
      <alignment horizontal="left" vertical="top" indent="1"/>
    </xf>
    <xf numFmtId="170" fontId="42" fillId="37" borderId="13" applyNumberFormat="0" applyProtection="0">
      <alignment horizontal="left" vertical="top" indent="1"/>
    </xf>
    <xf numFmtId="170" fontId="42" fillId="37" borderId="13" applyNumberFormat="0" applyProtection="0">
      <alignment horizontal="left" vertical="top" indent="1"/>
    </xf>
    <xf numFmtId="170" fontId="68" fillId="0" borderId="9" applyNumberFormat="0" applyProtection="0">
      <alignment horizontal="left" vertical="center" indent="2"/>
    </xf>
    <xf numFmtId="170" fontId="68" fillId="0" borderId="9" applyNumberFormat="0" applyProtection="0">
      <alignment horizontal="left" vertical="center" indent="2"/>
    </xf>
    <xf numFmtId="170" fontId="68" fillId="0" borderId="9" applyNumberFormat="0" applyProtection="0">
      <alignment horizontal="left" vertical="center" indent="2"/>
    </xf>
    <xf numFmtId="170" fontId="68" fillId="0" borderId="9" applyNumberFormat="0" applyProtection="0">
      <alignment horizontal="left" vertical="center" indent="2"/>
    </xf>
    <xf numFmtId="170" fontId="42" fillId="20" borderId="13" applyNumberFormat="0" applyProtection="0">
      <alignment horizontal="left" vertical="top" indent="1"/>
    </xf>
    <xf numFmtId="170" fontId="42" fillId="20" borderId="13" applyNumberFormat="0" applyProtection="0">
      <alignment horizontal="left" vertical="top" indent="1"/>
    </xf>
    <xf numFmtId="170" fontId="42" fillId="20" borderId="13" applyNumberFormat="0" applyProtection="0">
      <alignment horizontal="left" vertical="top" indent="1"/>
    </xf>
    <xf numFmtId="170" fontId="42" fillId="20" borderId="13" applyNumberFormat="0" applyProtection="0">
      <alignment horizontal="left" vertical="top" indent="1"/>
    </xf>
    <xf numFmtId="170" fontId="42" fillId="20" borderId="13" applyNumberFormat="0" applyProtection="0">
      <alignment horizontal="left" vertical="top" indent="1"/>
    </xf>
    <xf numFmtId="170" fontId="42" fillId="20" borderId="13" applyNumberFormat="0" applyProtection="0">
      <alignment horizontal="left" vertical="top" indent="1"/>
    </xf>
    <xf numFmtId="170" fontId="68" fillId="0" borderId="9" applyNumberFormat="0" applyProtection="0">
      <alignment horizontal="left" vertical="center" indent="2"/>
    </xf>
    <xf numFmtId="170" fontId="68" fillId="0" borderId="9" applyNumberFormat="0" applyProtection="0">
      <alignment horizontal="left" vertical="center" indent="2"/>
    </xf>
    <xf numFmtId="170" fontId="68" fillId="0" borderId="9" applyNumberFormat="0" applyProtection="0">
      <alignment horizontal="left" vertical="center" indent="2"/>
    </xf>
    <xf numFmtId="170" fontId="68" fillId="0" borderId="9" applyNumberFormat="0" applyProtection="0">
      <alignment horizontal="left" vertical="center" indent="2"/>
    </xf>
    <xf numFmtId="170" fontId="42" fillId="38" borderId="13" applyNumberFormat="0" applyProtection="0">
      <alignment horizontal="left" vertical="top" indent="1"/>
    </xf>
    <xf numFmtId="170" fontId="42" fillId="38" borderId="13" applyNumberFormat="0" applyProtection="0">
      <alignment horizontal="left" vertical="top" indent="1"/>
    </xf>
    <xf numFmtId="170" fontId="42" fillId="38" borderId="13" applyNumberFormat="0" applyProtection="0">
      <alignment horizontal="left" vertical="top" indent="1"/>
    </xf>
    <xf numFmtId="170" fontId="42" fillId="38" borderId="13" applyNumberFormat="0" applyProtection="0">
      <alignment horizontal="left" vertical="top" indent="1"/>
    </xf>
    <xf numFmtId="170" fontId="42" fillId="38" borderId="13" applyNumberFormat="0" applyProtection="0">
      <alignment horizontal="left" vertical="top" indent="1"/>
    </xf>
    <xf numFmtId="170" fontId="42" fillId="38" borderId="13" applyNumberFormat="0" applyProtection="0">
      <alignment horizontal="left" vertical="top" indent="1"/>
    </xf>
    <xf numFmtId="4" fontId="44" fillId="24" borderId="13" applyNumberFormat="0" applyProtection="0">
      <alignment vertical="center"/>
    </xf>
    <xf numFmtId="4" fontId="44" fillId="24" borderId="13" applyNumberFormat="0" applyProtection="0">
      <alignment vertical="center"/>
    </xf>
    <xf numFmtId="4" fontId="69" fillId="24" borderId="13" applyNumberFormat="0" applyProtection="0">
      <alignment vertical="center"/>
    </xf>
    <xf numFmtId="4" fontId="70" fillId="29" borderId="14">
      <alignment vertical="center"/>
    </xf>
    <xf numFmtId="4" fontId="71" fillId="29" borderId="14">
      <alignment vertical="center"/>
    </xf>
    <xf numFmtId="4" fontId="70" fillId="30" borderId="14">
      <alignment vertical="center"/>
    </xf>
    <xf numFmtId="4" fontId="71" fillId="30" borderId="14">
      <alignment vertical="center"/>
    </xf>
    <xf numFmtId="4" fontId="59" fillId="0" borderId="0" applyNumberFormat="0" applyProtection="0">
      <alignment horizontal="left" vertical="center" indent="1"/>
    </xf>
    <xf numFmtId="170" fontId="44" fillId="24" borderId="13" applyNumberFormat="0" applyProtection="0">
      <alignment horizontal="left" vertical="top" indent="1"/>
    </xf>
    <xf numFmtId="170" fontId="44" fillId="24" borderId="13" applyNumberFormat="0" applyProtection="0">
      <alignment horizontal="left" vertical="top" indent="1"/>
    </xf>
    <xf numFmtId="170" fontId="58" fillId="32" borderId="9" applyNumberFormat="0">
      <alignment horizontal="left" vertical="center"/>
    </xf>
    <xf numFmtId="4" fontId="49" fillId="0" borderId="9" applyNumberFormat="0" applyProtection="0">
      <alignment horizontal="left" vertical="center" indent="1"/>
    </xf>
    <xf numFmtId="4" fontId="44" fillId="39" borderId="12" applyNumberFormat="0" applyProtection="0">
      <alignment horizontal="right" vertical="center"/>
    </xf>
    <xf numFmtId="4" fontId="44" fillId="39" borderId="12" applyNumberFormat="0" applyProtection="0">
      <alignment horizontal="right" vertical="center"/>
    </xf>
    <xf numFmtId="4" fontId="79" fillId="0" borderId="9" applyNumberFormat="0" applyProtection="0">
      <alignment horizontal="right" vertical="center" wrapText="1"/>
    </xf>
    <xf numFmtId="4" fontId="44" fillId="39" borderId="12" applyNumberFormat="0" applyProtection="0">
      <alignment horizontal="right" vertical="center"/>
    </xf>
    <xf numFmtId="4" fontId="79" fillId="0" borderId="9" applyNumberFormat="0" applyProtection="0">
      <alignment horizontal="right" vertical="center" wrapText="1"/>
    </xf>
    <xf numFmtId="4" fontId="69" fillId="40" borderId="13" applyNumberFormat="0" applyProtection="0">
      <alignment horizontal="right" vertical="center"/>
    </xf>
    <xf numFmtId="4" fontId="72" fillId="29" borderId="14">
      <alignment vertical="center"/>
    </xf>
    <xf numFmtId="4" fontId="73" fillId="29" borderId="14">
      <alignment vertical="center"/>
    </xf>
    <xf numFmtId="4" fontId="72" fillId="30" borderId="14">
      <alignment vertical="center"/>
    </xf>
    <xf numFmtId="4" fontId="73" fillId="41" borderId="14">
      <alignment vertical="center"/>
    </xf>
    <xf numFmtId="170" fontId="42" fillId="42" borderId="12" applyNumberFormat="0" applyProtection="0">
      <alignment horizontal="left" vertical="center" indent="1"/>
    </xf>
    <xf numFmtId="170" fontId="42" fillId="42" borderId="12" applyNumberFormat="0" applyProtection="0">
      <alignment horizontal="left" vertical="center" indent="1"/>
    </xf>
    <xf numFmtId="4" fontId="79" fillId="0" borderId="9" applyNumberFormat="0" applyProtection="0">
      <alignment horizontal="left" vertical="center" indent="1"/>
    </xf>
    <xf numFmtId="170" fontId="42" fillId="42" borderId="12" applyNumberFormat="0" applyProtection="0">
      <alignment horizontal="left" vertical="center" indent="1"/>
    </xf>
    <xf numFmtId="170" fontId="42" fillId="42" borderId="12" applyNumberFormat="0" applyProtection="0">
      <alignment horizontal="left" vertical="center" indent="1"/>
    </xf>
    <xf numFmtId="170" fontId="42" fillId="42" borderId="12" applyNumberFormat="0" applyProtection="0">
      <alignment horizontal="left" vertical="center" indent="1"/>
    </xf>
    <xf numFmtId="4" fontId="79" fillId="0" borderId="9" applyNumberFormat="0" applyProtection="0">
      <alignment horizontal="left" vertical="center" indent="1"/>
    </xf>
    <xf numFmtId="170" fontId="64" fillId="43" borderId="9" applyNumberFormat="0" applyProtection="0">
      <alignment horizontal="center" vertical="top" wrapText="1"/>
    </xf>
    <xf numFmtId="4" fontId="74" fillId="35" borderId="15">
      <alignment vertical="center"/>
    </xf>
    <xf numFmtId="4" fontId="75" fillId="35" borderId="15">
      <alignment vertical="center"/>
    </xf>
    <xf numFmtId="4" fontId="62" fillId="29" borderId="15">
      <alignment vertical="center"/>
    </xf>
    <xf numFmtId="4" fontId="63" fillId="29" borderId="15">
      <alignment vertical="center"/>
    </xf>
    <xf numFmtId="4" fontId="62" fillId="30" borderId="14">
      <alignment vertical="center"/>
    </xf>
    <xf numFmtId="4" fontId="63" fillId="30" borderId="14">
      <alignment vertical="center"/>
    </xf>
    <xf numFmtId="4" fontId="76" fillId="24" borderId="15">
      <alignment horizontal="left" vertical="center" indent="1"/>
    </xf>
    <xf numFmtId="4" fontId="57" fillId="0" borderId="0" applyNumberFormat="0" applyProtection="0">
      <alignment vertical="center"/>
    </xf>
    <xf numFmtId="4" fontId="77" fillId="0" borderId="13" applyNumberFormat="0" applyProtection="0">
      <alignment horizontal="right" vertical="center"/>
    </xf>
    <xf numFmtId="4" fontId="47" fillId="0" borderId="13" applyNumberFormat="0" applyProtection="0">
      <alignment horizontal="right" vertical="center"/>
    </xf>
    <xf numFmtId="170" fontId="78" fillId="35" borderId="16">
      <protection locked="0"/>
    </xf>
    <xf numFmtId="170" fontId="78" fillId="44" borderId="0"/>
    <xf numFmtId="170" fontId="60" fillId="0" borderId="0"/>
    <xf numFmtId="170" fontId="55" fillId="0" borderId="0" applyNumberFormat="0" applyFont="0" applyFill="0" applyBorder="0" applyAlignment="0" applyProtection="0"/>
    <xf numFmtId="170" fontId="55" fillId="0" borderId="0" applyNumberFormat="0" applyFont="0" applyFill="0" applyBorder="0" applyAlignment="0" applyProtection="0"/>
    <xf numFmtId="170" fontId="55" fillId="0" borderId="0" applyNumberFormat="0" applyFont="0" applyFill="0" applyBorder="0" applyAlignment="0" applyProtection="0"/>
    <xf numFmtId="170" fontId="40" fillId="0" borderId="0" applyNumberFormat="0" applyFill="0" applyBorder="0" applyAlignment="0" applyProtection="0"/>
    <xf numFmtId="170" fontId="42" fillId="0" borderId="17" applyNumberFormat="0" applyFill="0" applyBorder="0" applyAlignment="0" applyProtection="0"/>
    <xf numFmtId="170" fontId="42" fillId="0" borderId="17" applyNumberFormat="0" applyFill="0" applyBorder="0" applyAlignment="0" applyProtection="0"/>
    <xf numFmtId="170" fontId="42" fillId="0" borderId="17" applyNumberFormat="0" applyFill="0" applyBorder="0" applyAlignment="0" applyProtection="0"/>
    <xf numFmtId="170" fontId="42" fillId="0" borderId="17" applyNumberFormat="0" applyFill="0" applyBorder="0" applyAlignment="0" applyProtection="0"/>
    <xf numFmtId="37" fontId="49" fillId="27" borderId="0" applyNumberFormat="0" applyBorder="0" applyAlignment="0" applyProtection="0"/>
    <xf numFmtId="37" fontId="49" fillId="27" borderId="0" applyNumberFormat="0" applyBorder="0" applyAlignment="0" applyProtection="0"/>
    <xf numFmtId="37" fontId="49" fillId="0" borderId="0"/>
    <xf numFmtId="37" fontId="49" fillId="0" borderId="0"/>
    <xf numFmtId="37" fontId="49" fillId="0" borderId="0"/>
    <xf numFmtId="37" fontId="49" fillId="0" borderId="0"/>
    <xf numFmtId="3" fontId="56" fillId="0" borderId="8" applyProtection="0"/>
    <xf numFmtId="170" fontId="41" fillId="0" borderId="0" applyNumberFormat="0" applyFill="0" applyBorder="0" applyAlignment="0" applyProtection="0"/>
    <xf numFmtId="0" fontId="83" fillId="0" borderId="0"/>
    <xf numFmtId="0" fontId="54" fillId="0" borderId="0"/>
    <xf numFmtId="0" fontId="83" fillId="0" borderId="0"/>
    <xf numFmtId="4" fontId="47" fillId="0" borderId="13" applyNumberFormat="0" applyProtection="0">
      <alignment horizontal="right" vertical="center"/>
    </xf>
    <xf numFmtId="0" fontId="42" fillId="0" borderId="0"/>
    <xf numFmtId="0" fontId="42" fillId="0" borderId="0"/>
    <xf numFmtId="0" fontId="42" fillId="0" borderId="0"/>
    <xf numFmtId="0" fontId="42" fillId="0" borderId="0"/>
    <xf numFmtId="0" fontId="42" fillId="0" borderId="0"/>
    <xf numFmtId="0" fontId="83" fillId="0" borderId="0"/>
    <xf numFmtId="0" fontId="83" fillId="0" borderId="0"/>
    <xf numFmtId="0" fontId="83" fillId="0" borderId="0"/>
    <xf numFmtId="0" fontId="83" fillId="0" borderId="0"/>
    <xf numFmtId="0" fontId="27" fillId="0" borderId="0"/>
    <xf numFmtId="0" fontId="89" fillId="0" borderId="0"/>
    <xf numFmtId="0" fontId="28" fillId="2" borderId="0" applyNumberFormat="0" applyBorder="0" applyAlignment="0" applyProtection="0"/>
    <xf numFmtId="0" fontId="28" fillId="3"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5" borderId="0" applyNumberFormat="0" applyBorder="0" applyAlignment="0" applyProtection="0"/>
    <xf numFmtId="0" fontId="28" fillId="8" borderId="0" applyNumberFormat="0" applyBorder="0" applyAlignment="0" applyProtection="0"/>
    <xf numFmtId="0" fontId="28" fillId="11" borderId="0" applyNumberFormat="0" applyBorder="0" applyAlignment="0" applyProtection="0"/>
    <xf numFmtId="0" fontId="29" fillId="12" borderId="0" applyNumberFormat="0" applyBorder="0" applyAlignment="0" applyProtection="0"/>
    <xf numFmtId="0" fontId="29" fillId="9" borderId="0" applyNumberFormat="0" applyBorder="0" applyAlignment="0" applyProtection="0"/>
    <xf numFmtId="0" fontId="29" fillId="10" borderId="0" applyNumberFormat="0" applyBorder="0" applyAlignment="0" applyProtection="0"/>
    <xf numFmtId="0" fontId="29" fillId="13"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18" borderId="0" applyNumberFormat="0" applyBorder="0" applyAlignment="0" applyProtection="0"/>
    <xf numFmtId="0" fontId="29" fillId="13" borderId="0" applyNumberFormat="0" applyBorder="0" applyAlignment="0" applyProtection="0"/>
    <xf numFmtId="0" fontId="29" fillId="14" borderId="0" applyNumberFormat="0" applyBorder="0" applyAlignment="0" applyProtection="0"/>
    <xf numFmtId="0" fontId="29" fillId="19" borderId="0" applyNumberFormat="0" applyBorder="0" applyAlignment="0" applyProtection="0"/>
    <xf numFmtId="0" fontId="30" fillId="3" borderId="0" applyNumberFormat="0" applyBorder="0" applyAlignment="0" applyProtection="0"/>
    <xf numFmtId="0" fontId="31" fillId="21" borderId="2" applyNumberFormat="0" applyAlignment="0" applyProtection="0"/>
    <xf numFmtId="0" fontId="32" fillId="22" borderId="3" applyNumberFormat="0" applyAlignment="0" applyProtection="0"/>
    <xf numFmtId="43" fontId="89" fillId="0" borderId="0" applyFont="0" applyFill="0" applyBorder="0" applyAlignment="0" applyProtection="0"/>
    <xf numFmtId="0" fontId="33" fillId="0" borderId="0" applyNumberFormat="0" applyFill="0" applyBorder="0" applyAlignment="0" applyProtection="0"/>
    <xf numFmtId="0" fontId="34" fillId="4" borderId="0" applyNumberFormat="0" applyBorder="0" applyAlignment="0" applyProtection="0"/>
    <xf numFmtId="0" fontId="90" fillId="0" borderId="69" applyNumberFormat="0" applyFill="0" applyAlignment="0" applyProtection="0"/>
    <xf numFmtId="0" fontId="91" fillId="0" borderId="6" applyNumberFormat="0" applyFill="0" applyAlignment="0" applyProtection="0"/>
    <xf numFmtId="0" fontId="35" fillId="0" borderId="7" applyNumberFormat="0" applyFill="0" applyAlignment="0" applyProtection="0"/>
    <xf numFmtId="0" fontId="35" fillId="0" borderId="0" applyNumberFormat="0" applyFill="0" applyBorder="0" applyAlignment="0" applyProtection="0"/>
    <xf numFmtId="0" fontId="36" fillId="7" borderId="2" applyNumberFormat="0" applyAlignment="0" applyProtection="0"/>
    <xf numFmtId="0" fontId="37" fillId="0" borderId="10" applyNumberFormat="0" applyFill="0" applyAlignment="0" applyProtection="0"/>
    <xf numFmtId="0" fontId="38" fillId="25" borderId="0" applyNumberFormat="0" applyBorder="0" applyAlignment="0" applyProtection="0"/>
    <xf numFmtId="0" fontId="89" fillId="26" borderId="11" applyNumberFormat="0" applyFont="0" applyAlignment="0" applyProtection="0"/>
    <xf numFmtId="0" fontId="39" fillId="21" borderId="12" applyNumberFormat="0" applyAlignment="0" applyProtection="0"/>
    <xf numFmtId="9" fontId="89" fillId="0" borderId="0" applyFont="0" applyFill="0" applyBorder="0" applyAlignment="0" applyProtection="0"/>
    <xf numFmtId="0" fontId="40" fillId="0" borderId="0" applyNumberFormat="0" applyFill="0" applyBorder="0" applyAlignment="0" applyProtection="0"/>
    <xf numFmtId="0" fontId="92" fillId="0" borderId="70" applyNumberFormat="0" applyFill="0" applyAlignment="0" applyProtection="0"/>
    <xf numFmtId="0" fontId="41" fillId="0" borderId="0" applyNumberFormat="0" applyFill="0" applyBorder="0" applyAlignment="0" applyProtection="0"/>
    <xf numFmtId="0" fontId="27" fillId="0" borderId="0"/>
    <xf numFmtId="0" fontId="42" fillId="0" borderId="0"/>
    <xf numFmtId="173" fontId="94" fillId="0" borderId="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27" fillId="0" borderId="0"/>
    <xf numFmtId="0" fontId="50" fillId="0" borderId="0" applyNumberFormat="0" applyFill="0" applyBorder="0" applyAlignment="0" applyProtection="0"/>
    <xf numFmtId="0" fontId="46" fillId="0" borderId="4" applyNumberFormat="0" applyAlignment="0" applyProtection="0">
      <alignment horizontal="left" vertical="center"/>
    </xf>
    <xf numFmtId="0" fontId="46" fillId="0" borderId="5">
      <alignment horizontal="left" vertical="center"/>
    </xf>
    <xf numFmtId="0" fontId="51" fillId="0" borderId="0" applyNumberFormat="0" applyFont="0" applyFill="0" applyBorder="0" applyProtection="0"/>
    <xf numFmtId="0" fontId="46" fillId="0" borderId="0" applyNumberFormat="0" applyFont="0" applyFill="0" applyBorder="0" applyProtection="0"/>
    <xf numFmtId="0" fontId="46" fillId="0" borderId="0" applyNumberFormat="0" applyFont="0" applyFill="0" applyBorder="0" applyProtection="0"/>
    <xf numFmtId="0" fontId="52" fillId="0" borderId="8" applyNumberFormat="0" applyFill="0" applyAlignment="0" applyProtection="0"/>
    <xf numFmtId="0" fontId="42" fillId="0" borderId="0"/>
    <xf numFmtId="0" fontId="42" fillId="0" borderId="0"/>
    <xf numFmtId="0" fontId="42" fillId="0" borderId="0"/>
    <xf numFmtId="0" fontId="27" fillId="0" borderId="0"/>
    <xf numFmtId="9" fontId="42" fillId="0" borderId="0" applyFont="0" applyFill="0" applyBorder="0" applyAlignment="0" applyProtection="0"/>
    <xf numFmtId="4" fontId="95" fillId="27" borderId="71" applyNumberFormat="0" applyProtection="0">
      <alignment vertical="center"/>
    </xf>
    <xf numFmtId="4" fontId="96" fillId="27" borderId="71" applyNumberFormat="0" applyProtection="0">
      <alignment vertical="center"/>
    </xf>
    <xf numFmtId="4" fontId="97" fillId="27" borderId="71" applyNumberFormat="0" applyProtection="0">
      <alignment horizontal="left" vertical="center" indent="1"/>
    </xf>
    <xf numFmtId="0" fontId="43" fillId="27" borderId="13" applyNumberFormat="0" applyProtection="0">
      <alignment horizontal="left" vertical="top" indent="1"/>
    </xf>
    <xf numFmtId="4" fontId="98" fillId="34" borderId="71" applyNumberFormat="0" applyProtection="0">
      <alignment horizontal="left" vertical="center" indent="1"/>
    </xf>
    <xf numFmtId="4" fontId="72" fillId="41" borderId="71" applyNumberFormat="0" applyProtection="0">
      <alignment vertical="center"/>
    </xf>
    <xf numFmtId="4" fontId="86" fillId="49" borderId="71" applyNumberFormat="0" applyProtection="0">
      <alignment vertical="center"/>
    </xf>
    <xf numFmtId="4" fontId="72" fillId="29" borderId="71" applyNumberFormat="0" applyProtection="0">
      <alignment vertical="center"/>
    </xf>
    <xf numFmtId="4" fontId="62" fillId="41" borderId="71" applyNumberFormat="0" applyProtection="0">
      <alignment vertical="center"/>
    </xf>
    <xf numFmtId="4" fontId="76" fillId="50" borderId="71" applyNumberFormat="0" applyProtection="0">
      <alignment horizontal="left" vertical="center" indent="1"/>
    </xf>
    <xf numFmtId="4" fontId="76" fillId="38" borderId="71" applyNumberFormat="0" applyProtection="0">
      <alignment horizontal="left" vertical="center" indent="1"/>
    </xf>
    <xf numFmtId="4" fontId="99" fillId="34" borderId="71" applyNumberFormat="0" applyProtection="0">
      <alignment horizontal="left" vertical="center" indent="1"/>
    </xf>
    <xf numFmtId="4" fontId="100" fillId="20" borderId="71" applyNumberFormat="0" applyProtection="0">
      <alignment vertical="center"/>
    </xf>
    <xf numFmtId="4" fontId="67" fillId="35" borderId="71" applyNumberFormat="0" applyProtection="0">
      <alignment horizontal="left" vertical="center" indent="1"/>
    </xf>
    <xf numFmtId="4" fontId="101" fillId="38" borderId="71" applyNumberFormat="0" applyProtection="0">
      <alignment horizontal="left" vertical="center" indent="1"/>
    </xf>
    <xf numFmtId="4" fontId="102" fillId="34" borderId="71" applyNumberFormat="0" applyProtection="0">
      <alignment horizontal="left" vertical="center" indent="1"/>
    </xf>
    <xf numFmtId="0" fontId="42" fillId="34" borderId="13" applyNumberFormat="0" applyProtection="0">
      <alignment horizontal="left" vertical="center" indent="1"/>
    </xf>
    <xf numFmtId="0" fontId="42" fillId="34" borderId="13" applyNumberFormat="0" applyProtection="0">
      <alignment horizontal="left" vertical="center" indent="1"/>
    </xf>
    <xf numFmtId="0" fontId="42" fillId="34" borderId="13" applyNumberFormat="0" applyProtection="0">
      <alignment horizontal="left" vertical="center" indent="1"/>
    </xf>
    <xf numFmtId="0" fontId="42" fillId="34" borderId="13" applyNumberFormat="0" applyProtection="0">
      <alignment horizontal="left" vertical="center" indent="1"/>
    </xf>
    <xf numFmtId="0" fontId="42" fillId="34" borderId="13" applyNumberFormat="0" applyProtection="0">
      <alignment horizontal="left" vertical="top" indent="1"/>
    </xf>
    <xf numFmtId="0" fontId="42" fillId="34" borderId="13" applyNumberFormat="0" applyProtection="0">
      <alignment horizontal="left" vertical="top" indent="1"/>
    </xf>
    <xf numFmtId="0" fontId="42" fillId="34" borderId="13" applyNumberFormat="0" applyProtection="0">
      <alignment horizontal="left" vertical="top" indent="1"/>
    </xf>
    <xf numFmtId="0" fontId="42" fillId="34" borderId="13" applyNumberFormat="0" applyProtection="0">
      <alignment horizontal="left" vertical="top" indent="1"/>
    </xf>
    <xf numFmtId="0" fontId="42" fillId="37" borderId="13" applyNumberFormat="0" applyProtection="0">
      <alignment horizontal="left" vertical="center" indent="1"/>
    </xf>
    <xf numFmtId="0" fontId="42" fillId="37" borderId="13" applyNumberFormat="0" applyProtection="0">
      <alignment horizontal="left" vertical="center" indent="1"/>
    </xf>
    <xf numFmtId="0" fontId="42" fillId="37" borderId="13" applyNumberFormat="0" applyProtection="0">
      <alignment horizontal="left" vertical="center" indent="1"/>
    </xf>
    <xf numFmtId="0" fontId="42" fillId="37" borderId="13" applyNumberFormat="0" applyProtection="0">
      <alignment horizontal="left" vertical="center" indent="1"/>
    </xf>
    <xf numFmtId="0" fontId="42" fillId="37" borderId="13" applyNumberFormat="0" applyProtection="0">
      <alignment horizontal="left" vertical="top" indent="1"/>
    </xf>
    <xf numFmtId="0" fontId="42" fillId="37" borderId="13" applyNumberFormat="0" applyProtection="0">
      <alignment horizontal="left" vertical="top" indent="1"/>
    </xf>
    <xf numFmtId="0" fontId="42" fillId="37" borderId="13" applyNumberFormat="0" applyProtection="0">
      <alignment horizontal="left" vertical="top" indent="1"/>
    </xf>
    <xf numFmtId="0" fontId="42" fillId="37" borderId="13" applyNumberFormat="0" applyProtection="0">
      <alignment horizontal="left" vertical="top" indent="1"/>
    </xf>
    <xf numFmtId="0" fontId="42" fillId="20" borderId="13" applyNumberFormat="0" applyProtection="0">
      <alignment horizontal="left" vertical="center" indent="1"/>
    </xf>
    <xf numFmtId="0" fontId="42" fillId="20" borderId="13" applyNumberFormat="0" applyProtection="0">
      <alignment horizontal="left" vertical="center" indent="1"/>
    </xf>
    <xf numFmtId="0" fontId="42" fillId="20" borderId="13" applyNumberFormat="0" applyProtection="0">
      <alignment horizontal="left" vertical="center" indent="1"/>
    </xf>
    <xf numFmtId="0" fontId="42" fillId="20" borderId="13" applyNumberFormat="0" applyProtection="0">
      <alignment horizontal="left" vertical="center" indent="1"/>
    </xf>
    <xf numFmtId="0" fontId="42" fillId="20" borderId="13" applyNumberFormat="0" applyProtection="0">
      <alignment horizontal="left" vertical="top" indent="1"/>
    </xf>
    <xf numFmtId="0" fontId="42" fillId="20" borderId="13" applyNumberFormat="0" applyProtection="0">
      <alignment horizontal="left" vertical="top" indent="1"/>
    </xf>
    <xf numFmtId="0" fontId="42" fillId="20" borderId="13" applyNumberFormat="0" applyProtection="0">
      <alignment horizontal="left" vertical="top" indent="1"/>
    </xf>
    <xf numFmtId="0" fontId="42" fillId="20" borderId="13" applyNumberFormat="0" applyProtection="0">
      <alignment horizontal="left" vertical="top" indent="1"/>
    </xf>
    <xf numFmtId="0" fontId="42" fillId="38" borderId="13" applyNumberFormat="0" applyProtection="0">
      <alignment horizontal="left" vertical="center" indent="1"/>
    </xf>
    <xf numFmtId="0" fontId="42" fillId="38" borderId="13" applyNumberFormat="0" applyProtection="0">
      <alignment horizontal="left" vertical="center" indent="1"/>
    </xf>
    <xf numFmtId="0" fontId="42" fillId="38" borderId="13" applyNumberFormat="0" applyProtection="0">
      <alignment horizontal="left" vertical="center" indent="1"/>
    </xf>
    <xf numFmtId="0" fontId="42" fillId="38" borderId="13" applyNumberFormat="0" applyProtection="0">
      <alignment horizontal="left" vertical="center" indent="1"/>
    </xf>
    <xf numFmtId="0" fontId="42" fillId="38" borderId="13" applyNumberFormat="0" applyProtection="0">
      <alignment horizontal="left" vertical="top" indent="1"/>
    </xf>
    <xf numFmtId="0" fontId="42" fillId="38" borderId="13" applyNumberFormat="0" applyProtection="0">
      <alignment horizontal="left" vertical="top" indent="1"/>
    </xf>
    <xf numFmtId="0" fontId="42" fillId="38" borderId="13" applyNumberFormat="0" applyProtection="0">
      <alignment horizontal="left" vertical="top" indent="1"/>
    </xf>
    <xf numFmtId="0" fontId="42" fillId="38" borderId="13" applyNumberFormat="0" applyProtection="0">
      <alignment horizontal="left" vertical="top" indent="1"/>
    </xf>
    <xf numFmtId="4" fontId="103" fillId="35" borderId="71" applyNumberFormat="0" applyProtection="0">
      <alignment vertical="center"/>
    </xf>
    <xf numFmtId="4" fontId="104" fillId="35" borderId="71" applyNumberFormat="0" applyProtection="0">
      <alignment vertical="center"/>
    </xf>
    <xf numFmtId="4" fontId="76" fillId="38" borderId="71" applyNumberFormat="0" applyProtection="0">
      <alignment horizontal="left" vertical="center" indent="1"/>
    </xf>
    <xf numFmtId="0" fontId="44" fillId="24" borderId="13" applyNumberFormat="0" applyProtection="0">
      <alignment horizontal="left" vertical="top" indent="1"/>
    </xf>
    <xf numFmtId="0" fontId="44" fillId="24" borderId="13" applyNumberFormat="0" applyProtection="0">
      <alignment horizontal="left" vertical="top" indent="1"/>
    </xf>
    <xf numFmtId="4" fontId="105" fillId="35" borderId="71" applyNumberFormat="0" applyProtection="0">
      <alignment vertical="center"/>
    </xf>
    <xf numFmtId="4" fontId="106" fillId="35" borderId="71" applyNumberFormat="0" applyProtection="0">
      <alignment vertical="center"/>
    </xf>
    <xf numFmtId="4" fontId="76" fillId="38" borderId="71" applyNumberFormat="0" applyProtection="0">
      <alignment horizontal="left" vertical="center" indent="1"/>
    </xf>
    <xf numFmtId="0" fontId="44" fillId="37" borderId="13" applyNumberFormat="0" applyProtection="0">
      <alignment horizontal="left" vertical="top" indent="1"/>
    </xf>
    <xf numFmtId="0" fontId="44" fillId="37" borderId="13" applyNumberFormat="0" applyProtection="0">
      <alignment horizontal="left" vertical="top" indent="1"/>
    </xf>
    <xf numFmtId="4" fontId="74" fillId="35" borderId="71" applyNumberFormat="0" applyProtection="0">
      <alignment vertical="center"/>
    </xf>
    <xf numFmtId="4" fontId="75" fillId="35" borderId="71" applyNumberFormat="0" applyProtection="0">
      <alignment vertical="center"/>
    </xf>
    <xf numFmtId="4" fontId="76" fillId="24" borderId="71" applyNumberFormat="0" applyProtection="0">
      <alignment horizontal="left" vertical="center" indent="1"/>
    </xf>
    <xf numFmtId="4" fontId="107" fillId="20" borderId="71" applyNumberFormat="0" applyProtection="0">
      <alignment horizontal="left" indent="1"/>
    </xf>
    <xf numFmtId="4" fontId="93" fillId="35" borderId="71" applyNumberFormat="0" applyProtection="0">
      <alignment vertical="center"/>
    </xf>
    <xf numFmtId="0" fontId="55" fillId="0" borderId="0" applyNumberFormat="0" applyFont="0" applyFill="0" applyBorder="0" applyAlignment="0" applyProtection="0"/>
    <xf numFmtId="0" fontId="42" fillId="0" borderId="17" applyNumberFormat="0" applyFill="0" applyBorder="0" applyAlignment="0" applyProtection="0"/>
    <xf numFmtId="0" fontId="42" fillId="0" borderId="17" applyNumberFormat="0" applyFill="0" applyBorder="0" applyAlignment="0" applyProtection="0"/>
    <xf numFmtId="0" fontId="42" fillId="0" borderId="17" applyNumberFormat="0" applyFill="0" applyBorder="0" applyAlignment="0" applyProtection="0"/>
    <xf numFmtId="0" fontId="42" fillId="0" borderId="17" applyNumberFormat="0" applyFill="0" applyBorder="0" applyAlignment="0" applyProtection="0"/>
    <xf numFmtId="0" fontId="27" fillId="0" borderId="0"/>
    <xf numFmtId="0" fontId="27" fillId="0" borderId="0"/>
    <xf numFmtId="43" fontId="42" fillId="0" borderId="0" applyFont="0" applyFill="0" applyBorder="0" applyAlignment="0" applyProtection="0"/>
    <xf numFmtId="4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14" fontId="42" fillId="0" borderId="0" applyFont="0" applyFill="0" applyBorder="0" applyAlignment="0" applyProtection="0"/>
    <xf numFmtId="14" fontId="42" fillId="0" borderId="0" applyFont="0" applyFill="0" applyBorder="0" applyAlignment="0" applyProtection="0"/>
    <xf numFmtId="14" fontId="42" fillId="0" borderId="0" applyFont="0" applyFill="0" applyBorder="0" applyAlignment="0" applyProtection="0"/>
    <xf numFmtId="2" fontId="42" fillId="0" borderId="0" applyFont="0" applyFill="0" applyBorder="0" applyAlignment="0" applyProtection="0"/>
    <xf numFmtId="2" fontId="42" fillId="0" borderId="0" applyFont="0" applyFill="0" applyBorder="0" applyAlignment="0" applyProtection="0"/>
    <xf numFmtId="2" fontId="42" fillId="0" borderId="0" applyFont="0" applyFill="0" applyBorder="0" applyAlignment="0" applyProtection="0"/>
    <xf numFmtId="167" fontId="42" fillId="0" borderId="0">
      <protection locked="0"/>
    </xf>
    <xf numFmtId="167" fontId="42" fillId="0" borderId="0">
      <protection locked="0"/>
    </xf>
    <xf numFmtId="167" fontId="42" fillId="0" borderId="0">
      <protection locked="0"/>
    </xf>
    <xf numFmtId="167" fontId="42" fillId="0" borderId="0">
      <protection locked="0"/>
    </xf>
    <xf numFmtId="167" fontId="42" fillId="0" borderId="0">
      <protection locked="0"/>
    </xf>
    <xf numFmtId="167" fontId="42" fillId="0" borderId="0">
      <protection locked="0"/>
    </xf>
    <xf numFmtId="168" fontId="42" fillId="0" borderId="0" applyFont="0" applyFill="0" applyBorder="0" applyAlignment="0" applyProtection="0">
      <alignment horizontal="center"/>
    </xf>
    <xf numFmtId="0" fontId="42" fillId="0" borderId="0"/>
    <xf numFmtId="0" fontId="42" fillId="0" borderId="0"/>
    <xf numFmtId="0" fontId="42" fillId="0" borderId="0"/>
    <xf numFmtId="0" fontId="42" fillId="0" borderId="0"/>
    <xf numFmtId="10" fontId="42" fillId="0" borderId="0" applyFont="0" applyFill="0" applyBorder="0" applyAlignment="0" applyProtection="0"/>
    <xf numFmtId="10" fontId="42" fillId="0" borderId="0" applyFont="0" applyFill="0" applyBorder="0" applyAlignment="0" applyProtection="0"/>
    <xf numFmtId="10"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0" fontId="42" fillId="34" borderId="13" applyNumberFormat="0" applyProtection="0">
      <alignment horizontal="left" vertical="center" indent="1"/>
    </xf>
    <xf numFmtId="0" fontId="42" fillId="34" borderId="13" applyNumberFormat="0" applyProtection="0">
      <alignment horizontal="left" vertical="center" indent="1"/>
    </xf>
    <xf numFmtId="0" fontId="42" fillId="34" borderId="13" applyNumberFormat="0" applyProtection="0">
      <alignment horizontal="left" vertical="center" indent="1"/>
    </xf>
    <xf numFmtId="0" fontId="42" fillId="34" borderId="13" applyNumberFormat="0" applyProtection="0">
      <alignment horizontal="left" vertical="top" indent="1"/>
    </xf>
    <xf numFmtId="0" fontId="42" fillId="34" borderId="13" applyNumberFormat="0" applyProtection="0">
      <alignment horizontal="left" vertical="top" indent="1"/>
    </xf>
    <xf numFmtId="0" fontId="42" fillId="34" borderId="13" applyNumberFormat="0" applyProtection="0">
      <alignment horizontal="left" vertical="top" indent="1"/>
    </xf>
    <xf numFmtId="0" fontId="42" fillId="37" borderId="13" applyNumberFormat="0" applyProtection="0">
      <alignment horizontal="left" vertical="center" indent="1"/>
    </xf>
    <xf numFmtId="0" fontId="42" fillId="37" borderId="13" applyNumberFormat="0" applyProtection="0">
      <alignment horizontal="left" vertical="center" indent="1"/>
    </xf>
    <xf numFmtId="0" fontId="42" fillId="37" borderId="13" applyNumberFormat="0" applyProtection="0">
      <alignment horizontal="left" vertical="center" indent="1"/>
    </xf>
    <xf numFmtId="0" fontId="42" fillId="37" borderId="13" applyNumberFormat="0" applyProtection="0">
      <alignment horizontal="left" vertical="top" indent="1"/>
    </xf>
    <xf numFmtId="0" fontId="42" fillId="37" borderId="13" applyNumberFormat="0" applyProtection="0">
      <alignment horizontal="left" vertical="top" indent="1"/>
    </xf>
    <xf numFmtId="0" fontId="42" fillId="37" borderId="13" applyNumberFormat="0" applyProtection="0">
      <alignment horizontal="left" vertical="top" indent="1"/>
    </xf>
    <xf numFmtId="0" fontId="42" fillId="20" borderId="13" applyNumberFormat="0" applyProtection="0">
      <alignment horizontal="left" vertical="center" indent="1"/>
    </xf>
    <xf numFmtId="0" fontId="42" fillId="20" borderId="13" applyNumberFormat="0" applyProtection="0">
      <alignment horizontal="left" vertical="center" indent="1"/>
    </xf>
    <xf numFmtId="0" fontId="42" fillId="20" borderId="13" applyNumberFormat="0" applyProtection="0">
      <alignment horizontal="left" vertical="center" indent="1"/>
    </xf>
    <xf numFmtId="0" fontId="42" fillId="20" borderId="13" applyNumberFormat="0" applyProtection="0">
      <alignment horizontal="left" vertical="top" indent="1"/>
    </xf>
    <xf numFmtId="0" fontId="42" fillId="20" borderId="13" applyNumberFormat="0" applyProtection="0">
      <alignment horizontal="left" vertical="top" indent="1"/>
    </xf>
    <xf numFmtId="0" fontId="42" fillId="20" borderId="13" applyNumberFormat="0" applyProtection="0">
      <alignment horizontal="left" vertical="top" indent="1"/>
    </xf>
    <xf numFmtId="0" fontId="42" fillId="38" borderId="13" applyNumberFormat="0" applyProtection="0">
      <alignment horizontal="left" vertical="center" indent="1"/>
    </xf>
    <xf numFmtId="0" fontId="42" fillId="38" borderId="13" applyNumberFormat="0" applyProtection="0">
      <alignment horizontal="left" vertical="center" indent="1"/>
    </xf>
    <xf numFmtId="0" fontId="42" fillId="38" borderId="13" applyNumberFormat="0" applyProtection="0">
      <alignment horizontal="left" vertical="center" indent="1"/>
    </xf>
    <xf numFmtId="0" fontId="42" fillId="38" borderId="13" applyNumberFormat="0" applyProtection="0">
      <alignment horizontal="left" vertical="top" indent="1"/>
    </xf>
    <xf numFmtId="0" fontId="42" fillId="38" borderId="13" applyNumberFormat="0" applyProtection="0">
      <alignment horizontal="left" vertical="top" indent="1"/>
    </xf>
    <xf numFmtId="0" fontId="42" fillId="38" borderId="13" applyNumberFormat="0" applyProtection="0">
      <alignment horizontal="left" vertical="top" indent="1"/>
    </xf>
    <xf numFmtId="0" fontId="42" fillId="0" borderId="17" applyNumberFormat="0" applyFill="0" applyBorder="0" applyAlignment="0" applyProtection="0"/>
    <xf numFmtId="0" fontId="42" fillId="0" borderId="17" applyNumberFormat="0" applyFill="0" applyBorder="0" applyAlignment="0" applyProtection="0"/>
    <xf numFmtId="0" fontId="42" fillId="0" borderId="17" applyNumberFormat="0" applyFill="0" applyBorder="0" applyAlignment="0" applyProtection="0"/>
    <xf numFmtId="0" fontId="27" fillId="0" borderId="0"/>
    <xf numFmtId="0" fontId="42" fillId="0" borderId="0"/>
    <xf numFmtId="0" fontId="28" fillId="7" borderId="0" applyNumberFormat="0" applyBorder="0" applyAlignment="0" applyProtection="0"/>
    <xf numFmtId="0" fontId="28" fillId="7" borderId="0" applyNumberFormat="0" applyBorder="0" applyAlignment="0" applyProtection="0"/>
    <xf numFmtId="0" fontId="28" fillId="2"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3"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4"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5"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7"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1" borderId="0" applyNumberFormat="0" applyBorder="0" applyAlignment="0" applyProtection="0"/>
    <xf numFmtId="0" fontId="28" fillId="21" borderId="0" applyNumberFormat="0" applyBorder="0" applyAlignment="0" applyProtection="0"/>
    <xf numFmtId="0" fontId="28" fillId="8" borderId="0" applyNumberFormat="0" applyBorder="0" applyAlignment="0" applyProtection="0"/>
    <xf numFmtId="0" fontId="28" fillId="21" borderId="0" applyNumberFormat="0" applyBorder="0" applyAlignment="0" applyProtection="0"/>
    <xf numFmtId="0" fontId="28" fillId="21" borderId="0" applyNumberFormat="0" applyBorder="0" applyAlignment="0" applyProtection="0"/>
    <xf numFmtId="0" fontId="28" fillId="21" borderId="0" applyNumberFormat="0" applyBorder="0" applyAlignment="0" applyProtection="0"/>
    <xf numFmtId="0" fontId="28" fillId="25" borderId="0" applyNumberFormat="0" applyBorder="0" applyAlignment="0" applyProtection="0"/>
    <xf numFmtId="0" fontId="28" fillId="25" borderId="0" applyNumberFormat="0" applyBorder="0" applyAlignment="0" applyProtection="0"/>
    <xf numFmtId="0" fontId="28" fillId="10" borderId="0" applyNumberFormat="0" applyBorder="0" applyAlignment="0" applyProtection="0"/>
    <xf numFmtId="0" fontId="28" fillId="25" borderId="0" applyNumberFormat="0" applyBorder="0" applyAlignment="0" applyProtection="0"/>
    <xf numFmtId="0" fontId="28" fillId="25" borderId="0" applyNumberFormat="0" applyBorder="0" applyAlignment="0" applyProtection="0"/>
    <xf numFmtId="0" fontId="28" fillId="25" borderId="0" applyNumberFormat="0" applyBorder="0" applyAlignment="0" applyProtection="0"/>
    <xf numFmtId="0" fontId="28" fillId="21" borderId="0" applyNumberFormat="0" applyBorder="0" applyAlignment="0" applyProtection="0"/>
    <xf numFmtId="0" fontId="28" fillId="21" borderId="0" applyNumberFormat="0" applyBorder="0" applyAlignment="0" applyProtection="0"/>
    <xf numFmtId="0" fontId="28" fillId="5" borderId="0" applyNumberFormat="0" applyBorder="0" applyAlignment="0" applyProtection="0"/>
    <xf numFmtId="0" fontId="28" fillId="21" borderId="0" applyNumberFormat="0" applyBorder="0" applyAlignment="0" applyProtection="0"/>
    <xf numFmtId="0" fontId="28" fillId="21" borderId="0" applyNumberFormat="0" applyBorder="0" applyAlignment="0" applyProtection="0"/>
    <xf numFmtId="0" fontId="28" fillId="21" borderId="0" applyNumberFormat="0" applyBorder="0" applyAlignment="0" applyProtection="0"/>
    <xf numFmtId="0" fontId="28" fillId="25" borderId="0" applyNumberFormat="0" applyBorder="0" applyAlignment="0" applyProtection="0"/>
    <xf numFmtId="0" fontId="28" fillId="25" borderId="0" applyNumberFormat="0" applyBorder="0" applyAlignment="0" applyProtection="0"/>
    <xf numFmtId="0" fontId="28" fillId="11" borderId="0" applyNumberFormat="0" applyBorder="0" applyAlignment="0" applyProtection="0"/>
    <xf numFmtId="0" fontId="28" fillId="25" borderId="0" applyNumberFormat="0" applyBorder="0" applyAlignment="0" applyProtection="0"/>
    <xf numFmtId="0" fontId="28" fillId="25" borderId="0" applyNumberFormat="0" applyBorder="0" applyAlignment="0" applyProtection="0"/>
    <xf numFmtId="0" fontId="28" fillId="25"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2"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10"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13"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6"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13"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31" fillId="52" borderId="2" applyNumberFormat="0" applyAlignment="0" applyProtection="0"/>
    <xf numFmtId="0" fontId="31" fillId="52" borderId="2" applyNumberFormat="0" applyAlignment="0" applyProtection="0"/>
    <xf numFmtId="0" fontId="31" fillId="21" borderId="2" applyNumberFormat="0" applyAlignment="0" applyProtection="0"/>
    <xf numFmtId="0" fontId="31" fillId="52" borderId="2" applyNumberFormat="0" applyAlignment="0" applyProtection="0"/>
    <xf numFmtId="0" fontId="31" fillId="52" borderId="2" applyNumberFormat="0" applyAlignment="0" applyProtection="0"/>
    <xf numFmtId="0" fontId="31" fillId="52" borderId="2" applyNumberFormat="0" applyAlignment="0" applyProtection="0"/>
    <xf numFmtId="43" fontId="42" fillId="0" borderId="0" applyFont="0" applyFill="0" applyBorder="0" applyAlignment="0" applyProtection="0"/>
    <xf numFmtId="43" fontId="2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42" fillId="0" borderId="0" applyFont="0" applyFill="0" applyBorder="0" applyAlignment="0" applyProtection="0"/>
    <xf numFmtId="43" fontId="28" fillId="0" borderId="0" applyFont="0" applyFill="0" applyBorder="0" applyAlignment="0" applyProtection="0"/>
    <xf numFmtId="43" fontId="27" fillId="0" borderId="0" applyFont="0" applyFill="0" applyBorder="0" applyAlignment="0" applyProtection="0"/>
    <xf numFmtId="43" fontId="28"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89"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14" fontId="42" fillId="0" borderId="0" applyFont="0" applyFill="0" applyBorder="0" applyAlignment="0" applyProtection="0"/>
    <xf numFmtId="14" fontId="42" fillId="0" borderId="0" applyFont="0" applyFill="0" applyBorder="0" applyAlignment="0" applyProtection="0"/>
    <xf numFmtId="14" fontId="42" fillId="0" borderId="0" applyFont="0" applyFill="0" applyBorder="0" applyAlignment="0" applyProtection="0"/>
    <xf numFmtId="14" fontId="42" fillId="0" borderId="0" applyFont="0" applyFill="0" applyBorder="0" applyAlignment="0" applyProtection="0"/>
    <xf numFmtId="14" fontId="42" fillId="0" borderId="0" applyFont="0" applyFill="0" applyBorder="0" applyAlignment="0" applyProtection="0"/>
    <xf numFmtId="14" fontId="42" fillId="0" borderId="0" applyFont="0" applyFill="0" applyBorder="0" applyAlignment="0" applyProtection="0"/>
    <xf numFmtId="14" fontId="42" fillId="0" borderId="0" applyFont="0" applyFill="0" applyBorder="0" applyAlignment="0" applyProtection="0"/>
    <xf numFmtId="14" fontId="42" fillId="0" borderId="0" applyFont="0" applyFill="0" applyBorder="0" applyAlignment="0" applyProtection="0"/>
    <xf numFmtId="14" fontId="42" fillId="0" borderId="0" applyFont="0" applyFill="0" applyBorder="0" applyAlignment="0" applyProtection="0"/>
    <xf numFmtId="14" fontId="42" fillId="0" borderId="0" applyFont="0" applyFill="0" applyBorder="0" applyAlignment="0" applyProtection="0"/>
    <xf numFmtId="14" fontId="42" fillId="0" borderId="0" applyFont="0" applyFill="0" applyBorder="0" applyAlignment="0" applyProtection="0"/>
    <xf numFmtId="14" fontId="42" fillId="0" borderId="0" applyFont="0" applyFill="0" applyBorder="0" applyAlignment="0" applyProtection="0"/>
    <xf numFmtId="14" fontId="42" fillId="0" borderId="0" applyFont="0" applyFill="0" applyBorder="0" applyAlignment="0" applyProtection="0"/>
    <xf numFmtId="14" fontId="42" fillId="0" borderId="0" applyFont="0" applyFill="0" applyBorder="0" applyAlignment="0" applyProtection="0"/>
    <xf numFmtId="2" fontId="42" fillId="0" borderId="0" applyFont="0" applyFill="0" applyBorder="0" applyAlignment="0" applyProtection="0"/>
    <xf numFmtId="2" fontId="42" fillId="0" borderId="0" applyFont="0" applyFill="0" applyBorder="0" applyAlignment="0" applyProtection="0"/>
    <xf numFmtId="2" fontId="42" fillId="0" borderId="0" applyFont="0" applyFill="0" applyBorder="0" applyAlignment="0" applyProtection="0"/>
    <xf numFmtId="2" fontId="42" fillId="0" borderId="0" applyFont="0" applyFill="0" applyBorder="0" applyAlignment="0" applyProtection="0"/>
    <xf numFmtId="2" fontId="42" fillId="0" borderId="0" applyFont="0" applyFill="0" applyBorder="0" applyAlignment="0" applyProtection="0"/>
    <xf numFmtId="2" fontId="42" fillId="0" borderId="0" applyFont="0" applyFill="0" applyBorder="0" applyAlignment="0" applyProtection="0"/>
    <xf numFmtId="2" fontId="42" fillId="0" borderId="0" applyFont="0" applyFill="0" applyBorder="0" applyAlignment="0" applyProtection="0"/>
    <xf numFmtId="2" fontId="42" fillId="0" borderId="0" applyFont="0" applyFill="0" applyBorder="0" applyAlignment="0" applyProtection="0"/>
    <xf numFmtId="2" fontId="42" fillId="0" borderId="0" applyFont="0" applyFill="0" applyBorder="0" applyAlignment="0" applyProtection="0"/>
    <xf numFmtId="2" fontId="42" fillId="0" borderId="0" applyFont="0" applyFill="0" applyBorder="0" applyAlignment="0" applyProtection="0"/>
    <xf numFmtId="2" fontId="42" fillId="0" borderId="0" applyFont="0" applyFill="0" applyBorder="0" applyAlignment="0" applyProtection="0"/>
    <xf numFmtId="2" fontId="42" fillId="0" borderId="0" applyFont="0" applyFill="0" applyBorder="0" applyAlignment="0" applyProtection="0"/>
    <xf numFmtId="2" fontId="42" fillId="0" borderId="0" applyFont="0" applyFill="0" applyBorder="0" applyAlignment="0" applyProtection="0"/>
    <xf numFmtId="2" fontId="42" fillId="0" borderId="0" applyFont="0" applyFill="0" applyBorder="0" applyAlignment="0" applyProtection="0"/>
    <xf numFmtId="0" fontId="110" fillId="0" borderId="72" applyNumberFormat="0" applyFill="0" applyAlignment="0" applyProtection="0"/>
    <xf numFmtId="0" fontId="110" fillId="0" borderId="72" applyNumberFormat="0" applyFill="0" applyAlignment="0" applyProtection="0"/>
    <xf numFmtId="0" fontId="90" fillId="0" borderId="69" applyNumberFormat="0" applyFill="0" applyAlignment="0" applyProtection="0"/>
    <xf numFmtId="0" fontId="110" fillId="0" borderId="72" applyNumberFormat="0" applyFill="0" applyAlignment="0" applyProtection="0"/>
    <xf numFmtId="0" fontId="110" fillId="0" borderId="72" applyNumberFormat="0" applyFill="0" applyAlignment="0" applyProtection="0"/>
    <xf numFmtId="0" fontId="110" fillId="0" borderId="72" applyNumberFormat="0" applyFill="0" applyAlignment="0" applyProtection="0"/>
    <xf numFmtId="0" fontId="51" fillId="0" borderId="0" applyNumberFormat="0" applyFont="0" applyFill="0" applyBorder="0" applyProtection="0"/>
    <xf numFmtId="0" fontId="51" fillId="0" borderId="0" applyNumberFormat="0" applyFont="0" applyFill="0" applyBorder="0" applyProtection="0"/>
    <xf numFmtId="0" fontId="51" fillId="0" borderId="0" applyNumberFormat="0" applyFont="0" applyFill="0" applyBorder="0" applyProtection="0"/>
    <xf numFmtId="0" fontId="51" fillId="0" borderId="0" applyNumberFormat="0" applyFont="0" applyFill="0" applyBorder="0" applyProtection="0"/>
    <xf numFmtId="0" fontId="51" fillId="0" borderId="0" applyNumberFormat="0" applyFont="0" applyFill="0" applyBorder="0" applyProtection="0"/>
    <xf numFmtId="0" fontId="51" fillId="0" borderId="0" applyNumberFormat="0" applyFont="0" applyFill="0" applyBorder="0" applyProtection="0"/>
    <xf numFmtId="0" fontId="46" fillId="0" borderId="0" applyNumberFormat="0" applyFont="0" applyFill="0" applyBorder="0" applyProtection="0"/>
    <xf numFmtId="0" fontId="111" fillId="0" borderId="6" applyNumberFormat="0" applyFill="0" applyAlignment="0" applyProtection="0"/>
    <xf numFmtId="0" fontId="111" fillId="0" borderId="6" applyNumberFormat="0" applyFill="0" applyAlignment="0" applyProtection="0"/>
    <xf numFmtId="0" fontId="91" fillId="0" borderId="6" applyNumberFormat="0" applyFill="0" applyAlignment="0" applyProtection="0"/>
    <xf numFmtId="0" fontId="111" fillId="0" borderId="6" applyNumberFormat="0" applyFill="0" applyAlignment="0" applyProtection="0"/>
    <xf numFmtId="0" fontId="111" fillId="0" borderId="6" applyNumberFormat="0" applyFill="0" applyAlignment="0" applyProtection="0"/>
    <xf numFmtId="0" fontId="111" fillId="0" borderId="6" applyNumberFormat="0" applyFill="0" applyAlignment="0" applyProtection="0"/>
    <xf numFmtId="0" fontId="46" fillId="0" borderId="0" applyNumberFormat="0" applyFont="0" applyFill="0" applyBorder="0" applyProtection="0"/>
    <xf numFmtId="0" fontId="46" fillId="0" borderId="0" applyNumberFormat="0" applyFont="0" applyFill="0" applyBorder="0" applyProtection="0"/>
    <xf numFmtId="0" fontId="46" fillId="0" borderId="0" applyNumberFormat="0" applyFont="0" applyFill="0" applyBorder="0" applyProtection="0"/>
    <xf numFmtId="0" fontId="46" fillId="0" borderId="0" applyNumberFormat="0" applyFont="0" applyFill="0" applyBorder="0" applyProtection="0"/>
    <xf numFmtId="0" fontId="46" fillId="0" borderId="0" applyNumberFormat="0" applyFont="0" applyFill="0" applyBorder="0" applyProtection="0"/>
    <xf numFmtId="0" fontId="108" fillId="0" borderId="73" applyNumberFormat="0" applyFill="0" applyAlignment="0" applyProtection="0"/>
    <xf numFmtId="0" fontId="108" fillId="0" borderId="73" applyNumberFormat="0" applyFill="0" applyAlignment="0" applyProtection="0"/>
    <xf numFmtId="0" fontId="35" fillId="0" borderId="7" applyNumberFormat="0" applyFill="0" applyAlignment="0" applyProtection="0"/>
    <xf numFmtId="0" fontId="108" fillId="0" borderId="73" applyNumberFormat="0" applyFill="0" applyAlignment="0" applyProtection="0"/>
    <xf numFmtId="0" fontId="108" fillId="0" borderId="73" applyNumberFormat="0" applyFill="0" applyAlignment="0" applyProtection="0"/>
    <xf numFmtId="0" fontId="108" fillId="0" borderId="73" applyNumberFormat="0" applyFill="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35"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167" fontId="42" fillId="0" borderId="0">
      <protection locked="0"/>
    </xf>
    <xf numFmtId="167" fontId="42" fillId="0" borderId="0">
      <protection locked="0"/>
    </xf>
    <xf numFmtId="167" fontId="42" fillId="0" borderId="0">
      <protection locked="0"/>
    </xf>
    <xf numFmtId="167" fontId="42" fillId="0" borderId="0">
      <protection locked="0"/>
    </xf>
    <xf numFmtId="167" fontId="42" fillId="0" borderId="0">
      <protection locked="0"/>
    </xf>
    <xf numFmtId="167" fontId="42" fillId="0" borderId="0">
      <protection locked="0"/>
    </xf>
    <xf numFmtId="167" fontId="42" fillId="0" borderId="0">
      <protection locked="0"/>
    </xf>
    <xf numFmtId="167" fontId="42" fillId="0" borderId="0">
      <protection locked="0"/>
    </xf>
    <xf numFmtId="167" fontId="42" fillId="0" borderId="0">
      <protection locked="0"/>
    </xf>
    <xf numFmtId="167" fontId="42" fillId="0" borderId="0">
      <protection locked="0"/>
    </xf>
    <xf numFmtId="167" fontId="42" fillId="0" borderId="0">
      <protection locked="0"/>
    </xf>
    <xf numFmtId="167" fontId="42" fillId="0" borderId="0">
      <protection locked="0"/>
    </xf>
    <xf numFmtId="167" fontId="42" fillId="0" borderId="0">
      <protection locked="0"/>
    </xf>
    <xf numFmtId="167" fontId="42" fillId="0" borderId="0">
      <protection locked="0"/>
    </xf>
    <xf numFmtId="167" fontId="42" fillId="0" borderId="0">
      <protection locked="0"/>
    </xf>
    <xf numFmtId="167" fontId="42" fillId="0" borderId="0">
      <protection locked="0"/>
    </xf>
    <xf numFmtId="167" fontId="42" fillId="0" borderId="0">
      <protection locked="0"/>
    </xf>
    <xf numFmtId="167" fontId="42" fillId="0" borderId="0">
      <protection locked="0"/>
    </xf>
    <xf numFmtId="167" fontId="42" fillId="0" borderId="0">
      <protection locked="0"/>
    </xf>
    <xf numFmtId="167" fontId="42" fillId="0" borderId="0">
      <protection locked="0"/>
    </xf>
    <xf numFmtId="167" fontId="42" fillId="0" borderId="0">
      <protection locked="0"/>
    </xf>
    <xf numFmtId="167" fontId="42" fillId="0" borderId="0">
      <protection locked="0"/>
    </xf>
    <xf numFmtId="167" fontId="42" fillId="0" borderId="0">
      <protection locked="0"/>
    </xf>
    <xf numFmtId="167" fontId="42" fillId="0" borderId="0">
      <protection locked="0"/>
    </xf>
    <xf numFmtId="167" fontId="42" fillId="0" borderId="0">
      <protection locked="0"/>
    </xf>
    <xf numFmtId="167" fontId="42" fillId="0" borderId="0">
      <protection locked="0"/>
    </xf>
    <xf numFmtId="167" fontId="42" fillId="0" borderId="0">
      <protection locked="0"/>
    </xf>
    <xf numFmtId="167" fontId="42" fillId="0" borderId="0">
      <protection locked="0"/>
    </xf>
    <xf numFmtId="0" fontId="36" fillId="25" borderId="2" applyNumberFormat="0" applyAlignment="0" applyProtection="0"/>
    <xf numFmtId="0" fontId="36" fillId="25" borderId="2" applyNumberFormat="0" applyAlignment="0" applyProtection="0"/>
    <xf numFmtId="0" fontId="36" fillId="7" borderId="2" applyNumberFormat="0" applyAlignment="0" applyProtection="0"/>
    <xf numFmtId="0" fontId="36" fillId="25" borderId="2" applyNumberFormat="0" applyAlignment="0" applyProtection="0"/>
    <xf numFmtId="0" fontId="36" fillId="25" borderId="2" applyNumberFormat="0" applyAlignment="0" applyProtection="0"/>
    <xf numFmtId="0" fontId="36" fillId="25" borderId="2" applyNumberFormat="0" applyAlignment="0" applyProtection="0"/>
    <xf numFmtId="0" fontId="36" fillId="7" borderId="2" applyNumberFormat="0" applyAlignment="0" applyProtection="0"/>
    <xf numFmtId="0" fontId="36" fillId="7" borderId="2" applyNumberFormat="0" applyAlignment="0" applyProtection="0"/>
    <xf numFmtId="0" fontId="36" fillId="7" borderId="2" applyNumberFormat="0" applyAlignment="0" applyProtection="0"/>
    <xf numFmtId="0" fontId="36" fillId="7" borderId="2" applyNumberFormat="0" applyAlignment="0" applyProtection="0"/>
    <xf numFmtId="0" fontId="36" fillId="7" borderId="2" applyNumberFormat="0" applyAlignment="0" applyProtection="0"/>
    <xf numFmtId="0" fontId="89" fillId="0" borderId="0"/>
    <xf numFmtId="0" fontId="42" fillId="0" borderId="0"/>
    <xf numFmtId="0" fontId="42" fillId="0" borderId="0"/>
    <xf numFmtId="0" fontId="42" fillId="0" borderId="0"/>
    <xf numFmtId="0" fontId="27" fillId="0" borderId="0"/>
    <xf numFmtId="0" fontId="27" fillId="0" borderId="0"/>
    <xf numFmtId="0" fontId="27" fillId="0" borderId="0"/>
    <xf numFmtId="0" fontId="27" fillId="0" borderId="0"/>
    <xf numFmtId="0" fontId="27" fillId="0" borderId="0"/>
    <xf numFmtId="0" fontId="4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2" fillId="0" borderId="0"/>
    <xf numFmtId="0" fontId="42" fillId="0" borderId="0"/>
    <xf numFmtId="0" fontId="42" fillId="0" borderId="0"/>
    <xf numFmtId="0" fontId="42" fillId="0" borderId="0"/>
    <xf numFmtId="0" fontId="4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2" fillId="0" borderId="0"/>
    <xf numFmtId="0" fontId="42" fillId="0" borderId="0"/>
    <xf numFmtId="0" fontId="42" fillId="0" borderId="0"/>
    <xf numFmtId="0" fontId="27" fillId="0" borderId="0"/>
    <xf numFmtId="0" fontId="27" fillId="0" borderId="0"/>
    <xf numFmtId="0" fontId="27" fillId="0" borderId="0"/>
    <xf numFmtId="0" fontId="42" fillId="0" borderId="0"/>
    <xf numFmtId="0" fontId="42" fillId="0" borderId="0"/>
    <xf numFmtId="0" fontId="27" fillId="0" borderId="0"/>
    <xf numFmtId="0" fontId="27" fillId="0" borderId="0"/>
    <xf numFmtId="0" fontId="27" fillId="0" borderId="0"/>
    <xf numFmtId="0" fontId="42" fillId="0" borderId="0"/>
    <xf numFmtId="0" fontId="89" fillId="0" borderId="0"/>
    <xf numFmtId="0" fontId="42" fillId="0" borderId="0"/>
    <xf numFmtId="0" fontId="42" fillId="0" borderId="0"/>
    <xf numFmtId="0" fontId="42" fillId="0" borderId="0"/>
    <xf numFmtId="0" fontId="27" fillId="0" borderId="0"/>
    <xf numFmtId="0" fontId="42" fillId="0" borderId="0"/>
    <xf numFmtId="0" fontId="42" fillId="0" borderId="0"/>
    <xf numFmtId="0" fontId="27" fillId="0" borderId="0"/>
    <xf numFmtId="0" fontId="42" fillId="0" borderId="0"/>
    <xf numFmtId="0" fontId="42" fillId="0" borderId="0"/>
    <xf numFmtId="0" fontId="42" fillId="0" borderId="0"/>
    <xf numFmtId="0" fontId="27" fillId="0" borderId="0"/>
    <xf numFmtId="0" fontId="42" fillId="0" borderId="0"/>
    <xf numFmtId="0" fontId="42" fillId="0" borderId="0"/>
    <xf numFmtId="0" fontId="42" fillId="0" borderId="0"/>
    <xf numFmtId="0" fontId="42" fillId="0" borderId="0"/>
    <xf numFmtId="0" fontId="89" fillId="0" borderId="0"/>
    <xf numFmtId="0" fontId="27" fillId="0" borderId="0"/>
    <xf numFmtId="0" fontId="27" fillId="0" borderId="0"/>
    <xf numFmtId="0" fontId="27" fillId="0" borderId="0"/>
    <xf numFmtId="0" fontId="27" fillId="0" borderId="0"/>
    <xf numFmtId="0" fontId="42" fillId="0" borderId="0"/>
    <xf numFmtId="0" fontId="42" fillId="0" borderId="0"/>
    <xf numFmtId="0" fontId="42" fillId="0" borderId="0"/>
    <xf numFmtId="0" fontId="42" fillId="0" borderId="0"/>
    <xf numFmtId="0" fontId="89" fillId="0" borderId="0"/>
    <xf numFmtId="0" fontId="42" fillId="0" borderId="0"/>
    <xf numFmtId="0" fontId="42" fillId="0" borderId="0"/>
    <xf numFmtId="0" fontId="27" fillId="0" borderId="0"/>
    <xf numFmtId="0" fontId="42" fillId="0" borderId="0"/>
    <xf numFmtId="0" fontId="89" fillId="0" borderId="0"/>
    <xf numFmtId="0" fontId="27" fillId="0" borderId="0"/>
    <xf numFmtId="0" fontId="27" fillId="0" borderId="0"/>
    <xf numFmtId="0" fontId="27" fillId="0" borderId="0"/>
    <xf numFmtId="0" fontId="27" fillId="0" borderId="0"/>
    <xf numFmtId="0" fontId="42" fillId="0" borderId="0"/>
    <xf numFmtId="0" fontId="27" fillId="0" borderId="0"/>
    <xf numFmtId="0" fontId="27" fillId="0" borderId="0"/>
    <xf numFmtId="0" fontId="42" fillId="0" borderId="0"/>
    <xf numFmtId="0" fontId="89" fillId="0" borderId="0"/>
    <xf numFmtId="0" fontId="42" fillId="0" borderId="0"/>
    <xf numFmtId="0" fontId="42" fillId="0" borderId="0"/>
    <xf numFmtId="0" fontId="42" fillId="26" borderId="11" applyNumberFormat="0" applyFont="0" applyAlignment="0" applyProtection="0"/>
    <xf numFmtId="0" fontId="42" fillId="26" borderId="11" applyNumberFormat="0" applyFont="0" applyAlignment="0" applyProtection="0"/>
    <xf numFmtId="0" fontId="89" fillId="26" borderId="11" applyNumberFormat="0" applyFont="0" applyAlignment="0" applyProtection="0"/>
    <xf numFmtId="0" fontId="42" fillId="26" borderId="11" applyNumberFormat="0" applyFont="0" applyAlignment="0" applyProtection="0"/>
    <xf numFmtId="0" fontId="42" fillId="26" borderId="11" applyNumberFormat="0" applyFont="0" applyAlignment="0" applyProtection="0"/>
    <xf numFmtId="0" fontId="42" fillId="26" borderId="11" applyNumberFormat="0" applyFont="0" applyAlignment="0" applyProtection="0"/>
    <xf numFmtId="0" fontId="39" fillId="52" borderId="12" applyNumberFormat="0" applyAlignment="0" applyProtection="0"/>
    <xf numFmtId="0" fontId="39" fillId="52" borderId="12" applyNumberFormat="0" applyAlignment="0" applyProtection="0"/>
    <xf numFmtId="0" fontId="39" fillId="21" borderId="12" applyNumberFormat="0" applyAlignment="0" applyProtection="0"/>
    <xf numFmtId="0" fontId="39" fillId="52" borderId="12" applyNumberFormat="0" applyAlignment="0" applyProtection="0"/>
    <xf numFmtId="0" fontId="39" fillId="52" borderId="12" applyNumberFormat="0" applyAlignment="0" applyProtection="0"/>
    <xf numFmtId="0" fontId="39" fillId="52" borderId="12" applyNumberFormat="0" applyAlignment="0" applyProtection="0"/>
    <xf numFmtId="9" fontId="42" fillId="0" borderId="0" applyFont="0" applyFill="0" applyBorder="0" applyAlignment="0" applyProtection="0"/>
    <xf numFmtId="10" fontId="42" fillId="0" borderId="0" applyFont="0" applyFill="0" applyBorder="0" applyAlignment="0" applyProtection="0"/>
    <xf numFmtId="10" fontId="42" fillId="0" borderId="0" applyFont="0" applyFill="0" applyBorder="0" applyAlignment="0" applyProtection="0"/>
    <xf numFmtId="10" fontId="42" fillId="0" borderId="0" applyFont="0" applyFill="0" applyBorder="0" applyAlignment="0" applyProtection="0"/>
    <xf numFmtId="10" fontId="42" fillId="0" borderId="0" applyFont="0" applyFill="0" applyBorder="0" applyAlignment="0" applyProtection="0"/>
    <xf numFmtId="10" fontId="42" fillId="0" borderId="0" applyFont="0" applyFill="0" applyBorder="0" applyAlignment="0" applyProtection="0"/>
    <xf numFmtId="10" fontId="42" fillId="0" borderId="0" applyFont="0" applyFill="0" applyBorder="0" applyAlignment="0" applyProtection="0"/>
    <xf numFmtId="10" fontId="42" fillId="0" borderId="0" applyFont="0" applyFill="0" applyBorder="0" applyAlignment="0" applyProtection="0"/>
    <xf numFmtId="10" fontId="42" fillId="0" borderId="0" applyFont="0" applyFill="0" applyBorder="0" applyAlignment="0" applyProtection="0"/>
    <xf numFmtId="10" fontId="42" fillId="0" borderId="0" applyFont="0" applyFill="0" applyBorder="0" applyAlignment="0" applyProtection="0"/>
    <xf numFmtId="10" fontId="42" fillId="0" borderId="0" applyFont="0" applyFill="0" applyBorder="0" applyAlignment="0" applyProtection="0"/>
    <xf numFmtId="10" fontId="42" fillId="0" borderId="0" applyFont="0" applyFill="0" applyBorder="0" applyAlignment="0" applyProtection="0"/>
    <xf numFmtId="10" fontId="42" fillId="0" borderId="0" applyFont="0" applyFill="0" applyBorder="0" applyAlignment="0" applyProtection="0"/>
    <xf numFmtId="10" fontId="42" fillId="0" borderId="0" applyFont="0" applyFill="0" applyBorder="0" applyAlignment="0" applyProtection="0"/>
    <xf numFmtId="10"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89"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89"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89"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89"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89" fillId="0" borderId="0" applyFont="0" applyFill="0" applyBorder="0" applyAlignment="0" applyProtection="0"/>
    <xf numFmtId="0" fontId="42" fillId="34" borderId="13" applyNumberFormat="0" applyProtection="0">
      <alignment horizontal="left" vertical="center" indent="1"/>
    </xf>
    <xf numFmtId="0" fontId="42" fillId="34" borderId="13" applyNumberFormat="0" applyProtection="0">
      <alignment horizontal="left" vertical="center" indent="1"/>
    </xf>
    <xf numFmtId="0" fontId="42" fillId="34" borderId="13" applyNumberFormat="0" applyProtection="0">
      <alignment horizontal="left" vertical="center" indent="1"/>
    </xf>
    <xf numFmtId="0" fontId="42" fillId="34" borderId="13" applyNumberFormat="0" applyProtection="0">
      <alignment horizontal="left" vertical="center" indent="1"/>
    </xf>
    <xf numFmtId="0" fontId="42" fillId="34" borderId="13" applyNumberFormat="0" applyProtection="0">
      <alignment horizontal="left" vertical="center" indent="1"/>
    </xf>
    <xf numFmtId="0" fontId="42" fillId="34" borderId="13" applyNumberFormat="0" applyProtection="0">
      <alignment horizontal="left" vertical="center" indent="1"/>
    </xf>
    <xf numFmtId="0" fontId="42" fillId="34" borderId="13" applyNumberFormat="0" applyProtection="0">
      <alignment horizontal="left" vertical="center" indent="1"/>
    </xf>
    <xf numFmtId="0" fontId="42" fillId="34" borderId="13" applyNumberFormat="0" applyProtection="0">
      <alignment horizontal="left" vertical="center" indent="1"/>
    </xf>
    <xf numFmtId="0" fontId="42" fillId="34" borderId="13" applyNumberFormat="0" applyProtection="0">
      <alignment horizontal="left" vertical="center" indent="1"/>
    </xf>
    <xf numFmtId="0" fontId="42" fillId="34" borderId="13" applyNumberFormat="0" applyProtection="0">
      <alignment horizontal="left" vertical="center" indent="1"/>
    </xf>
    <xf numFmtId="0" fontId="42" fillId="34" borderId="13" applyNumberFormat="0" applyProtection="0">
      <alignment horizontal="left" vertical="center" indent="1"/>
    </xf>
    <xf numFmtId="0" fontId="42" fillId="34" borderId="13" applyNumberFormat="0" applyProtection="0">
      <alignment horizontal="left" vertical="center" indent="1"/>
    </xf>
    <xf numFmtId="0" fontId="42" fillId="34" borderId="13" applyNumberFormat="0" applyProtection="0">
      <alignment horizontal="left" vertical="center" indent="1"/>
    </xf>
    <xf numFmtId="0" fontId="42" fillId="34" borderId="13" applyNumberFormat="0" applyProtection="0">
      <alignment horizontal="left" vertical="center" indent="1"/>
    </xf>
    <xf numFmtId="0" fontId="42" fillId="34" borderId="13" applyNumberFormat="0" applyProtection="0">
      <alignment horizontal="left" vertical="top" indent="1"/>
    </xf>
    <xf numFmtId="0" fontId="42" fillId="34" borderId="13" applyNumberFormat="0" applyProtection="0">
      <alignment horizontal="left" vertical="top" indent="1"/>
    </xf>
    <xf numFmtId="0" fontId="42" fillId="34" borderId="13" applyNumberFormat="0" applyProtection="0">
      <alignment horizontal="left" vertical="top" indent="1"/>
    </xf>
    <xf numFmtId="0" fontId="42" fillId="34" borderId="13" applyNumberFormat="0" applyProtection="0">
      <alignment horizontal="left" vertical="top" indent="1"/>
    </xf>
    <xf numFmtId="0" fontId="42" fillId="34" borderId="13" applyNumberFormat="0" applyProtection="0">
      <alignment horizontal="left" vertical="top" indent="1"/>
    </xf>
    <xf numFmtId="0" fontId="42" fillId="34" borderId="13" applyNumberFormat="0" applyProtection="0">
      <alignment horizontal="left" vertical="top" indent="1"/>
    </xf>
    <xf numFmtId="0" fontId="42" fillId="34" borderId="13" applyNumberFormat="0" applyProtection="0">
      <alignment horizontal="left" vertical="top" indent="1"/>
    </xf>
    <xf numFmtId="0" fontId="42" fillId="34" borderId="13" applyNumberFormat="0" applyProtection="0">
      <alignment horizontal="left" vertical="top" indent="1"/>
    </xf>
    <xf numFmtId="0" fontId="42" fillId="34" borderId="13" applyNumberFormat="0" applyProtection="0">
      <alignment horizontal="left" vertical="top" indent="1"/>
    </xf>
    <xf numFmtId="0" fontId="42" fillId="34" borderId="13" applyNumberFormat="0" applyProtection="0">
      <alignment horizontal="left" vertical="top" indent="1"/>
    </xf>
    <xf numFmtId="0" fontId="42" fillId="34" borderId="13" applyNumberFormat="0" applyProtection="0">
      <alignment horizontal="left" vertical="top" indent="1"/>
    </xf>
    <xf numFmtId="0" fontId="42" fillId="34" borderId="13" applyNumberFormat="0" applyProtection="0">
      <alignment horizontal="left" vertical="top" indent="1"/>
    </xf>
    <xf numFmtId="0" fontId="42" fillId="34" borderId="13" applyNumberFormat="0" applyProtection="0">
      <alignment horizontal="left" vertical="top" indent="1"/>
    </xf>
    <xf numFmtId="0" fontId="42" fillId="34" borderId="13" applyNumberFormat="0" applyProtection="0">
      <alignment horizontal="left" vertical="top" indent="1"/>
    </xf>
    <xf numFmtId="0" fontId="42" fillId="37" borderId="13" applyNumberFormat="0" applyProtection="0">
      <alignment horizontal="left" vertical="center" indent="1"/>
    </xf>
    <xf numFmtId="0" fontId="42" fillId="37" borderId="13" applyNumberFormat="0" applyProtection="0">
      <alignment horizontal="left" vertical="center" indent="1"/>
    </xf>
    <xf numFmtId="0" fontId="42" fillId="37" borderId="13" applyNumberFormat="0" applyProtection="0">
      <alignment horizontal="left" vertical="center" indent="1"/>
    </xf>
    <xf numFmtId="0" fontId="42" fillId="37" borderId="13" applyNumberFormat="0" applyProtection="0">
      <alignment horizontal="left" vertical="center" indent="1"/>
    </xf>
    <xf numFmtId="0" fontId="42" fillId="37" borderId="13" applyNumberFormat="0" applyProtection="0">
      <alignment horizontal="left" vertical="center" indent="1"/>
    </xf>
    <xf numFmtId="0" fontId="42" fillId="37" borderId="13" applyNumberFormat="0" applyProtection="0">
      <alignment horizontal="left" vertical="center" indent="1"/>
    </xf>
    <xf numFmtId="0" fontId="42" fillId="37" borderId="13" applyNumberFormat="0" applyProtection="0">
      <alignment horizontal="left" vertical="center" indent="1"/>
    </xf>
    <xf numFmtId="0" fontId="42" fillId="37" borderId="13" applyNumberFormat="0" applyProtection="0">
      <alignment horizontal="left" vertical="center" indent="1"/>
    </xf>
    <xf numFmtId="0" fontId="42" fillId="37" borderId="13" applyNumberFormat="0" applyProtection="0">
      <alignment horizontal="left" vertical="center" indent="1"/>
    </xf>
    <xf numFmtId="0" fontId="42" fillId="37" borderId="13" applyNumberFormat="0" applyProtection="0">
      <alignment horizontal="left" vertical="center" indent="1"/>
    </xf>
    <xf numFmtId="0" fontId="42" fillId="37" borderId="13" applyNumberFormat="0" applyProtection="0">
      <alignment horizontal="left" vertical="center" indent="1"/>
    </xf>
    <xf numFmtId="0" fontId="42" fillId="37" borderId="13" applyNumberFormat="0" applyProtection="0">
      <alignment horizontal="left" vertical="center" indent="1"/>
    </xf>
    <xf numFmtId="0" fontId="42" fillId="37" borderId="13" applyNumberFormat="0" applyProtection="0">
      <alignment horizontal="left" vertical="center" indent="1"/>
    </xf>
    <xf numFmtId="0" fontId="42" fillId="37" borderId="13" applyNumberFormat="0" applyProtection="0">
      <alignment horizontal="left" vertical="center" indent="1"/>
    </xf>
    <xf numFmtId="0" fontId="42" fillId="37" borderId="13" applyNumberFormat="0" applyProtection="0">
      <alignment horizontal="left" vertical="top" indent="1"/>
    </xf>
    <xf numFmtId="0" fontId="42" fillId="37" borderId="13" applyNumberFormat="0" applyProtection="0">
      <alignment horizontal="left" vertical="top" indent="1"/>
    </xf>
    <xf numFmtId="0" fontId="42" fillId="37" borderId="13" applyNumberFormat="0" applyProtection="0">
      <alignment horizontal="left" vertical="top" indent="1"/>
    </xf>
    <xf numFmtId="0" fontId="42" fillId="37" borderId="13" applyNumberFormat="0" applyProtection="0">
      <alignment horizontal="left" vertical="top" indent="1"/>
    </xf>
    <xf numFmtId="0" fontId="42" fillId="37" borderId="13" applyNumberFormat="0" applyProtection="0">
      <alignment horizontal="left" vertical="top" indent="1"/>
    </xf>
    <xf numFmtId="0" fontId="42" fillId="37" borderId="13" applyNumberFormat="0" applyProtection="0">
      <alignment horizontal="left" vertical="top" indent="1"/>
    </xf>
    <xf numFmtId="0" fontId="42" fillId="37" borderId="13" applyNumberFormat="0" applyProtection="0">
      <alignment horizontal="left" vertical="top" indent="1"/>
    </xf>
    <xf numFmtId="0" fontId="42" fillId="37" borderId="13" applyNumberFormat="0" applyProtection="0">
      <alignment horizontal="left" vertical="top" indent="1"/>
    </xf>
    <xf numFmtId="0" fontId="42" fillId="37" borderId="13" applyNumberFormat="0" applyProtection="0">
      <alignment horizontal="left" vertical="top" indent="1"/>
    </xf>
    <xf numFmtId="0" fontId="42" fillId="37" borderId="13" applyNumberFormat="0" applyProtection="0">
      <alignment horizontal="left" vertical="top" indent="1"/>
    </xf>
    <xf numFmtId="0" fontId="42" fillId="37" borderId="13" applyNumberFormat="0" applyProtection="0">
      <alignment horizontal="left" vertical="top" indent="1"/>
    </xf>
    <xf numFmtId="0" fontId="42" fillId="37" borderId="13" applyNumberFormat="0" applyProtection="0">
      <alignment horizontal="left" vertical="top" indent="1"/>
    </xf>
    <xf numFmtId="0" fontId="42" fillId="37" borderId="13" applyNumberFormat="0" applyProtection="0">
      <alignment horizontal="left" vertical="top" indent="1"/>
    </xf>
    <xf numFmtId="0" fontId="42" fillId="37" borderId="13" applyNumberFormat="0" applyProtection="0">
      <alignment horizontal="left" vertical="top" indent="1"/>
    </xf>
    <xf numFmtId="0" fontId="42" fillId="20" borderId="13" applyNumberFormat="0" applyProtection="0">
      <alignment horizontal="left" vertical="center" indent="1"/>
    </xf>
    <xf numFmtId="0" fontId="42" fillId="20" borderId="13" applyNumberFormat="0" applyProtection="0">
      <alignment horizontal="left" vertical="center" indent="1"/>
    </xf>
    <xf numFmtId="0" fontId="42" fillId="20" borderId="13" applyNumberFormat="0" applyProtection="0">
      <alignment horizontal="left" vertical="center" indent="1"/>
    </xf>
    <xf numFmtId="0" fontId="42" fillId="20" borderId="13" applyNumberFormat="0" applyProtection="0">
      <alignment horizontal="left" vertical="center" indent="1"/>
    </xf>
    <xf numFmtId="0" fontId="42" fillId="20" borderId="13" applyNumberFormat="0" applyProtection="0">
      <alignment horizontal="left" vertical="center" indent="1"/>
    </xf>
    <xf numFmtId="0" fontId="42" fillId="20" borderId="13" applyNumberFormat="0" applyProtection="0">
      <alignment horizontal="left" vertical="center" indent="1"/>
    </xf>
    <xf numFmtId="0" fontId="42" fillId="20" borderId="13" applyNumberFormat="0" applyProtection="0">
      <alignment horizontal="left" vertical="center" indent="1"/>
    </xf>
    <xf numFmtId="0" fontId="42" fillId="20" borderId="13" applyNumberFormat="0" applyProtection="0">
      <alignment horizontal="left" vertical="center" indent="1"/>
    </xf>
    <xf numFmtId="0" fontId="42" fillId="20" borderId="13" applyNumberFormat="0" applyProtection="0">
      <alignment horizontal="left" vertical="center" indent="1"/>
    </xf>
    <xf numFmtId="0" fontId="42" fillId="20" borderId="13" applyNumberFormat="0" applyProtection="0">
      <alignment horizontal="left" vertical="center" indent="1"/>
    </xf>
    <xf numFmtId="0" fontId="42" fillId="20" borderId="13" applyNumberFormat="0" applyProtection="0">
      <alignment horizontal="left" vertical="center" indent="1"/>
    </xf>
    <xf numFmtId="0" fontId="42" fillId="20" borderId="13" applyNumberFormat="0" applyProtection="0">
      <alignment horizontal="left" vertical="center" indent="1"/>
    </xf>
    <xf numFmtId="0" fontId="42" fillId="20" borderId="13" applyNumberFormat="0" applyProtection="0">
      <alignment horizontal="left" vertical="center" indent="1"/>
    </xf>
    <xf numFmtId="0" fontId="42" fillId="20" borderId="13" applyNumberFormat="0" applyProtection="0">
      <alignment horizontal="left" vertical="center" indent="1"/>
    </xf>
    <xf numFmtId="0" fontId="42" fillId="20" borderId="13" applyNumberFormat="0" applyProtection="0">
      <alignment horizontal="left" vertical="top" indent="1"/>
    </xf>
    <xf numFmtId="0" fontId="42" fillId="20" borderId="13" applyNumberFormat="0" applyProtection="0">
      <alignment horizontal="left" vertical="top" indent="1"/>
    </xf>
    <xf numFmtId="0" fontId="42" fillId="20" borderId="13" applyNumberFormat="0" applyProtection="0">
      <alignment horizontal="left" vertical="top" indent="1"/>
    </xf>
    <xf numFmtId="0" fontId="42" fillId="20" borderId="13" applyNumberFormat="0" applyProtection="0">
      <alignment horizontal="left" vertical="top" indent="1"/>
    </xf>
    <xf numFmtId="0" fontId="42" fillId="20" borderId="13" applyNumberFormat="0" applyProtection="0">
      <alignment horizontal="left" vertical="top" indent="1"/>
    </xf>
    <xf numFmtId="0" fontId="42" fillId="20" borderId="13" applyNumberFormat="0" applyProtection="0">
      <alignment horizontal="left" vertical="top" indent="1"/>
    </xf>
    <xf numFmtId="0" fontId="42" fillId="20" borderId="13" applyNumberFormat="0" applyProtection="0">
      <alignment horizontal="left" vertical="top" indent="1"/>
    </xf>
    <xf numFmtId="0" fontId="42" fillId="20" borderId="13" applyNumberFormat="0" applyProtection="0">
      <alignment horizontal="left" vertical="top" indent="1"/>
    </xf>
    <xf numFmtId="0" fontId="42" fillId="20" borderId="13" applyNumberFormat="0" applyProtection="0">
      <alignment horizontal="left" vertical="top" indent="1"/>
    </xf>
    <xf numFmtId="0" fontId="42" fillId="20" borderId="13" applyNumberFormat="0" applyProtection="0">
      <alignment horizontal="left" vertical="top" indent="1"/>
    </xf>
    <xf numFmtId="0" fontId="42" fillId="20" borderId="13" applyNumberFormat="0" applyProtection="0">
      <alignment horizontal="left" vertical="top" indent="1"/>
    </xf>
    <xf numFmtId="0" fontId="42" fillId="20" borderId="13" applyNumberFormat="0" applyProtection="0">
      <alignment horizontal="left" vertical="top" indent="1"/>
    </xf>
    <xf numFmtId="0" fontId="42" fillId="20" borderId="13" applyNumberFormat="0" applyProtection="0">
      <alignment horizontal="left" vertical="top" indent="1"/>
    </xf>
    <xf numFmtId="0" fontId="42" fillId="20" borderId="13" applyNumberFormat="0" applyProtection="0">
      <alignment horizontal="left" vertical="top" indent="1"/>
    </xf>
    <xf numFmtId="0" fontId="42" fillId="38" borderId="13" applyNumberFormat="0" applyProtection="0">
      <alignment horizontal="left" vertical="center" indent="1"/>
    </xf>
    <xf numFmtId="0" fontId="42" fillId="38" borderId="13" applyNumberFormat="0" applyProtection="0">
      <alignment horizontal="left" vertical="center" indent="1"/>
    </xf>
    <xf numFmtId="0" fontId="42" fillId="38" borderId="13" applyNumberFormat="0" applyProtection="0">
      <alignment horizontal="left" vertical="center" indent="1"/>
    </xf>
    <xf numFmtId="0" fontId="42" fillId="38" borderId="13" applyNumberFormat="0" applyProtection="0">
      <alignment horizontal="left" vertical="center" indent="1"/>
    </xf>
    <xf numFmtId="0" fontId="42" fillId="38" borderId="13" applyNumberFormat="0" applyProtection="0">
      <alignment horizontal="left" vertical="center" indent="1"/>
    </xf>
    <xf numFmtId="0" fontId="42" fillId="38" borderId="13" applyNumberFormat="0" applyProtection="0">
      <alignment horizontal="left" vertical="center" indent="1"/>
    </xf>
    <xf numFmtId="0" fontId="42" fillId="38" borderId="13" applyNumberFormat="0" applyProtection="0">
      <alignment horizontal="left" vertical="center" indent="1"/>
    </xf>
    <xf numFmtId="0" fontId="42" fillId="38" borderId="13" applyNumberFormat="0" applyProtection="0">
      <alignment horizontal="left" vertical="center" indent="1"/>
    </xf>
    <xf numFmtId="0" fontId="42" fillId="38" borderId="13" applyNumberFormat="0" applyProtection="0">
      <alignment horizontal="left" vertical="center" indent="1"/>
    </xf>
    <xf numFmtId="0" fontId="42" fillId="38" borderId="13" applyNumberFormat="0" applyProtection="0">
      <alignment horizontal="left" vertical="center" indent="1"/>
    </xf>
    <xf numFmtId="0" fontId="42" fillId="38" borderId="13" applyNumberFormat="0" applyProtection="0">
      <alignment horizontal="left" vertical="center" indent="1"/>
    </xf>
    <xf numFmtId="0" fontId="42" fillId="38" borderId="13" applyNumberFormat="0" applyProtection="0">
      <alignment horizontal="left" vertical="center" indent="1"/>
    </xf>
    <xf numFmtId="0" fontId="42" fillId="38" borderId="13" applyNumberFormat="0" applyProtection="0">
      <alignment horizontal="left" vertical="center" indent="1"/>
    </xf>
    <xf numFmtId="0" fontId="42" fillId="38" borderId="13" applyNumberFormat="0" applyProtection="0">
      <alignment horizontal="left" vertical="center" indent="1"/>
    </xf>
    <xf numFmtId="0" fontId="42" fillId="38" borderId="13" applyNumberFormat="0" applyProtection="0">
      <alignment horizontal="left" vertical="top" indent="1"/>
    </xf>
    <xf numFmtId="0" fontId="42" fillId="38" borderId="13" applyNumberFormat="0" applyProtection="0">
      <alignment horizontal="left" vertical="top" indent="1"/>
    </xf>
    <xf numFmtId="0" fontId="42" fillId="38" borderId="13" applyNumberFormat="0" applyProtection="0">
      <alignment horizontal="left" vertical="top" indent="1"/>
    </xf>
    <xf numFmtId="0" fontId="42" fillId="38" borderId="13" applyNumberFormat="0" applyProtection="0">
      <alignment horizontal="left" vertical="top" indent="1"/>
    </xf>
    <xf numFmtId="0" fontId="42" fillId="38" borderId="13" applyNumberFormat="0" applyProtection="0">
      <alignment horizontal="left" vertical="top" indent="1"/>
    </xf>
    <xf numFmtId="0" fontId="42" fillId="38" borderId="13" applyNumberFormat="0" applyProtection="0">
      <alignment horizontal="left" vertical="top" indent="1"/>
    </xf>
    <xf numFmtId="0" fontId="42" fillId="38" borderId="13" applyNumberFormat="0" applyProtection="0">
      <alignment horizontal="left" vertical="top" indent="1"/>
    </xf>
    <xf numFmtId="0" fontId="42" fillId="38" borderId="13" applyNumberFormat="0" applyProtection="0">
      <alignment horizontal="left" vertical="top" indent="1"/>
    </xf>
    <xf numFmtId="0" fontId="42" fillId="38" borderId="13" applyNumberFormat="0" applyProtection="0">
      <alignment horizontal="left" vertical="top" indent="1"/>
    </xf>
    <xf numFmtId="0" fontId="42" fillId="38" borderId="13" applyNumberFormat="0" applyProtection="0">
      <alignment horizontal="left" vertical="top" indent="1"/>
    </xf>
    <xf numFmtId="0" fontId="42" fillId="38" borderId="13" applyNumberFormat="0" applyProtection="0">
      <alignment horizontal="left" vertical="top" indent="1"/>
    </xf>
    <xf numFmtId="0" fontId="42" fillId="38" borderId="13" applyNumberFormat="0" applyProtection="0">
      <alignment horizontal="left" vertical="top" indent="1"/>
    </xf>
    <xf numFmtId="0" fontId="42" fillId="38" borderId="13" applyNumberFormat="0" applyProtection="0">
      <alignment horizontal="left" vertical="top" indent="1"/>
    </xf>
    <xf numFmtId="0" fontId="42" fillId="38" borderId="13" applyNumberFormat="0" applyProtection="0">
      <alignment horizontal="left" vertical="top" indent="1"/>
    </xf>
    <xf numFmtId="0" fontId="109" fillId="0" borderId="0" applyNumberFormat="0" applyFill="0" applyBorder="0" applyAlignment="0" applyProtection="0"/>
    <xf numFmtId="0" fontId="109" fillId="0" borderId="0" applyNumberFormat="0" applyFill="0" applyBorder="0" applyAlignment="0" applyProtection="0"/>
    <xf numFmtId="0" fontId="40"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2" fillId="0" borderId="17" applyNumberFormat="0" applyFill="0" applyBorder="0" applyAlignment="0" applyProtection="0"/>
    <xf numFmtId="0" fontId="42" fillId="0" borderId="17" applyNumberFormat="0" applyFill="0" applyBorder="0" applyAlignment="0" applyProtection="0"/>
    <xf numFmtId="0" fontId="42" fillId="0" borderId="17" applyNumberFormat="0" applyFill="0" applyBorder="0" applyAlignment="0" applyProtection="0"/>
    <xf numFmtId="0" fontId="42" fillId="0" borderId="17" applyNumberFormat="0" applyFill="0" applyBorder="0" applyAlignment="0" applyProtection="0"/>
    <xf numFmtId="0" fontId="42" fillId="0" borderId="17" applyNumberFormat="0" applyFill="0" applyBorder="0" applyAlignment="0" applyProtection="0"/>
    <xf numFmtId="0" fontId="42" fillId="0" borderId="17" applyNumberFormat="0" applyFill="0" applyBorder="0" applyAlignment="0" applyProtection="0"/>
    <xf numFmtId="0" fontId="42" fillId="0" borderId="17" applyNumberFormat="0" applyFill="0" applyBorder="0" applyAlignment="0" applyProtection="0"/>
    <xf numFmtId="0" fontId="42" fillId="0" borderId="17" applyNumberFormat="0" applyFill="0" applyBorder="0" applyAlignment="0" applyProtection="0"/>
    <xf numFmtId="0" fontId="92" fillId="0" borderId="74" applyNumberFormat="0" applyFill="0" applyAlignment="0" applyProtection="0"/>
    <xf numFmtId="0" fontId="92" fillId="0" borderId="74" applyNumberFormat="0" applyFill="0" applyAlignment="0" applyProtection="0"/>
    <xf numFmtId="0" fontId="92" fillId="0" borderId="70" applyNumberFormat="0" applyFill="0" applyAlignment="0" applyProtection="0"/>
    <xf numFmtId="0" fontId="92" fillId="0" borderId="74" applyNumberFormat="0" applyFill="0" applyAlignment="0" applyProtection="0"/>
    <xf numFmtId="0" fontId="92" fillId="0" borderId="74" applyNumberFormat="0" applyFill="0" applyAlignment="0" applyProtection="0"/>
    <xf numFmtId="0" fontId="92" fillId="0" borderId="74" applyNumberFormat="0" applyFill="0" applyAlignment="0" applyProtection="0"/>
    <xf numFmtId="0" fontId="42" fillId="0" borderId="17" applyNumberFormat="0" applyFill="0" applyBorder="0" applyAlignment="0" applyProtection="0"/>
    <xf numFmtId="0" fontId="42" fillId="0" borderId="17" applyNumberFormat="0" applyFill="0" applyBorder="0" applyAlignment="0" applyProtection="0"/>
    <xf numFmtId="0" fontId="42" fillId="0" borderId="17" applyNumberFormat="0" applyFill="0" applyBorder="0" applyAlignment="0" applyProtection="0"/>
    <xf numFmtId="0" fontId="42" fillId="0" borderId="17" applyNumberFormat="0" applyFill="0" applyBorder="0" applyAlignment="0" applyProtection="0"/>
    <xf numFmtId="0" fontId="42" fillId="0" borderId="17" applyNumberFormat="0" applyFill="0" applyBorder="0" applyAlignment="0" applyProtection="0"/>
    <xf numFmtId="0" fontId="42" fillId="0" borderId="17" applyNumberFormat="0" applyFill="0" applyBorder="0" applyAlignment="0" applyProtection="0"/>
    <xf numFmtId="0" fontId="42" fillId="0" borderId="17" applyNumberFormat="0" applyFill="0" applyBorder="0" applyAlignment="0" applyProtection="0"/>
    <xf numFmtId="0" fontId="42" fillId="0" borderId="17" applyNumberFormat="0" applyFill="0" applyBorder="0" applyAlignment="0" applyProtection="0"/>
    <xf numFmtId="0" fontId="42" fillId="0" borderId="17" applyNumberFormat="0" applyFill="0" applyBorder="0" applyAlignment="0" applyProtection="0"/>
    <xf numFmtId="0" fontId="27" fillId="0" borderId="0"/>
    <xf numFmtId="43" fontId="112" fillId="0" borderId="0" applyFont="0" applyFill="0" applyBorder="0" applyAlignment="0" applyProtection="0"/>
    <xf numFmtId="9" fontId="112" fillId="0" borderId="0" applyFont="0" applyFill="0" applyBorder="0" applyAlignment="0" applyProtection="0"/>
    <xf numFmtId="0" fontId="42" fillId="0" borderId="0"/>
    <xf numFmtId="0" fontId="26" fillId="0" borderId="0"/>
    <xf numFmtId="0" fontId="26" fillId="0" borderId="0"/>
    <xf numFmtId="0" fontId="26" fillId="0" borderId="0"/>
    <xf numFmtId="0" fontId="26" fillId="0" borderId="0"/>
    <xf numFmtId="0" fontId="26" fillId="0" borderId="0"/>
    <xf numFmtId="0" fontId="26" fillId="0" borderId="0"/>
    <xf numFmtId="0" fontId="42"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2" fillId="0" borderId="0"/>
    <xf numFmtId="0" fontId="4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42" fillId="0" borderId="0" applyFont="0" applyFill="0" applyBorder="0" applyAlignment="0" applyProtection="0"/>
    <xf numFmtId="9" fontId="42"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2" fillId="0" borderId="0"/>
    <xf numFmtId="0" fontId="42" fillId="0" borderId="0"/>
    <xf numFmtId="0" fontId="42" fillId="0" borderId="0"/>
    <xf numFmtId="43"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9" fontId="42"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3" fontId="42" fillId="0" borderId="0" applyFont="0" applyFill="0" applyBorder="0" applyAlignment="0" applyProtection="0"/>
    <xf numFmtId="9" fontId="42"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3" fillId="0" borderId="0"/>
    <xf numFmtId="0" fontId="4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42" fillId="0" borderId="0" applyFont="0" applyFill="0" applyBorder="0" applyAlignment="0" applyProtection="0"/>
    <xf numFmtId="9" fontId="42"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2" fillId="0" borderId="0"/>
    <xf numFmtId="0" fontId="11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42" fillId="0" borderId="0" applyFont="0" applyFill="0" applyBorder="0" applyAlignment="0" applyProtection="0"/>
    <xf numFmtId="9" fontId="4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5" fillId="0" borderId="0"/>
    <xf numFmtId="0" fontId="22" fillId="0" borderId="0"/>
    <xf numFmtId="9" fontId="89" fillId="0" borderId="0" applyFont="0" applyFill="0" applyBorder="0" applyAlignment="0" applyProtection="0"/>
    <xf numFmtId="0" fontId="36" fillId="7" borderId="2" applyNumberFormat="0" applyAlignment="0" applyProtection="0"/>
    <xf numFmtId="43" fontId="89" fillId="0" borderId="0" applyFont="0" applyFill="0" applyBorder="0" applyAlignment="0" applyProtection="0"/>
    <xf numFmtId="0" fontId="89" fillId="0" borderId="0"/>
    <xf numFmtId="43" fontId="42" fillId="0" borderId="0" applyFont="0" applyFill="0" applyBorder="0" applyAlignment="0" applyProtection="0"/>
    <xf numFmtId="9" fontId="42" fillId="0" borderId="0" applyFont="0" applyFill="0" applyBorder="0" applyAlignment="0" applyProtection="0"/>
    <xf numFmtId="0" fontId="42" fillId="0" borderId="0"/>
    <xf numFmtId="9" fontId="42" fillId="0" borderId="0" applyFont="0" applyFill="0" applyBorder="0" applyAlignment="0" applyProtection="0"/>
    <xf numFmtId="0" fontId="21" fillId="0" borderId="0"/>
    <xf numFmtId="0" fontId="21" fillId="0" borderId="0"/>
    <xf numFmtId="0" fontId="21" fillId="0" borderId="0"/>
    <xf numFmtId="0" fontId="21" fillId="0" borderId="0"/>
    <xf numFmtId="9" fontId="42" fillId="0" borderId="0" applyFont="0" applyFill="0" applyBorder="0" applyAlignment="0" applyProtection="0"/>
    <xf numFmtId="9" fontId="42" fillId="0" borderId="0" applyFont="0" applyFill="0" applyBorder="0" applyAlignment="0" applyProtection="0"/>
    <xf numFmtId="0" fontId="21" fillId="0" borderId="0"/>
    <xf numFmtId="0" fontId="21" fillId="0" borderId="0"/>
    <xf numFmtId="9" fontId="42" fillId="0" borderId="0" applyFont="0" applyFill="0" applyBorder="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42"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42" fillId="0" borderId="0" applyFont="0" applyFill="0" applyBorder="0" applyAlignment="0" applyProtection="0"/>
    <xf numFmtId="0" fontId="21" fillId="0" borderId="0"/>
    <xf numFmtId="43" fontId="42" fillId="0" borderId="0" applyFont="0" applyFill="0" applyBorder="0" applyAlignment="0" applyProtection="0"/>
    <xf numFmtId="9" fontId="42"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2" fillId="0" borderId="0"/>
    <xf numFmtId="0" fontId="21" fillId="0" borderId="0"/>
    <xf numFmtId="43"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9" fontId="42"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42"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42" fillId="0" borderId="0" applyFont="0" applyFill="0" applyBorder="0" applyAlignment="0" applyProtection="0"/>
    <xf numFmtId="9" fontId="42"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0" fontId="42" fillId="0" borderId="0"/>
    <xf numFmtId="9" fontId="42" fillId="0" borderId="0" applyFont="0" applyFill="0" applyBorder="0" applyAlignment="0" applyProtection="0"/>
    <xf numFmtId="0" fontId="42" fillId="0" borderId="0"/>
    <xf numFmtId="9" fontId="42" fillId="0" borderId="0" applyFont="0" applyFill="0" applyBorder="0" applyAlignment="0" applyProtection="0"/>
    <xf numFmtId="0" fontId="19" fillId="0" borderId="0"/>
    <xf numFmtId="0" fontId="42" fillId="0" borderId="0"/>
    <xf numFmtId="0" fontId="19" fillId="0" borderId="0"/>
    <xf numFmtId="0" fontId="19" fillId="0" borderId="0"/>
    <xf numFmtId="0" fontId="19" fillId="0" borderId="0"/>
    <xf numFmtId="0" fontId="19" fillId="0" borderId="0"/>
    <xf numFmtId="0" fontId="19" fillId="0" borderId="0"/>
    <xf numFmtId="0" fontId="19" fillId="0" borderId="0"/>
    <xf numFmtId="43" fontId="4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42" fillId="0" borderId="0" applyFont="0" applyFill="0" applyBorder="0" applyAlignment="0" applyProtection="0"/>
    <xf numFmtId="9" fontId="42"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2"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42" fillId="0" borderId="0" applyFont="0" applyFill="0" applyBorder="0" applyAlignment="0" applyProtection="0"/>
    <xf numFmtId="9" fontId="42"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2" fillId="0" borderId="0"/>
    <xf numFmtId="9" fontId="89" fillId="0" borderId="0" applyFont="0" applyFill="0" applyBorder="0" applyAlignment="0" applyProtection="0"/>
    <xf numFmtId="43" fontId="89" fillId="0" borderId="0" applyFont="0" applyFill="0" applyBorder="0" applyAlignment="0" applyProtection="0"/>
    <xf numFmtId="0" fontId="89" fillId="0" borderId="0"/>
    <xf numFmtId="9" fontId="89" fillId="0" borderId="0" applyFont="0" applyFill="0" applyBorder="0" applyAlignment="0" applyProtection="0"/>
    <xf numFmtId="43" fontId="89" fillId="0" borderId="0" applyFont="0" applyFill="0" applyBorder="0" applyAlignment="0" applyProtection="0"/>
    <xf numFmtId="0" fontId="36" fillId="7" borderId="2" applyNumberFormat="0" applyAlignment="0" applyProtection="0"/>
    <xf numFmtId="0" fontId="89" fillId="0" borderId="0"/>
    <xf numFmtId="0" fontId="36" fillId="7" borderId="2" applyNumberFormat="0" applyAlignment="0" applyProtection="0"/>
    <xf numFmtId="43"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0" fontId="42" fillId="0" borderId="0"/>
    <xf numFmtId="43" fontId="42" fillId="0" borderId="0" applyFont="0" applyFill="0" applyBorder="0" applyAlignment="0" applyProtection="0"/>
    <xf numFmtId="43" fontId="42" fillId="0" borderId="0" applyFont="0" applyFill="0" applyBorder="0" applyAlignment="0" applyProtection="0"/>
    <xf numFmtId="0" fontId="42" fillId="0" borderId="0"/>
    <xf numFmtId="0" fontId="42" fillId="0" borderId="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9" fontId="42" fillId="0" borderId="0" applyFont="0" applyFill="0" applyBorder="0" applyAlignment="0" applyProtection="0"/>
    <xf numFmtId="0" fontId="42" fillId="0" borderId="0"/>
    <xf numFmtId="9" fontId="42" fillId="0" borderId="0" applyFont="0" applyFill="0" applyBorder="0" applyAlignment="0" applyProtection="0"/>
    <xf numFmtId="0" fontId="42" fillId="0" borderId="0"/>
    <xf numFmtId="0" fontId="42" fillId="0" borderId="0"/>
    <xf numFmtId="43" fontId="42" fillId="0" borderId="0" applyFont="0" applyFill="0" applyBorder="0" applyAlignment="0" applyProtection="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9" fontId="42" fillId="0" borderId="0" applyFont="0" applyFill="0" applyBorder="0" applyAlignment="0" applyProtection="0"/>
    <xf numFmtId="43" fontId="42" fillId="0" borderId="0" applyFont="0" applyFill="0" applyBorder="0" applyAlignment="0" applyProtection="0"/>
    <xf numFmtId="0" fontId="42" fillId="0" borderId="0"/>
    <xf numFmtId="9"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0" fontId="42" fillId="0" borderId="0"/>
    <xf numFmtId="9"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42" fillId="0" borderId="0" applyFont="0" applyFill="0" applyBorder="0" applyAlignment="0" applyProtection="0"/>
    <xf numFmtId="9" fontId="42"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2" borderId="0" applyNumberFormat="0" applyBorder="0" applyAlignment="0" applyProtection="0"/>
    <xf numFmtId="0" fontId="28" fillId="3"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5" borderId="0" applyNumberFormat="0" applyBorder="0" applyAlignment="0" applyProtection="0"/>
    <xf numFmtId="0" fontId="28" fillId="8" borderId="0" applyNumberFormat="0" applyBorder="0" applyAlignment="0" applyProtection="0"/>
    <xf numFmtId="0" fontId="28" fillId="11" borderId="0" applyNumberFormat="0" applyBorder="0" applyAlignment="0" applyProtection="0"/>
    <xf numFmtId="0" fontId="29" fillId="12" borderId="0" applyNumberFormat="0" applyBorder="0" applyAlignment="0" applyProtection="0"/>
    <xf numFmtId="0" fontId="29" fillId="9" borderId="0" applyNumberFormat="0" applyBorder="0" applyAlignment="0" applyProtection="0"/>
    <xf numFmtId="0" fontId="29" fillId="10" borderId="0" applyNumberFormat="0" applyBorder="0" applyAlignment="0" applyProtection="0"/>
    <xf numFmtId="0" fontId="29" fillId="13"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18" borderId="0" applyNumberFormat="0" applyBorder="0" applyAlignment="0" applyProtection="0"/>
    <xf numFmtId="0" fontId="29" fillId="13" borderId="0" applyNumberFormat="0" applyBorder="0" applyAlignment="0" applyProtection="0"/>
    <xf numFmtId="0" fontId="29" fillId="14" borderId="0" applyNumberFormat="0" applyBorder="0" applyAlignment="0" applyProtection="0"/>
    <xf numFmtId="0" fontId="29" fillId="19" borderId="0" applyNumberFormat="0" applyBorder="0" applyAlignment="0" applyProtection="0"/>
    <xf numFmtId="0" fontId="30" fillId="3" borderId="0" applyNumberFormat="0" applyBorder="0" applyAlignment="0" applyProtection="0"/>
    <xf numFmtId="0" fontId="31" fillId="21" borderId="2" applyNumberFormat="0" applyAlignment="0" applyProtection="0"/>
    <xf numFmtId="0" fontId="32" fillId="22" borderId="3" applyNumberFormat="0" applyAlignment="0" applyProtection="0"/>
    <xf numFmtId="43" fontId="89" fillId="0" borderId="0" applyFont="0" applyFill="0" applyBorder="0" applyAlignment="0" applyProtection="0"/>
    <xf numFmtId="0" fontId="33" fillId="0" borderId="0" applyNumberFormat="0" applyFill="0" applyBorder="0" applyAlignment="0" applyProtection="0"/>
    <xf numFmtId="0" fontId="34" fillId="4" borderId="0" applyNumberFormat="0" applyBorder="0" applyAlignment="0" applyProtection="0"/>
    <xf numFmtId="0" fontId="90" fillId="0" borderId="69" applyNumberFormat="0" applyFill="0" applyAlignment="0" applyProtection="0"/>
    <xf numFmtId="0" fontId="91" fillId="0" borderId="6" applyNumberFormat="0" applyFill="0" applyAlignment="0" applyProtection="0"/>
    <xf numFmtId="0" fontId="35" fillId="0" borderId="7" applyNumberFormat="0" applyFill="0" applyAlignment="0" applyProtection="0"/>
    <xf numFmtId="0" fontId="35" fillId="0" borderId="0" applyNumberFormat="0" applyFill="0" applyBorder="0" applyAlignment="0" applyProtection="0"/>
    <xf numFmtId="0" fontId="37" fillId="0" borderId="10" applyNumberFormat="0" applyFill="0" applyAlignment="0" applyProtection="0"/>
    <xf numFmtId="0" fontId="38" fillId="25" borderId="0" applyNumberFormat="0" applyBorder="0" applyAlignment="0" applyProtection="0"/>
    <xf numFmtId="0" fontId="89" fillId="26" borderId="11" applyNumberFormat="0" applyFont="0" applyAlignment="0" applyProtection="0"/>
    <xf numFmtId="0" fontId="39" fillId="21" borderId="12" applyNumberFormat="0" applyAlignment="0" applyProtection="0"/>
    <xf numFmtId="0" fontId="40" fillId="0" borderId="0" applyNumberFormat="0" applyFill="0" applyBorder="0" applyAlignment="0" applyProtection="0"/>
    <xf numFmtId="0" fontId="92" fillId="0" borderId="70" applyNumberFormat="0" applyFill="0" applyAlignment="0" applyProtection="0"/>
    <xf numFmtId="0" fontId="4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89" fillId="0" borderId="0"/>
    <xf numFmtId="170" fontId="42" fillId="42" borderId="12" applyNumberFormat="0" applyProtection="0">
      <alignment horizontal="left" vertical="center" indent="1"/>
    </xf>
    <xf numFmtId="4" fontId="44" fillId="39" borderId="12" applyNumberFormat="0" applyProtection="0">
      <alignment horizontal="right" vertical="center"/>
    </xf>
    <xf numFmtId="170" fontId="44" fillId="24" borderId="13" applyNumberFormat="0" applyProtection="0">
      <alignment horizontal="left" vertical="top" indent="1"/>
    </xf>
    <xf numFmtId="4" fontId="69" fillId="24" borderId="13" applyNumberFormat="0" applyProtection="0">
      <alignment vertical="center"/>
    </xf>
    <xf numFmtId="4" fontId="44" fillId="24" borderId="13" applyNumberFormat="0" applyProtection="0">
      <alignment vertical="center"/>
    </xf>
    <xf numFmtId="170" fontId="42" fillId="38" borderId="13" applyNumberFormat="0" applyProtection="0">
      <alignment horizontal="left" vertical="top" indent="1"/>
    </xf>
    <xf numFmtId="170" fontId="42" fillId="38" borderId="13" applyNumberFormat="0" applyProtection="0">
      <alignment horizontal="left" vertical="top" indent="1"/>
    </xf>
    <xf numFmtId="170" fontId="42" fillId="38" borderId="13" applyNumberFormat="0" applyProtection="0">
      <alignment horizontal="left" vertical="top" indent="1"/>
    </xf>
    <xf numFmtId="170" fontId="68" fillId="0" borderId="9" applyNumberFormat="0" applyProtection="0">
      <alignment horizontal="left" vertical="center" indent="2"/>
    </xf>
    <xf numFmtId="170" fontId="68" fillId="0" borderId="9" applyNumberFormat="0" applyProtection="0">
      <alignment horizontal="left" vertical="center" indent="2"/>
    </xf>
    <xf numFmtId="170" fontId="42" fillId="20" borderId="13" applyNumberFormat="0" applyProtection="0">
      <alignment horizontal="left" vertical="top" indent="1"/>
    </xf>
    <xf numFmtId="170" fontId="42" fillId="20" borderId="13" applyNumberFormat="0" applyProtection="0">
      <alignment horizontal="left" vertical="top" indent="1"/>
    </xf>
    <xf numFmtId="170" fontId="42" fillId="20" borderId="13" applyNumberFormat="0" applyProtection="0">
      <alignment horizontal="left" vertical="top" indent="1"/>
    </xf>
    <xf numFmtId="170" fontId="68" fillId="0" borderId="9" applyNumberFormat="0" applyProtection="0">
      <alignment horizontal="left" vertical="center" indent="2"/>
    </xf>
    <xf numFmtId="170" fontId="42" fillId="37" borderId="13" applyNumberFormat="0" applyProtection="0">
      <alignment horizontal="left" vertical="top" indent="1"/>
    </xf>
    <xf numFmtId="170" fontId="42" fillId="37" borderId="13" applyNumberFormat="0" applyProtection="0">
      <alignment horizontal="left" vertical="top" indent="1"/>
    </xf>
    <xf numFmtId="170" fontId="42" fillId="37" borderId="13" applyNumberFormat="0" applyProtection="0">
      <alignment horizontal="left" vertical="top" indent="1"/>
    </xf>
    <xf numFmtId="170" fontId="68" fillId="0" borderId="9" applyNumberFormat="0" applyProtection="0">
      <alignment horizontal="left" vertical="center" indent="2"/>
    </xf>
    <xf numFmtId="170" fontId="43" fillId="27" borderId="13" applyNumberFormat="0" applyProtection="0">
      <alignment horizontal="left" vertical="top" indent="1"/>
    </xf>
    <xf numFmtId="170" fontId="42" fillId="0" borderId="0"/>
    <xf numFmtId="170" fontId="29" fillId="13" borderId="0" applyNumberFormat="0" applyBorder="0" applyAlignment="0" applyProtection="0"/>
    <xf numFmtId="170" fontId="29" fillId="9" borderId="0" applyNumberFormat="0" applyBorder="0" applyAlignment="0" applyProtection="0"/>
    <xf numFmtId="170" fontId="28" fillId="2" borderId="0" applyNumberFormat="0" applyBorder="0" applyAlignment="0" applyProtection="0"/>
    <xf numFmtId="170" fontId="79" fillId="0" borderId="0"/>
    <xf numFmtId="170" fontId="42" fillId="0" borderId="0"/>
    <xf numFmtId="170" fontId="68" fillId="0" borderId="9" applyNumberFormat="0" applyProtection="0">
      <alignment horizontal="left" vertical="center" indent="2"/>
    </xf>
    <xf numFmtId="170" fontId="42" fillId="34" borderId="13" applyNumberFormat="0" applyProtection="0">
      <alignment horizontal="left" vertical="top" indent="1"/>
    </xf>
    <xf numFmtId="170" fontId="68" fillId="0" borderId="9" applyNumberFormat="0" applyProtection="0">
      <alignment horizontal="left" vertical="center" indent="2"/>
    </xf>
    <xf numFmtId="170" fontId="68" fillId="0" borderId="9" applyNumberFormat="0" applyProtection="0">
      <alignment horizontal="left" vertical="center" indent="2"/>
    </xf>
    <xf numFmtId="170" fontId="42" fillId="34" borderId="13" applyNumberFormat="0" applyProtection="0">
      <alignment horizontal="left" vertical="top" indent="1"/>
    </xf>
    <xf numFmtId="170" fontId="42" fillId="34" borderId="13" applyNumberFormat="0" applyProtection="0">
      <alignment horizontal="left" vertical="top" indent="1"/>
    </xf>
    <xf numFmtId="170" fontId="64" fillId="36" borderId="9" applyNumberFormat="0" applyProtection="0">
      <alignment horizontal="left" vertical="center" indent="2"/>
    </xf>
    <xf numFmtId="4" fontId="64" fillId="0" borderId="0" applyNumberFormat="0" applyProtection="0">
      <alignment horizontal="left" vertical="center" indent="1"/>
    </xf>
    <xf numFmtId="4" fontId="67" fillId="35" borderId="14">
      <alignment horizontal="left" vertical="center" indent="1"/>
    </xf>
    <xf numFmtId="4" fontId="66" fillId="21" borderId="13" applyNumberFormat="0" applyProtection="0">
      <alignment horizontal="center" vertical="center"/>
    </xf>
    <xf numFmtId="4" fontId="65" fillId="34" borderId="0" applyNumberFormat="0" applyProtection="0">
      <alignment horizontal="left" vertical="center" indent="1"/>
    </xf>
    <xf numFmtId="4" fontId="44" fillId="0" borderId="9" applyNumberFormat="0" applyProtection="0">
      <alignment horizontal="left" vertical="center" indent="1"/>
    </xf>
    <xf numFmtId="4" fontId="43" fillId="0" borderId="9" applyNumberFormat="0" applyProtection="0">
      <alignment horizontal="left" vertical="center" indent="1"/>
    </xf>
    <xf numFmtId="4" fontId="64" fillId="31" borderId="9" applyNumberFormat="0" applyProtection="0">
      <alignment horizontal="left" vertical="center"/>
    </xf>
    <xf numFmtId="4" fontId="44" fillId="27" borderId="12" applyNumberFormat="0" applyProtection="0">
      <alignment horizontal="left" vertical="center" indent="1"/>
    </xf>
    <xf numFmtId="9" fontId="42" fillId="0" borderId="0" applyFont="0" applyFill="0" applyBorder="0" applyAlignment="0" applyProtection="0"/>
    <xf numFmtId="9" fontId="42" fillId="0" borderId="0" applyFont="0" applyFill="0" applyBorder="0" applyAlignment="0" applyProtection="0"/>
    <xf numFmtId="170" fontId="39" fillId="21" borderId="12" applyNumberFormat="0" applyAlignment="0" applyProtection="0"/>
    <xf numFmtId="170" fontId="42" fillId="0" borderId="0"/>
    <xf numFmtId="0" fontId="42" fillId="0" borderId="0"/>
    <xf numFmtId="170" fontId="68" fillId="0" borderId="0"/>
    <xf numFmtId="170" fontId="42" fillId="0" borderId="0"/>
    <xf numFmtId="0" fontId="42" fillId="0" borderId="0"/>
    <xf numFmtId="170" fontId="38" fillId="25" borderId="0" applyNumberFormat="0" applyBorder="0" applyAlignment="0" applyProtection="0"/>
    <xf numFmtId="170" fontId="37" fillId="0" borderId="10" applyNumberFormat="0" applyFill="0" applyAlignment="0" applyProtection="0"/>
    <xf numFmtId="170" fontId="36" fillId="7" borderId="2" applyNumberFormat="0" applyAlignment="0" applyProtection="0"/>
    <xf numFmtId="170" fontId="36" fillId="7" borderId="2" applyNumberFormat="0" applyAlignment="0" applyProtection="0"/>
    <xf numFmtId="170" fontId="36" fillId="7" borderId="2" applyNumberFormat="0" applyAlignment="0" applyProtection="0"/>
    <xf numFmtId="170" fontId="52" fillId="0" borderId="8" applyNumberFormat="0" applyFill="0" applyAlignment="0" applyProtection="0"/>
    <xf numFmtId="170" fontId="35" fillId="0" borderId="0" applyNumberFormat="0" applyFill="0" applyBorder="0" applyAlignment="0" applyProtection="0"/>
    <xf numFmtId="170" fontId="35" fillId="0" borderId="7" applyNumberFormat="0" applyFill="0" applyAlignment="0" applyProtection="0"/>
    <xf numFmtId="170" fontId="46" fillId="0" borderId="0" applyNumberFormat="0" applyFont="0" applyFill="0" applyBorder="0" applyProtection="0"/>
    <xf numFmtId="170" fontId="46" fillId="0" borderId="0" applyNumberFormat="0" applyFont="0" applyFill="0" applyBorder="0" applyProtection="0"/>
    <xf numFmtId="170" fontId="51" fillId="0" borderId="0" applyNumberFormat="0" applyFont="0" applyFill="0" applyBorder="0" applyProtection="0"/>
    <xf numFmtId="170" fontId="46" fillId="0" borderId="5">
      <alignment horizontal="left" vertical="center"/>
    </xf>
    <xf numFmtId="170" fontId="50" fillId="0" borderId="0" applyNumberFormat="0" applyFill="0" applyBorder="0" applyAlignment="0" applyProtection="0"/>
    <xf numFmtId="170" fontId="33" fillId="0" borderId="0" applyNumberForma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32" fillId="22" borderId="3" applyNumberFormat="0" applyAlignment="0" applyProtection="0"/>
    <xf numFmtId="170" fontId="31" fillId="21" borderId="2" applyNumberFormat="0" applyAlignment="0" applyProtection="0"/>
    <xf numFmtId="170" fontId="30" fillId="3" borderId="0" applyNumberFormat="0" applyBorder="0" applyAlignment="0" applyProtection="0"/>
    <xf numFmtId="170" fontId="29" fillId="19" borderId="0" applyNumberFormat="0" applyBorder="0" applyAlignment="0" applyProtection="0"/>
    <xf numFmtId="170" fontId="29" fillId="14" borderId="0" applyNumberFormat="0" applyBorder="0" applyAlignment="0" applyProtection="0"/>
    <xf numFmtId="170" fontId="29" fillId="13" borderId="0" applyNumberFormat="0" applyBorder="0" applyAlignment="0" applyProtection="0"/>
    <xf numFmtId="170" fontId="29" fillId="18" borderId="0" applyNumberFormat="0" applyBorder="0" applyAlignment="0" applyProtection="0"/>
    <xf numFmtId="170" fontId="29" fillId="17" borderId="0" applyNumberFormat="0" applyBorder="0" applyAlignment="0" applyProtection="0"/>
    <xf numFmtId="170" fontId="29" fillId="16" borderId="0" applyNumberFormat="0" applyBorder="0" applyAlignment="0" applyProtection="0"/>
    <xf numFmtId="170" fontId="29" fillId="15" borderId="0" applyNumberFormat="0" applyBorder="0" applyAlignment="0" applyProtection="0"/>
    <xf numFmtId="170" fontId="29" fillId="14" borderId="0" applyNumberFormat="0" applyBorder="0" applyAlignment="0" applyProtection="0"/>
    <xf numFmtId="170" fontId="28" fillId="8" borderId="0" applyNumberFormat="0" applyBorder="0" applyAlignment="0" applyProtection="0"/>
    <xf numFmtId="170" fontId="29" fillId="12" borderId="0" applyNumberFormat="0" applyBorder="0" applyAlignment="0" applyProtection="0"/>
    <xf numFmtId="170" fontId="28" fillId="11" borderId="0" applyNumberFormat="0" applyBorder="0" applyAlignment="0" applyProtection="0"/>
    <xf numFmtId="170" fontId="28" fillId="10" borderId="0" applyNumberFormat="0" applyBorder="0" applyAlignment="0" applyProtection="0"/>
    <xf numFmtId="170" fontId="28" fillId="6" borderId="0" applyNumberFormat="0" applyBorder="0" applyAlignment="0" applyProtection="0"/>
    <xf numFmtId="170" fontId="28" fillId="5" borderId="0" applyNumberFormat="0" applyBorder="0" applyAlignment="0" applyProtection="0"/>
    <xf numFmtId="170" fontId="28" fillId="4" borderId="0" applyNumberFormat="0" applyBorder="0" applyAlignment="0" applyProtection="0"/>
    <xf numFmtId="170" fontId="28" fillId="3" borderId="0" applyNumberFormat="0" applyBorder="0" applyAlignment="0" applyProtection="0"/>
    <xf numFmtId="170" fontId="42" fillId="34" borderId="13" applyNumberFormat="0" applyProtection="0">
      <alignment horizontal="left" vertical="top" indent="1"/>
    </xf>
    <xf numFmtId="170" fontId="64" fillId="36" borderId="9" applyNumberFormat="0" applyProtection="0">
      <alignment horizontal="left" vertical="center" indent="2"/>
    </xf>
    <xf numFmtId="170" fontId="64" fillId="36" borderId="9" applyNumberFormat="0" applyProtection="0">
      <alignment horizontal="left" vertical="center" indent="2"/>
    </xf>
    <xf numFmtId="4" fontId="64" fillId="0" borderId="0" applyNumberFormat="0" applyProtection="0">
      <alignment horizontal="left" vertical="center" indent="1"/>
    </xf>
    <xf numFmtId="4" fontId="44" fillId="27" borderId="12" applyNumberFormat="0" applyProtection="0">
      <alignment vertical="center"/>
    </xf>
    <xf numFmtId="9" fontId="42" fillId="0" borderId="0" applyFont="0" applyFill="0" applyBorder="0" applyAlignment="0" applyProtection="0"/>
    <xf numFmtId="0" fontId="42" fillId="0" borderId="0"/>
    <xf numFmtId="170" fontId="42" fillId="26" borderId="11" applyNumberFormat="0" applyFont="0" applyAlignment="0" applyProtection="0"/>
    <xf numFmtId="170" fontId="42" fillId="0" borderId="0"/>
    <xf numFmtId="170" fontId="68" fillId="0" borderId="0"/>
    <xf numFmtId="170" fontId="51" fillId="0" borderId="0" applyNumberFormat="0" applyFont="0" applyFill="0" applyBorder="0" applyProtection="0"/>
    <xf numFmtId="170" fontId="46" fillId="0" borderId="4" applyNumberFormat="0" applyAlignment="0" applyProtection="0">
      <alignment horizontal="left" vertical="center"/>
    </xf>
    <xf numFmtId="170" fontId="34" fillId="4" borderId="0" applyNumberFormat="0" applyBorder="0" applyAlignment="0" applyProtection="0"/>
    <xf numFmtId="170"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70" fontId="28" fillId="5" borderId="0" applyNumberFormat="0" applyBorder="0" applyAlignment="0" applyProtection="0"/>
    <xf numFmtId="170" fontId="28" fillId="8" borderId="0" applyNumberFormat="0" applyBorder="0" applyAlignment="0" applyProtection="0"/>
    <xf numFmtId="170" fontId="28" fillId="9" borderId="0" applyNumberFormat="0" applyBorder="0" applyAlignment="0" applyProtection="0"/>
    <xf numFmtId="170" fontId="79" fillId="0" borderId="0"/>
    <xf numFmtId="4" fontId="69" fillId="40" borderId="13" applyNumberFormat="0" applyProtection="0">
      <alignment horizontal="right" vertical="center"/>
    </xf>
    <xf numFmtId="170" fontId="44" fillId="24" borderId="13" applyNumberFormat="0" applyProtection="0">
      <alignment horizontal="left" vertical="top" indent="1"/>
    </xf>
    <xf numFmtId="4" fontId="59" fillId="0" borderId="0" applyNumberFormat="0" applyProtection="0">
      <alignment horizontal="left" vertical="center" indent="1"/>
    </xf>
    <xf numFmtId="170" fontId="42" fillId="38" borderId="13" applyNumberFormat="0" applyProtection="0">
      <alignment horizontal="left" vertical="top" indent="1"/>
    </xf>
    <xf numFmtId="170" fontId="42" fillId="38" borderId="13" applyNumberFormat="0" applyProtection="0">
      <alignment horizontal="left" vertical="top" indent="1"/>
    </xf>
    <xf numFmtId="170" fontId="68" fillId="0" borderId="9" applyNumberFormat="0" applyProtection="0">
      <alignment horizontal="left" vertical="center" indent="2"/>
    </xf>
    <xf numFmtId="170" fontId="42" fillId="20" borderId="13" applyNumberFormat="0" applyProtection="0">
      <alignment horizontal="left" vertical="top" indent="1"/>
    </xf>
    <xf numFmtId="170" fontId="42" fillId="20" borderId="13" applyNumberFormat="0" applyProtection="0">
      <alignment horizontal="left" vertical="top" indent="1"/>
    </xf>
    <xf numFmtId="170" fontId="68" fillId="0" borderId="9" applyNumberFormat="0" applyProtection="0">
      <alignment horizontal="left" vertical="center" indent="2"/>
    </xf>
    <xf numFmtId="170" fontId="42" fillId="37" borderId="13" applyNumberFormat="0" applyProtection="0">
      <alignment horizontal="left" vertical="top" indent="1"/>
    </xf>
    <xf numFmtId="170" fontId="42" fillId="37" borderId="13" applyNumberFormat="0" applyProtection="0">
      <alignment horizontal="left" vertical="top" indent="1"/>
    </xf>
    <xf numFmtId="170" fontId="42" fillId="34" borderId="13" applyNumberFormat="0" applyProtection="0">
      <alignment horizontal="left" vertical="top" indent="1"/>
    </xf>
    <xf numFmtId="4" fontId="61" fillId="27" borderId="13" applyNumberFormat="0" applyProtection="0">
      <alignment vertical="center"/>
    </xf>
    <xf numFmtId="170" fontId="29" fillId="10" borderId="0" applyNumberFormat="0" applyBorder="0" applyAlignment="0" applyProtection="0"/>
    <xf numFmtId="170" fontId="28" fillId="7" borderId="0" applyNumberFormat="0" applyBorder="0" applyAlignment="0" applyProtection="0"/>
    <xf numFmtId="0" fontId="116" fillId="0" borderId="0"/>
    <xf numFmtId="170" fontId="79" fillId="0" borderId="0"/>
    <xf numFmtId="170" fontId="64" fillId="43" borderId="9" applyNumberFormat="0" applyProtection="0">
      <alignment horizontal="center" vertical="top" wrapText="1"/>
    </xf>
    <xf numFmtId="4" fontId="74" fillId="35" borderId="15">
      <alignment vertical="center"/>
    </xf>
    <xf numFmtId="4" fontId="75" fillId="35" borderId="15">
      <alignment vertical="center"/>
    </xf>
    <xf numFmtId="4" fontId="76" fillId="24" borderId="15">
      <alignment horizontal="left" vertical="center" indent="1"/>
    </xf>
    <xf numFmtId="4" fontId="57" fillId="0" borderId="0" applyNumberFormat="0" applyProtection="0">
      <alignment vertical="center"/>
    </xf>
    <xf numFmtId="4" fontId="47" fillId="0" borderId="13" applyNumberFormat="0" applyProtection="0">
      <alignment horizontal="right" vertical="center"/>
    </xf>
    <xf numFmtId="170" fontId="55" fillId="0" borderId="0" applyNumberFormat="0" applyFont="0" applyFill="0" applyBorder="0" applyAlignment="0" applyProtection="0"/>
    <xf numFmtId="170" fontId="40" fillId="0" borderId="0" applyNumberFormat="0" applyFill="0" applyBorder="0" applyAlignment="0" applyProtection="0"/>
    <xf numFmtId="170" fontId="42" fillId="0" borderId="17" applyNumberFormat="0" applyFill="0" applyBorder="0" applyAlignment="0" applyProtection="0"/>
    <xf numFmtId="170" fontId="42" fillId="0" borderId="17" applyNumberFormat="0" applyFill="0" applyBorder="0" applyAlignment="0" applyProtection="0"/>
    <xf numFmtId="170" fontId="42" fillId="0" borderId="17" applyNumberFormat="0" applyFill="0" applyBorder="0" applyAlignment="0" applyProtection="0"/>
    <xf numFmtId="170" fontId="42" fillId="0" borderId="17" applyNumberFormat="0" applyFill="0" applyBorder="0" applyAlignment="0" applyProtection="0"/>
    <xf numFmtId="0" fontId="116" fillId="0" borderId="0"/>
    <xf numFmtId="170" fontId="41" fillId="0" borderId="0" applyNumberFormat="0" applyFill="0" applyBorder="0" applyAlignment="0" applyProtection="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51" fillId="0" borderId="0" applyNumberFormat="0" applyFont="0" applyFill="0" applyBorder="0" applyProtection="0"/>
    <xf numFmtId="0" fontId="46" fillId="0" borderId="0" applyNumberFormat="0" applyFont="0" applyFill="0" applyBorder="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2" fillId="0" borderId="0"/>
    <xf numFmtId="0" fontId="4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2" fillId="0" borderId="17" applyNumberFormat="0" applyFill="0" applyBorder="0" applyAlignment="0" applyProtection="0"/>
    <xf numFmtId="0" fontId="18" fillId="0" borderId="0"/>
    <xf numFmtId="9" fontId="42"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2" fillId="0" borderId="0"/>
    <xf numFmtId="0" fontId="36" fillId="7" borderId="2" applyNumberFormat="0" applyAlignment="0" applyProtection="0"/>
    <xf numFmtId="43" fontId="89" fillId="0" borderId="0" applyFont="0" applyFill="0" applyBorder="0" applyAlignment="0" applyProtection="0"/>
    <xf numFmtId="9" fontId="89" fillId="0" borderId="0" applyFont="0" applyFill="0" applyBorder="0" applyAlignment="0" applyProtection="0"/>
    <xf numFmtId="0" fontId="89" fillId="0" borderId="0"/>
    <xf numFmtId="9" fontId="42" fillId="0" borderId="0" applyFont="0" applyFill="0" applyBorder="0" applyAlignment="0" applyProtection="0"/>
    <xf numFmtId="0" fontId="42" fillId="0" borderId="0"/>
    <xf numFmtId="0" fontId="42" fillId="0" borderId="0"/>
    <xf numFmtId="43"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42" fillId="0" borderId="0"/>
    <xf numFmtId="43" fontId="42" fillId="0" borderId="0" applyFont="0" applyFill="0" applyBorder="0" applyAlignment="0" applyProtection="0"/>
    <xf numFmtId="9" fontId="42" fillId="0" borderId="0" applyFont="0" applyFill="0" applyBorder="0" applyAlignment="0" applyProtection="0"/>
    <xf numFmtId="0" fontId="42" fillId="0" borderId="0"/>
    <xf numFmtId="0" fontId="42" fillId="0" borderId="0"/>
    <xf numFmtId="0" fontId="109" fillId="0" borderId="0" applyNumberFormat="0" applyFill="0" applyBorder="0" applyAlignment="0" applyProtection="0"/>
    <xf numFmtId="0" fontId="42" fillId="8" borderId="13" applyNumberFormat="0" applyProtection="0">
      <alignment horizontal="left" vertical="center" indent="1"/>
    </xf>
    <xf numFmtId="0" fontId="42" fillId="87" borderId="13" applyNumberFormat="0" applyProtection="0">
      <alignment horizontal="left" vertical="center" indent="1"/>
    </xf>
    <xf numFmtId="0" fontId="135" fillId="104" borderId="2" applyNumberFormat="0" applyAlignment="0" applyProtection="0"/>
    <xf numFmtId="177" fontId="42" fillId="0" borderId="0" applyFont="0" applyFill="0" applyBorder="0" applyAlignment="0" applyProtection="0"/>
    <xf numFmtId="0" fontId="92" fillId="105" borderId="0" applyNumberFormat="0" applyBorder="0" applyAlignment="0" applyProtection="0"/>
    <xf numFmtId="0" fontId="136" fillId="0" borderId="0" applyNumberFormat="0" applyFill="0" applyBorder="0" applyAlignment="0" applyProtection="0"/>
    <xf numFmtId="0" fontId="108" fillId="0" borderId="92" applyNumberFormat="0" applyFill="0" applyAlignment="0" applyProtection="0"/>
    <xf numFmtId="0" fontId="39" fillId="104" borderId="12" applyNumberFormat="0" applyAlignment="0" applyProtection="0"/>
    <xf numFmtId="0" fontId="42" fillId="8" borderId="13" applyNumberFormat="0" applyProtection="0">
      <alignment horizontal="left" vertical="top" indent="1"/>
    </xf>
    <xf numFmtId="0" fontId="42" fillId="51" borderId="13" applyNumberFormat="0" applyProtection="0">
      <alignment horizontal="left" vertical="top" indent="1"/>
    </xf>
    <xf numFmtId="0" fontId="17" fillId="65" borderId="0" applyNumberFormat="0" applyBorder="0" applyAlignment="0" applyProtection="0"/>
    <xf numFmtId="4" fontId="44" fillId="87" borderId="13" applyNumberFormat="0" applyProtection="0">
      <alignment horizontal="left" vertical="center" indent="1"/>
    </xf>
    <xf numFmtId="4" fontId="44" fillId="40" borderId="13" applyNumberFormat="0" applyProtection="0">
      <alignment horizontal="right" vertical="center"/>
    </xf>
    <xf numFmtId="0" fontId="44" fillId="87" borderId="13" applyNumberFormat="0" applyProtection="0">
      <alignment horizontal="left" vertical="top" indent="1"/>
    </xf>
    <xf numFmtId="0" fontId="44" fillId="26" borderId="13" applyNumberFormat="0" applyProtection="0">
      <alignment horizontal="left" vertical="top" indent="1"/>
    </xf>
    <xf numFmtId="0" fontId="17" fillId="78" borderId="0" applyNumberFormat="0" applyBorder="0" applyAlignment="0" applyProtection="0"/>
    <xf numFmtId="4" fontId="44" fillId="87" borderId="0" applyNumberFormat="0" applyProtection="0">
      <alignment horizontal="left" vertical="center" indent="1"/>
    </xf>
    <xf numFmtId="0" fontId="92" fillId="0" borderId="95" applyNumberFormat="0" applyFill="0" applyAlignment="0" applyProtection="0"/>
    <xf numFmtId="0" fontId="132" fillId="83" borderId="0" applyNumberFormat="0" applyBorder="0" applyAlignment="0" applyProtection="0"/>
    <xf numFmtId="0" fontId="17" fillId="81" borderId="0" applyNumberFormat="0" applyBorder="0" applyAlignment="0" applyProtection="0"/>
    <xf numFmtId="0" fontId="17" fillId="77" borderId="0" applyNumberFormat="0" applyBorder="0" applyAlignment="0" applyProtection="0"/>
    <xf numFmtId="4" fontId="43" fillId="25" borderId="13" applyNumberFormat="0" applyProtection="0">
      <alignment horizontal="left" vertical="center" indent="1"/>
    </xf>
    <xf numFmtId="4" fontId="44" fillId="87" borderId="13" applyNumberFormat="0" applyProtection="0">
      <alignment horizontal="right" vertical="center"/>
    </xf>
    <xf numFmtId="4" fontId="69" fillId="26" borderId="13" applyNumberFormat="0" applyProtection="0">
      <alignment vertical="center"/>
    </xf>
    <xf numFmtId="0" fontId="17" fillId="66" borderId="0" applyNumberFormat="0" applyBorder="0" applyAlignment="0" applyProtection="0"/>
    <xf numFmtId="0" fontId="17" fillId="73" borderId="0" applyNumberFormat="0" applyBorder="0" applyAlignment="0" applyProtection="0"/>
    <xf numFmtId="0" fontId="132" fillId="80" borderId="0" applyNumberFormat="0" applyBorder="0" applyAlignment="0" applyProtection="0"/>
    <xf numFmtId="0" fontId="132" fillId="71" borderId="0" applyNumberFormat="0" applyBorder="0" applyAlignment="0" applyProtection="0"/>
    <xf numFmtId="0" fontId="132" fillId="67" borderId="0" applyNumberFormat="0" applyBorder="0" applyAlignment="0" applyProtection="0"/>
    <xf numFmtId="4" fontId="65" fillId="51" borderId="0" applyNumberFormat="0" applyProtection="0">
      <alignment horizontal="left" vertical="center" indent="1"/>
    </xf>
    <xf numFmtId="0" fontId="42" fillId="52" borderId="9" applyNumberFormat="0">
      <protection locked="0"/>
    </xf>
    <xf numFmtId="0" fontId="132" fillId="79" borderId="0" applyNumberFormat="0" applyBorder="0" applyAlignment="0" applyProtection="0"/>
    <xf numFmtId="0" fontId="17" fillId="82" borderId="0" applyNumberFormat="0" applyBorder="0" applyAlignment="0" applyProtection="0"/>
    <xf numFmtId="0" fontId="121" fillId="53" borderId="0" applyNumberFormat="0" applyBorder="0" applyAlignment="0" applyProtection="0"/>
    <xf numFmtId="0" fontId="132" fillId="72" borderId="0" applyNumberFormat="0" applyBorder="0" applyAlignment="0" applyProtection="0"/>
    <xf numFmtId="0" fontId="132" fillId="64" borderId="0" applyNumberFormat="0" applyBorder="0" applyAlignment="0" applyProtection="0"/>
    <xf numFmtId="0" fontId="42" fillId="51" borderId="13" applyNumberFormat="0" applyProtection="0">
      <alignment horizontal="left" vertical="center" indent="1"/>
    </xf>
    <xf numFmtId="0" fontId="42" fillId="87" borderId="13" applyNumberFormat="0" applyProtection="0">
      <alignment horizontal="left" vertical="top" indent="1"/>
    </xf>
    <xf numFmtId="0" fontId="42" fillId="40" borderId="13" applyNumberFormat="0" applyProtection="0">
      <alignment horizontal="left" vertical="top" indent="1"/>
    </xf>
    <xf numFmtId="4" fontId="47" fillId="40" borderId="13" applyNumberFormat="0" applyProtection="0">
      <alignment horizontal="right" vertical="center"/>
    </xf>
    <xf numFmtId="0" fontId="17" fillId="69" borderId="0" applyNumberFormat="0" applyBorder="0" applyAlignment="0" applyProtection="0"/>
    <xf numFmtId="0" fontId="132" fillId="76" borderId="0" applyNumberFormat="0" applyBorder="0" applyAlignment="0" applyProtection="0"/>
    <xf numFmtId="0" fontId="132" fillId="60" borderId="0" applyNumberFormat="0" applyBorder="0" applyAlignment="0" applyProtection="0"/>
    <xf numFmtId="0" fontId="124" fillId="56" borderId="85" applyNumberFormat="0" applyAlignment="0" applyProtection="0"/>
    <xf numFmtId="0" fontId="128" fillId="58" borderId="88" applyNumberFormat="0" applyAlignment="0" applyProtection="0"/>
    <xf numFmtId="0" fontId="126" fillId="57" borderId="85" applyNumberFormat="0" applyAlignment="0" applyProtection="0"/>
    <xf numFmtId="4" fontId="44" fillId="26" borderId="13" applyNumberFormat="0" applyProtection="0">
      <alignment horizontal="left" vertical="center" indent="1"/>
    </xf>
    <xf numFmtId="4" fontId="139" fillId="110" borderId="0" applyNumberFormat="0" applyProtection="0">
      <alignment horizontal="left" vertical="center" indent="1"/>
    </xf>
    <xf numFmtId="0" fontId="17" fillId="61" borderId="0" applyNumberFormat="0" applyBorder="0" applyAlignment="0" applyProtection="0"/>
    <xf numFmtId="0" fontId="132" fillId="75" borderId="0" applyNumberFormat="0" applyBorder="0" applyAlignment="0" applyProtection="0"/>
    <xf numFmtId="0" fontId="130" fillId="0" borderId="0" applyNumberFormat="0" applyFill="0" applyBorder="0" applyAlignment="0" applyProtection="0"/>
    <xf numFmtId="0" fontId="122" fillId="54" borderId="0" applyNumberFormat="0" applyBorder="0" applyAlignment="0" applyProtection="0"/>
    <xf numFmtId="0" fontId="127" fillId="0" borderId="87" applyNumberFormat="0" applyFill="0" applyAlignment="0" applyProtection="0"/>
    <xf numFmtId="0" fontId="120" fillId="0" borderId="84" applyNumberFormat="0" applyFill="0" applyAlignment="0" applyProtection="0"/>
    <xf numFmtId="0" fontId="119" fillId="0" borderId="83" applyNumberFormat="0" applyFill="0" applyAlignment="0" applyProtection="0"/>
    <xf numFmtId="0" fontId="109" fillId="0" borderId="0" applyNumberFormat="0" applyFill="0" applyBorder="0" applyAlignment="0" applyProtection="0"/>
    <xf numFmtId="0" fontId="17" fillId="0" borderId="0"/>
    <xf numFmtId="0" fontId="17" fillId="70" borderId="0" applyNumberFormat="0" applyBorder="0" applyAlignment="0" applyProtection="0"/>
    <xf numFmtId="0" fontId="120" fillId="0" borderId="0" applyNumberFormat="0" applyFill="0" applyBorder="0" applyAlignment="0" applyProtection="0"/>
    <xf numFmtId="0" fontId="118" fillId="0" borderId="82" applyNumberFormat="0" applyFill="0" applyAlignment="0" applyProtection="0"/>
    <xf numFmtId="0" fontId="17" fillId="62" borderId="0" applyNumberFormat="0" applyBorder="0" applyAlignment="0" applyProtection="0"/>
    <xf numFmtId="0" fontId="17" fillId="74" borderId="0" applyNumberFormat="0" applyBorder="0" applyAlignment="0" applyProtection="0"/>
    <xf numFmtId="0" fontId="132" fillId="63" borderId="0" applyNumberFormat="0" applyBorder="0" applyAlignment="0" applyProtection="0"/>
    <xf numFmtId="0" fontId="132" fillId="68" borderId="0" applyNumberFormat="0" applyBorder="0" applyAlignment="0" applyProtection="0"/>
    <xf numFmtId="0" fontId="129" fillId="0" borderId="0" applyNumberFormat="0" applyFill="0" applyBorder="0" applyAlignment="0" applyProtection="0"/>
    <xf numFmtId="0" fontId="125" fillId="57" borderId="86" applyNumberFormat="0" applyAlignment="0" applyProtection="0"/>
    <xf numFmtId="0" fontId="17" fillId="82" borderId="0" applyNumberFormat="0" applyBorder="0" applyAlignment="0" applyProtection="0"/>
    <xf numFmtId="0" fontId="17" fillId="81" borderId="0" applyNumberFormat="0" applyBorder="0" applyAlignment="0" applyProtection="0"/>
    <xf numFmtId="0" fontId="132" fillId="68" borderId="0" applyNumberFormat="0" applyBorder="0" applyAlignment="0" applyProtection="0"/>
    <xf numFmtId="0" fontId="17" fillId="65" borderId="0" applyNumberFormat="0" applyBorder="0" applyAlignment="0" applyProtection="0"/>
    <xf numFmtId="0" fontId="132" fillId="64" borderId="0" applyNumberFormat="0" applyBorder="0" applyAlignment="0" applyProtection="0"/>
    <xf numFmtId="0" fontId="17" fillId="62" borderId="0" applyNumberFormat="0" applyBorder="0" applyAlignment="0" applyProtection="0"/>
    <xf numFmtId="0" fontId="17" fillId="61" borderId="0" applyNumberFormat="0" applyBorder="0" applyAlignment="0" applyProtection="0"/>
    <xf numFmtId="0" fontId="17" fillId="0" borderId="0"/>
    <xf numFmtId="0" fontId="17" fillId="59" borderId="89" applyNumberFormat="0" applyFont="0" applyAlignment="0" applyProtection="0"/>
    <xf numFmtId="0" fontId="123" fillId="55" borderId="0" applyNumberFormat="0" applyBorder="0" applyAlignment="0" applyProtection="0"/>
    <xf numFmtId="4" fontId="44" fillId="26" borderId="13" applyNumberFormat="0" applyProtection="0">
      <alignment vertical="center"/>
    </xf>
    <xf numFmtId="4" fontId="44" fillId="40" borderId="0" applyNumberFormat="0" applyProtection="0">
      <alignment horizontal="left" vertical="center" indent="1"/>
    </xf>
    <xf numFmtId="4" fontId="44" fillId="40" borderId="0" applyNumberFormat="0" applyProtection="0">
      <alignment horizontal="left" vertical="center" indent="1"/>
    </xf>
    <xf numFmtId="4" fontId="43" fillId="109" borderId="94" applyNumberFormat="0" applyProtection="0">
      <alignment horizontal="left" vertical="center" indent="1"/>
    </xf>
    <xf numFmtId="4" fontId="43" fillId="87" borderId="0" applyNumberFormat="0" applyProtection="0">
      <alignment horizontal="left" vertical="center" indent="1"/>
    </xf>
    <xf numFmtId="0" fontId="43" fillId="25" borderId="13" applyNumberFormat="0" applyProtection="0">
      <alignment horizontal="left" vertical="top" indent="1"/>
    </xf>
    <xf numFmtId="4" fontId="43" fillId="25" borderId="13" applyNumberFormat="0" applyProtection="0">
      <alignment vertical="center"/>
    </xf>
    <xf numFmtId="0" fontId="42" fillId="102" borderId="11" applyNumberFormat="0" applyFont="0" applyAlignment="0" applyProtection="0"/>
    <xf numFmtId="0" fontId="38" fillId="103" borderId="0" applyNumberFormat="0" applyBorder="0" applyAlignment="0" applyProtection="0"/>
    <xf numFmtId="0" fontId="138" fillId="0" borderId="93" applyNumberFormat="0" applyFill="0" applyAlignment="0" applyProtection="0"/>
    <xf numFmtId="0" fontId="108" fillId="0" borderId="0" applyNumberFormat="0" applyFill="0" applyBorder="0" applyAlignment="0" applyProtection="0"/>
    <xf numFmtId="0" fontId="110" fillId="0" borderId="91" applyNumberFormat="0" applyFill="0" applyAlignment="0" applyProtection="0"/>
    <xf numFmtId="0" fontId="34" fillId="108" borderId="0" applyNumberFormat="0" applyBorder="0" applyAlignment="0" applyProtection="0"/>
    <xf numFmtId="0" fontId="92" fillId="107" borderId="0" applyNumberFormat="0" applyBorder="0" applyAlignment="0" applyProtection="0"/>
    <xf numFmtId="0" fontId="92" fillId="106" borderId="0" applyNumberFormat="0" applyBorder="0" applyAlignment="0" applyProtection="0"/>
    <xf numFmtId="176" fontId="42" fillId="0" borderId="0" applyFont="0" applyFill="0" applyBorder="0" applyAlignment="0" applyProtection="0"/>
    <xf numFmtId="0" fontId="32" fillId="95" borderId="3" applyNumberFormat="0" applyAlignment="0" applyProtection="0"/>
    <xf numFmtId="0" fontId="134" fillId="94" borderId="0" applyNumberFormat="0" applyBorder="0" applyAlignment="0" applyProtection="0"/>
    <xf numFmtId="0" fontId="29" fillId="103" borderId="0" applyNumberFormat="0" applyBorder="0" applyAlignment="0" applyProtection="0"/>
    <xf numFmtId="0" fontId="28" fillId="94" borderId="0" applyNumberFormat="0" applyBorder="0" applyAlignment="0" applyProtection="0"/>
    <xf numFmtId="0" fontId="28" fillId="102" borderId="0" applyNumberFormat="0" applyBorder="0" applyAlignment="0" applyProtection="0"/>
    <xf numFmtId="0" fontId="29" fillId="101" borderId="0" applyNumberFormat="0" applyBorder="0" applyAlignment="0" applyProtection="0"/>
    <xf numFmtId="0" fontId="29" fillId="90" borderId="0" applyNumberFormat="0" applyBorder="0" applyAlignment="0" applyProtection="0"/>
    <xf numFmtId="0" fontId="28" fillId="89" borderId="0" applyNumberFormat="0" applyBorder="0" applyAlignment="0" applyProtection="0"/>
    <xf numFmtId="0" fontId="29" fillId="100" borderId="0" applyNumberFormat="0" applyBorder="0" applyAlignment="0" applyProtection="0"/>
    <xf numFmtId="0" fontId="29" fillId="98" borderId="0" applyNumberFormat="0" applyBorder="0" applyAlignment="0" applyProtection="0"/>
    <xf numFmtId="0" fontId="28" fillId="98" borderId="0" applyNumberFormat="0" applyBorder="0" applyAlignment="0" applyProtection="0"/>
    <xf numFmtId="0" fontId="28" fillId="97" borderId="0" applyNumberFormat="0" applyBorder="0" applyAlignment="0" applyProtection="0"/>
    <xf numFmtId="0" fontId="29" fillId="99" borderId="0" applyNumberFormat="0" applyBorder="0" applyAlignment="0" applyProtection="0"/>
    <xf numFmtId="0" fontId="29" fillId="98" borderId="0" applyNumberFormat="0" applyBorder="0" applyAlignment="0" applyProtection="0"/>
    <xf numFmtId="0" fontId="28" fillId="97" borderId="0" applyNumberFormat="0" applyBorder="0" applyAlignment="0" applyProtection="0"/>
    <xf numFmtId="0" fontId="28" fillId="96" borderId="0" applyNumberFormat="0" applyBorder="0" applyAlignment="0" applyProtection="0"/>
    <xf numFmtId="0" fontId="29" fillId="95" borderId="0" applyNumberFormat="0" applyBorder="0" applyAlignment="0" applyProtection="0"/>
    <xf numFmtId="0" fontId="28" fillId="94" borderId="0" applyNumberFormat="0" applyBorder="0" applyAlignment="0" applyProtection="0"/>
    <xf numFmtId="0" fontId="28" fillId="93" borderId="0" applyNumberFormat="0" applyBorder="0" applyAlignment="0" applyProtection="0"/>
    <xf numFmtId="0" fontId="29" fillId="92" borderId="0" applyNumberFormat="0" applyBorder="0" applyAlignment="0" applyProtection="0"/>
    <xf numFmtId="0" fontId="29" fillId="91" borderId="0" applyNumberFormat="0" applyBorder="0" applyAlignment="0" applyProtection="0"/>
    <xf numFmtId="0" fontId="28" fillId="90" borderId="0" applyNumberFormat="0" applyBorder="0" applyAlignment="0" applyProtection="0"/>
    <xf numFmtId="0" fontId="28" fillId="89" borderId="0" applyNumberFormat="0" applyBorder="0" applyAlignment="0" applyProtection="0"/>
    <xf numFmtId="0" fontId="29" fillId="88" borderId="0" applyNumberFormat="0" applyBorder="0" applyAlignment="0" applyProtection="0"/>
    <xf numFmtId="0" fontId="102" fillId="51" borderId="0" applyNumberFormat="0" applyBorder="0" applyAlignment="0" applyProtection="0"/>
    <xf numFmtId="0" fontId="102" fillId="21" borderId="0" applyNumberFormat="0" applyBorder="0" applyAlignment="0" applyProtection="0"/>
    <xf numFmtId="0" fontId="102" fillId="18" borderId="0" applyNumberFormat="0" applyBorder="0" applyAlignment="0" applyProtection="0"/>
    <xf numFmtId="0" fontId="102" fillId="51" borderId="0" applyNumberFormat="0" applyBorder="0" applyAlignment="0" applyProtection="0"/>
    <xf numFmtId="0" fontId="44" fillId="7" borderId="0" applyNumberFormat="0" applyBorder="0" applyAlignment="0" applyProtection="0"/>
    <xf numFmtId="0" fontId="44" fillId="51" borderId="0" applyNumberFormat="0" applyBorder="0" applyAlignment="0" applyProtection="0"/>
    <xf numFmtId="0" fontId="44" fillId="21" borderId="0" applyNumberFormat="0" applyBorder="0" applyAlignment="0" applyProtection="0"/>
    <xf numFmtId="0" fontId="44" fillId="18" borderId="0" applyNumberFormat="0" applyBorder="0" applyAlignment="0" applyProtection="0"/>
    <xf numFmtId="0" fontId="44" fillId="9" borderId="0" applyNumberFormat="0" applyBorder="0" applyAlignment="0" applyProtection="0"/>
    <xf numFmtId="0" fontId="44" fillId="51" borderId="0" applyNumberFormat="0" applyBorder="0" applyAlignment="0" applyProtection="0"/>
    <xf numFmtId="0" fontId="44" fillId="3" borderId="0" applyNumberFormat="0" applyBorder="0" applyAlignment="0" applyProtection="0"/>
    <xf numFmtId="0" fontId="44" fillId="8" borderId="0" applyNumberFormat="0" applyBorder="0" applyAlignment="0" applyProtection="0"/>
    <xf numFmtId="0" fontId="44" fillId="52" borderId="0" applyNumberFormat="0" applyBorder="0" applyAlignment="0" applyProtection="0"/>
    <xf numFmtId="0" fontId="44" fillId="26" borderId="0" applyNumberFormat="0" applyBorder="0" applyAlignment="0" applyProtection="0"/>
    <xf numFmtId="0" fontId="44" fillId="9" borderId="0" applyNumberFormat="0" applyBorder="0" applyAlignment="0" applyProtection="0"/>
    <xf numFmtId="0" fontId="44" fillId="87" borderId="0" applyNumberFormat="0" applyBorder="0" applyAlignment="0" applyProtection="0"/>
    <xf numFmtId="0" fontId="17" fillId="78" borderId="0" applyNumberFormat="0" applyBorder="0" applyAlignment="0" applyProtection="0"/>
    <xf numFmtId="0" fontId="17" fillId="74" borderId="0" applyNumberFormat="0" applyBorder="0" applyAlignment="0" applyProtection="0"/>
    <xf numFmtId="0" fontId="102" fillId="7" borderId="0" applyNumberFormat="0" applyBorder="0" applyAlignment="0" applyProtection="0"/>
    <xf numFmtId="0" fontId="17" fillId="77" borderId="0" applyNumberFormat="0" applyBorder="0" applyAlignment="0" applyProtection="0"/>
    <xf numFmtId="0" fontId="132" fillId="76" borderId="0" applyNumberFormat="0" applyBorder="0" applyAlignment="0" applyProtection="0"/>
    <xf numFmtId="0" fontId="132" fillId="72" borderId="0" applyNumberFormat="0" applyBorder="0" applyAlignment="0" applyProtection="0"/>
    <xf numFmtId="0" fontId="42" fillId="40" borderId="13" applyNumberFormat="0" applyProtection="0">
      <alignment horizontal="left" vertical="center" indent="1"/>
    </xf>
    <xf numFmtId="0" fontId="132" fillId="80" borderId="0" applyNumberFormat="0" applyBorder="0" applyAlignment="0" applyProtection="0"/>
    <xf numFmtId="0" fontId="17" fillId="69" borderId="0" applyNumberFormat="0" applyBorder="0" applyAlignment="0" applyProtection="0"/>
    <xf numFmtId="4" fontId="61" fillId="25" borderId="13" applyNumberFormat="0" applyProtection="0">
      <alignment vertical="center"/>
    </xf>
    <xf numFmtId="0" fontId="132" fillId="60" borderId="0" applyNumberFormat="0" applyBorder="0" applyAlignment="0" applyProtection="0"/>
    <xf numFmtId="0" fontId="137" fillId="103" borderId="2" applyNumberFormat="0" applyAlignment="0" applyProtection="0"/>
    <xf numFmtId="0" fontId="28" fillId="90" borderId="0" applyNumberFormat="0" applyBorder="0" applyAlignment="0" applyProtection="0"/>
    <xf numFmtId="0" fontId="29" fillId="95" borderId="0" applyNumberFormat="0" applyBorder="0" applyAlignment="0" applyProtection="0"/>
    <xf numFmtId="0" fontId="102" fillId="9" borderId="0" applyNumberFormat="0" applyBorder="0" applyAlignment="0" applyProtection="0"/>
    <xf numFmtId="0" fontId="17" fillId="59" borderId="89" applyNumberFormat="0" applyFont="0" applyAlignment="0" applyProtection="0"/>
    <xf numFmtId="0" fontId="17" fillId="73" borderId="0" applyNumberFormat="0" applyBorder="0" applyAlignment="0" applyProtection="0"/>
    <xf numFmtId="0" fontId="17" fillId="70" borderId="0" applyNumberFormat="0" applyBorder="0" applyAlignment="0" applyProtection="0"/>
    <xf numFmtId="0" fontId="17" fillId="66" borderId="0" applyNumberFormat="0" applyBorder="0" applyAlignment="0" applyProtection="0"/>
    <xf numFmtId="0" fontId="117" fillId="0" borderId="0" applyNumberFormat="0" applyFill="0" applyBorder="0" applyAlignment="0" applyProtection="0"/>
    <xf numFmtId="0" fontId="131" fillId="0" borderId="90" applyNumberFormat="0" applyFill="0" applyAlignment="0" applyProtection="0"/>
    <xf numFmtId="0" fontId="124" fillId="56" borderId="85" applyNumberFormat="0" applyAlignment="0" applyProtection="0"/>
    <xf numFmtId="0" fontId="16" fillId="0" borderId="0"/>
    <xf numFmtId="0" fontId="42" fillId="0" borderId="0"/>
    <xf numFmtId="0" fontId="16" fillId="0" borderId="0"/>
    <xf numFmtId="0" fontId="16" fillId="0" borderId="0"/>
    <xf numFmtId="0" fontId="16" fillId="0" borderId="0"/>
    <xf numFmtId="0" fontId="16" fillId="0" borderId="0"/>
    <xf numFmtId="0" fontId="15" fillId="0" borderId="0"/>
    <xf numFmtId="43" fontId="42" fillId="0" borderId="0" applyFont="0" applyFill="0" applyBorder="0" applyAlignment="0" applyProtection="0"/>
    <xf numFmtId="43"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9" fontId="42" fillId="0" borderId="0" applyFont="0" applyFill="0" applyBorder="0" applyAlignment="0" applyProtection="0"/>
    <xf numFmtId="43" fontId="1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142" fillId="0" borderId="0" applyFont="0" applyFill="0" applyBorder="0" applyAlignment="0" applyProtection="0"/>
    <xf numFmtId="0" fontId="144" fillId="0" borderId="0"/>
    <xf numFmtId="0" fontId="14" fillId="0" borderId="0"/>
    <xf numFmtId="0" fontId="145" fillId="0" borderId="0"/>
    <xf numFmtId="9" fontId="42" fillId="0" borderId="0" applyFont="0" applyFill="0" applyBorder="0" applyAlignment="0" applyProtection="0"/>
    <xf numFmtId="0" fontId="143" fillId="0" borderId="0"/>
    <xf numFmtId="0" fontId="145" fillId="0" borderId="0"/>
    <xf numFmtId="0" fontId="144" fillId="0" borderId="0"/>
    <xf numFmtId="9" fontId="42" fillId="0" borderId="0" applyFont="0" applyFill="0" applyBorder="0" applyAlignment="0" applyProtection="0"/>
    <xf numFmtId="0" fontId="144" fillId="0" borderId="0"/>
    <xf numFmtId="0" fontId="144" fillId="0" borderId="0"/>
    <xf numFmtId="0" fontId="144" fillId="0" borderId="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44" fontId="147" fillId="0" borderId="0" applyFont="0" applyFill="0" applyBorder="0" applyAlignment="0" applyProtection="0"/>
    <xf numFmtId="0" fontId="42" fillId="0" borderId="0"/>
    <xf numFmtId="0" fontId="42" fillId="0" borderId="0"/>
    <xf numFmtId="0" fontId="42" fillId="0" borderId="0"/>
    <xf numFmtId="0" fontId="42" fillId="0" borderId="0"/>
    <xf numFmtId="0" fontId="150" fillId="0" borderId="0" applyNumberFormat="0" applyFill="0" applyBorder="0" applyAlignment="0" applyProtection="0"/>
    <xf numFmtId="0" fontId="152" fillId="0" borderId="0"/>
    <xf numFmtId="0" fontId="42"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118" fillId="0" borderId="82" applyNumberFormat="0" applyFill="0" applyAlignment="0" applyProtection="0"/>
    <xf numFmtId="0" fontId="119" fillId="0" borderId="83" applyNumberFormat="0" applyFill="0" applyAlignment="0" applyProtection="0"/>
    <xf numFmtId="0" fontId="120" fillId="0" borderId="84" applyNumberFormat="0" applyFill="0" applyAlignment="0" applyProtection="0"/>
    <xf numFmtId="0" fontId="120" fillId="0" borderId="0" applyNumberFormat="0" applyFill="0" applyBorder="0" applyAlignment="0" applyProtection="0"/>
    <xf numFmtId="0" fontId="121" fillId="53" borderId="0" applyNumberFormat="0" applyBorder="0" applyAlignment="0" applyProtection="0"/>
    <xf numFmtId="0" fontId="122" fillId="54" borderId="0" applyNumberFormat="0" applyBorder="0" applyAlignment="0" applyProtection="0"/>
    <xf numFmtId="0" fontId="124" fillId="56" borderId="85" applyNumberFormat="0" applyAlignment="0" applyProtection="0"/>
    <xf numFmtId="0" fontId="125" fillId="57" borderId="86" applyNumberFormat="0" applyAlignment="0" applyProtection="0"/>
    <xf numFmtId="0" fontId="126" fillId="57" borderId="85" applyNumberFormat="0" applyAlignment="0" applyProtection="0"/>
    <xf numFmtId="0" fontId="127" fillId="0" borderId="87" applyNumberFormat="0" applyFill="0" applyAlignment="0" applyProtection="0"/>
    <xf numFmtId="0" fontId="128" fillId="58" borderId="88" applyNumberFormat="0" applyAlignment="0" applyProtection="0"/>
    <xf numFmtId="0" fontId="129" fillId="0" borderId="0" applyNumberFormat="0" applyFill="0" applyBorder="0" applyAlignment="0" applyProtection="0"/>
    <xf numFmtId="0" fontId="130" fillId="0" borderId="0" applyNumberFormat="0" applyFill="0" applyBorder="0" applyAlignment="0" applyProtection="0"/>
    <xf numFmtId="0" fontId="131" fillId="0" borderId="90" applyNumberFormat="0" applyFill="0" applyAlignment="0" applyProtection="0"/>
    <xf numFmtId="0" fontId="132" fillId="60"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132" fillId="64"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132" fillId="68"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132" fillId="72"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132" fillId="76"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132" fillId="80" borderId="0" applyNumberFormat="0" applyBorder="0" applyAlignment="0" applyProtection="0"/>
    <xf numFmtId="0" fontId="2" fillId="81" borderId="0" applyNumberFormat="0" applyBorder="0" applyAlignment="0" applyProtection="0"/>
    <xf numFmtId="0" fontId="2" fillId="82" borderId="0" applyNumberFormat="0" applyBorder="0" applyAlignment="0" applyProtection="0"/>
    <xf numFmtId="43"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0" fontId="2" fillId="0" borderId="0"/>
    <xf numFmtId="0" fontId="2" fillId="0" borderId="0"/>
    <xf numFmtId="9"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0" fontId="2" fillId="0" borderId="0"/>
    <xf numFmtId="0" fontId="2" fillId="0" borderId="0"/>
    <xf numFmtId="0" fontId="42" fillId="0" borderId="0"/>
    <xf numFmtId="173" fontId="143" fillId="0" borderId="0"/>
    <xf numFmtId="44" fontId="143" fillId="0" borderId="0" applyFont="0" applyFill="0" applyBorder="0" applyAlignment="0" applyProtection="0"/>
    <xf numFmtId="0" fontId="2" fillId="0" borderId="0"/>
    <xf numFmtId="0" fontId="2" fillId="0" borderId="0"/>
    <xf numFmtId="0" fontId="2" fillId="0" borderId="0"/>
    <xf numFmtId="0" fontId="2" fillId="0" borderId="0"/>
    <xf numFmtId="0" fontId="2" fillId="59" borderId="89" applyNumberFormat="0" applyFont="0" applyAlignment="0" applyProtection="0"/>
    <xf numFmtId="0" fontId="2" fillId="59" borderId="89" applyNumberFormat="0" applyFont="0" applyAlignment="0" applyProtection="0"/>
    <xf numFmtId="0" fontId="2" fillId="61" borderId="0" applyNumberFormat="0" applyBorder="0" applyAlignment="0" applyProtection="0"/>
    <xf numFmtId="0" fontId="2" fillId="62"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81" borderId="0" applyNumberFormat="0" applyBorder="0" applyAlignment="0" applyProtection="0"/>
    <xf numFmtId="0" fontId="2" fillId="82" borderId="0" applyNumberFormat="0" applyBorder="0" applyAlignment="0" applyProtection="0"/>
    <xf numFmtId="0" fontId="2" fillId="59" borderId="89" applyNumberFormat="0" applyFont="0" applyAlignment="0" applyProtection="0"/>
    <xf numFmtId="0" fontId="2" fillId="61" borderId="0" applyNumberFormat="0" applyBorder="0" applyAlignment="0" applyProtection="0"/>
    <xf numFmtId="0" fontId="2" fillId="62"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81" borderId="0" applyNumberFormat="0" applyBorder="0" applyAlignment="0" applyProtection="0"/>
    <xf numFmtId="0" fontId="2" fillId="82" borderId="0" applyNumberFormat="0" applyBorder="0" applyAlignment="0" applyProtection="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43" fontId="42" fillId="0" borderId="0" applyFont="0" applyFill="0" applyBorder="0" applyAlignment="0" applyProtection="0"/>
    <xf numFmtId="183" fontId="42" fillId="0" borderId="0">
      <alignment horizontal="left" wrapText="1"/>
    </xf>
    <xf numFmtId="183" fontId="42" fillId="0" borderId="0">
      <alignment horizontal="left" wrapText="1"/>
    </xf>
    <xf numFmtId="183" fontId="42" fillId="0" borderId="0">
      <alignment horizontal="left" wrapText="1"/>
    </xf>
    <xf numFmtId="183" fontId="42" fillId="0" borderId="0">
      <alignment horizontal="left" wrapText="1"/>
    </xf>
    <xf numFmtId="183" fontId="42" fillId="0" borderId="0">
      <alignment horizontal="left" wrapText="1"/>
    </xf>
    <xf numFmtId="183" fontId="42" fillId="0" borderId="0">
      <alignment horizontal="left" wrapText="1"/>
    </xf>
    <xf numFmtId="183" fontId="42" fillId="0" borderId="0">
      <alignment horizontal="left" wrapText="1"/>
    </xf>
    <xf numFmtId="183" fontId="42" fillId="0" borderId="0">
      <alignment horizontal="left" wrapText="1"/>
    </xf>
    <xf numFmtId="183" fontId="42" fillId="0" borderId="0">
      <alignment horizontal="left" wrapText="1"/>
    </xf>
    <xf numFmtId="183" fontId="42" fillId="0" borderId="0">
      <alignment horizontal="left" wrapText="1"/>
    </xf>
    <xf numFmtId="1" fontId="179" fillId="0" borderId="0"/>
    <xf numFmtId="184" fontId="180" fillId="0" borderId="0" applyFont="0" applyFill="0" applyBorder="0" applyAlignment="0" applyProtection="0"/>
    <xf numFmtId="185" fontId="180" fillId="0" borderId="0" applyFont="0" applyFill="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81" borderId="0" applyNumberFormat="0" applyBorder="0" applyAlignment="0" applyProtection="0"/>
    <xf numFmtId="0" fontId="2" fillId="81" borderId="0" applyNumberFormat="0" applyBorder="0" applyAlignment="0" applyProtection="0"/>
    <xf numFmtId="0" fontId="2" fillId="81" borderId="0" applyNumberFormat="0" applyBorder="0" applyAlignment="0" applyProtection="0"/>
    <xf numFmtId="0" fontId="2" fillId="81" borderId="0" applyNumberFormat="0" applyBorder="0" applyAlignment="0" applyProtection="0"/>
    <xf numFmtId="0" fontId="2" fillId="81" borderId="0" applyNumberFormat="0" applyBorder="0" applyAlignment="0" applyProtection="0"/>
    <xf numFmtId="0" fontId="2" fillId="81" borderId="0" applyNumberFormat="0" applyBorder="0" applyAlignment="0" applyProtection="0"/>
    <xf numFmtId="0" fontId="2" fillId="81" borderId="0" applyNumberFormat="0" applyBorder="0" applyAlignment="0" applyProtection="0"/>
    <xf numFmtId="0" fontId="2" fillId="81" borderId="0" applyNumberFormat="0" applyBorder="0" applyAlignment="0" applyProtection="0"/>
    <xf numFmtId="0" fontId="2" fillId="81" borderId="0" applyNumberFormat="0" applyBorder="0" applyAlignment="0" applyProtection="0"/>
    <xf numFmtId="0" fontId="2" fillId="81" borderId="0" applyNumberFormat="0" applyBorder="0" applyAlignment="0" applyProtection="0"/>
    <xf numFmtId="0" fontId="2" fillId="81" borderId="0" applyNumberFormat="0" applyBorder="0" applyAlignment="0" applyProtection="0"/>
    <xf numFmtId="0" fontId="2" fillId="81" borderId="0" applyNumberFormat="0" applyBorder="0" applyAlignment="0" applyProtection="0"/>
    <xf numFmtId="0" fontId="2" fillId="81" borderId="0" applyNumberFormat="0" applyBorder="0" applyAlignment="0" applyProtection="0"/>
    <xf numFmtId="0" fontId="2" fillId="81" borderId="0" applyNumberFormat="0" applyBorder="0" applyAlignment="0" applyProtection="0"/>
    <xf numFmtId="0" fontId="2" fillId="81" borderId="0" applyNumberFormat="0" applyBorder="0" applyAlignment="0" applyProtection="0"/>
    <xf numFmtId="0" fontId="2" fillId="81" borderId="0" applyNumberFormat="0" applyBorder="0" applyAlignment="0" applyProtection="0"/>
    <xf numFmtId="0" fontId="2" fillId="81" borderId="0" applyNumberFormat="0" applyBorder="0" applyAlignment="0" applyProtection="0"/>
    <xf numFmtId="0" fontId="2" fillId="81" borderId="0" applyNumberFormat="0" applyBorder="0" applyAlignment="0" applyProtection="0"/>
    <xf numFmtId="0" fontId="2" fillId="81" borderId="0" applyNumberFormat="0" applyBorder="0" applyAlignment="0" applyProtection="0"/>
    <xf numFmtId="0" fontId="2" fillId="81" borderId="0" applyNumberFormat="0" applyBorder="0" applyAlignment="0" applyProtection="0"/>
    <xf numFmtId="0" fontId="2" fillId="81" borderId="0" applyNumberFormat="0" applyBorder="0" applyAlignment="0" applyProtection="0"/>
    <xf numFmtId="0" fontId="2" fillId="81" borderId="0" applyNumberFormat="0" applyBorder="0" applyAlignment="0" applyProtection="0"/>
    <xf numFmtId="0" fontId="2" fillId="81" borderId="0" applyNumberFormat="0" applyBorder="0" applyAlignment="0" applyProtection="0"/>
    <xf numFmtId="0" fontId="2" fillId="81" borderId="0" applyNumberFormat="0" applyBorder="0" applyAlignment="0" applyProtection="0"/>
    <xf numFmtId="0" fontId="2" fillId="81" borderId="0" applyNumberFormat="0" applyBorder="0" applyAlignment="0" applyProtection="0"/>
    <xf numFmtId="0" fontId="2" fillId="81" borderId="0" applyNumberFormat="0" applyBorder="0" applyAlignment="0" applyProtection="0"/>
    <xf numFmtId="0" fontId="2" fillId="81" borderId="0" applyNumberFormat="0" applyBorder="0" applyAlignment="0" applyProtection="0"/>
    <xf numFmtId="0" fontId="2" fillId="81" borderId="0" applyNumberFormat="0" applyBorder="0" applyAlignment="0" applyProtection="0"/>
    <xf numFmtId="0" fontId="2" fillId="81" borderId="0" applyNumberFormat="0" applyBorder="0" applyAlignment="0" applyProtection="0"/>
    <xf numFmtId="0" fontId="2" fillId="81" borderId="0" applyNumberFormat="0" applyBorder="0" applyAlignment="0" applyProtection="0"/>
    <xf numFmtId="0" fontId="2" fillId="81" borderId="0" applyNumberFormat="0" applyBorder="0" applyAlignment="0" applyProtection="0"/>
    <xf numFmtId="0" fontId="2" fillId="81" borderId="0" applyNumberFormat="0" applyBorder="0" applyAlignment="0" applyProtection="0"/>
    <xf numFmtId="0" fontId="2" fillId="81" borderId="0" applyNumberFormat="0" applyBorder="0" applyAlignment="0" applyProtection="0"/>
    <xf numFmtId="0" fontId="2" fillId="81" borderId="0" applyNumberFormat="0" applyBorder="0" applyAlignment="0" applyProtection="0"/>
    <xf numFmtId="0" fontId="2" fillId="81" borderId="0" applyNumberFormat="0" applyBorder="0" applyAlignment="0" applyProtection="0"/>
    <xf numFmtId="0" fontId="2" fillId="81" borderId="0" applyNumberFormat="0" applyBorder="0" applyAlignment="0" applyProtection="0"/>
    <xf numFmtId="0" fontId="2" fillId="81" borderId="0" applyNumberFormat="0" applyBorder="0" applyAlignment="0" applyProtection="0"/>
    <xf numFmtId="0" fontId="2" fillId="81" borderId="0" applyNumberFormat="0" applyBorder="0" applyAlignment="0" applyProtection="0"/>
    <xf numFmtId="0" fontId="2" fillId="81" borderId="0" applyNumberFormat="0" applyBorder="0" applyAlignment="0" applyProtection="0"/>
    <xf numFmtId="0" fontId="2" fillId="81" borderId="0" applyNumberFormat="0" applyBorder="0" applyAlignment="0" applyProtection="0"/>
    <xf numFmtId="0" fontId="2" fillId="81" borderId="0" applyNumberFormat="0" applyBorder="0" applyAlignment="0" applyProtection="0"/>
    <xf numFmtId="0" fontId="2" fillId="81" borderId="0" applyNumberFormat="0" applyBorder="0" applyAlignment="0" applyProtection="0"/>
    <xf numFmtId="0" fontId="2" fillId="81" borderId="0" applyNumberFormat="0" applyBorder="0" applyAlignment="0" applyProtection="0"/>
    <xf numFmtId="0" fontId="2" fillId="81" borderId="0" applyNumberFormat="0" applyBorder="0" applyAlignment="0" applyProtection="0"/>
    <xf numFmtId="0" fontId="2" fillId="81" borderId="0" applyNumberFormat="0" applyBorder="0" applyAlignment="0" applyProtection="0"/>
    <xf numFmtId="0" fontId="2" fillId="81" borderId="0" applyNumberFormat="0" applyBorder="0" applyAlignment="0" applyProtection="0"/>
    <xf numFmtId="0" fontId="2" fillId="81" borderId="0" applyNumberFormat="0" applyBorder="0" applyAlignment="0" applyProtection="0"/>
    <xf numFmtId="0" fontId="2" fillId="81" borderId="0" applyNumberFormat="0" applyBorder="0" applyAlignment="0" applyProtection="0"/>
    <xf numFmtId="0" fontId="2" fillId="81" borderId="0" applyNumberFormat="0" applyBorder="0" applyAlignment="0" applyProtection="0"/>
    <xf numFmtId="0" fontId="2" fillId="81" borderId="0" applyNumberFormat="0" applyBorder="0" applyAlignment="0" applyProtection="0"/>
    <xf numFmtId="0" fontId="2" fillId="81" borderId="0" applyNumberFormat="0" applyBorder="0" applyAlignment="0" applyProtection="0"/>
    <xf numFmtId="0" fontId="2" fillId="81" borderId="0" applyNumberFormat="0" applyBorder="0" applyAlignment="0" applyProtection="0"/>
    <xf numFmtId="0" fontId="2" fillId="81" borderId="0" applyNumberFormat="0" applyBorder="0" applyAlignment="0" applyProtection="0"/>
    <xf numFmtId="0" fontId="2" fillId="81" borderId="0" applyNumberFormat="0" applyBorder="0" applyAlignment="0" applyProtection="0"/>
    <xf numFmtId="0" fontId="2" fillId="81" borderId="0" applyNumberFormat="0" applyBorder="0" applyAlignment="0" applyProtection="0"/>
    <xf numFmtId="0" fontId="2" fillId="81" borderId="0" applyNumberFormat="0" applyBorder="0" applyAlignment="0" applyProtection="0"/>
    <xf numFmtId="0" fontId="2" fillId="81" borderId="0" applyNumberFormat="0" applyBorder="0" applyAlignment="0" applyProtection="0"/>
    <xf numFmtId="0" fontId="2" fillId="81" borderId="0" applyNumberFormat="0" applyBorder="0" applyAlignment="0" applyProtection="0"/>
    <xf numFmtId="0" fontId="2" fillId="81" borderId="0" applyNumberFormat="0" applyBorder="0" applyAlignment="0" applyProtection="0"/>
    <xf numFmtId="0" fontId="2" fillId="81" borderId="0" applyNumberFormat="0" applyBorder="0" applyAlignment="0" applyProtection="0"/>
    <xf numFmtId="0" fontId="2" fillId="81" borderId="0" applyNumberFormat="0" applyBorder="0" applyAlignment="0" applyProtection="0"/>
    <xf numFmtId="0" fontId="2" fillId="81" borderId="0" applyNumberFormat="0" applyBorder="0" applyAlignment="0" applyProtection="0"/>
    <xf numFmtId="0" fontId="2" fillId="81"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82" borderId="0" applyNumberFormat="0" applyBorder="0" applyAlignment="0" applyProtection="0"/>
    <xf numFmtId="0" fontId="2" fillId="82" borderId="0" applyNumberFormat="0" applyBorder="0" applyAlignment="0" applyProtection="0"/>
    <xf numFmtId="0" fontId="2" fillId="82" borderId="0" applyNumberFormat="0" applyBorder="0" applyAlignment="0" applyProtection="0"/>
    <xf numFmtId="0" fontId="2" fillId="82" borderId="0" applyNumberFormat="0" applyBorder="0" applyAlignment="0" applyProtection="0"/>
    <xf numFmtId="0" fontId="2" fillId="82" borderId="0" applyNumberFormat="0" applyBorder="0" applyAlignment="0" applyProtection="0"/>
    <xf numFmtId="0" fontId="2" fillId="82" borderId="0" applyNumberFormat="0" applyBorder="0" applyAlignment="0" applyProtection="0"/>
    <xf numFmtId="0" fontId="2" fillId="82" borderId="0" applyNumberFormat="0" applyBorder="0" applyAlignment="0" applyProtection="0"/>
    <xf numFmtId="0" fontId="2" fillId="82" borderId="0" applyNumberFormat="0" applyBorder="0" applyAlignment="0" applyProtection="0"/>
    <xf numFmtId="0" fontId="2" fillId="82" borderId="0" applyNumberFormat="0" applyBorder="0" applyAlignment="0" applyProtection="0"/>
    <xf numFmtId="0" fontId="2" fillId="82" borderId="0" applyNumberFormat="0" applyBorder="0" applyAlignment="0" applyProtection="0"/>
    <xf numFmtId="0" fontId="2" fillId="82" borderId="0" applyNumberFormat="0" applyBorder="0" applyAlignment="0" applyProtection="0"/>
    <xf numFmtId="0" fontId="2" fillId="82" borderId="0" applyNumberFormat="0" applyBorder="0" applyAlignment="0" applyProtection="0"/>
    <xf numFmtId="0" fontId="2" fillId="82" borderId="0" applyNumberFormat="0" applyBorder="0" applyAlignment="0" applyProtection="0"/>
    <xf numFmtId="0" fontId="2" fillId="82" borderId="0" applyNumberFormat="0" applyBorder="0" applyAlignment="0" applyProtection="0"/>
    <xf numFmtId="0" fontId="2" fillId="82" borderId="0" applyNumberFormat="0" applyBorder="0" applyAlignment="0" applyProtection="0"/>
    <xf numFmtId="0" fontId="2" fillId="82" borderId="0" applyNumberFormat="0" applyBorder="0" applyAlignment="0" applyProtection="0"/>
    <xf numFmtId="0" fontId="2" fillId="82" borderId="0" applyNumberFormat="0" applyBorder="0" applyAlignment="0" applyProtection="0"/>
    <xf numFmtId="0" fontId="2" fillId="82" borderId="0" applyNumberFormat="0" applyBorder="0" applyAlignment="0" applyProtection="0"/>
    <xf numFmtId="0" fontId="2" fillId="82" borderId="0" applyNumberFormat="0" applyBorder="0" applyAlignment="0" applyProtection="0"/>
    <xf numFmtId="0" fontId="2" fillId="82" borderId="0" applyNumberFormat="0" applyBorder="0" applyAlignment="0" applyProtection="0"/>
    <xf numFmtId="0" fontId="2" fillId="82" borderId="0" applyNumberFormat="0" applyBorder="0" applyAlignment="0" applyProtection="0"/>
    <xf numFmtId="0" fontId="2" fillId="82" borderId="0" applyNumberFormat="0" applyBorder="0" applyAlignment="0" applyProtection="0"/>
    <xf numFmtId="0" fontId="2" fillId="82" borderId="0" applyNumberFormat="0" applyBorder="0" applyAlignment="0" applyProtection="0"/>
    <xf numFmtId="0" fontId="2" fillId="82" borderId="0" applyNumberFormat="0" applyBorder="0" applyAlignment="0" applyProtection="0"/>
    <xf numFmtId="0" fontId="2" fillId="82" borderId="0" applyNumberFormat="0" applyBorder="0" applyAlignment="0" applyProtection="0"/>
    <xf numFmtId="0" fontId="2" fillId="82" borderId="0" applyNumberFormat="0" applyBorder="0" applyAlignment="0" applyProtection="0"/>
    <xf numFmtId="0" fontId="2" fillId="82" borderId="0" applyNumberFormat="0" applyBorder="0" applyAlignment="0" applyProtection="0"/>
    <xf numFmtId="0" fontId="2" fillId="82" borderId="0" applyNumberFormat="0" applyBorder="0" applyAlignment="0" applyProtection="0"/>
    <xf numFmtId="0" fontId="2" fillId="82" borderId="0" applyNumberFormat="0" applyBorder="0" applyAlignment="0" applyProtection="0"/>
    <xf numFmtId="0" fontId="2" fillId="82" borderId="0" applyNumberFormat="0" applyBorder="0" applyAlignment="0" applyProtection="0"/>
    <xf numFmtId="0" fontId="2" fillId="82" borderId="0" applyNumberFormat="0" applyBorder="0" applyAlignment="0" applyProtection="0"/>
    <xf numFmtId="0" fontId="2" fillId="82" borderId="0" applyNumberFormat="0" applyBorder="0" applyAlignment="0" applyProtection="0"/>
    <xf numFmtId="0" fontId="2" fillId="82" borderId="0" applyNumberFormat="0" applyBorder="0" applyAlignment="0" applyProtection="0"/>
    <xf numFmtId="0" fontId="2" fillId="82" borderId="0" applyNumberFormat="0" applyBorder="0" applyAlignment="0" applyProtection="0"/>
    <xf numFmtId="0" fontId="2" fillId="82" borderId="0" applyNumberFormat="0" applyBorder="0" applyAlignment="0" applyProtection="0"/>
    <xf numFmtId="0" fontId="2" fillId="82" borderId="0" applyNumberFormat="0" applyBorder="0" applyAlignment="0" applyProtection="0"/>
    <xf numFmtId="0" fontId="2" fillId="82" borderId="0" applyNumberFormat="0" applyBorder="0" applyAlignment="0" applyProtection="0"/>
    <xf numFmtId="0" fontId="2" fillId="82" borderId="0" applyNumberFormat="0" applyBorder="0" applyAlignment="0" applyProtection="0"/>
    <xf numFmtId="0" fontId="2" fillId="82" borderId="0" applyNumberFormat="0" applyBorder="0" applyAlignment="0" applyProtection="0"/>
    <xf numFmtId="0" fontId="2" fillId="82" borderId="0" applyNumberFormat="0" applyBorder="0" applyAlignment="0" applyProtection="0"/>
    <xf numFmtId="0" fontId="2" fillId="82" borderId="0" applyNumberFormat="0" applyBorder="0" applyAlignment="0" applyProtection="0"/>
    <xf numFmtId="0" fontId="2" fillId="82" borderId="0" applyNumberFormat="0" applyBorder="0" applyAlignment="0" applyProtection="0"/>
    <xf numFmtId="0" fontId="2" fillId="82" borderId="0" applyNumberFormat="0" applyBorder="0" applyAlignment="0" applyProtection="0"/>
    <xf numFmtId="0" fontId="2" fillId="82" borderId="0" applyNumberFormat="0" applyBorder="0" applyAlignment="0" applyProtection="0"/>
    <xf numFmtId="0" fontId="2" fillId="82" borderId="0" applyNumberFormat="0" applyBorder="0" applyAlignment="0" applyProtection="0"/>
    <xf numFmtId="0" fontId="2" fillId="82" borderId="0" applyNumberFormat="0" applyBorder="0" applyAlignment="0" applyProtection="0"/>
    <xf numFmtId="0" fontId="2" fillId="82" borderId="0" applyNumberFormat="0" applyBorder="0" applyAlignment="0" applyProtection="0"/>
    <xf numFmtId="0" fontId="2" fillId="82" borderId="0" applyNumberFormat="0" applyBorder="0" applyAlignment="0" applyProtection="0"/>
    <xf numFmtId="0" fontId="2" fillId="82" borderId="0" applyNumberFormat="0" applyBorder="0" applyAlignment="0" applyProtection="0"/>
    <xf numFmtId="0" fontId="2" fillId="82" borderId="0" applyNumberFormat="0" applyBorder="0" applyAlignment="0" applyProtection="0"/>
    <xf numFmtId="0" fontId="2" fillId="82" borderId="0" applyNumberFormat="0" applyBorder="0" applyAlignment="0" applyProtection="0"/>
    <xf numFmtId="0" fontId="2" fillId="82" borderId="0" applyNumberFormat="0" applyBorder="0" applyAlignment="0" applyProtection="0"/>
    <xf numFmtId="0" fontId="2" fillId="82" borderId="0" applyNumberFormat="0" applyBorder="0" applyAlignment="0" applyProtection="0"/>
    <xf numFmtId="0" fontId="2" fillId="82" borderId="0" applyNumberFormat="0" applyBorder="0" applyAlignment="0" applyProtection="0"/>
    <xf numFmtId="0" fontId="2" fillId="82" borderId="0" applyNumberFormat="0" applyBorder="0" applyAlignment="0" applyProtection="0"/>
    <xf numFmtId="0" fontId="2" fillId="82" borderId="0" applyNumberFormat="0" applyBorder="0" applyAlignment="0" applyProtection="0"/>
    <xf numFmtId="0" fontId="2" fillId="82" borderId="0" applyNumberFormat="0" applyBorder="0" applyAlignment="0" applyProtection="0"/>
    <xf numFmtId="0" fontId="2" fillId="82" borderId="0" applyNumberFormat="0" applyBorder="0" applyAlignment="0" applyProtection="0"/>
    <xf numFmtId="0" fontId="2" fillId="82" borderId="0" applyNumberFormat="0" applyBorder="0" applyAlignment="0" applyProtection="0"/>
    <xf numFmtId="0" fontId="2" fillId="82" borderId="0" applyNumberFormat="0" applyBorder="0" applyAlignment="0" applyProtection="0"/>
    <xf numFmtId="0" fontId="2" fillId="82" borderId="0" applyNumberFormat="0" applyBorder="0" applyAlignment="0" applyProtection="0"/>
    <xf numFmtId="0" fontId="2" fillId="82" borderId="0" applyNumberFormat="0" applyBorder="0" applyAlignment="0" applyProtection="0"/>
    <xf numFmtId="0" fontId="2" fillId="82" borderId="0" applyNumberFormat="0" applyBorder="0" applyAlignment="0" applyProtection="0"/>
    <xf numFmtId="0" fontId="28" fillId="115" borderId="0" applyNumberFormat="0" applyBorder="0" applyAlignment="0" applyProtection="0"/>
    <xf numFmtId="0" fontId="28" fillId="98" borderId="0" applyNumberFormat="0" applyBorder="0" applyAlignment="0" applyProtection="0"/>
    <xf numFmtId="0" fontId="29" fillId="116" borderId="0" applyNumberFormat="0" applyBorder="0" applyAlignment="0" applyProtection="0"/>
    <xf numFmtId="0" fontId="29" fillId="88" borderId="0" applyNumberFormat="0" applyBorder="0" applyAlignment="0" applyProtection="0"/>
    <xf numFmtId="0" fontId="29" fillId="88" borderId="0" applyNumberFormat="0" applyBorder="0" applyAlignment="0" applyProtection="0"/>
    <xf numFmtId="0" fontId="29" fillId="88" borderId="0" applyNumberFormat="0" applyBorder="0" applyAlignment="0" applyProtection="0"/>
    <xf numFmtId="0" fontId="29" fillId="88" borderId="0" applyNumberFormat="0" applyBorder="0" applyAlignment="0" applyProtection="0"/>
    <xf numFmtId="0" fontId="29" fillId="88" borderId="0" applyNumberFormat="0" applyBorder="0" applyAlignment="0" applyProtection="0"/>
    <xf numFmtId="0" fontId="29" fillId="88" borderId="0" applyNumberFormat="0" applyBorder="0" applyAlignment="0" applyProtection="0"/>
    <xf numFmtId="0" fontId="29" fillId="88" borderId="0" applyNumberFormat="0" applyBorder="0" applyAlignment="0" applyProtection="0"/>
    <xf numFmtId="0" fontId="29" fillId="88" borderId="0" applyNumberFormat="0" applyBorder="0" applyAlignment="0" applyProtection="0"/>
    <xf numFmtId="0" fontId="29" fillId="88" borderId="0" applyNumberFormat="0" applyBorder="0" applyAlignment="0" applyProtection="0"/>
    <xf numFmtId="0" fontId="29" fillId="88" borderId="0" applyNumberFormat="0" applyBorder="0" applyAlignment="0" applyProtection="0"/>
    <xf numFmtId="0" fontId="29" fillId="88" borderId="0" applyNumberFormat="0" applyBorder="0" applyAlignment="0" applyProtection="0"/>
    <xf numFmtId="0" fontId="29" fillId="88" borderId="0" applyNumberFormat="0" applyBorder="0" applyAlignment="0" applyProtection="0"/>
    <xf numFmtId="0" fontId="29" fillId="88" borderId="0" applyNumberFormat="0" applyBorder="0" applyAlignment="0" applyProtection="0"/>
    <xf numFmtId="0" fontId="29" fillId="88" borderId="0" applyNumberFormat="0" applyBorder="0" applyAlignment="0" applyProtection="0"/>
    <xf numFmtId="0" fontId="29" fillId="88" borderId="0" applyNumberFormat="0" applyBorder="0" applyAlignment="0" applyProtection="0"/>
    <xf numFmtId="0" fontId="29" fillId="88" borderId="0" applyNumberFormat="0" applyBorder="0" applyAlignment="0" applyProtection="0"/>
    <xf numFmtId="0" fontId="29" fillId="88" borderId="0" applyNumberFormat="0" applyBorder="0" applyAlignment="0" applyProtection="0"/>
    <xf numFmtId="0" fontId="29" fillId="88" borderId="0" applyNumberFormat="0" applyBorder="0" applyAlignment="0" applyProtection="0"/>
    <xf numFmtId="0" fontId="29" fillId="88" borderId="0" applyNumberFormat="0" applyBorder="0" applyAlignment="0" applyProtection="0"/>
    <xf numFmtId="0" fontId="29" fillId="88" borderId="0" applyNumberFormat="0" applyBorder="0" applyAlignment="0" applyProtection="0"/>
    <xf numFmtId="0" fontId="29" fillId="88" borderId="0" applyNumberFormat="0" applyBorder="0" applyAlignment="0" applyProtection="0"/>
    <xf numFmtId="0" fontId="29" fillId="88" borderId="0" applyNumberFormat="0" applyBorder="0" applyAlignment="0" applyProtection="0"/>
    <xf numFmtId="0" fontId="132" fillId="60" borderId="0" applyNumberFormat="0" applyBorder="0" applyAlignment="0" applyProtection="0"/>
    <xf numFmtId="0" fontId="29" fillId="88" borderId="0" applyNumberFormat="0" applyBorder="0" applyAlignment="0" applyProtection="0"/>
    <xf numFmtId="0" fontId="29" fillId="88" borderId="0" applyNumberFormat="0" applyBorder="0" applyAlignment="0" applyProtection="0"/>
    <xf numFmtId="0" fontId="29" fillId="88" borderId="0" applyNumberFormat="0" applyBorder="0" applyAlignment="0" applyProtection="0"/>
    <xf numFmtId="0" fontId="29" fillId="88" borderId="0" applyNumberFormat="0" applyBorder="0" applyAlignment="0" applyProtection="0"/>
    <xf numFmtId="0" fontId="29" fillId="88" borderId="0" applyNumberFormat="0" applyBorder="0" applyAlignment="0" applyProtection="0"/>
    <xf numFmtId="0" fontId="29" fillId="88" borderId="0" applyNumberFormat="0" applyBorder="0" applyAlignment="0" applyProtection="0"/>
    <xf numFmtId="0" fontId="29" fillId="88" borderId="0" applyNumberFormat="0" applyBorder="0" applyAlignment="0" applyProtection="0"/>
    <xf numFmtId="0" fontId="29" fillId="88" borderId="0" applyNumberFormat="0" applyBorder="0" applyAlignment="0" applyProtection="0"/>
    <xf numFmtId="0" fontId="29" fillId="88" borderId="0" applyNumberFormat="0" applyBorder="0" applyAlignment="0" applyProtection="0"/>
    <xf numFmtId="0" fontId="29" fillId="88" borderId="0" applyNumberFormat="0" applyBorder="0" applyAlignment="0" applyProtection="0"/>
    <xf numFmtId="0" fontId="29" fillId="88" borderId="0" applyNumberFormat="0" applyBorder="0" applyAlignment="0" applyProtection="0"/>
    <xf numFmtId="0" fontId="29" fillId="88" borderId="0" applyNumberFormat="0" applyBorder="0" applyAlignment="0" applyProtection="0"/>
    <xf numFmtId="0" fontId="29" fillId="88" borderId="0" applyNumberFormat="0" applyBorder="0" applyAlignment="0" applyProtection="0"/>
    <xf numFmtId="0" fontId="29" fillId="88" borderId="0" applyNumberFormat="0" applyBorder="0" applyAlignment="0" applyProtection="0"/>
    <xf numFmtId="0" fontId="28" fillId="117" borderId="0" applyNumberFormat="0" applyBorder="0" applyAlignment="0" applyProtection="0"/>
    <xf numFmtId="0" fontId="28" fillId="97" borderId="0" applyNumberFormat="0" applyBorder="0" applyAlignment="0" applyProtection="0"/>
    <xf numFmtId="0" fontId="29" fillId="94"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132" fillId="64"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9" fillId="92" borderId="0" applyNumberFormat="0" applyBorder="0" applyAlignment="0" applyProtection="0"/>
    <xf numFmtId="0" fontId="28" fillId="118" borderId="0" applyNumberFormat="0" applyBorder="0" applyAlignment="0" applyProtection="0"/>
    <xf numFmtId="0" fontId="28" fillId="119" borderId="0" applyNumberFormat="0" applyBorder="0" applyAlignment="0" applyProtection="0"/>
    <xf numFmtId="0" fontId="29" fillId="120" borderId="0" applyNumberFormat="0" applyBorder="0" applyAlignment="0" applyProtection="0"/>
    <xf numFmtId="0" fontId="29" fillId="121" borderId="0" applyNumberFormat="0" applyBorder="0" applyAlignment="0" applyProtection="0"/>
    <xf numFmtId="0" fontId="29" fillId="121" borderId="0" applyNumberFormat="0" applyBorder="0" applyAlignment="0" applyProtection="0"/>
    <xf numFmtId="0" fontId="29" fillId="121" borderId="0" applyNumberFormat="0" applyBorder="0" applyAlignment="0" applyProtection="0"/>
    <xf numFmtId="0" fontId="29" fillId="121" borderId="0" applyNumberFormat="0" applyBorder="0" applyAlignment="0" applyProtection="0"/>
    <xf numFmtId="0" fontId="29" fillId="121" borderId="0" applyNumberFormat="0" applyBorder="0" applyAlignment="0" applyProtection="0"/>
    <xf numFmtId="0" fontId="29" fillId="121" borderId="0" applyNumberFormat="0" applyBorder="0" applyAlignment="0" applyProtection="0"/>
    <xf numFmtId="0" fontId="29" fillId="121" borderId="0" applyNumberFormat="0" applyBorder="0" applyAlignment="0" applyProtection="0"/>
    <xf numFmtId="0" fontId="29" fillId="121" borderId="0" applyNumberFormat="0" applyBorder="0" applyAlignment="0" applyProtection="0"/>
    <xf numFmtId="0" fontId="29" fillId="121" borderId="0" applyNumberFormat="0" applyBorder="0" applyAlignment="0" applyProtection="0"/>
    <xf numFmtId="0" fontId="29" fillId="121" borderId="0" applyNumberFormat="0" applyBorder="0" applyAlignment="0" applyProtection="0"/>
    <xf numFmtId="0" fontId="29" fillId="121" borderId="0" applyNumberFormat="0" applyBorder="0" applyAlignment="0" applyProtection="0"/>
    <xf numFmtId="0" fontId="29" fillId="121" borderId="0" applyNumberFormat="0" applyBorder="0" applyAlignment="0" applyProtection="0"/>
    <xf numFmtId="0" fontId="29" fillId="121" borderId="0" applyNumberFormat="0" applyBorder="0" applyAlignment="0" applyProtection="0"/>
    <xf numFmtId="0" fontId="29" fillId="121" borderId="0" applyNumberFormat="0" applyBorder="0" applyAlignment="0" applyProtection="0"/>
    <xf numFmtId="0" fontId="29" fillId="121" borderId="0" applyNumberFormat="0" applyBorder="0" applyAlignment="0" applyProtection="0"/>
    <xf numFmtId="0" fontId="29" fillId="121" borderId="0" applyNumberFormat="0" applyBorder="0" applyAlignment="0" applyProtection="0"/>
    <xf numFmtId="0" fontId="29" fillId="121" borderId="0" applyNumberFormat="0" applyBorder="0" applyAlignment="0" applyProtection="0"/>
    <xf numFmtId="0" fontId="29" fillId="121" borderId="0" applyNumberFormat="0" applyBorder="0" applyAlignment="0" applyProtection="0"/>
    <xf numFmtId="0" fontId="29" fillId="121" borderId="0" applyNumberFormat="0" applyBorder="0" applyAlignment="0" applyProtection="0"/>
    <xf numFmtId="0" fontId="29" fillId="121" borderId="0" applyNumberFormat="0" applyBorder="0" applyAlignment="0" applyProtection="0"/>
    <xf numFmtId="0" fontId="29" fillId="121" borderId="0" applyNumberFormat="0" applyBorder="0" applyAlignment="0" applyProtection="0"/>
    <xf numFmtId="0" fontId="29" fillId="121" borderId="0" applyNumberFormat="0" applyBorder="0" applyAlignment="0" applyProtection="0"/>
    <xf numFmtId="0" fontId="132" fillId="68" borderId="0" applyNumberFormat="0" applyBorder="0" applyAlignment="0" applyProtection="0"/>
    <xf numFmtId="0" fontId="29" fillId="121" borderId="0" applyNumberFormat="0" applyBorder="0" applyAlignment="0" applyProtection="0"/>
    <xf numFmtId="0" fontId="29" fillId="121" borderId="0" applyNumberFormat="0" applyBorder="0" applyAlignment="0" applyProtection="0"/>
    <xf numFmtId="0" fontId="29" fillId="121" borderId="0" applyNumberFormat="0" applyBorder="0" applyAlignment="0" applyProtection="0"/>
    <xf numFmtId="0" fontId="29" fillId="121" borderId="0" applyNumberFormat="0" applyBorder="0" applyAlignment="0" applyProtection="0"/>
    <xf numFmtId="0" fontId="29" fillId="121" borderId="0" applyNumberFormat="0" applyBorder="0" applyAlignment="0" applyProtection="0"/>
    <xf numFmtId="0" fontId="29" fillId="121" borderId="0" applyNumberFormat="0" applyBorder="0" applyAlignment="0" applyProtection="0"/>
    <xf numFmtId="0" fontId="29" fillId="121" borderId="0" applyNumberFormat="0" applyBorder="0" applyAlignment="0" applyProtection="0"/>
    <xf numFmtId="0" fontId="29" fillId="121" borderId="0" applyNumberFormat="0" applyBorder="0" applyAlignment="0" applyProtection="0"/>
    <xf numFmtId="0" fontId="29" fillId="121" borderId="0" applyNumberFormat="0" applyBorder="0" applyAlignment="0" applyProtection="0"/>
    <xf numFmtId="0" fontId="29" fillId="121" borderId="0" applyNumberFormat="0" applyBorder="0" applyAlignment="0" applyProtection="0"/>
    <xf numFmtId="0" fontId="29" fillId="121" borderId="0" applyNumberFormat="0" applyBorder="0" applyAlignment="0" applyProtection="0"/>
    <xf numFmtId="0" fontId="29" fillId="121" borderId="0" applyNumberFormat="0" applyBorder="0" applyAlignment="0" applyProtection="0"/>
    <xf numFmtId="0" fontId="29" fillId="121" borderId="0" applyNumberFormat="0" applyBorder="0" applyAlignment="0" applyProtection="0"/>
    <xf numFmtId="0" fontId="29" fillId="121" borderId="0" applyNumberFormat="0" applyBorder="0" applyAlignment="0" applyProtection="0"/>
    <xf numFmtId="0" fontId="29" fillId="121" borderId="0" applyNumberFormat="0" applyBorder="0" applyAlignment="0" applyProtection="0"/>
    <xf numFmtId="0" fontId="28" fillId="117" borderId="0" applyNumberFormat="0" applyBorder="0" applyAlignment="0" applyProtection="0"/>
    <xf numFmtId="0" fontId="28" fillId="95" borderId="0" applyNumberFormat="0" applyBorder="0" applyAlignment="0" applyProtection="0"/>
    <xf numFmtId="0" fontId="29" fillId="97" borderId="0" applyNumberFormat="0" applyBorder="0" applyAlignment="0" applyProtection="0"/>
    <xf numFmtId="0" fontId="29" fillId="122" borderId="0" applyNumberFormat="0" applyBorder="0" applyAlignment="0" applyProtection="0"/>
    <xf numFmtId="0" fontId="29" fillId="122" borderId="0" applyNumberFormat="0" applyBorder="0" applyAlignment="0" applyProtection="0"/>
    <xf numFmtId="0" fontId="29" fillId="122" borderId="0" applyNumberFormat="0" applyBorder="0" applyAlignment="0" applyProtection="0"/>
    <xf numFmtId="0" fontId="29" fillId="122" borderId="0" applyNumberFormat="0" applyBorder="0" applyAlignment="0" applyProtection="0"/>
    <xf numFmtId="0" fontId="29" fillId="122" borderId="0" applyNumberFormat="0" applyBorder="0" applyAlignment="0" applyProtection="0"/>
    <xf numFmtId="0" fontId="29" fillId="122" borderId="0" applyNumberFormat="0" applyBorder="0" applyAlignment="0" applyProtection="0"/>
    <xf numFmtId="0" fontId="29" fillId="122" borderId="0" applyNumberFormat="0" applyBorder="0" applyAlignment="0" applyProtection="0"/>
    <xf numFmtId="0" fontId="29" fillId="122" borderId="0" applyNumberFormat="0" applyBorder="0" applyAlignment="0" applyProtection="0"/>
    <xf numFmtId="0" fontId="29" fillId="122" borderId="0" applyNumberFormat="0" applyBorder="0" applyAlignment="0" applyProtection="0"/>
    <xf numFmtId="0" fontId="29" fillId="122" borderId="0" applyNumberFormat="0" applyBorder="0" applyAlignment="0" applyProtection="0"/>
    <xf numFmtId="0" fontId="29" fillId="122" borderId="0" applyNumberFormat="0" applyBorder="0" applyAlignment="0" applyProtection="0"/>
    <xf numFmtId="0" fontId="29" fillId="122" borderId="0" applyNumberFormat="0" applyBorder="0" applyAlignment="0" applyProtection="0"/>
    <xf numFmtId="0" fontId="29" fillId="122" borderId="0" applyNumberFormat="0" applyBorder="0" applyAlignment="0" applyProtection="0"/>
    <xf numFmtId="0" fontId="29" fillId="122" borderId="0" applyNumberFormat="0" applyBorder="0" applyAlignment="0" applyProtection="0"/>
    <xf numFmtId="0" fontId="29" fillId="122" borderId="0" applyNumberFormat="0" applyBorder="0" applyAlignment="0" applyProtection="0"/>
    <xf numFmtId="0" fontId="29" fillId="122" borderId="0" applyNumberFormat="0" applyBorder="0" applyAlignment="0" applyProtection="0"/>
    <xf numFmtId="0" fontId="29" fillId="122" borderId="0" applyNumberFormat="0" applyBorder="0" applyAlignment="0" applyProtection="0"/>
    <xf numFmtId="0" fontId="29" fillId="122" borderId="0" applyNumberFormat="0" applyBorder="0" applyAlignment="0" applyProtection="0"/>
    <xf numFmtId="0" fontId="29" fillId="122" borderId="0" applyNumberFormat="0" applyBorder="0" applyAlignment="0" applyProtection="0"/>
    <xf numFmtId="0" fontId="29" fillId="122" borderId="0" applyNumberFormat="0" applyBorder="0" applyAlignment="0" applyProtection="0"/>
    <xf numFmtId="0" fontId="29" fillId="122" borderId="0" applyNumberFormat="0" applyBorder="0" applyAlignment="0" applyProtection="0"/>
    <xf numFmtId="0" fontId="29" fillId="122" borderId="0" applyNumberFormat="0" applyBorder="0" applyAlignment="0" applyProtection="0"/>
    <xf numFmtId="0" fontId="132" fillId="72" borderId="0" applyNumberFormat="0" applyBorder="0" applyAlignment="0" applyProtection="0"/>
    <xf numFmtId="0" fontId="29" fillId="122" borderId="0" applyNumberFormat="0" applyBorder="0" applyAlignment="0" applyProtection="0"/>
    <xf numFmtId="0" fontId="29" fillId="122" borderId="0" applyNumberFormat="0" applyBorder="0" applyAlignment="0" applyProtection="0"/>
    <xf numFmtId="0" fontId="29" fillId="122" borderId="0" applyNumberFormat="0" applyBorder="0" applyAlignment="0" applyProtection="0"/>
    <xf numFmtId="0" fontId="29" fillId="122" borderId="0" applyNumberFormat="0" applyBorder="0" applyAlignment="0" applyProtection="0"/>
    <xf numFmtId="0" fontId="29" fillId="122" borderId="0" applyNumberFormat="0" applyBorder="0" applyAlignment="0" applyProtection="0"/>
    <xf numFmtId="0" fontId="29" fillId="122" borderId="0" applyNumberFormat="0" applyBorder="0" applyAlignment="0" applyProtection="0"/>
    <xf numFmtId="0" fontId="29" fillId="122" borderId="0" applyNumberFormat="0" applyBorder="0" applyAlignment="0" applyProtection="0"/>
    <xf numFmtId="0" fontId="29" fillId="122" borderId="0" applyNumberFormat="0" applyBorder="0" applyAlignment="0" applyProtection="0"/>
    <xf numFmtId="0" fontId="29" fillId="122" borderId="0" applyNumberFormat="0" applyBorder="0" applyAlignment="0" applyProtection="0"/>
    <xf numFmtId="0" fontId="29" fillId="122" borderId="0" applyNumberFormat="0" applyBorder="0" applyAlignment="0" applyProtection="0"/>
    <xf numFmtId="0" fontId="29" fillId="122" borderId="0" applyNumberFormat="0" applyBorder="0" applyAlignment="0" applyProtection="0"/>
    <xf numFmtId="0" fontId="29" fillId="122" borderId="0" applyNumberFormat="0" applyBorder="0" applyAlignment="0" applyProtection="0"/>
    <xf numFmtId="0" fontId="29" fillId="122" borderId="0" applyNumberFormat="0" applyBorder="0" applyAlignment="0" applyProtection="0"/>
    <xf numFmtId="0" fontId="29" fillId="122" borderId="0" applyNumberFormat="0" applyBorder="0" applyAlignment="0" applyProtection="0"/>
    <xf numFmtId="0" fontId="29" fillId="122" borderId="0" applyNumberFormat="0" applyBorder="0" applyAlignment="0" applyProtection="0"/>
    <xf numFmtId="0" fontId="28" fillId="96" borderId="0" applyNumberFormat="0" applyBorder="0" applyAlignment="0" applyProtection="0"/>
    <xf numFmtId="0" fontId="29" fillId="116" borderId="0" applyNumberFormat="0" applyBorder="0" applyAlignment="0" applyProtection="0"/>
    <xf numFmtId="0" fontId="29" fillId="116" borderId="0" applyNumberFormat="0" applyBorder="0" applyAlignment="0" applyProtection="0"/>
    <xf numFmtId="0" fontId="29" fillId="116" borderId="0" applyNumberFormat="0" applyBorder="0" applyAlignment="0" applyProtection="0"/>
    <xf numFmtId="0" fontId="29" fillId="116" borderId="0" applyNumberFormat="0" applyBorder="0" applyAlignment="0" applyProtection="0"/>
    <xf numFmtId="0" fontId="29" fillId="116" borderId="0" applyNumberFormat="0" applyBorder="0" applyAlignment="0" applyProtection="0"/>
    <xf numFmtId="0" fontId="29" fillId="116" borderId="0" applyNumberFormat="0" applyBorder="0" applyAlignment="0" applyProtection="0"/>
    <xf numFmtId="0" fontId="29" fillId="116" borderId="0" applyNumberFormat="0" applyBorder="0" applyAlignment="0" applyProtection="0"/>
    <xf numFmtId="0" fontId="29" fillId="116" borderId="0" applyNumberFormat="0" applyBorder="0" applyAlignment="0" applyProtection="0"/>
    <xf numFmtId="0" fontId="29" fillId="116" borderId="0" applyNumberFormat="0" applyBorder="0" applyAlignment="0" applyProtection="0"/>
    <xf numFmtId="0" fontId="29" fillId="116" borderId="0" applyNumberFormat="0" applyBorder="0" applyAlignment="0" applyProtection="0"/>
    <xf numFmtId="0" fontId="29" fillId="116" borderId="0" applyNumberFormat="0" applyBorder="0" applyAlignment="0" applyProtection="0"/>
    <xf numFmtId="0" fontId="29" fillId="116" borderId="0" applyNumberFormat="0" applyBorder="0" applyAlignment="0" applyProtection="0"/>
    <xf numFmtId="0" fontId="29" fillId="116" borderId="0" applyNumberFormat="0" applyBorder="0" applyAlignment="0" applyProtection="0"/>
    <xf numFmtId="0" fontId="29" fillId="116" borderId="0" applyNumberFormat="0" applyBorder="0" applyAlignment="0" applyProtection="0"/>
    <xf numFmtId="0" fontId="29" fillId="116" borderId="0" applyNumberFormat="0" applyBorder="0" applyAlignment="0" applyProtection="0"/>
    <xf numFmtId="0" fontId="29" fillId="116" borderId="0" applyNumberFormat="0" applyBorder="0" applyAlignment="0" applyProtection="0"/>
    <xf numFmtId="0" fontId="29" fillId="116" borderId="0" applyNumberFormat="0" applyBorder="0" applyAlignment="0" applyProtection="0"/>
    <xf numFmtId="0" fontId="29" fillId="116" borderId="0" applyNumberFormat="0" applyBorder="0" applyAlignment="0" applyProtection="0"/>
    <xf numFmtId="0" fontId="29" fillId="116" borderId="0" applyNumberFormat="0" applyBorder="0" applyAlignment="0" applyProtection="0"/>
    <xf numFmtId="0" fontId="29" fillId="116" borderId="0" applyNumberFormat="0" applyBorder="0" applyAlignment="0" applyProtection="0"/>
    <xf numFmtId="0" fontId="29" fillId="116" borderId="0" applyNumberFormat="0" applyBorder="0" applyAlignment="0" applyProtection="0"/>
    <xf numFmtId="0" fontId="29" fillId="116" borderId="0" applyNumberFormat="0" applyBorder="0" applyAlignment="0" applyProtection="0"/>
    <xf numFmtId="0" fontId="29" fillId="116" borderId="0" applyNumberFormat="0" applyBorder="0" applyAlignment="0" applyProtection="0"/>
    <xf numFmtId="0" fontId="132" fillId="76" borderId="0" applyNumberFormat="0" applyBorder="0" applyAlignment="0" applyProtection="0"/>
    <xf numFmtId="0" fontId="29" fillId="116" borderId="0" applyNumberFormat="0" applyBorder="0" applyAlignment="0" applyProtection="0"/>
    <xf numFmtId="0" fontId="29" fillId="116" borderId="0" applyNumberFormat="0" applyBorder="0" applyAlignment="0" applyProtection="0"/>
    <xf numFmtId="0" fontId="29" fillId="116" borderId="0" applyNumberFormat="0" applyBorder="0" applyAlignment="0" applyProtection="0"/>
    <xf numFmtId="0" fontId="29" fillId="116" borderId="0" applyNumberFormat="0" applyBorder="0" applyAlignment="0" applyProtection="0"/>
    <xf numFmtId="0" fontId="29" fillId="116" borderId="0" applyNumberFormat="0" applyBorder="0" applyAlignment="0" applyProtection="0"/>
    <xf numFmtId="0" fontId="29" fillId="116" borderId="0" applyNumberFormat="0" applyBorder="0" applyAlignment="0" applyProtection="0"/>
    <xf numFmtId="0" fontId="29" fillId="116" borderId="0" applyNumberFormat="0" applyBorder="0" applyAlignment="0" applyProtection="0"/>
    <xf numFmtId="0" fontId="29" fillId="116" borderId="0" applyNumberFormat="0" applyBorder="0" applyAlignment="0" applyProtection="0"/>
    <xf numFmtId="0" fontId="29" fillId="116" borderId="0" applyNumberFormat="0" applyBorder="0" applyAlignment="0" applyProtection="0"/>
    <xf numFmtId="0" fontId="29" fillId="116" borderId="0" applyNumberFormat="0" applyBorder="0" applyAlignment="0" applyProtection="0"/>
    <xf numFmtId="0" fontId="29" fillId="116" borderId="0" applyNumberFormat="0" applyBorder="0" applyAlignment="0" applyProtection="0"/>
    <xf numFmtId="0" fontId="29" fillId="116" borderId="0" applyNumberFormat="0" applyBorder="0" applyAlignment="0" applyProtection="0"/>
    <xf numFmtId="0" fontId="29" fillId="116" borderId="0" applyNumberFormat="0" applyBorder="0" applyAlignment="0" applyProtection="0"/>
    <xf numFmtId="0" fontId="29" fillId="116" borderId="0" applyNumberFormat="0" applyBorder="0" applyAlignment="0" applyProtection="0"/>
    <xf numFmtId="0" fontId="29" fillId="116" borderId="0" applyNumberFormat="0" applyBorder="0" applyAlignment="0" applyProtection="0"/>
    <xf numFmtId="0" fontId="28" fillId="103" borderId="0" applyNumberFormat="0" applyBorder="0" applyAlignment="0" applyProtection="0"/>
    <xf numFmtId="0" fontId="29" fillId="123" borderId="0" applyNumberFormat="0" applyBorder="0" applyAlignment="0" applyProtection="0"/>
    <xf numFmtId="0" fontId="29" fillId="124" borderId="0" applyNumberFormat="0" applyBorder="0" applyAlignment="0" applyProtection="0"/>
    <xf numFmtId="0" fontId="29" fillId="124" borderId="0" applyNumberFormat="0" applyBorder="0" applyAlignment="0" applyProtection="0"/>
    <xf numFmtId="0" fontId="29" fillId="124" borderId="0" applyNumberFormat="0" applyBorder="0" applyAlignment="0" applyProtection="0"/>
    <xf numFmtId="0" fontId="29" fillId="124" borderId="0" applyNumberFormat="0" applyBorder="0" applyAlignment="0" applyProtection="0"/>
    <xf numFmtId="0" fontId="29" fillId="124" borderId="0" applyNumberFormat="0" applyBorder="0" applyAlignment="0" applyProtection="0"/>
    <xf numFmtId="0" fontId="29" fillId="124" borderId="0" applyNumberFormat="0" applyBorder="0" applyAlignment="0" applyProtection="0"/>
    <xf numFmtId="0" fontId="29" fillId="124" borderId="0" applyNumberFormat="0" applyBorder="0" applyAlignment="0" applyProtection="0"/>
    <xf numFmtId="0" fontId="29" fillId="124" borderId="0" applyNumberFormat="0" applyBorder="0" applyAlignment="0" applyProtection="0"/>
    <xf numFmtId="0" fontId="29" fillId="124" borderId="0" applyNumberFormat="0" applyBorder="0" applyAlignment="0" applyProtection="0"/>
    <xf numFmtId="0" fontId="29" fillId="124" borderId="0" applyNumberFormat="0" applyBorder="0" applyAlignment="0" applyProtection="0"/>
    <xf numFmtId="0" fontId="29" fillId="124" borderId="0" applyNumberFormat="0" applyBorder="0" applyAlignment="0" applyProtection="0"/>
    <xf numFmtId="0" fontId="29" fillId="124" borderId="0" applyNumberFormat="0" applyBorder="0" applyAlignment="0" applyProtection="0"/>
    <xf numFmtId="0" fontId="29" fillId="124" borderId="0" applyNumberFormat="0" applyBorder="0" applyAlignment="0" applyProtection="0"/>
    <xf numFmtId="0" fontId="29" fillId="124" borderId="0" applyNumberFormat="0" applyBorder="0" applyAlignment="0" applyProtection="0"/>
    <xf numFmtId="0" fontId="29" fillId="124" borderId="0" applyNumberFormat="0" applyBorder="0" applyAlignment="0" applyProtection="0"/>
    <xf numFmtId="0" fontId="29" fillId="124" borderId="0" applyNumberFormat="0" applyBorder="0" applyAlignment="0" applyProtection="0"/>
    <xf numFmtId="0" fontId="29" fillId="124" borderId="0" applyNumberFormat="0" applyBorder="0" applyAlignment="0" applyProtection="0"/>
    <xf numFmtId="0" fontId="29" fillId="124" borderId="0" applyNumberFormat="0" applyBorder="0" applyAlignment="0" applyProtection="0"/>
    <xf numFmtId="0" fontId="29" fillId="124" borderId="0" applyNumberFormat="0" applyBorder="0" applyAlignment="0" applyProtection="0"/>
    <xf numFmtId="0" fontId="29" fillId="124" borderId="0" applyNumberFormat="0" applyBorder="0" applyAlignment="0" applyProtection="0"/>
    <xf numFmtId="0" fontId="29" fillId="124" borderId="0" applyNumberFormat="0" applyBorder="0" applyAlignment="0" applyProtection="0"/>
    <xf numFmtId="0" fontId="29" fillId="124" borderId="0" applyNumberFormat="0" applyBorder="0" applyAlignment="0" applyProtection="0"/>
    <xf numFmtId="0" fontId="132" fillId="80" borderId="0" applyNumberFormat="0" applyBorder="0" applyAlignment="0" applyProtection="0"/>
    <xf numFmtId="0" fontId="29" fillId="124" borderId="0" applyNumberFormat="0" applyBorder="0" applyAlignment="0" applyProtection="0"/>
    <xf numFmtId="0" fontId="29" fillId="124" borderId="0" applyNumberFormat="0" applyBorder="0" applyAlignment="0" applyProtection="0"/>
    <xf numFmtId="0" fontId="29" fillId="124" borderId="0" applyNumberFormat="0" applyBorder="0" applyAlignment="0" applyProtection="0"/>
    <xf numFmtId="0" fontId="29" fillId="124" borderId="0" applyNumberFormat="0" applyBorder="0" applyAlignment="0" applyProtection="0"/>
    <xf numFmtId="0" fontId="29" fillId="124" borderId="0" applyNumberFormat="0" applyBorder="0" applyAlignment="0" applyProtection="0"/>
    <xf numFmtId="0" fontId="29" fillId="124" borderId="0" applyNumberFormat="0" applyBorder="0" applyAlignment="0" applyProtection="0"/>
    <xf numFmtId="0" fontId="29" fillId="124" borderId="0" applyNumberFormat="0" applyBorder="0" applyAlignment="0" applyProtection="0"/>
    <xf numFmtId="0" fontId="29" fillId="124" borderId="0" applyNumberFormat="0" applyBorder="0" applyAlignment="0" applyProtection="0"/>
    <xf numFmtId="0" fontId="29" fillId="124" borderId="0" applyNumberFormat="0" applyBorder="0" applyAlignment="0" applyProtection="0"/>
    <xf numFmtId="0" fontId="29" fillId="124" borderId="0" applyNumberFormat="0" applyBorder="0" applyAlignment="0" applyProtection="0"/>
    <xf numFmtId="0" fontId="29" fillId="124" borderId="0" applyNumberFormat="0" applyBorder="0" applyAlignment="0" applyProtection="0"/>
    <xf numFmtId="0" fontId="29" fillId="124" borderId="0" applyNumberFormat="0" applyBorder="0" applyAlignment="0" applyProtection="0"/>
    <xf numFmtId="0" fontId="29" fillId="124" borderId="0" applyNumberFormat="0" applyBorder="0" applyAlignment="0" applyProtection="0"/>
    <xf numFmtId="0" fontId="29" fillId="124" borderId="0" applyNumberFormat="0" applyBorder="0" applyAlignment="0" applyProtection="0"/>
    <xf numFmtId="0" fontId="29" fillId="124" borderId="0" applyNumberFormat="0" applyBorder="0" applyAlignment="0" applyProtection="0"/>
    <xf numFmtId="186" fontId="42" fillId="20" borderId="1">
      <alignment horizontal="center" vertical="center"/>
    </xf>
    <xf numFmtId="186" fontId="42" fillId="20" borderId="1">
      <alignment horizontal="center" vertical="center"/>
    </xf>
    <xf numFmtId="0" fontId="181" fillId="102" borderId="0" applyNumberFormat="0" applyBorder="0" applyAlignment="0" applyProtection="0"/>
    <xf numFmtId="0" fontId="122" fillId="54" borderId="0" applyNumberFormat="0" applyBorder="0" applyAlignment="0" applyProtection="0"/>
    <xf numFmtId="4" fontId="139" fillId="37" borderId="123" applyProtection="0">
      <alignment horizontal="left" vertical="center" indent="1"/>
    </xf>
    <xf numFmtId="0" fontId="182" fillId="125" borderId="124" applyNumberFormat="0" applyAlignment="0" applyProtection="0"/>
    <xf numFmtId="0" fontId="182" fillId="125" borderId="124" applyNumberFormat="0" applyAlignment="0" applyProtection="0"/>
    <xf numFmtId="0" fontId="182" fillId="125" borderId="124" applyNumberFormat="0" applyAlignment="0" applyProtection="0"/>
    <xf numFmtId="0" fontId="182" fillId="125" borderId="124" applyNumberFormat="0" applyAlignment="0" applyProtection="0"/>
    <xf numFmtId="0" fontId="126" fillId="57" borderId="85" applyNumberFormat="0" applyAlignment="0" applyProtection="0"/>
    <xf numFmtId="0" fontId="32" fillId="122" borderId="3" applyNumberFormat="0" applyAlignment="0" applyProtection="0"/>
    <xf numFmtId="0" fontId="128" fillId="58" borderId="88" applyNumberFormat="0" applyAlignment="0" applyProtection="0"/>
    <xf numFmtId="0" fontId="58" fillId="0" borderId="19">
      <alignment horizontal="center"/>
    </xf>
    <xf numFmtId="41" fontId="2" fillId="0" borderId="0" applyFont="0" applyFill="0" applyBorder="0" applyAlignment="0" applyProtection="0"/>
    <xf numFmtId="41" fontId="2" fillId="0" borderId="0" applyFont="0" applyFill="0" applyBorder="0" applyAlignment="0" applyProtection="0"/>
    <xf numFmtId="41" fontId="42" fillId="0" borderId="0" applyFont="0" applyFill="0" applyBorder="0" applyAlignment="0" applyProtection="0"/>
    <xf numFmtId="41" fontId="42" fillId="0" borderId="0" applyFont="0" applyFill="0" applyBorder="0" applyAlignment="0" applyProtection="0"/>
    <xf numFmtId="187" fontId="183" fillId="0" borderId="0" applyFont="0" applyFill="0" applyBorder="0" applyAlignment="0" applyProtection="0">
      <alignment horizontal="right"/>
    </xf>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78" fillId="0" borderId="0"/>
    <xf numFmtId="0" fontId="178" fillId="0" borderId="0"/>
    <xf numFmtId="188" fontId="183" fillId="0" borderId="0" applyFont="0" applyFill="0" applyBorder="0" applyAlignment="0" applyProtection="0">
      <alignment horizontal="right"/>
    </xf>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189" fontId="184" fillId="0" borderId="0" applyFont="0">
      <alignment horizontal="center"/>
    </xf>
    <xf numFmtId="190" fontId="183" fillId="0" borderId="0" applyFont="0" applyFill="0" applyBorder="0" applyAlignment="0" applyProtection="0"/>
    <xf numFmtId="14" fontId="185" fillId="0" borderId="0"/>
    <xf numFmtId="6" fontId="42" fillId="0" borderId="0">
      <protection locked="0"/>
    </xf>
    <xf numFmtId="191" fontId="42" fillId="0" borderId="0" applyFont="0" applyFill="0" applyBorder="0" applyAlignment="0" applyProtection="0"/>
    <xf numFmtId="192" fontId="42" fillId="0" borderId="0" applyFont="0" applyFill="0" applyBorder="0" applyAlignment="0" applyProtection="0"/>
    <xf numFmtId="193" fontId="183" fillId="0" borderId="125" applyNumberFormat="0" applyFont="0" applyFill="0" applyAlignment="0" applyProtection="0"/>
    <xf numFmtId="0" fontId="92" fillId="126" borderId="0" applyNumberFormat="0" applyBorder="0" applyAlignment="0" applyProtection="0"/>
    <xf numFmtId="0" fontId="92" fillId="127" borderId="0" applyNumberFormat="0" applyBorder="0" applyAlignment="0" applyProtection="0"/>
    <xf numFmtId="1" fontId="180" fillId="0" borderId="0" applyFont="0" applyProtection="0"/>
    <xf numFmtId="0" fontId="186" fillId="0" borderId="0" applyNumberFormat="0" applyFill="0" applyBorder="0" applyAlignment="0" applyProtection="0">
      <alignment vertical="top"/>
      <protection locked="0"/>
    </xf>
    <xf numFmtId="0" fontId="186" fillId="0" borderId="0" applyNumberFormat="0" applyFill="0" applyBorder="0" applyAlignment="0" applyProtection="0">
      <alignment vertical="top"/>
      <protection locked="0"/>
    </xf>
    <xf numFmtId="0" fontId="187" fillId="0" borderId="0" applyFill="0" applyBorder="0" applyProtection="0">
      <alignment horizontal="left"/>
    </xf>
    <xf numFmtId="194" fontId="188" fillId="0" borderId="0"/>
    <xf numFmtId="37" fontId="49" fillId="0" borderId="0"/>
    <xf numFmtId="0" fontId="28" fillId="119" borderId="0" applyNumberFormat="0" applyBorder="0" applyAlignment="0" applyProtection="0"/>
    <xf numFmtId="0" fontId="121" fillId="53" borderId="0" applyNumberFormat="0" applyBorder="0" applyAlignment="0" applyProtection="0"/>
    <xf numFmtId="195" fontId="183" fillId="0" borderId="0" applyFont="0" applyFill="0" applyBorder="0" applyAlignment="0" applyProtection="0">
      <alignment horizontal="right"/>
    </xf>
    <xf numFmtId="0" fontId="110" fillId="0" borderId="91" applyNumberFormat="0" applyFill="0" applyAlignment="0" applyProtection="0"/>
    <xf numFmtId="0" fontId="118" fillId="0" borderId="82" applyNumberFormat="0" applyFill="0" applyAlignment="0" applyProtection="0"/>
    <xf numFmtId="0" fontId="111" fillId="0" borderId="126" applyNumberFormat="0" applyFill="0" applyAlignment="0" applyProtection="0"/>
    <xf numFmtId="0" fontId="119" fillId="0" borderId="83" applyNumberFormat="0" applyFill="0" applyAlignment="0" applyProtection="0"/>
    <xf numFmtId="0" fontId="108" fillId="0" borderId="127" applyNumberFormat="0" applyFill="0" applyAlignment="0" applyProtection="0"/>
    <xf numFmtId="0" fontId="120" fillId="0" borderId="84" applyNumberFormat="0" applyFill="0" applyAlignment="0" applyProtection="0"/>
    <xf numFmtId="0" fontId="120" fillId="0" borderId="0" applyNumberFormat="0" applyFill="0" applyBorder="0" applyAlignment="0" applyProtection="0"/>
    <xf numFmtId="0" fontId="42" fillId="0" borderId="0">
      <protection locked="0"/>
    </xf>
    <xf numFmtId="0" fontId="42" fillId="0" borderId="0">
      <protection locked="0"/>
    </xf>
    <xf numFmtId="0" fontId="42" fillId="0" borderId="0">
      <protection locked="0"/>
    </xf>
    <xf numFmtId="0" fontId="42" fillId="0" borderId="0">
      <protection locked="0"/>
    </xf>
    <xf numFmtId="0" fontId="137" fillId="103" borderId="124" applyNumberFormat="0" applyAlignment="0" applyProtection="0"/>
    <xf numFmtId="0" fontId="137" fillId="103" borderId="124" applyNumberFormat="0" applyAlignment="0" applyProtection="0"/>
    <xf numFmtId="0" fontId="137" fillId="103" borderId="124" applyNumberFormat="0" applyAlignment="0" applyProtection="0"/>
    <xf numFmtId="0" fontId="137" fillId="103" borderId="124" applyNumberFormat="0" applyAlignment="0" applyProtection="0"/>
    <xf numFmtId="0" fontId="137" fillId="103" borderId="124" applyNumberFormat="0" applyAlignment="0" applyProtection="0"/>
    <xf numFmtId="0" fontId="137" fillId="103" borderId="124" applyNumberFormat="0" applyAlignment="0" applyProtection="0"/>
    <xf numFmtId="0" fontId="137" fillId="103" borderId="124" applyNumberFormat="0" applyAlignment="0" applyProtection="0"/>
    <xf numFmtId="0" fontId="137" fillId="103" borderId="124" applyNumberFormat="0" applyAlignment="0" applyProtection="0"/>
    <xf numFmtId="0" fontId="137" fillId="103" borderId="124" applyNumberFormat="0" applyAlignment="0" applyProtection="0"/>
    <xf numFmtId="0" fontId="137" fillId="103" borderId="124" applyNumberFormat="0" applyAlignment="0" applyProtection="0"/>
    <xf numFmtId="0" fontId="137" fillId="103" borderId="124" applyNumberFormat="0" applyAlignment="0" applyProtection="0"/>
    <xf numFmtId="0" fontId="137" fillId="103" borderId="124" applyNumberFormat="0" applyAlignment="0" applyProtection="0"/>
    <xf numFmtId="0" fontId="137" fillId="103" borderId="124" applyNumberFormat="0" applyAlignment="0" applyProtection="0"/>
    <xf numFmtId="0" fontId="34" fillId="0" borderId="128" applyNumberFormat="0" applyFill="0" applyAlignment="0" applyProtection="0"/>
    <xf numFmtId="0" fontId="127" fillId="0" borderId="87" applyNumberFormat="0" applyFill="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196" fontId="183" fillId="0" borderId="0" applyFont="0" applyFill="0" applyBorder="0" applyAlignment="0" applyProtection="0">
      <alignment horizontal="right"/>
    </xf>
    <xf numFmtId="0" fontId="34" fillId="103" borderId="0" applyNumberFormat="0" applyBorder="0" applyAlignment="0" applyProtection="0"/>
    <xf numFmtId="0" fontId="123" fillId="55" borderId="0" applyNumberFormat="0" applyBorder="0" applyAlignment="0" applyProtection="0"/>
    <xf numFmtId="37" fontId="42" fillId="0" borderId="0"/>
    <xf numFmtId="37" fontId="42" fillId="0" borderId="0"/>
    <xf numFmtId="182" fontId="42" fillId="0" borderId="0"/>
    <xf numFmtId="182"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9" fillId="128"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42" fillId="0" borderId="0"/>
    <xf numFmtId="0" fontId="42" fillId="0" borderId="0"/>
    <xf numFmtId="0" fontId="2" fillId="0" borderId="0"/>
    <xf numFmtId="9" fontId="42" fillId="0" borderId="0" applyFont="0" applyFill="0" applyBorder="0" applyAlignment="0" applyProtection="0"/>
    <xf numFmtId="0" fontId="42" fillId="0" borderId="0"/>
    <xf numFmtId="0" fontId="2" fillId="0" borderId="0"/>
    <xf numFmtId="0" fontId="49" fillId="128" borderId="0"/>
    <xf numFmtId="0" fontId="49" fillId="128" borderId="0"/>
    <xf numFmtId="0" fontId="49" fillId="128" borderId="0"/>
    <xf numFmtId="0" fontId="49" fillId="128" borderId="0"/>
    <xf numFmtId="0" fontId="49" fillId="128" borderId="0"/>
    <xf numFmtId="0" fontId="49" fillId="128"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3" fontId="143" fillId="0" borderId="0"/>
    <xf numFmtId="0" fontId="143"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143" fillId="0" borderId="0"/>
    <xf numFmtId="0" fontId="14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9" borderId="89" applyNumberFormat="0" applyFont="0" applyAlignment="0" applyProtection="0"/>
    <xf numFmtId="0" fontId="2" fillId="59" borderId="89" applyNumberFormat="0" applyFont="0" applyAlignment="0" applyProtection="0"/>
    <xf numFmtId="0" fontId="2" fillId="59" borderId="89" applyNumberFormat="0" applyFont="0" applyAlignment="0" applyProtection="0"/>
    <xf numFmtId="0" fontId="2" fillId="59" borderId="89" applyNumberFormat="0" applyFont="0" applyAlignment="0" applyProtection="0"/>
    <xf numFmtId="0" fontId="2" fillId="59" borderId="89" applyNumberFormat="0" applyFont="0" applyAlignment="0" applyProtection="0"/>
    <xf numFmtId="0" fontId="2" fillId="59" borderId="89" applyNumberFormat="0" applyFont="0" applyAlignment="0" applyProtection="0"/>
    <xf numFmtId="0" fontId="2" fillId="59" borderId="89" applyNumberFormat="0" applyFont="0" applyAlignment="0" applyProtection="0"/>
    <xf numFmtId="0" fontId="2" fillId="59" borderId="89" applyNumberFormat="0" applyFont="0" applyAlignment="0" applyProtection="0"/>
    <xf numFmtId="0" fontId="2" fillId="59" borderId="89" applyNumberFormat="0" applyFont="0" applyAlignment="0" applyProtection="0"/>
    <xf numFmtId="0" fontId="2" fillId="59" borderId="89" applyNumberFormat="0" applyFont="0" applyAlignment="0" applyProtection="0"/>
    <xf numFmtId="0" fontId="2" fillId="59" borderId="89" applyNumberFormat="0" applyFont="0" applyAlignment="0" applyProtection="0"/>
    <xf numFmtId="0" fontId="2" fillId="59" borderId="89" applyNumberFormat="0" applyFont="0" applyAlignment="0" applyProtection="0"/>
    <xf numFmtId="0" fontId="2" fillId="59" borderId="89" applyNumberFormat="0" applyFont="0" applyAlignment="0" applyProtection="0"/>
    <xf numFmtId="0" fontId="2" fillId="59" borderId="89" applyNumberFormat="0" applyFont="0" applyAlignment="0" applyProtection="0"/>
    <xf numFmtId="0" fontId="2" fillId="59" borderId="89" applyNumberFormat="0" applyFont="0" applyAlignment="0" applyProtection="0"/>
    <xf numFmtId="0" fontId="2" fillId="59" borderId="89" applyNumberFormat="0" applyFont="0" applyAlignment="0" applyProtection="0"/>
    <xf numFmtId="0" fontId="2" fillId="59" borderId="89" applyNumberFormat="0" applyFont="0" applyAlignment="0" applyProtection="0"/>
    <xf numFmtId="0" fontId="2" fillId="59" borderId="89" applyNumberFormat="0" applyFont="0" applyAlignment="0" applyProtection="0"/>
    <xf numFmtId="0" fontId="2" fillId="59" borderId="89" applyNumberFormat="0" applyFont="0" applyAlignment="0" applyProtection="0"/>
    <xf numFmtId="0" fontId="2" fillId="59" borderId="89" applyNumberFormat="0" applyFont="0" applyAlignment="0" applyProtection="0"/>
    <xf numFmtId="0" fontId="2" fillId="59" borderId="89" applyNumberFormat="0" applyFont="0" applyAlignment="0" applyProtection="0"/>
    <xf numFmtId="0" fontId="49" fillId="102" borderId="124" applyNumberFormat="0" applyFont="0" applyAlignment="0" applyProtection="0"/>
    <xf numFmtId="0" fontId="49" fillId="102" borderId="124" applyNumberFormat="0" applyFont="0" applyAlignment="0" applyProtection="0"/>
    <xf numFmtId="0" fontId="49" fillId="102" borderId="124" applyNumberFormat="0" applyFont="0" applyAlignment="0" applyProtection="0"/>
    <xf numFmtId="0" fontId="2" fillId="59" borderId="89" applyNumberFormat="0" applyFont="0" applyAlignment="0" applyProtection="0"/>
    <xf numFmtId="0" fontId="2" fillId="59" borderId="89" applyNumberFormat="0" applyFont="0" applyAlignment="0" applyProtection="0"/>
    <xf numFmtId="0" fontId="2" fillId="59" borderId="89" applyNumberFormat="0" applyFont="0" applyAlignment="0" applyProtection="0"/>
    <xf numFmtId="0" fontId="2" fillId="59" borderId="89" applyNumberFormat="0" applyFont="0" applyAlignment="0" applyProtection="0"/>
    <xf numFmtId="0" fontId="49" fillId="102" borderId="124" applyNumberFormat="0" applyFont="0" applyAlignment="0" applyProtection="0"/>
    <xf numFmtId="0" fontId="2" fillId="59" borderId="89" applyNumberFormat="0" applyFont="0" applyAlignment="0" applyProtection="0"/>
    <xf numFmtId="0" fontId="2" fillId="59" borderId="89" applyNumberFormat="0" applyFont="0" applyAlignment="0" applyProtection="0"/>
    <xf numFmtId="0" fontId="2" fillId="59" borderId="89" applyNumberFormat="0" applyFont="0" applyAlignment="0" applyProtection="0"/>
    <xf numFmtId="0" fontId="2" fillId="59" borderId="89" applyNumberFormat="0" applyFont="0" applyAlignment="0" applyProtection="0"/>
    <xf numFmtId="0" fontId="2" fillId="59" borderId="89" applyNumberFormat="0" applyFont="0" applyAlignment="0" applyProtection="0"/>
    <xf numFmtId="0" fontId="49" fillId="102" borderId="124" applyNumberFormat="0" applyFont="0" applyAlignment="0" applyProtection="0"/>
    <xf numFmtId="0" fontId="2" fillId="59" borderId="89" applyNumberFormat="0" applyFont="0" applyAlignment="0" applyProtection="0"/>
    <xf numFmtId="0" fontId="2" fillId="59" borderId="89" applyNumberFormat="0" applyFont="0" applyAlignment="0" applyProtection="0"/>
    <xf numFmtId="0" fontId="2" fillId="59" borderId="89" applyNumberFormat="0" applyFont="0" applyAlignment="0" applyProtection="0"/>
    <xf numFmtId="0" fontId="2" fillId="59" borderId="89" applyNumberFormat="0" applyFont="0" applyAlignment="0" applyProtection="0"/>
    <xf numFmtId="0" fontId="2" fillId="59" borderId="89" applyNumberFormat="0" applyFont="0" applyAlignment="0" applyProtection="0"/>
    <xf numFmtId="0" fontId="2" fillId="59" borderId="89" applyNumberFormat="0" applyFont="0" applyAlignment="0" applyProtection="0"/>
    <xf numFmtId="0" fontId="2" fillId="59" borderId="89" applyNumberFormat="0" applyFont="0" applyAlignment="0" applyProtection="0"/>
    <xf numFmtId="0" fontId="2" fillId="59" borderId="89" applyNumberFormat="0" applyFont="0" applyAlignment="0" applyProtection="0"/>
    <xf numFmtId="0" fontId="2" fillId="59" borderId="89" applyNumberFormat="0" applyFont="0" applyAlignment="0" applyProtection="0"/>
    <xf numFmtId="0" fontId="2" fillId="59" borderId="89" applyNumberFormat="0" applyFont="0" applyAlignment="0" applyProtection="0"/>
    <xf numFmtId="0" fontId="2" fillId="59" borderId="89" applyNumberFormat="0" applyFont="0" applyAlignment="0" applyProtection="0"/>
    <xf numFmtId="0" fontId="2" fillId="59" borderId="89" applyNumberFormat="0" applyFont="0" applyAlignment="0" applyProtection="0"/>
    <xf numFmtId="0" fontId="2" fillId="59" borderId="89" applyNumberFormat="0" applyFont="0" applyAlignment="0" applyProtection="0"/>
    <xf numFmtId="0" fontId="2" fillId="59" borderId="89" applyNumberFormat="0" applyFont="0" applyAlignment="0" applyProtection="0"/>
    <xf numFmtId="0" fontId="2" fillId="59" borderId="89" applyNumberFormat="0" applyFont="0" applyAlignment="0" applyProtection="0"/>
    <xf numFmtId="0" fontId="2" fillId="59" borderId="89" applyNumberFormat="0" applyFont="0" applyAlignment="0" applyProtection="0"/>
    <xf numFmtId="0" fontId="2" fillId="59" borderId="89" applyNumberFormat="0" applyFont="0" applyAlignment="0" applyProtection="0"/>
    <xf numFmtId="0" fontId="2" fillId="59" borderId="89" applyNumberFormat="0" applyFont="0" applyAlignment="0" applyProtection="0"/>
    <xf numFmtId="0" fontId="2" fillId="59" borderId="89" applyNumberFormat="0" applyFont="0" applyAlignment="0" applyProtection="0"/>
    <xf numFmtId="0" fontId="2" fillId="59" borderId="89" applyNumberFormat="0" applyFont="0" applyAlignment="0" applyProtection="0"/>
    <xf numFmtId="0" fontId="2" fillId="59" borderId="89" applyNumberFormat="0" applyFont="0" applyAlignment="0" applyProtection="0"/>
    <xf numFmtId="0" fontId="2" fillId="59" borderId="89" applyNumberFormat="0" applyFont="0" applyAlignment="0" applyProtection="0"/>
    <xf numFmtId="0" fontId="2" fillId="59" borderId="89" applyNumberFormat="0" applyFont="0" applyAlignment="0" applyProtection="0"/>
    <xf numFmtId="0" fontId="2" fillId="59" borderId="89" applyNumberFormat="0" applyFont="0" applyAlignment="0" applyProtection="0"/>
    <xf numFmtId="0" fontId="2" fillId="59" borderId="89" applyNumberFormat="0" applyFont="0" applyAlignment="0" applyProtection="0"/>
    <xf numFmtId="0" fontId="2" fillId="59" borderId="89" applyNumberFormat="0" applyFont="0" applyAlignment="0" applyProtection="0"/>
    <xf numFmtId="0" fontId="2" fillId="59" borderId="89" applyNumberFormat="0" applyFont="0" applyAlignment="0" applyProtection="0"/>
    <xf numFmtId="0" fontId="2" fillId="59" borderId="89" applyNumberFormat="0" applyFont="0" applyAlignment="0" applyProtection="0"/>
    <xf numFmtId="0" fontId="2" fillId="59" borderId="89" applyNumberFormat="0" applyFont="0" applyAlignment="0" applyProtection="0"/>
    <xf numFmtId="0" fontId="2" fillId="59" borderId="89" applyNumberFormat="0" applyFont="0" applyAlignment="0" applyProtection="0"/>
    <xf numFmtId="0" fontId="2" fillId="59" borderId="89" applyNumberFormat="0" applyFont="0" applyAlignment="0" applyProtection="0"/>
    <xf numFmtId="0" fontId="2" fillId="59" borderId="89" applyNumberFormat="0" applyFont="0" applyAlignment="0" applyProtection="0"/>
    <xf numFmtId="0" fontId="2" fillId="59" borderId="89" applyNumberFormat="0" applyFont="0" applyAlignment="0" applyProtection="0"/>
    <xf numFmtId="0" fontId="2" fillId="59" borderId="89" applyNumberFormat="0" applyFont="0" applyAlignment="0" applyProtection="0"/>
    <xf numFmtId="0" fontId="39" fillId="125" borderId="12" applyNumberFormat="0" applyAlignment="0" applyProtection="0"/>
    <xf numFmtId="0" fontId="39" fillId="125" borderId="12" applyNumberFormat="0" applyAlignment="0" applyProtection="0"/>
    <xf numFmtId="0" fontId="125" fillId="57" borderId="86" applyNumberFormat="0" applyAlignment="0" applyProtection="0"/>
    <xf numFmtId="1" fontId="189" fillId="0" borderId="0" applyProtection="0">
      <alignment horizontal="right" vertical="center"/>
    </xf>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0" fontId="179" fillId="0" borderId="0" applyNumberFormat="0" applyFont="0" applyFill="0" applyBorder="0" applyAlignment="0" applyProtection="0">
      <alignment horizontal="left"/>
    </xf>
    <xf numFmtId="15" fontId="179" fillId="0" borderId="0" applyFont="0" applyFill="0" applyBorder="0" applyAlignment="0" applyProtection="0"/>
    <xf numFmtId="4" fontId="179" fillId="0" borderId="0" applyFont="0" applyFill="0" applyBorder="0" applyAlignment="0" applyProtection="0"/>
    <xf numFmtId="0" fontId="190" fillId="0" borderId="66">
      <alignment horizontal="center"/>
    </xf>
    <xf numFmtId="3" fontId="179" fillId="0" borderId="0" applyFont="0" applyFill="0" applyBorder="0" applyAlignment="0" applyProtection="0"/>
    <xf numFmtId="0" fontId="179" fillId="129" borderId="0" applyNumberFormat="0" applyFont="0" applyBorder="0" applyAlignment="0" applyProtection="0"/>
    <xf numFmtId="4" fontId="65" fillId="27" borderId="13" applyNumberFormat="0" applyProtection="0">
      <alignment vertical="center"/>
    </xf>
    <xf numFmtId="4" fontId="49" fillId="25" borderId="124" applyNumberFormat="0" applyProtection="0">
      <alignment vertical="center"/>
    </xf>
    <xf numFmtId="4" fontId="49" fillId="25" borderId="124" applyNumberFormat="0" applyProtection="0">
      <alignment vertical="center"/>
    </xf>
    <xf numFmtId="4" fontId="44" fillId="27" borderId="12" applyNumberFormat="0" applyProtection="0">
      <alignment vertical="center"/>
    </xf>
    <xf numFmtId="4" fontId="49" fillId="25" borderId="124" applyNumberFormat="0" applyProtection="0">
      <alignment vertical="center"/>
    </xf>
    <xf numFmtId="4" fontId="65" fillId="27" borderId="13" applyNumberFormat="0" applyProtection="0">
      <alignment vertical="center"/>
    </xf>
    <xf numFmtId="4" fontId="44" fillId="27" borderId="12" applyNumberFormat="0" applyProtection="0">
      <alignment vertical="center"/>
    </xf>
    <xf numFmtId="4" fontId="191" fillId="27" borderId="13" applyNumberFormat="0" applyProtection="0">
      <alignment vertical="center"/>
    </xf>
    <xf numFmtId="4" fontId="192" fillId="27" borderId="124" applyNumberFormat="0" applyProtection="0">
      <alignment vertical="center"/>
    </xf>
    <xf numFmtId="4" fontId="69" fillId="27" borderId="12" applyNumberFormat="0" applyProtection="0">
      <alignment vertical="center"/>
    </xf>
    <xf numFmtId="4" fontId="191" fillId="27" borderId="13" applyNumberFormat="0" applyProtection="0">
      <alignment vertical="center"/>
    </xf>
    <xf numFmtId="4" fontId="191" fillId="27" borderId="13" applyNumberFormat="0" applyProtection="0">
      <alignment vertical="center"/>
    </xf>
    <xf numFmtId="4" fontId="69" fillId="27" borderId="12" applyNumberFormat="0" applyProtection="0">
      <alignment vertical="center"/>
    </xf>
    <xf numFmtId="4" fontId="193" fillId="27" borderId="13" applyNumberFormat="0" applyProtection="0">
      <alignment horizontal="left" vertical="center" indent="1"/>
    </xf>
    <xf numFmtId="4" fontId="44" fillId="27" borderId="12" applyNumberFormat="0" applyProtection="0">
      <alignment horizontal="left" vertical="center" indent="1"/>
    </xf>
    <xf numFmtId="4" fontId="44" fillId="27" borderId="12" applyNumberFormat="0" applyProtection="0">
      <alignment horizontal="left" vertical="center" indent="1"/>
    </xf>
    <xf numFmtId="4" fontId="49" fillId="27" borderId="124" applyNumberFormat="0" applyProtection="0">
      <alignment horizontal="left" vertical="center" indent="1"/>
    </xf>
    <xf numFmtId="4" fontId="49" fillId="27" borderId="124" applyNumberFormat="0" applyProtection="0">
      <alignment horizontal="left" vertical="center" indent="1"/>
    </xf>
    <xf numFmtId="4" fontId="49" fillId="27" borderId="124" applyNumberFormat="0" applyProtection="0">
      <alignment horizontal="left" vertical="center" indent="1"/>
    </xf>
    <xf numFmtId="4" fontId="49" fillId="27" borderId="124" applyNumberFormat="0" applyProtection="0">
      <alignment horizontal="left" vertical="center" indent="1"/>
    </xf>
    <xf numFmtId="4" fontId="193" fillId="27" borderId="13" applyNumberFormat="0" applyProtection="0">
      <alignment horizontal="left" vertical="center" indent="1"/>
    </xf>
    <xf numFmtId="4" fontId="44" fillId="27" borderId="12" applyNumberFormat="0" applyProtection="0">
      <alignment horizontal="left" vertical="center" indent="1"/>
    </xf>
    <xf numFmtId="0" fontId="194" fillId="25" borderId="13" applyNumberFormat="0" applyProtection="0">
      <alignment horizontal="left" vertical="top" indent="1"/>
    </xf>
    <xf numFmtId="0" fontId="194" fillId="25" borderId="13" applyNumberFormat="0" applyProtection="0">
      <alignment horizontal="left" vertical="top" indent="1"/>
    </xf>
    <xf numFmtId="4" fontId="44" fillId="27" borderId="12" applyNumberFormat="0" applyProtection="0">
      <alignment horizontal="left" vertical="center" indent="1"/>
    </xf>
    <xf numFmtId="4" fontId="193" fillId="34" borderId="0" applyNumberFormat="0" applyProtection="0">
      <alignment horizontal="left" vertical="center" indent="1"/>
    </xf>
    <xf numFmtId="0" fontId="42" fillId="42" borderId="12" applyNumberFormat="0" applyProtection="0">
      <alignment horizontal="left" vertical="center" indent="1"/>
    </xf>
    <xf numFmtId="0" fontId="42" fillId="42" borderId="12" applyNumberFormat="0" applyProtection="0">
      <alignment horizontal="left" vertical="center" indent="1"/>
    </xf>
    <xf numFmtId="0" fontId="42" fillId="42" borderId="12" applyNumberFormat="0" applyProtection="0">
      <alignment horizontal="left" vertical="center" indent="1"/>
    </xf>
    <xf numFmtId="4" fontId="49" fillId="14" borderId="124" applyNumberFormat="0" applyProtection="0">
      <alignment horizontal="left" vertical="center" indent="1"/>
    </xf>
    <xf numFmtId="4" fontId="49" fillId="14" borderId="124" applyNumberFormat="0" applyProtection="0">
      <alignment horizontal="left" vertical="center" indent="1"/>
    </xf>
    <xf numFmtId="4" fontId="49" fillId="14" borderId="124" applyNumberFormat="0" applyProtection="0">
      <alignment horizontal="left" vertical="center" indent="1"/>
    </xf>
    <xf numFmtId="4" fontId="49" fillId="14" borderId="124" applyNumberFormat="0" applyProtection="0">
      <alignment horizontal="left" vertical="center" indent="1"/>
    </xf>
    <xf numFmtId="0" fontId="42" fillId="42" borderId="12" applyNumberFormat="0" applyProtection="0">
      <alignment horizontal="left" vertical="center" indent="1"/>
    </xf>
    <xf numFmtId="0" fontId="42" fillId="42" borderId="12" applyNumberFormat="0" applyProtection="0">
      <alignment horizontal="left" vertical="center" indent="1"/>
    </xf>
    <xf numFmtId="0" fontId="42" fillId="42" borderId="12" applyNumberFormat="0" applyProtection="0">
      <alignment horizontal="left" vertical="center" indent="1"/>
    </xf>
    <xf numFmtId="0" fontId="42" fillId="42" borderId="12" applyNumberFormat="0" applyProtection="0">
      <alignment horizontal="left" vertical="center" indent="1"/>
    </xf>
    <xf numFmtId="0" fontId="42" fillId="42" borderId="12" applyNumberFormat="0" applyProtection="0">
      <alignment horizontal="left" vertical="center" indent="1"/>
    </xf>
    <xf numFmtId="4" fontId="49" fillId="14" borderId="124" applyNumberFormat="0" applyProtection="0">
      <alignment horizontal="left" vertical="center" indent="1"/>
    </xf>
    <xf numFmtId="4" fontId="193" fillId="41" borderId="13" applyNumberFormat="0" applyProtection="0">
      <alignment horizontal="right" vertical="center"/>
    </xf>
    <xf numFmtId="4" fontId="49" fillId="3" borderId="124" applyNumberFormat="0" applyProtection="0">
      <alignment horizontal="right" vertical="center"/>
    </xf>
    <xf numFmtId="4" fontId="44" fillId="114" borderId="12" applyNumberFormat="0" applyProtection="0">
      <alignment horizontal="right" vertical="center"/>
    </xf>
    <xf numFmtId="4" fontId="193" fillId="41" borderId="13" applyNumberFormat="0" applyProtection="0">
      <alignment horizontal="right" vertical="center"/>
    </xf>
    <xf numFmtId="4" fontId="193" fillId="41" borderId="13" applyNumberFormat="0" applyProtection="0">
      <alignment horizontal="right" vertical="center"/>
    </xf>
    <xf numFmtId="4" fontId="44" fillId="114" borderId="12" applyNumberFormat="0" applyProtection="0">
      <alignment horizontal="right" vertical="center"/>
    </xf>
    <xf numFmtId="4" fontId="193" fillId="114" borderId="13" applyNumberFormat="0" applyProtection="0">
      <alignment horizontal="right" vertical="center"/>
    </xf>
    <xf numFmtId="4" fontId="49" fillId="130" borderId="124" applyNumberFormat="0" applyProtection="0">
      <alignment horizontal="right" vertical="center"/>
    </xf>
    <xf numFmtId="4" fontId="44" fillId="131" borderId="12" applyNumberFormat="0" applyProtection="0">
      <alignment horizontal="right" vertical="center"/>
    </xf>
    <xf numFmtId="4" fontId="193" fillId="114" borderId="13" applyNumberFormat="0" applyProtection="0">
      <alignment horizontal="right" vertical="center"/>
    </xf>
    <xf numFmtId="4" fontId="193" fillId="114" borderId="13" applyNumberFormat="0" applyProtection="0">
      <alignment horizontal="right" vertical="center"/>
    </xf>
    <xf numFmtId="4" fontId="44" fillId="131" borderId="12" applyNumberFormat="0" applyProtection="0">
      <alignment horizontal="right" vertical="center"/>
    </xf>
    <xf numFmtId="4" fontId="193" fillId="131" borderId="13" applyNumberFormat="0" applyProtection="0">
      <alignment horizontal="right" vertical="center"/>
    </xf>
    <xf numFmtId="4" fontId="49" fillId="17" borderId="129" applyNumberFormat="0" applyProtection="0">
      <alignment horizontal="right" vertical="center"/>
    </xf>
    <xf numFmtId="4" fontId="44" fillId="41" borderId="12" applyNumberFormat="0" applyProtection="0">
      <alignment horizontal="right" vertical="center"/>
    </xf>
    <xf numFmtId="4" fontId="193" fillId="131" borderId="13" applyNumberFormat="0" applyProtection="0">
      <alignment horizontal="right" vertical="center"/>
    </xf>
    <xf numFmtId="4" fontId="193" fillId="131" borderId="13" applyNumberFormat="0" applyProtection="0">
      <alignment horizontal="right" vertical="center"/>
    </xf>
    <xf numFmtId="4" fontId="44" fillId="41" borderId="12" applyNumberFormat="0" applyProtection="0">
      <alignment horizontal="right" vertical="center"/>
    </xf>
    <xf numFmtId="4" fontId="193" fillId="132" borderId="13" applyNumberFormat="0" applyProtection="0">
      <alignment horizontal="right" vertical="center"/>
    </xf>
    <xf numFmtId="4" fontId="49" fillId="11" borderId="124" applyNumberFormat="0" applyProtection="0">
      <alignment horizontal="right" vertical="center"/>
    </xf>
    <xf numFmtId="4" fontId="44" fillId="133" borderId="12" applyNumberFormat="0" applyProtection="0">
      <alignment horizontal="right" vertical="center"/>
    </xf>
    <xf numFmtId="4" fontId="193" fillId="132" borderId="13" applyNumberFormat="0" applyProtection="0">
      <alignment horizontal="right" vertical="center"/>
    </xf>
    <xf numFmtId="4" fontId="193" fillId="132" borderId="13" applyNumberFormat="0" applyProtection="0">
      <alignment horizontal="right" vertical="center"/>
    </xf>
    <xf numFmtId="4" fontId="44" fillId="133" borderId="12" applyNumberFormat="0" applyProtection="0">
      <alignment horizontal="right" vertical="center"/>
    </xf>
    <xf numFmtId="4" fontId="193" fillId="133" borderId="13" applyNumberFormat="0" applyProtection="0">
      <alignment horizontal="right" vertical="center"/>
    </xf>
    <xf numFmtId="4" fontId="49" fillId="15" borderId="124" applyNumberFormat="0" applyProtection="0">
      <alignment horizontal="right" vertical="center"/>
    </xf>
    <xf numFmtId="4" fontId="44" fillId="134" borderId="12" applyNumberFormat="0" applyProtection="0">
      <alignment horizontal="right" vertical="center"/>
    </xf>
    <xf numFmtId="4" fontId="193" fillId="133" borderId="13" applyNumberFormat="0" applyProtection="0">
      <alignment horizontal="right" vertical="center"/>
    </xf>
    <xf numFmtId="4" fontId="193" fillId="133" borderId="13" applyNumberFormat="0" applyProtection="0">
      <alignment horizontal="right" vertical="center"/>
    </xf>
    <xf numFmtId="4" fontId="44" fillId="134" borderId="12" applyNumberFormat="0" applyProtection="0">
      <alignment horizontal="right" vertical="center"/>
    </xf>
    <xf numFmtId="4" fontId="193" fillId="49" borderId="13" applyNumberFormat="0" applyProtection="0">
      <alignment horizontal="right" vertical="center"/>
    </xf>
    <xf numFmtId="4" fontId="49" fillId="19" borderId="124" applyNumberFormat="0" applyProtection="0">
      <alignment horizontal="right" vertical="center"/>
    </xf>
    <xf numFmtId="4" fontId="44" fillId="135" borderId="12" applyNumberFormat="0" applyProtection="0">
      <alignment horizontal="right" vertical="center"/>
    </xf>
    <xf numFmtId="4" fontId="193" fillId="49" borderId="13" applyNumberFormat="0" applyProtection="0">
      <alignment horizontal="right" vertical="center"/>
    </xf>
    <xf numFmtId="4" fontId="193" fillId="49" borderId="13" applyNumberFormat="0" applyProtection="0">
      <alignment horizontal="right" vertical="center"/>
    </xf>
    <xf numFmtId="4" fontId="44" fillId="135" borderId="12" applyNumberFormat="0" applyProtection="0">
      <alignment horizontal="right" vertical="center"/>
    </xf>
    <xf numFmtId="4" fontId="193" fillId="136" borderId="13" applyNumberFormat="0" applyProtection="0">
      <alignment horizontal="right" vertical="center"/>
    </xf>
    <xf numFmtId="4" fontId="49" fillId="18" borderId="124" applyNumberFormat="0" applyProtection="0">
      <alignment horizontal="right" vertical="center"/>
    </xf>
    <xf numFmtId="4" fontId="44" fillId="137" borderId="12" applyNumberFormat="0" applyProtection="0">
      <alignment horizontal="right" vertical="center"/>
    </xf>
    <xf numFmtId="4" fontId="193" fillId="136" borderId="13" applyNumberFormat="0" applyProtection="0">
      <alignment horizontal="right" vertical="center"/>
    </xf>
    <xf numFmtId="4" fontId="193" fillId="136" borderId="13" applyNumberFormat="0" applyProtection="0">
      <alignment horizontal="right" vertical="center"/>
    </xf>
    <xf numFmtId="4" fontId="44" fillId="137" borderId="12" applyNumberFormat="0" applyProtection="0">
      <alignment horizontal="right" vertical="center"/>
    </xf>
    <xf numFmtId="4" fontId="193" fillId="137" borderId="13" applyNumberFormat="0" applyProtection="0">
      <alignment horizontal="right" vertical="center"/>
    </xf>
    <xf numFmtId="4" fontId="49" fillId="33" borderId="124" applyNumberFormat="0" applyProtection="0">
      <alignment horizontal="right" vertical="center"/>
    </xf>
    <xf numFmtId="4" fontId="44" fillId="136" borderId="12" applyNumberFormat="0" applyProtection="0">
      <alignment horizontal="right" vertical="center"/>
    </xf>
    <xf numFmtId="4" fontId="193" fillId="137" borderId="13" applyNumberFormat="0" applyProtection="0">
      <alignment horizontal="right" vertical="center"/>
    </xf>
    <xf numFmtId="4" fontId="193" fillId="137" borderId="13" applyNumberFormat="0" applyProtection="0">
      <alignment horizontal="right" vertical="center"/>
    </xf>
    <xf numFmtId="4" fontId="44" fillId="136" borderId="12" applyNumberFormat="0" applyProtection="0">
      <alignment horizontal="right" vertical="center"/>
    </xf>
    <xf numFmtId="4" fontId="193" fillId="29" borderId="13" applyNumberFormat="0" applyProtection="0">
      <alignment horizontal="right" vertical="center"/>
    </xf>
    <xf numFmtId="4" fontId="49" fillId="10" borderId="124" applyNumberFormat="0" applyProtection="0">
      <alignment horizontal="right" vertical="center"/>
    </xf>
    <xf numFmtId="4" fontId="44" fillId="138" borderId="12" applyNumberFormat="0" applyProtection="0">
      <alignment horizontal="right" vertical="center"/>
    </xf>
    <xf numFmtId="4" fontId="193" fillId="29" borderId="13" applyNumberFormat="0" applyProtection="0">
      <alignment horizontal="right" vertical="center"/>
    </xf>
    <xf numFmtId="4" fontId="193" fillId="29" borderId="13" applyNumberFormat="0" applyProtection="0">
      <alignment horizontal="right" vertical="center"/>
    </xf>
    <xf numFmtId="4" fontId="44" fillId="138" borderId="12" applyNumberFormat="0" applyProtection="0">
      <alignment horizontal="right" vertical="center"/>
    </xf>
    <xf numFmtId="4" fontId="65" fillId="139" borderId="94" applyNumberFormat="0" applyProtection="0">
      <alignment horizontal="left" vertical="center" indent="1"/>
    </xf>
    <xf numFmtId="4" fontId="49" fillId="109" borderId="129" applyNumberFormat="0" applyProtection="0">
      <alignment horizontal="left" vertical="center" indent="1"/>
    </xf>
    <xf numFmtId="4" fontId="43" fillId="140" borderId="12" applyNumberFormat="0" applyProtection="0">
      <alignment horizontal="left" vertical="center" indent="1"/>
    </xf>
    <xf numFmtId="4" fontId="65" fillId="139" borderId="94" applyNumberFormat="0" applyProtection="0">
      <alignment horizontal="left" vertical="center" indent="1"/>
    </xf>
    <xf numFmtId="4" fontId="43" fillId="140" borderId="12" applyNumberFormat="0" applyProtection="0">
      <alignment horizontal="left" vertical="center" indent="1"/>
    </xf>
    <xf numFmtId="4" fontId="65" fillId="20" borderId="0" applyNumberFormat="0" applyProtection="0">
      <alignment horizontal="left" vertical="center" indent="1"/>
    </xf>
    <xf numFmtId="4" fontId="42" fillId="51" borderId="129" applyNumberFormat="0" applyProtection="0">
      <alignment horizontal="left" vertical="center" indent="1"/>
    </xf>
    <xf numFmtId="4" fontId="42" fillId="51" borderId="129" applyNumberFormat="0" applyProtection="0">
      <alignment horizontal="left" vertical="center" indent="1"/>
    </xf>
    <xf numFmtId="4" fontId="65" fillId="20" borderId="0" applyNumberFormat="0" applyProtection="0">
      <alignment horizontal="left" vertical="center" indent="1"/>
    </xf>
    <xf numFmtId="4" fontId="42" fillId="51" borderId="129" applyNumberFormat="0" applyProtection="0">
      <alignment horizontal="left" vertical="center" indent="1"/>
    </xf>
    <xf numFmtId="4" fontId="42" fillId="51" borderId="129" applyNumberFormat="0" applyProtection="0">
      <alignment horizontal="left" vertical="center" indent="1"/>
    </xf>
    <xf numFmtId="4" fontId="42" fillId="51" borderId="129" applyNumberFormat="0" applyProtection="0">
      <alignment horizontal="left" vertical="center" indent="1"/>
    </xf>
    <xf numFmtId="4" fontId="42" fillId="51" borderId="129" applyNumberFormat="0" applyProtection="0">
      <alignment horizontal="left" vertical="center" indent="1"/>
    </xf>
    <xf numFmtId="4" fontId="42" fillId="51" borderId="129" applyNumberFormat="0" applyProtection="0">
      <alignment horizontal="left" vertical="center" indent="1"/>
    </xf>
    <xf numFmtId="4" fontId="193" fillId="20" borderId="13" applyNumberFormat="0" applyProtection="0">
      <alignment horizontal="right" vertical="center"/>
    </xf>
    <xf numFmtId="4" fontId="49" fillId="87" borderId="124" applyNumberFormat="0" applyProtection="0">
      <alignment horizontal="right" vertical="center"/>
    </xf>
    <xf numFmtId="0" fontId="42" fillId="42" borderId="12" applyNumberFormat="0" applyProtection="0">
      <alignment horizontal="left" vertical="center" indent="1"/>
    </xf>
    <xf numFmtId="4" fontId="193" fillId="20" borderId="13" applyNumberFormat="0" applyProtection="0">
      <alignment horizontal="right" vertical="center"/>
    </xf>
    <xf numFmtId="4" fontId="193" fillId="20" borderId="13" applyNumberFormat="0" applyProtection="0">
      <alignment horizontal="right" vertical="center"/>
    </xf>
    <xf numFmtId="0" fontId="42" fillId="42" borderId="12" applyNumberFormat="0" applyProtection="0">
      <alignment horizontal="left" vertical="center" indent="1"/>
    </xf>
    <xf numFmtId="0" fontId="42" fillId="42" borderId="12" applyNumberFormat="0" applyProtection="0">
      <alignment horizontal="left" vertical="center" indent="1"/>
    </xf>
    <xf numFmtId="0" fontId="42" fillId="42" borderId="12" applyNumberFormat="0" applyProtection="0">
      <alignment horizontal="left" vertical="center" indent="1"/>
    </xf>
    <xf numFmtId="4" fontId="44" fillId="20" borderId="0" applyNumberFormat="0" applyProtection="0">
      <alignment horizontal="left" vertical="center" indent="1"/>
    </xf>
    <xf numFmtId="4" fontId="49" fillId="40" borderId="129" applyNumberFormat="0" applyProtection="0">
      <alignment horizontal="left" vertical="center" indent="1"/>
    </xf>
    <xf numFmtId="4" fontId="44" fillId="39" borderId="12" applyNumberFormat="0" applyProtection="0">
      <alignment horizontal="left" vertical="center" indent="1"/>
    </xf>
    <xf numFmtId="4" fontId="44" fillId="20" borderId="0" applyNumberFormat="0" applyProtection="0">
      <alignment horizontal="left" vertical="center" indent="1"/>
    </xf>
    <xf numFmtId="4" fontId="49" fillId="40" borderId="129" applyNumberFormat="0" applyProtection="0">
      <alignment horizontal="left" vertical="center" indent="1"/>
    </xf>
    <xf numFmtId="4" fontId="49" fillId="40" borderId="129" applyNumberFormat="0" applyProtection="0">
      <alignment horizontal="left" vertical="center" indent="1"/>
    </xf>
    <xf numFmtId="4" fontId="44" fillId="39" borderId="12" applyNumberFormat="0" applyProtection="0">
      <alignment horizontal="left" vertical="center" indent="1"/>
    </xf>
    <xf numFmtId="4" fontId="44" fillId="34" borderId="0" applyNumberFormat="0" applyProtection="0">
      <alignment horizontal="left" vertical="center" indent="1"/>
    </xf>
    <xf numFmtId="4" fontId="49" fillId="87" borderId="129" applyNumberFormat="0" applyProtection="0">
      <alignment horizontal="left" vertical="center" indent="1"/>
    </xf>
    <xf numFmtId="4" fontId="44" fillId="141" borderId="12" applyNumberFormat="0" applyProtection="0">
      <alignment horizontal="left" vertical="center" indent="1"/>
    </xf>
    <xf numFmtId="4" fontId="44" fillId="34" borderId="0" applyNumberFormat="0" applyProtection="0">
      <alignment horizontal="left" vertical="center" indent="1"/>
    </xf>
    <xf numFmtId="4" fontId="49" fillId="87" borderId="129" applyNumberFormat="0" applyProtection="0">
      <alignment horizontal="left" vertical="center" indent="1"/>
    </xf>
    <xf numFmtId="4" fontId="49" fillId="87" borderId="129" applyNumberFormat="0" applyProtection="0">
      <alignment horizontal="left" vertical="center" indent="1"/>
    </xf>
    <xf numFmtId="4" fontId="44" fillId="141" borderId="12" applyNumberFormat="0" applyProtection="0">
      <alignment horizontal="left" vertical="center" indent="1"/>
    </xf>
    <xf numFmtId="0" fontId="49" fillId="21" borderId="124" applyNumberFormat="0" applyProtection="0">
      <alignment horizontal="left" vertical="center" indent="1"/>
    </xf>
    <xf numFmtId="0" fontId="49" fillId="21" borderId="124" applyNumberFormat="0" applyProtection="0">
      <alignment horizontal="left" vertical="center" indent="1"/>
    </xf>
    <xf numFmtId="0" fontId="49" fillId="21" borderId="124" applyNumberFormat="0" applyProtection="0">
      <alignment horizontal="left" vertical="center" indent="1"/>
    </xf>
    <xf numFmtId="0" fontId="49" fillId="21" borderId="124" applyNumberFormat="0" applyProtection="0">
      <alignment horizontal="left" vertical="center" indent="1"/>
    </xf>
    <xf numFmtId="0" fontId="49" fillId="21" borderId="124" applyNumberFormat="0" applyProtection="0">
      <alignment horizontal="left" vertical="center" indent="1"/>
    </xf>
    <xf numFmtId="0" fontId="42" fillId="141" borderId="12" applyNumberFormat="0" applyProtection="0">
      <alignment horizontal="left" vertical="center" indent="1"/>
    </xf>
    <xf numFmtId="0" fontId="42" fillId="141" borderId="12" applyNumberFormat="0" applyProtection="0">
      <alignment horizontal="left" vertical="center" indent="1"/>
    </xf>
    <xf numFmtId="0" fontId="42" fillId="141" borderId="12" applyNumberFormat="0" applyProtection="0">
      <alignment horizontal="left" vertical="center" indent="1"/>
    </xf>
    <xf numFmtId="0" fontId="49" fillId="51" borderId="13" applyNumberFormat="0" applyProtection="0">
      <alignment horizontal="left" vertical="top" indent="1"/>
    </xf>
    <xf numFmtId="0" fontId="49" fillId="51" borderId="13" applyNumberFormat="0" applyProtection="0">
      <alignment horizontal="left" vertical="top" indent="1"/>
    </xf>
    <xf numFmtId="0" fontId="49" fillId="51" borderId="13" applyNumberFormat="0" applyProtection="0">
      <alignment horizontal="left" vertical="top" indent="1"/>
    </xf>
    <xf numFmtId="0" fontId="49" fillId="51" borderId="13" applyNumberFormat="0" applyProtection="0">
      <alignment horizontal="left" vertical="top" indent="1"/>
    </xf>
    <xf numFmtId="0" fontId="49" fillId="51" borderId="13" applyNumberFormat="0" applyProtection="0">
      <alignment horizontal="left" vertical="top" indent="1"/>
    </xf>
    <xf numFmtId="0" fontId="49" fillId="51" borderId="13" applyNumberFormat="0" applyProtection="0">
      <alignment horizontal="left" vertical="top" indent="1"/>
    </xf>
    <xf numFmtId="0" fontId="49" fillId="51" borderId="13" applyNumberFormat="0" applyProtection="0">
      <alignment horizontal="left" vertical="top" indent="1"/>
    </xf>
    <xf numFmtId="0" fontId="49" fillId="51" borderId="13" applyNumberFormat="0" applyProtection="0">
      <alignment horizontal="left" vertical="top" indent="1"/>
    </xf>
    <xf numFmtId="0" fontId="49" fillId="51" borderId="13" applyNumberFormat="0" applyProtection="0">
      <alignment horizontal="left" vertical="top" indent="1"/>
    </xf>
    <xf numFmtId="0" fontId="42" fillId="141" borderId="12" applyNumberFormat="0" applyProtection="0">
      <alignment horizontal="left" vertical="center" indent="1"/>
    </xf>
    <xf numFmtId="0" fontId="42" fillId="141" borderId="12" applyNumberFormat="0" applyProtection="0">
      <alignment horizontal="left" vertical="center" indent="1"/>
    </xf>
    <xf numFmtId="0" fontId="42" fillId="141" borderId="12" applyNumberFormat="0" applyProtection="0">
      <alignment horizontal="left" vertical="center" indent="1"/>
    </xf>
    <xf numFmtId="0" fontId="49" fillId="142" borderId="124" applyNumberFormat="0" applyProtection="0">
      <alignment horizontal="left" vertical="center" indent="1"/>
    </xf>
    <xf numFmtId="0" fontId="49" fillId="142" borderId="124" applyNumberFormat="0" applyProtection="0">
      <alignment horizontal="left" vertical="center" indent="1"/>
    </xf>
    <xf numFmtId="0" fontId="49" fillId="142" borderId="124" applyNumberFormat="0" applyProtection="0">
      <alignment horizontal="left" vertical="center" indent="1"/>
    </xf>
    <xf numFmtId="0" fontId="49" fillId="142" borderId="124" applyNumberFormat="0" applyProtection="0">
      <alignment horizontal="left" vertical="center" indent="1"/>
    </xf>
    <xf numFmtId="0" fontId="49" fillId="142" borderId="124" applyNumberFormat="0" applyProtection="0">
      <alignment horizontal="left" vertical="center" indent="1"/>
    </xf>
    <xf numFmtId="0" fontId="42" fillId="32" borderId="12" applyNumberFormat="0" applyProtection="0">
      <alignment horizontal="left" vertical="center" indent="1"/>
    </xf>
    <xf numFmtId="0" fontId="42" fillId="32" borderId="12" applyNumberFormat="0" applyProtection="0">
      <alignment horizontal="left" vertical="center" indent="1"/>
    </xf>
    <xf numFmtId="0" fontId="42" fillId="32" borderId="12" applyNumberFormat="0" applyProtection="0">
      <alignment horizontal="left" vertical="center" indent="1"/>
    </xf>
    <xf numFmtId="0" fontId="49" fillId="87" borderId="13" applyNumberFormat="0" applyProtection="0">
      <alignment horizontal="left" vertical="top" indent="1"/>
    </xf>
    <xf numFmtId="0" fontId="49" fillId="87" borderId="13" applyNumberFormat="0" applyProtection="0">
      <alignment horizontal="left" vertical="top" indent="1"/>
    </xf>
    <xf numFmtId="0" fontId="49" fillId="87" borderId="13" applyNumberFormat="0" applyProtection="0">
      <alignment horizontal="left" vertical="top" indent="1"/>
    </xf>
    <xf numFmtId="0" fontId="49" fillId="87" borderId="13" applyNumberFormat="0" applyProtection="0">
      <alignment horizontal="left" vertical="top" indent="1"/>
    </xf>
    <xf numFmtId="0" fontId="49" fillId="87" borderId="13" applyNumberFormat="0" applyProtection="0">
      <alignment horizontal="left" vertical="top" indent="1"/>
    </xf>
    <xf numFmtId="0" fontId="49" fillId="87" borderId="13" applyNumberFormat="0" applyProtection="0">
      <alignment horizontal="left" vertical="top" indent="1"/>
    </xf>
    <xf numFmtId="0" fontId="49" fillId="87" borderId="13" applyNumberFormat="0" applyProtection="0">
      <alignment horizontal="left" vertical="top" indent="1"/>
    </xf>
    <xf numFmtId="0" fontId="49" fillId="87" borderId="13" applyNumberFormat="0" applyProtection="0">
      <alignment horizontal="left" vertical="top" indent="1"/>
    </xf>
    <xf numFmtId="0" fontId="49" fillId="87" borderId="13" applyNumberFormat="0" applyProtection="0">
      <alignment horizontal="left" vertical="top" indent="1"/>
    </xf>
    <xf numFmtId="0" fontId="42" fillId="32" borderId="12" applyNumberFormat="0" applyProtection="0">
      <alignment horizontal="left" vertical="center" indent="1"/>
    </xf>
    <xf numFmtId="0" fontId="42" fillId="32" borderId="12" applyNumberFormat="0" applyProtection="0">
      <alignment horizontal="left" vertical="center" indent="1"/>
    </xf>
    <xf numFmtId="0" fontId="42" fillId="32" borderId="12" applyNumberFormat="0" applyProtection="0">
      <alignment horizontal="left" vertical="center" indent="1"/>
    </xf>
    <xf numFmtId="0" fontId="49" fillId="8" borderId="124" applyNumberFormat="0" applyProtection="0">
      <alignment horizontal="left" vertical="center" indent="1"/>
    </xf>
    <xf numFmtId="0" fontId="49" fillId="8" borderId="124" applyNumberFormat="0" applyProtection="0">
      <alignment horizontal="left" vertical="center" indent="1"/>
    </xf>
    <xf numFmtId="0" fontId="49" fillId="8" borderId="124" applyNumberFormat="0" applyProtection="0">
      <alignment horizontal="left" vertical="center" indent="1"/>
    </xf>
    <xf numFmtId="0" fontId="49" fillId="8" borderId="124" applyNumberFormat="0" applyProtection="0">
      <alignment horizontal="left" vertical="center" indent="1"/>
    </xf>
    <xf numFmtId="0" fontId="49" fillId="8" borderId="124" applyNumberFormat="0" applyProtection="0">
      <alignment horizontal="left" vertical="center" indent="1"/>
    </xf>
    <xf numFmtId="0" fontId="42" fillId="23" borderId="12" applyNumberFormat="0" applyProtection="0">
      <alignment horizontal="left" vertical="center" indent="1"/>
    </xf>
    <xf numFmtId="0" fontId="42" fillId="23" borderId="12" applyNumberFormat="0" applyProtection="0">
      <alignment horizontal="left" vertical="center" indent="1"/>
    </xf>
    <xf numFmtId="0" fontId="42" fillId="23" borderId="12" applyNumberFormat="0" applyProtection="0">
      <alignment horizontal="left" vertical="center" indent="1"/>
    </xf>
    <xf numFmtId="0" fontId="49" fillId="8" borderId="13" applyNumberFormat="0" applyProtection="0">
      <alignment horizontal="left" vertical="top" indent="1"/>
    </xf>
    <xf numFmtId="0" fontId="49" fillId="8" borderId="13" applyNumberFormat="0" applyProtection="0">
      <alignment horizontal="left" vertical="top" indent="1"/>
    </xf>
    <xf numFmtId="0" fontId="49" fillId="8" borderId="13" applyNumberFormat="0" applyProtection="0">
      <alignment horizontal="left" vertical="top" indent="1"/>
    </xf>
    <xf numFmtId="0" fontId="49" fillId="8" borderId="13" applyNumberFormat="0" applyProtection="0">
      <alignment horizontal="left" vertical="top" indent="1"/>
    </xf>
    <xf numFmtId="0" fontId="49" fillId="8" borderId="13" applyNumberFormat="0" applyProtection="0">
      <alignment horizontal="left" vertical="top" indent="1"/>
    </xf>
    <xf numFmtId="0" fontId="49" fillId="8" borderId="13" applyNumberFormat="0" applyProtection="0">
      <alignment horizontal="left" vertical="top" indent="1"/>
    </xf>
    <xf numFmtId="0" fontId="49" fillId="8" borderId="13" applyNumberFormat="0" applyProtection="0">
      <alignment horizontal="left" vertical="top" indent="1"/>
    </xf>
    <xf numFmtId="0" fontId="49" fillId="8" borderId="13" applyNumberFormat="0" applyProtection="0">
      <alignment horizontal="left" vertical="top" indent="1"/>
    </xf>
    <xf numFmtId="0" fontId="49" fillId="8" borderId="13" applyNumberFormat="0" applyProtection="0">
      <alignment horizontal="left" vertical="top" indent="1"/>
    </xf>
    <xf numFmtId="0" fontId="42" fillId="23" borderId="12" applyNumberFormat="0" applyProtection="0">
      <alignment horizontal="left" vertical="center" indent="1"/>
    </xf>
    <xf numFmtId="0" fontId="42" fillId="23" borderId="12" applyNumberFormat="0" applyProtection="0">
      <alignment horizontal="left" vertical="center" indent="1"/>
    </xf>
    <xf numFmtId="0" fontId="42" fillId="23" borderId="12" applyNumberFormat="0" applyProtection="0">
      <alignment horizontal="left" vertical="center" indent="1"/>
    </xf>
    <xf numFmtId="0" fontId="49" fillId="40" borderId="124" applyNumberFormat="0" applyProtection="0">
      <alignment horizontal="left" vertical="center" indent="1"/>
    </xf>
    <xf numFmtId="0" fontId="49" fillId="40" borderId="124" applyNumberFormat="0" applyProtection="0">
      <alignment horizontal="left" vertical="center" indent="1"/>
    </xf>
    <xf numFmtId="0" fontId="49" fillId="40" borderId="124" applyNumberFormat="0" applyProtection="0">
      <alignment horizontal="left" vertical="center" indent="1"/>
    </xf>
    <xf numFmtId="0" fontId="49" fillId="40" borderId="124" applyNumberFormat="0" applyProtection="0">
      <alignment horizontal="left" vertical="center" indent="1"/>
    </xf>
    <xf numFmtId="0" fontId="49" fillId="40" borderId="124" applyNumberFormat="0" applyProtection="0">
      <alignment horizontal="left" vertical="center" indent="1"/>
    </xf>
    <xf numFmtId="0" fontId="42" fillId="42" borderId="12" applyNumberFormat="0" applyProtection="0">
      <alignment horizontal="left" vertical="center" indent="1"/>
    </xf>
    <xf numFmtId="0" fontId="42" fillId="42" borderId="12" applyNumberFormat="0" applyProtection="0">
      <alignment horizontal="left" vertical="center" indent="1"/>
    </xf>
    <xf numFmtId="0" fontId="42" fillId="42" borderId="12" applyNumberFormat="0" applyProtection="0">
      <alignment horizontal="left" vertical="center" indent="1"/>
    </xf>
    <xf numFmtId="0" fontId="49" fillId="40" borderId="13" applyNumberFormat="0" applyProtection="0">
      <alignment horizontal="left" vertical="top" indent="1"/>
    </xf>
    <xf numFmtId="0" fontId="49" fillId="40" borderId="13" applyNumberFormat="0" applyProtection="0">
      <alignment horizontal="left" vertical="top" indent="1"/>
    </xf>
    <xf numFmtId="0" fontId="49" fillId="40" borderId="13" applyNumberFormat="0" applyProtection="0">
      <alignment horizontal="left" vertical="top" indent="1"/>
    </xf>
    <xf numFmtId="0" fontId="49" fillId="40" borderId="13" applyNumberFormat="0" applyProtection="0">
      <alignment horizontal="left" vertical="top" indent="1"/>
    </xf>
    <xf numFmtId="0" fontId="49" fillId="40" borderId="13" applyNumberFormat="0" applyProtection="0">
      <alignment horizontal="left" vertical="top" indent="1"/>
    </xf>
    <xf numFmtId="0" fontId="49" fillId="40" borderId="13" applyNumberFormat="0" applyProtection="0">
      <alignment horizontal="left" vertical="top" indent="1"/>
    </xf>
    <xf numFmtId="0" fontId="49" fillId="40" borderId="13" applyNumberFormat="0" applyProtection="0">
      <alignment horizontal="left" vertical="top" indent="1"/>
    </xf>
    <xf numFmtId="0" fontId="49" fillId="40" borderId="13" applyNumberFormat="0" applyProtection="0">
      <alignment horizontal="left" vertical="top" indent="1"/>
    </xf>
    <xf numFmtId="0" fontId="49" fillId="40" borderId="13" applyNumberFormat="0" applyProtection="0">
      <alignment horizontal="left" vertical="top" indent="1"/>
    </xf>
    <xf numFmtId="0" fontId="42" fillId="42" borderId="12" applyNumberFormat="0" applyProtection="0">
      <alignment horizontal="left" vertical="center" indent="1"/>
    </xf>
    <xf numFmtId="0" fontId="42" fillId="42" borderId="12" applyNumberFormat="0" applyProtection="0">
      <alignment horizontal="left" vertical="center" indent="1"/>
    </xf>
    <xf numFmtId="0" fontId="42" fillId="42" borderId="12" applyNumberFormat="0" applyProtection="0">
      <alignment horizontal="left" vertical="center" indent="1"/>
    </xf>
    <xf numFmtId="0" fontId="49" fillId="52" borderId="130" applyNumberFormat="0">
      <protection locked="0"/>
    </xf>
    <xf numFmtId="0" fontId="49" fillId="52" borderId="130" applyNumberFormat="0">
      <protection locked="0"/>
    </xf>
    <xf numFmtId="0" fontId="49" fillId="52" borderId="130" applyNumberFormat="0">
      <protection locked="0"/>
    </xf>
    <xf numFmtId="0" fontId="49" fillId="52" borderId="130" applyNumberFormat="0">
      <protection locked="0"/>
    </xf>
    <xf numFmtId="0" fontId="49" fillId="52" borderId="130" applyNumberFormat="0">
      <protection locked="0"/>
    </xf>
    <xf numFmtId="0" fontId="49" fillId="52" borderId="130" applyNumberFormat="0">
      <protection locked="0"/>
    </xf>
    <xf numFmtId="0" fontId="58" fillId="51" borderId="131" applyBorder="0"/>
    <xf numFmtId="0" fontId="58" fillId="51" borderId="131" applyBorder="0"/>
    <xf numFmtId="4" fontId="193" fillId="38" borderId="13" applyNumberFormat="0" applyProtection="0">
      <alignment vertical="center"/>
    </xf>
    <xf numFmtId="4" fontId="59" fillId="26" borderId="13" applyNumberFormat="0" applyProtection="0">
      <alignment vertical="center"/>
    </xf>
    <xf numFmtId="4" fontId="44" fillId="24" borderId="12" applyNumberFormat="0" applyProtection="0">
      <alignment vertical="center"/>
    </xf>
    <xf numFmtId="4" fontId="193" fillId="38" borderId="13" applyNumberFormat="0" applyProtection="0">
      <alignment vertical="center"/>
    </xf>
    <xf numFmtId="4" fontId="193" fillId="38" borderId="13" applyNumberFormat="0" applyProtection="0">
      <alignment vertical="center"/>
    </xf>
    <xf numFmtId="4" fontId="44" fillId="24" borderId="12" applyNumberFormat="0" applyProtection="0">
      <alignment vertical="center"/>
    </xf>
    <xf numFmtId="4" fontId="195" fillId="38" borderId="13" applyNumberFormat="0" applyProtection="0">
      <alignment vertical="center"/>
    </xf>
    <xf numFmtId="4" fontId="192" fillId="24" borderId="9" applyNumberFormat="0" applyProtection="0">
      <alignment vertical="center"/>
    </xf>
    <xf numFmtId="4" fontId="69" fillId="24" borderId="12" applyNumberFormat="0" applyProtection="0">
      <alignment vertical="center"/>
    </xf>
    <xf numFmtId="4" fontId="195" fillId="38" borderId="13" applyNumberFormat="0" applyProtection="0">
      <alignment vertical="center"/>
    </xf>
    <xf numFmtId="4" fontId="195" fillId="38" borderId="13" applyNumberFormat="0" applyProtection="0">
      <alignment vertical="center"/>
    </xf>
    <xf numFmtId="4" fontId="69" fillId="24" borderId="12" applyNumberFormat="0" applyProtection="0">
      <alignment vertical="center"/>
    </xf>
    <xf numFmtId="4" fontId="65" fillId="20" borderId="123" applyNumberFormat="0" applyProtection="0">
      <alignment horizontal="left" vertical="center" indent="1"/>
    </xf>
    <xf numFmtId="4" fontId="59" fillId="21" borderId="13" applyNumberFormat="0" applyProtection="0">
      <alignment horizontal="left" vertical="center" indent="1"/>
    </xf>
    <xf numFmtId="4" fontId="44" fillId="24" borderId="12" applyNumberFormat="0" applyProtection="0">
      <alignment horizontal="left" vertical="center" indent="1"/>
    </xf>
    <xf numFmtId="4" fontId="65" fillId="20" borderId="123" applyNumberFormat="0" applyProtection="0">
      <alignment horizontal="left" vertical="center" indent="1"/>
    </xf>
    <xf numFmtId="4" fontId="65" fillId="20" borderId="123" applyNumberFormat="0" applyProtection="0">
      <alignment horizontal="left" vertical="center" indent="1"/>
    </xf>
    <xf numFmtId="4" fontId="44" fillId="24" borderId="12" applyNumberFormat="0" applyProtection="0">
      <alignment horizontal="left" vertical="center" indent="1"/>
    </xf>
    <xf numFmtId="0" fontId="59" fillId="26" borderId="13" applyNumberFormat="0" applyProtection="0">
      <alignment horizontal="left" vertical="top" indent="1"/>
    </xf>
    <xf numFmtId="0" fontId="59" fillId="26" borderId="13" applyNumberFormat="0" applyProtection="0">
      <alignment horizontal="left" vertical="top" indent="1"/>
    </xf>
    <xf numFmtId="4" fontId="44" fillId="24" borderId="12" applyNumberFormat="0" applyProtection="0">
      <alignment horizontal="left" vertical="center" indent="1"/>
    </xf>
    <xf numFmtId="4" fontId="193" fillId="38" borderId="13" applyNumberFormat="0" applyProtection="0">
      <alignment horizontal="right" vertical="center"/>
    </xf>
    <xf numFmtId="4" fontId="49" fillId="0" borderId="124" applyNumberFormat="0" applyProtection="0">
      <alignment horizontal="right" vertical="center"/>
    </xf>
    <xf numFmtId="4" fontId="49" fillId="0" borderId="124" applyNumberFormat="0" applyProtection="0">
      <alignment horizontal="right" vertical="center"/>
    </xf>
    <xf numFmtId="4" fontId="44" fillId="39" borderId="12" applyNumberFormat="0" applyProtection="0">
      <alignment horizontal="right" vertical="center"/>
    </xf>
    <xf numFmtId="4" fontId="49" fillId="0" borderId="124" applyNumberFormat="0" applyProtection="0">
      <alignment horizontal="right" vertical="center"/>
    </xf>
    <xf numFmtId="4" fontId="44" fillId="40" borderId="13" applyNumberFormat="0" applyProtection="0">
      <alignment horizontal="right" vertical="center"/>
    </xf>
    <xf numFmtId="4" fontId="44" fillId="39" borderId="12" applyNumberFormat="0" applyProtection="0">
      <alignment horizontal="right" vertical="center"/>
    </xf>
    <xf numFmtId="4" fontId="195" fillId="38" borderId="13" applyNumberFormat="0" applyProtection="0">
      <alignment horizontal="right" vertical="center"/>
    </xf>
    <xf numFmtId="4" fontId="192" fillId="35" borderId="124" applyNumberFormat="0" applyProtection="0">
      <alignment horizontal="right" vertical="center"/>
    </xf>
    <xf numFmtId="4" fontId="69" fillId="39" borderId="12" applyNumberFormat="0" applyProtection="0">
      <alignment horizontal="right" vertical="center"/>
    </xf>
    <xf numFmtId="4" fontId="195" fillId="38" borderId="13" applyNumberFormat="0" applyProtection="0">
      <alignment horizontal="right" vertical="center"/>
    </xf>
    <xf numFmtId="4" fontId="195" fillId="38" borderId="13" applyNumberFormat="0" applyProtection="0">
      <alignment horizontal="right" vertical="center"/>
    </xf>
    <xf numFmtId="4" fontId="69" fillId="39" borderId="12" applyNumberFormat="0" applyProtection="0">
      <alignment horizontal="right" vertical="center"/>
    </xf>
    <xf numFmtId="4" fontId="65" fillId="20" borderId="13" applyNumberFormat="0" applyProtection="0">
      <alignment horizontal="left" vertical="center" indent="1"/>
    </xf>
    <xf numFmtId="0" fontId="42" fillId="42" borderId="12" applyNumberFormat="0" applyProtection="0">
      <alignment horizontal="left" vertical="center" indent="1"/>
    </xf>
    <xf numFmtId="0" fontId="42" fillId="42" borderId="12" applyNumberFormat="0" applyProtection="0">
      <alignment horizontal="left" vertical="center" indent="1"/>
    </xf>
    <xf numFmtId="0" fontId="42" fillId="42" borderId="12" applyNumberFormat="0" applyProtection="0">
      <alignment horizontal="left" vertical="center" indent="1"/>
    </xf>
    <xf numFmtId="4" fontId="49" fillId="14" borderId="124" applyNumberFormat="0" applyProtection="0">
      <alignment horizontal="left" vertical="center" indent="1"/>
    </xf>
    <xf numFmtId="4" fontId="49" fillId="14" borderId="124" applyNumberFormat="0" applyProtection="0">
      <alignment horizontal="left" vertical="center" indent="1"/>
    </xf>
    <xf numFmtId="4" fontId="49" fillId="14" borderId="124" applyNumberFormat="0" applyProtection="0">
      <alignment horizontal="left" vertical="center" indent="1"/>
    </xf>
    <xf numFmtId="4" fontId="49" fillId="14" borderId="124" applyNumberFormat="0" applyProtection="0">
      <alignment horizontal="left" vertical="center" indent="1"/>
    </xf>
    <xf numFmtId="0" fontId="42" fillId="42" borderId="12" applyNumberFormat="0" applyProtection="0">
      <alignment horizontal="left" vertical="center" indent="1"/>
    </xf>
    <xf numFmtId="0" fontId="42" fillId="42" borderId="12" applyNumberFormat="0" applyProtection="0">
      <alignment horizontal="left" vertical="center" indent="1"/>
    </xf>
    <xf numFmtId="4" fontId="44" fillId="87" borderId="13" applyNumberFormat="0" applyProtection="0">
      <alignment horizontal="left" vertical="center" indent="1"/>
    </xf>
    <xf numFmtId="0" fontId="42" fillId="42" borderId="12" applyNumberFormat="0" applyProtection="0">
      <alignment horizontal="left" vertical="center" indent="1"/>
    </xf>
    <xf numFmtId="0" fontId="42" fillId="42" borderId="12" applyNumberFormat="0" applyProtection="0">
      <alignment horizontal="left" vertical="center" indent="1"/>
    </xf>
    <xf numFmtId="0" fontId="42" fillId="42" borderId="12" applyNumberFormat="0" applyProtection="0">
      <alignment horizontal="left" vertical="center" indent="1"/>
    </xf>
    <xf numFmtId="0" fontId="42" fillId="42" borderId="12" applyNumberFormat="0" applyProtection="0">
      <alignment horizontal="left" vertical="center" indent="1"/>
    </xf>
    <xf numFmtId="0" fontId="59" fillId="87" borderId="13" applyNumberFormat="0" applyProtection="0">
      <alignment horizontal="left" vertical="top" indent="1"/>
    </xf>
    <xf numFmtId="0" fontId="59" fillId="87" borderId="13" applyNumberFormat="0" applyProtection="0">
      <alignment horizontal="left" vertical="top" indent="1"/>
    </xf>
    <xf numFmtId="0" fontId="42" fillId="42" borderId="12" applyNumberFormat="0" applyProtection="0">
      <alignment horizontal="left" vertical="center" indent="1"/>
    </xf>
    <xf numFmtId="0" fontId="42" fillId="42" borderId="12" applyNumberFormat="0" applyProtection="0">
      <alignment horizontal="left" vertical="center" indent="1"/>
    </xf>
    <xf numFmtId="4" fontId="139" fillId="37" borderId="123" applyNumberFormat="0" applyProtection="0">
      <alignment horizontal="left" vertical="center" indent="1"/>
    </xf>
    <xf numFmtId="4" fontId="196" fillId="110" borderId="129" applyNumberFormat="0" applyProtection="0">
      <alignment horizontal="left" vertical="center" indent="1"/>
    </xf>
    <xf numFmtId="4" fontId="139" fillId="37" borderId="123" applyNumberFormat="0" applyProtection="0">
      <alignment horizontal="left" vertical="center" indent="1"/>
    </xf>
    <xf numFmtId="4" fontId="139" fillId="37" borderId="123" applyNumberFormat="0" applyProtection="0">
      <alignment horizontal="left" vertical="center" indent="1"/>
    </xf>
    <xf numFmtId="4" fontId="196" fillId="110" borderId="129" applyNumberFormat="0" applyProtection="0">
      <alignment horizontal="left" vertical="center" indent="1"/>
    </xf>
    <xf numFmtId="0" fontId="49" fillId="143" borderId="9"/>
    <xf numFmtId="0" fontId="49" fillId="143" borderId="9"/>
    <xf numFmtId="4" fontId="197" fillId="38" borderId="13" applyNumberFormat="0" applyProtection="0">
      <alignment horizontal="right" vertical="center"/>
    </xf>
    <xf numFmtId="4" fontId="198" fillId="52" borderId="124" applyNumberFormat="0" applyProtection="0">
      <alignment horizontal="right" vertical="center"/>
    </xf>
    <xf numFmtId="4" fontId="47" fillId="39" borderId="12" applyNumberFormat="0" applyProtection="0">
      <alignment horizontal="right" vertical="center"/>
    </xf>
    <xf numFmtId="4" fontId="197" fillId="38" borderId="13" applyNumberFormat="0" applyProtection="0">
      <alignment horizontal="right" vertical="center"/>
    </xf>
    <xf numFmtId="4" fontId="197" fillId="38" borderId="13" applyNumberFormat="0" applyProtection="0">
      <alignment horizontal="right" vertical="center"/>
    </xf>
    <xf numFmtId="4" fontId="47" fillId="39" borderId="12" applyNumberFormat="0" applyProtection="0">
      <alignment horizontal="right" vertical="center"/>
    </xf>
    <xf numFmtId="0" fontId="78" fillId="44" borderId="0"/>
    <xf numFmtId="49" fontId="199" fillId="44" borderId="0"/>
    <xf numFmtId="49" fontId="200" fillId="44" borderId="16"/>
    <xf numFmtId="49" fontId="200" fillId="44" borderId="0"/>
    <xf numFmtId="0" fontId="78" fillId="44" borderId="0"/>
    <xf numFmtId="0" fontId="179" fillId="144" borderId="4" applyNumberFormat="0" applyFont="0" applyAlignment="0" applyProtection="0"/>
    <xf numFmtId="0" fontId="42" fillId="145" borderId="0"/>
    <xf numFmtId="183" fontId="42" fillId="0" borderId="0">
      <alignment horizontal="left" wrapText="1"/>
    </xf>
    <xf numFmtId="183" fontId="42" fillId="0" borderId="0">
      <alignment horizontal="left" wrapText="1"/>
    </xf>
    <xf numFmtId="43" fontId="179" fillId="0" borderId="0" applyProtection="0">
      <alignment horizontal="right" vertical="top"/>
    </xf>
    <xf numFmtId="0" fontId="44" fillId="0" borderId="0" applyNumberFormat="0" applyBorder="0" applyAlignment="0"/>
    <xf numFmtId="0" fontId="201" fillId="0" borderId="0" applyNumberFormat="0" applyBorder="0" applyAlignment="0"/>
    <xf numFmtId="0" fontId="201" fillId="0" borderId="0" applyNumberFormat="0" applyBorder="0" applyAlignment="0"/>
    <xf numFmtId="0" fontId="202" fillId="0" borderId="0" applyNumberFormat="0" applyBorder="0" applyAlignment="0"/>
    <xf numFmtId="0" fontId="203" fillId="0" borderId="0" applyNumberFormat="0" applyBorder="0" applyAlignment="0"/>
    <xf numFmtId="0" fontId="204" fillId="21" borderId="0" applyNumberFormat="0" applyBorder="0" applyAlignment="0"/>
    <xf numFmtId="0" fontId="205" fillId="0" borderId="0" applyBorder="0" applyProtection="0">
      <alignment vertical="center"/>
    </xf>
    <xf numFmtId="193" fontId="205" fillId="0" borderId="25" applyBorder="0" applyProtection="0">
      <alignment horizontal="right" vertical="center"/>
    </xf>
    <xf numFmtId="0" fontId="206" fillId="146" borderId="0" applyBorder="0" applyProtection="0">
      <alignment horizontal="centerContinuous" vertical="center"/>
    </xf>
    <xf numFmtId="0" fontId="206" fillId="147" borderId="25" applyBorder="0" applyProtection="0">
      <alignment horizontal="centerContinuous" vertical="center"/>
    </xf>
    <xf numFmtId="0" fontId="207" fillId="0" borderId="0" applyFill="0" applyBorder="0" applyProtection="0">
      <alignment horizontal="left"/>
    </xf>
    <xf numFmtId="0" fontId="187" fillId="0" borderId="67" applyFill="0" applyBorder="0" applyProtection="0">
      <alignment horizontal="left" vertical="top"/>
    </xf>
    <xf numFmtId="42" fontId="49" fillId="113" borderId="0" applyNumberFormat="0" applyFont="0" applyBorder="0" applyAlignment="0" applyProtection="0"/>
    <xf numFmtId="0" fontId="92" fillId="0" borderId="95" applyNumberFormat="0" applyFill="0" applyAlignment="0" applyProtection="0"/>
    <xf numFmtId="0" fontId="92" fillId="0" borderId="95" applyNumberFormat="0" applyFill="0" applyAlignment="0" applyProtection="0"/>
    <xf numFmtId="0" fontId="131" fillId="0" borderId="90" applyNumberFormat="0" applyFill="0" applyAlignment="0" applyProtection="0"/>
    <xf numFmtId="38" fontId="179" fillId="0" borderId="0" applyFont="0" applyFill="0" applyBorder="0" applyAlignment="0" applyProtection="0"/>
    <xf numFmtId="40" fontId="179" fillId="0" borderId="0" applyFont="0" applyFill="0" applyBorder="0" applyAlignment="0" applyProtection="0"/>
    <xf numFmtId="197" fontId="208" fillId="0" borderId="0"/>
    <xf numFmtId="38" fontId="49" fillId="27" borderId="0" applyNumberFormat="0" applyBorder="0" applyAlignment="0" applyProtection="0"/>
    <xf numFmtId="37" fontId="49" fillId="23" borderId="0" applyNumberFormat="0" applyBorder="0" applyAlignment="0" applyProtection="0"/>
    <xf numFmtId="37" fontId="49" fillId="27" borderId="0" applyNumberFormat="0" applyBorder="0" applyAlignment="0" applyProtection="0"/>
    <xf numFmtId="0" fontId="179" fillId="0" borderId="0" applyFont="0" applyFill="0" applyBorder="0" applyAlignment="0" applyProtection="0"/>
    <xf numFmtId="0" fontId="179"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209" fillId="0" borderId="0" applyNumberFormat="0" applyFill="0" applyBorder="0" applyAlignment="0" applyProtection="0"/>
    <xf numFmtId="0" fontId="129" fillId="0" borderId="0" applyNumberFormat="0" applyFill="0" applyBorder="0" applyAlignment="0" applyProtection="0"/>
    <xf numFmtId="37" fontId="49" fillId="0" borderId="0"/>
    <xf numFmtId="198" fontId="49"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4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168" fillId="0" borderId="0"/>
    <xf numFmtId="0" fontId="144" fillId="0" borderId="0"/>
    <xf numFmtId="0" fontId="144"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0" fontId="42" fillId="0" borderId="0"/>
    <xf numFmtId="0" fontId="42" fillId="0" borderId="0"/>
    <xf numFmtId="0" fontId="4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176" fillId="0" borderId="0" applyNumberFormat="0" applyFill="0" applyBorder="0" applyAlignment="0" applyProtection="0"/>
    <xf numFmtId="0" fontId="177" fillId="55" borderId="0" applyNumberFormat="0" applyBorder="0" applyAlignment="0" applyProtection="0"/>
    <xf numFmtId="0" fontId="2" fillId="59" borderId="89" applyNumberFormat="0" applyFont="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81" borderId="0" applyNumberFormat="0" applyBorder="0" applyAlignment="0" applyProtection="0"/>
    <xf numFmtId="0" fontId="2" fillId="82" borderId="0" applyNumberFormat="0" applyBorder="0" applyAlignment="0" applyProtection="0"/>
    <xf numFmtId="0" fontId="2" fillId="83" borderId="0" applyNumberFormat="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4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4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1" fillId="0" borderId="0"/>
  </cellStyleXfs>
  <cellXfs count="1188">
    <xf numFmtId="0" fontId="0" fillId="0" borderId="0" xfId="0"/>
    <xf numFmtId="0" fontId="0" fillId="45" borderId="9" xfId="0" applyFill="1" applyBorder="1"/>
    <xf numFmtId="0" fontId="42" fillId="0" borderId="9" xfId="0" applyFont="1" applyBorder="1"/>
    <xf numFmtId="0" fontId="45" fillId="45" borderId="9" xfId="0" applyFont="1" applyFill="1" applyBorder="1"/>
    <xf numFmtId="0" fontId="84" fillId="0" borderId="0" xfId="0" applyFont="1"/>
    <xf numFmtId="171" fontId="45" fillId="0" borderId="36" xfId="122" applyNumberFormat="1" applyFont="1" applyFill="1" applyBorder="1" applyAlignment="1">
      <alignment horizontal="left"/>
    </xf>
    <xf numFmtId="171" fontId="45" fillId="0" borderId="24" xfId="122" applyNumberFormat="1" applyFont="1" applyFill="1" applyBorder="1" applyAlignment="1">
      <alignment horizontal="left"/>
    </xf>
    <xf numFmtId="0" fontId="45" fillId="0" borderId="0" xfId="122" applyFont="1"/>
    <xf numFmtId="0" fontId="88" fillId="0" borderId="0" xfId="0" applyFont="1"/>
    <xf numFmtId="0" fontId="42" fillId="0" borderId="0" xfId="168" applyFont="1"/>
    <xf numFmtId="0" fontId="0" fillId="48" borderId="0" xfId="0" applyFill="1"/>
    <xf numFmtId="0" fontId="42" fillId="0" borderId="0" xfId="0" applyFont="1"/>
    <xf numFmtId="0" fontId="42" fillId="0" borderId="0" xfId="362" applyFont="1"/>
    <xf numFmtId="3" fontId="42" fillId="0" borderId="0" xfId="122" applyNumberFormat="1" applyFont="1"/>
    <xf numFmtId="0" fontId="42" fillId="0" borderId="0" xfId="122" applyFont="1"/>
    <xf numFmtId="49" fontId="0" fillId="0" borderId="0" xfId="0" applyNumberFormat="1" applyAlignment="1">
      <alignment horizontal="center"/>
    </xf>
    <xf numFmtId="0" fontId="0" fillId="0" borderId="0" xfId="0" applyAlignment="1"/>
    <xf numFmtId="0" fontId="83" fillId="0" borderId="0" xfId="0" applyFont="1"/>
    <xf numFmtId="0" fontId="0" fillId="0" borderId="0" xfId="0" applyAlignment="1">
      <alignment horizontal="center"/>
    </xf>
    <xf numFmtId="171" fontId="45" fillId="0" borderId="63" xfId="122" applyNumberFormat="1" applyFont="1" applyFill="1" applyBorder="1" applyAlignment="1">
      <alignment horizontal="left"/>
    </xf>
    <xf numFmtId="0" fontId="45" fillId="0" borderId="75" xfId="122" applyFont="1" applyFill="1" applyBorder="1" applyAlignment="1">
      <alignment horizontal="center"/>
    </xf>
    <xf numFmtId="0" fontId="45" fillId="47" borderId="33" xfId="122" applyFont="1" applyFill="1" applyBorder="1" applyAlignment="1">
      <alignment horizontal="center" vertical="center" wrapText="1"/>
    </xf>
    <xf numFmtId="3" fontId="45" fillId="47" borderId="34" xfId="122" applyNumberFormat="1" applyFont="1" applyFill="1" applyBorder="1" applyAlignment="1">
      <alignment horizontal="center" vertical="center" wrapText="1"/>
    </xf>
    <xf numFmtId="0" fontId="45" fillId="47" borderId="34" xfId="122" applyFont="1" applyFill="1" applyBorder="1" applyAlignment="1">
      <alignment horizontal="center" vertical="center" wrapText="1"/>
    </xf>
    <xf numFmtId="0" fontId="45" fillId="47" borderId="35" xfId="122" applyFont="1" applyFill="1" applyBorder="1" applyAlignment="1">
      <alignment horizontal="center" vertical="center" wrapText="1"/>
    </xf>
    <xf numFmtId="0" fontId="45" fillId="47" borderId="32" xfId="127" applyFont="1" applyFill="1" applyBorder="1" applyAlignment="1">
      <alignment horizontal="center"/>
    </xf>
    <xf numFmtId="0" fontId="45" fillId="47" borderId="39" xfId="127" applyFont="1" applyFill="1" applyBorder="1" applyAlignment="1">
      <alignment horizontal="center"/>
    </xf>
    <xf numFmtId="0" fontId="45" fillId="47" borderId="41" xfId="127" applyFont="1" applyFill="1" applyBorder="1" applyAlignment="1">
      <alignment horizontal="center"/>
    </xf>
    <xf numFmtId="0" fontId="42" fillId="47" borderId="25" xfId="127" applyFill="1" applyBorder="1"/>
    <xf numFmtId="0" fontId="42" fillId="47" borderId="0" xfId="127" applyFill="1" applyBorder="1"/>
    <xf numFmtId="9" fontId="42" fillId="0" borderId="9" xfId="0" applyNumberFormat="1" applyFont="1" applyBorder="1"/>
    <xf numFmtId="42" fontId="42" fillId="0" borderId="9" xfId="0" applyNumberFormat="1" applyFont="1" applyBorder="1"/>
    <xf numFmtId="0" fontId="45" fillId="47" borderId="20" xfId="0" applyFont="1" applyFill="1" applyBorder="1" applyAlignment="1">
      <alignment horizontal="center"/>
    </xf>
    <xf numFmtId="0" fontId="0" fillId="47" borderId="9" xfId="0" applyFill="1" applyBorder="1"/>
    <xf numFmtId="0" fontId="45" fillId="47" borderId="9" xfId="0" applyFont="1" applyFill="1" applyBorder="1" applyAlignment="1">
      <alignment wrapText="1"/>
    </xf>
    <xf numFmtId="0" fontId="49" fillId="0" borderId="0" xfId="122" applyFont="1"/>
    <xf numFmtId="0" fontId="49" fillId="0" borderId="0" xfId="122" applyFont="1" applyFill="1"/>
    <xf numFmtId="165" fontId="49" fillId="0" borderId="0" xfId="122" applyNumberFormat="1" applyFont="1" applyFill="1"/>
    <xf numFmtId="0" fontId="114" fillId="0" borderId="0" xfId="122" applyFont="1"/>
    <xf numFmtId="165" fontId="49" fillId="0" borderId="0" xfId="122" applyNumberFormat="1" applyFont="1"/>
    <xf numFmtId="0" fontId="0" fillId="0" borderId="0" xfId="0"/>
    <xf numFmtId="0" fontId="85" fillId="0" borderId="0" xfId="122" applyFont="1" applyFill="1" applyBorder="1" applyAlignment="1">
      <alignment horizontal="center"/>
    </xf>
    <xf numFmtId="3" fontId="86" fillId="0" borderId="0" xfId="122" applyNumberFormat="1" applyFont="1" applyFill="1" applyBorder="1"/>
    <xf numFmtId="3" fontId="86" fillId="0" borderId="0" xfId="122" applyNumberFormat="1" applyFont="1" applyFill="1" applyBorder="1" applyAlignment="1"/>
    <xf numFmtId="0" fontId="86" fillId="0" borderId="0" xfId="122" applyFont="1" applyFill="1" applyBorder="1"/>
    <xf numFmtId="0" fontId="42" fillId="0" borderId="9" xfId="122" applyFont="1" applyFill="1" applyBorder="1" applyAlignment="1">
      <alignment horizontal="left" vertical="top" wrapText="1"/>
    </xf>
    <xf numFmtId="0" fontId="42" fillId="0" borderId="9" xfId="122" applyFont="1" applyFill="1" applyBorder="1" applyAlignment="1">
      <alignment horizontal="left" wrapText="1"/>
    </xf>
    <xf numFmtId="0" fontId="42" fillId="0" borderId="9" xfId="122" quotePrefix="1" applyFont="1" applyFill="1" applyBorder="1" applyAlignment="1">
      <alignment horizontal="left" wrapText="1"/>
    </xf>
    <xf numFmtId="164" fontId="0" fillId="0" borderId="0" xfId="0" applyNumberFormat="1"/>
    <xf numFmtId="0" fontId="45" fillId="0" borderId="0" xfId="917" applyFont="1" applyFill="1" applyBorder="1" applyAlignment="1">
      <alignment horizontal="left"/>
    </xf>
    <xf numFmtId="0" fontId="42" fillId="0" borderId="0" xfId="917" applyFont="1" applyFill="1" applyBorder="1" applyAlignment="1">
      <alignment horizontal="center" vertical="center"/>
    </xf>
    <xf numFmtId="0" fontId="42" fillId="0" borderId="9" xfId="0" quotePrefix="1" applyFont="1" applyFill="1" applyBorder="1" applyAlignment="1">
      <alignment horizontal="left" wrapText="1"/>
    </xf>
    <xf numFmtId="9" fontId="42" fillId="0" borderId="9" xfId="0" applyNumberFormat="1" applyFont="1" applyFill="1" applyBorder="1"/>
    <xf numFmtId="0" fontId="49" fillId="0" borderId="9" xfId="122" applyFont="1" applyFill="1" applyBorder="1" applyAlignment="1">
      <alignment horizontal="justify" wrapText="1"/>
    </xf>
    <xf numFmtId="0" fontId="49" fillId="0" borderId="9" xfId="122" applyFont="1" applyFill="1" applyBorder="1" applyAlignment="1">
      <alignment horizontal="center" wrapText="1"/>
    </xf>
    <xf numFmtId="43" fontId="49" fillId="0" borderId="9" xfId="34" applyFont="1" applyFill="1" applyBorder="1" applyAlignment="1">
      <alignment horizontal="center" wrapText="1"/>
    </xf>
    <xf numFmtId="0" fontId="42" fillId="0" borderId="9" xfId="122" applyFont="1" applyFill="1" applyBorder="1" applyAlignment="1">
      <alignment horizontal="justify" vertical="top" wrapText="1"/>
    </xf>
    <xf numFmtId="0" fontId="0" fillId="0" borderId="0" xfId="0" applyAlignment="1">
      <alignment horizontal="center" vertical="top"/>
    </xf>
    <xf numFmtId="0" fontId="0" fillId="0" borderId="0" xfId="0" applyAlignment="1">
      <alignment horizontal="center" wrapText="1"/>
    </xf>
    <xf numFmtId="0" fontId="42" fillId="0" borderId="0" xfId="870" applyFont="1"/>
    <xf numFmtId="0" fontId="42" fillId="0" borderId="0" xfId="0" applyFont="1" applyAlignment="1">
      <alignment vertical="center"/>
    </xf>
    <xf numFmtId="0" fontId="42" fillId="85" borderId="9" xfId="0" applyFont="1" applyFill="1" applyBorder="1" applyAlignment="1">
      <alignment horizontal="center"/>
    </xf>
    <xf numFmtId="0" fontId="42" fillId="0" borderId="0" xfId="0" applyFont="1" applyAlignment="1">
      <alignment horizontal="center"/>
    </xf>
    <xf numFmtId="0" fontId="45" fillId="47" borderId="19" xfId="46741" applyFont="1" applyFill="1" applyBorder="1" applyAlignment="1">
      <alignment horizontal="center" vertical="center" wrapText="1"/>
    </xf>
    <xf numFmtId="0" fontId="45" fillId="47" borderId="55" xfId="0" applyFont="1" applyFill="1" applyBorder="1"/>
    <xf numFmtId="0" fontId="45" fillId="47" borderId="57" xfId="0" applyFont="1" applyFill="1" applyBorder="1"/>
    <xf numFmtId="0" fontId="45" fillId="45" borderId="78" xfId="0" applyFont="1" applyFill="1" applyBorder="1"/>
    <xf numFmtId="0" fontId="42" fillId="0" borderId="38" xfId="0" applyFont="1" applyBorder="1"/>
    <xf numFmtId="0" fontId="45" fillId="0" borderId="28" xfId="0" applyFont="1" applyBorder="1"/>
    <xf numFmtId="0" fontId="45" fillId="47" borderId="24" xfId="0" applyFont="1" applyFill="1" applyBorder="1" applyAlignment="1">
      <alignment horizontal="center"/>
    </xf>
    <xf numFmtId="0" fontId="42" fillId="0" borderId="24" xfId="0" applyFont="1" applyBorder="1"/>
    <xf numFmtId="165" fontId="45" fillId="0" borderId="64" xfId="700" applyNumberFormat="1" applyFont="1" applyFill="1" applyBorder="1" applyAlignment="1">
      <alignment horizontal="right" vertical="top"/>
    </xf>
    <xf numFmtId="165" fontId="45" fillId="0" borderId="40" xfId="700" applyNumberFormat="1" applyFont="1" applyFill="1" applyBorder="1" applyAlignment="1">
      <alignment horizontal="right" vertical="top"/>
    </xf>
    <xf numFmtId="165" fontId="45" fillId="0" borderId="59" xfId="700" applyNumberFormat="1" applyFont="1" applyFill="1" applyBorder="1" applyAlignment="1">
      <alignment horizontal="right" vertical="top"/>
    </xf>
    <xf numFmtId="9" fontId="42" fillId="0" borderId="53" xfId="192" applyFont="1" applyFill="1" applyBorder="1"/>
    <xf numFmtId="9" fontId="42" fillId="0" borderId="40" xfId="192" applyFont="1" applyFill="1" applyBorder="1"/>
    <xf numFmtId="0" fontId="42" fillId="47" borderId="57" xfId="127" applyFill="1" applyBorder="1"/>
    <xf numFmtId="0" fontId="42" fillId="47" borderId="60" xfId="127" applyFill="1" applyBorder="1"/>
    <xf numFmtId="0" fontId="42" fillId="47" borderId="65" xfId="127" applyFill="1" applyBorder="1"/>
    <xf numFmtId="0" fontId="42" fillId="47" borderId="58" xfId="127" applyFill="1" applyBorder="1"/>
    <xf numFmtId="0" fontId="0" fillId="0" borderId="9" xfId="0" applyFill="1" applyBorder="1"/>
    <xf numFmtId="0" fontId="45" fillId="0" borderId="9" xfId="0" applyFont="1" applyFill="1" applyBorder="1" applyAlignment="1">
      <alignment wrapText="1"/>
    </xf>
    <xf numFmtId="42" fontId="45" fillId="0" borderId="9" xfId="0" applyNumberFormat="1" applyFont="1" applyFill="1" applyBorder="1"/>
    <xf numFmtId="9" fontId="45" fillId="0" borderId="9" xfId="0" applyNumberFormat="1" applyFont="1" applyFill="1" applyBorder="1"/>
    <xf numFmtId="0" fontId="45" fillId="0" borderId="0" xfId="0" applyFont="1"/>
    <xf numFmtId="3" fontId="42" fillId="0" borderId="9" xfId="1158" applyNumberFormat="1" applyFont="1" applyFill="1" applyBorder="1"/>
    <xf numFmtId="179" fontId="45" fillId="0" borderId="32" xfId="506" applyNumberFormat="1" applyFont="1" applyFill="1" applyBorder="1" applyAlignment="1">
      <alignment vertical="center" wrapText="1"/>
    </xf>
    <xf numFmtId="179" fontId="45" fillId="0" borderId="39" xfId="506" applyNumberFormat="1" applyFont="1" applyFill="1" applyBorder="1" applyAlignment="1">
      <alignment vertical="center" wrapText="1"/>
    </xf>
    <xf numFmtId="179" fontId="45" fillId="0" borderId="41" xfId="506" applyNumberFormat="1" applyFont="1" applyFill="1" applyBorder="1" applyAlignment="1">
      <alignment vertical="center" wrapText="1"/>
    </xf>
    <xf numFmtId="165" fontId="42" fillId="0" borderId="77" xfId="700" applyNumberFormat="1" applyFont="1" applyFill="1" applyBorder="1" applyAlignment="1">
      <alignment horizontal="right" vertical="top"/>
    </xf>
    <xf numFmtId="165" fontId="42" fillId="0" borderId="30" xfId="700" applyNumberFormat="1" applyFont="1" applyFill="1" applyBorder="1" applyAlignment="1">
      <alignment horizontal="right" vertical="top"/>
    </xf>
    <xf numFmtId="165" fontId="42" fillId="0" borderId="61" xfId="700" applyNumberFormat="1" applyFont="1" applyFill="1" applyBorder="1" applyAlignment="1">
      <alignment horizontal="right" vertical="top"/>
    </xf>
    <xf numFmtId="9" fontId="42" fillId="0" borderId="31" xfId="192" applyFont="1" applyFill="1" applyBorder="1"/>
    <xf numFmtId="9" fontId="42" fillId="0" borderId="30" xfId="192" applyFont="1" applyFill="1" applyBorder="1"/>
    <xf numFmtId="165" fontId="42" fillId="0" borderId="57" xfId="700" applyNumberFormat="1" applyFont="1" applyFill="1" applyBorder="1" applyAlignment="1">
      <alignment horizontal="right" vertical="top"/>
    </xf>
    <xf numFmtId="165" fontId="42" fillId="0" borderId="18" xfId="700" applyNumberFormat="1" applyFont="1" applyFill="1" applyBorder="1" applyAlignment="1">
      <alignment horizontal="right" vertical="top"/>
    </xf>
    <xf numFmtId="165" fontId="42" fillId="0" borderId="60" xfId="700" applyNumberFormat="1" applyFont="1" applyFill="1" applyBorder="1" applyAlignment="1">
      <alignment horizontal="right" vertical="top"/>
    </xf>
    <xf numFmtId="9" fontId="42" fillId="0" borderId="36" xfId="192" applyFont="1" applyFill="1" applyBorder="1"/>
    <xf numFmtId="9" fontId="42" fillId="0" borderId="18" xfId="192" applyFont="1" applyFill="1" applyBorder="1"/>
    <xf numFmtId="165" fontId="42" fillId="0" borderId="78" xfId="700" applyNumberFormat="1" applyFont="1" applyFill="1" applyBorder="1" applyAlignment="1">
      <alignment horizontal="right" vertical="top"/>
    </xf>
    <xf numFmtId="165" fontId="42" fillId="0" borderId="25" xfId="700" applyNumberFormat="1" applyFont="1" applyFill="1" applyBorder="1" applyAlignment="1">
      <alignment vertical="center"/>
    </xf>
    <xf numFmtId="165" fontId="42" fillId="0" borderId="34" xfId="0" applyNumberFormat="1" applyFont="1" applyFill="1" applyBorder="1" applyAlignment="1">
      <alignment horizontal="right" vertical="top" wrapText="1"/>
    </xf>
    <xf numFmtId="0" fontId="42" fillId="0" borderId="0" xfId="0" applyFont="1" applyBorder="1"/>
    <xf numFmtId="3" fontId="42" fillId="0" borderId="9" xfId="0" applyNumberFormat="1" applyFont="1" applyFill="1" applyBorder="1"/>
    <xf numFmtId="0" fontId="45" fillId="0" borderId="18" xfId="0" applyFont="1" applyBorder="1"/>
    <xf numFmtId="3" fontId="45" fillId="0" borderId="39" xfId="1158" applyNumberFormat="1" applyFont="1" applyBorder="1"/>
    <xf numFmtId="3" fontId="42" fillId="0" borderId="39" xfId="1158" applyNumberFormat="1" applyFont="1" applyFill="1" applyBorder="1"/>
    <xf numFmtId="164" fontId="45" fillId="0" borderId="18" xfId="1158" applyNumberFormat="1" applyFont="1" applyBorder="1"/>
    <xf numFmtId="0" fontId="42" fillId="0" borderId="39" xfId="0" applyFont="1" applyBorder="1"/>
    <xf numFmtId="0" fontId="42" fillId="0" borderId="9" xfId="122" applyFont="1" applyBorder="1"/>
    <xf numFmtId="0" fontId="42" fillId="0" borderId="39" xfId="122" applyFont="1" applyBorder="1"/>
    <xf numFmtId="37" fontId="45" fillId="0" borderId="18" xfId="1158" applyNumberFormat="1" applyFont="1" applyBorder="1"/>
    <xf numFmtId="174" fontId="42" fillId="0" borderId="57" xfId="0" quotePrefix="1" applyNumberFormat="1" applyFont="1" applyFill="1" applyBorder="1" applyAlignment="1">
      <alignment horizontal="left" vertical="center" wrapText="1"/>
    </xf>
    <xf numFmtId="0" fontId="42" fillId="0" borderId="0" xfId="0" quotePrefix="1" applyFont="1" applyBorder="1" applyAlignment="1">
      <alignment horizontal="left" wrapText="1"/>
    </xf>
    <xf numFmtId="0" fontId="87" fillId="0" borderId="0" xfId="122" applyFont="1" applyFill="1"/>
    <xf numFmtId="0" fontId="42" fillId="0" borderId="0" xfId="122" applyFont="1" applyFill="1" applyAlignment="1"/>
    <xf numFmtId="0" fontId="42" fillId="0" borderId="0" xfId="0" applyFont="1" applyFill="1"/>
    <xf numFmtId="0" fontId="0" fillId="0" borderId="0" xfId="0" applyFill="1"/>
    <xf numFmtId="16" fontId="83" fillId="0" borderId="9" xfId="0" applyNumberFormat="1" applyFont="1" applyBorder="1" applyAlignment="1">
      <alignment horizontal="center" wrapText="1"/>
    </xf>
    <xf numFmtId="0" fontId="83" fillId="0" borderId="9" xfId="0" applyNumberFormat="1" applyFont="1" applyBorder="1" applyAlignment="1">
      <alignment horizontal="center" wrapText="1"/>
    </xf>
    <xf numFmtId="0" fontId="83" fillId="0" borderId="9" xfId="0" applyFont="1" applyBorder="1" applyAlignment="1">
      <alignment horizontal="center" wrapText="1"/>
    </xf>
    <xf numFmtId="0" fontId="133" fillId="0" borderId="0" xfId="0" applyFont="1" applyAlignment="1">
      <alignment horizontal="center" vertical="top"/>
    </xf>
    <xf numFmtId="0" fontId="42" fillId="0" borderId="0" xfId="0" applyFont="1" applyFill="1" applyAlignment="1">
      <alignment vertical="center"/>
    </xf>
    <xf numFmtId="9" fontId="0" fillId="0" borderId="0" xfId="0" applyNumberFormat="1"/>
    <xf numFmtId="3" fontId="0" fillId="0" borderId="0" xfId="0" applyNumberFormat="1" applyAlignment="1">
      <alignment horizontal="center"/>
    </xf>
    <xf numFmtId="0" fontId="42" fillId="0" borderId="0" xfId="0" applyFont="1" applyAlignment="1">
      <alignment horizontal="center" wrapText="1"/>
    </xf>
    <xf numFmtId="0" fontId="0" fillId="0" borderId="0" xfId="0" applyAlignment="1">
      <alignment horizontal="center"/>
    </xf>
    <xf numFmtId="0" fontId="42" fillId="0" borderId="0" xfId="122" applyFont="1" applyAlignment="1">
      <alignment horizontal="center"/>
    </xf>
    <xf numFmtId="0" fontId="42" fillId="0" borderId="0" xfId="122" applyFont="1" applyFill="1" applyAlignment="1">
      <alignment horizontal="center"/>
    </xf>
    <xf numFmtId="0" fontId="0" fillId="0" borderId="0" xfId="0" applyAlignment="1"/>
    <xf numFmtId="3" fontId="45" fillId="0" borderId="41" xfId="1158" applyNumberFormat="1" applyFont="1" applyBorder="1"/>
    <xf numFmtId="0" fontId="45" fillId="0" borderId="32" xfId="0" applyFont="1" applyBorder="1"/>
    <xf numFmtId="3" fontId="42" fillId="0" borderId="38" xfId="0" applyNumberFormat="1" applyFont="1" applyFill="1" applyBorder="1"/>
    <xf numFmtId="0" fontId="45" fillId="47" borderId="24" xfId="0" applyFont="1" applyFill="1" applyBorder="1"/>
    <xf numFmtId="0" fontId="45" fillId="47" borderId="18" xfId="0" applyFont="1" applyFill="1" applyBorder="1"/>
    <xf numFmtId="178" fontId="42" fillId="0" borderId="9" xfId="0" applyNumberFormat="1" applyFont="1" applyFill="1" applyBorder="1"/>
    <xf numFmtId="0" fontId="45" fillId="45" borderId="24" xfId="0" applyFont="1" applyFill="1" applyBorder="1"/>
    <xf numFmtId="0" fontId="42" fillId="0" borderId="51" xfId="0" applyFont="1" applyBorder="1"/>
    <xf numFmtId="0" fontId="45" fillId="0" borderId="50" xfId="0" applyFont="1" applyBorder="1"/>
    <xf numFmtId="0" fontId="45" fillId="45" borderId="50" xfId="0" applyFont="1" applyFill="1" applyBorder="1"/>
    <xf numFmtId="0" fontId="45" fillId="45" borderId="52" xfId="0" applyFont="1" applyFill="1" applyBorder="1"/>
    <xf numFmtId="0" fontId="45" fillId="47" borderId="52" xfId="0" applyFont="1" applyFill="1" applyBorder="1"/>
    <xf numFmtId="0" fontId="42" fillId="48" borderId="50" xfId="0" applyFont="1" applyFill="1" applyBorder="1"/>
    <xf numFmtId="0" fontId="42" fillId="0" borderId="50" xfId="0" applyFont="1" applyBorder="1"/>
    <xf numFmtId="0" fontId="45" fillId="47" borderId="52" xfId="0" applyFont="1" applyFill="1" applyBorder="1" applyAlignment="1">
      <alignment horizontal="center" wrapText="1"/>
    </xf>
    <xf numFmtId="0" fontId="45" fillId="47" borderId="100" xfId="0" applyFont="1" applyFill="1" applyBorder="1"/>
    <xf numFmtId="49" fontId="46" fillId="0" borderId="0" xfId="127" quotePrefix="1" applyNumberFormat="1" applyFont="1" applyAlignment="1"/>
    <xf numFmtId="0" fontId="46" fillId="0" borderId="0" xfId="127" applyFont="1" applyAlignment="1"/>
    <xf numFmtId="0" fontId="46" fillId="0" borderId="0" xfId="0" applyFont="1" applyAlignment="1"/>
    <xf numFmtId="0" fontId="45" fillId="0" borderId="0" xfId="0" applyFont="1" applyFill="1" applyBorder="1" applyAlignment="1">
      <alignment wrapText="1"/>
    </xf>
    <xf numFmtId="0" fontId="45" fillId="0" borderId="0" xfId="0" applyFont="1" applyBorder="1"/>
    <xf numFmtId="0" fontId="42" fillId="0" borderId="24" xfId="122" applyFont="1" applyBorder="1"/>
    <xf numFmtId="0" fontId="0" fillId="0" borderId="25" xfId="0" applyFill="1" applyBorder="1"/>
    <xf numFmtId="10" fontId="45" fillId="0" borderId="0" xfId="122" applyNumberFormat="1" applyFont="1" applyFill="1" applyBorder="1" applyAlignment="1">
      <alignment horizontal="right"/>
    </xf>
    <xf numFmtId="10" fontId="45" fillId="0" borderId="0" xfId="122" applyNumberFormat="1" applyFont="1" applyBorder="1" applyAlignment="1">
      <alignment horizontal="right"/>
    </xf>
    <xf numFmtId="3" fontId="45" fillId="0" borderId="0" xfId="122" applyNumberFormat="1" applyFont="1" applyBorder="1" applyAlignment="1">
      <alignment horizontal="right"/>
    </xf>
    <xf numFmtId="0" fontId="45" fillId="0" borderId="0" xfId="122" applyFont="1" applyFill="1" applyBorder="1" applyAlignment="1">
      <alignment horizontal="center"/>
    </xf>
    <xf numFmtId="0" fontId="42" fillId="0" borderId="0" xfId="122" applyFont="1" applyFill="1"/>
    <xf numFmtId="165" fontId="42" fillId="0" borderId="65" xfId="700" applyNumberFormat="1" applyFont="1" applyFill="1" applyBorder="1" applyAlignment="1">
      <alignment horizontal="right" vertical="top"/>
    </xf>
    <xf numFmtId="165" fontId="42" fillId="0" borderId="26" xfId="700" applyNumberFormat="1" applyFont="1" applyFill="1" applyBorder="1" applyAlignment="1">
      <alignment horizontal="right" vertical="top"/>
    </xf>
    <xf numFmtId="165" fontId="42" fillId="0" borderId="58" xfId="700" applyNumberFormat="1" applyFont="1" applyFill="1" applyBorder="1" applyAlignment="1">
      <alignment horizontal="right" vertical="top"/>
    </xf>
    <xf numFmtId="9" fontId="42" fillId="0" borderId="103" xfId="192" applyFont="1" applyFill="1" applyBorder="1"/>
    <xf numFmtId="9" fontId="42" fillId="0" borderId="26" xfId="192" applyFont="1" applyFill="1" applyBorder="1"/>
    <xf numFmtId="165" fontId="45" fillId="0" borderId="40" xfId="127" applyNumberFormat="1" applyFont="1" applyFill="1" applyBorder="1"/>
    <xf numFmtId="9" fontId="45" fillId="0" borderId="53" xfId="192" applyFont="1" applyFill="1" applyBorder="1"/>
    <xf numFmtId="9" fontId="45" fillId="0" borderId="40" xfId="192" applyFont="1" applyFill="1" applyBorder="1"/>
    <xf numFmtId="0" fontId="42" fillId="45" borderId="98" xfId="127" applyFont="1" applyFill="1" applyBorder="1"/>
    <xf numFmtId="0" fontId="45" fillId="47" borderId="77" xfId="127" applyFont="1" applyFill="1" applyBorder="1"/>
    <xf numFmtId="0" fontId="45" fillId="47" borderId="78" xfId="127" applyFont="1" applyFill="1" applyBorder="1"/>
    <xf numFmtId="165" fontId="42" fillId="0" borderId="9" xfId="700" applyNumberFormat="1" applyFont="1" applyFill="1" applyBorder="1" applyAlignment="1">
      <alignment horizontal="right" vertical="top"/>
    </xf>
    <xf numFmtId="0" fontId="149" fillId="0" borderId="9" xfId="0" applyFont="1" applyBorder="1"/>
    <xf numFmtId="0" fontId="148" fillId="0" borderId="0" xfId="0" applyFont="1"/>
    <xf numFmtId="49" fontId="84" fillId="0" borderId="0" xfId="0" applyNumberFormat="1" applyFont="1" applyBorder="1" applyAlignment="1">
      <alignment horizontal="center" vertical="center"/>
    </xf>
    <xf numFmtId="0" fontId="45" fillId="0" borderId="78" xfId="0" applyFont="1" applyFill="1" applyBorder="1"/>
    <xf numFmtId="0" fontId="42" fillId="0" borderId="78" xfId="0" applyFont="1" applyFill="1" applyBorder="1"/>
    <xf numFmtId="0" fontId="42" fillId="0" borderId="0" xfId="0" applyFont="1" applyBorder="1" applyAlignment="1">
      <alignment vertical="top" wrapText="1"/>
    </xf>
    <xf numFmtId="0" fontId="151" fillId="0" borderId="9" xfId="0" applyFont="1" applyBorder="1"/>
    <xf numFmtId="0" fontId="149" fillId="0" borderId="9" xfId="0" applyFont="1" applyFill="1" applyBorder="1"/>
    <xf numFmtId="0" fontId="151" fillId="0" borderId="0" xfId="0" applyFont="1"/>
    <xf numFmtId="0" fontId="42" fillId="45" borderId="9" xfId="0" applyFont="1" applyFill="1" applyBorder="1"/>
    <xf numFmtId="0" fontId="151" fillId="0" borderId="0" xfId="0" applyFont="1" applyFill="1" applyBorder="1"/>
    <xf numFmtId="0" fontId="84" fillId="0" borderId="0" xfId="0" applyFont="1" applyFill="1"/>
    <xf numFmtId="0" fontId="45" fillId="47" borderId="96" xfId="127" applyFont="1" applyFill="1" applyBorder="1"/>
    <xf numFmtId="9" fontId="42" fillId="0" borderId="9" xfId="192" applyFont="1" applyBorder="1"/>
    <xf numFmtId="0" fontId="42" fillId="0" borderId="0" xfId="127" applyFont="1"/>
    <xf numFmtId="164" fontId="42" fillId="0" borderId="24" xfId="46777" applyNumberFormat="1" applyFont="1" applyFill="1" applyBorder="1"/>
    <xf numFmtId="164" fontId="42" fillId="0" borderId="9" xfId="46777" applyNumberFormat="1" applyFont="1" applyFill="1" applyBorder="1"/>
    <xf numFmtId="0" fontId="42" fillId="45" borderId="50" xfId="0" applyFont="1" applyFill="1" applyBorder="1"/>
    <xf numFmtId="0" fontId="42" fillId="45" borderId="38" xfId="0" applyFont="1" applyFill="1" applyBorder="1"/>
    <xf numFmtId="164" fontId="42" fillId="0" borderId="24" xfId="46747" applyNumberFormat="1" applyFont="1" applyFill="1" applyBorder="1"/>
    <xf numFmtId="164" fontId="42" fillId="0" borderId="9" xfId="46747" applyNumberFormat="1" applyFont="1" applyFill="1" applyBorder="1"/>
    <xf numFmtId="164" fontId="42" fillId="0" borderId="24" xfId="46774" applyNumberFormat="1" applyFont="1" applyFill="1" applyBorder="1"/>
    <xf numFmtId="164" fontId="42" fillId="0" borderId="9" xfId="46774" applyNumberFormat="1" applyFont="1" applyFill="1" applyBorder="1"/>
    <xf numFmtId="164" fontId="42" fillId="0" borderId="9" xfId="1158" applyNumberFormat="1" applyFont="1" applyFill="1" applyBorder="1"/>
    <xf numFmtId="164" fontId="42" fillId="0" borderId="24" xfId="46750" applyNumberFormat="1" applyFont="1" applyFill="1" applyBorder="1"/>
    <xf numFmtId="164" fontId="42" fillId="0" borderId="9" xfId="46750" applyNumberFormat="1" applyFont="1" applyFill="1" applyBorder="1"/>
    <xf numFmtId="164" fontId="42" fillId="0" borderId="24" xfId="46770" applyNumberFormat="1" applyFont="1" applyFill="1" applyBorder="1"/>
    <xf numFmtId="164" fontId="42" fillId="0" borderId="9" xfId="46770" applyNumberFormat="1" applyFont="1" applyFill="1" applyBorder="1"/>
    <xf numFmtId="164" fontId="42" fillId="0" borderId="24" xfId="46752" applyNumberFormat="1" applyFont="1" applyFill="1" applyBorder="1"/>
    <xf numFmtId="164" fontId="42" fillId="0" borderId="9" xfId="46752" applyNumberFormat="1" applyFont="1" applyFill="1" applyBorder="1"/>
    <xf numFmtId="164" fontId="42" fillId="0" borderId="24" xfId="46768" applyNumberFormat="1" applyFont="1" applyFill="1" applyBorder="1"/>
    <xf numFmtId="164" fontId="42" fillId="0" borderId="9" xfId="46768" applyNumberFormat="1" applyFont="1" applyFill="1" applyBorder="1"/>
    <xf numFmtId="164" fontId="42" fillId="0" borderId="24" xfId="46755" applyNumberFormat="1" applyFont="1" applyFill="1" applyBorder="1"/>
    <xf numFmtId="164" fontId="42" fillId="0" borderId="9" xfId="46755" applyNumberFormat="1" applyFont="1" applyFill="1" applyBorder="1"/>
    <xf numFmtId="164" fontId="42" fillId="0" borderId="9" xfId="1158" applyNumberFormat="1" applyFont="1" applyBorder="1"/>
    <xf numFmtId="164" fontId="42" fillId="0" borderId="24" xfId="46766" applyNumberFormat="1" applyFont="1" applyFill="1" applyBorder="1"/>
    <xf numFmtId="0" fontId="42" fillId="45" borderId="24" xfId="0" applyFont="1" applyFill="1" applyBorder="1"/>
    <xf numFmtId="0" fontId="42" fillId="45" borderId="52" xfId="0" applyFont="1" applyFill="1" applyBorder="1"/>
    <xf numFmtId="0" fontId="42" fillId="45" borderId="51" xfId="0" applyFont="1" applyFill="1" applyBorder="1"/>
    <xf numFmtId="0" fontId="45" fillId="45" borderId="63" xfId="0" applyFont="1" applyFill="1" applyBorder="1"/>
    <xf numFmtId="0" fontId="42" fillId="0" borderId="0" xfId="0" applyFont="1" applyFill="1" applyBorder="1"/>
    <xf numFmtId="0" fontId="45" fillId="0" borderId="0" xfId="0" applyFont="1" applyFill="1" applyBorder="1"/>
    <xf numFmtId="164" fontId="42" fillId="0" borderId="0" xfId="46759" applyNumberFormat="1" applyFont="1" applyFill="1" applyBorder="1"/>
    <xf numFmtId="164" fontId="42" fillId="0" borderId="9" xfId="46764" applyNumberFormat="1" applyFont="1" applyFill="1" applyBorder="1"/>
    <xf numFmtId="0" fontId="151" fillId="0" borderId="0" xfId="0" applyFont="1" applyFill="1" applyBorder="1" applyAlignment="1">
      <alignment horizontal="left"/>
    </xf>
    <xf numFmtId="0" fontId="42" fillId="0" borderId="38" xfId="0" applyFont="1" applyFill="1" applyBorder="1"/>
    <xf numFmtId="0" fontId="151" fillId="45" borderId="33" xfId="0" applyFont="1" applyFill="1" applyBorder="1"/>
    <xf numFmtId="0" fontId="42" fillId="0" borderId="24" xfId="0" applyFont="1" applyFill="1" applyBorder="1"/>
    <xf numFmtId="0" fontId="42" fillId="0" borderId="9" xfId="0" applyFont="1" applyFill="1" applyBorder="1"/>
    <xf numFmtId="0" fontId="42" fillId="0" borderId="18" xfId="0" applyFont="1" applyBorder="1"/>
    <xf numFmtId="164" fontId="42" fillId="0" borderId="18" xfId="46748" applyNumberFormat="1" applyFont="1" applyFill="1" applyBorder="1"/>
    <xf numFmtId="44" fontId="42" fillId="0" borderId="0" xfId="46808" applyFont="1" applyFill="1" applyBorder="1"/>
    <xf numFmtId="49" fontId="42" fillId="0" borderId="0" xfId="0" applyNumberFormat="1" applyFont="1" applyBorder="1" applyAlignment="1">
      <alignment horizontal="left" vertical="center"/>
    </xf>
    <xf numFmtId="164" fontId="42" fillId="0" borderId="39" xfId="1158" applyNumberFormat="1" applyFont="1" applyBorder="1"/>
    <xf numFmtId="0" fontId="45" fillId="47" borderId="22" xfId="0" applyFont="1" applyFill="1" applyBorder="1" applyAlignment="1"/>
    <xf numFmtId="0" fontId="45" fillId="47" borderId="49" xfId="0" applyFont="1" applyFill="1" applyBorder="1" applyAlignment="1"/>
    <xf numFmtId="0" fontId="45" fillId="47" borderId="48" xfId="0" applyFont="1" applyFill="1" applyBorder="1" applyAlignment="1"/>
    <xf numFmtId="0" fontId="45" fillId="47" borderId="21" xfId="0" applyFont="1" applyFill="1" applyBorder="1" applyAlignment="1">
      <alignment horizontal="center"/>
    </xf>
    <xf numFmtId="164" fontId="45" fillId="0" borderId="0" xfId="1158" applyNumberFormat="1" applyFont="1" applyBorder="1"/>
    <xf numFmtId="37" fontId="45" fillId="0" borderId="0" xfId="1158" applyNumberFormat="1" applyFont="1" applyBorder="1"/>
    <xf numFmtId="0" fontId="85" fillId="47" borderId="98" xfId="0" applyFont="1" applyFill="1" applyBorder="1"/>
    <xf numFmtId="0" fontId="85" fillId="47" borderId="75" xfId="0" applyFont="1" applyFill="1" applyBorder="1"/>
    <xf numFmtId="0" fontId="85" fillId="47" borderId="75" xfId="0" applyFont="1" applyFill="1" applyBorder="1" applyAlignment="1">
      <alignment wrapText="1"/>
    </xf>
    <xf numFmtId="0" fontId="85" fillId="0" borderId="0" xfId="0" applyFont="1" applyFill="1" applyBorder="1" applyAlignment="1">
      <alignment wrapText="1"/>
    </xf>
    <xf numFmtId="0" fontId="86" fillId="0" borderId="36" xfId="0" applyFont="1" applyBorder="1"/>
    <xf numFmtId="0" fontId="85" fillId="0" borderId="18" xfId="0" applyFont="1" applyBorder="1"/>
    <xf numFmtId="0" fontId="86" fillId="0" borderId="0" xfId="0" applyFont="1" applyBorder="1"/>
    <xf numFmtId="0" fontId="86" fillId="0" borderId="32" xfId="0" applyFont="1" applyBorder="1"/>
    <xf numFmtId="0" fontId="86" fillId="0" borderId="39" xfId="0" applyFont="1" applyBorder="1"/>
    <xf numFmtId="0" fontId="85" fillId="47" borderId="33" xfId="0" applyFont="1" applyFill="1" applyBorder="1" applyAlignment="1">
      <alignment horizontal="center" wrapText="1"/>
    </xf>
    <xf numFmtId="0" fontId="85" fillId="47" borderId="34" xfId="0" applyFont="1" applyFill="1" applyBorder="1" applyAlignment="1">
      <alignment horizontal="center" wrapText="1"/>
    </xf>
    <xf numFmtId="0" fontId="85" fillId="47" borderId="35" xfId="0" applyFont="1" applyFill="1" applyBorder="1" applyAlignment="1">
      <alignment horizontal="center" wrapText="1"/>
    </xf>
    <xf numFmtId="0" fontId="86" fillId="0" borderId="18" xfId="0" applyFont="1" applyBorder="1"/>
    <xf numFmtId="42" fontId="42" fillId="0" borderId="9" xfId="0" applyNumberFormat="1" applyFont="1" applyFill="1" applyBorder="1"/>
    <xf numFmtId="0" fontId="42" fillId="0" borderId="9" xfId="0" applyFont="1" applyFill="1" applyBorder="1" applyAlignment="1">
      <alignment wrapText="1"/>
    </xf>
    <xf numFmtId="44" fontId="42" fillId="45" borderId="9" xfId="59" applyFont="1" applyFill="1" applyBorder="1" applyAlignment="1">
      <alignment wrapText="1"/>
    </xf>
    <xf numFmtId="0" fontId="42" fillId="45" borderId="9" xfId="122" applyFont="1" applyFill="1" applyBorder="1" applyAlignment="1">
      <alignment horizontal="center" wrapText="1"/>
    </xf>
    <xf numFmtId="9" fontId="42" fillId="45" borderId="9" xfId="182" applyFont="1" applyFill="1" applyBorder="1" applyAlignment="1">
      <alignment horizontal="center" wrapText="1"/>
    </xf>
    <xf numFmtId="9" fontId="42" fillId="45" borderId="9" xfId="182" applyNumberFormat="1" applyFont="1" applyFill="1" applyBorder="1" applyAlignment="1">
      <alignment horizontal="center" wrapText="1"/>
    </xf>
    <xf numFmtId="9" fontId="42" fillId="45" borderId="9" xfId="59" applyNumberFormat="1" applyFont="1" applyFill="1" applyBorder="1" applyAlignment="1">
      <alignment wrapText="1"/>
    </xf>
    <xf numFmtId="0" fontId="45" fillId="0" borderId="75" xfId="0" applyFont="1" applyBorder="1" applyAlignment="1">
      <alignment horizontal="center"/>
    </xf>
    <xf numFmtId="3" fontId="42" fillId="0" borderId="9" xfId="0" applyNumberFormat="1" applyFont="1" applyBorder="1" applyAlignment="1">
      <alignment horizontal="center" vertical="center"/>
    </xf>
    <xf numFmtId="3" fontId="0" fillId="0" borderId="9" xfId="0" applyNumberFormat="1" applyBorder="1" applyAlignment="1">
      <alignment horizontal="center" vertical="center"/>
    </xf>
    <xf numFmtId="3" fontId="42" fillId="0" borderId="9" xfId="16283" applyNumberFormat="1" applyBorder="1" applyAlignment="1">
      <alignment horizontal="center" vertical="center"/>
    </xf>
    <xf numFmtId="3" fontId="0" fillId="0" borderId="9" xfId="0" applyNumberFormat="1" applyFill="1" applyBorder="1" applyAlignment="1">
      <alignment horizontal="center" vertical="center"/>
    </xf>
    <xf numFmtId="3" fontId="0" fillId="0" borderId="19" xfId="0" applyNumberFormat="1" applyBorder="1" applyAlignment="1">
      <alignment horizontal="center" vertical="center"/>
    </xf>
    <xf numFmtId="3" fontId="42" fillId="0" borderId="19" xfId="0" applyNumberFormat="1" applyFont="1" applyBorder="1" applyAlignment="1">
      <alignment horizontal="center" vertical="center"/>
    </xf>
    <xf numFmtId="3" fontId="45" fillId="0" borderId="75" xfId="0" applyNumberFormat="1" applyFont="1" applyBorder="1" applyAlignment="1">
      <alignment horizontal="center" vertical="center"/>
    </xf>
    <xf numFmtId="3" fontId="45" fillId="0" borderId="0" xfId="0" applyNumberFormat="1" applyFont="1" applyBorder="1" applyAlignment="1">
      <alignment horizontal="center" vertical="center"/>
    </xf>
    <xf numFmtId="0" fontId="0" fillId="0" borderId="0" xfId="0" applyAlignment="1">
      <alignment horizontal="center" vertical="center"/>
    </xf>
    <xf numFmtId="172" fontId="42" fillId="0" borderId="9" xfId="0" applyNumberFormat="1" applyFont="1" applyBorder="1" applyAlignment="1">
      <alignment horizontal="center" vertical="center"/>
    </xf>
    <xf numFmtId="172" fontId="45" fillId="0" borderId="75" xfId="0" applyNumberFormat="1" applyFont="1" applyBorder="1" applyAlignment="1">
      <alignment horizontal="center" vertical="center"/>
    </xf>
    <xf numFmtId="10" fontId="45" fillId="0" borderId="0" xfId="0" applyNumberFormat="1" applyFont="1" applyBorder="1" applyAlignment="1">
      <alignment horizontal="center" vertical="center"/>
    </xf>
    <xf numFmtId="3" fontId="45" fillId="0" borderId="0" xfId="16279" applyNumberFormat="1" applyFont="1" applyFill="1" applyBorder="1" applyAlignment="1">
      <alignment horizontal="center" vertical="center" wrapText="1"/>
    </xf>
    <xf numFmtId="3" fontId="42" fillId="0" borderId="18" xfId="122" applyNumberFormat="1" applyFont="1" applyFill="1" applyBorder="1" applyAlignment="1">
      <alignment horizontal="center" vertical="center"/>
    </xf>
    <xf numFmtId="3" fontId="42" fillId="0" borderId="18" xfId="122" applyNumberFormat="1" applyFont="1" applyBorder="1" applyAlignment="1">
      <alignment horizontal="center" vertical="center"/>
    </xf>
    <xf numFmtId="3" fontId="42" fillId="0" borderId="9" xfId="122" applyNumberFormat="1" applyFont="1" applyFill="1" applyBorder="1" applyAlignment="1">
      <alignment horizontal="center" vertical="center"/>
    </xf>
    <xf numFmtId="3" fontId="42" fillId="0" borderId="26" xfId="122" applyNumberFormat="1" applyFont="1" applyFill="1" applyBorder="1" applyAlignment="1">
      <alignment horizontal="center" vertical="center"/>
    </xf>
    <xf numFmtId="3" fontId="42" fillId="0" borderId="19" xfId="122" applyNumberFormat="1" applyFont="1" applyFill="1" applyBorder="1" applyAlignment="1">
      <alignment horizontal="center" vertical="center"/>
    </xf>
    <xf numFmtId="3" fontId="45" fillId="0" borderId="75" xfId="122" applyNumberFormat="1" applyFont="1" applyBorder="1" applyAlignment="1">
      <alignment horizontal="center" vertical="center"/>
    </xf>
    <xf numFmtId="3" fontId="42" fillId="0" borderId="9" xfId="0" applyNumberFormat="1" applyFont="1" applyFill="1" applyBorder="1" applyAlignment="1">
      <alignment horizontal="center" vertical="center"/>
    </xf>
    <xf numFmtId="3" fontId="42" fillId="0" borderId="9" xfId="16259" applyNumberFormat="1" applyFill="1" applyBorder="1" applyAlignment="1">
      <alignment horizontal="center" vertical="center"/>
    </xf>
    <xf numFmtId="3" fontId="42" fillId="0" borderId="9" xfId="16259" applyNumberFormat="1" applyBorder="1" applyAlignment="1">
      <alignment horizontal="center" vertical="center"/>
    </xf>
    <xf numFmtId="3" fontId="42" fillId="0" borderId="9" xfId="16266" applyNumberFormat="1" applyFill="1" applyBorder="1" applyAlignment="1">
      <alignment horizontal="center" vertical="center"/>
    </xf>
    <xf numFmtId="3" fontId="42" fillId="0" borderId="47" xfId="122" applyNumberFormat="1" applyFont="1" applyFill="1" applyBorder="1" applyAlignment="1">
      <alignment horizontal="center" vertical="center"/>
    </xf>
    <xf numFmtId="172" fontId="42" fillId="0" borderId="37" xfId="122" applyNumberFormat="1" applyFont="1" applyFill="1" applyBorder="1" applyAlignment="1">
      <alignment horizontal="center" vertical="center"/>
    </xf>
    <xf numFmtId="172" fontId="45" fillId="0" borderId="75" xfId="122" applyNumberFormat="1" applyFont="1" applyFill="1" applyBorder="1" applyAlignment="1">
      <alignment horizontal="center" vertical="center"/>
    </xf>
    <xf numFmtId="174" fontId="42" fillId="0" borderId="65" xfId="0" applyNumberFormat="1" applyFont="1" applyFill="1" applyBorder="1" applyAlignment="1">
      <alignment horizontal="justify" vertical="center" wrapText="1"/>
    </xf>
    <xf numFmtId="9" fontId="45" fillId="0" borderId="32" xfId="506" applyNumberFormat="1" applyFont="1" applyFill="1" applyBorder="1" applyAlignment="1">
      <alignment vertical="center" wrapText="1"/>
    </xf>
    <xf numFmtId="9" fontId="42" fillId="0" borderId="24" xfId="0" applyNumberFormat="1" applyFont="1" applyBorder="1"/>
    <xf numFmtId="9" fontId="42" fillId="0" borderId="38" xfId="0" applyNumberFormat="1" applyFont="1" applyBorder="1"/>
    <xf numFmtId="9" fontId="45" fillId="0" borderId="32" xfId="0" applyNumberFormat="1" applyFont="1" applyFill="1" applyBorder="1"/>
    <xf numFmtId="9" fontId="45" fillId="0" borderId="39" xfId="0" applyNumberFormat="1" applyFont="1" applyFill="1" applyBorder="1"/>
    <xf numFmtId="9" fontId="45" fillId="0" borderId="41" xfId="0" applyNumberFormat="1" applyFont="1" applyFill="1" applyBorder="1"/>
    <xf numFmtId="42" fontId="42" fillId="45" borderId="9" xfId="59" applyNumberFormat="1" applyFont="1" applyFill="1" applyBorder="1" applyAlignment="1">
      <alignment wrapText="1"/>
    </xf>
    <xf numFmtId="165" fontId="42" fillId="0" borderId="105" xfId="700" applyNumberFormat="1" applyFont="1" applyFill="1" applyBorder="1" applyAlignment="1">
      <alignment horizontal="right" vertical="top"/>
    </xf>
    <xf numFmtId="9" fontId="42" fillId="0" borderId="24" xfId="192" applyFont="1" applyFill="1" applyBorder="1"/>
    <xf numFmtId="9" fontId="42" fillId="0" borderId="9" xfId="192" applyFont="1" applyFill="1" applyBorder="1"/>
    <xf numFmtId="5" fontId="45" fillId="0" borderId="103" xfId="0" quotePrefix="1" applyNumberFormat="1" applyFont="1" applyFill="1" applyBorder="1" applyAlignment="1">
      <alignment horizontal="left"/>
    </xf>
    <xf numFmtId="0" fontId="42" fillId="0" borderId="0" xfId="2807" applyFont="1" applyFill="1" applyBorder="1" applyAlignment="1">
      <alignment wrapText="1"/>
    </xf>
    <xf numFmtId="165" fontId="42" fillId="0" borderId="9" xfId="127" applyNumberFormat="1" applyFont="1" applyBorder="1"/>
    <xf numFmtId="9" fontId="42" fillId="0" borderId="9" xfId="127" applyNumberFormat="1" applyFont="1" applyBorder="1"/>
    <xf numFmtId="165" fontId="45" fillId="0" borderId="40" xfId="46813" applyNumberFormat="1" applyFont="1" applyBorder="1"/>
    <xf numFmtId="9" fontId="45" fillId="0" borderId="40" xfId="46813" applyNumberFormat="1" applyFont="1" applyBorder="1"/>
    <xf numFmtId="44" fontId="42" fillId="0" borderId="18" xfId="46808" applyFont="1" applyFill="1" applyBorder="1"/>
    <xf numFmtId="0" fontId="42" fillId="0" borderId="0" xfId="141" applyFont="1" applyFill="1" applyAlignment="1">
      <alignment wrapText="1"/>
    </xf>
    <xf numFmtId="0" fontId="45" fillId="47" borderId="22" xfId="46741" applyFont="1" applyFill="1" applyBorder="1" applyAlignment="1">
      <alignment horizontal="center" vertical="center" wrapText="1"/>
    </xf>
    <xf numFmtId="0" fontId="42" fillId="0" borderId="0" xfId="0" applyFont="1"/>
    <xf numFmtId="180" fontId="45" fillId="0" borderId="0" xfId="0" applyNumberFormat="1" applyFont="1" applyBorder="1" applyAlignment="1">
      <alignment horizontal="center" vertical="center"/>
    </xf>
    <xf numFmtId="180" fontId="0" fillId="0" borderId="0" xfId="0" applyNumberFormat="1" applyAlignment="1">
      <alignment horizontal="center" vertical="center"/>
    </xf>
    <xf numFmtId="172" fontId="42" fillId="0" borderId="18" xfId="122" applyNumberFormat="1" applyFont="1" applyBorder="1" applyAlignment="1">
      <alignment horizontal="center" vertical="center"/>
    </xf>
    <xf numFmtId="172" fontId="45" fillId="0" borderId="75" xfId="122" applyNumberFormat="1" applyFont="1" applyBorder="1" applyAlignment="1">
      <alignment horizontal="center" vertical="center"/>
    </xf>
    <xf numFmtId="0" fontId="46" fillId="47" borderId="106" xfId="122" applyFont="1" applyFill="1" applyBorder="1" applyAlignment="1">
      <alignment horizontal="center" vertical="center" wrapText="1"/>
    </xf>
    <xf numFmtId="14" fontId="46" fillId="0" borderId="52" xfId="122" applyNumberFormat="1" applyFont="1" applyFill="1" applyBorder="1" applyAlignment="1">
      <alignment horizontal="left"/>
    </xf>
    <xf numFmtId="3" fontId="54" fillId="0" borderId="36" xfId="122" applyNumberFormat="1" applyFont="1" applyFill="1" applyBorder="1" applyAlignment="1">
      <alignment horizontal="center" vertical="center"/>
    </xf>
    <xf numFmtId="3" fontId="54" fillId="0" borderId="18" xfId="122" applyNumberFormat="1" applyFont="1" applyFill="1" applyBorder="1" applyAlignment="1">
      <alignment horizontal="center" vertical="center"/>
    </xf>
    <xf numFmtId="3" fontId="54" fillId="0" borderId="37" xfId="122" applyNumberFormat="1" applyFont="1" applyFill="1" applyBorder="1" applyAlignment="1">
      <alignment horizontal="center" vertical="center"/>
    </xf>
    <xf numFmtId="3" fontId="54" fillId="0" borderId="25" xfId="122" applyNumberFormat="1" applyFont="1" applyFill="1" applyBorder="1" applyAlignment="1">
      <alignment horizontal="center" vertical="center"/>
    </xf>
    <xf numFmtId="3" fontId="54" fillId="0" borderId="57" xfId="122" applyNumberFormat="1" applyFont="1" applyFill="1" applyBorder="1" applyAlignment="1">
      <alignment horizontal="center" vertical="center"/>
    </xf>
    <xf numFmtId="3" fontId="54" fillId="0" borderId="18" xfId="354" applyNumberFormat="1" applyFont="1" applyFill="1" applyBorder="1" applyAlignment="1">
      <alignment horizontal="center" vertical="center"/>
    </xf>
    <xf numFmtId="3" fontId="54" fillId="0" borderId="23" xfId="354" applyNumberFormat="1" applyFont="1" applyFill="1" applyBorder="1" applyAlignment="1">
      <alignment horizontal="center" vertical="center"/>
    </xf>
    <xf numFmtId="3" fontId="54" fillId="0" borderId="36" xfId="354" applyNumberFormat="1" applyFont="1" applyFill="1" applyBorder="1" applyAlignment="1">
      <alignment horizontal="center" vertical="center"/>
    </xf>
    <xf numFmtId="3" fontId="54" fillId="0" borderId="37" xfId="354" applyNumberFormat="1" applyFont="1" applyFill="1" applyBorder="1" applyAlignment="1">
      <alignment horizontal="center" vertical="center"/>
    </xf>
    <xf numFmtId="14" fontId="46" fillId="0" borderId="50" xfId="122" applyNumberFormat="1" applyFont="1" applyFill="1" applyBorder="1" applyAlignment="1">
      <alignment horizontal="left"/>
    </xf>
    <xf numFmtId="3" fontId="54" fillId="0" borderId="24" xfId="122" applyNumberFormat="1" applyFont="1" applyFill="1" applyBorder="1" applyAlignment="1">
      <alignment horizontal="center" vertical="center"/>
    </xf>
    <xf numFmtId="3" fontId="54" fillId="0" borderId="9" xfId="122" applyNumberFormat="1" applyFont="1" applyFill="1" applyBorder="1" applyAlignment="1">
      <alignment horizontal="center" vertical="center"/>
    </xf>
    <xf numFmtId="3" fontId="54" fillId="0" borderId="5" xfId="122" applyNumberFormat="1" applyFont="1" applyFill="1" applyBorder="1" applyAlignment="1">
      <alignment horizontal="center" vertical="center"/>
    </xf>
    <xf numFmtId="3" fontId="54" fillId="0" borderId="9" xfId="354" applyNumberFormat="1" applyFont="1" applyFill="1" applyBorder="1" applyAlignment="1">
      <alignment horizontal="center" vertical="center"/>
    </xf>
    <xf numFmtId="3" fontId="54" fillId="0" borderId="24" xfId="354" applyNumberFormat="1" applyFont="1" applyFill="1" applyBorder="1" applyAlignment="1">
      <alignment horizontal="center" vertical="center"/>
    </xf>
    <xf numFmtId="3" fontId="54" fillId="0" borderId="21" xfId="122" applyNumberFormat="1" applyFont="1" applyFill="1" applyBorder="1" applyAlignment="1">
      <alignment horizontal="center" vertical="center"/>
    </xf>
    <xf numFmtId="3" fontId="54" fillId="0" borderId="63" xfId="122" applyNumberFormat="1" applyFont="1" applyFill="1" applyBorder="1" applyAlignment="1">
      <alignment horizontal="center" vertical="center"/>
    </xf>
    <xf numFmtId="3" fontId="54" fillId="0" borderId="19" xfId="122" applyNumberFormat="1" applyFont="1" applyFill="1" applyBorder="1" applyAlignment="1">
      <alignment horizontal="center" vertical="center"/>
    </xf>
    <xf numFmtId="3" fontId="54" fillId="0" borderId="49" xfId="122" applyNumberFormat="1" applyFont="1" applyFill="1" applyBorder="1" applyAlignment="1">
      <alignment horizontal="center" vertical="center"/>
    </xf>
    <xf numFmtId="3" fontId="54" fillId="0" borderId="19" xfId="354" applyNumberFormat="1" applyFont="1" applyFill="1" applyBorder="1" applyAlignment="1">
      <alignment horizontal="center" vertical="center"/>
    </xf>
    <xf numFmtId="3" fontId="54" fillId="0" borderId="63" xfId="354" applyNumberFormat="1" applyFont="1" applyFill="1" applyBorder="1" applyAlignment="1">
      <alignment horizontal="center" vertical="center"/>
    </xf>
    <xf numFmtId="3" fontId="54" fillId="0" borderId="67" xfId="354" applyNumberFormat="1" applyFont="1" applyFill="1" applyBorder="1" applyAlignment="1">
      <alignment horizontal="center" vertical="center"/>
    </xf>
    <xf numFmtId="3" fontId="54" fillId="0" borderId="48" xfId="122" applyNumberFormat="1" applyFont="1" applyFill="1" applyBorder="1" applyAlignment="1">
      <alignment horizontal="center" vertical="center"/>
    </xf>
    <xf numFmtId="0" fontId="46" fillId="0" borderId="28" xfId="122" applyFont="1" applyFill="1" applyBorder="1" applyAlignment="1">
      <alignment horizontal="center"/>
    </xf>
    <xf numFmtId="3" fontId="46" fillId="0" borderId="33" xfId="122" applyNumberFormat="1" applyFont="1" applyFill="1" applyBorder="1" applyAlignment="1">
      <alignment horizontal="center" vertical="center"/>
    </xf>
    <xf numFmtId="3" fontId="46" fillId="0" borderId="75" xfId="122" applyNumberFormat="1" applyFont="1" applyFill="1" applyBorder="1" applyAlignment="1">
      <alignment horizontal="center" vertical="center"/>
    </xf>
    <xf numFmtId="3" fontId="46" fillId="0" borderId="98" xfId="122" applyNumberFormat="1" applyFont="1" applyFill="1" applyBorder="1" applyAlignment="1">
      <alignment horizontal="center" vertical="center"/>
    </xf>
    <xf numFmtId="0" fontId="42" fillId="0" borderId="57" xfId="122" applyFont="1" applyBorder="1"/>
    <xf numFmtId="0" fontId="42" fillId="0" borderId="96" xfId="122" applyFont="1" applyBorder="1"/>
    <xf numFmtId="0" fontId="45" fillId="47" borderId="31" xfId="0" applyFont="1" applyFill="1" applyBorder="1" applyAlignment="1">
      <alignment horizontal="center" vertical="center" wrapText="1"/>
    </xf>
    <xf numFmtId="0" fontId="45" fillId="47" borderId="30" xfId="0" applyFont="1" applyFill="1" applyBorder="1" applyAlignment="1">
      <alignment horizontal="center" vertical="center" wrapText="1"/>
    </xf>
    <xf numFmtId="0" fontId="45" fillId="47" borderId="29" xfId="0" applyFont="1" applyFill="1" applyBorder="1" applyAlignment="1">
      <alignment horizontal="center" vertical="center" wrapText="1"/>
    </xf>
    <xf numFmtId="0" fontId="42" fillId="0" borderId="24" xfId="0" applyFont="1" applyBorder="1" applyAlignment="1">
      <alignment horizontal="right" vertical="center" wrapText="1"/>
    </xf>
    <xf numFmtId="0" fontId="42" fillId="0" borderId="32" xfId="0" applyFont="1" applyBorder="1" applyAlignment="1">
      <alignment horizontal="right" vertical="center" wrapText="1"/>
    </xf>
    <xf numFmtId="0" fontId="42" fillId="47" borderId="39" xfId="0" applyFont="1" applyFill="1" applyBorder="1" applyAlignment="1">
      <alignment horizontal="right" vertical="center" wrapText="1"/>
    </xf>
    <xf numFmtId="9" fontId="45" fillId="47" borderId="30" xfId="0" applyNumberFormat="1" applyFont="1" applyFill="1" applyBorder="1" applyAlignment="1">
      <alignment horizontal="center" vertical="center" wrapText="1"/>
    </xf>
    <xf numFmtId="0" fontId="42" fillId="0" borderId="24" xfId="0" applyFont="1" applyBorder="1" applyAlignment="1">
      <alignment horizontal="left"/>
    </xf>
    <xf numFmtId="172" fontId="42" fillId="0" borderId="38" xfId="0" applyNumberFormat="1" applyFont="1" applyBorder="1" applyAlignment="1">
      <alignment horizontal="center" vertical="center"/>
    </xf>
    <xf numFmtId="0" fontId="42" fillId="0" borderId="63" xfId="0" applyFont="1" applyBorder="1" applyAlignment="1">
      <alignment horizontal="left"/>
    </xf>
    <xf numFmtId="0" fontId="140" fillId="0" borderId="0" xfId="0" applyFont="1" applyBorder="1" applyAlignment="1">
      <alignment horizontal="center" vertical="center"/>
    </xf>
    <xf numFmtId="0" fontId="45" fillId="47" borderId="76" xfId="46741" applyFont="1" applyFill="1" applyBorder="1" applyAlignment="1">
      <alignment horizontal="center" vertical="center" wrapText="1"/>
    </xf>
    <xf numFmtId="0" fontId="45" fillId="0" borderId="53" xfId="917" applyFont="1" applyFill="1" applyBorder="1" applyAlignment="1">
      <alignment horizontal="left"/>
    </xf>
    <xf numFmtId="180" fontId="45" fillId="47" borderId="30" xfId="0" applyNumberFormat="1" applyFont="1" applyFill="1" applyBorder="1" applyAlignment="1">
      <alignment horizontal="center" vertical="center" wrapText="1"/>
    </xf>
    <xf numFmtId="3" fontId="42" fillId="0" borderId="38" xfId="16279" applyNumberFormat="1" applyBorder="1" applyAlignment="1">
      <alignment horizontal="center" vertical="center"/>
    </xf>
    <xf numFmtId="3" fontId="0" fillId="0" borderId="38" xfId="0" applyNumberFormat="1" applyBorder="1" applyAlignment="1">
      <alignment horizontal="center" vertical="center"/>
    </xf>
    <xf numFmtId="3" fontId="0" fillId="0" borderId="76" xfId="0" applyNumberFormat="1" applyFill="1" applyBorder="1" applyAlignment="1">
      <alignment horizontal="center" vertical="center"/>
    </xf>
    <xf numFmtId="172" fontId="42" fillId="0" borderId="37" xfId="122" applyNumberFormat="1" applyFont="1" applyBorder="1" applyAlignment="1">
      <alignment horizontal="center" vertical="center"/>
    </xf>
    <xf numFmtId="3" fontId="42" fillId="0" borderId="38" xfId="16279" applyNumberFormat="1" applyFont="1" applyFill="1" applyBorder="1" applyAlignment="1">
      <alignment horizontal="center" vertical="center" wrapText="1"/>
    </xf>
    <xf numFmtId="172" fontId="42" fillId="0" borderId="38" xfId="182" applyNumberFormat="1" applyFont="1" applyBorder="1"/>
    <xf numFmtId="164" fontId="42" fillId="45" borderId="24" xfId="34" applyNumberFormat="1" applyFont="1" applyFill="1" applyBorder="1"/>
    <xf numFmtId="164" fontId="42" fillId="45" borderId="9" xfId="34" applyNumberFormat="1" applyFont="1" applyFill="1" applyBorder="1"/>
    <xf numFmtId="164" fontId="42" fillId="0" borderId="24" xfId="34" applyNumberFormat="1" applyFont="1" applyFill="1" applyBorder="1"/>
    <xf numFmtId="164" fontId="42" fillId="0" borderId="9" xfId="34" applyNumberFormat="1" applyFont="1" applyFill="1" applyBorder="1"/>
    <xf numFmtId="39" fontId="42" fillId="45" borderId="9" xfId="34" applyNumberFormat="1" applyFont="1" applyFill="1" applyBorder="1"/>
    <xf numFmtId="164" fontId="42" fillId="0" borderId="24" xfId="34" applyNumberFormat="1" applyFont="1" applyBorder="1"/>
    <xf numFmtId="164" fontId="42" fillId="0" borderId="9" xfId="34" applyNumberFormat="1" applyFont="1" applyBorder="1"/>
    <xf numFmtId="44" fontId="42" fillId="0" borderId="9" xfId="700" applyFont="1" applyBorder="1"/>
    <xf numFmtId="164" fontId="42" fillId="0" borderId="0" xfId="34" applyNumberFormat="1" applyFont="1" applyFill="1"/>
    <xf numFmtId="44" fontId="42" fillId="0" borderId="0" xfId="700" applyFont="1" applyFill="1"/>
    <xf numFmtId="0" fontId="153" fillId="0" borderId="0" xfId="0" applyFont="1" applyAlignment="1">
      <alignment vertical="center"/>
    </xf>
    <xf numFmtId="0" fontId="45" fillId="0" borderId="9" xfId="0" applyFont="1" applyBorder="1"/>
    <xf numFmtId="42" fontId="45" fillId="0" borderId="9" xfId="0" applyNumberFormat="1" applyFont="1" applyBorder="1"/>
    <xf numFmtId="9" fontId="45" fillId="0" borderId="9" xfId="0" applyNumberFormat="1" applyFont="1" applyBorder="1"/>
    <xf numFmtId="179" fontId="42" fillId="0" borderId="57" xfId="506" applyNumberFormat="1" applyFont="1" applyFill="1" applyBorder="1" applyAlignment="1">
      <alignment vertical="center" wrapText="1"/>
    </xf>
    <xf numFmtId="179" fontId="42" fillId="0" borderId="18" xfId="506" applyNumberFormat="1" applyFont="1" applyFill="1" applyBorder="1" applyAlignment="1">
      <alignment vertical="center" wrapText="1"/>
    </xf>
    <xf numFmtId="179" fontId="42" fillId="0" borderId="25" xfId="506" applyNumberFormat="1" applyFont="1" applyFill="1" applyBorder="1" applyAlignment="1">
      <alignment vertical="center"/>
    </xf>
    <xf numFmtId="179" fontId="42" fillId="0" borderId="24" xfId="506" applyNumberFormat="1" applyFont="1" applyFill="1" applyBorder="1" applyAlignment="1">
      <alignment vertical="center"/>
    </xf>
    <xf numFmtId="179" fontId="42" fillId="0" borderId="37" xfId="506" applyNumberFormat="1" applyFont="1" applyFill="1" applyBorder="1" applyAlignment="1">
      <alignment vertical="center" wrapText="1"/>
    </xf>
    <xf numFmtId="179" fontId="42" fillId="0" borderId="36" xfId="506" applyNumberFormat="1" applyFont="1" applyFill="1" applyBorder="1" applyAlignment="1">
      <alignment vertical="center" wrapText="1"/>
    </xf>
    <xf numFmtId="179" fontId="42" fillId="0" borderId="38" xfId="506" applyNumberFormat="1" applyFont="1" applyFill="1" applyBorder="1" applyAlignment="1">
      <alignment vertical="center"/>
    </xf>
    <xf numFmtId="179" fontId="42" fillId="0" borderId="49" xfId="0" applyNumberFormat="1" applyFont="1" applyBorder="1"/>
    <xf numFmtId="179" fontId="42" fillId="0" borderId="19" xfId="0" applyNumberFormat="1" applyFont="1" applyBorder="1"/>
    <xf numFmtId="179" fontId="42" fillId="0" borderId="76" xfId="0" applyNumberFormat="1" applyFont="1" applyBorder="1"/>
    <xf numFmtId="179" fontId="42" fillId="0" borderId="37" xfId="506" applyNumberFormat="1" applyFont="1" applyFill="1" applyBorder="1" applyAlignment="1">
      <alignment vertical="center"/>
    </xf>
    <xf numFmtId="164" fontId="42" fillId="0" borderId="9" xfId="1158" quotePrefix="1" applyNumberFormat="1" applyFont="1" applyBorder="1" applyAlignment="1">
      <alignment horizontal="center"/>
    </xf>
    <xf numFmtId="0" fontId="45" fillId="0" borderId="28" xfId="0" quotePrefix="1" applyFont="1" applyBorder="1" applyAlignment="1">
      <alignment horizontal="left"/>
    </xf>
    <xf numFmtId="0" fontId="42" fillId="0" borderId="78" xfId="127" quotePrefix="1" applyFont="1" applyFill="1" applyBorder="1" applyAlignment="1">
      <alignment horizontal="left"/>
    </xf>
    <xf numFmtId="9" fontId="42" fillId="0" borderId="29" xfId="192" applyFont="1" applyFill="1" applyBorder="1"/>
    <xf numFmtId="0" fontId="42" fillId="0" borderId="78" xfId="127" applyFont="1" applyFill="1" applyBorder="1"/>
    <xf numFmtId="9" fontId="42" fillId="0" borderId="37" xfId="192" applyFont="1" applyFill="1" applyBorder="1"/>
    <xf numFmtId="9" fontId="42" fillId="0" borderId="45" xfId="192" applyFont="1" applyFill="1" applyBorder="1"/>
    <xf numFmtId="0" fontId="84" fillId="0" borderId="78" xfId="127" applyFont="1" applyFill="1" applyBorder="1"/>
    <xf numFmtId="0" fontId="42" fillId="0" borderId="96" xfId="127" applyFont="1" applyFill="1" applyBorder="1"/>
    <xf numFmtId="0" fontId="42" fillId="0" borderId="49" xfId="127" applyFont="1" applyFill="1" applyBorder="1"/>
    <xf numFmtId="0" fontId="42" fillId="0" borderId="97" xfId="127" applyFont="1" applyFill="1" applyBorder="1"/>
    <xf numFmtId="0" fontId="42" fillId="0" borderId="65" xfId="127" applyFont="1" applyFill="1" applyBorder="1"/>
    <xf numFmtId="0" fontId="42" fillId="0" borderId="0" xfId="127" applyFont="1" applyFill="1" applyBorder="1"/>
    <xf numFmtId="0" fontId="42" fillId="0" borderId="58" xfId="127" applyFont="1" applyFill="1" applyBorder="1"/>
    <xf numFmtId="0" fontId="42" fillId="0" borderId="57" xfId="127" applyFont="1" applyFill="1" applyBorder="1"/>
    <xf numFmtId="0" fontId="42" fillId="0" borderId="78" xfId="127" applyFont="1" applyFill="1" applyBorder="1" applyAlignment="1">
      <alignment wrapText="1"/>
    </xf>
    <xf numFmtId="0" fontId="42" fillId="0" borderId="78" xfId="127" quotePrefix="1" applyFont="1" applyFill="1" applyBorder="1" applyAlignment="1">
      <alignment horizontal="left" wrapText="1"/>
    </xf>
    <xf numFmtId="9" fontId="42" fillId="0" borderId="44" xfId="192" applyFont="1" applyFill="1" applyBorder="1"/>
    <xf numFmtId="9" fontId="42" fillId="0" borderId="38" xfId="192" applyFont="1" applyFill="1" applyBorder="1"/>
    <xf numFmtId="0" fontId="42" fillId="0" borderId="98" xfId="127" applyFont="1" applyFill="1" applyBorder="1"/>
    <xf numFmtId="0" fontId="42" fillId="0" borderId="4" xfId="127" applyFont="1" applyFill="1" applyBorder="1"/>
    <xf numFmtId="0" fontId="42" fillId="0" borderId="79" xfId="127" applyFont="1" applyFill="1" applyBorder="1"/>
    <xf numFmtId="165" fontId="45" fillId="0" borderId="53" xfId="127" applyNumberFormat="1" applyFont="1" applyFill="1" applyBorder="1"/>
    <xf numFmtId="9" fontId="45" fillId="0" borderId="35" xfId="192" applyFont="1" applyFill="1" applyBorder="1"/>
    <xf numFmtId="165" fontId="42" fillId="0" borderId="45" xfId="700" applyNumberFormat="1" applyFont="1" applyFill="1" applyBorder="1" applyAlignment="1">
      <alignment horizontal="right" vertical="top"/>
    </xf>
    <xf numFmtId="165" fontId="42" fillId="0" borderId="45" xfId="127" applyNumberFormat="1" applyFont="1" applyFill="1" applyBorder="1"/>
    <xf numFmtId="164" fontId="42" fillId="45" borderId="38" xfId="34" applyNumberFormat="1" applyFont="1" applyFill="1" applyBorder="1"/>
    <xf numFmtId="0" fontId="151" fillId="45" borderId="40" xfId="0" applyFont="1" applyFill="1" applyBorder="1"/>
    <xf numFmtId="0" fontId="151" fillId="45" borderId="39" xfId="0" applyFont="1" applyFill="1" applyBorder="1"/>
    <xf numFmtId="0" fontId="151" fillId="45" borderId="45" xfId="0" applyFont="1" applyFill="1" applyBorder="1"/>
    <xf numFmtId="0" fontId="45" fillId="45" borderId="31" xfId="0" applyFont="1" applyFill="1" applyBorder="1"/>
    <xf numFmtId="0" fontId="45" fillId="45" borderId="30" xfId="0" applyFont="1" applyFill="1" applyBorder="1"/>
    <xf numFmtId="0" fontId="45" fillId="45" borderId="29" xfId="0" applyFont="1" applyFill="1" applyBorder="1"/>
    <xf numFmtId="164" fontId="42" fillId="0" borderId="9" xfId="46759" applyNumberFormat="1" applyFont="1" applyFill="1" applyBorder="1"/>
    <xf numFmtId="164" fontId="42" fillId="0" borderId="38" xfId="46768" applyNumberFormat="1" applyFont="1" applyFill="1" applyBorder="1"/>
    <xf numFmtId="0" fontId="42" fillId="0" borderId="32" xfId="0" applyFont="1" applyFill="1" applyBorder="1" applyAlignment="1">
      <alignment horizontal="left"/>
    </xf>
    <xf numFmtId="0" fontId="151" fillId="0" borderId="39" xfId="0" applyFont="1" applyFill="1" applyBorder="1" applyAlignment="1">
      <alignment horizontal="left"/>
    </xf>
    <xf numFmtId="164" fontId="42" fillId="0" borderId="41" xfId="46768" applyNumberFormat="1" applyFont="1" applyFill="1" applyBorder="1"/>
    <xf numFmtId="0" fontId="45" fillId="0" borderId="9" xfId="0" quotePrefix="1" applyFont="1" applyFill="1" applyBorder="1" applyAlignment="1">
      <alignment horizontal="left" wrapText="1"/>
    </xf>
    <xf numFmtId="0" fontId="42" fillId="0" borderId="0" xfId="2807" applyFont="1" applyFill="1" applyBorder="1" applyAlignment="1">
      <alignment vertical="center" wrapText="1"/>
    </xf>
    <xf numFmtId="0" fontId="42" fillId="0" borderId="0" xfId="0" applyFont="1"/>
    <xf numFmtId="3" fontId="42" fillId="46" borderId="9" xfId="1160" applyNumberFormat="1" applyFont="1" applyFill="1" applyBorder="1" applyAlignment="1">
      <alignment horizontal="center" vertical="center" wrapText="1"/>
    </xf>
    <xf numFmtId="3" fontId="42" fillId="46" borderId="38" xfId="1160" applyNumberFormat="1" applyFont="1" applyFill="1" applyBorder="1" applyAlignment="1">
      <alignment horizontal="center" vertical="center"/>
    </xf>
    <xf numFmtId="9" fontId="42" fillId="46" borderId="39" xfId="0" applyNumberFormat="1" applyFont="1" applyFill="1" applyBorder="1" applyAlignment="1">
      <alignment horizontal="center" vertical="center"/>
    </xf>
    <xf numFmtId="37" fontId="42" fillId="46" borderId="9" xfId="4493" applyNumberFormat="1" applyFont="1" applyFill="1" applyBorder="1" applyAlignment="1">
      <alignment horizontal="center" vertical="center"/>
    </xf>
    <xf numFmtId="3" fontId="42" fillId="0" borderId="38" xfId="16279" applyNumberFormat="1" applyFill="1" applyBorder="1" applyAlignment="1">
      <alignment horizontal="center" vertical="center"/>
    </xf>
    <xf numFmtId="0" fontId="42" fillId="0" borderId="0" xfId="0" applyFont="1"/>
    <xf numFmtId="165" fontId="42" fillId="0" borderId="64" xfId="0" applyNumberFormat="1" applyFont="1" applyFill="1" applyBorder="1" applyAlignment="1">
      <alignment horizontal="right" vertical="top" wrapText="1"/>
    </xf>
    <xf numFmtId="165" fontId="42" fillId="0" borderId="40" xfId="0" applyNumberFormat="1" applyFont="1" applyFill="1" applyBorder="1" applyAlignment="1">
      <alignment horizontal="right" vertical="top" wrapText="1"/>
    </xf>
    <xf numFmtId="0" fontId="42" fillId="0" borderId="0" xfId="0" applyFont="1"/>
    <xf numFmtId="0" fontId="42" fillId="0" borderId="0" xfId="0" applyFont="1"/>
    <xf numFmtId="172" fontId="0" fillId="0" borderId="0" xfId="0" applyNumberFormat="1"/>
    <xf numFmtId="9" fontId="42" fillId="0" borderId="9" xfId="0" applyNumberFormat="1" applyFont="1" applyBorder="1" applyAlignment="1">
      <alignment horizontal="center" vertical="center"/>
    </xf>
    <xf numFmtId="9" fontId="45" fillId="0" borderId="75" xfId="0" applyNumberFormat="1" applyFont="1" applyBorder="1" applyAlignment="1">
      <alignment horizontal="center" vertical="center"/>
    </xf>
    <xf numFmtId="9" fontId="54" fillId="0" borderId="37" xfId="122" applyNumberFormat="1" applyFont="1" applyFill="1" applyBorder="1" applyAlignment="1">
      <alignment horizontal="center" vertical="center"/>
    </xf>
    <xf numFmtId="5" fontId="45" fillId="0" borderId="53" xfId="0" quotePrefix="1" applyNumberFormat="1" applyFont="1" applyFill="1" applyBorder="1" applyAlignment="1">
      <alignment horizontal="left"/>
    </xf>
    <xf numFmtId="3" fontId="45" fillId="0" borderId="75" xfId="122" applyNumberFormat="1" applyFont="1" applyFill="1" applyBorder="1" applyAlignment="1">
      <alignment horizontal="center" vertical="center"/>
    </xf>
    <xf numFmtId="9" fontId="42" fillId="0" borderId="9" xfId="192" applyNumberFormat="1" applyFont="1" applyBorder="1"/>
    <xf numFmtId="0" fontId="42" fillId="0" borderId="0" xfId="0" applyFont="1" applyAlignment="1"/>
    <xf numFmtId="0" fontId="45" fillId="47" borderId="24" xfId="0" applyFont="1" applyFill="1" applyBorder="1" applyAlignment="1">
      <alignment horizontal="center" vertical="center" wrapText="1"/>
    </xf>
    <xf numFmtId="0" fontId="45" fillId="47" borderId="9" xfId="0" applyFont="1" applyFill="1" applyBorder="1" applyAlignment="1">
      <alignment horizontal="center" vertical="center" wrapText="1"/>
    </xf>
    <xf numFmtId="0" fontId="45" fillId="47" borderId="38" xfId="0" applyFont="1" applyFill="1" applyBorder="1" applyAlignment="1">
      <alignment horizontal="center" vertical="center" wrapText="1"/>
    </xf>
    <xf numFmtId="0" fontId="45" fillId="47" borderId="18" xfId="0" applyFont="1" applyFill="1" applyBorder="1" applyAlignment="1">
      <alignment horizontal="center" vertical="center" wrapText="1"/>
    </xf>
    <xf numFmtId="0" fontId="45" fillId="47" borderId="37" xfId="0" applyFont="1" applyFill="1" applyBorder="1" applyAlignment="1">
      <alignment horizontal="center" vertical="center" wrapText="1"/>
    </xf>
    <xf numFmtId="9" fontId="45" fillId="0" borderId="104" xfId="506" applyNumberFormat="1" applyFont="1" applyFill="1" applyBorder="1" applyAlignment="1">
      <alignment vertical="center" wrapText="1"/>
    </xf>
    <xf numFmtId="3" fontId="86" fillId="0" borderId="0" xfId="122" applyNumberFormat="1" applyFont="1" applyFill="1" applyBorder="1" applyAlignment="1">
      <alignment horizontal="center"/>
    </xf>
    <xf numFmtId="0" fontId="42" fillId="0" borderId="0" xfId="0" applyFont="1" applyFill="1" applyAlignment="1"/>
    <xf numFmtId="165" fontId="42" fillId="0" borderId="18" xfId="700" applyNumberFormat="1" applyFont="1" applyFill="1" applyBorder="1" applyAlignment="1">
      <alignment vertical="center"/>
    </xf>
    <xf numFmtId="165" fontId="42" fillId="0" borderId="9" xfId="700" applyNumberFormat="1" applyFont="1" applyFill="1" applyBorder="1" applyAlignment="1">
      <alignment vertical="center"/>
    </xf>
    <xf numFmtId="0" fontId="42" fillId="0" borderId="9" xfId="0" applyFont="1" applyBorder="1" applyAlignment="1">
      <alignment horizontal="center" vertical="center" wrapText="1"/>
    </xf>
    <xf numFmtId="0" fontId="158" fillId="84" borderId="22" xfId="0" applyFont="1" applyFill="1" applyBorder="1" applyAlignment="1">
      <alignment horizontal="center" vertical="center" wrapText="1"/>
    </xf>
    <xf numFmtId="3" fontId="54" fillId="0" borderId="29" xfId="122" applyNumberFormat="1" applyFont="1" applyFill="1" applyBorder="1" applyAlignment="1">
      <alignment horizontal="center" vertical="center"/>
    </xf>
    <xf numFmtId="0" fontId="42" fillId="0" borderId="0" xfId="0" applyFont="1"/>
    <xf numFmtId="9" fontId="42" fillId="0" borderId="34" xfId="192" applyFont="1" applyFill="1" applyBorder="1"/>
    <xf numFmtId="9" fontId="42" fillId="0" borderId="79" xfId="192" applyFont="1" applyFill="1" applyBorder="1"/>
    <xf numFmtId="0" fontId="42" fillId="0" borderId="28" xfId="127" quotePrefix="1" applyFont="1" applyFill="1" applyBorder="1" applyAlignment="1">
      <alignment horizontal="left"/>
    </xf>
    <xf numFmtId="165" fontId="42" fillId="0" borderId="9" xfId="127" applyNumberFormat="1" applyFont="1" applyFill="1" applyBorder="1"/>
    <xf numFmtId="9" fontId="42" fillId="0" borderId="9" xfId="127" applyNumberFormat="1" applyFont="1" applyFill="1" applyBorder="1"/>
    <xf numFmtId="0" fontId="42" fillId="0" borderId="0" xfId="0" applyFont="1"/>
    <xf numFmtId="0" fontId="42" fillId="0" borderId="9" xfId="122" quotePrefix="1" applyFont="1" applyFill="1" applyBorder="1" applyAlignment="1">
      <alignment horizontal="left" vertical="top" wrapText="1"/>
    </xf>
    <xf numFmtId="165" fontId="42" fillId="0" borderId="40" xfId="46808" applyNumberFormat="1" applyFont="1" applyFill="1" applyBorder="1"/>
    <xf numFmtId="165" fontId="42" fillId="0" borderId="81" xfId="127" applyNumberFormat="1" applyFont="1" applyFill="1" applyBorder="1"/>
    <xf numFmtId="0" fontId="42" fillId="0" borderId="0" xfId="0" applyFont="1"/>
    <xf numFmtId="0" fontId="163" fillId="0" borderId="104" xfId="0" applyFont="1" applyBorder="1" applyAlignment="1">
      <alignment horizontal="left" vertical="center" wrapText="1"/>
    </xf>
    <xf numFmtId="0" fontId="162" fillId="0" borderId="59" xfId="0" applyFont="1" applyBorder="1" applyAlignment="1">
      <alignment horizontal="center" vertical="center"/>
    </xf>
    <xf numFmtId="0" fontId="164" fillId="0" borderId="0" xfId="0" applyFont="1"/>
    <xf numFmtId="0" fontId="158" fillId="0" borderId="0" xfId="0" applyFont="1" applyAlignment="1">
      <alignment vertical="center"/>
    </xf>
    <xf numFmtId="0" fontId="164" fillId="0" borderId="0" xfId="0" applyFont="1" applyAlignment="1">
      <alignment vertical="center" wrapText="1"/>
    </xf>
    <xf numFmtId="0" fontId="162" fillId="0" borderId="75" xfId="0" applyFont="1" applyBorder="1" applyAlignment="1">
      <alignment vertical="center"/>
    </xf>
    <xf numFmtId="3" fontId="162" fillId="0" borderId="79" xfId="0" applyNumberFormat="1" applyFont="1" applyBorder="1" applyAlignment="1">
      <alignment horizontal="center" vertical="center"/>
    </xf>
    <xf numFmtId="0" fontId="165" fillId="0" borderId="79" xfId="0" applyFont="1" applyBorder="1" applyAlignment="1">
      <alignment horizontal="center" vertical="center" wrapText="1"/>
    </xf>
    <xf numFmtId="0" fontId="165" fillId="0" borderId="59" xfId="0" applyFont="1" applyBorder="1" applyAlignment="1">
      <alignment horizontal="center" vertical="center" wrapText="1"/>
    </xf>
    <xf numFmtId="0" fontId="165" fillId="0" borderId="75" xfId="0" applyFont="1" applyBorder="1" applyAlignment="1">
      <alignment horizontal="left" vertical="center" wrapText="1"/>
    </xf>
    <xf numFmtId="0" fontId="165" fillId="0" borderId="104" xfId="0" applyFont="1" applyBorder="1" applyAlignment="1">
      <alignment horizontal="left" vertical="center" wrapText="1"/>
    </xf>
    <xf numFmtId="0" fontId="42" fillId="0" borderId="0" xfId="0" applyFont="1"/>
    <xf numFmtId="164" fontId="42" fillId="0" borderId="0" xfId="0" applyNumberFormat="1" applyFont="1"/>
    <xf numFmtId="0" fontId="86" fillId="0" borderId="0" xfId="122" applyFont="1" applyFill="1"/>
    <xf numFmtId="0" fontId="42" fillId="0" borderId="0" xfId="0" applyFont="1"/>
    <xf numFmtId="0" fontId="83" fillId="0" borderId="0" xfId="0" applyFont="1"/>
    <xf numFmtId="0" fontId="0" fillId="0" borderId="0" xfId="0" applyFont="1"/>
    <xf numFmtId="0" fontId="163" fillId="0" borderId="112" xfId="0" applyFont="1" applyBorder="1" applyAlignment="1">
      <alignment horizontal="left" vertical="center" wrapText="1"/>
    </xf>
    <xf numFmtId="0" fontId="163" fillId="0" borderId="113" xfId="0" applyFont="1" applyBorder="1" applyAlignment="1">
      <alignment horizontal="center" vertical="center" wrapText="1"/>
    </xf>
    <xf numFmtId="3" fontId="54" fillId="0" borderId="44" xfId="354" applyNumberFormat="1" applyFont="1" applyFill="1" applyBorder="1" applyAlignment="1">
      <alignment horizontal="center" vertical="center"/>
    </xf>
    <xf numFmtId="3" fontId="54" fillId="0" borderId="26" xfId="122" applyNumberFormat="1" applyFont="1" applyFill="1" applyBorder="1" applyAlignment="1">
      <alignment horizontal="center" vertical="center"/>
    </xf>
    <xf numFmtId="3" fontId="46" fillId="0" borderId="114" xfId="122" applyNumberFormat="1" applyFont="1" applyFill="1" applyBorder="1" applyAlignment="1">
      <alignment horizontal="center" vertical="center"/>
    </xf>
    <xf numFmtId="9" fontId="46" fillId="0" borderId="117" xfId="122" applyNumberFormat="1" applyFont="1" applyFill="1" applyBorder="1" applyAlignment="1">
      <alignment horizontal="center" vertical="center"/>
    </xf>
    <xf numFmtId="0" fontId="45" fillId="0" borderId="96" xfId="127" quotePrefix="1" applyFont="1" applyFill="1" applyBorder="1" applyAlignment="1">
      <alignment horizontal="left"/>
    </xf>
    <xf numFmtId="0" fontId="42" fillId="0" borderId="78" xfId="0" quotePrefix="1" applyFont="1" applyFill="1" applyBorder="1" applyAlignment="1">
      <alignment horizontal="left"/>
    </xf>
    <xf numFmtId="0" fontId="42" fillId="0" borderId="0" xfId="0" applyFont="1" applyAlignment="1"/>
    <xf numFmtId="3" fontId="42" fillId="0" borderId="0" xfId="0" applyNumberFormat="1" applyFont="1"/>
    <xf numFmtId="3" fontId="42" fillId="0" borderId="0" xfId="0" applyNumberFormat="1" applyFont="1" applyFill="1"/>
    <xf numFmtId="0" fontId="45" fillId="0" borderId="9" xfId="122" applyFont="1" applyFill="1" applyBorder="1" applyAlignment="1">
      <alignment horizontal="center"/>
    </xf>
    <xf numFmtId="174" fontId="42" fillId="0" borderId="0" xfId="0" applyNumberFormat="1" applyFont="1" applyFill="1"/>
    <xf numFmtId="0" fontId="42" fillId="47" borderId="65" xfId="127" applyFont="1" applyFill="1" applyBorder="1"/>
    <xf numFmtId="0" fontId="42" fillId="47" borderId="0" xfId="127" applyFont="1" applyFill="1" applyBorder="1"/>
    <xf numFmtId="0" fontId="42" fillId="47" borderId="58" xfId="127" applyFont="1" applyFill="1" applyBorder="1"/>
    <xf numFmtId="172" fontId="42" fillId="0" borderId="0" xfId="182" applyNumberFormat="1" applyFont="1"/>
    <xf numFmtId="0" fontId="42" fillId="0" borderId="0" xfId="0" applyFont="1" applyAlignment="1">
      <alignment vertical="center"/>
    </xf>
    <xf numFmtId="0" fontId="49" fillId="0" borderId="0" xfId="0" applyFont="1"/>
    <xf numFmtId="2" fontId="0" fillId="0" borderId="0" xfId="0" applyNumberFormat="1"/>
    <xf numFmtId="0" fontId="42" fillId="47" borderId="33" xfId="127" applyFont="1" applyFill="1" applyBorder="1"/>
    <xf numFmtId="0" fontId="42" fillId="47" borderId="34" xfId="127" applyFont="1" applyFill="1" applyBorder="1"/>
    <xf numFmtId="0" fontId="42" fillId="47" borderId="35" xfId="127" applyFont="1" applyFill="1" applyBorder="1"/>
    <xf numFmtId="0" fontId="42" fillId="47" borderId="53" xfId="127" applyFont="1" applyFill="1" applyBorder="1"/>
    <xf numFmtId="0" fontId="42" fillId="47" borderId="32" xfId="127" applyFont="1" applyFill="1" applyBorder="1"/>
    <xf numFmtId="0" fontId="42" fillId="47" borderId="55" xfId="127" applyFont="1" applyFill="1" applyBorder="1"/>
    <xf numFmtId="0" fontId="42" fillId="47" borderId="42" xfId="127" applyFont="1" applyFill="1" applyBorder="1"/>
    <xf numFmtId="0" fontId="42" fillId="47" borderId="62" xfId="127" applyFont="1" applyFill="1" applyBorder="1"/>
    <xf numFmtId="0" fontId="42" fillId="47" borderId="98" xfId="127" applyFont="1" applyFill="1" applyBorder="1"/>
    <xf numFmtId="0" fontId="85" fillId="0" borderId="29" xfId="0" applyFont="1" applyBorder="1"/>
    <xf numFmtId="0" fontId="86" fillId="0" borderId="41" xfId="0" applyFont="1" applyBorder="1"/>
    <xf numFmtId="0" fontId="86" fillId="0" borderId="29" xfId="0" applyFont="1" applyBorder="1"/>
    <xf numFmtId="0" fontId="83" fillId="0" borderId="0" xfId="0" applyFont="1" applyAlignment="1">
      <alignment horizontal="left" vertical="top" wrapText="1"/>
    </xf>
    <xf numFmtId="174" fontId="168" fillId="0" borderId="0" xfId="0" applyNumberFormat="1" applyFont="1" applyFill="1"/>
    <xf numFmtId="0" fontId="42" fillId="46" borderId="0" xfId="122" applyFont="1" applyFill="1"/>
    <xf numFmtId="0" fontId="42" fillId="46" borderId="0" xfId="0" applyFont="1" applyFill="1"/>
    <xf numFmtId="165" fontId="42" fillId="0" borderId="0" xfId="0" applyNumberFormat="1" applyFont="1"/>
    <xf numFmtId="10" fontId="42" fillId="0" borderId="0" xfId="1159" applyNumberFormat="1" applyFont="1"/>
    <xf numFmtId="172" fontId="42" fillId="0" borderId="0" xfId="1159" applyNumberFormat="1" applyFont="1" applyAlignment="1">
      <alignment vertical="center"/>
    </xf>
    <xf numFmtId="0" fontId="45" fillId="47" borderId="9" xfId="0" applyFont="1" applyFill="1" applyBorder="1"/>
    <xf numFmtId="0" fontId="83" fillId="45" borderId="9" xfId="0" applyFont="1" applyFill="1" applyBorder="1"/>
    <xf numFmtId="0" fontId="83" fillId="45" borderId="38" xfId="0" applyFont="1" applyFill="1" applyBorder="1"/>
    <xf numFmtId="0" fontId="83" fillId="48" borderId="9" xfId="0" applyFont="1" applyFill="1" applyBorder="1"/>
    <xf numFmtId="164" fontId="83" fillId="0" borderId="9" xfId="46777" applyNumberFormat="1" applyFont="1" applyFill="1" applyBorder="1"/>
    <xf numFmtId="178" fontId="83" fillId="0" borderId="9" xfId="0" applyNumberFormat="1" applyFont="1" applyFill="1" applyBorder="1"/>
    <xf numFmtId="172" fontId="83" fillId="0" borderId="38" xfId="182" applyNumberFormat="1" applyFont="1" applyBorder="1"/>
    <xf numFmtId="164" fontId="83" fillId="45" borderId="9" xfId="34" applyNumberFormat="1" applyFont="1" applyFill="1" applyBorder="1"/>
    <xf numFmtId="0" fontId="83" fillId="0" borderId="24" xfId="0" applyFont="1" applyBorder="1"/>
    <xf numFmtId="0" fontId="42" fillId="48" borderId="24" xfId="0" applyFont="1" applyFill="1" applyBorder="1"/>
    <xf numFmtId="0" fontId="42" fillId="48" borderId="9" xfId="0" applyFont="1" applyFill="1" applyBorder="1"/>
    <xf numFmtId="0" fontId="45" fillId="48" borderId="65" xfId="0" applyFont="1" applyFill="1" applyBorder="1"/>
    <xf numFmtId="0" fontId="42" fillId="48" borderId="54" xfId="0" applyFont="1" applyFill="1" applyBorder="1"/>
    <xf numFmtId="0" fontId="42" fillId="48" borderId="0" xfId="0" applyFont="1" applyFill="1" applyBorder="1"/>
    <xf numFmtId="164" fontId="42" fillId="48" borderId="0" xfId="34" applyNumberFormat="1" applyFont="1" applyFill="1" applyBorder="1"/>
    <xf numFmtId="0" fontId="45" fillId="45" borderId="98" xfId="0" applyFont="1" applyFill="1" applyBorder="1"/>
    <xf numFmtId="0" fontId="83" fillId="48" borderId="0" xfId="0" applyFont="1" applyFill="1"/>
    <xf numFmtId="0" fontId="45" fillId="0" borderId="18" xfId="0" applyFont="1" applyFill="1" applyBorder="1" applyAlignment="1">
      <alignment wrapText="1"/>
    </xf>
    <xf numFmtId="165" fontId="42" fillId="0" borderId="38" xfId="700" applyNumberFormat="1" applyFont="1" applyFill="1" applyBorder="1" applyAlignment="1">
      <alignment horizontal="right" vertical="top"/>
    </xf>
    <xf numFmtId="172" fontId="83" fillId="45" borderId="38" xfId="182" applyNumberFormat="1" applyFont="1" applyFill="1" applyBorder="1"/>
    <xf numFmtId="0" fontId="83" fillId="0" borderId="0" xfId="0" applyFont="1" applyFill="1" applyBorder="1"/>
    <xf numFmtId="0" fontId="133" fillId="0" borderId="0" xfId="0" applyFont="1"/>
    <xf numFmtId="0" fontId="133" fillId="0" borderId="0" xfId="0" applyFont="1" applyAlignment="1">
      <alignment wrapText="1"/>
    </xf>
    <xf numFmtId="0" fontId="45" fillId="0" borderId="18" xfId="0" applyFont="1" applyFill="1" applyBorder="1" applyAlignment="1">
      <alignment horizontal="left" wrapText="1" indent="1"/>
    </xf>
    <xf numFmtId="0" fontId="42" fillId="47" borderId="77" xfId="127" applyFont="1" applyFill="1" applyBorder="1"/>
    <xf numFmtId="0" fontId="42" fillId="47" borderId="102" xfId="127" applyFont="1" applyFill="1" applyBorder="1"/>
    <xf numFmtId="165" fontId="42" fillId="0" borderId="25" xfId="700" applyNumberFormat="1" applyFont="1" applyFill="1" applyBorder="1" applyAlignment="1">
      <alignment horizontal="right" vertical="top"/>
    </xf>
    <xf numFmtId="165" fontId="42" fillId="0" borderId="47" xfId="700" applyNumberFormat="1" applyFont="1" applyFill="1" applyBorder="1" applyAlignment="1">
      <alignment horizontal="right" vertical="top"/>
    </xf>
    <xf numFmtId="165" fontId="42" fillId="0" borderId="21" xfId="127" applyNumberFormat="1" applyFont="1" applyBorder="1"/>
    <xf numFmtId="165" fontId="42" fillId="0" borderId="21" xfId="127" applyNumberFormat="1" applyFont="1" applyFill="1" applyBorder="1"/>
    <xf numFmtId="5" fontId="42" fillId="0" borderId="38" xfId="0" quotePrefix="1" applyNumberFormat="1" applyFont="1" applyFill="1" applyBorder="1" applyAlignment="1">
      <alignment horizontal="left" wrapText="1"/>
    </xf>
    <xf numFmtId="5" fontId="42" fillId="0" borderId="50" xfId="0" quotePrefix="1" applyNumberFormat="1" applyFont="1" applyFill="1" applyBorder="1" applyAlignment="1">
      <alignment horizontal="left" wrapText="1"/>
    </xf>
    <xf numFmtId="5" fontId="42" fillId="0" borderId="50" xfId="0" quotePrefix="1" applyNumberFormat="1" applyFont="1" applyBorder="1" applyAlignment="1">
      <alignment horizontal="left" wrapText="1"/>
    </xf>
    <xf numFmtId="5" fontId="42" fillId="0" borderId="50" xfId="0" quotePrefix="1" applyNumberFormat="1" applyFont="1" applyFill="1" applyBorder="1" applyAlignment="1">
      <alignment horizontal="left"/>
    </xf>
    <xf numFmtId="5" fontId="42" fillId="0" borderId="52" xfId="0" quotePrefix="1" applyNumberFormat="1" applyFont="1" applyFill="1" applyBorder="1" applyAlignment="1">
      <alignment horizontal="left"/>
    </xf>
    <xf numFmtId="5" fontId="42" fillId="0" borderId="104" xfId="0" quotePrefix="1" applyNumberFormat="1" applyFont="1" applyFill="1" applyBorder="1" applyAlignment="1">
      <alignment horizontal="left"/>
    </xf>
    <xf numFmtId="165" fontId="42" fillId="0" borderId="48" xfId="127" applyNumberFormat="1" applyFont="1" applyFill="1" applyBorder="1"/>
    <xf numFmtId="165" fontId="42" fillId="0" borderId="19" xfId="127" applyNumberFormat="1" applyFont="1" applyFill="1" applyBorder="1"/>
    <xf numFmtId="165" fontId="42" fillId="0" borderId="76" xfId="700" applyNumberFormat="1" applyFont="1" applyFill="1" applyBorder="1" applyAlignment="1">
      <alignment horizontal="right" vertical="top"/>
    </xf>
    <xf numFmtId="165" fontId="42" fillId="0" borderId="48" xfId="127" applyNumberFormat="1" applyFont="1" applyBorder="1"/>
    <xf numFmtId="165" fontId="42" fillId="0" borderId="19" xfId="127" applyNumberFormat="1" applyFont="1" applyBorder="1"/>
    <xf numFmtId="165" fontId="42" fillId="0" borderId="19" xfId="700" applyNumberFormat="1" applyFont="1" applyFill="1" applyBorder="1" applyAlignment="1">
      <alignment horizontal="right" vertical="top"/>
    </xf>
    <xf numFmtId="9" fontId="42" fillId="0" borderId="19" xfId="127" applyNumberFormat="1" applyFont="1" applyFill="1" applyBorder="1"/>
    <xf numFmtId="9" fontId="42" fillId="0" borderId="19" xfId="192" applyFont="1" applyFill="1" applyBorder="1"/>
    <xf numFmtId="0" fontId="42" fillId="45" borderId="119" xfId="127" applyFont="1" applyFill="1" applyBorder="1"/>
    <xf numFmtId="0" fontId="42" fillId="45" borderId="4" xfId="127" applyFont="1" applyFill="1" applyBorder="1"/>
    <xf numFmtId="0" fontId="42" fillId="45" borderId="75" xfId="127" applyFont="1" applyFill="1" applyBorder="1"/>
    <xf numFmtId="9" fontId="42" fillId="45" borderId="98" xfId="127" applyNumberFormat="1" applyFont="1" applyFill="1" applyBorder="1"/>
    <xf numFmtId="0" fontId="42" fillId="45" borderId="19" xfId="0" applyFont="1" applyFill="1" applyBorder="1"/>
    <xf numFmtId="0" fontId="149" fillId="45" borderId="19" xfId="0" applyFont="1" applyFill="1" applyBorder="1"/>
    <xf numFmtId="164" fontId="149" fillId="45" borderId="19" xfId="34" applyNumberFormat="1" applyFont="1" applyFill="1" applyBorder="1"/>
    <xf numFmtId="164" fontId="42" fillId="45" borderId="19" xfId="34" applyNumberFormat="1" applyFont="1" applyFill="1" applyBorder="1"/>
    <xf numFmtId="0" fontId="42" fillId="45" borderId="76" xfId="0" applyFont="1" applyFill="1" applyBorder="1"/>
    <xf numFmtId="0" fontId="45" fillId="48" borderId="33" xfId="0" applyFont="1" applyFill="1" applyBorder="1"/>
    <xf numFmtId="172" fontId="42" fillId="45" borderId="35" xfId="182" applyNumberFormat="1" applyFont="1" applyFill="1" applyBorder="1"/>
    <xf numFmtId="0" fontId="42" fillId="45" borderId="34" xfId="0" applyFont="1" applyFill="1" applyBorder="1"/>
    <xf numFmtId="49" fontId="45" fillId="0" borderId="0" xfId="0" applyNumberFormat="1" applyFont="1" applyBorder="1" applyAlignment="1">
      <alignment horizontal="center" vertical="center"/>
    </xf>
    <xf numFmtId="0" fontId="45" fillId="47" borderId="77" xfId="0" applyFont="1" applyFill="1" applyBorder="1" applyAlignment="1"/>
    <xf numFmtId="9" fontId="42" fillId="0" borderId="24" xfId="0" applyNumberFormat="1" applyFont="1" applyFill="1" applyBorder="1"/>
    <xf numFmtId="9" fontId="42" fillId="0" borderId="38" xfId="0" applyNumberFormat="1" applyFont="1" applyFill="1" applyBorder="1"/>
    <xf numFmtId="9" fontId="42" fillId="45" borderId="24" xfId="0" applyNumberFormat="1" applyFont="1" applyFill="1" applyBorder="1"/>
    <xf numFmtId="9" fontId="42" fillId="45" borderId="9" xfId="0" applyNumberFormat="1" applyFont="1" applyFill="1" applyBorder="1"/>
    <xf numFmtId="9" fontId="42" fillId="45" borderId="38" xfId="0" applyNumberFormat="1" applyFont="1" applyFill="1" applyBorder="1"/>
    <xf numFmtId="0" fontId="42" fillId="0" borderId="0" xfId="0" applyFont="1" applyBorder="1" applyAlignment="1">
      <alignment vertical="top"/>
    </xf>
    <xf numFmtId="0" fontId="42" fillId="0" borderId="0" xfId="0" quotePrefix="1" applyFont="1" applyBorder="1" applyAlignment="1">
      <alignment vertical="top"/>
    </xf>
    <xf numFmtId="0" fontId="42" fillId="0" borderId="0" xfId="0" quotePrefix="1" applyFont="1" applyBorder="1" applyAlignment="1">
      <alignment vertical="top" wrapText="1"/>
    </xf>
    <xf numFmtId="0" fontId="42" fillId="0" borderId="0" xfId="122" applyFont="1" applyFill="1" applyBorder="1" applyAlignment="1">
      <alignment wrapText="1"/>
    </xf>
    <xf numFmtId="0" fontId="85" fillId="0" borderId="0" xfId="0" applyFont="1"/>
    <xf numFmtId="3" fontId="42" fillId="47" borderId="9" xfId="1158" applyNumberFormat="1" applyFont="1" applyFill="1" applyBorder="1"/>
    <xf numFmtId="3" fontId="45" fillId="47" borderId="9" xfId="1158" applyNumberFormat="1" applyFont="1" applyFill="1" applyBorder="1"/>
    <xf numFmtId="3" fontId="42" fillId="47" borderId="39" xfId="1158" applyNumberFormat="1" applyFont="1" applyFill="1" applyBorder="1"/>
    <xf numFmtId="3" fontId="45" fillId="47" borderId="39" xfId="1158" applyNumberFormat="1" applyFont="1" applyFill="1" applyBorder="1"/>
    <xf numFmtId="3" fontId="45" fillId="47" borderId="18" xfId="1158" applyNumberFormat="1" applyFont="1" applyFill="1" applyBorder="1"/>
    <xf numFmtId="0" fontId="45" fillId="47" borderId="53" xfId="0" applyFont="1" applyFill="1" applyBorder="1"/>
    <xf numFmtId="0" fontId="45" fillId="47" borderId="53" xfId="0" applyFont="1" applyFill="1" applyBorder="1" applyAlignment="1">
      <alignment horizontal="left"/>
    </xf>
    <xf numFmtId="0" fontId="84" fillId="0" borderId="0" xfId="0" applyFont="1" applyBorder="1" applyAlignment="1">
      <alignment horizontal="left" wrapText="1"/>
    </xf>
    <xf numFmtId="49" fontId="169" fillId="0" borderId="31" xfId="0" applyNumberFormat="1" applyFont="1" applyBorder="1" applyAlignment="1">
      <alignment horizontal="center"/>
    </xf>
    <xf numFmtId="0" fontId="146" fillId="112" borderId="18" xfId="0" applyFont="1" applyFill="1" applyBorder="1"/>
    <xf numFmtId="0" fontId="42" fillId="112" borderId="18" xfId="0" applyFont="1" applyFill="1" applyBorder="1"/>
    <xf numFmtId="0" fontId="146" fillId="112" borderId="9" xfId="0" applyFont="1" applyFill="1" applyBorder="1"/>
    <xf numFmtId="0" fontId="42" fillId="112" borderId="9" xfId="0" applyFont="1" applyFill="1" applyBorder="1"/>
    <xf numFmtId="0" fontId="170" fillId="111" borderId="75" xfId="0" applyFont="1" applyFill="1" applyBorder="1" applyAlignment="1">
      <alignment horizontal="center" vertical="center" wrapText="1"/>
    </xf>
    <xf numFmtId="3" fontId="0" fillId="0" borderId="38" xfId="0" applyNumberFormat="1" applyFill="1" applyBorder="1" applyAlignment="1">
      <alignment horizontal="center" vertical="center"/>
    </xf>
    <xf numFmtId="0" fontId="42" fillId="0" borderId="9" xfId="0" applyFont="1" applyBorder="1" applyAlignment="1">
      <alignment vertical="center" wrapText="1"/>
    </xf>
    <xf numFmtId="3" fontId="42" fillId="0" borderId="9" xfId="0" applyNumberFormat="1" applyFont="1" applyBorder="1" applyAlignment="1">
      <alignment vertical="center" wrapText="1"/>
    </xf>
    <xf numFmtId="164" fontId="42" fillId="0" borderId="9" xfId="1158" applyNumberFormat="1" applyFont="1" applyBorder="1" applyAlignment="1">
      <alignment horizontal="right"/>
    </xf>
    <xf numFmtId="179" fontId="42" fillId="0" borderId="37" xfId="0" applyNumberFormat="1" applyFont="1" applyFill="1" applyBorder="1"/>
    <xf numFmtId="0" fontId="45" fillId="0" borderId="0" xfId="0" quotePrefix="1" applyFont="1" applyAlignment="1">
      <alignment horizontal="left"/>
    </xf>
    <xf numFmtId="0" fontId="155" fillId="84" borderId="22" xfId="845" applyFont="1" applyFill="1" applyBorder="1" applyAlignment="1">
      <alignment horizontal="center" vertical="center" wrapText="1"/>
    </xf>
    <xf numFmtId="0" fontId="155" fillId="84" borderId="48" xfId="845" applyFont="1" applyFill="1" applyBorder="1" applyAlignment="1">
      <alignment horizontal="center" vertical="center" wrapText="1"/>
    </xf>
    <xf numFmtId="0" fontId="155" fillId="84" borderId="23" xfId="845" applyFont="1" applyFill="1" applyBorder="1" applyAlignment="1">
      <alignment horizontal="center" vertical="center" wrapText="1"/>
    </xf>
    <xf numFmtId="0" fontId="155" fillId="84" borderId="47" xfId="845" applyFont="1" applyFill="1" applyBorder="1" applyAlignment="1">
      <alignment horizontal="center" vertical="center" wrapText="1"/>
    </xf>
    <xf numFmtId="0" fontId="162" fillId="0" borderId="98" xfId="0" applyFont="1" applyBorder="1" applyAlignment="1">
      <alignment horizontal="center" vertical="center"/>
    </xf>
    <xf numFmtId="0" fontId="162" fillId="0" borderId="79" xfId="0" applyFont="1" applyBorder="1" applyAlignment="1">
      <alignment horizontal="center" vertical="center"/>
    </xf>
    <xf numFmtId="0" fontId="163" fillId="0" borderId="114" xfId="0" applyFont="1" applyBorder="1" applyAlignment="1">
      <alignment horizontal="center" vertical="center" wrapText="1"/>
    </xf>
    <xf numFmtId="0" fontId="163" fillId="0" borderId="115" xfId="0" applyFont="1" applyBorder="1" applyAlignment="1">
      <alignment horizontal="center" vertical="center" wrapText="1"/>
    </xf>
    <xf numFmtId="0" fontId="165" fillId="0" borderId="116" xfId="0" applyFont="1" applyBorder="1" applyAlignment="1">
      <alignment horizontal="center" vertical="center" wrapText="1"/>
    </xf>
    <xf numFmtId="0" fontId="155" fillId="84" borderId="80" xfId="845" applyFont="1" applyFill="1" applyBorder="1" applyAlignment="1">
      <alignment horizontal="center" vertical="center" wrapText="1"/>
    </xf>
    <xf numFmtId="0" fontId="155" fillId="84" borderId="109" xfId="845" applyFont="1" applyFill="1" applyBorder="1" applyAlignment="1">
      <alignment horizontal="center" vertical="center" wrapText="1"/>
    </xf>
    <xf numFmtId="0" fontId="144" fillId="0" borderId="0" xfId="0" applyFont="1" applyAlignment="1">
      <alignment vertical="top" wrapText="1"/>
    </xf>
    <xf numFmtId="0" fontId="144" fillId="0" borderId="0" xfId="0" applyFont="1" applyAlignment="1">
      <alignment horizontal="left" wrapText="1"/>
    </xf>
    <xf numFmtId="3" fontId="0" fillId="0" borderId="9" xfId="16266" applyNumberFormat="1" applyFont="1" applyBorder="1" applyAlignment="1">
      <alignment horizontal="center" vertical="center"/>
    </xf>
    <xf numFmtId="0" fontId="42" fillId="0" borderId="0" xfId="0" applyFont="1"/>
    <xf numFmtId="0" fontId="83" fillId="0" borderId="0" xfId="0" applyFont="1" applyAlignment="1">
      <alignment horizontal="left" wrapText="1"/>
    </xf>
    <xf numFmtId="0" fontId="45" fillId="45" borderId="19" xfId="525" applyFont="1" applyFill="1" applyBorder="1"/>
    <xf numFmtId="0" fontId="45" fillId="45" borderId="76" xfId="525" applyFont="1" applyFill="1" applyBorder="1"/>
    <xf numFmtId="0" fontId="45" fillId="45" borderId="63" xfId="525" applyFont="1" applyFill="1" applyBorder="1"/>
    <xf numFmtId="0" fontId="45" fillId="45" borderId="38" xfId="525" applyFont="1" applyFill="1" applyBorder="1"/>
    <xf numFmtId="0" fontId="45" fillId="0" borderId="54" xfId="525" applyFont="1" applyBorder="1"/>
    <xf numFmtId="0" fontId="45" fillId="0" borderId="62" xfId="525" applyFont="1" applyBorder="1"/>
    <xf numFmtId="0" fontId="45" fillId="0" borderId="0" xfId="525" applyFont="1"/>
    <xf numFmtId="0" fontId="42" fillId="0" borderId="0" xfId="525" applyFont="1"/>
    <xf numFmtId="0" fontId="45" fillId="0" borderId="58" xfId="525" applyFont="1" applyBorder="1"/>
    <xf numFmtId="0" fontId="45" fillId="0" borderId="66" xfId="525" applyFont="1" applyBorder="1"/>
    <xf numFmtId="0" fontId="45" fillId="0" borderId="59" xfId="525" applyFont="1" applyBorder="1"/>
    <xf numFmtId="0" fontId="167" fillId="0" borderId="0" xfId="525" applyFont="1" applyAlignment="1">
      <alignment horizontal="left"/>
    </xf>
    <xf numFmtId="0" fontId="42" fillId="0" borderId="0" xfId="525" applyAlignment="1">
      <alignment horizontal="center"/>
    </xf>
    <xf numFmtId="0" fontId="42" fillId="0" borderId="0" xfId="525"/>
    <xf numFmtId="49" fontId="46" fillId="0" borderId="0" xfId="525" applyNumberFormat="1" applyFont="1" applyAlignment="1">
      <alignment horizontal="center"/>
    </xf>
    <xf numFmtId="0" fontId="45" fillId="47" borderId="100" xfId="525" applyFont="1" applyFill="1" applyBorder="1"/>
    <xf numFmtId="0" fontId="45" fillId="47" borderId="107" xfId="525" applyFont="1" applyFill="1" applyBorder="1"/>
    <xf numFmtId="0" fontId="45" fillId="47" borderId="52" xfId="525" applyFont="1" applyFill="1" applyBorder="1"/>
    <xf numFmtId="0" fontId="45" fillId="47" borderId="52" xfId="525" applyFont="1" applyFill="1" applyBorder="1" applyAlignment="1">
      <alignment horizontal="center" wrapText="1"/>
    </xf>
    <xf numFmtId="0" fontId="45" fillId="47" borderId="24" xfId="525" applyFont="1" applyFill="1" applyBorder="1" applyAlignment="1">
      <alignment horizontal="center" vertical="center" wrapText="1"/>
    </xf>
    <xf numFmtId="0" fontId="45" fillId="47" borderId="9" xfId="525" applyFont="1" applyFill="1" applyBorder="1" applyAlignment="1">
      <alignment horizontal="center" vertical="center" wrapText="1"/>
    </xf>
    <xf numFmtId="0" fontId="45" fillId="47" borderId="9" xfId="525" quotePrefix="1" applyFont="1" applyFill="1" applyBorder="1" applyAlignment="1">
      <alignment horizontal="center" vertical="center" wrapText="1"/>
    </xf>
    <xf numFmtId="0" fontId="45" fillId="47" borderId="38" xfId="525" applyFont="1" applyFill="1" applyBorder="1" applyAlignment="1">
      <alignment horizontal="center" vertical="center" wrapText="1"/>
    </xf>
    <xf numFmtId="0" fontId="45" fillId="45" borderId="52" xfId="525" applyFont="1" applyFill="1" applyBorder="1"/>
    <xf numFmtId="0" fontId="45" fillId="45" borderId="50" xfId="525" applyFont="1" applyFill="1" applyBorder="1"/>
    <xf numFmtId="0" fontId="45" fillId="0" borderId="50" xfId="525" applyFont="1" applyBorder="1"/>
    <xf numFmtId="0" fontId="45" fillId="45" borderId="24" xfId="525" applyFont="1" applyFill="1" applyBorder="1"/>
    <xf numFmtId="0" fontId="45" fillId="45" borderId="9" xfId="525" applyFont="1" applyFill="1" applyBorder="1"/>
    <xf numFmtId="0" fontId="45" fillId="0" borderId="24" xfId="525" applyFont="1" applyBorder="1"/>
    <xf numFmtId="9" fontId="86" fillId="0" borderId="39" xfId="1159" applyFont="1" applyBorder="1"/>
    <xf numFmtId="0" fontId="0" fillId="45" borderId="99" xfId="525" applyFont="1" applyFill="1" applyBorder="1"/>
    <xf numFmtId="0" fontId="0" fillId="45" borderId="50" xfId="525" applyFont="1" applyFill="1" applyBorder="1"/>
    <xf numFmtId="0" fontId="0" fillId="45" borderId="52" xfId="525" applyFont="1" applyFill="1" applyBorder="1"/>
    <xf numFmtId="0" fontId="0" fillId="45" borderId="52" xfId="525" applyFont="1" applyFill="1" applyBorder="1" applyAlignment="1">
      <alignment horizontal="center"/>
    </xf>
    <xf numFmtId="0" fontId="0" fillId="45" borderId="24" xfId="525" applyFont="1" applyFill="1" applyBorder="1"/>
    <xf numFmtId="0" fontId="0" fillId="45" borderId="9" xfId="525" applyFont="1" applyFill="1" applyBorder="1"/>
    <xf numFmtId="0" fontId="0" fillId="45" borderId="38" xfId="525" applyFont="1" applyFill="1" applyBorder="1"/>
    <xf numFmtId="0" fontId="0" fillId="0" borderId="50" xfId="525" applyFont="1" applyBorder="1"/>
    <xf numFmtId="164" fontId="0" fillId="0" borderId="24" xfId="46777" applyNumberFormat="1" applyFont="1" applyBorder="1"/>
    <xf numFmtId="164" fontId="0" fillId="0" borderId="9" xfId="46777" applyNumberFormat="1" applyFont="1" applyBorder="1"/>
    <xf numFmtId="178" fontId="0" fillId="0" borderId="9" xfId="525" applyNumberFormat="1" applyFont="1" applyBorder="1"/>
    <xf numFmtId="172" fontId="0" fillId="0" borderId="38" xfId="182" applyNumberFormat="1" applyFont="1" applyBorder="1"/>
    <xf numFmtId="164" fontId="0" fillId="45" borderId="24" xfId="34" applyNumberFormat="1" applyFont="1" applyFill="1" applyBorder="1"/>
    <xf numFmtId="164" fontId="0" fillId="45" borderId="9" xfId="34" applyNumberFormat="1" applyFont="1" applyFill="1" applyBorder="1"/>
    <xf numFmtId="164" fontId="0" fillId="0" borderId="9" xfId="46747" applyNumberFormat="1" applyFont="1" applyBorder="1"/>
    <xf numFmtId="164" fontId="0" fillId="0" borderId="24" xfId="46747" applyNumberFormat="1" applyFont="1" applyBorder="1"/>
    <xf numFmtId="164" fontId="0" fillId="0" borderId="24" xfId="46774" applyNumberFormat="1" applyFont="1" applyBorder="1"/>
    <xf numFmtId="164" fontId="0" fillId="0" borderId="9" xfId="46774" applyNumberFormat="1" applyFont="1" applyBorder="1"/>
    <xf numFmtId="172" fontId="0" fillId="0" borderId="38" xfId="525" applyNumberFormat="1" applyFont="1" applyBorder="1"/>
    <xf numFmtId="164" fontId="0" fillId="0" borderId="9" xfId="34" applyNumberFormat="1" applyFont="1" applyBorder="1"/>
    <xf numFmtId="164" fontId="0" fillId="0" borderId="24" xfId="34" applyNumberFormat="1" applyFont="1" applyBorder="1"/>
    <xf numFmtId="0" fontId="0" fillId="48" borderId="50" xfId="525" applyFont="1" applyFill="1" applyBorder="1"/>
    <xf numFmtId="164" fontId="0" fillId="0" borderId="24" xfId="46750" applyNumberFormat="1" applyFont="1" applyBorder="1"/>
    <xf numFmtId="164" fontId="0" fillId="0" borderId="9" xfId="46750" applyNumberFormat="1" applyFont="1" applyBorder="1"/>
    <xf numFmtId="164" fontId="0" fillId="0" borderId="9" xfId="46770" applyNumberFormat="1" applyFont="1" applyBorder="1"/>
    <xf numFmtId="164" fontId="0" fillId="0" borderId="24" xfId="46770" applyNumberFormat="1" applyFont="1" applyBorder="1"/>
    <xf numFmtId="39" fontId="0" fillId="45" borderId="9" xfId="34" applyNumberFormat="1" applyFont="1" applyFill="1" applyBorder="1"/>
    <xf numFmtId="164" fontId="0" fillId="0" borderId="24" xfId="46752" applyNumberFormat="1" applyFont="1" applyBorder="1"/>
    <xf numFmtId="164" fontId="0" fillId="0" borderId="9" xfId="46752" applyNumberFormat="1" applyFont="1" applyBorder="1"/>
    <xf numFmtId="164" fontId="0" fillId="0" borderId="24" xfId="46768" applyNumberFormat="1" applyFont="1" applyBorder="1"/>
    <xf numFmtId="164" fontId="0" fillId="0" borderId="9" xfId="46768" applyNumberFormat="1" applyFont="1" applyBorder="1"/>
    <xf numFmtId="164" fontId="0" fillId="0" borderId="9" xfId="46755" applyNumberFormat="1" applyFont="1" applyBorder="1"/>
    <xf numFmtId="164" fontId="0" fillId="0" borderId="24" xfId="46755" applyNumberFormat="1" applyFont="1" applyBorder="1"/>
    <xf numFmtId="0" fontId="0" fillId="0" borderId="38" xfId="525" applyFont="1" applyBorder="1"/>
    <xf numFmtId="164" fontId="0" fillId="0" borderId="24" xfId="46766" applyNumberFormat="1" applyFont="1" applyBorder="1"/>
    <xf numFmtId="0" fontId="0" fillId="0" borderId="24" xfId="525" applyFont="1" applyBorder="1"/>
    <xf numFmtId="44" fontId="0" fillId="0" borderId="9" xfId="700" applyFont="1" applyBorder="1"/>
    <xf numFmtId="0" fontId="0" fillId="45" borderId="36" xfId="525" applyFont="1" applyFill="1" applyBorder="1"/>
    <xf numFmtId="0" fontId="0" fillId="0" borderId="97" xfId="525" applyFont="1" applyBorder="1"/>
    <xf numFmtId="0" fontId="0" fillId="0" borderId="22" xfId="525" applyFont="1" applyBorder="1"/>
    <xf numFmtId="0" fontId="0" fillId="0" borderId="49" xfId="525" applyFont="1" applyBorder="1"/>
    <xf numFmtId="164" fontId="0" fillId="0" borderId="49" xfId="525" applyNumberFormat="1" applyFont="1" applyBorder="1"/>
    <xf numFmtId="0" fontId="0" fillId="0" borderId="51" xfId="525" applyFont="1" applyBorder="1"/>
    <xf numFmtId="0" fontId="0" fillId="0" borderId="59" xfId="525" applyFont="1" applyBorder="1"/>
    <xf numFmtId="0" fontId="0" fillId="45" borderId="51" xfId="525" applyFont="1" applyFill="1" applyBorder="1"/>
    <xf numFmtId="164" fontId="0" fillId="0" borderId="32" xfId="46764" applyNumberFormat="1" applyFont="1" applyBorder="1"/>
    <xf numFmtId="0" fontId="0" fillId="0" borderId="81" xfId="525" applyFont="1" applyBorder="1"/>
    <xf numFmtId="0" fontId="0" fillId="0" borderId="66" xfId="525" applyFont="1" applyBorder="1"/>
    <xf numFmtId="0" fontId="0" fillId="45" borderId="31" xfId="525" applyFont="1" applyFill="1" applyBorder="1"/>
    <xf numFmtId="0" fontId="0" fillId="45" borderId="30" xfId="525" applyFont="1" applyFill="1" applyBorder="1"/>
    <xf numFmtId="0" fontId="0" fillId="45" borderId="101" xfId="525" applyFont="1" applyFill="1" applyBorder="1"/>
    <xf numFmtId="0" fontId="0" fillId="0" borderId="9" xfId="525" applyFont="1" applyBorder="1"/>
    <xf numFmtId="164" fontId="0" fillId="0" borderId="20" xfId="46759" applyNumberFormat="1" applyFont="1" applyBorder="1"/>
    <xf numFmtId="0" fontId="0" fillId="0" borderId="65" xfId="525" applyFont="1" applyBorder="1"/>
    <xf numFmtId="0" fontId="0" fillId="0" borderId="0" xfId="525" applyFont="1"/>
    <xf numFmtId="0" fontId="0" fillId="0" borderId="105" xfId="525" applyFont="1" applyBorder="1"/>
    <xf numFmtId="0" fontId="0" fillId="0" borderId="55" xfId="525" applyFont="1" applyBorder="1"/>
    <xf numFmtId="0" fontId="0" fillId="0" borderId="54" xfId="525" applyFont="1" applyBorder="1"/>
    <xf numFmtId="164" fontId="0" fillId="0" borderId="105" xfId="46759" applyNumberFormat="1" applyFont="1" applyBorder="1"/>
    <xf numFmtId="164" fontId="0" fillId="0" borderId="65" xfId="46759" applyNumberFormat="1" applyFont="1" applyBorder="1"/>
    <xf numFmtId="164" fontId="0" fillId="0" borderId="0" xfId="46759" applyNumberFormat="1" applyFont="1"/>
    <xf numFmtId="164" fontId="0" fillId="0" borderId="38" xfId="46759" applyNumberFormat="1" applyFont="1" applyBorder="1"/>
    <xf numFmtId="9" fontId="0" fillId="0" borderId="20" xfId="182" applyFont="1" applyBorder="1"/>
    <xf numFmtId="0" fontId="0" fillId="0" borderId="32" xfId="525" applyFont="1" applyBorder="1"/>
    <xf numFmtId="0" fontId="0" fillId="0" borderId="39" xfId="525" applyFont="1" applyBorder="1"/>
    <xf numFmtId="164" fontId="0" fillId="0" borderId="80" xfId="34" applyNumberFormat="1" applyFont="1" applyBorder="1"/>
    <xf numFmtId="0" fontId="0" fillId="0" borderId="64" xfId="525" applyFont="1" applyBorder="1"/>
    <xf numFmtId="0" fontId="0" fillId="0" borderId="27" xfId="525" applyFont="1" applyBorder="1"/>
    <xf numFmtId="0" fontId="0" fillId="0" borderId="41" xfId="525" applyFont="1" applyBorder="1"/>
    <xf numFmtId="165" fontId="45" fillId="0" borderId="40" xfId="46813" applyNumberFormat="1" applyFont="1" applyFill="1" applyBorder="1"/>
    <xf numFmtId="0" fontId="0" fillId="0" borderId="0" xfId="0"/>
    <xf numFmtId="0" fontId="0" fillId="0" borderId="0" xfId="0" applyAlignment="1">
      <alignment horizontal="left"/>
    </xf>
    <xf numFmtId="0" fontId="0" fillId="111" borderId="81" xfId="0" applyFill="1" applyBorder="1" applyAlignment="1">
      <alignment vertical="center" wrapText="1"/>
    </xf>
    <xf numFmtId="0" fontId="42" fillId="111" borderId="66" xfId="0" applyFont="1" applyFill="1" applyBorder="1" applyAlignment="1">
      <alignment vertical="center" wrapText="1"/>
    </xf>
    <xf numFmtId="0" fontId="0" fillId="111" borderId="66" xfId="0" applyFill="1" applyBorder="1" applyAlignment="1">
      <alignment vertical="center" wrapText="1"/>
    </xf>
    <xf numFmtId="0" fontId="42" fillId="0" borderId="50" xfId="525" applyFont="1" applyBorder="1"/>
    <xf numFmtId="3" fontId="0" fillId="0" borderId="0" xfId="0" applyNumberFormat="1"/>
    <xf numFmtId="3" fontId="0" fillId="0" borderId="9" xfId="0" applyNumberFormat="1" applyBorder="1" applyAlignment="1">
      <alignment vertical="center" wrapText="1"/>
    </xf>
    <xf numFmtId="0" fontId="44" fillId="0" borderId="78" xfId="46814" applyFont="1" applyFill="1" applyBorder="1" applyAlignment="1">
      <alignment horizontal="left" vertical="center" wrapText="1"/>
    </xf>
    <xf numFmtId="0" fontId="42" fillId="0" borderId="20" xfId="892" applyFont="1" applyFill="1" applyBorder="1" applyAlignment="1">
      <alignment horizontal="left"/>
    </xf>
    <xf numFmtId="0" fontId="42" fillId="0" borderId="20" xfId="46815" applyFont="1" applyFill="1" applyBorder="1" applyAlignment="1">
      <alignment horizontal="left" vertical="center" wrapText="1"/>
    </xf>
    <xf numFmtId="0" fontId="0" fillId="0" borderId="0" xfId="0" applyBorder="1"/>
    <xf numFmtId="0" fontId="0" fillId="0" borderId="0" xfId="0" applyFill="1" applyBorder="1"/>
    <xf numFmtId="0" fontId="42" fillId="0" borderId="9" xfId="0" applyFont="1" applyBorder="1" applyAlignment="1">
      <alignment horizontal="right" vertical="center" wrapText="1"/>
    </xf>
    <xf numFmtId="3" fontId="42" fillId="0" borderId="9" xfId="0" applyNumberFormat="1" applyFont="1" applyBorder="1" applyAlignment="1">
      <alignment horizontal="right" vertical="center" wrapText="1"/>
    </xf>
    <xf numFmtId="1" fontId="42" fillId="0" borderId="9" xfId="0" applyNumberFormat="1" applyFont="1" applyBorder="1" applyAlignment="1">
      <alignment horizontal="right" vertical="center" wrapText="1"/>
    </xf>
    <xf numFmtId="1" fontId="42" fillId="0" borderId="9" xfId="1158" applyNumberFormat="1" applyFont="1" applyBorder="1" applyAlignment="1">
      <alignment horizontal="right"/>
    </xf>
    <xf numFmtId="0" fontId="42" fillId="0" borderId="50" xfId="525" applyFont="1" applyFill="1" applyBorder="1"/>
    <xf numFmtId="164" fontId="42" fillId="0" borderId="24" xfId="46777" applyNumberFormat="1" applyBorder="1"/>
    <xf numFmtId="164" fontId="42" fillId="0" borderId="9" xfId="46777" applyNumberFormat="1" applyBorder="1"/>
    <xf numFmtId="178" fontId="42" fillId="0" borderId="9" xfId="525" applyNumberFormat="1" applyFont="1" applyBorder="1"/>
    <xf numFmtId="172" fontId="42" fillId="0" borderId="38" xfId="182" applyNumberFormat="1" applyBorder="1"/>
    <xf numFmtId="0" fontId="42" fillId="45" borderId="50" xfId="525" applyFont="1" applyFill="1" applyBorder="1"/>
    <xf numFmtId="164" fontId="42" fillId="45" borderId="9" xfId="34" applyNumberFormat="1" applyFill="1" applyBorder="1"/>
    <xf numFmtId="0" fontId="42" fillId="45" borderId="38" xfId="525" applyFont="1" applyFill="1" applyBorder="1"/>
    <xf numFmtId="164" fontId="42" fillId="0" borderId="24" xfId="34" applyNumberFormat="1" applyBorder="1"/>
    <xf numFmtId="164" fontId="42" fillId="0" borderId="9" xfId="34" applyNumberFormat="1" applyBorder="1"/>
    <xf numFmtId="0" fontId="42" fillId="0" borderId="38" xfId="525" applyFont="1" applyBorder="1"/>
    <xf numFmtId="0" fontId="42" fillId="45" borderId="24" xfId="525" applyFont="1" applyFill="1" applyBorder="1"/>
    <xf numFmtId="0" fontId="42" fillId="45" borderId="9" xfId="525" applyFont="1" applyFill="1" applyBorder="1"/>
    <xf numFmtId="0" fontId="42" fillId="0" borderId="24" xfId="525" applyFont="1" applyBorder="1"/>
    <xf numFmtId="165" fontId="42" fillId="0" borderId="9" xfId="700" applyNumberFormat="1" applyBorder="1"/>
    <xf numFmtId="0" fontId="42" fillId="45" borderId="36" xfId="525" applyFont="1" applyFill="1" applyBorder="1"/>
    <xf numFmtId="0" fontId="42" fillId="0" borderId="97" xfId="525" applyFont="1" applyBorder="1"/>
    <xf numFmtId="164" fontId="42" fillId="0" borderId="81" xfId="525" applyNumberFormat="1" applyFont="1" applyBorder="1"/>
    <xf numFmtId="0" fontId="42" fillId="0" borderId="59" xfId="525" applyFont="1" applyBorder="1"/>
    <xf numFmtId="0" fontId="42" fillId="45" borderId="51" xfId="525" applyFont="1" applyFill="1" applyBorder="1"/>
    <xf numFmtId="0" fontId="42" fillId="45" borderId="101" xfId="525" applyFont="1" applyFill="1" applyBorder="1"/>
    <xf numFmtId="164" fontId="42" fillId="0" borderId="20" xfId="46759" applyNumberFormat="1" applyBorder="1"/>
    <xf numFmtId="0" fontId="42" fillId="0" borderId="65" xfId="525" applyFont="1" applyBorder="1"/>
    <xf numFmtId="0" fontId="42" fillId="0" borderId="58" xfId="525" applyFont="1" applyBorder="1"/>
    <xf numFmtId="0" fontId="42" fillId="0" borderId="105" xfId="525" applyFont="1" applyBorder="1"/>
    <xf numFmtId="164" fontId="42" fillId="0" borderId="105" xfId="46759" applyNumberFormat="1" applyBorder="1"/>
    <xf numFmtId="9" fontId="42" fillId="0" borderId="20" xfId="182" applyBorder="1"/>
    <xf numFmtId="164" fontId="42" fillId="0" borderId="80" xfId="34" applyNumberFormat="1" applyBorder="1"/>
    <xf numFmtId="0" fontId="42" fillId="0" borderId="64" xfId="525" applyFont="1" applyBorder="1"/>
    <xf numFmtId="0" fontId="42" fillId="0" borderId="66" xfId="525" applyFont="1" applyBorder="1"/>
    <xf numFmtId="0" fontId="42" fillId="0" borderId="27" xfId="525" applyFont="1" applyBorder="1"/>
    <xf numFmtId="0" fontId="45" fillId="0" borderId="0" xfId="0" applyFont="1" applyAlignment="1">
      <alignment horizontal="left"/>
    </xf>
    <xf numFmtId="3" fontId="42" fillId="0" borderId="21" xfId="122" applyNumberFormat="1" applyFont="1" applyBorder="1" applyAlignment="1">
      <alignment horizontal="center" vertical="center"/>
    </xf>
    <xf numFmtId="0" fontId="45" fillId="0" borderId="9" xfId="46741" applyFont="1" applyBorder="1" applyAlignment="1">
      <alignment horizontal="center" vertical="center" wrapText="1"/>
    </xf>
    <xf numFmtId="0" fontId="0" fillId="0" borderId="9" xfId="46741" applyFont="1" applyBorder="1" applyAlignment="1">
      <alignment horizontal="center" vertical="center" wrapText="1"/>
    </xf>
    <xf numFmtId="0" fontId="45" fillId="0" borderId="20" xfId="46741" applyFont="1" applyBorder="1" applyAlignment="1">
      <alignment horizontal="center" vertical="center" wrapText="1"/>
    </xf>
    <xf numFmtId="0" fontId="0" fillId="0" borderId="22" xfId="46741" applyFont="1" applyBorder="1" applyAlignment="1">
      <alignment horizontal="center" vertical="center" wrapText="1"/>
    </xf>
    <xf numFmtId="0" fontId="0" fillId="0" borderId="9" xfId="917" applyFont="1" applyBorder="1" applyAlignment="1">
      <alignment horizontal="center" vertical="center"/>
    </xf>
    <xf numFmtId="0" fontId="0" fillId="0" borderId="20" xfId="917" applyFont="1" applyBorder="1" applyAlignment="1">
      <alignment horizontal="center" vertical="center"/>
    </xf>
    <xf numFmtId="0" fontId="0" fillId="0" borderId="20" xfId="16272" applyFont="1" applyBorder="1"/>
    <xf numFmtId="0" fontId="83" fillId="0" borderId="9" xfId="46743" applyFont="1" applyBorder="1"/>
    <xf numFmtId="0" fontId="83" fillId="0" borderId="9" xfId="46743" applyFont="1" applyBorder="1" applyAlignment="1">
      <alignment horizontal="center"/>
    </xf>
    <xf numFmtId="0" fontId="83" fillId="0" borderId="20" xfId="46743" applyFont="1" applyBorder="1" applyAlignment="1">
      <alignment horizontal="center"/>
    </xf>
    <xf numFmtId="0" fontId="0" fillId="0" borderId="20" xfId="16272" applyFont="1" applyBorder="1" applyAlignment="1">
      <alignment horizontal="center"/>
    </xf>
    <xf numFmtId="0" fontId="172" fillId="0" borderId="9" xfId="917" applyFont="1" applyBorder="1" applyAlignment="1">
      <alignment horizontal="center" vertical="center"/>
    </xf>
    <xf numFmtId="164" fontId="0" fillId="0" borderId="9" xfId="34" applyNumberFormat="1" applyFont="1" applyFill="1" applyBorder="1" applyAlignment="1">
      <alignment horizontal="center" vertical="center" wrapText="1"/>
    </xf>
    <xf numFmtId="164" fontId="173" fillId="0" borderId="9" xfId="34" applyNumberFormat="1" applyFont="1" applyFill="1" applyBorder="1" applyAlignment="1">
      <alignment horizontal="center" vertical="center"/>
    </xf>
    <xf numFmtId="164" fontId="174" fillId="0" borderId="75" xfId="34" applyNumberFormat="1" applyFont="1" applyFill="1" applyBorder="1" applyAlignment="1">
      <alignment horizontal="center" vertical="center"/>
    </xf>
    <xf numFmtId="164" fontId="86" fillId="0" borderId="18" xfId="1158" applyNumberFormat="1" applyFont="1" applyBorder="1"/>
    <xf numFmtId="3" fontId="0" fillId="0" borderId="0" xfId="0" applyNumberFormat="1" applyAlignment="1">
      <alignment vertical="center" wrapText="1"/>
    </xf>
    <xf numFmtId="0" fontId="46" fillId="47" borderId="9" xfId="0" applyFont="1" applyFill="1" applyBorder="1" applyAlignment="1">
      <alignment horizontal="center" vertical="center" wrapText="1"/>
    </xf>
    <xf numFmtId="0" fontId="46" fillId="47" borderId="9" xfId="0" applyFont="1" applyFill="1" applyBorder="1" applyAlignment="1">
      <alignment horizontal="center" vertical="center"/>
    </xf>
    <xf numFmtId="9" fontId="0" fillId="0" borderId="9" xfId="0" applyNumberFormat="1" applyBorder="1" applyAlignment="1">
      <alignment horizontal="center" vertical="center"/>
    </xf>
    <xf numFmtId="0" fontId="0" fillId="0" borderId="9" xfId="0" applyBorder="1"/>
    <xf numFmtId="3" fontId="45" fillId="0" borderId="39" xfId="1158" applyNumberFormat="1" applyFont="1" applyFill="1" applyBorder="1"/>
    <xf numFmtId="3" fontId="45" fillId="0" borderId="9" xfId="1158" applyNumberFormat="1" applyFont="1" applyFill="1" applyBorder="1"/>
    <xf numFmtId="3" fontId="45" fillId="0" borderId="18" xfId="1158" applyNumberFormat="1" applyFont="1" applyFill="1" applyBorder="1"/>
    <xf numFmtId="175" fontId="42" fillId="0" borderId="9" xfId="59" applyNumberFormat="1" applyFont="1" applyFill="1" applyBorder="1"/>
    <xf numFmtId="44" fontId="42" fillId="0" borderId="9" xfId="46808" applyFont="1" applyFill="1" applyBorder="1"/>
    <xf numFmtId="49" fontId="42" fillId="0" borderId="0" xfId="127" applyNumberFormat="1" applyAlignment="1"/>
    <xf numFmtId="49" fontId="45" fillId="0" borderId="0" xfId="127" applyNumberFormat="1" applyFont="1" applyAlignment="1"/>
    <xf numFmtId="0" fontId="0" fillId="0" borderId="0" xfId="0"/>
    <xf numFmtId="0" fontId="0" fillId="0" borderId="0" xfId="0"/>
    <xf numFmtId="164" fontId="42" fillId="0" borderId="9" xfId="46747" applyNumberFormat="1" applyBorder="1"/>
    <xf numFmtId="1" fontId="42" fillId="0" borderId="9" xfId="525" applyNumberFormat="1" applyFont="1" applyBorder="1"/>
    <xf numFmtId="164" fontId="42" fillId="0" borderId="9" xfId="46770" applyNumberFormat="1" applyBorder="1"/>
    <xf numFmtId="164" fontId="42" fillId="0" borderId="9" xfId="46752" applyNumberFormat="1" applyBorder="1"/>
    <xf numFmtId="164" fontId="42" fillId="0" borderId="9" xfId="46768" applyNumberFormat="1" applyBorder="1"/>
    <xf numFmtId="164" fontId="42" fillId="0" borderId="9" xfId="46755" applyNumberFormat="1" applyBorder="1"/>
    <xf numFmtId="164" fontId="42" fillId="0" borderId="32" xfId="46764" applyNumberFormat="1" applyBorder="1"/>
    <xf numFmtId="164" fontId="42" fillId="0" borderId="24" xfId="46747" applyNumberFormat="1" applyBorder="1"/>
    <xf numFmtId="164" fontId="42" fillId="0" borderId="24" xfId="46774" applyNumberFormat="1" applyBorder="1"/>
    <xf numFmtId="164" fontId="42" fillId="0" borderId="24" xfId="46750" applyNumberFormat="1" applyBorder="1"/>
    <xf numFmtId="164" fontId="42" fillId="0" borderId="24" xfId="46770" applyNumberFormat="1" applyBorder="1"/>
    <xf numFmtId="164" fontId="42" fillId="0" borderId="24" xfId="46752" applyNumberFormat="1" applyBorder="1"/>
    <xf numFmtId="164" fontId="42" fillId="0" borderId="24" xfId="46768" applyNumberFormat="1" applyBorder="1"/>
    <xf numFmtId="164" fontId="42" fillId="0" borderId="24" xfId="46755" applyNumberFormat="1" applyBorder="1"/>
    <xf numFmtId="164" fontId="42" fillId="0" borderId="24" xfId="46766" applyNumberFormat="1" applyBorder="1"/>
    <xf numFmtId="8" fontId="42" fillId="0" borderId="9" xfId="0" applyNumberFormat="1" applyFont="1" applyBorder="1" applyAlignment="1">
      <alignment vertical="center" wrapText="1"/>
    </xf>
    <xf numFmtId="3" fontId="45" fillId="0" borderId="120" xfId="1158" applyNumberFormat="1" applyFont="1" applyFill="1" applyBorder="1"/>
    <xf numFmtId="0" fontId="0" fillId="0" borderId="9" xfId="0" applyNumberFormat="1" applyBorder="1"/>
    <xf numFmtId="0" fontId="0" fillId="0" borderId="39" xfId="0" applyNumberFormat="1" applyBorder="1"/>
    <xf numFmtId="0" fontId="42" fillId="0" borderId="9" xfId="0" applyNumberFormat="1" applyFont="1" applyBorder="1" applyAlignment="1">
      <alignment horizontal="center"/>
    </xf>
    <xf numFmtId="0" fontId="42" fillId="0" borderId="39" xfId="0" applyNumberFormat="1" applyFont="1" applyBorder="1" applyAlignment="1">
      <alignment horizontal="center"/>
    </xf>
    <xf numFmtId="3" fontId="45" fillId="0" borderId="39" xfId="0" applyNumberFormat="1" applyFont="1" applyBorder="1" applyAlignment="1">
      <alignment horizontal="center" vertical="center"/>
    </xf>
    <xf numFmtId="3" fontId="45" fillId="0" borderId="39" xfId="16261" applyNumberFormat="1" applyFont="1" applyBorder="1" applyAlignment="1">
      <alignment horizontal="center" vertical="center"/>
    </xf>
    <xf numFmtId="9" fontId="45" fillId="0" borderId="39" xfId="0" applyNumberFormat="1" applyFont="1" applyBorder="1" applyAlignment="1">
      <alignment horizontal="center" vertical="center"/>
    </xf>
    <xf numFmtId="9" fontId="45" fillId="0" borderId="39" xfId="0" applyNumberFormat="1" applyFont="1" applyFill="1" applyBorder="1" applyAlignment="1">
      <alignment horizontal="center" vertical="center"/>
    </xf>
    <xf numFmtId="0" fontId="42" fillId="48" borderId="9" xfId="0" applyFont="1" applyFill="1" applyBorder="1" applyAlignment="1">
      <alignment horizontal="center"/>
    </xf>
    <xf numFmtId="44" fontId="42" fillId="48" borderId="18" xfId="46808" applyFont="1" applyFill="1" applyBorder="1"/>
    <xf numFmtId="164" fontId="42" fillId="48" borderId="39" xfId="1158" applyNumberFormat="1" applyFont="1" applyFill="1" applyBorder="1"/>
    <xf numFmtId="3" fontId="42" fillId="48" borderId="9" xfId="1158" applyNumberFormat="1" applyFont="1" applyFill="1" applyBorder="1"/>
    <xf numFmtId="3" fontId="45" fillId="48" borderId="9" xfId="1158" applyNumberFormat="1" applyFont="1" applyFill="1" applyBorder="1"/>
    <xf numFmtId="3" fontId="42" fillId="48" borderId="39" xfId="1158" applyNumberFormat="1" applyFont="1" applyFill="1" applyBorder="1"/>
    <xf numFmtId="3" fontId="45" fillId="48" borderId="39" xfId="1158" applyNumberFormat="1" applyFont="1" applyFill="1" applyBorder="1"/>
    <xf numFmtId="174" fontId="83" fillId="0" borderId="57" xfId="0" quotePrefix="1" applyNumberFormat="1" applyFont="1" applyFill="1" applyBorder="1" applyAlignment="1">
      <alignment horizontal="left" vertical="top" wrapText="1"/>
    </xf>
    <xf numFmtId="3" fontId="54" fillId="0" borderId="47" xfId="122" applyNumberFormat="1" applyFont="1" applyFill="1" applyBorder="1" applyAlignment="1">
      <alignment horizontal="center" vertical="center"/>
    </xf>
    <xf numFmtId="164" fontId="175" fillId="0" borderId="9" xfId="34" applyNumberFormat="1" applyFont="1" applyFill="1" applyBorder="1" applyAlignment="1">
      <alignment horizontal="right" vertical="center"/>
    </xf>
    <xf numFmtId="164" fontId="175" fillId="0" borderId="9" xfId="34" applyNumberFormat="1" applyFont="1" applyFill="1" applyBorder="1" applyAlignment="1">
      <alignment vertical="center"/>
    </xf>
    <xf numFmtId="165" fontId="0" fillId="0" borderId="0" xfId="0" applyNumberFormat="1"/>
    <xf numFmtId="3" fontId="42" fillId="46" borderId="0" xfId="0" applyNumberFormat="1" applyFont="1" applyFill="1" applyAlignment="1">
      <alignment vertical="center" wrapText="1"/>
    </xf>
    <xf numFmtId="0" fontId="42" fillId="0" borderId="22" xfId="525" applyFont="1" applyBorder="1"/>
    <xf numFmtId="0" fontId="42" fillId="0" borderId="49" xfId="525" applyFont="1" applyBorder="1"/>
    <xf numFmtId="164" fontId="42" fillId="0" borderId="49" xfId="525" applyNumberFormat="1" applyFont="1" applyBorder="1"/>
    <xf numFmtId="0" fontId="42" fillId="0" borderId="81" xfId="525" applyFont="1" applyBorder="1"/>
    <xf numFmtId="0" fontId="0" fillId="0" borderId="118" xfId="0" applyBorder="1" applyAlignment="1">
      <alignment vertical="center" wrapText="1"/>
    </xf>
    <xf numFmtId="3" fontId="0" fillId="0" borderId="118" xfId="0" applyNumberFormat="1" applyBorder="1" applyAlignment="1">
      <alignment vertical="center" wrapText="1"/>
    </xf>
    <xf numFmtId="3" fontId="42" fillId="0" borderId="121" xfId="0" applyNumberFormat="1" applyFont="1" applyBorder="1" applyAlignment="1">
      <alignment vertical="center" wrapText="1"/>
    </xf>
    <xf numFmtId="3" fontId="42" fillId="0" borderId="122" xfId="0" applyNumberFormat="1" applyFont="1" applyBorder="1" applyAlignment="1">
      <alignment vertical="center" wrapText="1"/>
    </xf>
    <xf numFmtId="164" fontId="42" fillId="0" borderId="9" xfId="1158" applyNumberFormat="1" applyFont="1" applyBorder="1" applyAlignment="1">
      <alignment horizontal="right" vertical="center" wrapText="1"/>
    </xf>
    <xf numFmtId="164" fontId="42" fillId="48" borderId="20" xfId="46759" applyNumberFormat="1" applyFill="1" applyBorder="1"/>
    <xf numFmtId="172" fontId="42" fillId="0" borderId="0" xfId="1159" applyNumberFormat="1" applyFont="1" applyFill="1"/>
    <xf numFmtId="181" fontId="42" fillId="0" borderId="0" xfId="1159" applyNumberFormat="1" applyFont="1" applyFill="1"/>
    <xf numFmtId="9" fontId="42" fillId="0" borderId="0" xfId="1159" applyFont="1"/>
    <xf numFmtId="0" fontId="83" fillId="0" borderId="0" xfId="0" applyFont="1" applyAlignment="1">
      <alignment vertical="top" wrapText="1"/>
    </xf>
    <xf numFmtId="0" fontId="42" fillId="0" borderId="0" xfId="0" applyFont="1" applyAlignment="1">
      <alignment vertical="center"/>
    </xf>
    <xf numFmtId="0" fontId="0" fillId="0" borderId="0" xfId="0"/>
    <xf numFmtId="1" fontId="42" fillId="0" borderId="9" xfId="0" applyNumberFormat="1" applyFont="1" applyFill="1" applyBorder="1" applyAlignment="1">
      <alignment horizontal="right" vertical="center" wrapText="1"/>
    </xf>
    <xf numFmtId="164" fontId="42" fillId="0" borderId="9" xfId="34" applyNumberFormat="1" applyFont="1" applyFill="1" applyBorder="1" applyAlignment="1">
      <alignment horizontal="right" vertical="center" wrapText="1"/>
    </xf>
    <xf numFmtId="0" fontId="42" fillId="0" borderId="9" xfId="0" applyNumberFormat="1" applyFont="1" applyFill="1" applyBorder="1" applyAlignment="1">
      <alignment horizontal="center"/>
    </xf>
    <xf numFmtId="164" fontId="42" fillId="0" borderId="9" xfId="34" applyNumberFormat="1" applyFont="1" applyFill="1" applyBorder="1" applyAlignment="1">
      <alignment horizontal="right"/>
    </xf>
    <xf numFmtId="17" fontId="42" fillId="0" borderId="9" xfId="0" applyNumberFormat="1" applyFont="1" applyBorder="1"/>
    <xf numFmtId="6" fontId="42" fillId="0" borderId="9" xfId="0" applyNumberFormat="1" applyFont="1" applyFill="1" applyBorder="1"/>
    <xf numFmtId="6" fontId="42" fillId="0" borderId="9" xfId="59" applyNumberFormat="1" applyFont="1" applyFill="1" applyBorder="1" applyAlignment="1">
      <alignment wrapText="1"/>
    </xf>
    <xf numFmtId="0" fontId="42" fillId="0" borderId="0" xfId="46809" quotePrefix="1" applyAlignment="1">
      <alignment horizontal="left" wrapText="1"/>
    </xf>
    <xf numFmtId="164" fontId="17" fillId="0" borderId="20" xfId="46634" applyNumberFormat="1" applyFill="1" applyBorder="1"/>
    <xf numFmtId="3" fontId="17" fillId="0" borderId="18" xfId="46634" applyNumberFormat="1" applyFill="1" applyBorder="1" applyAlignment="1">
      <alignment horizontal="center" vertical="center"/>
    </xf>
    <xf numFmtId="3" fontId="17" fillId="0" borderId="9" xfId="46634" applyNumberFormat="1" applyFill="1" applyBorder="1" applyAlignment="1">
      <alignment horizontal="center" vertical="center"/>
    </xf>
    <xf numFmtId="3" fontId="17" fillId="0" borderId="47" xfId="46634" applyNumberFormat="1" applyFill="1" applyBorder="1" applyAlignment="1">
      <alignment horizontal="center" vertical="center"/>
    </xf>
    <xf numFmtId="0" fontId="17" fillId="61" borderId="9" xfId="46634" applyBorder="1"/>
    <xf numFmtId="164" fontId="17" fillId="61" borderId="9" xfId="46634" applyNumberFormat="1" applyBorder="1"/>
    <xf numFmtId="178" fontId="17" fillId="61" borderId="9" xfId="46634" applyNumberFormat="1" applyBorder="1"/>
    <xf numFmtId="0" fontId="17" fillId="61" borderId="50" xfId="46634" applyBorder="1"/>
    <xf numFmtId="164" fontId="17" fillId="61" borderId="24" xfId="46634" applyNumberFormat="1" applyBorder="1"/>
    <xf numFmtId="0" fontId="45" fillId="0" borderId="24" xfId="0" applyFont="1" applyFill="1" applyBorder="1"/>
    <xf numFmtId="1" fontId="0" fillId="0" borderId="9" xfId="0" applyNumberFormat="1" applyBorder="1"/>
    <xf numFmtId="0" fontId="45" fillId="45" borderId="132" xfId="0" applyFont="1" applyFill="1" applyBorder="1" applyAlignment="1">
      <alignment horizontal="center"/>
    </xf>
    <xf numFmtId="0" fontId="17" fillId="61" borderId="133" xfId="46634" applyBorder="1" applyAlignment="1">
      <alignment horizontal="center"/>
    </xf>
    <xf numFmtId="0" fontId="17" fillId="61" borderId="134" xfId="46634" applyBorder="1" applyAlignment="1">
      <alignment horizontal="center"/>
    </xf>
    <xf numFmtId="42" fontId="42" fillId="0" borderId="9" xfId="59" applyNumberFormat="1" applyFont="1" applyFill="1" applyBorder="1" applyAlignment="1">
      <alignment wrapText="1"/>
    </xf>
    <xf numFmtId="49" fontId="46" fillId="0" borderId="0" xfId="127" quotePrefix="1" applyNumberFormat="1" applyFont="1" applyAlignment="1">
      <alignment horizontal="center"/>
    </xf>
    <xf numFmtId="0" fontId="0" fillId="0" borderId="0" xfId="0" applyAlignment="1">
      <alignment vertical="top" wrapText="1"/>
    </xf>
    <xf numFmtId="0" fontId="0" fillId="0" borderId="0" xfId="0" applyAlignment="1"/>
    <xf numFmtId="0" fontId="42" fillId="0" borderId="0" xfId="0" quotePrefix="1" applyFont="1" applyFill="1" applyBorder="1" applyAlignment="1">
      <alignment horizontal="left" wrapText="1"/>
    </xf>
    <xf numFmtId="0" fontId="0" fillId="0" borderId="0" xfId="0" applyAlignment="1">
      <alignment horizontal="left" wrapText="1"/>
    </xf>
    <xf numFmtId="0" fontId="0" fillId="0" borderId="0" xfId="0" applyAlignment="1">
      <alignment wrapText="1"/>
    </xf>
    <xf numFmtId="0" fontId="42" fillId="0" borderId="0" xfId="46809" quotePrefix="1" applyFont="1" applyAlignment="1">
      <alignment horizontal="left" vertical="top" wrapText="1"/>
    </xf>
    <xf numFmtId="0" fontId="42" fillId="0" borderId="0" xfId="0" applyFont="1" applyAlignment="1">
      <alignment horizontal="left" wrapText="1"/>
    </xf>
    <xf numFmtId="0" fontId="42" fillId="0" borderId="0" xfId="0" applyFont="1" applyAlignment="1">
      <alignment wrapText="1"/>
    </xf>
    <xf numFmtId="0" fontId="42" fillId="0" borderId="0" xfId="46809" applyFont="1" applyAlignment="1">
      <alignment vertical="top" wrapText="1"/>
    </xf>
    <xf numFmtId="0" fontId="45" fillId="47" borderId="9" xfId="0" applyFont="1" applyFill="1" applyBorder="1" applyAlignment="1">
      <alignment horizontal="center"/>
    </xf>
    <xf numFmtId="0" fontId="45" fillId="47" borderId="38" xfId="0" applyFont="1" applyFill="1" applyBorder="1" applyAlignment="1">
      <alignment horizontal="center"/>
    </xf>
    <xf numFmtId="0" fontId="42" fillId="0" borderId="0" xfId="0" applyFont="1" applyAlignment="1"/>
    <xf numFmtId="0" fontId="46" fillId="47" borderId="98" xfId="0" applyFont="1" applyFill="1" applyBorder="1" applyAlignment="1">
      <alignment horizontal="center"/>
    </xf>
    <xf numFmtId="49" fontId="46" fillId="0" borderId="0" xfId="0" applyNumberFormat="1" applyFont="1" applyBorder="1" applyAlignment="1">
      <alignment horizontal="center"/>
    </xf>
    <xf numFmtId="0" fontId="42" fillId="0" borderId="0" xfId="0" applyFont="1" applyBorder="1" applyAlignment="1">
      <alignment horizontal="center"/>
    </xf>
    <xf numFmtId="0" fontId="42" fillId="0" borderId="0" xfId="122" applyFont="1" applyFill="1" applyAlignment="1">
      <alignment horizontal="left" wrapText="1"/>
    </xf>
    <xf numFmtId="49" fontId="42" fillId="0" borderId="0" xfId="0" applyNumberFormat="1" applyFont="1" applyBorder="1" applyAlignment="1">
      <alignment horizontal="center" vertical="center"/>
    </xf>
    <xf numFmtId="0" fontId="45" fillId="47" borderId="9" xfId="0" applyFont="1" applyFill="1" applyBorder="1" applyAlignment="1">
      <alignment horizontal="center" wrapText="1"/>
    </xf>
    <xf numFmtId="0" fontId="45" fillId="47" borderId="26" xfId="0" applyFont="1" applyFill="1" applyBorder="1" applyAlignment="1">
      <alignment horizontal="center"/>
    </xf>
    <xf numFmtId="0" fontId="45" fillId="47" borderId="18" xfId="0" applyFont="1" applyFill="1" applyBorder="1" applyAlignment="1">
      <alignment horizontal="center"/>
    </xf>
    <xf numFmtId="0" fontId="45" fillId="0" borderId="0" xfId="0" applyFont="1" applyBorder="1" applyAlignment="1">
      <alignment horizontal="center"/>
    </xf>
    <xf numFmtId="49" fontId="45" fillId="0" borderId="0" xfId="0" applyNumberFormat="1" applyFont="1" applyBorder="1" applyAlignment="1">
      <alignment horizontal="center"/>
    </xf>
    <xf numFmtId="49" fontId="42" fillId="0" borderId="0" xfId="0" applyNumberFormat="1" applyFont="1" applyBorder="1" applyAlignment="1">
      <alignment horizontal="center"/>
    </xf>
    <xf numFmtId="0" fontId="42" fillId="0" borderId="0" xfId="0" quotePrefix="1" applyFont="1" applyBorder="1" applyAlignment="1">
      <alignment horizontal="left" vertical="top" wrapText="1"/>
    </xf>
    <xf numFmtId="0" fontId="42" fillId="0" borderId="0" xfId="0" quotePrefix="1" applyFont="1" applyAlignment="1">
      <alignment horizontal="left"/>
    </xf>
    <xf numFmtId="0" fontId="45" fillId="47" borderId="9" xfId="0" quotePrefix="1" applyFont="1" applyFill="1" applyBorder="1" applyAlignment="1">
      <alignment horizontal="center"/>
    </xf>
    <xf numFmtId="0" fontId="46" fillId="47" borderId="32" xfId="122" applyFont="1" applyFill="1" applyBorder="1" applyAlignment="1">
      <alignment horizontal="center" vertical="center" wrapText="1"/>
    </xf>
    <xf numFmtId="0" fontId="46" fillId="47" borderId="39" xfId="122" applyFont="1" applyFill="1" applyBorder="1" applyAlignment="1">
      <alignment horizontal="center" vertical="center" wrapText="1"/>
    </xf>
    <xf numFmtId="0" fontId="46" fillId="47" borderId="41" xfId="122" applyFont="1" applyFill="1" applyBorder="1" applyAlignment="1">
      <alignment horizontal="center" vertical="center" wrapText="1"/>
    </xf>
    <xf numFmtId="0" fontId="42" fillId="0" borderId="0" xfId="0" applyFont="1" applyFill="1" applyAlignment="1">
      <alignment horizontal="left" vertical="center" wrapText="1"/>
    </xf>
    <xf numFmtId="0" fontId="42" fillId="0" borderId="0" xfId="0" applyFont="1" applyAlignment="1">
      <alignment horizontal="left"/>
    </xf>
    <xf numFmtId="0" fontId="83" fillId="0" borderId="0" xfId="0" applyFont="1" applyAlignment="1"/>
    <xf numFmtId="0" fontId="83" fillId="48" borderId="0" xfId="845" applyFont="1" applyFill="1" applyAlignment="1">
      <alignment horizontal="left" vertical="center" wrapText="1"/>
    </xf>
    <xf numFmtId="0" fontId="158" fillId="84" borderId="19" xfId="0" applyFont="1" applyFill="1" applyBorder="1" applyAlignment="1">
      <alignment horizontal="center" vertical="center" wrapText="1"/>
    </xf>
    <xf numFmtId="9" fontId="42" fillId="0" borderId="20" xfId="46759" applyNumberFormat="1" applyBorder="1"/>
    <xf numFmtId="165" fontId="42" fillId="0" borderId="0" xfId="127" applyNumberFormat="1" applyFont="1"/>
    <xf numFmtId="0" fontId="45" fillId="0" borderId="0" xfId="0" quotePrefix="1" applyFont="1" applyAlignment="1">
      <alignment horizontal="left" wrapText="1"/>
    </xf>
    <xf numFmtId="0" fontId="45" fillId="0" borderId="0" xfId="0" applyFont="1" applyAlignment="1">
      <alignment horizontal="left" wrapText="1"/>
    </xf>
    <xf numFmtId="0" fontId="42" fillId="0" borderId="0" xfId="46809" quotePrefix="1" applyAlignment="1">
      <alignment horizontal="left" vertical="top" wrapText="1"/>
    </xf>
    <xf numFmtId="0" fontId="0" fillId="0" borderId="0" xfId="0" applyAlignment="1">
      <alignment vertical="top" wrapText="1"/>
    </xf>
    <xf numFmtId="0" fontId="42" fillId="0" borderId="0" xfId="0" quotePrefix="1" applyFont="1" applyAlignment="1">
      <alignment horizontal="left" wrapText="1"/>
    </xf>
    <xf numFmtId="0" fontId="0" fillId="0" borderId="0" xfId="0" applyAlignment="1"/>
    <xf numFmtId="0" fontId="42" fillId="0" borderId="0" xfId="0" quotePrefix="1" applyFont="1" applyFill="1" applyBorder="1" applyAlignment="1">
      <alignment horizontal="left" wrapText="1"/>
    </xf>
    <xf numFmtId="0" fontId="46" fillId="0" borderId="98" xfId="127" applyFont="1" applyFill="1" applyBorder="1" applyAlignment="1">
      <alignment horizontal="center"/>
    </xf>
    <xf numFmtId="0" fontId="46" fillId="0" borderId="4" xfId="127" applyFont="1" applyFill="1" applyBorder="1" applyAlignment="1">
      <alignment horizontal="center"/>
    </xf>
    <xf numFmtId="0" fontId="46" fillId="0" borderId="79" xfId="127" applyFont="1" applyFill="1" applyBorder="1" applyAlignment="1">
      <alignment horizontal="center"/>
    </xf>
    <xf numFmtId="0" fontId="0" fillId="0" borderId="0" xfId="0" applyAlignment="1">
      <alignment horizontal="left" wrapText="1"/>
    </xf>
    <xf numFmtId="0" fontId="0" fillId="0" borderId="0" xfId="0" applyAlignment="1">
      <alignment wrapText="1"/>
    </xf>
    <xf numFmtId="0" fontId="46" fillId="0" borderId="0" xfId="127" applyFont="1" applyAlignment="1">
      <alignment horizontal="center"/>
    </xf>
    <xf numFmtId="0" fontId="42" fillId="0" borderId="0" xfId="127" applyAlignment="1">
      <alignment horizontal="center"/>
    </xf>
    <xf numFmtId="49" fontId="46" fillId="0" borderId="0" xfId="127" quotePrefix="1" applyNumberFormat="1" applyFont="1" applyAlignment="1">
      <alignment horizontal="center"/>
    </xf>
    <xf numFmtId="49" fontId="42" fillId="0" borderId="0" xfId="127" applyNumberFormat="1" applyAlignment="1">
      <alignment horizontal="center"/>
    </xf>
    <xf numFmtId="0" fontId="45" fillId="47" borderId="31" xfId="127" quotePrefix="1" applyFont="1" applyFill="1" applyBorder="1" applyAlignment="1">
      <alignment horizontal="center"/>
    </xf>
    <xf numFmtId="0" fontId="45" fillId="47" borderId="30" xfId="127" applyFont="1" applyFill="1" applyBorder="1" applyAlignment="1">
      <alignment horizontal="center"/>
    </xf>
    <xf numFmtId="0" fontId="45" fillId="47" borderId="29" xfId="127" applyFont="1" applyFill="1" applyBorder="1" applyAlignment="1">
      <alignment horizontal="center"/>
    </xf>
    <xf numFmtId="0" fontId="45" fillId="47" borderId="31" xfId="127" applyFont="1" applyFill="1" applyBorder="1" applyAlignment="1">
      <alignment horizontal="center"/>
    </xf>
    <xf numFmtId="0" fontId="42" fillId="0" borderId="0" xfId="46809" quotePrefix="1" applyFont="1" applyAlignment="1">
      <alignment horizontal="left" vertical="top" wrapText="1"/>
    </xf>
    <xf numFmtId="0" fontId="83" fillId="0" borderId="0" xfId="0" quotePrefix="1" applyFont="1" applyFill="1" applyBorder="1" applyAlignment="1">
      <alignment horizontal="left" wrapText="1"/>
    </xf>
    <xf numFmtId="0" fontId="45" fillId="0" borderId="0" xfId="127" applyFont="1" applyAlignment="1">
      <alignment horizontal="center"/>
    </xf>
    <xf numFmtId="0" fontId="42" fillId="0" borderId="0" xfId="127" applyFont="1" applyAlignment="1">
      <alignment horizontal="center"/>
    </xf>
    <xf numFmtId="49" fontId="45" fillId="0" borderId="0" xfId="127" quotePrefix="1" applyNumberFormat="1" applyFont="1" applyAlignment="1">
      <alignment horizontal="center"/>
    </xf>
    <xf numFmtId="49" fontId="42" fillId="0" borderId="0" xfId="127" applyNumberFormat="1" applyFont="1" applyAlignment="1">
      <alignment horizontal="center"/>
    </xf>
    <xf numFmtId="0" fontId="42" fillId="0" borderId="0" xfId="0" applyFont="1" applyAlignment="1">
      <alignment horizontal="left" wrapText="1"/>
    </xf>
    <xf numFmtId="0" fontId="42" fillId="0" borderId="0" xfId="0" applyFont="1" applyAlignment="1">
      <alignment vertical="top" wrapText="1"/>
    </xf>
    <xf numFmtId="0" fontId="42" fillId="0" borderId="0" xfId="141" applyAlignment="1">
      <alignment vertical="top" wrapText="1"/>
    </xf>
    <xf numFmtId="0" fontId="42" fillId="0" borderId="0" xfId="141" applyAlignment="1">
      <alignment wrapText="1"/>
    </xf>
    <xf numFmtId="0" fontId="42" fillId="0" borderId="0" xfId="141" applyFill="1" applyAlignment="1">
      <alignment horizontal="left" wrapText="1"/>
    </xf>
    <xf numFmtId="0" fontId="46" fillId="47" borderId="98" xfId="525" applyFont="1" applyFill="1" applyBorder="1" applyAlignment="1">
      <alignment horizontal="center"/>
    </xf>
    <xf numFmtId="0" fontId="46" fillId="47" borderId="4" xfId="525" applyFont="1" applyFill="1" applyBorder="1" applyAlignment="1">
      <alignment horizontal="center"/>
    </xf>
    <xf numFmtId="0" fontId="45" fillId="45" borderId="55" xfId="525" applyFont="1" applyFill="1" applyBorder="1" applyAlignment="1">
      <alignment horizontal="center" wrapText="1"/>
    </xf>
    <xf numFmtId="0" fontId="45" fillId="45" borderId="54" xfId="525" applyFont="1" applyFill="1" applyBorder="1" applyAlignment="1">
      <alignment horizontal="center" wrapText="1"/>
    </xf>
    <xf numFmtId="0" fontId="45" fillId="45" borderId="62" xfId="525" applyFont="1" applyFill="1" applyBorder="1" applyAlignment="1">
      <alignment horizontal="center" wrapText="1"/>
    </xf>
    <xf numFmtId="0" fontId="45" fillId="45" borderId="61" xfId="525" applyFont="1" applyFill="1" applyBorder="1" applyAlignment="1">
      <alignment horizontal="center" wrapText="1"/>
    </xf>
    <xf numFmtId="0" fontId="45" fillId="45" borderId="77" xfId="525" applyFont="1" applyFill="1" applyBorder="1" applyAlignment="1">
      <alignment horizontal="center" wrapText="1"/>
    </xf>
    <xf numFmtId="0" fontId="45" fillId="45" borderId="102" xfId="525" applyFont="1" applyFill="1" applyBorder="1" applyAlignment="1">
      <alignment horizontal="center" wrapText="1"/>
    </xf>
    <xf numFmtId="0" fontId="45" fillId="47" borderId="31" xfId="525" applyFont="1" applyFill="1" applyBorder="1" applyAlignment="1">
      <alignment horizontal="center"/>
    </xf>
    <xf numFmtId="0" fontId="45" fillId="47" borderId="30" xfId="525" applyFont="1" applyFill="1" applyBorder="1" applyAlignment="1">
      <alignment horizontal="center"/>
    </xf>
    <xf numFmtId="0" fontId="45" fillId="47" borderId="29" xfId="525" applyFont="1" applyFill="1" applyBorder="1" applyAlignment="1">
      <alignment horizontal="center"/>
    </xf>
    <xf numFmtId="0" fontId="46" fillId="47" borderId="79" xfId="525" applyFont="1" applyFill="1" applyBorder="1" applyAlignment="1">
      <alignment horizontal="center"/>
    </xf>
    <xf numFmtId="0" fontId="46" fillId="0" borderId="0" xfId="0" applyFont="1" applyAlignment="1">
      <alignment horizontal="center"/>
    </xf>
    <xf numFmtId="0" fontId="45" fillId="47" borderId="36" xfId="525" applyFont="1" applyFill="1" applyBorder="1" applyAlignment="1">
      <alignment horizontal="center"/>
    </xf>
    <xf numFmtId="0" fontId="45" fillId="47" borderId="18" xfId="525" applyFont="1" applyFill="1" applyBorder="1" applyAlignment="1">
      <alignment horizontal="center"/>
    </xf>
    <xf numFmtId="0" fontId="45" fillId="47" borderId="37" xfId="525" applyFont="1" applyFill="1" applyBorder="1" applyAlignment="1">
      <alignment horizontal="center"/>
    </xf>
    <xf numFmtId="0" fontId="42" fillId="0" borderId="0" xfId="0" applyFont="1" applyAlignment="1">
      <alignment wrapText="1"/>
    </xf>
    <xf numFmtId="0" fontId="42" fillId="0" borderId="0" xfId="46809" quotePrefix="1" applyFont="1" applyFill="1" applyAlignment="1">
      <alignment horizontal="left" vertical="top" wrapText="1"/>
    </xf>
    <xf numFmtId="0" fontId="42" fillId="0" borderId="0" xfId="46809" applyFont="1" applyAlignment="1">
      <alignment vertical="top" wrapText="1"/>
    </xf>
    <xf numFmtId="0" fontId="42" fillId="0" borderId="0" xfId="0" applyFont="1" applyBorder="1" applyAlignment="1">
      <alignment horizontal="left" wrapText="1"/>
    </xf>
    <xf numFmtId="0" fontId="46" fillId="47" borderId="55" xfId="0" applyFont="1" applyFill="1" applyBorder="1" applyAlignment="1">
      <alignment horizontal="center"/>
    </xf>
    <xf numFmtId="0" fontId="46" fillId="47" borderId="54" xfId="0" applyFont="1" applyFill="1" applyBorder="1" applyAlignment="1">
      <alignment horizontal="center"/>
    </xf>
    <xf numFmtId="0" fontId="46" fillId="47" borderId="62" xfId="0" applyFont="1" applyFill="1" applyBorder="1" applyAlignment="1">
      <alignment horizontal="center"/>
    </xf>
    <xf numFmtId="0" fontId="45" fillId="47" borderId="31" xfId="0" applyFont="1" applyFill="1" applyBorder="1" applyAlignment="1">
      <alignment horizontal="center"/>
    </xf>
    <xf numFmtId="0" fontId="45" fillId="47" borderId="30" xfId="0" applyFont="1" applyFill="1" applyBorder="1" applyAlignment="1">
      <alignment horizontal="center"/>
    </xf>
    <xf numFmtId="0" fontId="45" fillId="47" borderId="29" xfId="0" applyFont="1" applyFill="1" applyBorder="1" applyAlignment="1">
      <alignment horizontal="center"/>
    </xf>
    <xf numFmtId="0" fontId="42" fillId="0" borderId="0" xfId="141" applyFont="1" applyAlignment="1">
      <alignment vertical="top" wrapText="1"/>
    </xf>
    <xf numFmtId="0" fontId="42" fillId="0" borderId="0" xfId="141" applyFont="1" applyAlignment="1">
      <alignment wrapText="1"/>
    </xf>
    <xf numFmtId="0" fontId="42" fillId="0" borderId="0" xfId="141" applyFont="1" applyAlignment="1">
      <alignment horizontal="left" wrapText="1"/>
    </xf>
    <xf numFmtId="0" fontId="167" fillId="0" borderId="0" xfId="0" applyFont="1" applyBorder="1" applyAlignment="1">
      <alignment horizontal="center" wrapText="1"/>
    </xf>
    <xf numFmtId="0" fontId="45" fillId="0" borderId="0" xfId="0" applyFont="1" applyAlignment="1">
      <alignment horizontal="center"/>
    </xf>
    <xf numFmtId="0" fontId="46" fillId="47" borderId="30" xfId="0" applyFont="1" applyFill="1" applyBorder="1" applyAlignment="1">
      <alignment horizontal="center" wrapText="1"/>
    </xf>
    <xf numFmtId="0" fontId="46" fillId="47" borderId="29" xfId="0" applyFont="1" applyFill="1" applyBorder="1" applyAlignment="1">
      <alignment horizontal="center" wrapText="1"/>
    </xf>
    <xf numFmtId="0" fontId="45" fillId="47" borderId="9" xfId="0" applyFont="1" applyFill="1" applyBorder="1" applyAlignment="1">
      <alignment horizontal="center"/>
    </xf>
    <xf numFmtId="0" fontId="45" fillId="47" borderId="38" xfId="0" applyFont="1" applyFill="1" applyBorder="1" applyAlignment="1">
      <alignment horizontal="center"/>
    </xf>
    <xf numFmtId="0" fontId="84" fillId="0" borderId="0" xfId="0" applyFont="1" applyBorder="1" applyAlignment="1">
      <alignment horizontal="center" wrapText="1"/>
    </xf>
    <xf numFmtId="0" fontId="46" fillId="0" borderId="0" xfId="0" applyFont="1" applyAlignment="1">
      <alignment horizontal="center" wrapText="1"/>
    </xf>
    <xf numFmtId="0" fontId="42" fillId="0" borderId="0" xfId="0" applyFont="1" applyAlignment="1"/>
    <xf numFmtId="0" fontId="83" fillId="0" borderId="0" xfId="0" applyFont="1" applyFill="1" applyAlignment="1">
      <alignment vertical="center" wrapText="1"/>
    </xf>
    <xf numFmtId="0" fontId="46" fillId="47" borderId="98" xfId="0" applyFont="1" applyFill="1" applyBorder="1" applyAlignment="1">
      <alignment horizontal="center"/>
    </xf>
    <xf numFmtId="0" fontId="46" fillId="47" borderId="79" xfId="0" applyFont="1" applyFill="1" applyBorder="1" applyAlignment="1">
      <alignment horizontal="center"/>
    </xf>
    <xf numFmtId="0" fontId="42" fillId="0" borderId="0" xfId="141" applyFont="1" applyFill="1" applyAlignment="1">
      <alignment horizontal="left" wrapText="1"/>
    </xf>
    <xf numFmtId="0" fontId="46" fillId="0" borderId="0" xfId="0" applyFont="1" applyBorder="1" applyAlignment="1">
      <alignment horizontal="center" wrapText="1"/>
    </xf>
    <xf numFmtId="49" fontId="46" fillId="0" borderId="0" xfId="0" applyNumberFormat="1" applyFont="1" applyBorder="1" applyAlignment="1">
      <alignment horizontal="center"/>
    </xf>
    <xf numFmtId="0" fontId="42" fillId="0" borderId="0" xfId="0" applyFont="1" applyBorder="1" applyAlignment="1">
      <alignment horizontal="center"/>
    </xf>
    <xf numFmtId="0" fontId="46" fillId="0" borderId="0" xfId="0" applyFont="1" applyBorder="1" applyAlignment="1">
      <alignment horizontal="center"/>
    </xf>
    <xf numFmtId="49" fontId="45" fillId="47" borderId="20" xfId="0" applyNumberFormat="1" applyFont="1" applyFill="1" applyBorder="1" applyAlignment="1">
      <alignment horizontal="center"/>
    </xf>
    <xf numFmtId="49" fontId="45" fillId="47" borderId="5" xfId="0" applyNumberFormat="1" applyFont="1" applyFill="1" applyBorder="1" applyAlignment="1">
      <alignment horizontal="center"/>
    </xf>
    <xf numFmtId="49" fontId="45" fillId="47" borderId="21" xfId="0" applyNumberFormat="1" applyFont="1" applyFill="1" applyBorder="1" applyAlignment="1">
      <alignment horizontal="center"/>
    </xf>
    <xf numFmtId="0" fontId="42" fillId="0" borderId="0" xfId="122" applyFont="1" applyFill="1" applyAlignment="1">
      <alignment horizontal="left" wrapText="1"/>
    </xf>
    <xf numFmtId="0" fontId="45" fillId="47" borderId="40" xfId="0" applyFont="1" applyFill="1" applyBorder="1" applyAlignment="1">
      <alignment horizontal="center"/>
    </xf>
    <xf numFmtId="0" fontId="45" fillId="47" borderId="45" xfId="0" applyFont="1" applyFill="1" applyBorder="1" applyAlignment="1">
      <alignment horizontal="center"/>
    </xf>
    <xf numFmtId="0" fontId="45" fillId="0" borderId="56" xfId="0" applyFont="1" applyBorder="1" applyAlignment="1">
      <alignment horizontal="center" wrapText="1"/>
    </xf>
    <xf numFmtId="0" fontId="45" fillId="0" borderId="26" xfId="0" applyFont="1" applyBorder="1" applyAlignment="1">
      <alignment horizontal="center" wrapText="1"/>
    </xf>
    <xf numFmtId="0" fontId="45" fillId="0" borderId="67" xfId="0" applyFont="1" applyBorder="1" applyAlignment="1">
      <alignment horizontal="center" wrapText="1"/>
    </xf>
    <xf numFmtId="0" fontId="45" fillId="0" borderId="56" xfId="0" applyFont="1" applyBorder="1" applyAlignment="1">
      <alignment horizontal="center"/>
    </xf>
    <xf numFmtId="0" fontId="42" fillId="0" borderId="26" xfId="0" applyFont="1" applyBorder="1" applyAlignment="1">
      <alignment horizontal="center"/>
    </xf>
    <xf numFmtId="0" fontId="42" fillId="0" borderId="67" xfId="0" applyFont="1" applyBorder="1" applyAlignment="1">
      <alignment horizontal="center"/>
    </xf>
    <xf numFmtId="49" fontId="45" fillId="0" borderId="56" xfId="0" applyNumberFormat="1" applyFont="1" applyBorder="1" applyAlignment="1">
      <alignment horizontal="center"/>
    </xf>
    <xf numFmtId="0" fontId="45" fillId="47" borderId="98" xfId="0" applyFont="1" applyFill="1" applyBorder="1" applyAlignment="1">
      <alignment horizontal="center"/>
    </xf>
    <xf numFmtId="0" fontId="45" fillId="47" borderId="4" xfId="0" applyFont="1" applyFill="1" applyBorder="1" applyAlignment="1">
      <alignment horizontal="center"/>
    </xf>
    <xf numFmtId="0" fontId="45" fillId="47" borderId="79" xfId="0" applyFont="1" applyFill="1" applyBorder="1" applyAlignment="1">
      <alignment horizontal="center"/>
    </xf>
    <xf numFmtId="0" fontId="45" fillId="0" borderId="22" xfId="0" applyFont="1" applyBorder="1" applyAlignment="1">
      <alignment horizontal="center" wrapText="1"/>
    </xf>
    <xf numFmtId="0" fontId="45" fillId="0" borderId="49" xfId="0" applyFont="1" applyBorder="1" applyAlignment="1">
      <alignment horizontal="center" wrapText="1"/>
    </xf>
    <xf numFmtId="0" fontId="42" fillId="0" borderId="0" xfId="0" applyFont="1" applyBorder="1" applyAlignment="1">
      <alignment horizontal="center" wrapText="1"/>
    </xf>
    <xf numFmtId="49" fontId="45" fillId="0" borderId="67" xfId="0" applyNumberFormat="1" applyFont="1" applyBorder="1" applyAlignment="1">
      <alignment horizontal="center" vertical="center"/>
    </xf>
    <xf numFmtId="49" fontId="42" fillId="0" borderId="0" xfId="0" applyNumberFormat="1" applyFont="1" applyBorder="1" applyAlignment="1">
      <alignment horizontal="center" vertical="center"/>
    </xf>
    <xf numFmtId="49" fontId="45" fillId="47" borderId="98" xfId="0" applyNumberFormat="1" applyFont="1" applyFill="1" applyBorder="1" applyAlignment="1">
      <alignment horizontal="left" vertical="center"/>
    </xf>
    <xf numFmtId="49" fontId="45" fillId="47" borderId="62" xfId="0" applyNumberFormat="1" applyFont="1" applyFill="1" applyBorder="1" applyAlignment="1">
      <alignment horizontal="left" vertical="center"/>
    </xf>
    <xf numFmtId="0" fontId="0" fillId="0" borderId="0" xfId="0" applyFill="1" applyAlignment="1">
      <alignment horizontal="left" wrapText="1"/>
    </xf>
    <xf numFmtId="49" fontId="46" fillId="47" borderId="20" xfId="0" applyNumberFormat="1" applyFont="1" applyFill="1" applyBorder="1" applyAlignment="1">
      <alignment horizontal="center"/>
    </xf>
    <xf numFmtId="49" fontId="46" fillId="47" borderId="5" xfId="0" applyNumberFormat="1" applyFont="1" applyFill="1" applyBorder="1" applyAlignment="1">
      <alignment horizontal="center"/>
    </xf>
    <xf numFmtId="49" fontId="46" fillId="47" borderId="21" xfId="0" applyNumberFormat="1" applyFont="1" applyFill="1" applyBorder="1" applyAlignment="1">
      <alignment horizontal="center"/>
    </xf>
    <xf numFmtId="0" fontId="42" fillId="0" borderId="56" xfId="0" applyFont="1" applyFill="1" applyBorder="1" applyAlignment="1">
      <alignment vertical="top" wrapText="1"/>
    </xf>
    <xf numFmtId="0" fontId="42" fillId="0" borderId="26" xfId="0" applyFont="1" applyFill="1" applyBorder="1" applyAlignment="1">
      <alignment vertical="top" wrapText="1"/>
    </xf>
    <xf numFmtId="0" fontId="42" fillId="0" borderId="67" xfId="0" applyFont="1" applyFill="1" applyBorder="1" applyAlignment="1">
      <alignment vertical="top" wrapText="1"/>
    </xf>
    <xf numFmtId="0" fontId="45" fillId="47" borderId="18" xfId="0" applyFont="1" applyFill="1" applyBorder="1" applyAlignment="1">
      <alignment horizontal="center"/>
    </xf>
    <xf numFmtId="0" fontId="45" fillId="47" borderId="67" xfId="0" applyFont="1" applyFill="1" applyBorder="1" applyAlignment="1">
      <alignment horizontal="center"/>
    </xf>
    <xf numFmtId="0" fontId="42" fillId="47" borderId="67" xfId="0" applyFont="1" applyFill="1" applyBorder="1" applyAlignment="1">
      <alignment horizontal="center"/>
    </xf>
    <xf numFmtId="0" fontId="42" fillId="47" borderId="23" xfId="0" applyFont="1" applyFill="1" applyBorder="1" applyAlignment="1">
      <alignment horizontal="center"/>
    </xf>
    <xf numFmtId="0" fontId="45" fillId="47" borderId="26" xfId="0" applyFont="1" applyFill="1" applyBorder="1" applyAlignment="1">
      <alignment horizontal="center"/>
    </xf>
    <xf numFmtId="0" fontId="42" fillId="47" borderId="26" xfId="0" applyFont="1" applyFill="1" applyBorder="1" applyAlignment="1">
      <alignment horizontal="center"/>
    </xf>
    <xf numFmtId="0" fontId="42" fillId="47" borderId="18" xfId="0" applyFont="1" applyFill="1" applyBorder="1" applyAlignment="1">
      <alignment horizontal="center"/>
    </xf>
    <xf numFmtId="0" fontId="45" fillId="47" borderId="18" xfId="0" applyFont="1" applyFill="1" applyBorder="1" applyAlignment="1"/>
    <xf numFmtId="0" fontId="45" fillId="47" borderId="9" xfId="0" applyFont="1" applyFill="1" applyBorder="1" applyAlignment="1">
      <alignment horizontal="center" wrapText="1"/>
    </xf>
    <xf numFmtId="0" fontId="0" fillId="0" borderId="0" xfId="0" applyBorder="1" applyAlignment="1">
      <alignment horizontal="center"/>
    </xf>
    <xf numFmtId="49" fontId="0" fillId="0" borderId="0" xfId="0" applyNumberFormat="1" applyBorder="1" applyAlignment="1">
      <alignment horizontal="center"/>
    </xf>
    <xf numFmtId="0" fontId="45" fillId="47" borderId="19" xfId="0" applyFont="1" applyFill="1" applyBorder="1" applyAlignment="1">
      <alignment horizontal="center" wrapText="1"/>
    </xf>
    <xf numFmtId="0" fontId="45" fillId="47" borderId="26" xfId="0" applyFont="1" applyFill="1" applyBorder="1" applyAlignment="1">
      <alignment horizontal="center" wrapText="1"/>
    </xf>
    <xf numFmtId="0" fontId="45" fillId="47" borderId="18" xfId="0" applyFont="1" applyFill="1" applyBorder="1" applyAlignment="1">
      <alignment horizontal="center" wrapText="1"/>
    </xf>
    <xf numFmtId="0" fontId="45" fillId="0" borderId="0" xfId="122" applyFont="1" applyFill="1" applyBorder="1" applyAlignment="1">
      <alignment horizontal="left" wrapText="1"/>
    </xf>
    <xf numFmtId="0" fontId="45" fillId="0" borderId="0" xfId="0" applyFont="1" applyBorder="1" applyAlignment="1">
      <alignment horizontal="center"/>
    </xf>
    <xf numFmtId="49" fontId="45" fillId="0" borderId="0" xfId="0" applyNumberFormat="1" applyFont="1" applyBorder="1" applyAlignment="1">
      <alignment horizontal="center"/>
    </xf>
    <xf numFmtId="49" fontId="42" fillId="0" borderId="0" xfId="0" applyNumberFormat="1" applyFont="1" applyBorder="1" applyAlignment="1">
      <alignment horizontal="center"/>
    </xf>
    <xf numFmtId="0" fontId="45" fillId="47" borderId="31" xfId="0" quotePrefix="1" applyFont="1" applyFill="1" applyBorder="1" applyAlignment="1">
      <alignment horizontal="center"/>
    </xf>
    <xf numFmtId="0" fontId="45" fillId="47" borderId="77" xfId="0" applyFont="1" applyFill="1" applyBorder="1" applyAlignment="1">
      <alignment horizontal="center"/>
    </xf>
    <xf numFmtId="0" fontId="45" fillId="47" borderId="102" xfId="0" applyFont="1" applyFill="1" applyBorder="1" applyAlignment="1">
      <alignment horizontal="center"/>
    </xf>
    <xf numFmtId="0" fontId="45" fillId="47" borderId="61" xfId="0" applyFont="1" applyFill="1" applyBorder="1" applyAlignment="1">
      <alignment horizontal="center"/>
    </xf>
    <xf numFmtId="0" fontId="42" fillId="0" borderId="0" xfId="0" quotePrefix="1" applyFont="1" applyBorder="1" applyAlignment="1">
      <alignment horizontal="left" vertical="top"/>
    </xf>
    <xf numFmtId="0" fontId="164" fillId="0" borderId="0" xfId="0" applyFont="1" applyAlignment="1"/>
    <xf numFmtId="0" fontId="42" fillId="0" borderId="0" xfId="0" quotePrefix="1" applyFont="1" applyBorder="1" applyAlignment="1">
      <alignment horizontal="left" vertical="top" wrapText="1"/>
    </xf>
    <xf numFmtId="0" fontId="85" fillId="47" borderId="98" xfId="0" applyFont="1" applyFill="1" applyBorder="1" applyAlignment="1">
      <alignment horizontal="center"/>
    </xf>
    <xf numFmtId="0" fontId="85" fillId="47" borderId="4" xfId="0" applyFont="1" applyFill="1" applyBorder="1" applyAlignment="1">
      <alignment horizontal="center"/>
    </xf>
    <xf numFmtId="0" fontId="85" fillId="47" borderId="79" xfId="0" applyFont="1" applyFill="1" applyBorder="1" applyAlignment="1">
      <alignment horizontal="center"/>
    </xf>
    <xf numFmtId="0" fontId="85" fillId="47" borderId="98" xfId="0" applyFont="1" applyFill="1" applyBorder="1" applyAlignment="1">
      <alignment horizontal="center" wrapText="1"/>
    </xf>
    <xf numFmtId="0" fontId="85" fillId="47" borderId="4" xfId="0" applyFont="1" applyFill="1" applyBorder="1" applyAlignment="1">
      <alignment horizontal="center" wrapText="1"/>
    </xf>
    <xf numFmtId="0" fontId="85" fillId="47" borderId="79" xfId="0" applyFont="1" applyFill="1" applyBorder="1" applyAlignment="1">
      <alignment horizontal="center" wrapText="1"/>
    </xf>
    <xf numFmtId="0" fontId="42" fillId="0" borderId="0" xfId="0" quotePrefix="1" applyFont="1" applyAlignment="1">
      <alignment horizontal="left"/>
    </xf>
    <xf numFmtId="49" fontId="46" fillId="0" borderId="47" xfId="0" quotePrefix="1" applyNumberFormat="1" applyFont="1" applyBorder="1" applyAlignment="1">
      <alignment horizontal="center"/>
    </xf>
    <xf numFmtId="49" fontId="46" fillId="0" borderId="18" xfId="0" applyNumberFormat="1" applyFont="1" applyBorder="1" applyAlignment="1">
      <alignment horizontal="center"/>
    </xf>
    <xf numFmtId="49" fontId="46" fillId="0" borderId="23" xfId="0" applyNumberFormat="1" applyFont="1" applyBorder="1" applyAlignment="1">
      <alignment horizontal="center"/>
    </xf>
    <xf numFmtId="0" fontId="45" fillId="47" borderId="9" xfId="0" quotePrefix="1" applyFont="1" applyFill="1" applyBorder="1" applyAlignment="1">
      <alignment horizontal="center"/>
    </xf>
    <xf numFmtId="0" fontId="86" fillId="0" borderId="0" xfId="122" applyFont="1" applyFill="1" applyAlignment="1"/>
    <xf numFmtId="0" fontId="46" fillId="47" borderId="31" xfId="122" applyFont="1" applyFill="1" applyBorder="1" applyAlignment="1">
      <alignment horizontal="center" vertical="center" wrapText="1"/>
    </xf>
    <xf numFmtId="0" fontId="46" fillId="47" borderId="30" xfId="122" applyFont="1" applyFill="1" applyBorder="1" applyAlignment="1">
      <alignment horizontal="center" vertical="center" wrapText="1"/>
    </xf>
    <xf numFmtId="0" fontId="46" fillId="47" borderId="29" xfId="122" applyFont="1" applyFill="1" applyBorder="1" applyAlignment="1">
      <alignment horizontal="center" vertical="center" wrapText="1"/>
    </xf>
    <xf numFmtId="0" fontId="46" fillId="47" borderId="54" xfId="122" applyFont="1" applyFill="1" applyBorder="1" applyAlignment="1">
      <alignment horizontal="center" vertical="center" wrapText="1"/>
    </xf>
    <xf numFmtId="0" fontId="46" fillId="47" borderId="66" xfId="122" applyFont="1" applyFill="1" applyBorder="1" applyAlignment="1">
      <alignment horizontal="center" vertical="center" wrapText="1"/>
    </xf>
    <xf numFmtId="0" fontId="46" fillId="47" borderId="32" xfId="122" applyFont="1" applyFill="1" applyBorder="1" applyAlignment="1">
      <alignment horizontal="center" vertical="center" wrapText="1"/>
    </xf>
    <xf numFmtId="0" fontId="46" fillId="47" borderId="39" xfId="122" applyFont="1" applyFill="1" applyBorder="1" applyAlignment="1">
      <alignment horizontal="center" vertical="center" wrapText="1"/>
    </xf>
    <xf numFmtId="0" fontId="154" fillId="0" borderId="0" xfId="122" applyFont="1" applyFill="1" applyAlignment="1"/>
    <xf numFmtId="0" fontId="154" fillId="0" borderId="67" xfId="122" applyFont="1" applyFill="1" applyBorder="1" applyAlignment="1"/>
    <xf numFmtId="0" fontId="154" fillId="0" borderId="0" xfId="122" applyFont="1" applyFill="1" applyBorder="1" applyAlignment="1"/>
    <xf numFmtId="0" fontId="154" fillId="46" borderId="67" xfId="122" applyFont="1" applyFill="1" applyBorder="1" applyAlignment="1"/>
    <xf numFmtId="0" fontId="154" fillId="46" borderId="0" xfId="122" applyFont="1" applyFill="1" applyBorder="1" applyAlignment="1"/>
    <xf numFmtId="0" fontId="154" fillId="46" borderId="67" xfId="122" applyFont="1" applyFill="1" applyBorder="1" applyAlignment="1">
      <alignment wrapText="1"/>
    </xf>
    <xf numFmtId="0" fontId="166" fillId="46" borderId="0" xfId="122" applyFont="1" applyFill="1" applyBorder="1" applyAlignment="1">
      <alignment wrapText="1"/>
    </xf>
    <xf numFmtId="0" fontId="46" fillId="47" borderId="61" xfId="122" applyFont="1" applyFill="1" applyBorder="1" applyAlignment="1">
      <alignment horizontal="center" vertical="center" wrapText="1"/>
    </xf>
    <xf numFmtId="0" fontId="46" fillId="47" borderId="27" xfId="122" applyFont="1" applyFill="1" applyBorder="1" applyAlignment="1">
      <alignment horizontal="center" vertical="center" wrapText="1"/>
    </xf>
    <xf numFmtId="0" fontId="46" fillId="47" borderId="56" xfId="122" applyFont="1" applyFill="1" applyBorder="1" applyAlignment="1">
      <alignment horizontal="center" vertical="center" wrapText="1"/>
    </xf>
    <xf numFmtId="0" fontId="46" fillId="47" borderId="46" xfId="122" applyFont="1" applyFill="1" applyBorder="1" applyAlignment="1">
      <alignment horizontal="center" vertical="center" wrapText="1"/>
    </xf>
    <xf numFmtId="0" fontId="46" fillId="47" borderId="53" xfId="122" applyFont="1" applyFill="1" applyBorder="1" applyAlignment="1">
      <alignment horizontal="center" vertical="center" wrapText="1"/>
    </xf>
    <xf numFmtId="0" fontId="46" fillId="47" borderId="40" xfId="122" applyFont="1" applyFill="1" applyBorder="1" applyAlignment="1">
      <alignment horizontal="center" vertical="center" wrapText="1"/>
    </xf>
    <xf numFmtId="0" fontId="46" fillId="47" borderId="45" xfId="122" applyFont="1" applyFill="1" applyBorder="1" applyAlignment="1">
      <alignment horizontal="center" vertical="center" wrapText="1"/>
    </xf>
    <xf numFmtId="0" fontId="46" fillId="47" borderId="43" xfId="122" applyFont="1" applyFill="1" applyBorder="1" applyAlignment="1">
      <alignment horizontal="center" vertical="center" wrapText="1"/>
    </xf>
    <xf numFmtId="0" fontId="46" fillId="0" borderId="55" xfId="122" applyFont="1" applyFill="1" applyBorder="1" applyAlignment="1">
      <alignment horizontal="center"/>
    </xf>
    <xf numFmtId="0" fontId="46" fillId="0" borderId="54" xfId="122" applyFont="1" applyFill="1" applyBorder="1" applyAlignment="1">
      <alignment horizontal="center"/>
    </xf>
    <xf numFmtId="0" fontId="46" fillId="0" borderId="62" xfId="122" applyFont="1" applyFill="1" applyBorder="1" applyAlignment="1">
      <alignment horizontal="center"/>
    </xf>
    <xf numFmtId="49" fontId="46" fillId="0" borderId="65" xfId="122" applyNumberFormat="1" applyFont="1" applyFill="1" applyBorder="1" applyAlignment="1">
      <alignment horizontal="center"/>
    </xf>
    <xf numFmtId="49" fontId="46" fillId="0" borderId="0" xfId="122" applyNumberFormat="1" applyFont="1" applyFill="1" applyBorder="1" applyAlignment="1">
      <alignment horizontal="center"/>
    </xf>
    <xf numFmtId="49" fontId="46" fillId="0" borderId="58" xfId="122" applyNumberFormat="1" applyFont="1" applyFill="1" applyBorder="1" applyAlignment="1">
      <alignment horizontal="center"/>
    </xf>
    <xf numFmtId="49" fontId="46" fillId="0" borderId="64" xfId="122" applyNumberFormat="1" applyFont="1" applyFill="1" applyBorder="1" applyAlignment="1">
      <alignment horizontal="center"/>
    </xf>
    <xf numFmtId="49" fontId="46" fillId="0" borderId="66" xfId="122" applyNumberFormat="1" applyFont="1" applyFill="1" applyBorder="1" applyAlignment="1">
      <alignment horizontal="center"/>
    </xf>
    <xf numFmtId="49" fontId="46" fillId="0" borderId="59" xfId="122" applyNumberFormat="1" applyFont="1" applyFill="1" applyBorder="1" applyAlignment="1">
      <alignment horizontal="center"/>
    </xf>
    <xf numFmtId="0" fontId="46" fillId="47" borderId="26" xfId="122" applyFont="1" applyFill="1" applyBorder="1" applyAlignment="1">
      <alignment horizontal="center" vertical="center" wrapText="1"/>
    </xf>
    <xf numFmtId="0" fontId="46" fillId="47" borderId="65" xfId="122" applyFont="1" applyFill="1" applyBorder="1" applyAlignment="1">
      <alignment horizontal="center" vertical="center" wrapText="1"/>
    </xf>
    <xf numFmtId="0" fontId="46" fillId="47" borderId="0" xfId="122" applyFont="1" applyFill="1" applyBorder="1" applyAlignment="1">
      <alignment horizontal="center" vertical="center" wrapText="1"/>
    </xf>
    <xf numFmtId="0" fontId="46" fillId="47" borderId="64" xfId="122" applyFont="1" applyFill="1" applyBorder="1" applyAlignment="1">
      <alignment horizontal="center" vertical="center" wrapText="1"/>
    </xf>
    <xf numFmtId="0" fontId="46" fillId="47" borderId="59" xfId="122" applyFont="1" applyFill="1" applyBorder="1" applyAlignment="1">
      <alignment horizontal="center" vertical="center" wrapText="1"/>
    </xf>
    <xf numFmtId="0" fontId="46" fillId="47" borderId="42" xfId="122" applyFont="1" applyFill="1" applyBorder="1" applyAlignment="1">
      <alignment horizontal="center" vertical="center" wrapText="1"/>
    </xf>
    <xf numFmtId="0" fontId="54" fillId="0" borderId="40" xfId="0" applyFont="1" applyBorder="1" applyAlignment="1">
      <alignment horizontal="center" vertical="center" wrapText="1"/>
    </xf>
    <xf numFmtId="0" fontId="46" fillId="47" borderId="41" xfId="122" applyFont="1" applyFill="1" applyBorder="1" applyAlignment="1">
      <alignment horizontal="center" vertical="center" wrapText="1"/>
    </xf>
    <xf numFmtId="0" fontId="46" fillId="47" borderId="55" xfId="122" applyFont="1" applyFill="1" applyBorder="1" applyAlignment="1">
      <alignment horizontal="center" vertical="center" wrapText="1"/>
    </xf>
    <xf numFmtId="0" fontId="46" fillId="47" borderId="62" xfId="122" applyFont="1" applyFill="1" applyBorder="1" applyAlignment="1">
      <alignment horizontal="center" vertical="center" wrapText="1"/>
    </xf>
    <xf numFmtId="0" fontId="46" fillId="47" borderId="44" xfId="122" applyFont="1" applyFill="1" applyBorder="1" applyAlignment="1">
      <alignment horizontal="center" vertical="center" wrapText="1"/>
    </xf>
    <xf numFmtId="0" fontId="46" fillId="47" borderId="52" xfId="122" applyFont="1" applyFill="1" applyBorder="1" applyAlignment="1">
      <alignment horizontal="center" vertical="center"/>
    </xf>
    <xf numFmtId="0" fontId="46" fillId="47" borderId="50" xfId="122" applyFont="1" applyFill="1" applyBorder="1" applyAlignment="1">
      <alignment horizontal="center" vertical="center"/>
    </xf>
    <xf numFmtId="0" fontId="46" fillId="47" borderId="51" xfId="122" applyFont="1" applyFill="1" applyBorder="1" applyAlignment="1">
      <alignment horizontal="center" vertical="center"/>
    </xf>
    <xf numFmtId="0" fontId="46" fillId="47" borderId="53" xfId="354" applyFont="1" applyFill="1" applyBorder="1" applyAlignment="1">
      <alignment horizontal="center" vertical="center" wrapText="1"/>
    </xf>
    <xf numFmtId="0" fontId="46" fillId="47" borderId="45" xfId="354" applyFont="1" applyFill="1" applyBorder="1" applyAlignment="1">
      <alignment horizontal="center" vertical="center" wrapText="1"/>
    </xf>
    <xf numFmtId="0" fontId="45" fillId="0" borderId="0" xfId="0" applyFont="1" applyAlignment="1">
      <alignment wrapText="1"/>
    </xf>
    <xf numFmtId="0" fontId="42" fillId="0" borderId="0" xfId="2807" applyFont="1" applyFill="1" applyBorder="1" applyAlignment="1">
      <alignment horizontal="left" vertical="center" wrapText="1"/>
    </xf>
    <xf numFmtId="0" fontId="42" fillId="0" borderId="0" xfId="0" applyFont="1" applyFill="1" applyAlignment="1">
      <alignment horizontal="left" vertical="center" wrapText="1"/>
    </xf>
    <xf numFmtId="0" fontId="87" fillId="0" borderId="0" xfId="122" applyFont="1" applyAlignment="1">
      <alignment horizontal="left" wrapText="1"/>
    </xf>
    <xf numFmtId="0" fontId="42" fillId="0" borderId="0" xfId="122" applyFont="1" applyAlignment="1">
      <alignment horizontal="left" wrapText="1"/>
    </xf>
    <xf numFmtId="0" fontId="46" fillId="0" borderId="68" xfId="122" applyFont="1" applyBorder="1" applyAlignment="1">
      <alignment horizontal="center" wrapText="1"/>
    </xf>
    <xf numFmtId="0" fontId="46" fillId="0" borderId="42" xfId="122" applyFont="1" applyBorder="1" applyAlignment="1">
      <alignment horizontal="center"/>
    </xf>
    <xf numFmtId="0" fontId="46" fillId="0" borderId="43" xfId="122" applyFont="1" applyBorder="1" applyAlignment="1">
      <alignment horizontal="center"/>
    </xf>
    <xf numFmtId="49" fontId="46" fillId="0" borderId="53" xfId="122" applyNumberFormat="1" applyFont="1" applyBorder="1" applyAlignment="1">
      <alignment horizontal="center" wrapText="1"/>
    </xf>
    <xf numFmtId="49" fontId="46" fillId="0" borderId="40" xfId="122" applyNumberFormat="1" applyFont="1" applyBorder="1" applyAlignment="1">
      <alignment horizontal="center"/>
    </xf>
    <xf numFmtId="49" fontId="46" fillId="0" borderId="45" xfId="122" applyNumberFormat="1" applyFont="1" applyBorder="1" applyAlignment="1">
      <alignment horizontal="center"/>
    </xf>
    <xf numFmtId="0" fontId="87" fillId="0" borderId="0" xfId="2807" applyFont="1" applyBorder="1" applyAlignment="1">
      <alignment horizontal="left" wrapText="1"/>
    </xf>
    <xf numFmtId="0" fontId="42" fillId="0" borderId="0" xfId="2807" applyFont="1" applyBorder="1" applyAlignment="1">
      <alignment horizontal="left" wrapText="1"/>
    </xf>
    <xf numFmtId="0" fontId="68" fillId="0" borderId="0" xfId="0" applyFont="1" applyAlignment="1">
      <alignment wrapText="1"/>
    </xf>
    <xf numFmtId="49" fontId="46" fillId="0" borderId="65" xfId="122" applyNumberFormat="1" applyFont="1" applyBorder="1" applyAlignment="1">
      <alignment horizontal="center"/>
    </xf>
    <xf numFmtId="49" fontId="0" fillId="0" borderId="58" xfId="0" applyNumberFormat="1" applyBorder="1" applyAlignment="1">
      <alignment horizontal="center"/>
    </xf>
    <xf numFmtId="0" fontId="87" fillId="0" borderId="0" xfId="2807" applyFont="1" applyFill="1" applyBorder="1" applyAlignment="1">
      <alignment horizontal="left" wrapText="1"/>
    </xf>
    <xf numFmtId="0" fontId="42" fillId="0" borderId="0" xfId="2807" applyFont="1" applyFill="1" applyBorder="1" applyAlignment="1">
      <alignment horizontal="left" wrapText="1"/>
    </xf>
    <xf numFmtId="0" fontId="42" fillId="0" borderId="0" xfId="0" applyFont="1" applyFill="1" applyAlignment="1">
      <alignment wrapText="1"/>
    </xf>
    <xf numFmtId="0" fontId="46" fillId="0" borderId="0" xfId="0" applyFont="1" applyBorder="1" applyAlignment="1">
      <alignment horizontal="center" vertical="center"/>
    </xf>
    <xf numFmtId="0" fontId="0" fillId="0" borderId="0" xfId="0" applyBorder="1" applyAlignment="1">
      <alignment horizontal="center" vertical="center"/>
    </xf>
    <xf numFmtId="0" fontId="42" fillId="0" borderId="0" xfId="0" applyFont="1" applyAlignment="1">
      <alignment horizontal="left"/>
    </xf>
    <xf numFmtId="0" fontId="0" fillId="0" borderId="67" xfId="122" applyFont="1" applyBorder="1" applyAlignment="1"/>
    <xf numFmtId="0" fontId="0" fillId="0" borderId="0" xfId="122" applyFont="1" applyAlignment="1"/>
    <xf numFmtId="0" fontId="42" fillId="0" borderId="0" xfId="168" applyFont="1" applyAlignment="1">
      <alignment horizontal="left" vertical="center" wrapText="1"/>
    </xf>
    <xf numFmtId="0" fontId="46" fillId="47" borderId="77" xfId="0" applyFont="1" applyFill="1" applyBorder="1" applyAlignment="1">
      <alignment horizontal="center" vertical="center" wrapText="1"/>
    </xf>
    <xf numFmtId="0" fontId="46" fillId="47" borderId="28" xfId="0" applyFont="1" applyFill="1" applyBorder="1" applyAlignment="1">
      <alignment horizontal="center" vertical="center" wrapText="1"/>
    </xf>
    <xf numFmtId="0" fontId="46" fillId="47" borderId="31" xfId="0" applyFont="1" applyFill="1" applyBorder="1" applyAlignment="1">
      <alignment horizontal="center" vertical="center" wrapText="1"/>
    </xf>
    <xf numFmtId="0" fontId="46" fillId="47" borderId="30" xfId="0" applyFont="1" applyFill="1" applyBorder="1" applyAlignment="1">
      <alignment horizontal="center" vertical="center" wrapText="1"/>
    </xf>
    <xf numFmtId="0" fontId="46" fillId="47" borderId="29" xfId="0" applyFont="1" applyFill="1" applyBorder="1" applyAlignment="1">
      <alignment horizontal="center" vertical="center" wrapText="1"/>
    </xf>
    <xf numFmtId="0" fontId="46" fillId="47" borderId="108" xfId="0" applyFont="1" applyFill="1" applyBorder="1" applyAlignment="1">
      <alignment horizontal="center" vertical="center" wrapText="1"/>
    </xf>
    <xf numFmtId="0" fontId="87" fillId="0" borderId="0" xfId="122" applyFont="1" applyAlignment="1"/>
    <xf numFmtId="0" fontId="0" fillId="0" borderId="0" xfId="122" applyFont="1" applyAlignment="1">
      <alignment vertical="center"/>
    </xf>
    <xf numFmtId="0" fontId="0" fillId="0" borderId="0" xfId="0" applyAlignment="1">
      <alignment vertical="center"/>
    </xf>
    <xf numFmtId="0" fontId="0" fillId="0" borderId="0" xfId="0" applyAlignment="1">
      <alignment horizontal="left" vertical="center" wrapText="1"/>
    </xf>
    <xf numFmtId="0" fontId="42" fillId="0" borderId="0" xfId="122" applyFont="1" applyFill="1" applyAlignment="1">
      <alignment vertical="center" wrapText="1"/>
    </xf>
    <xf numFmtId="0" fontId="0" fillId="0" borderId="0" xfId="0" applyFill="1" applyAlignment="1">
      <alignment vertical="center" wrapText="1"/>
    </xf>
    <xf numFmtId="0" fontId="42" fillId="0" borderId="0" xfId="0" applyFont="1" applyAlignment="1">
      <alignment horizontal="left" vertical="center" wrapText="1"/>
    </xf>
    <xf numFmtId="0" fontId="0" fillId="0" borderId="0" xfId="917" applyFont="1" applyAlignment="1">
      <alignment vertical="center" wrapText="1"/>
    </xf>
    <xf numFmtId="0" fontId="46" fillId="0" borderId="67" xfId="0" applyFont="1" applyBorder="1" applyAlignment="1">
      <alignment horizontal="center"/>
    </xf>
    <xf numFmtId="49" fontId="46" fillId="0" borderId="67" xfId="0" applyNumberFormat="1" applyFont="1" applyBorder="1" applyAlignment="1">
      <alignment horizontal="center"/>
    </xf>
    <xf numFmtId="49" fontId="46" fillId="0" borderId="67" xfId="0" applyNumberFormat="1" applyFont="1" applyFill="1" applyBorder="1" applyAlignment="1">
      <alignment horizontal="center"/>
    </xf>
    <xf numFmtId="49" fontId="0" fillId="0" borderId="0" xfId="0" applyNumberFormat="1" applyFill="1" applyBorder="1" applyAlignment="1">
      <alignment horizontal="center"/>
    </xf>
    <xf numFmtId="0" fontId="0" fillId="0" borderId="0" xfId="0" applyFill="1" applyAlignment="1"/>
    <xf numFmtId="0" fontId="45" fillId="47" borderId="31" xfId="46741" applyFont="1" applyFill="1" applyBorder="1" applyAlignment="1">
      <alignment horizontal="center" vertical="center" wrapText="1"/>
    </xf>
    <xf numFmtId="0" fontId="45" fillId="47" borderId="24" xfId="46741" applyFont="1" applyFill="1" applyBorder="1" applyAlignment="1">
      <alignment horizontal="center" vertical="center" wrapText="1"/>
    </xf>
    <xf numFmtId="0" fontId="45" fillId="47" borderId="110" xfId="46741" applyFont="1" applyFill="1" applyBorder="1" applyAlignment="1">
      <alignment horizontal="center" vertical="center" wrapText="1"/>
    </xf>
    <xf numFmtId="0" fontId="45" fillId="47" borderId="54" xfId="46741" applyFont="1" applyFill="1" applyBorder="1" applyAlignment="1">
      <alignment horizontal="center" vertical="center" wrapText="1"/>
    </xf>
    <xf numFmtId="0" fontId="45" fillId="47" borderId="111" xfId="46741" applyFont="1" applyFill="1" applyBorder="1" applyAlignment="1">
      <alignment horizontal="center" vertical="center" wrapText="1"/>
    </xf>
    <xf numFmtId="0" fontId="42" fillId="0" borderId="62" xfId="46741" applyBorder="1" applyAlignment="1"/>
    <xf numFmtId="0" fontId="42" fillId="0" borderId="23" xfId="46741" applyBorder="1" applyAlignment="1"/>
    <xf numFmtId="0" fontId="42" fillId="0" borderId="60" xfId="46741" applyBorder="1" applyAlignment="1"/>
    <xf numFmtId="0" fontId="45" fillId="47" borderId="23" xfId="46741" applyFont="1" applyFill="1" applyBorder="1" applyAlignment="1">
      <alignment horizontal="center" vertical="center" wrapText="1"/>
    </xf>
    <xf numFmtId="0" fontId="45" fillId="47" borderId="25" xfId="46741" applyFont="1" applyFill="1" applyBorder="1" applyAlignment="1">
      <alignment horizontal="center" vertical="center" wrapText="1"/>
    </xf>
    <xf numFmtId="0" fontId="45" fillId="47" borderId="47" xfId="46741" applyFont="1" applyFill="1" applyBorder="1" applyAlignment="1">
      <alignment horizontal="center" vertical="center" wrapText="1"/>
    </xf>
    <xf numFmtId="0" fontId="46" fillId="0" borderId="0" xfId="0" quotePrefix="1" applyFont="1" applyBorder="1" applyAlignment="1">
      <alignment horizontal="center"/>
    </xf>
    <xf numFmtId="49" fontId="46" fillId="0" borderId="25" xfId="0" quotePrefix="1" applyNumberFormat="1" applyFont="1" applyBorder="1" applyAlignment="1">
      <alignment horizontal="center"/>
    </xf>
    <xf numFmtId="0" fontId="83" fillId="0" borderId="0" xfId="0" quotePrefix="1" applyFont="1" applyAlignment="1">
      <alignment horizontal="left"/>
    </xf>
    <xf numFmtId="0" fontId="83" fillId="0" borderId="0" xfId="0" applyFont="1" applyAlignment="1"/>
    <xf numFmtId="0" fontId="45" fillId="47" borderId="19" xfId="0" applyFont="1" applyFill="1" applyBorder="1" applyAlignment="1">
      <alignment horizontal="center" vertical="center"/>
    </xf>
    <xf numFmtId="0" fontId="45" fillId="47" borderId="18" xfId="0" applyFont="1" applyFill="1" applyBorder="1" applyAlignment="1">
      <alignment horizontal="center" vertical="center"/>
    </xf>
    <xf numFmtId="0" fontId="42" fillId="0" borderId="0" xfId="46809" quotePrefix="1" applyFont="1" applyFill="1" applyAlignment="1">
      <alignment horizontal="left" wrapText="1"/>
    </xf>
    <xf numFmtId="0" fontId="42" fillId="0" borderId="0" xfId="168" applyFont="1" applyAlignment="1">
      <alignment horizontal="left" wrapText="1"/>
    </xf>
    <xf numFmtId="0" fontId="165" fillId="0" borderId="0" xfId="0" applyFont="1" applyAlignment="1">
      <alignment horizontal="left" vertical="center" wrapText="1"/>
    </xf>
    <xf numFmtId="0" fontId="42" fillId="0" borderId="0" xfId="168" applyFont="1" applyAlignment="1">
      <alignment wrapText="1"/>
    </xf>
    <xf numFmtId="0" fontId="83" fillId="48" borderId="0" xfId="845" applyFont="1" applyFill="1" applyAlignment="1">
      <alignment horizontal="left" vertical="center" wrapText="1"/>
    </xf>
    <xf numFmtId="0" fontId="83" fillId="48" borderId="0" xfId="0" applyFont="1" applyFill="1" applyAlignment="1">
      <alignment vertical="top"/>
    </xf>
    <xf numFmtId="0" fontId="156" fillId="86" borderId="20" xfId="0" applyFont="1" applyFill="1" applyBorder="1" applyAlignment="1">
      <alignment horizontal="center" vertical="center" wrapText="1"/>
    </xf>
    <xf numFmtId="0" fontId="156" fillId="86" borderId="5" xfId="0" applyFont="1" applyFill="1" applyBorder="1" applyAlignment="1">
      <alignment horizontal="center" vertical="center" wrapText="1"/>
    </xf>
    <xf numFmtId="0" fontId="156" fillId="86" borderId="21" xfId="0" applyFont="1" applyFill="1" applyBorder="1" applyAlignment="1">
      <alignment horizontal="center" vertical="center" wrapText="1"/>
    </xf>
    <xf numFmtId="0" fontId="157" fillId="86" borderId="20" xfId="0" applyFont="1" applyFill="1" applyBorder="1" applyAlignment="1">
      <alignment horizontal="center" vertical="center" wrapText="1"/>
    </xf>
    <xf numFmtId="0" fontId="157" fillId="86" borderId="5" xfId="0" applyFont="1" applyFill="1" applyBorder="1" applyAlignment="1">
      <alignment horizontal="center" vertical="center" wrapText="1"/>
    </xf>
    <xf numFmtId="0" fontId="157" fillId="86" borderId="21" xfId="0" applyFont="1" applyFill="1" applyBorder="1" applyAlignment="1">
      <alignment horizontal="center" vertical="center" wrapText="1"/>
    </xf>
    <xf numFmtId="0" fontId="160" fillId="86" borderId="20" xfId="0" applyFont="1" applyFill="1" applyBorder="1" applyAlignment="1">
      <alignment horizontal="center" vertical="center" wrapText="1"/>
    </xf>
    <xf numFmtId="0" fontId="161" fillId="86" borderId="5" xfId="0" applyFont="1" applyFill="1" applyBorder="1" applyAlignment="1">
      <alignment horizontal="center" vertical="center" wrapText="1"/>
    </xf>
    <xf numFmtId="0" fontId="161" fillId="86" borderId="21" xfId="0" applyFont="1" applyFill="1" applyBorder="1" applyAlignment="1">
      <alignment horizontal="center" vertical="center" wrapText="1"/>
    </xf>
    <xf numFmtId="0" fontId="158" fillId="84" borderId="19" xfId="0" applyFont="1" applyFill="1" applyBorder="1" applyAlignment="1">
      <alignment horizontal="center" vertical="center" wrapText="1"/>
    </xf>
    <xf numFmtId="0" fontId="158" fillId="84" borderId="18" xfId="0" applyFont="1" applyFill="1" applyBorder="1" applyAlignment="1">
      <alignment horizontal="center" vertical="center" wrapText="1"/>
    </xf>
    <xf numFmtId="0" fontId="158" fillId="84" borderId="26" xfId="0" applyFont="1" applyFill="1" applyBorder="1" applyAlignment="1">
      <alignment horizontal="center" vertical="center" wrapText="1"/>
    </xf>
    <xf numFmtId="0" fontId="158" fillId="84" borderId="20" xfId="0" applyFont="1" applyFill="1" applyBorder="1" applyAlignment="1">
      <alignment horizontal="center" vertical="center" wrapText="1"/>
    </xf>
    <xf numFmtId="0" fontId="158" fillId="84" borderId="5" xfId="0" applyFont="1" applyFill="1" applyBorder="1" applyAlignment="1">
      <alignment horizontal="center" vertical="center" wrapText="1"/>
    </xf>
    <xf numFmtId="0" fontId="158" fillId="84" borderId="21" xfId="0" applyFont="1" applyFill="1" applyBorder="1" applyAlignment="1">
      <alignment horizontal="center" vertical="center" wrapText="1"/>
    </xf>
  </cellXfs>
  <cellStyles count="48774">
    <cellStyle name="_ANP.FUNDING.I-R1-11-3-00-E" xfId="46942" xr:uid="{C658B143-ED90-4CEA-B509-8E9FFB4180D0}"/>
    <cellStyle name="_ANP.FUNDING.I-R1-11-3-00-E 2" xfId="46943" xr:uid="{797C41C6-AB5B-478D-B5EF-A21994101ACC}"/>
    <cellStyle name="_Book1" xfId="46944" xr:uid="{A1BB03BC-B3C8-4DD9-A2E2-993C49073112}"/>
    <cellStyle name="_Book1 2" xfId="46945" xr:uid="{34B98E4A-BD20-4A79-B897-107974D0EC6C}"/>
    <cellStyle name="_Combined Assets-E" xfId="46946" xr:uid="{4CA83760-B6B8-4F54-9662-35F8EC7FE90B}"/>
    <cellStyle name="_Combined Assets-E 2" xfId="46947" xr:uid="{F1556004-C165-4073-84DF-0A082064C327}"/>
    <cellStyle name="_Harris-El Paso-Edinburg-05-07-01" xfId="46948" xr:uid="{7B5461E1-BFDB-48D5-A99D-50EB47A6D2C0}"/>
    <cellStyle name="_Harris-El Paso-Edinburg-05-07-01 2" xfId="46949" xr:uid="{E07174A2-F381-4E31-8E1F-CFB776C223B5}"/>
    <cellStyle name="_Harris-El Paso-Edinburg-06-18-01" xfId="46950" xr:uid="{83D1C37A-EFE1-44B7-9491-EF557FF1B9A0}"/>
    <cellStyle name="_Harris-El Paso-Edinburg-06-18-01 2" xfId="46951" xr:uid="{ACECBF80-8EBE-43B1-8EEC-6FB878897741}"/>
    <cellStyle name="0" xfId="46952" xr:uid="{4464F62A-48A9-4057-9E50-19C7ABDFB675}"/>
    <cellStyle name="000" xfId="46953" xr:uid="{AA4938FB-3B9C-4BB0-86CD-0481B4E48714}"/>
    <cellStyle name="0000" xfId="46954" xr:uid="{BEF8CC29-D300-4087-8489-118E016FAAAB}"/>
    <cellStyle name="20% - Accent1" xfId="46842" builtinId="30" customBuiltin="1"/>
    <cellStyle name="20% - Accent1 10" xfId="46955" xr:uid="{8025C4A0-728D-4111-8C4E-FACF2AAA2806}"/>
    <cellStyle name="20% - Accent1 10 2" xfId="46956" xr:uid="{86EF772C-7849-4BED-B0CA-9D2FCF89F7FF}"/>
    <cellStyle name="20% - Accent1 10 3" xfId="46957" xr:uid="{55E4413C-B26B-47AB-88CB-0A4D17B0B396}"/>
    <cellStyle name="20% - Accent1 10 4" xfId="46958" xr:uid="{B498FAF2-02A5-480B-BF7B-296CE5F16810}"/>
    <cellStyle name="20% - Accent1 11" xfId="46959" xr:uid="{8BFEB41B-A95A-4991-9D5A-BC24FFEE2AE1}"/>
    <cellStyle name="20% - Accent1 11 2" xfId="46960" xr:uid="{85F5ED2F-6083-4D43-AEC8-040077B42384}"/>
    <cellStyle name="20% - Accent1 11 3" xfId="46961" xr:uid="{86527A70-8E09-4CD6-86EA-C02AB25B4699}"/>
    <cellStyle name="20% - Accent1 12" xfId="46962" xr:uid="{D05DA529-F94C-4820-B0D4-229E9AF20367}"/>
    <cellStyle name="20% - Accent1 12 2" xfId="46963" xr:uid="{6797B209-726A-4DD6-B075-3AF7CD84920E}"/>
    <cellStyle name="20% - Accent1 13" xfId="46964" xr:uid="{8CB9B97E-826D-4357-A132-4A55CA7AA1B3}"/>
    <cellStyle name="20% - Accent1 13 2" xfId="46965" xr:uid="{470861E2-6590-43FA-89C6-2B1836C96411}"/>
    <cellStyle name="20% - Accent1 14" xfId="46966" xr:uid="{B66EA62F-7545-474D-9FB7-E0DDD07A81C3}"/>
    <cellStyle name="20% - Accent1 15" xfId="46967" xr:uid="{548FF0A9-7A81-432F-9B3A-1AEE341A1211}"/>
    <cellStyle name="20% - Accent1 16" xfId="46968" xr:uid="{A7ED8670-99EE-4276-A3B4-CFBF5C930367}"/>
    <cellStyle name="20% - Accent1 17" xfId="46969" xr:uid="{FE57C17C-8A90-4608-8970-C4F3F26BC7E7}"/>
    <cellStyle name="20% - Accent1 18" xfId="46970" xr:uid="{F386EF3D-2C21-48C8-84A8-E60852CA361C}"/>
    <cellStyle name="20% - Accent1 19" xfId="46971" xr:uid="{8D3F79CF-D1EB-4E3F-A371-CB9C434E7B37}"/>
    <cellStyle name="20% - Accent1 2" xfId="1" xr:uid="{00000000-0005-0000-0000-000000000000}"/>
    <cellStyle name="20% - Accent1 2 10" xfId="46912" xr:uid="{529B9F43-E798-47AA-B89F-5401F1E59143}"/>
    <cellStyle name="20% - Accent1 2 2" xfId="568" xr:uid="{00000000-0005-0000-0000-000001000000}"/>
    <cellStyle name="20% - Accent1 2 2 2" xfId="46634" xr:uid="{00000000-0005-0000-0000-000002000000}"/>
    <cellStyle name="20% - Accent1 2 2 3" xfId="46972" xr:uid="{A877416F-107A-4D8C-8CEA-DCF4EA1116DC}"/>
    <cellStyle name="20% - Accent1 2 3" xfId="569" xr:uid="{00000000-0005-0000-0000-000003000000}"/>
    <cellStyle name="20% - Accent1 2 3 2" xfId="46973" xr:uid="{6E69983D-FA11-4DDA-ADD5-582C0C57B43D}"/>
    <cellStyle name="20% - Accent1 2 4" xfId="570" xr:uid="{00000000-0005-0000-0000-000004000000}"/>
    <cellStyle name="20% - Accent1 2 4 2" xfId="46974" xr:uid="{268C81BE-FE13-42A3-9A55-62B884067EDF}"/>
    <cellStyle name="20% - Accent1 2 5" xfId="571" xr:uid="{00000000-0005-0000-0000-000005000000}"/>
    <cellStyle name="20% - Accent1 2 5 2" xfId="46975" xr:uid="{F7B644AA-8562-4731-9CF1-76AC807F62FC}"/>
    <cellStyle name="20% - Accent1 2 6" xfId="572" xr:uid="{00000000-0005-0000-0000-000006000000}"/>
    <cellStyle name="20% - Accent1 2 6 2" xfId="46976" xr:uid="{784456EB-5718-43A8-A67C-704A4728589B}"/>
    <cellStyle name="20% - Accent1 2 7" xfId="567" xr:uid="{00000000-0005-0000-0000-000007000000}"/>
    <cellStyle name="20% - Accent1 2 8" xfId="368" xr:uid="{00000000-0005-0000-0000-000008000000}"/>
    <cellStyle name="20% - Accent1 2 9" xfId="31414" xr:uid="{00000000-0005-0000-0000-000009000000}"/>
    <cellStyle name="20% - Accent1 20" xfId="46977" xr:uid="{06030DFA-B903-4A42-8ED7-7E3D023E5F28}"/>
    <cellStyle name="20% - Accent1 21" xfId="46978" xr:uid="{3D2EBA65-5C67-4D1C-87EA-863EA97CF334}"/>
    <cellStyle name="20% - Accent1 22" xfId="48734" xr:uid="{56351ACA-9BF7-4AC8-8480-3126B2F88E96}"/>
    <cellStyle name="20% - Accent1 3" xfId="31333" xr:uid="{00000000-0005-0000-0000-00000A000000}"/>
    <cellStyle name="20% - Accent1 3 2" xfId="46658" xr:uid="{00000000-0005-0000-0000-00000B000000}"/>
    <cellStyle name="20% - Accent1 3 2 2" xfId="46979" xr:uid="{9723827A-79B6-4C11-B320-CF673C635166}"/>
    <cellStyle name="20% - Accent1 3 3" xfId="46980" xr:uid="{A0638B66-CD68-4196-8E89-0CE58287B898}"/>
    <cellStyle name="20% - Accent1 3 4" xfId="46981" xr:uid="{6C09A28A-225B-43D3-BB2E-39114DA5B206}"/>
    <cellStyle name="20% - Accent1 3 5" xfId="46982" xr:uid="{B8FEEA22-1D0E-44CD-B2E9-2762317BC7A1}"/>
    <cellStyle name="20% - Accent1 3 6" xfId="46983" xr:uid="{A9A20D8F-AF44-43C4-A6FD-973EAC40F2CC}"/>
    <cellStyle name="20% - Accent1 3 7" xfId="46925" xr:uid="{967CC7BA-1C3E-48D9-ADBD-CF549B553B3F}"/>
    <cellStyle name="20% - Accent1 4" xfId="46717" xr:uid="{00000000-0005-0000-0000-00000C000000}"/>
    <cellStyle name="20% - Accent1 4 2" xfId="46985" xr:uid="{175E60DC-482F-4C36-A08D-B52B8C947D71}"/>
    <cellStyle name="20% - Accent1 4 3" xfId="46986" xr:uid="{611E84FB-A6F7-4BDF-BBDC-EFCB4F9AD79A}"/>
    <cellStyle name="20% - Accent1 4 4" xfId="46987" xr:uid="{2B1CF9A3-88AA-47E8-8510-E21745106643}"/>
    <cellStyle name="20% - Accent1 4 5" xfId="46988" xr:uid="{314E4AEC-2BB6-414F-B6FC-E27AC041AB18}"/>
    <cellStyle name="20% - Accent1 4 6" xfId="46989" xr:uid="{CE1746B9-3EDB-40A2-B3DA-764C6D9B2965}"/>
    <cellStyle name="20% - Accent1 4 7" xfId="46984" xr:uid="{0E313936-86D1-4600-B9A8-85D09CDD4C83}"/>
    <cellStyle name="20% - Accent1 5" xfId="46990" xr:uid="{B88392DD-E6F3-4856-837C-6320270672FD}"/>
    <cellStyle name="20% - Accent1 5 2" xfId="46991" xr:uid="{79F52E0F-E2FE-4676-ACFD-4DE82DFB6A9C}"/>
    <cellStyle name="20% - Accent1 5 3" xfId="46992" xr:uid="{55D4CE13-7C68-485A-85F2-9343B575ADBA}"/>
    <cellStyle name="20% - Accent1 5 4" xfId="46993" xr:uid="{0FED9067-4E5B-484D-95B5-083666D8C456}"/>
    <cellStyle name="20% - Accent1 5 5" xfId="46994" xr:uid="{68F85B5C-C094-4FF2-AC1E-D2D5F80B817E}"/>
    <cellStyle name="20% - Accent1 5 6" xfId="46995" xr:uid="{219164B2-FAF1-4EA4-9189-55687F2D3867}"/>
    <cellStyle name="20% - Accent1 6" xfId="46996" xr:uid="{4B24F788-EC55-4B93-8536-1DAEEDB8A160}"/>
    <cellStyle name="20% - Accent1 6 2" xfId="46997" xr:uid="{22E2CAFA-77B4-4EDD-87AC-4AC9E31E9265}"/>
    <cellStyle name="20% - Accent1 6 3" xfId="46998" xr:uid="{EBFF8AEC-4D3E-4434-AB76-A51C7E7D8951}"/>
    <cellStyle name="20% - Accent1 6 4" xfId="46999" xr:uid="{1AB333CE-1E0D-46F9-8670-FBDBE2796F67}"/>
    <cellStyle name="20% - Accent1 6 5" xfId="47000" xr:uid="{8C04C198-DAE8-4BB2-9A2B-F595546DB382}"/>
    <cellStyle name="20% - Accent1 6 6" xfId="47001" xr:uid="{E5DA04BC-4778-4DD9-9E6F-F33EBE048ABE}"/>
    <cellStyle name="20% - Accent1 7" xfId="47002" xr:uid="{4CB08675-128F-4F99-A90A-8A782AFFFD8E}"/>
    <cellStyle name="20% - Accent1 7 2" xfId="47003" xr:uid="{6C469031-AED9-4DB9-8A79-CF32C2EC3308}"/>
    <cellStyle name="20% - Accent1 7 3" xfId="47004" xr:uid="{CFB11941-CD0E-4EC6-BB19-42F372B72AEE}"/>
    <cellStyle name="20% - Accent1 7 4" xfId="47005" xr:uid="{CE6AADDE-2F94-4B82-B491-4A78E9D95B85}"/>
    <cellStyle name="20% - Accent1 7 5" xfId="47006" xr:uid="{FA863851-7F23-40A3-AB16-F9ADFABD82C2}"/>
    <cellStyle name="20% - Accent1 7 6" xfId="47007" xr:uid="{BD21200D-65F9-4784-9FE8-12128F290268}"/>
    <cellStyle name="20% - Accent1 8" xfId="47008" xr:uid="{137AD5F0-AED3-41E9-A617-74B118010338}"/>
    <cellStyle name="20% - Accent1 8 2" xfId="47009" xr:uid="{8EB3CDB2-C977-4A70-92CF-68DD0B15DF38}"/>
    <cellStyle name="20% - Accent1 8 3" xfId="47010" xr:uid="{CA097452-B13E-4C8C-8178-B31A1DA36366}"/>
    <cellStyle name="20% - Accent1 8 4" xfId="47011" xr:uid="{F9FA2404-8610-4A75-9460-4BEFD466D952}"/>
    <cellStyle name="20% - Accent1 8 5" xfId="47012" xr:uid="{7C7A51EE-BEA6-457D-874F-883BF87E95E6}"/>
    <cellStyle name="20% - Accent1 9" xfId="47013" xr:uid="{49BF8FDC-8AA6-4E6B-B403-8213FF922DE7}"/>
    <cellStyle name="20% - Accent1 9 2" xfId="47014" xr:uid="{9EB0D9BD-1E98-46F3-830A-B51FCCF407AC}"/>
    <cellStyle name="20% - Accent1 9 3" xfId="47015" xr:uid="{8079362E-7543-4F5D-8454-3C9355BCDA57}"/>
    <cellStyle name="20% - Accent1 9 4" xfId="47016" xr:uid="{E831D67F-FBAC-4DBE-BABA-22F49986FB4B}"/>
    <cellStyle name="20% - Accent1 9 5" xfId="47017" xr:uid="{98D1E7E3-67EE-4426-A7A0-C9353C8F6572}"/>
    <cellStyle name="20% - Accent2" xfId="46845" builtinId="34" customBuiltin="1"/>
    <cellStyle name="20% - Accent2 10" xfId="47018" xr:uid="{8B1D3818-E852-4A76-873B-21B3A2CA8058}"/>
    <cellStyle name="20% - Accent2 10 2" xfId="47019" xr:uid="{D239B475-FF85-4477-A46F-3A73C5653798}"/>
    <cellStyle name="20% - Accent2 10 3" xfId="47020" xr:uid="{AE26D933-14D4-47A4-AA62-183D85AA61E3}"/>
    <cellStyle name="20% - Accent2 10 4" xfId="47021" xr:uid="{7030B5E2-8667-48C2-9C90-D9DEDFD4CCE1}"/>
    <cellStyle name="20% - Accent2 11" xfId="47022" xr:uid="{3B8FD412-7662-4A50-B7C5-700F7008BC1F}"/>
    <cellStyle name="20% - Accent2 11 2" xfId="47023" xr:uid="{31E91135-C476-43CB-A86F-1D85D0D19024}"/>
    <cellStyle name="20% - Accent2 11 3" xfId="47024" xr:uid="{A287D033-376E-446C-BE77-650D1C40B6D3}"/>
    <cellStyle name="20% - Accent2 12" xfId="47025" xr:uid="{136324EF-21FC-4760-9E28-018A0FFBD3C0}"/>
    <cellStyle name="20% - Accent2 12 2" xfId="47026" xr:uid="{B1B3AD3C-BB9A-4429-90EA-346741CC9B47}"/>
    <cellStyle name="20% - Accent2 13" xfId="47027" xr:uid="{2A5B6275-00E9-4F96-87B7-9240DFDB38AD}"/>
    <cellStyle name="20% - Accent2 13 2" xfId="47028" xr:uid="{2FB3C8D9-9364-49BE-8E38-8602D89C61BA}"/>
    <cellStyle name="20% - Accent2 14" xfId="47029" xr:uid="{255B0E64-7D91-4811-A808-F8EF0B5CDF30}"/>
    <cellStyle name="20% - Accent2 15" xfId="47030" xr:uid="{2EB2F53E-92AC-4E62-9E50-859D11C64B0A}"/>
    <cellStyle name="20% - Accent2 16" xfId="47031" xr:uid="{70EF24F5-CC81-4FA1-932C-FB0CED746CBA}"/>
    <cellStyle name="20% - Accent2 17" xfId="47032" xr:uid="{0471E094-B654-493B-AD9E-9E7DC8216616}"/>
    <cellStyle name="20% - Accent2 18" xfId="47033" xr:uid="{8C923D55-DB5F-4EA1-8598-7E4B67704F14}"/>
    <cellStyle name="20% - Accent2 19" xfId="47034" xr:uid="{A9828E8F-3358-42DA-96FF-33B4F649D452}"/>
    <cellStyle name="20% - Accent2 2" xfId="2" xr:uid="{00000000-0005-0000-0000-00000D000000}"/>
    <cellStyle name="20% - Accent2 2 10" xfId="46914" xr:uid="{55F8AC0F-718F-4769-B094-A61CAA5BF77D}"/>
    <cellStyle name="20% - Accent2 2 2" xfId="574" xr:uid="{00000000-0005-0000-0000-00000E000000}"/>
    <cellStyle name="20% - Accent2 2 2 2" xfId="46596" xr:uid="{00000000-0005-0000-0000-00000F000000}"/>
    <cellStyle name="20% - Accent2 2 2 3" xfId="47035" xr:uid="{8DCAD49C-ADAD-471D-8BB4-368D4E9AED41}"/>
    <cellStyle name="20% - Accent2 2 3" xfId="575" xr:uid="{00000000-0005-0000-0000-000010000000}"/>
    <cellStyle name="20% - Accent2 2 3 2" xfId="47036" xr:uid="{821663C5-959B-4AE5-8DF4-5302FB03C699}"/>
    <cellStyle name="20% - Accent2 2 4" xfId="576" xr:uid="{00000000-0005-0000-0000-000011000000}"/>
    <cellStyle name="20% - Accent2 2 4 2" xfId="47037" xr:uid="{35D2824C-BE59-4D7E-BB2E-7937F7347FB7}"/>
    <cellStyle name="20% - Accent2 2 5" xfId="577" xr:uid="{00000000-0005-0000-0000-000012000000}"/>
    <cellStyle name="20% - Accent2 2 5 2" xfId="47038" xr:uid="{03113CEB-DB2F-4448-9599-152E6F74C1F4}"/>
    <cellStyle name="20% - Accent2 2 6" xfId="578" xr:uid="{00000000-0005-0000-0000-000013000000}"/>
    <cellStyle name="20% - Accent2 2 6 2" xfId="47039" xr:uid="{D0243DAA-D7A8-4C5E-ABF7-42941EBA5C2A}"/>
    <cellStyle name="20% - Accent2 2 7" xfId="573" xr:uid="{00000000-0005-0000-0000-000014000000}"/>
    <cellStyle name="20% - Accent2 2 8" xfId="369" xr:uid="{00000000-0005-0000-0000-000015000000}"/>
    <cellStyle name="20% - Accent2 2 9" xfId="31475" xr:uid="{00000000-0005-0000-0000-000016000000}"/>
    <cellStyle name="20% - Accent2 20" xfId="47040" xr:uid="{2441750F-FD31-4ADF-9BCD-8C8F62137376}"/>
    <cellStyle name="20% - Accent2 21" xfId="47041" xr:uid="{FF7684C2-B8C9-4E4E-A8B6-542AA36F04D2}"/>
    <cellStyle name="20% - Accent2 22" xfId="48737" xr:uid="{4F5F684E-CF90-4930-9CFA-F20A3A45EAFE}"/>
    <cellStyle name="20% - Accent2 3" xfId="31334" xr:uid="{00000000-0005-0000-0000-000017000000}"/>
    <cellStyle name="20% - Accent2 3 2" xfId="46655" xr:uid="{00000000-0005-0000-0000-000018000000}"/>
    <cellStyle name="20% - Accent2 3 2 2" xfId="47042" xr:uid="{B21C2A5E-3CEA-40D1-8996-47663056F7D1}"/>
    <cellStyle name="20% - Accent2 3 3" xfId="47043" xr:uid="{1DDC0530-FAF8-469A-A385-394EF661E256}"/>
    <cellStyle name="20% - Accent2 3 4" xfId="47044" xr:uid="{15CC0C01-1E56-42E5-B3B3-92949EB91ADD}"/>
    <cellStyle name="20% - Accent2 3 5" xfId="47045" xr:uid="{2DB3E239-C831-4E9C-A48D-DA5B393CE1E0}"/>
    <cellStyle name="20% - Accent2 3 6" xfId="47046" xr:uid="{EB932E89-FAC4-43F4-AE24-49E97E763B8B}"/>
    <cellStyle name="20% - Accent2 3 7" xfId="46927" xr:uid="{4930EDDA-21E5-46CE-9E18-87798E228117}"/>
    <cellStyle name="20% - Accent2 4" xfId="46716" xr:uid="{00000000-0005-0000-0000-000019000000}"/>
    <cellStyle name="20% - Accent2 4 2" xfId="47048" xr:uid="{8AEA810F-E4EC-4FE9-83D6-09CC2FAE9ACB}"/>
    <cellStyle name="20% - Accent2 4 3" xfId="47049" xr:uid="{7E5AD308-F2A3-4D52-A3EA-383B8F69A0D6}"/>
    <cellStyle name="20% - Accent2 4 4" xfId="47050" xr:uid="{FC0F7B00-8364-43EF-B345-3DC16E1F5E6E}"/>
    <cellStyle name="20% - Accent2 4 5" xfId="47051" xr:uid="{AE772347-E115-4A1F-9AD7-71C9B84DF40C}"/>
    <cellStyle name="20% - Accent2 4 6" xfId="47052" xr:uid="{872DAEEA-84E7-4A0D-B63B-38BEB091F6A2}"/>
    <cellStyle name="20% - Accent2 4 7" xfId="47047" xr:uid="{190D582B-DB68-423C-B3F8-560892DDB049}"/>
    <cellStyle name="20% - Accent2 5" xfId="47053" xr:uid="{BD2EC0EB-2657-4716-AC65-270BE10B2CA9}"/>
    <cellStyle name="20% - Accent2 5 2" xfId="47054" xr:uid="{8D963B1B-9273-43D0-8885-84B2CADF6361}"/>
    <cellStyle name="20% - Accent2 5 3" xfId="47055" xr:uid="{364B778F-F42F-456E-B3CF-033A646FF643}"/>
    <cellStyle name="20% - Accent2 5 4" xfId="47056" xr:uid="{46E72134-C7BD-4E42-99FA-A31357527C97}"/>
    <cellStyle name="20% - Accent2 5 5" xfId="47057" xr:uid="{AF9A11E0-7243-4978-9072-7FE6CAC09B94}"/>
    <cellStyle name="20% - Accent2 5 6" xfId="47058" xr:uid="{AF04A767-7942-4FF1-88CC-75E49FA9ACB8}"/>
    <cellStyle name="20% - Accent2 6" xfId="47059" xr:uid="{B9FCE280-0EE5-4ECB-AC09-8FA57B5CE322}"/>
    <cellStyle name="20% - Accent2 6 2" xfId="47060" xr:uid="{C587A810-1811-4F98-8998-110EE0038C55}"/>
    <cellStyle name="20% - Accent2 6 3" xfId="47061" xr:uid="{9733F395-2E62-4067-91B4-920843B26F77}"/>
    <cellStyle name="20% - Accent2 6 4" xfId="47062" xr:uid="{1CF962C8-399F-4E85-A536-696E081C067C}"/>
    <cellStyle name="20% - Accent2 6 5" xfId="47063" xr:uid="{D30C9437-6F82-4C31-B547-836C46644D20}"/>
    <cellStyle name="20% - Accent2 6 6" xfId="47064" xr:uid="{73A65755-61B9-43B3-8DC4-C0F0CFD5E366}"/>
    <cellStyle name="20% - Accent2 7" xfId="47065" xr:uid="{5BD3CF81-0BC5-4BDE-9521-94FE80C4CA3A}"/>
    <cellStyle name="20% - Accent2 7 2" xfId="47066" xr:uid="{CC19234C-8E1C-4F89-B6BF-7E32EA4096E3}"/>
    <cellStyle name="20% - Accent2 7 3" xfId="47067" xr:uid="{CA8423DD-4FEA-46DF-A451-9B2F97C8C945}"/>
    <cellStyle name="20% - Accent2 7 4" xfId="47068" xr:uid="{C5988F90-42AD-44BB-899F-996B03F65889}"/>
    <cellStyle name="20% - Accent2 7 5" xfId="47069" xr:uid="{7B9CB0F3-CC32-454A-8317-0FAD91DB5354}"/>
    <cellStyle name="20% - Accent2 7 6" xfId="47070" xr:uid="{F1FBC498-B253-4B59-99BC-23E5C1C14B2B}"/>
    <cellStyle name="20% - Accent2 8" xfId="47071" xr:uid="{FD1EFDC3-87EB-4C61-89D1-9AD3A9DA9A6F}"/>
    <cellStyle name="20% - Accent2 8 2" xfId="47072" xr:uid="{2D78884B-DDE0-4FA7-B4B9-548C52993BF2}"/>
    <cellStyle name="20% - Accent2 8 3" xfId="47073" xr:uid="{92D15DEF-7A26-4B7A-AE4A-3F6CB861719F}"/>
    <cellStyle name="20% - Accent2 8 4" xfId="47074" xr:uid="{9BFFD2A0-7125-4F2C-838D-9D5F1A35495E}"/>
    <cellStyle name="20% - Accent2 8 5" xfId="47075" xr:uid="{9AE0AC6C-65CF-44E4-AABB-7663EAD6282A}"/>
    <cellStyle name="20% - Accent2 9" xfId="47076" xr:uid="{6FE6B472-5AEF-40DA-B834-EB30484F392B}"/>
    <cellStyle name="20% - Accent2 9 2" xfId="47077" xr:uid="{D2F8D002-DC88-43F8-BD40-0732A622F49C}"/>
    <cellStyle name="20% - Accent2 9 3" xfId="47078" xr:uid="{AEF21135-033B-4D16-9567-7A976CE66BE9}"/>
    <cellStyle name="20% - Accent2 9 4" xfId="47079" xr:uid="{1324B8B8-549B-4BA5-A809-26999F34C0F4}"/>
    <cellStyle name="20% - Accent2 9 5" xfId="47080" xr:uid="{9397DDF4-8A59-49A4-915D-641A9E19184F}"/>
    <cellStyle name="20% - Accent3" xfId="46848" builtinId="38" customBuiltin="1"/>
    <cellStyle name="20% - Accent3 10" xfId="47081" xr:uid="{60D049EC-9710-48B0-AED2-F2C57E8A839D}"/>
    <cellStyle name="20% - Accent3 10 2" xfId="47082" xr:uid="{6BB9AFEB-C7EC-4435-BCFB-992A6B6A64D0}"/>
    <cellStyle name="20% - Accent3 10 3" xfId="47083" xr:uid="{D2C76C83-FE80-4B80-A430-9B122404A00E}"/>
    <cellStyle name="20% - Accent3 10 4" xfId="47084" xr:uid="{729C1864-E10A-4318-8678-C57EDC1BEC2C}"/>
    <cellStyle name="20% - Accent3 11" xfId="47085" xr:uid="{4642848F-40F2-4568-A889-8B1641523022}"/>
    <cellStyle name="20% - Accent3 11 2" xfId="47086" xr:uid="{61466389-7268-4286-9D06-B9E8C27AA84D}"/>
    <cellStyle name="20% - Accent3 11 3" xfId="47087" xr:uid="{C266E652-859E-497E-A366-A8F2C915BF2B}"/>
    <cellStyle name="20% - Accent3 12" xfId="47088" xr:uid="{0430BF53-EDA7-40DA-B891-65435C15D51C}"/>
    <cellStyle name="20% - Accent3 12 2" xfId="47089" xr:uid="{F8FC6024-2A05-4BC1-B65F-6E1889366E66}"/>
    <cellStyle name="20% - Accent3 13" xfId="47090" xr:uid="{305C8268-0393-49D2-8935-23A60FFC245D}"/>
    <cellStyle name="20% - Accent3 13 2" xfId="47091" xr:uid="{BD5E74A1-C5E4-444F-9326-6F0D4EB5BDBA}"/>
    <cellStyle name="20% - Accent3 14" xfId="47092" xr:uid="{499DFDCD-978E-4709-8E27-EF596E436C62}"/>
    <cellStyle name="20% - Accent3 15" xfId="47093" xr:uid="{6613C467-0F12-4E46-A598-1B2A7623D742}"/>
    <cellStyle name="20% - Accent3 16" xfId="47094" xr:uid="{95F5BA43-CF30-4950-AD77-C88DD73692B7}"/>
    <cellStyle name="20% - Accent3 17" xfId="47095" xr:uid="{5AE01D94-1E21-42FB-ADBB-F11F696416DB}"/>
    <cellStyle name="20% - Accent3 18" xfId="47096" xr:uid="{EE59F2C4-A23F-4B99-833C-DC1D40D91350}"/>
    <cellStyle name="20% - Accent3 19" xfId="47097" xr:uid="{A5FBE30A-F189-4992-AF29-2B49ACC763CB}"/>
    <cellStyle name="20% - Accent3 2" xfId="3" xr:uid="{00000000-0005-0000-0000-00001A000000}"/>
    <cellStyle name="20% - Accent3 2 10" xfId="46916" xr:uid="{70282F79-BF0C-4081-84DC-87C9A5215E47}"/>
    <cellStyle name="20% - Accent3 2 2" xfId="580" xr:uid="{00000000-0005-0000-0000-00001B000000}"/>
    <cellStyle name="20% - Accent3 2 2 2" xfId="46626" xr:uid="{00000000-0005-0000-0000-00001C000000}"/>
    <cellStyle name="20% - Accent3 2 2 3" xfId="47098" xr:uid="{031CB8B5-0DC8-45D0-AB8C-F53B265AE65A}"/>
    <cellStyle name="20% - Accent3 2 3" xfId="581" xr:uid="{00000000-0005-0000-0000-00001D000000}"/>
    <cellStyle name="20% - Accent3 2 3 2" xfId="47099" xr:uid="{DEC80AB6-2988-46A0-93C5-A893E8B37028}"/>
    <cellStyle name="20% - Accent3 2 4" xfId="582" xr:uid="{00000000-0005-0000-0000-00001E000000}"/>
    <cellStyle name="20% - Accent3 2 4 2" xfId="47100" xr:uid="{1520E1F8-C06F-4127-B7E2-9525E459FE65}"/>
    <cellStyle name="20% - Accent3 2 5" xfId="583" xr:uid="{00000000-0005-0000-0000-00001F000000}"/>
    <cellStyle name="20% - Accent3 2 5 2" xfId="47101" xr:uid="{68A92F2E-2B47-457C-A743-A2C29B691EA4}"/>
    <cellStyle name="20% - Accent3 2 6" xfId="584" xr:uid="{00000000-0005-0000-0000-000020000000}"/>
    <cellStyle name="20% - Accent3 2 6 2" xfId="47102" xr:uid="{D7C04FE6-B1D4-4889-90D6-9F6D439CC27B}"/>
    <cellStyle name="20% - Accent3 2 7" xfId="579" xr:uid="{00000000-0005-0000-0000-000021000000}"/>
    <cellStyle name="20% - Accent3 2 8" xfId="370" xr:uid="{00000000-0005-0000-0000-000022000000}"/>
    <cellStyle name="20% - Accent3 2 9" xfId="31474" xr:uid="{00000000-0005-0000-0000-000023000000}"/>
    <cellStyle name="20% - Accent3 20" xfId="47103" xr:uid="{4D90A072-5B12-4CE2-A3CB-D949F3E39BF2}"/>
    <cellStyle name="20% - Accent3 21" xfId="47104" xr:uid="{3E09626C-38DC-4D23-8A97-4DA00BD1F1A9}"/>
    <cellStyle name="20% - Accent3 22" xfId="48740" xr:uid="{6712F4D6-780A-40C9-AC3A-785736217B4C}"/>
    <cellStyle name="20% - Accent3 3" xfId="31335" xr:uid="{00000000-0005-0000-0000-000024000000}"/>
    <cellStyle name="20% - Accent3 3 2" xfId="46726" xr:uid="{00000000-0005-0000-0000-000025000000}"/>
    <cellStyle name="20% - Accent3 3 2 2" xfId="47105" xr:uid="{E62B2422-39D8-4B57-8219-BB4870317C69}"/>
    <cellStyle name="20% - Accent3 3 3" xfId="47106" xr:uid="{CC2C393B-E39C-47E1-A371-C824196E06BD}"/>
    <cellStyle name="20% - Accent3 3 4" xfId="47107" xr:uid="{79BE8085-0535-4CB0-BB80-19B87381DBE3}"/>
    <cellStyle name="20% - Accent3 3 5" xfId="47108" xr:uid="{B498F7B9-1729-4F8D-9B94-C43A21D484BF}"/>
    <cellStyle name="20% - Accent3 3 6" xfId="47109" xr:uid="{AD8019B6-D8F0-4347-AFF7-B1E0BB210F33}"/>
    <cellStyle name="20% - Accent3 3 7" xfId="46929" xr:uid="{6C76A58F-DA10-404F-94FC-8B22ABBB4ADF}"/>
    <cellStyle name="20% - Accent3 4" xfId="46715" xr:uid="{00000000-0005-0000-0000-000026000000}"/>
    <cellStyle name="20% - Accent3 4 2" xfId="47111" xr:uid="{3C20624D-8D39-4947-A280-FFDE31E280FB}"/>
    <cellStyle name="20% - Accent3 4 3" xfId="47112" xr:uid="{EC5C5657-3A05-4F6D-A215-6F5C0E738C19}"/>
    <cellStyle name="20% - Accent3 4 4" xfId="47113" xr:uid="{7D2B80D2-21EA-4BCB-94B9-DBE9EB80FACA}"/>
    <cellStyle name="20% - Accent3 4 5" xfId="47114" xr:uid="{F4AA9F39-6637-4DDD-9FF2-B68AED684200}"/>
    <cellStyle name="20% - Accent3 4 6" xfId="47115" xr:uid="{144EEDE0-F705-4BFE-9B72-BEDAE967A0F0}"/>
    <cellStyle name="20% - Accent3 4 7" xfId="47110" xr:uid="{8C648098-A39C-4D3F-A868-3648D3A31783}"/>
    <cellStyle name="20% - Accent3 5" xfId="47116" xr:uid="{B41ED00E-2492-433C-9423-0D797E1988D2}"/>
    <cellStyle name="20% - Accent3 5 2" xfId="47117" xr:uid="{3C598650-670F-44AC-82AD-42516FD50521}"/>
    <cellStyle name="20% - Accent3 5 3" xfId="47118" xr:uid="{307160E8-C3B1-486A-AF04-4E45A5C49FED}"/>
    <cellStyle name="20% - Accent3 5 4" xfId="47119" xr:uid="{14031672-DA59-49D4-ABCF-7EF0598B5211}"/>
    <cellStyle name="20% - Accent3 5 5" xfId="47120" xr:uid="{4536EAF3-8EB8-402F-A817-894663A7E036}"/>
    <cellStyle name="20% - Accent3 5 6" xfId="47121" xr:uid="{632938B2-BD6E-47B8-B774-272D1E51537F}"/>
    <cellStyle name="20% - Accent3 6" xfId="47122" xr:uid="{3F98358A-2BB3-4C38-A0A4-0770985ADBAE}"/>
    <cellStyle name="20% - Accent3 6 2" xfId="47123" xr:uid="{715F3E10-BE0E-47D7-9C79-5D24AF0D9496}"/>
    <cellStyle name="20% - Accent3 6 3" xfId="47124" xr:uid="{5F71C48B-D1D7-4CBA-9952-7CB1B58CC205}"/>
    <cellStyle name="20% - Accent3 6 4" xfId="47125" xr:uid="{274E3F8A-C1B5-4545-8181-CD7294D41186}"/>
    <cellStyle name="20% - Accent3 6 5" xfId="47126" xr:uid="{71C8CA90-B0F4-42E6-B672-2972D3933829}"/>
    <cellStyle name="20% - Accent3 6 6" xfId="47127" xr:uid="{5F9165F8-DDB5-4F5C-9332-090AF26C77F9}"/>
    <cellStyle name="20% - Accent3 7" xfId="47128" xr:uid="{4B1AE578-C2FD-496D-B1C3-025B02ABE0EE}"/>
    <cellStyle name="20% - Accent3 7 2" xfId="47129" xr:uid="{BF1CCF0A-01FC-4C25-B6ED-93DDE8B4CC03}"/>
    <cellStyle name="20% - Accent3 7 3" xfId="47130" xr:uid="{2FC1A97B-50E3-4353-B5B1-7044E1E2D697}"/>
    <cellStyle name="20% - Accent3 7 4" xfId="47131" xr:uid="{98FA6F10-B881-473A-A428-03F25E3644CB}"/>
    <cellStyle name="20% - Accent3 7 5" xfId="47132" xr:uid="{E6BA7914-D79D-4E00-946E-66ABEB72A7BA}"/>
    <cellStyle name="20% - Accent3 7 6" xfId="47133" xr:uid="{CF8C4737-4AB1-4787-8FEA-D63BBDA19F8D}"/>
    <cellStyle name="20% - Accent3 8" xfId="47134" xr:uid="{936BCDBA-75F1-4A8C-88A0-49D52C3A16FF}"/>
    <cellStyle name="20% - Accent3 8 2" xfId="47135" xr:uid="{6ACA5918-5E6B-4FFC-AA04-DCDF2DE789D3}"/>
    <cellStyle name="20% - Accent3 8 3" xfId="47136" xr:uid="{6DB13650-6C53-4CD8-9520-DC318CEBDB0D}"/>
    <cellStyle name="20% - Accent3 8 4" xfId="47137" xr:uid="{6F965B60-8D79-4D73-A177-F3BC1E86F37B}"/>
    <cellStyle name="20% - Accent3 8 5" xfId="47138" xr:uid="{B1093517-3035-4F94-B15D-43DAD4087ECF}"/>
    <cellStyle name="20% - Accent3 9" xfId="47139" xr:uid="{292F7735-C7AD-4A03-B228-4AB4DB486E2F}"/>
    <cellStyle name="20% - Accent3 9 2" xfId="47140" xr:uid="{F1FFBA04-395B-4527-B2D2-51C3580D47D3}"/>
    <cellStyle name="20% - Accent3 9 3" xfId="47141" xr:uid="{8DF9C100-64D8-4E94-92A1-C741FD25CD45}"/>
    <cellStyle name="20% - Accent3 9 4" xfId="47142" xr:uid="{215B3933-D945-4592-B723-63838AF61F11}"/>
    <cellStyle name="20% - Accent3 9 5" xfId="47143" xr:uid="{8347CDE4-0EBF-460A-8637-BD16B986F627}"/>
    <cellStyle name="20% - Accent4" xfId="46851" builtinId="42" customBuiltin="1"/>
    <cellStyle name="20% - Accent4 10" xfId="47144" xr:uid="{FA2B0AB1-F4CD-4A42-BA20-465110CF1FFB}"/>
    <cellStyle name="20% - Accent4 10 2" xfId="47145" xr:uid="{50016D1C-E93D-4E8B-993A-9BF32F7267ED}"/>
    <cellStyle name="20% - Accent4 10 3" xfId="47146" xr:uid="{6DF328CD-6119-4BD5-8EEE-8277F634443A}"/>
    <cellStyle name="20% - Accent4 10 4" xfId="47147" xr:uid="{5BD70F7A-FA77-4CE9-8BED-E642DD1A9A22}"/>
    <cellStyle name="20% - Accent4 11" xfId="47148" xr:uid="{4DA49CC9-2858-4272-8E72-EDD0105D5FD8}"/>
    <cellStyle name="20% - Accent4 11 2" xfId="47149" xr:uid="{01DF4B0F-8DBD-4A65-AC9E-3363E6C36950}"/>
    <cellStyle name="20% - Accent4 11 3" xfId="47150" xr:uid="{C3534DF6-8A0E-476C-9049-B054944EA31E}"/>
    <cellStyle name="20% - Accent4 12" xfId="47151" xr:uid="{53D99AE4-D2E8-48E8-81A3-2BC9D68A78B3}"/>
    <cellStyle name="20% - Accent4 12 2" xfId="47152" xr:uid="{3239B70E-22FF-4B8B-A3D1-4F2664C1487F}"/>
    <cellStyle name="20% - Accent4 13" xfId="47153" xr:uid="{658C5838-F3D2-4E73-9A0D-CB7315FCCC6D}"/>
    <cellStyle name="20% - Accent4 13 2" xfId="47154" xr:uid="{6171B131-2FBA-4867-B93A-5A11860B1ABE}"/>
    <cellStyle name="20% - Accent4 14" xfId="47155" xr:uid="{B12A7DA7-DC20-43E7-987A-A863CA9CCFD2}"/>
    <cellStyle name="20% - Accent4 15" xfId="47156" xr:uid="{BB09152C-3465-413F-82F4-EF5115178D45}"/>
    <cellStyle name="20% - Accent4 16" xfId="47157" xr:uid="{05627EBA-8825-45CE-8769-4CEB4EC93E3B}"/>
    <cellStyle name="20% - Accent4 17" xfId="47158" xr:uid="{0D036107-3964-4801-8E5D-F6F9EF7B83C4}"/>
    <cellStyle name="20% - Accent4 18" xfId="47159" xr:uid="{CDF32BA0-3B4E-4586-ABC5-98296010CC71}"/>
    <cellStyle name="20% - Accent4 19" xfId="47160" xr:uid="{4AA0FC45-6F30-4C0A-AC56-00EE471B64C6}"/>
    <cellStyle name="20% - Accent4 2" xfId="4" xr:uid="{00000000-0005-0000-0000-000027000000}"/>
    <cellStyle name="20% - Accent4 2 10" xfId="46918" xr:uid="{448F3580-855B-450A-A1A8-1B79417CC5D8}"/>
    <cellStyle name="20% - Accent4 2 2" xfId="586" xr:uid="{00000000-0005-0000-0000-000028000000}"/>
    <cellStyle name="20% - Accent4 2 2 2" xfId="46611" xr:uid="{00000000-0005-0000-0000-000029000000}"/>
    <cellStyle name="20% - Accent4 2 2 3" xfId="47161" xr:uid="{5239274B-ADE2-4CED-AB6B-D09A642714B6}"/>
    <cellStyle name="20% - Accent4 2 3" xfId="587" xr:uid="{00000000-0005-0000-0000-00002A000000}"/>
    <cellStyle name="20% - Accent4 2 3 2" xfId="47162" xr:uid="{467D85A0-D939-4D9D-A065-3B0B142ECB28}"/>
    <cellStyle name="20% - Accent4 2 4" xfId="588" xr:uid="{00000000-0005-0000-0000-00002B000000}"/>
    <cellStyle name="20% - Accent4 2 4 2" xfId="47163" xr:uid="{296CC706-27F4-460D-BD79-02BC013C2D3D}"/>
    <cellStyle name="20% - Accent4 2 5" xfId="589" xr:uid="{00000000-0005-0000-0000-00002C000000}"/>
    <cellStyle name="20% - Accent4 2 5 2" xfId="47164" xr:uid="{4D923695-0A7C-49B1-BF74-11EB8EA6C839}"/>
    <cellStyle name="20% - Accent4 2 6" xfId="590" xr:uid="{00000000-0005-0000-0000-00002D000000}"/>
    <cellStyle name="20% - Accent4 2 6 2" xfId="47165" xr:uid="{ED221829-049A-4414-9713-78033D4D16D1}"/>
    <cellStyle name="20% - Accent4 2 7" xfId="585" xr:uid="{00000000-0005-0000-0000-00002E000000}"/>
    <cellStyle name="20% - Accent4 2 8" xfId="371" xr:uid="{00000000-0005-0000-0000-00002F000000}"/>
    <cellStyle name="20% - Accent4 2 9" xfId="31473" xr:uid="{00000000-0005-0000-0000-000030000000}"/>
    <cellStyle name="20% - Accent4 20" xfId="47166" xr:uid="{46E422C4-5151-4E66-869D-D16A84E999E2}"/>
    <cellStyle name="20% - Accent4 21" xfId="47167" xr:uid="{083859D6-015B-4F45-92E9-3C470012D023}"/>
    <cellStyle name="20% - Accent4 22" xfId="48743" xr:uid="{F86CFC7D-7DF8-483E-8ED9-0666769A95CE}"/>
    <cellStyle name="20% - Accent4 3" xfId="31336" xr:uid="{00000000-0005-0000-0000-000031000000}"/>
    <cellStyle name="20% - Accent4 3 2" xfId="46734" xr:uid="{00000000-0005-0000-0000-000032000000}"/>
    <cellStyle name="20% - Accent4 3 2 2" xfId="47168" xr:uid="{4D595674-36DB-4E21-82B3-76192251C4D3}"/>
    <cellStyle name="20% - Accent4 3 3" xfId="47169" xr:uid="{1552135B-CF10-449C-AF75-E1F0DADDE4B2}"/>
    <cellStyle name="20% - Accent4 3 4" xfId="47170" xr:uid="{B4D8C442-FA0B-4C56-B621-42083A04FBF7}"/>
    <cellStyle name="20% - Accent4 3 5" xfId="47171" xr:uid="{8BE4DFE9-7290-4136-BC12-84A65B3EB14E}"/>
    <cellStyle name="20% - Accent4 3 6" xfId="47172" xr:uid="{3F519E88-2518-4541-9872-807D46310B51}"/>
    <cellStyle name="20% - Accent4 3 7" xfId="46931" xr:uid="{3108A9C4-9FA3-4056-BD5F-884C6579090A}"/>
    <cellStyle name="20% - Accent4 4" xfId="46714" xr:uid="{00000000-0005-0000-0000-000033000000}"/>
    <cellStyle name="20% - Accent4 4 2" xfId="47174" xr:uid="{126192DC-05E4-49A7-A10E-5988103D6CFC}"/>
    <cellStyle name="20% - Accent4 4 3" xfId="47175" xr:uid="{72B29DF2-02D7-4235-A43C-1BE1F6F54180}"/>
    <cellStyle name="20% - Accent4 4 4" xfId="47176" xr:uid="{091B2ECA-A904-4AF2-AF5F-5D1183C09C0E}"/>
    <cellStyle name="20% - Accent4 4 5" xfId="47177" xr:uid="{00F71A71-266D-4111-841A-69B8CCCAF424}"/>
    <cellStyle name="20% - Accent4 4 6" xfId="47178" xr:uid="{6D776217-9E8A-4309-8D3B-9CECCCD7D4E3}"/>
    <cellStyle name="20% - Accent4 4 7" xfId="47173" xr:uid="{D1C70216-5D9E-4D2E-A07C-710DE733E789}"/>
    <cellStyle name="20% - Accent4 5" xfId="47179" xr:uid="{79C261EF-8713-4065-8FBB-EE0638345FA4}"/>
    <cellStyle name="20% - Accent4 5 2" xfId="47180" xr:uid="{36F6F5D2-EB9D-4CF2-876F-CAC02A4F7CB1}"/>
    <cellStyle name="20% - Accent4 5 3" xfId="47181" xr:uid="{D4821D07-BC4F-40AD-9D74-5D73110C71E7}"/>
    <cellStyle name="20% - Accent4 5 4" xfId="47182" xr:uid="{AC340DF1-2C27-4D34-A315-C00F8A405ADB}"/>
    <cellStyle name="20% - Accent4 5 5" xfId="47183" xr:uid="{83D5B9A2-46DB-4D25-B47E-FEADB744D917}"/>
    <cellStyle name="20% - Accent4 5 6" xfId="47184" xr:uid="{DAA2242E-1894-4F7F-965A-00A2385B538D}"/>
    <cellStyle name="20% - Accent4 6" xfId="47185" xr:uid="{26074028-93E3-4F23-8A86-DFBA21FC3C79}"/>
    <cellStyle name="20% - Accent4 6 2" xfId="47186" xr:uid="{009A35F4-4309-4512-86E3-8219F27298E1}"/>
    <cellStyle name="20% - Accent4 6 3" xfId="47187" xr:uid="{5A79E1CE-3B48-4C9E-A4C8-248914F012DE}"/>
    <cellStyle name="20% - Accent4 6 4" xfId="47188" xr:uid="{E721D27C-968F-49C1-A203-B9ACDA6BE5AF}"/>
    <cellStyle name="20% - Accent4 6 5" xfId="47189" xr:uid="{110A7072-7CA7-41D5-9A22-76DC410CE647}"/>
    <cellStyle name="20% - Accent4 6 6" xfId="47190" xr:uid="{A2208A65-8635-4D80-ADC4-82386333A4F4}"/>
    <cellStyle name="20% - Accent4 7" xfId="47191" xr:uid="{8C79A258-8302-417E-AE55-D672FB90052C}"/>
    <cellStyle name="20% - Accent4 7 2" xfId="47192" xr:uid="{36DB3C68-8724-4234-AD98-3600AB351FD9}"/>
    <cellStyle name="20% - Accent4 7 3" xfId="47193" xr:uid="{7699985F-F437-4164-AA88-870BEAD3D05E}"/>
    <cellStyle name="20% - Accent4 7 4" xfId="47194" xr:uid="{C59CF948-506D-49FA-A19C-67CAEA129A2C}"/>
    <cellStyle name="20% - Accent4 7 5" xfId="47195" xr:uid="{4941DF20-7A4E-4055-9CD2-A94590F8B045}"/>
    <cellStyle name="20% - Accent4 7 6" xfId="47196" xr:uid="{6BDDC9EF-2DBC-4BCE-BD74-B7DA472093F3}"/>
    <cellStyle name="20% - Accent4 8" xfId="47197" xr:uid="{090A0A80-B0E7-4E0D-A0B9-306FFF21BC30}"/>
    <cellStyle name="20% - Accent4 8 2" xfId="47198" xr:uid="{D32BF5B4-58B2-4B3A-8894-CD3B4F181C76}"/>
    <cellStyle name="20% - Accent4 8 3" xfId="47199" xr:uid="{6F74FD12-EEC2-41BB-B265-9F3B4D249DA9}"/>
    <cellStyle name="20% - Accent4 8 4" xfId="47200" xr:uid="{405B141C-7227-4714-8156-964A054F9CA3}"/>
    <cellStyle name="20% - Accent4 8 5" xfId="47201" xr:uid="{9EBCAC52-EB03-453D-B568-CFF84C294766}"/>
    <cellStyle name="20% - Accent4 9" xfId="47202" xr:uid="{9975CF90-4AB9-4944-A2FD-24EE76FA63A3}"/>
    <cellStyle name="20% - Accent4 9 2" xfId="47203" xr:uid="{D5A0C7E2-B661-44D1-A475-B79D592FDB8D}"/>
    <cellStyle name="20% - Accent4 9 3" xfId="47204" xr:uid="{F11087F5-0134-41C4-8C25-027F9CB02ACD}"/>
    <cellStyle name="20% - Accent4 9 4" xfId="47205" xr:uid="{28131AC5-A815-4B4C-87A5-2BC72C394310}"/>
    <cellStyle name="20% - Accent4 9 5" xfId="47206" xr:uid="{950A425F-3F76-4145-8AE0-BDB91493CBC7}"/>
    <cellStyle name="20% - Accent5" xfId="46854" builtinId="46" customBuiltin="1"/>
    <cellStyle name="20% - Accent5 10" xfId="47207" xr:uid="{BF69180D-819C-4178-B33D-22B12D87A02A}"/>
    <cellStyle name="20% - Accent5 10 2" xfId="47208" xr:uid="{29D468B8-757A-48D3-934F-EFBEB042E9E0}"/>
    <cellStyle name="20% - Accent5 10 3" xfId="47209" xr:uid="{BC942426-9F81-4E03-97B8-1B201820ECDB}"/>
    <cellStyle name="20% - Accent5 10 4" xfId="47210" xr:uid="{AAC4D00C-4D8F-41E9-8BE8-57224646E0F0}"/>
    <cellStyle name="20% - Accent5 11" xfId="47211" xr:uid="{E4C44079-0DB1-4021-A531-F92776B3780A}"/>
    <cellStyle name="20% - Accent5 11 2" xfId="47212" xr:uid="{E78CDF1E-CCF4-4C70-B3E3-0F5427A75E61}"/>
    <cellStyle name="20% - Accent5 11 3" xfId="47213" xr:uid="{F849463A-3329-4610-93AD-2BD13D737E0D}"/>
    <cellStyle name="20% - Accent5 12" xfId="47214" xr:uid="{55ABDB93-2E14-436F-9037-016D29DDB31A}"/>
    <cellStyle name="20% - Accent5 12 2" xfId="47215" xr:uid="{0494EA3F-3FE5-41A0-9811-E20B88F2AA31}"/>
    <cellStyle name="20% - Accent5 13" xfId="47216" xr:uid="{A4077A90-7843-47E7-B1BE-943AB1163594}"/>
    <cellStyle name="20% - Accent5 13 2" xfId="47217" xr:uid="{AFA0F57D-7C9C-4B22-B14D-9A59B43CC7C2}"/>
    <cellStyle name="20% - Accent5 14" xfId="47218" xr:uid="{111EBAE5-615F-4A16-B843-0EE0839065E7}"/>
    <cellStyle name="20% - Accent5 15" xfId="47219" xr:uid="{E8091911-EA90-4288-8378-C274CE59DA66}"/>
    <cellStyle name="20% - Accent5 16" xfId="47220" xr:uid="{131F33B0-E069-400C-BD7B-2E55CB9A25B9}"/>
    <cellStyle name="20% - Accent5 17" xfId="47221" xr:uid="{6DA1DECC-4AF9-4969-ABDF-A41BE339185E}"/>
    <cellStyle name="20% - Accent5 18" xfId="47222" xr:uid="{F0D3FEAB-1951-49E8-BF50-7525F2A1375A}"/>
    <cellStyle name="20% - Accent5 19" xfId="47223" xr:uid="{458EED7F-B10D-405C-9855-7557F1C81DDF}"/>
    <cellStyle name="20% - Accent5 2" xfId="5" xr:uid="{00000000-0005-0000-0000-000034000000}"/>
    <cellStyle name="20% - Accent5 2 2" xfId="372" xr:uid="{00000000-0005-0000-0000-000035000000}"/>
    <cellStyle name="20% - Accent5 2 2 2" xfId="46606" xr:uid="{00000000-0005-0000-0000-000036000000}"/>
    <cellStyle name="20% - Accent5 2 2 3" xfId="47224" xr:uid="{210A1D79-2F37-4070-8CCA-46497712F1B6}"/>
    <cellStyle name="20% - Accent5 2 3" xfId="31472" xr:uid="{00000000-0005-0000-0000-000037000000}"/>
    <cellStyle name="20% - Accent5 2 3 2" xfId="47225" xr:uid="{E281035B-C7D9-4C69-A6DF-4E3806888528}"/>
    <cellStyle name="20% - Accent5 2 4" xfId="47226" xr:uid="{4D302F0D-C736-4379-B9DD-184BDBB92791}"/>
    <cellStyle name="20% - Accent5 2 5" xfId="47227" xr:uid="{E1041DF5-0AC4-4B51-833B-D1A13B92F3A8}"/>
    <cellStyle name="20% - Accent5 2 6" xfId="47228" xr:uid="{81DBBAE1-84D9-4BD5-A239-09FD0C8F4866}"/>
    <cellStyle name="20% - Accent5 2 7" xfId="46920" xr:uid="{8AABA4E9-C103-45B0-96C0-DB4E5BEF0531}"/>
    <cellStyle name="20% - Accent5 20" xfId="47229" xr:uid="{09E5A0D8-A47F-4EB7-8A4F-16DF6058963A}"/>
    <cellStyle name="20% - Accent5 21" xfId="47230" xr:uid="{D2F552B5-D8D1-4AC9-AA66-7DC2641129A2}"/>
    <cellStyle name="20% - Accent5 22" xfId="48746" xr:uid="{8244859F-C36D-4B13-9115-2C5FCB304CE7}"/>
    <cellStyle name="20% - Accent5 3" xfId="31337" xr:uid="{00000000-0005-0000-0000-000038000000}"/>
    <cellStyle name="20% - Accent5 3 2" xfId="46721" xr:uid="{00000000-0005-0000-0000-000039000000}"/>
    <cellStyle name="20% - Accent5 3 2 2" xfId="47231" xr:uid="{FE31B9DF-D876-4DF2-B88B-C1566CD4A31B}"/>
    <cellStyle name="20% - Accent5 3 3" xfId="47232" xr:uid="{5FFBF904-665A-43AA-B49E-D1455026E01B}"/>
    <cellStyle name="20% - Accent5 3 4" xfId="47233" xr:uid="{EAF65B48-F7D6-4123-B286-D5FAFBD907BB}"/>
    <cellStyle name="20% - Accent5 3 5" xfId="47234" xr:uid="{D77DB2B7-85A2-42EE-BAAB-A0E85340BE7C}"/>
    <cellStyle name="20% - Accent5 3 6" xfId="47235" xr:uid="{D715698B-C828-48B1-B8B3-F2481B22BDDD}"/>
    <cellStyle name="20% - Accent5 3 7" xfId="46933" xr:uid="{2671E28C-0DD4-4494-BD96-2B32BEEE175A}"/>
    <cellStyle name="20% - Accent5 4" xfId="46713" xr:uid="{00000000-0005-0000-0000-00003A000000}"/>
    <cellStyle name="20% - Accent5 4 2" xfId="47237" xr:uid="{6D5ACB02-1665-4AAF-8D83-3F1AA9B27DB7}"/>
    <cellStyle name="20% - Accent5 4 3" xfId="47238" xr:uid="{4D7D3990-2248-4C65-A561-A46DCB36521C}"/>
    <cellStyle name="20% - Accent5 4 4" xfId="47239" xr:uid="{8A6298EC-8AA0-4FD8-8A61-FEF7865280A2}"/>
    <cellStyle name="20% - Accent5 4 5" xfId="47240" xr:uid="{152B2219-5524-494E-85FB-DE7FA3A91C26}"/>
    <cellStyle name="20% - Accent5 4 6" xfId="47241" xr:uid="{6C255CE8-21E9-4D44-ABEE-48FA3664979F}"/>
    <cellStyle name="20% - Accent5 4 7" xfId="47236" xr:uid="{ACCACFE2-0C77-4E76-9DCC-BBAC0ECFF226}"/>
    <cellStyle name="20% - Accent5 5" xfId="47242" xr:uid="{CB198DF5-119A-4086-809D-16C4F552FFAC}"/>
    <cellStyle name="20% - Accent5 5 2" xfId="47243" xr:uid="{2E235F83-97F2-4384-ABDA-A6622CBEDB4B}"/>
    <cellStyle name="20% - Accent5 5 3" xfId="47244" xr:uid="{A8705A96-421D-40F3-99F6-E44A617BDE39}"/>
    <cellStyle name="20% - Accent5 5 4" xfId="47245" xr:uid="{73EC898F-B98B-43D0-AAC3-EA91190D9CDD}"/>
    <cellStyle name="20% - Accent5 5 5" xfId="47246" xr:uid="{6233695E-2B4E-45C3-A04E-D599B6623914}"/>
    <cellStyle name="20% - Accent5 5 6" xfId="47247" xr:uid="{FD08FDA9-951A-447E-A530-8C4FC9D4C908}"/>
    <cellStyle name="20% - Accent5 6" xfId="47248" xr:uid="{F166FD30-C63C-472F-BB87-E71FBE3BD79A}"/>
    <cellStyle name="20% - Accent5 6 2" xfId="47249" xr:uid="{D32B90CA-4503-4EDE-AAAA-2469AF4E090C}"/>
    <cellStyle name="20% - Accent5 6 3" xfId="47250" xr:uid="{109539C6-59B0-46B3-B260-52C446306153}"/>
    <cellStyle name="20% - Accent5 6 4" xfId="47251" xr:uid="{D61E36B7-EC23-4272-B6FC-CE77598145FC}"/>
    <cellStyle name="20% - Accent5 6 5" xfId="47252" xr:uid="{E63DFA6E-D1C8-40BF-B276-F386321F4178}"/>
    <cellStyle name="20% - Accent5 6 6" xfId="47253" xr:uid="{F12EB7E9-C02D-443E-AFE0-B52453808A5D}"/>
    <cellStyle name="20% - Accent5 7" xfId="47254" xr:uid="{5001B8AD-9C6A-4B39-A595-1D1D073EBED4}"/>
    <cellStyle name="20% - Accent5 7 2" xfId="47255" xr:uid="{575FEF43-C764-4059-A342-3381B474F780}"/>
    <cellStyle name="20% - Accent5 7 3" xfId="47256" xr:uid="{5CCCD6C0-0C90-4D81-90A3-E8424C152F1E}"/>
    <cellStyle name="20% - Accent5 7 4" xfId="47257" xr:uid="{E295F7C2-DBCF-4C9D-9824-E50205D8F5AE}"/>
    <cellStyle name="20% - Accent5 7 5" xfId="47258" xr:uid="{1711737F-F2C8-4447-843F-7961EF07F1C9}"/>
    <cellStyle name="20% - Accent5 7 6" xfId="47259" xr:uid="{5F58810C-01FC-4FCE-9579-3BD70E756ABC}"/>
    <cellStyle name="20% - Accent5 8" xfId="47260" xr:uid="{1741709B-D8C1-445D-BD5D-9AF3F96465AF}"/>
    <cellStyle name="20% - Accent5 8 2" xfId="47261" xr:uid="{6251B5D3-813B-4F45-99E1-ADBF8E698F6A}"/>
    <cellStyle name="20% - Accent5 8 3" xfId="47262" xr:uid="{BA1FE1B6-9D36-4983-9270-57001F97CB73}"/>
    <cellStyle name="20% - Accent5 8 4" xfId="47263" xr:uid="{C22F500C-C1E2-4BDB-A8DD-5B3648A48658}"/>
    <cellStyle name="20% - Accent5 8 5" xfId="47264" xr:uid="{825F726E-0E2B-4E96-BA82-13D05D22EA3F}"/>
    <cellStyle name="20% - Accent5 9" xfId="47265" xr:uid="{3A82A2EC-7A39-415C-ABFD-C5127717939D}"/>
    <cellStyle name="20% - Accent5 9 2" xfId="47266" xr:uid="{517482A5-63EB-4649-9FCB-49144A93E6BB}"/>
    <cellStyle name="20% - Accent5 9 3" xfId="47267" xr:uid="{B504C635-E5E5-4D7E-9F5C-55DCF5F5E8EE}"/>
    <cellStyle name="20% - Accent5 9 4" xfId="47268" xr:uid="{073CB8EC-D578-4B7C-A7E1-D5439082D814}"/>
    <cellStyle name="20% - Accent5 9 5" xfId="47269" xr:uid="{E75FD447-2197-4399-8CB0-2C67E1EBB774}"/>
    <cellStyle name="20% - Accent6" xfId="46857" builtinId="50" customBuiltin="1"/>
    <cellStyle name="20% - Accent6 10" xfId="47270" xr:uid="{3F521DC5-5EDA-4397-8218-98035E045104}"/>
    <cellStyle name="20% - Accent6 10 2" xfId="47271" xr:uid="{61214921-BB5D-493A-9A2C-936B16F91D46}"/>
    <cellStyle name="20% - Accent6 10 3" xfId="47272" xr:uid="{FA24C3C3-E7B0-4D68-A072-87B1042BF7EB}"/>
    <cellStyle name="20% - Accent6 10 4" xfId="47273" xr:uid="{E7E0910C-02A6-4797-8CCE-EE28699C12AE}"/>
    <cellStyle name="20% - Accent6 11" xfId="47274" xr:uid="{F6301CEA-DA08-4176-ABD2-9B4F212973B1}"/>
    <cellStyle name="20% - Accent6 11 2" xfId="47275" xr:uid="{36BB9812-2747-44E5-8201-8DA4CBDEF621}"/>
    <cellStyle name="20% - Accent6 11 3" xfId="47276" xr:uid="{65652ACE-0FB3-49C1-9675-6F22B35A2E12}"/>
    <cellStyle name="20% - Accent6 12" xfId="47277" xr:uid="{BEE80030-4EEC-46F0-95AA-03EB7B2A9B7B}"/>
    <cellStyle name="20% - Accent6 12 2" xfId="47278" xr:uid="{43173BE8-5B74-4ABF-9AAA-88A1513F2395}"/>
    <cellStyle name="20% - Accent6 13" xfId="47279" xr:uid="{88EB50C6-02E9-4C53-901A-80913694C755}"/>
    <cellStyle name="20% - Accent6 13 2" xfId="47280" xr:uid="{53C27453-2D60-433F-B621-88BE8FC9FB3F}"/>
    <cellStyle name="20% - Accent6 14" xfId="47281" xr:uid="{0D362F11-91D7-4B66-B5BA-B0D733DEBAEC}"/>
    <cellStyle name="20% - Accent6 15" xfId="47282" xr:uid="{AED46A87-7914-43FA-B110-47AF0F071201}"/>
    <cellStyle name="20% - Accent6 16" xfId="47283" xr:uid="{A7698F35-C8FB-444E-9E28-F9CC214B5939}"/>
    <cellStyle name="20% - Accent6 17" xfId="47284" xr:uid="{F0B058D3-9770-4823-9BEB-3A7CED3F52E4}"/>
    <cellStyle name="20% - Accent6 18" xfId="47285" xr:uid="{C00553F9-D67B-432B-9D8E-1721F2503265}"/>
    <cellStyle name="20% - Accent6 19" xfId="47286" xr:uid="{52E16F64-2DB4-4D53-90C5-CD15CE5E604B}"/>
    <cellStyle name="20% - Accent6 2" xfId="6" xr:uid="{00000000-0005-0000-0000-00003B000000}"/>
    <cellStyle name="20% - Accent6 2 10" xfId="46922" xr:uid="{2BEE6342-D223-4ACE-AB61-5275510EE4A6}"/>
    <cellStyle name="20% - Accent6 2 2" xfId="592" xr:uid="{00000000-0005-0000-0000-00003C000000}"/>
    <cellStyle name="20% - Accent6 2 2 2" xfId="46605" xr:uid="{00000000-0005-0000-0000-00003D000000}"/>
    <cellStyle name="20% - Accent6 2 2 3" xfId="47287" xr:uid="{B6E63ACB-6BE5-4DA8-9711-FDF9A31BF901}"/>
    <cellStyle name="20% - Accent6 2 3" xfId="593" xr:uid="{00000000-0005-0000-0000-00003E000000}"/>
    <cellStyle name="20% - Accent6 2 3 2" xfId="47288" xr:uid="{768B98C2-3E86-437A-8375-AA8F93E28C5C}"/>
    <cellStyle name="20% - Accent6 2 4" xfId="594" xr:uid="{00000000-0005-0000-0000-00003F000000}"/>
    <cellStyle name="20% - Accent6 2 4 2" xfId="47289" xr:uid="{3E3857AC-4D9D-481B-BB63-3F05B656E8D8}"/>
    <cellStyle name="20% - Accent6 2 5" xfId="595" xr:uid="{00000000-0005-0000-0000-000040000000}"/>
    <cellStyle name="20% - Accent6 2 5 2" xfId="47290" xr:uid="{01F87338-E7EC-4387-95A1-DACE07A1061A}"/>
    <cellStyle name="20% - Accent6 2 6" xfId="596" xr:uid="{00000000-0005-0000-0000-000041000000}"/>
    <cellStyle name="20% - Accent6 2 6 2" xfId="47291" xr:uid="{8DBAF5C5-0163-48C5-9F74-CCD435D00144}"/>
    <cellStyle name="20% - Accent6 2 7" xfId="591" xr:uid="{00000000-0005-0000-0000-000042000000}"/>
    <cellStyle name="20% - Accent6 2 8" xfId="373" xr:uid="{00000000-0005-0000-0000-000043000000}"/>
    <cellStyle name="20% - Accent6 2 9" xfId="31510" xr:uid="{00000000-0005-0000-0000-000044000000}"/>
    <cellStyle name="20% - Accent6 20" xfId="47292" xr:uid="{A5440068-AC8D-4186-8027-28E97EAC43FA}"/>
    <cellStyle name="20% - Accent6 21" xfId="47293" xr:uid="{D614512D-909D-43D2-96FA-5C6554521D46}"/>
    <cellStyle name="20% - Accent6 22" xfId="48749" xr:uid="{6D7FFAC2-03AD-414E-ABA1-00E5FA2DE129}"/>
    <cellStyle name="20% - Accent6 3" xfId="31338" xr:uid="{00000000-0005-0000-0000-000045000000}"/>
    <cellStyle name="20% - Accent6 3 2" xfId="46653" xr:uid="{00000000-0005-0000-0000-000046000000}"/>
    <cellStyle name="20% - Accent6 3 2 2" xfId="47294" xr:uid="{429D99B0-4A6E-46FD-806A-A9E11FEE64A4}"/>
    <cellStyle name="20% - Accent6 3 3" xfId="47295" xr:uid="{2BD33BAA-8203-4AF3-8C2D-43ADB330EBBF}"/>
    <cellStyle name="20% - Accent6 3 4" xfId="47296" xr:uid="{CA4C316B-2EBA-4EBC-84AB-65F96A1D7B63}"/>
    <cellStyle name="20% - Accent6 3 5" xfId="47297" xr:uid="{6ED3F410-20A7-4189-B24B-28BB3A9FF186}"/>
    <cellStyle name="20% - Accent6 3 6" xfId="47298" xr:uid="{EAF289C5-B658-4F6A-9AEF-7CD9C8DECC22}"/>
    <cellStyle name="20% - Accent6 3 7" xfId="46935" xr:uid="{73AE70BF-D4D2-492B-8F65-515BB718DD02}"/>
    <cellStyle name="20% - Accent6 4" xfId="46712" xr:uid="{00000000-0005-0000-0000-000047000000}"/>
    <cellStyle name="20% - Accent6 4 2" xfId="47300" xr:uid="{9B2060FD-0439-4C0C-8E76-929DF9C58A96}"/>
    <cellStyle name="20% - Accent6 4 3" xfId="47301" xr:uid="{913EC0A3-AB89-48E3-8243-9678A8D46410}"/>
    <cellStyle name="20% - Accent6 4 4" xfId="47302" xr:uid="{A86E6EEF-D246-408D-90A9-32385E078C7A}"/>
    <cellStyle name="20% - Accent6 4 5" xfId="47303" xr:uid="{15D23734-D4AE-4D72-96D6-E0767D41D4DC}"/>
    <cellStyle name="20% - Accent6 4 6" xfId="47304" xr:uid="{627E2347-D68C-4DE1-BE6D-83CDCD6D36ED}"/>
    <cellStyle name="20% - Accent6 4 7" xfId="47299" xr:uid="{5C8FF5F5-63DB-4FAD-8339-CBDCE6911D01}"/>
    <cellStyle name="20% - Accent6 5" xfId="47305" xr:uid="{E059D39C-151F-425C-9B4D-89E2CDE34745}"/>
    <cellStyle name="20% - Accent6 5 2" xfId="47306" xr:uid="{547E04BD-D7C0-4498-9F06-D4EB3B925375}"/>
    <cellStyle name="20% - Accent6 5 3" xfId="47307" xr:uid="{A7449D2D-0D94-44D9-8E94-4CA04D0B076A}"/>
    <cellStyle name="20% - Accent6 5 4" xfId="47308" xr:uid="{78D71EDD-74E6-47A1-BD4D-E8057C9E04DB}"/>
    <cellStyle name="20% - Accent6 5 5" xfId="47309" xr:uid="{A37B82B3-BA82-46DC-8455-3044A0BC6E20}"/>
    <cellStyle name="20% - Accent6 5 6" xfId="47310" xr:uid="{0A7506A1-08AF-499A-AAA4-1BEFAC904154}"/>
    <cellStyle name="20% - Accent6 6" xfId="47311" xr:uid="{0035C554-29FA-49C9-8141-E13FD3382B23}"/>
    <cellStyle name="20% - Accent6 6 2" xfId="47312" xr:uid="{39878E75-DFFF-437E-B43B-CEC9231EE7CF}"/>
    <cellStyle name="20% - Accent6 6 3" xfId="47313" xr:uid="{EB3BCD50-D4CA-4DF9-83EF-E2B7B047481A}"/>
    <cellStyle name="20% - Accent6 6 4" xfId="47314" xr:uid="{E6DAD132-6AC5-4D5A-9964-13D8F6028113}"/>
    <cellStyle name="20% - Accent6 6 5" xfId="47315" xr:uid="{B3A9E35B-8266-4709-9C8E-F7272C38A58B}"/>
    <cellStyle name="20% - Accent6 6 6" xfId="47316" xr:uid="{AAF5AC20-218C-489F-9766-9ED89161BB03}"/>
    <cellStyle name="20% - Accent6 7" xfId="47317" xr:uid="{F3B88C95-A285-49B7-B29E-050C60554C27}"/>
    <cellStyle name="20% - Accent6 7 2" xfId="47318" xr:uid="{62DE37A6-D11C-40FA-ADAD-9F8DADC338A2}"/>
    <cellStyle name="20% - Accent6 7 3" xfId="47319" xr:uid="{D4081074-5ECE-4F18-9747-F24CD656586D}"/>
    <cellStyle name="20% - Accent6 7 4" xfId="47320" xr:uid="{BEE40564-B156-4958-9B5C-53A7CFA305D8}"/>
    <cellStyle name="20% - Accent6 7 5" xfId="47321" xr:uid="{4EB25AD0-8996-4855-954A-9806ACE3C2CD}"/>
    <cellStyle name="20% - Accent6 7 6" xfId="47322" xr:uid="{EBFB4495-2CCF-4742-9327-819980E9835C}"/>
    <cellStyle name="20% - Accent6 8" xfId="47323" xr:uid="{1CDBE7F2-4C97-4962-8D31-41464CF64FBF}"/>
    <cellStyle name="20% - Accent6 8 2" xfId="47324" xr:uid="{E3C2FC78-B0B5-4502-AAAE-50118A0FAFB5}"/>
    <cellStyle name="20% - Accent6 8 3" xfId="47325" xr:uid="{8393C75D-F18B-4C70-AB06-C6EED2FFF23C}"/>
    <cellStyle name="20% - Accent6 8 4" xfId="47326" xr:uid="{6CC40506-EC05-419D-BC22-31AAA2BD1501}"/>
    <cellStyle name="20% - Accent6 8 5" xfId="47327" xr:uid="{8BAF7BD5-C056-45EA-B707-1BE7BD1D4669}"/>
    <cellStyle name="20% - Accent6 9" xfId="47328" xr:uid="{CF0F8DD2-5B55-425D-8452-C3AE2493231C}"/>
    <cellStyle name="20% - Accent6 9 2" xfId="47329" xr:uid="{3D6E6684-9E7A-4897-A9D3-F801C8BC4084}"/>
    <cellStyle name="20% - Accent6 9 3" xfId="47330" xr:uid="{AD926469-EDAA-458C-AAE3-D51F734A9FE4}"/>
    <cellStyle name="20% - Accent6 9 4" xfId="47331" xr:uid="{6CB18D20-1CF2-43B2-AA6B-7E616DF0F1F7}"/>
    <cellStyle name="20% - Accent6 9 5" xfId="47332" xr:uid="{CCB157F7-F380-4710-A531-BE0363D05A9A}"/>
    <cellStyle name="40% - Accent1" xfId="46843" builtinId="31" customBuiltin="1"/>
    <cellStyle name="40% - Accent1 10" xfId="47333" xr:uid="{5433B984-0756-439E-B430-E0968103BEE5}"/>
    <cellStyle name="40% - Accent1 10 2" xfId="47334" xr:uid="{1D13D5BB-31FC-44C4-9041-10688E2F3852}"/>
    <cellStyle name="40% - Accent1 10 3" xfId="47335" xr:uid="{955F9E4E-CB7E-432E-AD0D-C3079D44B910}"/>
    <cellStyle name="40% - Accent1 10 4" xfId="47336" xr:uid="{3B9C1BA8-3EE2-4B82-83F8-BAFE720A19F1}"/>
    <cellStyle name="40% - Accent1 11" xfId="47337" xr:uid="{68ED2DDB-9D52-40FC-815E-79E8E66C0914}"/>
    <cellStyle name="40% - Accent1 11 2" xfId="47338" xr:uid="{9BB69793-BCE3-4023-BD6A-E480A53D7BBE}"/>
    <cellStyle name="40% - Accent1 11 3" xfId="47339" xr:uid="{F8B1E3D8-733F-4CBB-ABDB-5ACC9AD9ADE2}"/>
    <cellStyle name="40% - Accent1 12" xfId="47340" xr:uid="{B6EBD5D3-47CB-4367-9053-3C8959EFE67D}"/>
    <cellStyle name="40% - Accent1 12 2" xfId="47341" xr:uid="{FCB572B8-C793-4ECB-A35F-1318E4B14C69}"/>
    <cellStyle name="40% - Accent1 13" xfId="47342" xr:uid="{65E19865-9125-4221-BCEC-BC19EA6D586B}"/>
    <cellStyle name="40% - Accent1 13 2" xfId="47343" xr:uid="{BB2F53FB-6C34-4080-A46B-BF7A67EEBC38}"/>
    <cellStyle name="40% - Accent1 14" xfId="47344" xr:uid="{9A17EC54-D1F8-4778-8F54-FFD85F4C5FFD}"/>
    <cellStyle name="40% - Accent1 15" xfId="47345" xr:uid="{0C66BFBB-DFAC-4CE1-816D-C01290A52502}"/>
    <cellStyle name="40% - Accent1 16" xfId="47346" xr:uid="{28DB608E-D2C2-440E-BBF2-2B12043AAF64}"/>
    <cellStyle name="40% - Accent1 17" xfId="47347" xr:uid="{E642CC09-9FE7-4055-829C-2EDCD679320B}"/>
    <cellStyle name="40% - Accent1 18" xfId="47348" xr:uid="{5B30558C-D7A0-4B00-8454-E61F8DEC873D}"/>
    <cellStyle name="40% - Accent1 19" xfId="47349" xr:uid="{07049366-5E2C-4407-9A0B-7C4E270E3D83}"/>
    <cellStyle name="40% - Accent1 2" xfId="7" xr:uid="{00000000-0005-0000-0000-000048000000}"/>
    <cellStyle name="40% - Accent1 2 10" xfId="46913" xr:uid="{1E947F14-14D7-4F96-AA83-B2F9CA529C86}"/>
    <cellStyle name="40% - Accent1 2 2" xfId="598" xr:uid="{00000000-0005-0000-0000-000049000000}"/>
    <cellStyle name="40% - Accent1 2 2 2" xfId="46646" xr:uid="{00000000-0005-0000-0000-00004A000000}"/>
    <cellStyle name="40% - Accent1 2 2 3" xfId="47350" xr:uid="{53E1B91C-9A80-4198-9BAB-04512F1AC197}"/>
    <cellStyle name="40% - Accent1 2 3" xfId="599" xr:uid="{00000000-0005-0000-0000-00004B000000}"/>
    <cellStyle name="40% - Accent1 2 3 2" xfId="47351" xr:uid="{DEF233B5-C11F-45D5-A552-B5084D86C1BA}"/>
    <cellStyle name="40% - Accent1 2 4" xfId="600" xr:uid="{00000000-0005-0000-0000-00004C000000}"/>
    <cellStyle name="40% - Accent1 2 4 2" xfId="47352" xr:uid="{6D2E51BF-A405-409C-9165-05AA90769E55}"/>
    <cellStyle name="40% - Accent1 2 5" xfId="601" xr:uid="{00000000-0005-0000-0000-00004D000000}"/>
    <cellStyle name="40% - Accent1 2 5 2" xfId="47353" xr:uid="{57C408B8-C38F-47C7-91A5-1EB7E0E2598E}"/>
    <cellStyle name="40% - Accent1 2 6" xfId="602" xr:uid="{00000000-0005-0000-0000-00004E000000}"/>
    <cellStyle name="40% - Accent1 2 6 2" xfId="47354" xr:uid="{3E834F18-CEBC-4896-A0B6-FD2D33CBEDB5}"/>
    <cellStyle name="40% - Accent1 2 7" xfId="597" xr:uid="{00000000-0005-0000-0000-00004F000000}"/>
    <cellStyle name="40% - Accent1 2 8" xfId="374" xr:uid="{00000000-0005-0000-0000-000050000000}"/>
    <cellStyle name="40% - Accent1 2 9" xfId="31468" xr:uid="{00000000-0005-0000-0000-000051000000}"/>
    <cellStyle name="40% - Accent1 20" xfId="47355" xr:uid="{AA7149AA-24A1-494D-A9F0-A566397743C7}"/>
    <cellStyle name="40% - Accent1 21" xfId="47356" xr:uid="{A7D5EB79-46AF-4B0B-8CF5-8AF0C1CC840D}"/>
    <cellStyle name="40% - Accent1 22" xfId="48735" xr:uid="{9A08EC35-EBE0-4325-9BAE-24219DD8763B}"/>
    <cellStyle name="40% - Accent1 3" xfId="31339" xr:uid="{00000000-0005-0000-0000-000052000000}"/>
    <cellStyle name="40% - Accent1 3 2" xfId="46657" xr:uid="{00000000-0005-0000-0000-000053000000}"/>
    <cellStyle name="40% - Accent1 3 2 2" xfId="47357" xr:uid="{A9827BA3-116B-4C36-98FF-14E1B2C1F454}"/>
    <cellStyle name="40% - Accent1 3 3" xfId="47358" xr:uid="{AFC31F9D-1B3C-4755-992C-6217063365E8}"/>
    <cellStyle name="40% - Accent1 3 4" xfId="47359" xr:uid="{4A2710D0-A5BB-4C44-9C06-ABE8B767A523}"/>
    <cellStyle name="40% - Accent1 3 5" xfId="47360" xr:uid="{7A8B1350-51DC-499D-A84E-A8D2AFECDF90}"/>
    <cellStyle name="40% - Accent1 3 6" xfId="47361" xr:uid="{AC9E5BD5-98FC-4637-B393-C551E921EA3E}"/>
    <cellStyle name="40% - Accent1 3 7" xfId="46926" xr:uid="{C2CA9572-50E4-47CC-A47A-E48D53F5342C}"/>
    <cellStyle name="40% - Accent1 4" xfId="46711" xr:uid="{00000000-0005-0000-0000-000054000000}"/>
    <cellStyle name="40% - Accent1 4 2" xfId="47363" xr:uid="{1E028277-B0E0-4C1A-B91A-DB58AE40696A}"/>
    <cellStyle name="40% - Accent1 4 3" xfId="47364" xr:uid="{C2932EBB-2CAA-4DFC-8734-85288C3AFF1F}"/>
    <cellStyle name="40% - Accent1 4 4" xfId="47365" xr:uid="{18776C8D-EB4E-4384-A8DD-AF8FADF7493A}"/>
    <cellStyle name="40% - Accent1 4 5" xfId="47366" xr:uid="{72FCB959-3CF1-41A3-92AA-91A75AF67804}"/>
    <cellStyle name="40% - Accent1 4 6" xfId="47367" xr:uid="{75E6E56F-2F9D-4DC4-A22E-234A09D16C6C}"/>
    <cellStyle name="40% - Accent1 4 7" xfId="47362" xr:uid="{28220C6A-F0B9-4521-B7FE-D2497DE0FE73}"/>
    <cellStyle name="40% - Accent1 5" xfId="47368" xr:uid="{7A258BCF-D6AF-49E0-B810-9A64CEC082ED}"/>
    <cellStyle name="40% - Accent1 5 2" xfId="47369" xr:uid="{B0B33753-96A0-4AAF-9304-D2218C5E3E3E}"/>
    <cellStyle name="40% - Accent1 5 3" xfId="47370" xr:uid="{18495081-8995-42F2-90C3-00B49280CD68}"/>
    <cellStyle name="40% - Accent1 5 4" xfId="47371" xr:uid="{EF68A5F6-0115-4F49-BDE3-D296966B3E71}"/>
    <cellStyle name="40% - Accent1 5 5" xfId="47372" xr:uid="{BD9AF937-9FF0-43B3-A9A2-A8A95FD31B62}"/>
    <cellStyle name="40% - Accent1 5 6" xfId="47373" xr:uid="{3F778263-1A0F-4A2F-A829-375090B465BF}"/>
    <cellStyle name="40% - Accent1 6" xfId="47374" xr:uid="{4854861C-E83C-4A3E-B99B-1BF1F18DE142}"/>
    <cellStyle name="40% - Accent1 6 2" xfId="47375" xr:uid="{CB18C138-DFE0-4510-BD75-FCADC5C05E8F}"/>
    <cellStyle name="40% - Accent1 6 3" xfId="47376" xr:uid="{9A893178-4654-4DAA-BEEE-C0EC833DEC4B}"/>
    <cellStyle name="40% - Accent1 6 4" xfId="47377" xr:uid="{94151921-4413-4741-B945-7E1871669778}"/>
    <cellStyle name="40% - Accent1 6 5" xfId="47378" xr:uid="{9B6B78ED-0332-4165-90E2-088FFBA1DA0B}"/>
    <cellStyle name="40% - Accent1 6 6" xfId="47379" xr:uid="{6DFE7082-BC02-4D61-B80B-773D5002555A}"/>
    <cellStyle name="40% - Accent1 7" xfId="47380" xr:uid="{E64748E8-C41C-4738-8409-C5F47C77C7CB}"/>
    <cellStyle name="40% - Accent1 7 2" xfId="47381" xr:uid="{1D6F6875-4A17-49DF-9E51-582D55E1C8CF}"/>
    <cellStyle name="40% - Accent1 7 3" xfId="47382" xr:uid="{6792CC2B-F29C-422D-8BFC-4584211DA8A3}"/>
    <cellStyle name="40% - Accent1 7 4" xfId="47383" xr:uid="{2B73E440-B349-4E6C-82F6-25C8D410EF26}"/>
    <cellStyle name="40% - Accent1 7 5" xfId="47384" xr:uid="{28370FD9-DC06-4F1E-B746-F626F4E9B013}"/>
    <cellStyle name="40% - Accent1 7 6" xfId="47385" xr:uid="{7FF31719-A79C-4F43-BB0A-1E0E070BF416}"/>
    <cellStyle name="40% - Accent1 8" xfId="47386" xr:uid="{C150288C-AF31-4760-BC7A-EE2EE3E3958B}"/>
    <cellStyle name="40% - Accent1 8 2" xfId="47387" xr:uid="{E7D2CA00-F9B5-4B89-85F5-BC2A05084EF2}"/>
    <cellStyle name="40% - Accent1 8 3" xfId="47388" xr:uid="{8DB45D0B-EFA5-487F-B571-F391DC06B658}"/>
    <cellStyle name="40% - Accent1 8 4" xfId="47389" xr:uid="{08EC391B-1964-4D61-99C1-15C0A47A7384}"/>
    <cellStyle name="40% - Accent1 8 5" xfId="47390" xr:uid="{E3B0F4AE-F538-44DF-AB1B-8DBB2104CB39}"/>
    <cellStyle name="40% - Accent1 9" xfId="47391" xr:uid="{00F8EBFF-A6B5-4395-9FDC-B48A260D88C5}"/>
    <cellStyle name="40% - Accent1 9 2" xfId="47392" xr:uid="{F5B3C4A9-1445-441B-B6C3-B083613659CD}"/>
    <cellStyle name="40% - Accent1 9 3" xfId="47393" xr:uid="{31848C94-3540-47C7-BF89-77E6E1D5489D}"/>
    <cellStyle name="40% - Accent1 9 4" xfId="47394" xr:uid="{72C3B6D2-9ECE-4616-954A-1570783B6CEB}"/>
    <cellStyle name="40% - Accent1 9 5" xfId="47395" xr:uid="{2690EFF1-9235-4D81-A8CB-FD4DAC2E6663}"/>
    <cellStyle name="40% - Accent2" xfId="46846" builtinId="35" customBuiltin="1"/>
    <cellStyle name="40% - Accent2 10" xfId="47396" xr:uid="{3821F48B-7B82-4D0E-BC1D-D5753EF184A9}"/>
    <cellStyle name="40% - Accent2 10 2" xfId="47397" xr:uid="{F6160288-B5C2-46A4-B3B5-E3DE9BDE1FA9}"/>
    <cellStyle name="40% - Accent2 10 3" xfId="47398" xr:uid="{0DE5AD20-4D38-47F5-AC23-737F265B32A7}"/>
    <cellStyle name="40% - Accent2 10 4" xfId="47399" xr:uid="{C616CB69-C70A-4AB4-A061-DFD7D050E68D}"/>
    <cellStyle name="40% - Accent2 11" xfId="47400" xr:uid="{6504C0E7-0D12-4671-8D79-09EEB94CAAF3}"/>
    <cellStyle name="40% - Accent2 11 2" xfId="47401" xr:uid="{5F3B0E28-03E5-433E-8DB3-3F0FE81031F4}"/>
    <cellStyle name="40% - Accent2 11 3" xfId="47402" xr:uid="{981CA76E-38EF-40FC-BFD1-9852B0754A0E}"/>
    <cellStyle name="40% - Accent2 12" xfId="47403" xr:uid="{34468A1C-91F2-4640-AFA9-B55532717E9A}"/>
    <cellStyle name="40% - Accent2 12 2" xfId="47404" xr:uid="{D707D46C-EB38-4240-A793-41CC4848FF93}"/>
    <cellStyle name="40% - Accent2 13" xfId="47405" xr:uid="{B27D6A2A-8F18-446D-BFCC-08D96CD47B92}"/>
    <cellStyle name="40% - Accent2 13 2" xfId="47406" xr:uid="{43134473-B521-4720-8D29-D74ACD81EFBD}"/>
    <cellStyle name="40% - Accent2 14" xfId="47407" xr:uid="{352933C3-4024-49C3-8B2B-25C139F27153}"/>
    <cellStyle name="40% - Accent2 15" xfId="47408" xr:uid="{7E2393BB-011E-4055-83A0-5BD90DD95049}"/>
    <cellStyle name="40% - Accent2 16" xfId="47409" xr:uid="{EF781DE1-097D-4399-A855-320B228E7541}"/>
    <cellStyle name="40% - Accent2 17" xfId="47410" xr:uid="{9318866C-120F-406C-85E4-BF19D7DE1A25}"/>
    <cellStyle name="40% - Accent2 18" xfId="47411" xr:uid="{CCC3188F-F21F-4ACB-8D76-0D350D0F3C31}"/>
    <cellStyle name="40% - Accent2 19" xfId="47412" xr:uid="{2E2C8FC5-28B7-41DD-B320-175730AC6704}"/>
    <cellStyle name="40% - Accent2 2" xfId="8" xr:uid="{00000000-0005-0000-0000-000055000000}"/>
    <cellStyle name="40% - Accent2 2 2" xfId="375" xr:uid="{00000000-0005-0000-0000-000056000000}"/>
    <cellStyle name="40% - Accent2 2 2 2" xfId="46610" xr:uid="{00000000-0005-0000-0000-000057000000}"/>
    <cellStyle name="40% - Accent2 2 2 3" xfId="47413" xr:uid="{939C2786-1C71-4A4D-BE1D-2C37BD1B9F41}"/>
    <cellStyle name="40% - Accent2 2 3" xfId="31494" xr:uid="{00000000-0005-0000-0000-000058000000}"/>
    <cellStyle name="40% - Accent2 2 3 2" xfId="47414" xr:uid="{DC7113BA-9CCE-4757-8236-E55D2D9C00ED}"/>
    <cellStyle name="40% - Accent2 2 4" xfId="47415" xr:uid="{02603A80-E534-40A0-BC49-646288D4F297}"/>
    <cellStyle name="40% - Accent2 2 5" xfId="47416" xr:uid="{F8333F90-B0C9-4883-9193-94A072E59087}"/>
    <cellStyle name="40% - Accent2 2 6" xfId="47417" xr:uid="{E84D472F-0868-4441-801B-ED249886E9A0}"/>
    <cellStyle name="40% - Accent2 2 7" xfId="46915" xr:uid="{19139621-0B55-48A4-B862-3806AE97D0E4}"/>
    <cellStyle name="40% - Accent2 20" xfId="47418" xr:uid="{71F09634-D20B-44D9-A86F-F67AFF9654B3}"/>
    <cellStyle name="40% - Accent2 21" xfId="47419" xr:uid="{1B33BD3B-A803-4AC1-A509-90B4F27FFA74}"/>
    <cellStyle name="40% - Accent2 22" xfId="48738" xr:uid="{C1408E8C-3990-4552-B313-BFD3B01F7F9A}"/>
    <cellStyle name="40% - Accent2 3" xfId="31340" xr:uid="{00000000-0005-0000-0000-000059000000}"/>
    <cellStyle name="40% - Accent2 3 2" xfId="46736" xr:uid="{00000000-0005-0000-0000-00005A000000}"/>
    <cellStyle name="40% - Accent2 3 2 2" xfId="47420" xr:uid="{6F058841-4BE9-4E74-8062-0CE9A082F098}"/>
    <cellStyle name="40% - Accent2 3 3" xfId="47421" xr:uid="{2A7598B0-C6D3-49A7-A9A7-1FF7F502B67D}"/>
    <cellStyle name="40% - Accent2 3 4" xfId="47422" xr:uid="{6F56C8AC-AC2E-4DAE-A8F2-1782DE45136A}"/>
    <cellStyle name="40% - Accent2 3 5" xfId="47423" xr:uid="{BEAA374A-B4AF-463F-9A5D-07117F0EA856}"/>
    <cellStyle name="40% - Accent2 3 6" xfId="47424" xr:uid="{909B9FDF-0C83-4492-A339-C8F0FC5F9025}"/>
    <cellStyle name="40% - Accent2 3 7" xfId="46928" xr:uid="{6265D5FB-3B6E-4AEA-BBCA-1B7A2CC7F1AF}"/>
    <cellStyle name="40% - Accent2 4" xfId="46710" xr:uid="{00000000-0005-0000-0000-00005B000000}"/>
    <cellStyle name="40% - Accent2 4 2" xfId="47426" xr:uid="{9BCAA632-1435-4D24-AED6-96F9F2F9CB31}"/>
    <cellStyle name="40% - Accent2 4 3" xfId="47427" xr:uid="{828EA968-6479-4E56-B2E3-FDE55E191316}"/>
    <cellStyle name="40% - Accent2 4 4" xfId="47428" xr:uid="{A05D6E3C-EF03-42E7-8877-C214C71D8995}"/>
    <cellStyle name="40% - Accent2 4 5" xfId="47429" xr:uid="{042F216F-E189-41A4-9994-2574FD35CB10}"/>
    <cellStyle name="40% - Accent2 4 6" xfId="47430" xr:uid="{8A9A7EBB-7C5E-4EFC-A63D-CA7BD1DFF392}"/>
    <cellStyle name="40% - Accent2 4 7" xfId="47425" xr:uid="{89AC8E39-5A2C-41F5-8FDF-DDCBDD745FBC}"/>
    <cellStyle name="40% - Accent2 5" xfId="47431" xr:uid="{E1445463-21E5-459E-BF56-FA5BADC449E1}"/>
    <cellStyle name="40% - Accent2 5 2" xfId="47432" xr:uid="{604B29D8-FC17-4099-AA61-CE254DE8084A}"/>
    <cellStyle name="40% - Accent2 5 3" xfId="47433" xr:uid="{EDFF5E81-EBA6-42D1-8147-2FF58B588DCB}"/>
    <cellStyle name="40% - Accent2 5 4" xfId="47434" xr:uid="{6090626D-7E23-43B4-A154-B33BF49CD4C6}"/>
    <cellStyle name="40% - Accent2 5 5" xfId="47435" xr:uid="{7F1C160D-D8E2-4ED2-AEE5-E5847221214B}"/>
    <cellStyle name="40% - Accent2 5 6" xfId="47436" xr:uid="{33AE5CC9-2344-409C-8493-4A8E79D8B985}"/>
    <cellStyle name="40% - Accent2 6" xfId="47437" xr:uid="{DF3048E2-6A02-4DF2-9DD2-5A4B3FEF11A5}"/>
    <cellStyle name="40% - Accent2 6 2" xfId="47438" xr:uid="{5225642E-EE32-44B9-9B50-C8B2A69B3033}"/>
    <cellStyle name="40% - Accent2 6 3" xfId="47439" xr:uid="{B076FCC8-E713-47A1-AE64-39EEB8A71807}"/>
    <cellStyle name="40% - Accent2 6 4" xfId="47440" xr:uid="{9CE2B5C7-1F6A-40FD-AF81-B3A6AA272592}"/>
    <cellStyle name="40% - Accent2 6 5" xfId="47441" xr:uid="{49D73D23-9779-4EBA-8972-8FCFD12AEB7F}"/>
    <cellStyle name="40% - Accent2 6 6" xfId="47442" xr:uid="{81749143-38F5-4186-8729-2161ABFD16DE}"/>
    <cellStyle name="40% - Accent2 7" xfId="47443" xr:uid="{3C22E4E6-5AAC-4DAC-BF21-A719A95748A4}"/>
    <cellStyle name="40% - Accent2 7 2" xfId="47444" xr:uid="{F344FB14-649E-4C08-A836-DD8FA4DD7D32}"/>
    <cellStyle name="40% - Accent2 7 3" xfId="47445" xr:uid="{F363DEB5-40EF-4F7D-98C1-2E5CB31D9CDD}"/>
    <cellStyle name="40% - Accent2 7 4" xfId="47446" xr:uid="{BD7B32E6-2A81-452A-8042-5FFA7D44039B}"/>
    <cellStyle name="40% - Accent2 7 5" xfId="47447" xr:uid="{9F10D4E1-05EB-4C00-81C7-CD3CE7137A57}"/>
    <cellStyle name="40% - Accent2 7 6" xfId="47448" xr:uid="{28B624FD-D8BC-4FBF-B84F-1E7B77C5D187}"/>
    <cellStyle name="40% - Accent2 8" xfId="47449" xr:uid="{318AF748-3578-4BF3-9706-2DA76686ADBE}"/>
    <cellStyle name="40% - Accent2 8 2" xfId="47450" xr:uid="{F095FDFE-F7FF-4876-B1F4-70A719C07E66}"/>
    <cellStyle name="40% - Accent2 8 3" xfId="47451" xr:uid="{5ABC2068-8293-4DF0-B59C-AA71AA089BD8}"/>
    <cellStyle name="40% - Accent2 8 4" xfId="47452" xr:uid="{FD28A4D0-3070-405E-99AD-F74D360AA480}"/>
    <cellStyle name="40% - Accent2 8 5" xfId="47453" xr:uid="{4DB8BF45-6A3D-4A8B-9D3F-48A6632E257D}"/>
    <cellStyle name="40% - Accent2 9" xfId="47454" xr:uid="{C8AC2CF4-7039-4E2A-B245-7C2B3489E058}"/>
    <cellStyle name="40% - Accent2 9 2" xfId="47455" xr:uid="{1D1863BC-9010-4787-9AA9-565793973FCC}"/>
    <cellStyle name="40% - Accent2 9 3" xfId="47456" xr:uid="{C0C6407A-C90B-4B52-B6CE-56E843C8B8AC}"/>
    <cellStyle name="40% - Accent2 9 4" xfId="47457" xr:uid="{E8CAB0C2-1EEB-4697-B5DA-C9825FE86E23}"/>
    <cellStyle name="40% - Accent2 9 5" xfId="47458" xr:uid="{E7BB8057-E7C5-4E7A-A5B5-F6367F6DD11E}"/>
    <cellStyle name="40% - Accent3" xfId="46849" builtinId="39" customBuiltin="1"/>
    <cellStyle name="40% - Accent3 10" xfId="47459" xr:uid="{F62C8140-1AD3-4AC0-BF87-4994294963A9}"/>
    <cellStyle name="40% - Accent3 10 2" xfId="47460" xr:uid="{329599F8-65BE-43DB-975F-5AC7460F11BA}"/>
    <cellStyle name="40% - Accent3 10 3" xfId="47461" xr:uid="{4FF87D23-FFB9-4059-ABFC-FBEB4C3B780B}"/>
    <cellStyle name="40% - Accent3 10 4" xfId="47462" xr:uid="{E99CFAD3-DAF5-4067-9CF7-25A3B13B9F61}"/>
    <cellStyle name="40% - Accent3 11" xfId="47463" xr:uid="{AFF1C176-6C2E-4B59-9BDA-1F8E7F9031F4}"/>
    <cellStyle name="40% - Accent3 11 2" xfId="47464" xr:uid="{ED88B4EB-549E-407A-AFC2-7C2FA51C1A56}"/>
    <cellStyle name="40% - Accent3 11 3" xfId="47465" xr:uid="{23451B01-0728-493C-835D-B7DEB9F89004}"/>
    <cellStyle name="40% - Accent3 12" xfId="47466" xr:uid="{F263127A-2ABD-4416-A533-B5729183FBCD}"/>
    <cellStyle name="40% - Accent3 12 2" xfId="47467" xr:uid="{1514289F-F20E-470C-BE78-35281510056C}"/>
    <cellStyle name="40% - Accent3 13" xfId="47468" xr:uid="{5DD9353F-B8B3-4DF8-A65A-D8FA2341DD1B}"/>
    <cellStyle name="40% - Accent3 13 2" xfId="47469" xr:uid="{A66D7D79-137D-4481-B86A-7B4504DAC8E7}"/>
    <cellStyle name="40% - Accent3 14" xfId="47470" xr:uid="{88713A80-3AFB-479C-BFFE-6742C6DFA1DE}"/>
    <cellStyle name="40% - Accent3 15" xfId="47471" xr:uid="{DD5D2A73-50C6-4A07-851F-C075ED99CD5B}"/>
    <cellStyle name="40% - Accent3 16" xfId="47472" xr:uid="{8686D0BE-9BC7-46A6-8CDA-EE7B9DFE1648}"/>
    <cellStyle name="40% - Accent3 17" xfId="47473" xr:uid="{ABEC8639-2EFF-4E85-8402-43DD047F6AD1}"/>
    <cellStyle name="40% - Accent3 18" xfId="47474" xr:uid="{C8789705-7C5D-4A7D-954F-F47CFF2F4CA1}"/>
    <cellStyle name="40% - Accent3 19" xfId="47475" xr:uid="{9D52FD28-1804-4124-9E74-C96FDE8D333F}"/>
    <cellStyle name="40% - Accent3 2" xfId="9" xr:uid="{00000000-0005-0000-0000-00005C000000}"/>
    <cellStyle name="40% - Accent3 2 10" xfId="46917" xr:uid="{07C8C734-B280-4853-9241-295A90B87B76}"/>
    <cellStyle name="40% - Accent3 2 2" xfId="604" xr:uid="{00000000-0005-0000-0000-00005D000000}"/>
    <cellStyle name="40% - Accent3 2 2 2" xfId="46643" xr:uid="{00000000-0005-0000-0000-00005E000000}"/>
    <cellStyle name="40% - Accent3 2 2 3" xfId="47476" xr:uid="{2235BA11-0B76-4456-B559-7BA426595E63}"/>
    <cellStyle name="40% - Accent3 2 3" xfId="605" xr:uid="{00000000-0005-0000-0000-00005F000000}"/>
    <cellStyle name="40% - Accent3 2 3 2" xfId="47477" xr:uid="{A838632B-5D1C-4D78-829D-9F5BC85E7D9C}"/>
    <cellStyle name="40% - Accent3 2 4" xfId="606" xr:uid="{00000000-0005-0000-0000-000060000000}"/>
    <cellStyle name="40% - Accent3 2 4 2" xfId="47478" xr:uid="{3E26C0EC-2C57-4E14-8B37-6C40A7AEA0AB}"/>
    <cellStyle name="40% - Accent3 2 5" xfId="607" xr:uid="{00000000-0005-0000-0000-000061000000}"/>
    <cellStyle name="40% - Accent3 2 5 2" xfId="47479" xr:uid="{113D8EA1-5C33-4C96-9F4A-7F6EBB626A31}"/>
    <cellStyle name="40% - Accent3 2 6" xfId="608" xr:uid="{00000000-0005-0000-0000-000062000000}"/>
    <cellStyle name="40% - Accent3 2 6 2" xfId="47480" xr:uid="{4B6508EF-854A-4387-91BA-472AF04BFD21}"/>
    <cellStyle name="40% - Accent3 2 7" xfId="603" xr:uid="{00000000-0005-0000-0000-000063000000}"/>
    <cellStyle name="40% - Accent3 2 8" xfId="376" xr:uid="{00000000-0005-0000-0000-000064000000}"/>
    <cellStyle name="40% - Accent3 2 9" xfId="31471" xr:uid="{00000000-0005-0000-0000-000065000000}"/>
    <cellStyle name="40% - Accent3 20" xfId="47481" xr:uid="{3BD749D5-6529-4CB8-B66A-55032A3955DD}"/>
    <cellStyle name="40% - Accent3 21" xfId="47482" xr:uid="{C9A242EF-930E-4C49-930F-8D0165125CC1}"/>
    <cellStyle name="40% - Accent3 22" xfId="48741" xr:uid="{81198451-3BFF-4F23-9D38-5FF332B3B120}"/>
    <cellStyle name="40% - Accent3 3" xfId="31341" xr:uid="{00000000-0005-0000-0000-000066000000}"/>
    <cellStyle name="40% - Accent3 3 2" xfId="46735" xr:uid="{00000000-0005-0000-0000-000067000000}"/>
    <cellStyle name="40% - Accent3 3 2 2" xfId="47483" xr:uid="{DAB0AF8E-E64B-4DC0-97A1-7E044105003F}"/>
    <cellStyle name="40% - Accent3 3 3" xfId="47484" xr:uid="{0E17613C-4771-4818-80AD-49DCDCB1D3B3}"/>
    <cellStyle name="40% - Accent3 3 4" xfId="47485" xr:uid="{006958DA-935F-4961-B347-BA0CBB378288}"/>
    <cellStyle name="40% - Accent3 3 5" xfId="47486" xr:uid="{8BCFD62A-CCC0-4A6C-AE32-577A1372E02F}"/>
    <cellStyle name="40% - Accent3 3 6" xfId="47487" xr:uid="{EBD0B3A8-FFED-4401-B7DB-0E80ECE14AE7}"/>
    <cellStyle name="40% - Accent3 3 7" xfId="46930" xr:uid="{AD08948E-1A35-442B-8BA2-B5DFBE57244E}"/>
    <cellStyle name="40% - Accent3 4" xfId="46709" xr:uid="{00000000-0005-0000-0000-000068000000}"/>
    <cellStyle name="40% - Accent3 4 2" xfId="47489" xr:uid="{E2E7327C-B055-40C5-94C6-C76154530B48}"/>
    <cellStyle name="40% - Accent3 4 3" xfId="47490" xr:uid="{3F78D1C8-A59B-4C38-8A85-2EB013C58012}"/>
    <cellStyle name="40% - Accent3 4 4" xfId="47491" xr:uid="{A8D04B09-820C-4B7B-BF0D-711FA895F366}"/>
    <cellStyle name="40% - Accent3 4 5" xfId="47492" xr:uid="{817AE24C-C6F1-4FC6-B14F-7AAB2F4D3A5E}"/>
    <cellStyle name="40% - Accent3 4 6" xfId="47493" xr:uid="{AC437A1D-6144-4EBE-BF6B-E1B0985F68BA}"/>
    <cellStyle name="40% - Accent3 4 7" xfId="47488" xr:uid="{2B43719F-166E-424E-9BFA-17FCFA362AA8}"/>
    <cellStyle name="40% - Accent3 5" xfId="47494" xr:uid="{9996EBF1-F4A6-41CA-8F90-C1D894F4A0AD}"/>
    <cellStyle name="40% - Accent3 5 2" xfId="47495" xr:uid="{31310559-CC62-422F-8149-E254A8BCF9CB}"/>
    <cellStyle name="40% - Accent3 5 3" xfId="47496" xr:uid="{0F9820A9-DBD4-4BEB-A4BF-A7EAB224D059}"/>
    <cellStyle name="40% - Accent3 5 4" xfId="47497" xr:uid="{99166018-9B3C-4933-B963-2CC556D825AC}"/>
    <cellStyle name="40% - Accent3 5 5" xfId="47498" xr:uid="{8C3D93BA-92D2-48C3-A033-1AB02E26D206}"/>
    <cellStyle name="40% - Accent3 5 6" xfId="47499" xr:uid="{9DB4A5CE-82FC-460D-926E-949B360227CC}"/>
    <cellStyle name="40% - Accent3 6" xfId="47500" xr:uid="{9F1E55CA-B1AB-4689-8F0A-D6A9FDBE9CCC}"/>
    <cellStyle name="40% - Accent3 6 2" xfId="47501" xr:uid="{68CA2FC4-86C8-4D7D-B771-2E8F94018553}"/>
    <cellStyle name="40% - Accent3 6 3" xfId="47502" xr:uid="{DAB0CB0B-2809-4AD2-9913-AF17F375FB39}"/>
    <cellStyle name="40% - Accent3 6 4" xfId="47503" xr:uid="{00377EE9-37E6-4D21-B823-75B8A43813B8}"/>
    <cellStyle name="40% - Accent3 6 5" xfId="47504" xr:uid="{1692E013-C675-40B3-8496-7A017E91100B}"/>
    <cellStyle name="40% - Accent3 6 6" xfId="47505" xr:uid="{FC232BE4-C5A8-416E-A830-B38B743AC55A}"/>
    <cellStyle name="40% - Accent3 7" xfId="47506" xr:uid="{B61CE4A0-6A03-4652-99A1-10C19A4C968B}"/>
    <cellStyle name="40% - Accent3 7 2" xfId="47507" xr:uid="{532129C6-11E6-4EBC-BB37-83102298A168}"/>
    <cellStyle name="40% - Accent3 7 3" xfId="47508" xr:uid="{E222388F-5835-46FE-B2B3-3DDF521F952A}"/>
    <cellStyle name="40% - Accent3 7 4" xfId="47509" xr:uid="{D8824FF6-3F83-4D97-8C68-039DFA817E3C}"/>
    <cellStyle name="40% - Accent3 7 5" xfId="47510" xr:uid="{39D11849-78D0-4AB6-A7FC-2CCA0D4EE07C}"/>
    <cellStyle name="40% - Accent3 7 6" xfId="47511" xr:uid="{9C36AC59-F224-4082-9DB5-FB93AC6A9129}"/>
    <cellStyle name="40% - Accent3 8" xfId="47512" xr:uid="{0E5E8942-71AE-4625-9FB9-325E64B7626B}"/>
    <cellStyle name="40% - Accent3 8 2" xfId="47513" xr:uid="{D287B7E7-EEA8-401B-B138-994CBAD176C3}"/>
    <cellStyle name="40% - Accent3 8 3" xfId="47514" xr:uid="{6515B00F-419E-492B-A098-E37A08BA7595}"/>
    <cellStyle name="40% - Accent3 8 4" xfId="47515" xr:uid="{C705FF71-3BFA-4BA6-BE72-05E517D39024}"/>
    <cellStyle name="40% - Accent3 8 5" xfId="47516" xr:uid="{F8AF4586-4B70-4677-94B2-276FB3A2C418}"/>
    <cellStyle name="40% - Accent3 9" xfId="47517" xr:uid="{37B059BA-800F-4FEB-A23A-BB0EFB4EDAAC}"/>
    <cellStyle name="40% - Accent3 9 2" xfId="47518" xr:uid="{E4E76750-5397-4963-A6EB-58A54915E1E8}"/>
    <cellStyle name="40% - Accent3 9 3" xfId="47519" xr:uid="{DC8E773A-3E21-4695-BA0B-D95DD8E555CC}"/>
    <cellStyle name="40% - Accent3 9 4" xfId="47520" xr:uid="{5539845F-30F9-467E-8B25-45DC5F6D4DE8}"/>
    <cellStyle name="40% - Accent3 9 5" xfId="47521" xr:uid="{F7D02B93-909B-4F18-81A3-A8A0CB95ADF9}"/>
    <cellStyle name="40% - Accent4" xfId="46852" builtinId="43" customBuiltin="1"/>
    <cellStyle name="40% - Accent4 10" xfId="47522" xr:uid="{A3BDB507-97C3-494D-99B6-2F8FB80861E4}"/>
    <cellStyle name="40% - Accent4 10 2" xfId="47523" xr:uid="{52C1B652-D7C5-4891-8D6C-2F273A07B595}"/>
    <cellStyle name="40% - Accent4 10 3" xfId="47524" xr:uid="{9D2EA5D1-906E-4E1C-9199-5D34CC503BC2}"/>
    <cellStyle name="40% - Accent4 10 4" xfId="47525" xr:uid="{E6969FDD-6E04-4037-99C0-0BC796A4AF73}"/>
    <cellStyle name="40% - Accent4 11" xfId="47526" xr:uid="{1DFF1451-07AE-4B63-999A-26336F7C2BEE}"/>
    <cellStyle name="40% - Accent4 11 2" xfId="47527" xr:uid="{8466F038-697B-4DAE-B42A-E7854EC444EE}"/>
    <cellStyle name="40% - Accent4 11 3" xfId="47528" xr:uid="{C0B2E6F8-B6A6-4EEA-AE92-A265B9F82E3A}"/>
    <cellStyle name="40% - Accent4 12" xfId="47529" xr:uid="{71D5B8DC-DC1C-452B-A04D-D040DBCB1D43}"/>
    <cellStyle name="40% - Accent4 12 2" xfId="47530" xr:uid="{89B94390-3629-4319-82B4-21BD5B2D5084}"/>
    <cellStyle name="40% - Accent4 13" xfId="47531" xr:uid="{2249B39C-1557-48DD-BBBC-C475E44104CF}"/>
    <cellStyle name="40% - Accent4 13 2" xfId="47532" xr:uid="{6D7DACC1-0EAB-44AB-A9CC-79EFA976BA98}"/>
    <cellStyle name="40% - Accent4 14" xfId="47533" xr:uid="{89721321-8799-4701-81F3-27107144F3F7}"/>
    <cellStyle name="40% - Accent4 15" xfId="47534" xr:uid="{81574A51-201A-4807-817F-768BD05F01D9}"/>
    <cellStyle name="40% - Accent4 16" xfId="47535" xr:uid="{567C50FA-8AAA-4DFE-AC6D-50D9376D5A37}"/>
    <cellStyle name="40% - Accent4 17" xfId="47536" xr:uid="{C78ECF37-0AD7-416A-8DB2-88350BAD3080}"/>
    <cellStyle name="40% - Accent4 18" xfId="47537" xr:uid="{7AFA7660-3382-47A5-A445-CB41D0E5F551}"/>
    <cellStyle name="40% - Accent4 19" xfId="47538" xr:uid="{9AB0FB92-FC0B-4E69-9BE9-72438F7D731E}"/>
    <cellStyle name="40% - Accent4 2" xfId="10" xr:uid="{00000000-0005-0000-0000-000069000000}"/>
    <cellStyle name="40% - Accent4 2 10" xfId="46919" xr:uid="{06CF9523-189B-428C-98C7-BE74B691A70F}"/>
    <cellStyle name="40% - Accent4 2 2" xfId="610" xr:uid="{00000000-0005-0000-0000-00006A000000}"/>
    <cellStyle name="40% - Accent4 2 2 2" xfId="46647" xr:uid="{00000000-0005-0000-0000-00006B000000}"/>
    <cellStyle name="40% - Accent4 2 2 3" xfId="47539" xr:uid="{390E54D8-3DF7-4277-96DF-C54FEB733EAA}"/>
    <cellStyle name="40% - Accent4 2 3" xfId="611" xr:uid="{00000000-0005-0000-0000-00006C000000}"/>
    <cellStyle name="40% - Accent4 2 3 2" xfId="47540" xr:uid="{8CBF22B1-36D0-48D5-A3C4-9DA7900442AA}"/>
    <cellStyle name="40% - Accent4 2 4" xfId="612" xr:uid="{00000000-0005-0000-0000-00006D000000}"/>
    <cellStyle name="40% - Accent4 2 4 2" xfId="47541" xr:uid="{CDBA9B2E-CDFF-4160-A779-225E619C8268}"/>
    <cellStyle name="40% - Accent4 2 5" xfId="613" xr:uid="{00000000-0005-0000-0000-00006E000000}"/>
    <cellStyle name="40% - Accent4 2 5 2" xfId="47542" xr:uid="{FD1ECF2C-231F-4379-A3D0-6E0FC00E6865}"/>
    <cellStyle name="40% - Accent4 2 6" xfId="614" xr:uid="{00000000-0005-0000-0000-00006F000000}"/>
    <cellStyle name="40% - Accent4 2 6 2" xfId="47543" xr:uid="{F876E596-6570-458F-96BD-23BE7167DD51}"/>
    <cellStyle name="40% - Accent4 2 7" xfId="609" xr:uid="{00000000-0005-0000-0000-000070000000}"/>
    <cellStyle name="40% - Accent4 2 8" xfId="377" xr:uid="{00000000-0005-0000-0000-000071000000}"/>
    <cellStyle name="40% - Accent4 2 9" xfId="31492" xr:uid="{00000000-0005-0000-0000-000072000000}"/>
    <cellStyle name="40% - Accent4 20" xfId="47544" xr:uid="{6FB5DFB2-B0C7-4F7A-A2D8-CE4B8144A17A}"/>
    <cellStyle name="40% - Accent4 21" xfId="47545" xr:uid="{2267363A-1AC7-43AF-9E14-0661F7BB5804}"/>
    <cellStyle name="40% - Accent4 22" xfId="48744" xr:uid="{016B46C0-9D15-4D0B-BB93-0F4AADD1834A}"/>
    <cellStyle name="40% - Accent4 3" xfId="31342" xr:uid="{00000000-0005-0000-0000-000073000000}"/>
    <cellStyle name="40% - Accent4 3 2" xfId="46719" xr:uid="{00000000-0005-0000-0000-000074000000}"/>
    <cellStyle name="40% - Accent4 3 2 2" xfId="47546" xr:uid="{0D7A6F89-2616-42AF-A496-BFE07454B89B}"/>
    <cellStyle name="40% - Accent4 3 3" xfId="47547" xr:uid="{94FF2E1D-979C-4E4D-B4FA-DE95762E0434}"/>
    <cellStyle name="40% - Accent4 3 4" xfId="47548" xr:uid="{DCF290BA-7473-4461-8752-45EC02E68C6B}"/>
    <cellStyle name="40% - Accent4 3 5" xfId="47549" xr:uid="{F40E97D4-C9E5-4B25-B09A-657307152172}"/>
    <cellStyle name="40% - Accent4 3 6" xfId="47550" xr:uid="{91FEFD40-0740-46DC-8417-9FEDF37C2491}"/>
    <cellStyle name="40% - Accent4 3 7" xfId="46932" xr:uid="{74D20AE4-3B53-459C-9DC8-4C561F5886A8}"/>
    <cellStyle name="40% - Accent4 4" xfId="46708" xr:uid="{00000000-0005-0000-0000-000075000000}"/>
    <cellStyle name="40% - Accent4 4 2" xfId="47552" xr:uid="{39012284-E1C1-4F34-BB45-0378EF868F97}"/>
    <cellStyle name="40% - Accent4 4 3" xfId="47553" xr:uid="{15807453-2B5E-4AA8-9CE1-8ECB91CD3B8C}"/>
    <cellStyle name="40% - Accent4 4 4" xfId="47554" xr:uid="{05D27089-52DA-4526-913D-8F6170AAFC05}"/>
    <cellStyle name="40% - Accent4 4 5" xfId="47555" xr:uid="{4EDB8323-D3BE-4A4C-BC08-634280E59368}"/>
    <cellStyle name="40% - Accent4 4 6" xfId="47556" xr:uid="{2466B5AD-9FC9-475D-9F9A-A7000BEE9887}"/>
    <cellStyle name="40% - Accent4 4 7" xfId="47551" xr:uid="{E82B018A-D662-403E-9497-076399F11299}"/>
    <cellStyle name="40% - Accent4 5" xfId="47557" xr:uid="{87E49E1D-C6B1-40C4-858E-B4B2337C6764}"/>
    <cellStyle name="40% - Accent4 5 2" xfId="47558" xr:uid="{04E7CC11-6A78-49DC-B170-E4DF38481DB6}"/>
    <cellStyle name="40% - Accent4 5 3" xfId="47559" xr:uid="{39DFBC60-D1E4-4708-9D43-82EB2C09A95D}"/>
    <cellStyle name="40% - Accent4 5 4" xfId="47560" xr:uid="{06EDF402-7268-4EE8-9E05-F763189A3C6C}"/>
    <cellStyle name="40% - Accent4 5 5" xfId="47561" xr:uid="{C54B7C09-DF5C-4D7B-B63C-8436ED104143}"/>
    <cellStyle name="40% - Accent4 5 6" xfId="47562" xr:uid="{A9C115EA-7C09-41ED-997B-0DB5508527E0}"/>
    <cellStyle name="40% - Accent4 6" xfId="47563" xr:uid="{48AD3A3F-DC89-4BA3-BFB3-CC60B78D4669}"/>
    <cellStyle name="40% - Accent4 6 2" xfId="47564" xr:uid="{5F73AFE8-6755-487C-9DC2-0E8C350DBED9}"/>
    <cellStyle name="40% - Accent4 6 3" xfId="47565" xr:uid="{D0081BAD-41F4-48AC-B5DB-4AB27CB5836C}"/>
    <cellStyle name="40% - Accent4 6 4" xfId="47566" xr:uid="{714F87C3-F44D-4758-9B9B-5700048C6A2C}"/>
    <cellStyle name="40% - Accent4 6 5" xfId="47567" xr:uid="{4E9BF0E7-F707-404F-8A4A-3D77168C5257}"/>
    <cellStyle name="40% - Accent4 6 6" xfId="47568" xr:uid="{3603CFE8-C498-430B-B851-554698E41329}"/>
    <cellStyle name="40% - Accent4 7" xfId="47569" xr:uid="{5E333B97-9405-4862-9E4C-1F77856A83FD}"/>
    <cellStyle name="40% - Accent4 7 2" xfId="47570" xr:uid="{6617394D-5D9E-4710-B1C8-F061C09A9C61}"/>
    <cellStyle name="40% - Accent4 7 3" xfId="47571" xr:uid="{6A82B338-9E8C-4A76-997D-55F523E31049}"/>
    <cellStyle name="40% - Accent4 7 4" xfId="47572" xr:uid="{A6A93540-D543-4381-9B8A-F9D4679461D7}"/>
    <cellStyle name="40% - Accent4 7 5" xfId="47573" xr:uid="{37C8A4E3-A6D2-41C9-873F-9C7F2A31AB6F}"/>
    <cellStyle name="40% - Accent4 7 6" xfId="47574" xr:uid="{06BD08A6-FAE5-42A2-943F-96DA07CE7425}"/>
    <cellStyle name="40% - Accent4 8" xfId="47575" xr:uid="{7F06C02F-E272-4691-984D-C681344AB54F}"/>
    <cellStyle name="40% - Accent4 8 2" xfId="47576" xr:uid="{351ABAB0-6F72-488E-A214-D1896B4A4245}"/>
    <cellStyle name="40% - Accent4 8 3" xfId="47577" xr:uid="{14E58191-8671-4625-8E3D-950BB615E861}"/>
    <cellStyle name="40% - Accent4 8 4" xfId="47578" xr:uid="{9801DEE5-61A6-4AD4-9070-ACC91375D19E}"/>
    <cellStyle name="40% - Accent4 8 5" xfId="47579" xr:uid="{60FBC6BB-FEE1-431F-9EC8-8684093487D4}"/>
    <cellStyle name="40% - Accent4 9" xfId="47580" xr:uid="{31BF5B5D-42E1-40D5-95A1-3B2F76223E17}"/>
    <cellStyle name="40% - Accent4 9 2" xfId="47581" xr:uid="{D9338966-72F9-4BF4-9174-50BCEC824936}"/>
    <cellStyle name="40% - Accent4 9 3" xfId="47582" xr:uid="{C87DA53F-E4FB-467D-B7D3-E002BE1C6DB4}"/>
    <cellStyle name="40% - Accent4 9 4" xfId="47583" xr:uid="{D4F75214-0D9D-4802-9BEA-E150AE58FC4B}"/>
    <cellStyle name="40% - Accent4 9 5" xfId="47584" xr:uid="{394F3C71-459D-4DCF-9CE9-9DC0BFF81E2C}"/>
    <cellStyle name="40% - Accent5" xfId="46855" builtinId="47" customBuiltin="1"/>
    <cellStyle name="40% - Accent5 10" xfId="47585" xr:uid="{AD68DCBD-29BB-4D2F-B1CD-2436D6F0ED94}"/>
    <cellStyle name="40% - Accent5 10 2" xfId="47586" xr:uid="{049167AC-77F8-4F8A-9470-0021962A9F6F}"/>
    <cellStyle name="40% - Accent5 10 3" xfId="47587" xr:uid="{4C2B57B5-FB1E-4AEC-8BAD-A519E7568340}"/>
    <cellStyle name="40% - Accent5 10 4" xfId="47588" xr:uid="{54774ED9-6935-4ED8-937D-8B9106BAC0A6}"/>
    <cellStyle name="40% - Accent5 11" xfId="47589" xr:uid="{51B06544-2DA1-4927-9470-6EA53048BC58}"/>
    <cellStyle name="40% - Accent5 11 2" xfId="47590" xr:uid="{F28EE850-E3D9-4F34-8A90-2B3D91464E8D}"/>
    <cellStyle name="40% - Accent5 11 3" xfId="47591" xr:uid="{76AD0FB4-1FDB-47F4-8234-00D198D6BB5C}"/>
    <cellStyle name="40% - Accent5 12" xfId="47592" xr:uid="{6064D60D-CE49-4BE0-8AD6-D8D85F351701}"/>
    <cellStyle name="40% - Accent5 12 2" xfId="47593" xr:uid="{02AEDA14-4865-4C24-85AE-F6E8C4BB9949}"/>
    <cellStyle name="40% - Accent5 13" xfId="47594" xr:uid="{E05945E9-26BF-4647-B13F-A529B27DF75D}"/>
    <cellStyle name="40% - Accent5 13 2" xfId="47595" xr:uid="{65791466-48C5-4627-A7F3-BC5D28DFD392}"/>
    <cellStyle name="40% - Accent5 14" xfId="47596" xr:uid="{C723FF90-A149-4DD2-B1E0-36F079E8A527}"/>
    <cellStyle name="40% - Accent5 15" xfId="47597" xr:uid="{004C60ED-48E0-4938-9EB2-FC01E6F54198}"/>
    <cellStyle name="40% - Accent5 16" xfId="47598" xr:uid="{3680B72A-57A9-407E-8E2F-D73A7916BBA1}"/>
    <cellStyle name="40% - Accent5 17" xfId="47599" xr:uid="{42A8740F-7AC7-453C-A5CC-55DC2C229F16}"/>
    <cellStyle name="40% - Accent5 18" xfId="47600" xr:uid="{38707A12-FECC-40FD-8859-630C59FC85CC}"/>
    <cellStyle name="40% - Accent5 19" xfId="47601" xr:uid="{370832C7-FBCD-4AF5-9F85-25F4A375D54A}"/>
    <cellStyle name="40% - Accent5 2" xfId="11" xr:uid="{00000000-0005-0000-0000-000076000000}"/>
    <cellStyle name="40% - Accent5 2 2" xfId="378" xr:uid="{00000000-0005-0000-0000-000077000000}"/>
    <cellStyle name="40% - Accent5 2 2 2" xfId="46601" xr:uid="{00000000-0005-0000-0000-000078000000}"/>
    <cellStyle name="40% - Accent5 2 2 3" xfId="47602" xr:uid="{286C79AA-EFC1-4720-9F75-F62D4F20B39E}"/>
    <cellStyle name="40% - Accent5 2 3" xfId="31493" xr:uid="{00000000-0005-0000-0000-000079000000}"/>
    <cellStyle name="40% - Accent5 2 3 2" xfId="47603" xr:uid="{51A2F9FE-A496-4760-A60A-F82DC547B8D4}"/>
    <cellStyle name="40% - Accent5 2 4" xfId="47604" xr:uid="{19643008-C75E-40FB-88C4-A35F4881716F}"/>
    <cellStyle name="40% - Accent5 2 5" xfId="47605" xr:uid="{5F71D4F6-6A6A-41E2-A290-41A2218A45BC}"/>
    <cellStyle name="40% - Accent5 2 6" xfId="47606" xr:uid="{4E72B7F7-C381-42F1-9438-B2CB397AEC91}"/>
    <cellStyle name="40% - Accent5 2 7" xfId="46921" xr:uid="{399DBC5F-87FD-4ED0-9802-C130ABE59DAA}"/>
    <cellStyle name="40% - Accent5 20" xfId="47607" xr:uid="{EFBB4E1D-A592-4F88-B831-ECBB83440640}"/>
    <cellStyle name="40% - Accent5 21" xfId="47608" xr:uid="{C42777D7-A5A9-4AA1-909D-D148C16BCF79}"/>
    <cellStyle name="40% - Accent5 22" xfId="48747" xr:uid="{78E4D490-F288-4C06-B92D-B127BD0A92F1}"/>
    <cellStyle name="40% - Accent5 3" xfId="31343" xr:uid="{00000000-0005-0000-0000-00007A000000}"/>
    <cellStyle name="40% - Accent5 3 2" xfId="46718" xr:uid="{00000000-0005-0000-0000-00007B000000}"/>
    <cellStyle name="40% - Accent5 3 2 2" xfId="47609" xr:uid="{F59E5738-F236-4173-A9F4-97836A5ECC4D}"/>
    <cellStyle name="40% - Accent5 3 3" xfId="47610" xr:uid="{54D83FE4-907A-4454-ACBD-48251BC7B76E}"/>
    <cellStyle name="40% - Accent5 3 4" xfId="47611" xr:uid="{D539912A-F2FE-4A68-BED6-7F1254E179F3}"/>
    <cellStyle name="40% - Accent5 3 5" xfId="47612" xr:uid="{7A78078D-A99C-493B-98F5-E5193249749A}"/>
    <cellStyle name="40% - Accent5 3 6" xfId="47613" xr:uid="{177325EB-7F31-406A-86E2-327FB1C99323}"/>
    <cellStyle name="40% - Accent5 3 7" xfId="46934" xr:uid="{1B3AC498-5C4F-4F98-8980-75F821E57FEE}"/>
    <cellStyle name="40% - Accent5 4" xfId="46707" xr:uid="{00000000-0005-0000-0000-00007C000000}"/>
    <cellStyle name="40% - Accent5 4 2" xfId="47615" xr:uid="{8E32A185-7D9F-4BB6-85C0-7393EE8F5BB6}"/>
    <cellStyle name="40% - Accent5 4 3" xfId="47616" xr:uid="{AE52BB11-1581-415C-9DC3-8B0A1AFE5AFC}"/>
    <cellStyle name="40% - Accent5 4 4" xfId="47617" xr:uid="{7DE066D6-002A-4513-98A2-9EA9130EC155}"/>
    <cellStyle name="40% - Accent5 4 5" xfId="47618" xr:uid="{8891CDAE-0482-4829-A80E-D657926C13B2}"/>
    <cellStyle name="40% - Accent5 4 6" xfId="47619" xr:uid="{35341416-D2AD-47EE-B73F-6CFC4A64EF39}"/>
    <cellStyle name="40% - Accent5 4 7" xfId="47614" xr:uid="{A10F1450-53EA-4B4D-BD6F-B728D9DBEDED}"/>
    <cellStyle name="40% - Accent5 5" xfId="47620" xr:uid="{9BE642F5-F3F9-4700-9353-E135C1EACD1A}"/>
    <cellStyle name="40% - Accent5 5 2" xfId="47621" xr:uid="{C5210B12-E03E-467A-8163-46C4FC0B83D4}"/>
    <cellStyle name="40% - Accent5 5 3" xfId="47622" xr:uid="{A5D1D6CB-D515-4DE4-9BA8-C32313F0ABF9}"/>
    <cellStyle name="40% - Accent5 5 4" xfId="47623" xr:uid="{DD086147-C786-4E7D-8773-417E69E3B5CE}"/>
    <cellStyle name="40% - Accent5 5 5" xfId="47624" xr:uid="{5C6BEFD0-F2CA-4238-A5FD-5C9E29024F13}"/>
    <cellStyle name="40% - Accent5 5 6" xfId="47625" xr:uid="{D2D2608A-DD7E-4F72-866F-1FA57F6C8765}"/>
    <cellStyle name="40% - Accent5 6" xfId="47626" xr:uid="{1C47EE17-9B99-4E56-BCC4-000094E78742}"/>
    <cellStyle name="40% - Accent5 6 2" xfId="47627" xr:uid="{F1D4C539-61BD-4F26-A077-16CA8F105B0D}"/>
    <cellStyle name="40% - Accent5 6 3" xfId="47628" xr:uid="{83F65352-F6B5-407D-B1BF-0F8C7E6903D1}"/>
    <cellStyle name="40% - Accent5 6 4" xfId="47629" xr:uid="{0CE2DA7A-18CE-496F-9DF1-6A7AD7CEDBA7}"/>
    <cellStyle name="40% - Accent5 6 5" xfId="47630" xr:uid="{3CEEEBD7-67F4-449E-B057-81F333321A6E}"/>
    <cellStyle name="40% - Accent5 6 6" xfId="47631" xr:uid="{643EC230-90FF-4B62-9111-26AA363666D7}"/>
    <cellStyle name="40% - Accent5 7" xfId="47632" xr:uid="{A203D8E1-F8EE-4CB2-8C53-2CF5E8295200}"/>
    <cellStyle name="40% - Accent5 7 2" xfId="47633" xr:uid="{C4DE095F-B342-4418-8C1A-CCE5C17B7BA3}"/>
    <cellStyle name="40% - Accent5 7 3" xfId="47634" xr:uid="{7B81E4AE-2D39-46EF-882E-1816A98A4434}"/>
    <cellStyle name="40% - Accent5 7 4" xfId="47635" xr:uid="{E09FC5E2-1D7C-4AE5-9701-A50992F942F3}"/>
    <cellStyle name="40% - Accent5 7 5" xfId="47636" xr:uid="{A81030AB-BA06-4DB5-9C16-FBCC6E7D9A55}"/>
    <cellStyle name="40% - Accent5 7 6" xfId="47637" xr:uid="{196A6650-4C04-47DC-97D9-1A895C16C5C6}"/>
    <cellStyle name="40% - Accent5 8" xfId="47638" xr:uid="{12C09E02-AC77-4249-AE21-C8FB3B31CE1B}"/>
    <cellStyle name="40% - Accent5 8 2" xfId="47639" xr:uid="{AEA385D1-3C53-4AC7-9FB5-1C77A125C669}"/>
    <cellStyle name="40% - Accent5 8 3" xfId="47640" xr:uid="{DC8393B4-89FC-4BD3-B8C1-CFA412823E55}"/>
    <cellStyle name="40% - Accent5 8 4" xfId="47641" xr:uid="{4ADCF4EC-9B94-4202-B03C-11952EBCABED}"/>
    <cellStyle name="40% - Accent5 8 5" xfId="47642" xr:uid="{03A42DA5-C898-4886-87F5-C6A82BD343E1}"/>
    <cellStyle name="40% - Accent5 9" xfId="47643" xr:uid="{0FF30AB6-3123-4929-AC67-90C66C5BF4FF}"/>
    <cellStyle name="40% - Accent5 9 2" xfId="47644" xr:uid="{32CB87F4-D1EC-4D71-A40A-807A5F6EBE51}"/>
    <cellStyle name="40% - Accent5 9 3" xfId="47645" xr:uid="{EBB67777-144D-4113-8001-7FE7DC53440B}"/>
    <cellStyle name="40% - Accent5 9 4" xfId="47646" xr:uid="{9BD351F7-044A-496A-AE2C-351C03B47D4A}"/>
    <cellStyle name="40% - Accent5 9 5" xfId="47647" xr:uid="{9859C189-1065-4C42-8BFC-1480B70D0B1D}"/>
    <cellStyle name="40% - Accent6" xfId="46858" builtinId="51" customBuiltin="1"/>
    <cellStyle name="40% - Accent6 10" xfId="47648" xr:uid="{3656A1CC-BC63-4C4F-BB03-231EB98CAF8A}"/>
    <cellStyle name="40% - Accent6 10 2" xfId="47649" xr:uid="{91D6FFE0-1124-44F6-BCF9-AD888E06D7A0}"/>
    <cellStyle name="40% - Accent6 10 3" xfId="47650" xr:uid="{E5845EB5-4262-44CD-B77A-074246C095E9}"/>
    <cellStyle name="40% - Accent6 10 4" xfId="47651" xr:uid="{EB564E5D-2CA9-4335-94D9-A325FB782BDD}"/>
    <cellStyle name="40% - Accent6 11" xfId="47652" xr:uid="{6DA544D4-3450-4E56-BC4E-B4585D7EE7D9}"/>
    <cellStyle name="40% - Accent6 11 2" xfId="47653" xr:uid="{BA269B7E-C8EC-4B54-B073-F61157FC4EF6}"/>
    <cellStyle name="40% - Accent6 11 3" xfId="47654" xr:uid="{DE3E239E-3E93-44AE-9CED-8C50D15407F6}"/>
    <cellStyle name="40% - Accent6 12" xfId="47655" xr:uid="{100E28F1-9E6B-491D-9FE5-4453A4D5BC73}"/>
    <cellStyle name="40% - Accent6 12 2" xfId="47656" xr:uid="{A8458323-646C-4672-9A71-9384579EE864}"/>
    <cellStyle name="40% - Accent6 13" xfId="47657" xr:uid="{5B45D5F4-5FAB-40A3-BC03-FB013BDC6898}"/>
    <cellStyle name="40% - Accent6 13 2" xfId="47658" xr:uid="{4A617A38-A83C-4085-A45B-D36DB68E80EA}"/>
    <cellStyle name="40% - Accent6 14" xfId="47659" xr:uid="{1D1512F6-A9D8-468E-9AA2-6F1DE5DE2485}"/>
    <cellStyle name="40% - Accent6 15" xfId="47660" xr:uid="{E52DF66B-98ED-4AE9-82C5-8954C791812F}"/>
    <cellStyle name="40% - Accent6 16" xfId="47661" xr:uid="{52FD326F-A167-48DA-87DD-DDB449DAF5A2}"/>
    <cellStyle name="40% - Accent6 17" xfId="47662" xr:uid="{2320C371-2987-45FE-9CDA-990103B3732E}"/>
    <cellStyle name="40% - Accent6 18" xfId="47663" xr:uid="{FA0E4E09-B616-41AA-B010-61E13259EFDE}"/>
    <cellStyle name="40% - Accent6 19" xfId="47664" xr:uid="{B271E934-1A57-46F8-8B6D-E2A27783D56F}"/>
    <cellStyle name="40% - Accent6 2" xfId="12" xr:uid="{00000000-0005-0000-0000-00007D000000}"/>
    <cellStyle name="40% - Accent6 2 10" xfId="46923" xr:uid="{C7720A87-3E63-4AA8-A363-4515639D761D}"/>
    <cellStyle name="40% - Accent6 2 2" xfId="616" xr:uid="{00000000-0005-0000-0000-00007E000000}"/>
    <cellStyle name="40% - Accent6 2 2 2" xfId="46618" xr:uid="{00000000-0005-0000-0000-00007F000000}"/>
    <cellStyle name="40% - Accent6 2 2 3" xfId="47665" xr:uid="{319B3F99-F191-4DD9-A61F-6C0D5B95735F}"/>
    <cellStyle name="40% - Accent6 2 3" xfId="617" xr:uid="{00000000-0005-0000-0000-000080000000}"/>
    <cellStyle name="40% - Accent6 2 3 2" xfId="47666" xr:uid="{E072F514-F602-4B84-B0B4-168D3C4FF1F2}"/>
    <cellStyle name="40% - Accent6 2 4" xfId="618" xr:uid="{00000000-0005-0000-0000-000081000000}"/>
    <cellStyle name="40% - Accent6 2 4 2" xfId="47667" xr:uid="{94441AA4-BAC1-4E47-B411-06623BE9FBBF}"/>
    <cellStyle name="40% - Accent6 2 5" xfId="619" xr:uid="{00000000-0005-0000-0000-000082000000}"/>
    <cellStyle name="40% - Accent6 2 5 2" xfId="47668" xr:uid="{41E05296-4712-4253-963F-86B496F0BF67}"/>
    <cellStyle name="40% - Accent6 2 6" xfId="620" xr:uid="{00000000-0005-0000-0000-000083000000}"/>
    <cellStyle name="40% - Accent6 2 6 2" xfId="47669" xr:uid="{5F62C110-8DA6-4716-8305-B139144434AD}"/>
    <cellStyle name="40% - Accent6 2 7" xfId="615" xr:uid="{00000000-0005-0000-0000-000084000000}"/>
    <cellStyle name="40% - Accent6 2 8" xfId="379" xr:uid="{00000000-0005-0000-0000-000085000000}"/>
    <cellStyle name="40% - Accent6 2 9" xfId="31470" xr:uid="{00000000-0005-0000-0000-000086000000}"/>
    <cellStyle name="40% - Accent6 20" xfId="47670" xr:uid="{116B4A85-324B-479C-AA36-42620C123EE3}"/>
    <cellStyle name="40% - Accent6 21" xfId="47671" xr:uid="{8DEB619A-3845-483D-914C-B2CB26004F3C}"/>
    <cellStyle name="40% - Accent6 22" xfId="48750" xr:uid="{EE4951CC-D0B8-4E05-BA8D-51BBBEFF31CA}"/>
    <cellStyle name="40% - Accent6 3" xfId="31344" xr:uid="{00000000-0005-0000-0000-000087000000}"/>
    <cellStyle name="40% - Accent6 3 2" xfId="46652" xr:uid="{00000000-0005-0000-0000-000088000000}"/>
    <cellStyle name="40% - Accent6 3 2 2" xfId="47672" xr:uid="{95405661-97C4-49A6-999F-DFB7AE0B6406}"/>
    <cellStyle name="40% - Accent6 3 3" xfId="47673" xr:uid="{6357A081-B9B6-4A3B-B680-9D789BAFF01E}"/>
    <cellStyle name="40% - Accent6 3 4" xfId="47674" xr:uid="{AE1552C7-BC44-411B-81FC-CD328DA5EE4D}"/>
    <cellStyle name="40% - Accent6 3 5" xfId="47675" xr:uid="{B797825D-C052-427A-AF5D-BE4B41B69102}"/>
    <cellStyle name="40% - Accent6 3 6" xfId="47676" xr:uid="{64AB080B-9487-45C3-B09C-5642FEA56362}"/>
    <cellStyle name="40% - Accent6 3 7" xfId="46936" xr:uid="{400F370B-3E9C-495B-8C61-D0ABC3B4540B}"/>
    <cellStyle name="40% - Accent6 4" xfId="46706" xr:uid="{00000000-0005-0000-0000-000089000000}"/>
    <cellStyle name="40% - Accent6 4 2" xfId="47678" xr:uid="{174C614E-6EE9-46A5-89FA-0FC26FE10A93}"/>
    <cellStyle name="40% - Accent6 4 3" xfId="47679" xr:uid="{C6606FFB-1623-4976-9E8D-9CB1E35C5DFD}"/>
    <cellStyle name="40% - Accent6 4 4" xfId="47680" xr:uid="{80F0E5EC-3AC3-4DF3-8632-4016B367C1C6}"/>
    <cellStyle name="40% - Accent6 4 5" xfId="47681" xr:uid="{3769CD5B-818A-4329-9A4D-52C95A6B8C7A}"/>
    <cellStyle name="40% - Accent6 4 6" xfId="47682" xr:uid="{ED5B9114-23D8-49ED-BBF5-FDCEEBBE334E}"/>
    <cellStyle name="40% - Accent6 4 7" xfId="47677" xr:uid="{1F7106BE-22F9-49FD-A4C3-C346492F5F69}"/>
    <cellStyle name="40% - Accent6 5" xfId="47683" xr:uid="{7057FBD5-9CD3-49AD-AF42-5BC5041FF9AD}"/>
    <cellStyle name="40% - Accent6 5 2" xfId="47684" xr:uid="{FD89F091-3C02-4255-A584-BD1253C5336B}"/>
    <cellStyle name="40% - Accent6 5 3" xfId="47685" xr:uid="{AAD5023B-41C3-4C9E-8017-DC66169E7A67}"/>
    <cellStyle name="40% - Accent6 5 4" xfId="47686" xr:uid="{8E3B826F-AE9F-4B3F-8ECA-AF6819D6DC8F}"/>
    <cellStyle name="40% - Accent6 5 5" xfId="47687" xr:uid="{B71D9413-CC9C-48C4-B67B-C59C4E1F16AB}"/>
    <cellStyle name="40% - Accent6 5 6" xfId="47688" xr:uid="{C885C0CE-A543-40EA-AB57-9A19E7B286F8}"/>
    <cellStyle name="40% - Accent6 6" xfId="47689" xr:uid="{E9746370-F3C8-41F8-842D-DA91EAFAD0BA}"/>
    <cellStyle name="40% - Accent6 6 2" xfId="47690" xr:uid="{C7FEF678-D91B-4BA6-971E-3509A50021C2}"/>
    <cellStyle name="40% - Accent6 6 3" xfId="47691" xr:uid="{90A332CB-8A34-4A01-8CC3-8E1412944603}"/>
    <cellStyle name="40% - Accent6 6 4" xfId="47692" xr:uid="{764FC208-B5D5-4EC7-B2B3-8F96D4BEDA0E}"/>
    <cellStyle name="40% - Accent6 6 5" xfId="47693" xr:uid="{9B3C7536-C520-49D9-B71F-4D59E1EF667A}"/>
    <cellStyle name="40% - Accent6 6 6" xfId="47694" xr:uid="{352BE390-5DED-4F41-B08B-1BE902946F74}"/>
    <cellStyle name="40% - Accent6 7" xfId="47695" xr:uid="{D29B5ED4-DA01-4F3C-8394-D35359EE938C}"/>
    <cellStyle name="40% - Accent6 7 2" xfId="47696" xr:uid="{266AA911-E23A-45ED-96A6-5876DDFF154E}"/>
    <cellStyle name="40% - Accent6 7 3" xfId="47697" xr:uid="{2DDCE3FB-D814-48C8-8373-6060F9BD5045}"/>
    <cellStyle name="40% - Accent6 7 4" xfId="47698" xr:uid="{454CCE1A-C1F3-4D34-A253-AF785ED52AD0}"/>
    <cellStyle name="40% - Accent6 7 5" xfId="47699" xr:uid="{F5E4F203-09D4-488B-8AE9-83FC517F4C3C}"/>
    <cellStyle name="40% - Accent6 7 6" xfId="47700" xr:uid="{4F6BBC95-68A4-4F11-9948-7C4F8DDF1922}"/>
    <cellStyle name="40% - Accent6 8" xfId="47701" xr:uid="{FC7A59A1-5A56-40C1-8D95-EC5224BAC9CE}"/>
    <cellStyle name="40% - Accent6 8 2" xfId="47702" xr:uid="{0B19D102-2B8F-44E4-8462-1D93529C4DF0}"/>
    <cellStyle name="40% - Accent6 8 3" xfId="47703" xr:uid="{7CB8B11C-E819-4621-9FBB-4C7FB70EDF1D}"/>
    <cellStyle name="40% - Accent6 8 4" xfId="47704" xr:uid="{7B034C02-AA5C-470F-A720-1902A46932A2}"/>
    <cellStyle name="40% - Accent6 8 5" xfId="47705" xr:uid="{67632645-3F9B-4319-AD4D-1C09E4FFFA12}"/>
    <cellStyle name="40% - Accent6 9" xfId="47706" xr:uid="{17AA8F3A-A2FC-46A0-BD5F-3E11DC75B08F}"/>
    <cellStyle name="40% - Accent6 9 2" xfId="47707" xr:uid="{CBB70755-0D1F-445F-AD7D-4B0AAB2B0686}"/>
    <cellStyle name="40% - Accent6 9 3" xfId="47708" xr:uid="{00BD4BFF-4178-428C-A659-B3AD3103DEF9}"/>
    <cellStyle name="40% - Accent6 9 4" xfId="47709" xr:uid="{6ADF686D-EEF5-49AF-9AC9-1C7BDBF4264A}"/>
    <cellStyle name="40% - Accent6 9 5" xfId="47710" xr:uid="{51DF5C7A-B2CD-4341-A290-40A0D344955D}"/>
    <cellStyle name="60% - Accent1 2" xfId="13" xr:uid="{00000000-0005-0000-0000-00008A000000}"/>
    <cellStyle name="60% - Accent1 2 2" xfId="622" xr:uid="{00000000-0005-0000-0000-00008B000000}"/>
    <cellStyle name="60% - Accent1 2 2 2" xfId="46648" xr:uid="{00000000-0005-0000-0000-00008C000000}"/>
    <cellStyle name="60% - Accent1 2 3" xfId="623" xr:uid="{00000000-0005-0000-0000-00008D000000}"/>
    <cellStyle name="60% - Accent1 2 4" xfId="624" xr:uid="{00000000-0005-0000-0000-00008E000000}"/>
    <cellStyle name="60% - Accent1 2 5" xfId="625" xr:uid="{00000000-0005-0000-0000-00008F000000}"/>
    <cellStyle name="60% - Accent1 2 6" xfId="626" xr:uid="{00000000-0005-0000-0000-000090000000}"/>
    <cellStyle name="60% - Accent1 2 7" xfId="621" xr:uid="{00000000-0005-0000-0000-000091000000}"/>
    <cellStyle name="60% - Accent1 2 8" xfId="380" xr:uid="{00000000-0005-0000-0000-000092000000}"/>
    <cellStyle name="60% - Accent1 2 9" xfId="31469" xr:uid="{00000000-0005-0000-0000-000093000000}"/>
    <cellStyle name="60% - Accent1 3" xfId="31345" xr:uid="{00000000-0005-0000-0000-000094000000}"/>
    <cellStyle name="60% - Accent1 3 2" xfId="46705" xr:uid="{00000000-0005-0000-0000-000095000000}"/>
    <cellStyle name="60% - Accent1 3 3" xfId="48736" xr:uid="{64D58159-658A-4ECC-BAB2-07955CC2C71C}"/>
    <cellStyle name="60% - Accent2 2" xfId="14" xr:uid="{00000000-0005-0000-0000-000096000000}"/>
    <cellStyle name="60% - Accent2 2 2" xfId="381" xr:uid="{00000000-0005-0000-0000-000097000000}"/>
    <cellStyle name="60% - Accent2 2 2 2" xfId="46614" xr:uid="{00000000-0005-0000-0000-000098000000}"/>
    <cellStyle name="60% - Accent2 2 3" xfId="31413" xr:uid="{00000000-0005-0000-0000-000099000000}"/>
    <cellStyle name="60% - Accent2 3" xfId="31346" xr:uid="{00000000-0005-0000-0000-00009A000000}"/>
    <cellStyle name="60% - Accent2 3 2" xfId="46732" xr:uid="{00000000-0005-0000-0000-00009B000000}"/>
    <cellStyle name="60% - Accent2 3 3" xfId="48739" xr:uid="{4B015F81-5177-400D-B043-2715928843D1}"/>
    <cellStyle name="60% - Accent3 2" xfId="15" xr:uid="{00000000-0005-0000-0000-00009C000000}"/>
    <cellStyle name="60% - Accent3 2 2" xfId="628" xr:uid="{00000000-0005-0000-0000-00009D000000}"/>
    <cellStyle name="60% - Accent3 2 2 2" xfId="46613" xr:uid="{00000000-0005-0000-0000-00009E000000}"/>
    <cellStyle name="60% - Accent3 2 3" xfId="629" xr:uid="{00000000-0005-0000-0000-00009F000000}"/>
    <cellStyle name="60% - Accent3 2 4" xfId="630" xr:uid="{00000000-0005-0000-0000-0000A0000000}"/>
    <cellStyle name="60% - Accent3 2 5" xfId="631" xr:uid="{00000000-0005-0000-0000-0000A1000000}"/>
    <cellStyle name="60% - Accent3 2 6" xfId="632" xr:uid="{00000000-0005-0000-0000-0000A2000000}"/>
    <cellStyle name="60% - Accent3 2 7" xfId="627" xr:uid="{00000000-0005-0000-0000-0000A3000000}"/>
    <cellStyle name="60% - Accent3 2 8" xfId="382" xr:uid="{00000000-0005-0000-0000-0000A4000000}"/>
    <cellStyle name="60% - Accent3 2 9" xfId="31509" xr:uid="{00000000-0005-0000-0000-0000A5000000}"/>
    <cellStyle name="60% - Accent3 3" xfId="31347" xr:uid="{00000000-0005-0000-0000-0000A6000000}"/>
    <cellStyle name="60% - Accent3 3 2" xfId="46704" xr:uid="{00000000-0005-0000-0000-0000A7000000}"/>
    <cellStyle name="60% - Accent3 3 3" xfId="48742" xr:uid="{787E789B-488D-41F6-B770-3E4B6D1307E4}"/>
    <cellStyle name="60% - Accent4 2" xfId="16" xr:uid="{00000000-0005-0000-0000-0000A8000000}"/>
    <cellStyle name="60% - Accent4 2 2" xfId="634" xr:uid="{00000000-0005-0000-0000-0000A9000000}"/>
    <cellStyle name="60% - Accent4 2 2 2" xfId="46635" xr:uid="{00000000-0005-0000-0000-0000AA000000}"/>
    <cellStyle name="60% - Accent4 2 3" xfId="635" xr:uid="{00000000-0005-0000-0000-0000AB000000}"/>
    <cellStyle name="60% - Accent4 2 4" xfId="636" xr:uid="{00000000-0005-0000-0000-0000AC000000}"/>
    <cellStyle name="60% - Accent4 2 5" xfId="637" xr:uid="{00000000-0005-0000-0000-0000AD000000}"/>
    <cellStyle name="60% - Accent4 2 6" xfId="638" xr:uid="{00000000-0005-0000-0000-0000AE000000}"/>
    <cellStyle name="60% - Accent4 2 7" xfId="633" xr:uid="{00000000-0005-0000-0000-0000AF000000}"/>
    <cellStyle name="60% - Accent4 2 8" xfId="383" xr:uid="{00000000-0005-0000-0000-0000B0000000}"/>
    <cellStyle name="60% - Accent4 2 9" xfId="31412" xr:uid="{00000000-0005-0000-0000-0000B1000000}"/>
    <cellStyle name="60% - Accent4 3" xfId="31348" xr:uid="{00000000-0005-0000-0000-0000B2000000}"/>
    <cellStyle name="60% - Accent4 3 2" xfId="46703" xr:uid="{00000000-0005-0000-0000-0000B3000000}"/>
    <cellStyle name="60% - Accent4 3 3" xfId="48745" xr:uid="{DCDFD966-8D92-4C02-97DA-F4F102E8E1CA}"/>
    <cellStyle name="60% - Accent5 2" xfId="17" xr:uid="{00000000-0005-0000-0000-0000B4000000}"/>
    <cellStyle name="60% - Accent5 2 2" xfId="384" xr:uid="{00000000-0005-0000-0000-0000B5000000}"/>
    <cellStyle name="60% - Accent5 2 2 2" xfId="46617" xr:uid="{00000000-0005-0000-0000-0000B6000000}"/>
    <cellStyle name="60% - Accent5 2 3" xfId="31467" xr:uid="{00000000-0005-0000-0000-0000B7000000}"/>
    <cellStyle name="60% - Accent5 3" xfId="31349" xr:uid="{00000000-0005-0000-0000-0000B8000000}"/>
    <cellStyle name="60% - Accent5 3 2" xfId="46702" xr:uid="{00000000-0005-0000-0000-0000B9000000}"/>
    <cellStyle name="60% - Accent5 3 3" xfId="48748" xr:uid="{F05BB368-54EF-4D2D-9BA7-45FBF5A70F19}"/>
    <cellStyle name="60% - Accent6 2" xfId="18" xr:uid="{00000000-0005-0000-0000-0000BA000000}"/>
    <cellStyle name="60% - Accent6 2 2" xfId="640" xr:uid="{00000000-0005-0000-0000-0000BB000000}"/>
    <cellStyle name="60% - Accent6 2 2 2" xfId="46604" xr:uid="{00000000-0005-0000-0000-0000BC000000}"/>
    <cellStyle name="60% - Accent6 2 3" xfId="641" xr:uid="{00000000-0005-0000-0000-0000BD000000}"/>
    <cellStyle name="60% - Accent6 2 4" xfId="642" xr:uid="{00000000-0005-0000-0000-0000BE000000}"/>
    <cellStyle name="60% - Accent6 2 5" xfId="643" xr:uid="{00000000-0005-0000-0000-0000BF000000}"/>
    <cellStyle name="60% - Accent6 2 6" xfId="644" xr:uid="{00000000-0005-0000-0000-0000C0000000}"/>
    <cellStyle name="60% - Accent6 2 7" xfId="639" xr:uid="{00000000-0005-0000-0000-0000C1000000}"/>
    <cellStyle name="60% - Accent6 2 8" xfId="385" xr:uid="{00000000-0005-0000-0000-0000C2000000}"/>
    <cellStyle name="60% - Accent6 2 9" xfId="31466" xr:uid="{00000000-0005-0000-0000-0000C3000000}"/>
    <cellStyle name="60% - Accent6 3" xfId="31350" xr:uid="{00000000-0005-0000-0000-0000C4000000}"/>
    <cellStyle name="60% - Accent6 3 2" xfId="46720" xr:uid="{00000000-0005-0000-0000-0000C5000000}"/>
    <cellStyle name="60% - Accent6 3 3" xfId="48751" xr:uid="{97B42FBB-1AE5-4BA9-A4B2-2765A942391A}"/>
    <cellStyle name="Accent1" xfId="46841" builtinId="29" customBuiltin="1"/>
    <cellStyle name="Accent1 - 20%" xfId="46700" xr:uid="{00000000-0005-0000-0000-0000C6000000}"/>
    <cellStyle name="Accent1 - 20% 2" xfId="47711" xr:uid="{B47C8BCC-BED1-4395-B5CF-DF9014153BB6}"/>
    <cellStyle name="Accent1 - 40%" xfId="46699" xr:uid="{00000000-0005-0000-0000-0000C7000000}"/>
    <cellStyle name="Accent1 - 40% 2" xfId="47712" xr:uid="{77700B06-33A5-45E7-9761-9E2A73239884}"/>
    <cellStyle name="Accent1 - 60%" xfId="46698" xr:uid="{00000000-0005-0000-0000-0000C8000000}"/>
    <cellStyle name="Accent1 - 60% 2" xfId="47713" xr:uid="{1800714A-DE71-4F3C-B65F-F440B4001B42}"/>
    <cellStyle name="Accent1 10" xfId="47714" xr:uid="{5B36CEB8-F9E7-48E3-9022-304E8128A023}"/>
    <cellStyle name="Accent1 11" xfId="47715" xr:uid="{0A419925-6616-44CD-A602-A073A4226AE4}"/>
    <cellStyle name="Accent1 12" xfId="47716" xr:uid="{20F10D1C-EDA9-4179-AC88-446289695862}"/>
    <cellStyle name="Accent1 13" xfId="47717" xr:uid="{122A9A69-2208-4ED8-B0AF-179CE4DE5749}"/>
    <cellStyle name="Accent1 14" xfId="47718" xr:uid="{987AEC85-5491-47A4-9D65-7E241D6029D8}"/>
    <cellStyle name="Accent1 15" xfId="47719" xr:uid="{AD395BCB-15E7-41B9-A2B2-05C75C443E18}"/>
    <cellStyle name="Accent1 16" xfId="47720" xr:uid="{EB47C9B4-FA0A-417B-89B0-BD7AD313E481}"/>
    <cellStyle name="Accent1 17" xfId="47721" xr:uid="{32C474C1-DE4F-4C97-A3C3-EBBAFB5A2DF5}"/>
    <cellStyle name="Accent1 18" xfId="47722" xr:uid="{8B2C938A-8836-4A59-93FE-F3C975F995FA}"/>
    <cellStyle name="Accent1 19" xfId="47723" xr:uid="{6A96C30C-1411-4645-B8AB-EE81E8BE1A4E}"/>
    <cellStyle name="Accent1 2" xfId="19" xr:uid="{00000000-0005-0000-0000-0000C9000000}"/>
    <cellStyle name="Accent1 2 10" xfId="47724" xr:uid="{3F5A5A44-320D-4B9E-A689-021A3F9694F2}"/>
    <cellStyle name="Accent1 2 2" xfId="646" xr:uid="{00000000-0005-0000-0000-0000CA000000}"/>
    <cellStyle name="Accent1 2 2 2" xfId="46628" xr:uid="{00000000-0005-0000-0000-0000CB000000}"/>
    <cellStyle name="Accent1 2 3" xfId="647" xr:uid="{00000000-0005-0000-0000-0000CC000000}"/>
    <cellStyle name="Accent1 2 4" xfId="648" xr:uid="{00000000-0005-0000-0000-0000CD000000}"/>
    <cellStyle name="Accent1 2 5" xfId="649" xr:uid="{00000000-0005-0000-0000-0000CE000000}"/>
    <cellStyle name="Accent1 2 6" xfId="650" xr:uid="{00000000-0005-0000-0000-0000CF000000}"/>
    <cellStyle name="Accent1 2 7" xfId="645" xr:uid="{00000000-0005-0000-0000-0000D0000000}"/>
    <cellStyle name="Accent1 2 8" xfId="386" xr:uid="{00000000-0005-0000-0000-0000D1000000}"/>
    <cellStyle name="Accent1 2 9" xfId="31465" xr:uid="{00000000-0005-0000-0000-0000D2000000}"/>
    <cellStyle name="Accent1 20" xfId="47725" xr:uid="{AFD3D35A-D3D5-4B09-95AE-A00FF8BADB58}"/>
    <cellStyle name="Accent1 21" xfId="47726" xr:uid="{E47BD091-0CB6-4E62-ABE2-6A032EE45D60}"/>
    <cellStyle name="Accent1 22" xfId="47727" xr:uid="{4C28F196-1318-449A-B490-19AB2B3EB509}"/>
    <cellStyle name="Accent1 23" xfId="47728" xr:uid="{929F6F54-83A1-477D-9DAE-1D30900B6B8E}"/>
    <cellStyle name="Accent1 24" xfId="47729" xr:uid="{4CA8229D-2AC8-48E1-93AD-028A31EB7AB6}"/>
    <cellStyle name="Accent1 25" xfId="47730" xr:uid="{93F8A45E-A088-4340-8822-C875CF3F46BB}"/>
    <cellStyle name="Accent1 26" xfId="47731" xr:uid="{7AFB58CF-89AD-402B-BCF1-35E1B9A47FBA}"/>
    <cellStyle name="Accent1 27" xfId="47732" xr:uid="{5ABAFBF4-0548-432A-AB2D-39CC9036D162}"/>
    <cellStyle name="Accent1 28" xfId="47733" xr:uid="{0E47B3CC-7ECE-47C5-BC70-D21400017EF7}"/>
    <cellStyle name="Accent1 29" xfId="47734" xr:uid="{94C2BE6B-A0DE-4128-BB15-E6F7C0B34C6D}"/>
    <cellStyle name="Accent1 3" xfId="31351" xr:uid="{00000000-0005-0000-0000-0000D3000000}"/>
    <cellStyle name="Accent1 3 2" xfId="46728" xr:uid="{00000000-0005-0000-0000-0000D4000000}"/>
    <cellStyle name="Accent1 3 3" xfId="47735" xr:uid="{57A3131E-AC93-4FE3-AAB4-8DB5339DBB0A}"/>
    <cellStyle name="Accent1 30" xfId="47736" xr:uid="{ECEE1501-4AD8-4C68-BFF8-EDD60FFE78B9}"/>
    <cellStyle name="Accent1 31" xfId="47737" xr:uid="{512A338F-18A1-4178-8C9E-1FF220B8C534}"/>
    <cellStyle name="Accent1 32" xfId="47738" xr:uid="{2FEE2F17-B78C-4D93-A024-99208EE3F1E2}"/>
    <cellStyle name="Accent1 33" xfId="47739" xr:uid="{5B429671-FC72-41AE-9300-FAC50A19D8EB}"/>
    <cellStyle name="Accent1 34" xfId="47740" xr:uid="{DD21C8DC-E72C-47F7-9EE0-33897B9E1F4B}"/>
    <cellStyle name="Accent1 35" xfId="47741" xr:uid="{33A1EE8D-61AA-48CE-8DDF-D2629A06347C}"/>
    <cellStyle name="Accent1 36" xfId="47742" xr:uid="{0BFF04A6-C707-4BAD-A016-30DC31495684}"/>
    <cellStyle name="Accent1 37" xfId="47743" xr:uid="{09B7983A-4EBC-4499-9775-921A0181FA20}"/>
    <cellStyle name="Accent1 38" xfId="47744" xr:uid="{4FCDB7D4-91D3-478B-BEE0-369BD4185746}"/>
    <cellStyle name="Accent1 39" xfId="47745" xr:uid="{3C06F300-A516-4359-B013-3FFF7535FFED}"/>
    <cellStyle name="Accent1 4" xfId="46701" xr:uid="{00000000-0005-0000-0000-0000D5000000}"/>
    <cellStyle name="Accent1 5" xfId="47746" xr:uid="{EC92BE00-3125-4B7E-8003-38AE77503959}"/>
    <cellStyle name="Accent1 6" xfId="47747" xr:uid="{81B6FDCB-A628-4A57-B5A1-7ED2B04A0B68}"/>
    <cellStyle name="Accent1 7" xfId="47748" xr:uid="{CC365471-FFD7-4CC4-AA1A-97571ED1FD5F}"/>
    <cellStyle name="Accent1 8" xfId="47749" xr:uid="{A72189A0-441D-4619-9A14-5EB73DB80567}"/>
    <cellStyle name="Accent1 9" xfId="47750" xr:uid="{D091D9BC-D972-472A-B84F-FFE6EDF2D271}"/>
    <cellStyle name="Accent2" xfId="46844" builtinId="33" customBuiltin="1"/>
    <cellStyle name="Accent2 - 20%" xfId="46696" xr:uid="{00000000-0005-0000-0000-0000D6000000}"/>
    <cellStyle name="Accent2 - 20% 2" xfId="47751" xr:uid="{F785B1C3-7766-4AD0-960A-832F724401CA}"/>
    <cellStyle name="Accent2 - 40%" xfId="46695" xr:uid="{00000000-0005-0000-0000-0000D7000000}"/>
    <cellStyle name="Accent2 - 40% 2" xfId="47752" xr:uid="{B8D04CEE-98C5-4E58-9464-DB45E36023AB}"/>
    <cellStyle name="Accent2 - 60%" xfId="46731" xr:uid="{00000000-0005-0000-0000-0000D8000000}"/>
    <cellStyle name="Accent2 - 60% 2" xfId="47753" xr:uid="{ECDE8ECE-EBC8-4823-8891-248BC73EA313}"/>
    <cellStyle name="Accent2 10" xfId="47754" xr:uid="{4E42FD3F-BF34-4ADC-9060-EACD2C6840C7}"/>
    <cellStyle name="Accent2 11" xfId="47755" xr:uid="{3DE8044B-85F4-4FAD-95D2-123E5A0CB0DE}"/>
    <cellStyle name="Accent2 12" xfId="47756" xr:uid="{5380EB64-3792-4692-9AEF-7B187D58C23B}"/>
    <cellStyle name="Accent2 13" xfId="47757" xr:uid="{2D6353E5-A5D9-4A93-A7FD-A73F673B3471}"/>
    <cellStyle name="Accent2 14" xfId="47758" xr:uid="{F1B3169F-A11B-445C-95C0-9254E7B37F19}"/>
    <cellStyle name="Accent2 15" xfId="47759" xr:uid="{FFF6851E-837F-4934-884D-6E9E41D51064}"/>
    <cellStyle name="Accent2 16" xfId="47760" xr:uid="{E92B1975-E5BD-41D2-BF6E-D516330744F7}"/>
    <cellStyle name="Accent2 17" xfId="47761" xr:uid="{0CE4BF86-31B3-487B-852D-4A19C7C0A02F}"/>
    <cellStyle name="Accent2 18" xfId="47762" xr:uid="{0492A464-E22E-498F-9C3E-EDFE81022752}"/>
    <cellStyle name="Accent2 19" xfId="47763" xr:uid="{FEB65EE9-6863-4278-B735-336E298533B9}"/>
    <cellStyle name="Accent2 2" xfId="20" xr:uid="{00000000-0005-0000-0000-0000D9000000}"/>
    <cellStyle name="Accent2 2 2" xfId="387" xr:uid="{00000000-0005-0000-0000-0000DA000000}"/>
    <cellStyle name="Accent2 2 2 2" xfId="46621" xr:uid="{00000000-0005-0000-0000-0000DB000000}"/>
    <cellStyle name="Accent2 2 3" xfId="31464" xr:uid="{00000000-0005-0000-0000-0000DC000000}"/>
    <cellStyle name="Accent2 2 4" xfId="47764" xr:uid="{2CC6D93A-6BD7-4FB6-88E6-1363D34FAA97}"/>
    <cellStyle name="Accent2 20" xfId="47765" xr:uid="{BE9AAB00-0B24-4D63-ABD8-41EB7D57CC04}"/>
    <cellStyle name="Accent2 21" xfId="47766" xr:uid="{8F2A8313-9AB1-45A7-BB2F-46834FB0FE71}"/>
    <cellStyle name="Accent2 22" xfId="47767" xr:uid="{AD9322E9-693D-490F-8834-91BA3326D658}"/>
    <cellStyle name="Accent2 23" xfId="47768" xr:uid="{C5ABF533-19C8-435E-B439-D2AECEB5DA9C}"/>
    <cellStyle name="Accent2 24" xfId="47769" xr:uid="{F2FC2395-4CAF-4476-B0CD-D0B6A0B20DE1}"/>
    <cellStyle name="Accent2 25" xfId="47770" xr:uid="{63820A94-3E47-4280-97D2-5E43541F494C}"/>
    <cellStyle name="Accent2 26" xfId="47771" xr:uid="{A49D467B-3B89-448B-969C-A84528ABE910}"/>
    <cellStyle name="Accent2 27" xfId="47772" xr:uid="{45AE2377-5A13-4BF1-9222-7F4D1C304BD4}"/>
    <cellStyle name="Accent2 28" xfId="47773" xr:uid="{A99B0C53-9A09-4920-90A9-B4CEA113BDB2}"/>
    <cellStyle name="Accent2 29" xfId="47774" xr:uid="{3D8A241F-B830-4158-ABA2-CFAB3A9E9A95}"/>
    <cellStyle name="Accent2 3" xfId="31352" xr:uid="{00000000-0005-0000-0000-0000DD000000}"/>
    <cellStyle name="Accent2 3 2" xfId="46656" xr:uid="{00000000-0005-0000-0000-0000DE000000}"/>
    <cellStyle name="Accent2 3 3" xfId="47775" xr:uid="{40E06C3C-F79D-48DC-8567-B61729730ECD}"/>
    <cellStyle name="Accent2 30" xfId="47776" xr:uid="{00A9A5BE-B0F1-4B23-91B0-6A87E5BF9981}"/>
    <cellStyle name="Accent2 31" xfId="47777" xr:uid="{41009328-0277-4D5E-A695-AC5B2D655532}"/>
    <cellStyle name="Accent2 32" xfId="47778" xr:uid="{AC60A58F-D1C2-482E-91B3-F63A52BED267}"/>
    <cellStyle name="Accent2 33" xfId="47779" xr:uid="{5FB4F9C2-2FAB-4D49-B913-27B86FAF42B8}"/>
    <cellStyle name="Accent2 34" xfId="47780" xr:uid="{0F825322-7088-4DB2-8CB2-FE95530F6767}"/>
    <cellStyle name="Accent2 35" xfId="47781" xr:uid="{11DC73D9-F46A-428B-9B15-42F72DEC290B}"/>
    <cellStyle name="Accent2 36" xfId="47782" xr:uid="{8E5FE7AB-3A14-4A5C-BC7D-FFB91D689DB4}"/>
    <cellStyle name="Accent2 37" xfId="47783" xr:uid="{3F3CFA35-1FC9-4852-BB67-68FD18C13082}"/>
    <cellStyle name="Accent2 38" xfId="47784" xr:uid="{90F29722-4C07-4CAA-972A-B6AB216FBDC3}"/>
    <cellStyle name="Accent2 39" xfId="47785" xr:uid="{6EB903F4-505A-4DAC-9CD4-8FF9B21AAA2A}"/>
    <cellStyle name="Accent2 4" xfId="46697" xr:uid="{00000000-0005-0000-0000-0000DF000000}"/>
    <cellStyle name="Accent2 5" xfId="47786" xr:uid="{3B58FD7F-EECE-403D-A139-5BEAA595294F}"/>
    <cellStyle name="Accent2 6" xfId="47787" xr:uid="{DEA591FD-4BB9-48C1-A09C-F84D1A97E9CD}"/>
    <cellStyle name="Accent2 7" xfId="47788" xr:uid="{4577BC79-896A-43E3-AA27-A8AA6745666F}"/>
    <cellStyle name="Accent2 8" xfId="47789" xr:uid="{0266E874-95B4-40EC-8250-865BAA90D77C}"/>
    <cellStyle name="Accent2 9" xfId="47790" xr:uid="{E949B8D3-84C4-4438-842C-7622BDE5F052}"/>
    <cellStyle name="Accent3" xfId="46847" builtinId="37" customBuiltin="1"/>
    <cellStyle name="Accent3 - 20%" xfId="46693" xr:uid="{00000000-0005-0000-0000-0000E0000000}"/>
    <cellStyle name="Accent3 - 20% 2" xfId="47791" xr:uid="{E0127D15-E504-4099-A6BC-B1478713872C}"/>
    <cellStyle name="Accent3 - 40%" xfId="46692" xr:uid="{00000000-0005-0000-0000-0000E1000000}"/>
    <cellStyle name="Accent3 - 40% 2" xfId="47792" xr:uid="{3DC7D0D9-D881-4293-BAF8-CC66F4FEA45A}"/>
    <cellStyle name="Accent3 - 60%" xfId="46691" xr:uid="{00000000-0005-0000-0000-0000E2000000}"/>
    <cellStyle name="Accent3 - 60% 2" xfId="47793" xr:uid="{BC789F9B-C41B-43E2-AF5D-7B2A27F69FD4}"/>
    <cellStyle name="Accent3 10" xfId="47794" xr:uid="{E3506921-0608-4C1E-B8FD-04A0E06DE1D6}"/>
    <cellStyle name="Accent3 11" xfId="47795" xr:uid="{020AF2F5-3120-454B-904D-05603A384A12}"/>
    <cellStyle name="Accent3 12" xfId="47796" xr:uid="{A7B1703D-0C1E-440F-9CF4-6327F6A365FA}"/>
    <cellStyle name="Accent3 13" xfId="47797" xr:uid="{BB5B7D25-70BD-491F-8814-CE897A2E6D4A}"/>
    <cellStyle name="Accent3 14" xfId="47798" xr:uid="{529452CF-10EA-42BB-9021-76F040490F6C}"/>
    <cellStyle name="Accent3 15" xfId="47799" xr:uid="{4AC2474B-1E0A-4465-B557-DEF4A4A35926}"/>
    <cellStyle name="Accent3 16" xfId="47800" xr:uid="{B7EB6C70-9B72-485A-9CA6-1AE1DF97A9CA}"/>
    <cellStyle name="Accent3 17" xfId="47801" xr:uid="{D202CD86-F538-48FA-ADE4-B841A27D05E8}"/>
    <cellStyle name="Accent3 18" xfId="47802" xr:uid="{C6FD73BE-259A-48A1-AD1C-BFE80EEFAA73}"/>
    <cellStyle name="Accent3 19" xfId="47803" xr:uid="{B5810089-5F98-44A6-AE5A-E2E13E60E3E6}"/>
    <cellStyle name="Accent3 2" xfId="21" xr:uid="{00000000-0005-0000-0000-0000E3000000}"/>
    <cellStyle name="Accent3 2 2" xfId="388" xr:uid="{00000000-0005-0000-0000-0000E4000000}"/>
    <cellStyle name="Accent3 2 2 2" xfId="46649" xr:uid="{00000000-0005-0000-0000-0000E5000000}"/>
    <cellStyle name="Accent3 2 3" xfId="31463" xr:uid="{00000000-0005-0000-0000-0000E6000000}"/>
    <cellStyle name="Accent3 2 4" xfId="47804" xr:uid="{16DA1799-966F-4360-97AD-B7F4C48BA5E7}"/>
    <cellStyle name="Accent3 20" xfId="47805" xr:uid="{B71DCAF2-96F8-4FD6-9A5D-44657844FC00}"/>
    <cellStyle name="Accent3 21" xfId="47806" xr:uid="{1E26210C-26EA-43D1-9B43-24EC59EA9555}"/>
    <cellStyle name="Accent3 22" xfId="47807" xr:uid="{04A1B3E0-5ED5-4379-BC4F-95196AF54E88}"/>
    <cellStyle name="Accent3 23" xfId="47808" xr:uid="{1BBA7312-4281-4E17-B3C5-88E3664836DC}"/>
    <cellStyle name="Accent3 24" xfId="47809" xr:uid="{67D035E0-73E0-42D9-BE75-0113B55AB654}"/>
    <cellStyle name="Accent3 25" xfId="47810" xr:uid="{2E848925-5891-47EA-B35A-AA121363E350}"/>
    <cellStyle name="Accent3 26" xfId="47811" xr:uid="{490D3F56-1E40-4B86-97E2-6E607E21A0DC}"/>
    <cellStyle name="Accent3 27" xfId="47812" xr:uid="{B2BEE6FB-6931-47C2-97A8-D75BFA2D050A}"/>
    <cellStyle name="Accent3 28" xfId="47813" xr:uid="{3A6C9716-E6E6-4661-BB8F-174D20CB33BD}"/>
    <cellStyle name="Accent3 29" xfId="47814" xr:uid="{E98A4463-035E-49F2-8012-D3C65161E195}"/>
    <cellStyle name="Accent3 3" xfId="31353" xr:uid="{00000000-0005-0000-0000-0000E7000000}"/>
    <cellStyle name="Accent3 3 2" xfId="46654" xr:uid="{00000000-0005-0000-0000-0000E8000000}"/>
    <cellStyle name="Accent3 3 3" xfId="47815" xr:uid="{F2CF48CC-A144-4ED3-A46B-C373736D8ECA}"/>
    <cellStyle name="Accent3 30" xfId="47816" xr:uid="{EDF7E573-DF41-4CE9-A8BB-0BFB40793AF1}"/>
    <cellStyle name="Accent3 31" xfId="47817" xr:uid="{A5E41433-3594-46B5-92C5-5B2E7F8BE39F}"/>
    <cellStyle name="Accent3 32" xfId="47818" xr:uid="{06C74FA6-EC4F-41F3-91FF-8ECE84A85F84}"/>
    <cellStyle name="Accent3 33" xfId="47819" xr:uid="{F7C38CD6-C51A-4988-BC1D-02C43E77D75F}"/>
    <cellStyle name="Accent3 34" xfId="47820" xr:uid="{4544B8EE-2F76-49F2-8280-6EADCA9A42EF}"/>
    <cellStyle name="Accent3 35" xfId="47821" xr:uid="{BAF7D7EE-DC7D-47D5-BA3E-D83B7383B37D}"/>
    <cellStyle name="Accent3 36" xfId="47822" xr:uid="{93D268D5-CA27-4C99-850C-95B83A14AE02}"/>
    <cellStyle name="Accent3 37" xfId="47823" xr:uid="{49C03516-47D8-4C1D-903F-14BEDCAD3F4B}"/>
    <cellStyle name="Accent3 38" xfId="47824" xr:uid="{6B49AB66-42FD-4A7C-B685-AADE429CE8A3}"/>
    <cellStyle name="Accent3 39" xfId="47825" xr:uid="{FCBBD942-7F12-442E-9CFB-02E6756EAD88}"/>
    <cellStyle name="Accent3 4" xfId="46694" xr:uid="{00000000-0005-0000-0000-0000E9000000}"/>
    <cellStyle name="Accent3 4 2" xfId="47826" xr:uid="{0473DAA7-08E5-4270-AA1F-28D041A69680}"/>
    <cellStyle name="Accent3 5" xfId="47827" xr:uid="{C10E4A15-77D2-4E57-A565-D6E9C41D5DCF}"/>
    <cellStyle name="Accent3 6" xfId="47828" xr:uid="{664D2C2F-DB90-4631-B944-0896A3AEACD0}"/>
    <cellStyle name="Accent3 7" xfId="47829" xr:uid="{8F05E636-8473-4560-8F50-20EEC1FCE07C}"/>
    <cellStyle name="Accent3 8" xfId="47830" xr:uid="{8165AB14-2BE5-4591-BAA6-C6210DEB512F}"/>
    <cellStyle name="Accent3 9" xfId="47831" xr:uid="{C33F2B40-9102-4C47-9924-58EAD74D6A18}"/>
    <cellStyle name="Accent4" xfId="46850" builtinId="41" customBuiltin="1"/>
    <cellStyle name="Accent4 - 20%" xfId="46689" xr:uid="{00000000-0005-0000-0000-0000EA000000}"/>
    <cellStyle name="Accent4 - 20% 2" xfId="47832" xr:uid="{E15BBC1F-1771-4387-88DC-141356618B23}"/>
    <cellStyle name="Accent4 - 40%" xfId="46688" xr:uid="{00000000-0005-0000-0000-0000EB000000}"/>
    <cellStyle name="Accent4 - 40% 2" xfId="47833" xr:uid="{345046ED-485F-499A-B6B0-500968681956}"/>
    <cellStyle name="Accent4 - 60%" xfId="46687" xr:uid="{00000000-0005-0000-0000-0000EC000000}"/>
    <cellStyle name="Accent4 - 60% 2" xfId="47834" xr:uid="{6E66E154-F925-445B-8B7B-F2807728EFD4}"/>
    <cellStyle name="Accent4 10" xfId="47835" xr:uid="{2062FD21-5F5E-4DE8-B3BF-264A8609A5F5}"/>
    <cellStyle name="Accent4 11" xfId="47836" xr:uid="{3736C343-A5B4-4333-9C91-23E08EAA0D6F}"/>
    <cellStyle name="Accent4 12" xfId="47837" xr:uid="{F9E69E2C-3408-4049-AC33-8DA8F23DA82E}"/>
    <cellStyle name="Accent4 13" xfId="47838" xr:uid="{84FC7619-0860-451F-B08A-4A6355D4687D}"/>
    <cellStyle name="Accent4 14" xfId="47839" xr:uid="{D6A92E97-FB60-444B-A263-1B18F1D611EF}"/>
    <cellStyle name="Accent4 15" xfId="47840" xr:uid="{AB7A198C-6E8A-48AE-A79B-BBCC0F56E894}"/>
    <cellStyle name="Accent4 16" xfId="47841" xr:uid="{0CA8DCAC-7681-4B9C-82DD-1854567349B4}"/>
    <cellStyle name="Accent4 17" xfId="47842" xr:uid="{85AD2978-97E0-489C-9D60-D4ADC0812427}"/>
    <cellStyle name="Accent4 18" xfId="47843" xr:uid="{2C058E75-15E8-4B90-928D-3A7D7AD8821D}"/>
    <cellStyle name="Accent4 19" xfId="47844" xr:uid="{EC71688A-5A23-4324-B34A-29B4A0451A4D}"/>
    <cellStyle name="Accent4 2" xfId="22" xr:uid="{00000000-0005-0000-0000-0000ED000000}"/>
    <cellStyle name="Accent4 2 10" xfId="47845" xr:uid="{8D0DE3ED-1FA6-4393-9089-587E5EFB271B}"/>
    <cellStyle name="Accent4 2 2" xfId="652" xr:uid="{00000000-0005-0000-0000-0000EE000000}"/>
    <cellStyle name="Accent4 2 2 2" xfId="46620" xr:uid="{00000000-0005-0000-0000-0000EF000000}"/>
    <cellStyle name="Accent4 2 3" xfId="653" xr:uid="{00000000-0005-0000-0000-0000F0000000}"/>
    <cellStyle name="Accent4 2 4" xfId="654" xr:uid="{00000000-0005-0000-0000-0000F1000000}"/>
    <cellStyle name="Accent4 2 5" xfId="655" xr:uid="{00000000-0005-0000-0000-0000F2000000}"/>
    <cellStyle name="Accent4 2 6" xfId="656" xr:uid="{00000000-0005-0000-0000-0000F3000000}"/>
    <cellStyle name="Accent4 2 7" xfId="651" xr:uid="{00000000-0005-0000-0000-0000F4000000}"/>
    <cellStyle name="Accent4 2 8" xfId="389" xr:uid="{00000000-0005-0000-0000-0000F5000000}"/>
    <cellStyle name="Accent4 2 9" xfId="31462" xr:uid="{00000000-0005-0000-0000-0000F6000000}"/>
    <cellStyle name="Accent4 20" xfId="47846" xr:uid="{1EDA6A13-F940-4B82-8FE4-15235313A127}"/>
    <cellStyle name="Accent4 21" xfId="47847" xr:uid="{399790D7-75FD-425E-ACE2-01E49FA90A88}"/>
    <cellStyle name="Accent4 22" xfId="47848" xr:uid="{F7585601-7345-442B-8471-61947375B072}"/>
    <cellStyle name="Accent4 23" xfId="47849" xr:uid="{A78A6C7C-8C1F-44C3-9C44-51F28EC3AF1F}"/>
    <cellStyle name="Accent4 24" xfId="47850" xr:uid="{CF6A9153-0EFF-4707-A23C-9F60659A43B7}"/>
    <cellStyle name="Accent4 25" xfId="47851" xr:uid="{BD87F597-5F01-42AC-AAA8-D68EDED49B26}"/>
    <cellStyle name="Accent4 26" xfId="47852" xr:uid="{7FDB8C2D-AAB0-4219-AA91-80879B5B7702}"/>
    <cellStyle name="Accent4 27" xfId="47853" xr:uid="{6891C8BD-B59D-48A2-A25D-A50EF150C5BD}"/>
    <cellStyle name="Accent4 28" xfId="47854" xr:uid="{DBBA7700-9F1B-4F01-881C-92F8CE2DA525}"/>
    <cellStyle name="Accent4 29" xfId="47855" xr:uid="{603DDB52-A295-4607-8269-A3CACEB1C12E}"/>
    <cellStyle name="Accent4 3" xfId="31354" xr:uid="{00000000-0005-0000-0000-0000F7000000}"/>
    <cellStyle name="Accent4 3 2" xfId="46723" xr:uid="{00000000-0005-0000-0000-0000F8000000}"/>
    <cellStyle name="Accent4 3 3" xfId="47856" xr:uid="{A02FB3DD-D61D-4CB9-BCF2-604355F12EC6}"/>
    <cellStyle name="Accent4 30" xfId="47857" xr:uid="{F0BD3252-4834-4FF7-8DDE-9DA7B8641AFA}"/>
    <cellStyle name="Accent4 31" xfId="47858" xr:uid="{CF3725AC-F595-4393-AE60-3B155D33EFE6}"/>
    <cellStyle name="Accent4 32" xfId="47859" xr:uid="{53266BB1-44DD-4FB2-8F2B-5EB48E08A53F}"/>
    <cellStyle name="Accent4 33" xfId="47860" xr:uid="{B38DED78-F4E7-45BC-A8D3-FE2987C4E40D}"/>
    <cellStyle name="Accent4 34" xfId="47861" xr:uid="{8D7FAB2E-1773-4CFE-AF00-07E8E0E084E8}"/>
    <cellStyle name="Accent4 35" xfId="47862" xr:uid="{56BA2191-4363-4305-9572-A2994BF088F6}"/>
    <cellStyle name="Accent4 36" xfId="47863" xr:uid="{825A794F-A49F-46F8-8A0A-A7C6964FCCFF}"/>
    <cellStyle name="Accent4 37" xfId="47864" xr:uid="{DFB285BB-26AE-4608-A2E0-4A2885605411}"/>
    <cellStyle name="Accent4 38" xfId="47865" xr:uid="{9F39C938-D934-469A-8FCC-02FE5D83F1EE}"/>
    <cellStyle name="Accent4 39" xfId="47866" xr:uid="{267F7DC2-7201-42F1-807B-771C1328FF54}"/>
    <cellStyle name="Accent4 4" xfId="46690" xr:uid="{00000000-0005-0000-0000-0000F9000000}"/>
    <cellStyle name="Accent4 4 2" xfId="47867" xr:uid="{26A042FB-63D2-4622-8C0D-AE1188665567}"/>
    <cellStyle name="Accent4 5" xfId="47868" xr:uid="{ED47A86A-9A6E-4791-8917-858D8EB80950}"/>
    <cellStyle name="Accent4 6" xfId="47869" xr:uid="{80A75386-7224-42B5-9868-69B6DC02372B}"/>
    <cellStyle name="Accent4 7" xfId="47870" xr:uid="{E06C6C17-EDB9-4294-BCC3-67D36838C16D}"/>
    <cellStyle name="Accent4 8" xfId="47871" xr:uid="{B0F2EFA1-1FF8-4D41-BA04-7AF4768FC0B3}"/>
    <cellStyle name="Accent4 9" xfId="47872" xr:uid="{5B4B7CC6-88CE-4446-8FE7-C230663886AF}"/>
    <cellStyle name="Accent5" xfId="46853" builtinId="45" customBuiltin="1"/>
    <cellStyle name="Accent5 - 20%" xfId="46685" xr:uid="{00000000-0005-0000-0000-0000FA000000}"/>
    <cellStyle name="Accent5 - 20% 2" xfId="47873" xr:uid="{62981C5F-1DFC-46B5-8DA3-F1620B36065A}"/>
    <cellStyle name="Accent5 - 40%" xfId="46730" xr:uid="{00000000-0005-0000-0000-0000FB000000}"/>
    <cellStyle name="Accent5 - 60%" xfId="46684" xr:uid="{00000000-0005-0000-0000-0000FC000000}"/>
    <cellStyle name="Accent5 - 60% 2" xfId="47874" xr:uid="{B935CADE-FB84-41B5-BF15-FF788CF18C35}"/>
    <cellStyle name="Accent5 10" xfId="47875" xr:uid="{4DD8C254-5FA2-4B94-9999-D74CAE75A745}"/>
    <cellStyle name="Accent5 11" xfId="47876" xr:uid="{FB102610-EF1A-43F8-A683-F7B9154B95BE}"/>
    <cellStyle name="Accent5 12" xfId="47877" xr:uid="{038BD670-DCF7-4F39-9E16-B0D6B72FC8DA}"/>
    <cellStyle name="Accent5 13" xfId="47878" xr:uid="{24FA42C9-8C80-488A-A8E2-B3C195ECB738}"/>
    <cellStyle name="Accent5 14" xfId="47879" xr:uid="{1D69E06A-D624-4A37-ADDF-E06E8412A0A2}"/>
    <cellStyle name="Accent5 15" xfId="47880" xr:uid="{256C40C3-63F0-4D7F-8275-3E961DD5578F}"/>
    <cellStyle name="Accent5 16" xfId="47881" xr:uid="{27F9E493-E5A8-4FBE-91EA-A592450E37CC}"/>
    <cellStyle name="Accent5 17" xfId="47882" xr:uid="{8BD3C021-D1C7-4987-B228-17F6BF634277}"/>
    <cellStyle name="Accent5 18" xfId="47883" xr:uid="{0EBCCEDD-30C9-40BD-B4BA-3BCD0B42FA3D}"/>
    <cellStyle name="Accent5 19" xfId="47884" xr:uid="{F9156423-9FCF-43D5-B17E-DF986BDB4CA4}"/>
    <cellStyle name="Accent5 2" xfId="23" xr:uid="{00000000-0005-0000-0000-0000FD000000}"/>
    <cellStyle name="Accent5 2 2" xfId="390" xr:uid="{00000000-0005-0000-0000-0000FE000000}"/>
    <cellStyle name="Accent5 2 2 2" xfId="46627" xr:uid="{00000000-0005-0000-0000-0000FF000000}"/>
    <cellStyle name="Accent5 2 3" xfId="31461" xr:uid="{00000000-0005-0000-0000-000000010000}"/>
    <cellStyle name="Accent5 2 4" xfId="47885" xr:uid="{BA65D14E-A9A8-48B4-B5EE-C311186B68AD}"/>
    <cellStyle name="Accent5 20" xfId="47886" xr:uid="{687A98A1-FBC9-4E38-98E0-6FAD2F3C501B}"/>
    <cellStyle name="Accent5 21" xfId="47887" xr:uid="{7EEE5474-BBA2-4719-91DE-6E15DF1392C1}"/>
    <cellStyle name="Accent5 22" xfId="47888" xr:uid="{AAE279C0-DFA6-4B29-B54B-3091739834B1}"/>
    <cellStyle name="Accent5 23" xfId="47889" xr:uid="{E45BD712-A1AB-4CAB-9FEB-F3D4181C1CBC}"/>
    <cellStyle name="Accent5 24" xfId="47890" xr:uid="{5AD80B0D-4831-4F0C-8D2F-AF72C8973CB1}"/>
    <cellStyle name="Accent5 25" xfId="47891" xr:uid="{4A41667E-55E6-46FC-A37A-570BA71848C5}"/>
    <cellStyle name="Accent5 26" xfId="47892" xr:uid="{4E9EE717-4DDF-40CD-ACCE-C5EFB0CB9203}"/>
    <cellStyle name="Accent5 27" xfId="47893" xr:uid="{A002C0A1-DC5A-4716-B7B5-968B28337CE9}"/>
    <cellStyle name="Accent5 28" xfId="47894" xr:uid="{E1BBD9D9-E18C-4616-AA25-EB6DAECE5DC1}"/>
    <cellStyle name="Accent5 29" xfId="47895" xr:uid="{30DD5227-CEEF-4604-99C8-0CAD75D71CCF}"/>
    <cellStyle name="Accent5 3" xfId="31355" xr:uid="{00000000-0005-0000-0000-000001010000}"/>
    <cellStyle name="Accent5 3 2" xfId="46722" xr:uid="{00000000-0005-0000-0000-000002010000}"/>
    <cellStyle name="Accent5 3 3" xfId="47896" xr:uid="{F2B48345-0BC8-4E33-8AF8-7C30F2508A00}"/>
    <cellStyle name="Accent5 30" xfId="47897" xr:uid="{F3AAA85A-9349-4A9B-BDA4-471FF958AB37}"/>
    <cellStyle name="Accent5 31" xfId="47898" xr:uid="{2790E6E9-C7E6-4B22-9B67-3EBBAB0DB27B}"/>
    <cellStyle name="Accent5 32" xfId="47899" xr:uid="{D250C9DD-7AF6-44FA-BF02-68C984B34937}"/>
    <cellStyle name="Accent5 33" xfId="47900" xr:uid="{24FE82DB-2D47-4F68-A75E-7B2A9AE0EA63}"/>
    <cellStyle name="Accent5 34" xfId="47901" xr:uid="{B948FE51-4C7F-4DB9-925B-BEBB4EFD0A1E}"/>
    <cellStyle name="Accent5 35" xfId="47902" xr:uid="{BB8E3E6C-E21F-47E3-8E35-445FC588E08C}"/>
    <cellStyle name="Accent5 36" xfId="47903" xr:uid="{C8848ADE-90AD-4BDC-A664-9634AE4D5A57}"/>
    <cellStyle name="Accent5 37" xfId="47904" xr:uid="{5F62EC3F-A6D0-4873-9458-9BB2ADC8B168}"/>
    <cellStyle name="Accent5 38" xfId="47905" xr:uid="{9FE90FB5-9009-4E1C-8A41-F71A03888689}"/>
    <cellStyle name="Accent5 39" xfId="47906" xr:uid="{EC472869-A698-4984-8125-07C57A2D01EC}"/>
    <cellStyle name="Accent5 4" xfId="46686" xr:uid="{00000000-0005-0000-0000-000003010000}"/>
    <cellStyle name="Accent5 4 2" xfId="47907" xr:uid="{7A073B21-C8FB-4365-9632-350C6C3CDA39}"/>
    <cellStyle name="Accent5 5" xfId="47908" xr:uid="{63532087-082E-441F-86A7-D4343EC2A4BC}"/>
    <cellStyle name="Accent5 6" xfId="47909" xr:uid="{508D5629-E50B-4B1D-A2E7-87E2872E065B}"/>
    <cellStyle name="Accent5 7" xfId="47910" xr:uid="{018F4C6B-4EC1-419C-BBF8-349CA3043DCE}"/>
    <cellStyle name="Accent5 8" xfId="47911" xr:uid="{4EDE3431-6AFB-4B75-BE6F-389BEB886454}"/>
    <cellStyle name="Accent5 9" xfId="47912" xr:uid="{1CE39BB0-AE34-4206-9A65-524B7D13A700}"/>
    <cellStyle name="Accent6" xfId="46856" builtinId="49" customBuiltin="1"/>
    <cellStyle name="Accent6 - 20%" xfId="46682" xr:uid="{00000000-0005-0000-0000-000004010000}"/>
    <cellStyle name="Accent6 - 40%" xfId="46681" xr:uid="{00000000-0005-0000-0000-000005010000}"/>
    <cellStyle name="Accent6 - 40% 2" xfId="47913" xr:uid="{898FD5EC-B285-410E-AE3A-5880676912F5}"/>
    <cellStyle name="Accent6 - 60%" xfId="46680" xr:uid="{00000000-0005-0000-0000-000006010000}"/>
    <cellStyle name="Accent6 - 60% 2" xfId="47914" xr:uid="{041B830E-52AD-4A0A-9B22-359D2E69DAAB}"/>
    <cellStyle name="Accent6 10" xfId="47915" xr:uid="{5B454B14-A716-4199-82A4-0C665969D4BB}"/>
    <cellStyle name="Accent6 11" xfId="47916" xr:uid="{EA058A56-6884-41FB-9973-E0692D22AC54}"/>
    <cellStyle name="Accent6 12" xfId="47917" xr:uid="{21BFE6A0-AB84-4721-BBDB-AB122A3A847D}"/>
    <cellStyle name="Accent6 13" xfId="47918" xr:uid="{4E448FD8-0E77-4D33-826A-F7C4F1104DF7}"/>
    <cellStyle name="Accent6 14" xfId="47919" xr:uid="{09F74215-A698-418F-B4C4-5304F90E4301}"/>
    <cellStyle name="Accent6 15" xfId="47920" xr:uid="{B6AF343C-B28A-4B99-A762-29DF7AEED3A6}"/>
    <cellStyle name="Accent6 16" xfId="47921" xr:uid="{C1C1E3A9-CEBA-4B3F-AEB8-ED415D632ABD}"/>
    <cellStyle name="Accent6 17" xfId="47922" xr:uid="{8462B333-CF15-4438-B6EF-15F857CDFB07}"/>
    <cellStyle name="Accent6 18" xfId="47923" xr:uid="{114EF376-2303-4B9D-A126-9D1310E1C4C4}"/>
    <cellStyle name="Accent6 19" xfId="47924" xr:uid="{6BC5DE90-D492-4F0A-90C5-A0A1610D22CF}"/>
    <cellStyle name="Accent6 2" xfId="24" xr:uid="{00000000-0005-0000-0000-000007010000}"/>
    <cellStyle name="Accent6 2 2" xfId="391" xr:uid="{00000000-0005-0000-0000-000008010000}"/>
    <cellStyle name="Accent6 2 2 2" xfId="46612" xr:uid="{00000000-0005-0000-0000-000009010000}"/>
    <cellStyle name="Accent6 2 3" xfId="31460" xr:uid="{00000000-0005-0000-0000-00000A010000}"/>
    <cellStyle name="Accent6 2 4" xfId="47925" xr:uid="{3C0E30A1-0EF8-46AE-B1E4-B46B18780D0E}"/>
    <cellStyle name="Accent6 20" xfId="47926" xr:uid="{D6E10913-3C92-46BE-936D-45E7E5213CE9}"/>
    <cellStyle name="Accent6 21" xfId="47927" xr:uid="{5589FC84-EADD-4493-A35E-B44B66899CD3}"/>
    <cellStyle name="Accent6 22" xfId="47928" xr:uid="{F1F86BB7-C89D-4767-B630-89C4E2C09891}"/>
    <cellStyle name="Accent6 23" xfId="47929" xr:uid="{AC17258B-E565-4EDE-838A-A9BE1E21B5BE}"/>
    <cellStyle name="Accent6 24" xfId="47930" xr:uid="{ADA34520-AC70-4F91-9E68-D813A09606FB}"/>
    <cellStyle name="Accent6 25" xfId="47931" xr:uid="{D2E82E93-C933-4883-BB78-238B2FC41D45}"/>
    <cellStyle name="Accent6 26" xfId="47932" xr:uid="{994B68A3-5BC3-4FC4-B2CF-EFB146D7AAAF}"/>
    <cellStyle name="Accent6 27" xfId="47933" xr:uid="{DEBB284D-8B10-4BBB-B47F-590DC958CBD3}"/>
    <cellStyle name="Accent6 28" xfId="47934" xr:uid="{142CDFB4-FEAB-4021-A550-2C2B4DA96598}"/>
    <cellStyle name="Accent6 29" xfId="47935" xr:uid="{640D7008-9F86-486E-9D91-6B633179648F}"/>
    <cellStyle name="Accent6 3" xfId="31356" xr:uid="{00000000-0005-0000-0000-00000B010000}"/>
    <cellStyle name="Accent6 3 2" xfId="46725" xr:uid="{00000000-0005-0000-0000-00000C010000}"/>
    <cellStyle name="Accent6 3 3" xfId="47936" xr:uid="{D0C519D9-C470-4ECC-9F82-27CB6CEB6AA8}"/>
    <cellStyle name="Accent6 30" xfId="47937" xr:uid="{14F678B0-0B8F-4116-BFCE-0400F2306853}"/>
    <cellStyle name="Accent6 31" xfId="47938" xr:uid="{672D3652-86C4-44F8-A360-278A18DCF2D3}"/>
    <cellStyle name="Accent6 32" xfId="47939" xr:uid="{A43AF176-4CEE-487C-943E-3A058CCC63AF}"/>
    <cellStyle name="Accent6 33" xfId="47940" xr:uid="{79ED3B9D-FF0D-4962-9AF5-D73015D38580}"/>
    <cellStyle name="Accent6 34" xfId="47941" xr:uid="{7833F449-91A4-4C54-86D3-4884D562C4AA}"/>
    <cellStyle name="Accent6 35" xfId="47942" xr:uid="{82FE2F3A-9F77-403F-B972-7D5E73A8D0E3}"/>
    <cellStyle name="Accent6 36" xfId="47943" xr:uid="{859B9B88-1E5F-49ED-A573-1B2849E1F83F}"/>
    <cellStyle name="Accent6 37" xfId="47944" xr:uid="{EA6CF3C4-BF76-4621-881E-9BF79B7842D0}"/>
    <cellStyle name="Accent6 38" xfId="47945" xr:uid="{623F2EF8-3F52-4DDF-A13D-0868AE821472}"/>
    <cellStyle name="Accent6 39" xfId="47946" xr:uid="{8DDDB56F-A361-49AB-B035-168A7E4EB568}"/>
    <cellStyle name="Accent6 4" xfId="46683" xr:uid="{00000000-0005-0000-0000-00000D010000}"/>
    <cellStyle name="Accent6 4 2" xfId="47947" xr:uid="{0FD49298-8089-4160-8D62-90F11FEAD445}"/>
    <cellStyle name="Accent6 5" xfId="47948" xr:uid="{8607CFF3-2F44-4EAC-9087-7395239DD0D3}"/>
    <cellStyle name="Accent6 6" xfId="47949" xr:uid="{EC76A5E6-465B-4281-BA61-8BF0E5C8812F}"/>
    <cellStyle name="Accent6 7" xfId="47950" xr:uid="{89AED0F6-AE4F-43B9-82DB-DE16ADE48C7A}"/>
    <cellStyle name="Accent6 8" xfId="47951" xr:uid="{2CBEA8F9-1E17-484F-9808-A6866042E808}"/>
    <cellStyle name="Accent6 9" xfId="47952" xr:uid="{3F3C6DF4-9934-4C53-A70B-4DFA95072C62}"/>
    <cellStyle name="Actual Date" xfId="25" xr:uid="{00000000-0005-0000-0000-00000E010000}"/>
    <cellStyle name="Actual Date 2" xfId="26" xr:uid="{00000000-0005-0000-0000-00000F010000}"/>
    <cellStyle name="Actual Date 2 2" xfId="27" xr:uid="{00000000-0005-0000-0000-000010010000}"/>
    <cellStyle name="Actual Date 2 3" xfId="47954" xr:uid="{F6075CD7-E747-4C44-9655-9C22CDF07D8E}"/>
    <cellStyle name="Actual Date 3" xfId="47953" xr:uid="{A02BFC9F-8823-4125-ACC0-A7CABE11BFB4}"/>
    <cellStyle name="Actual Date_2011-12 LIEE Table 1 Updated budget" xfId="28" xr:uid="{00000000-0005-0000-0000-000011010000}"/>
    <cellStyle name="ariel" xfId="413" xr:uid="{00000000-0005-0000-0000-000012010000}"/>
    <cellStyle name="Bad" xfId="46832" builtinId="27" customBuiltin="1"/>
    <cellStyle name="Bad 2" xfId="29" xr:uid="{00000000-0005-0000-0000-000013010000}"/>
    <cellStyle name="Bad 2 2" xfId="392" xr:uid="{00000000-0005-0000-0000-000014010000}"/>
    <cellStyle name="Bad 2 2 2" xfId="46637" xr:uid="{00000000-0005-0000-0000-000015010000}"/>
    <cellStyle name="Bad 2 3" xfId="31459" xr:uid="{00000000-0005-0000-0000-000016010000}"/>
    <cellStyle name="Bad 2 4" xfId="47955" xr:uid="{BC15D967-D260-44D1-9E80-4EFF844C27B2}"/>
    <cellStyle name="Bad 3" xfId="31357" xr:uid="{00000000-0005-0000-0000-000017010000}"/>
    <cellStyle name="Bad 3 2" xfId="46679" xr:uid="{00000000-0005-0000-0000-000018010000}"/>
    <cellStyle name="Bad 3 3" xfId="47956" xr:uid="{4610CCE1-C526-4B25-9D3A-61C44ED33F6B}"/>
    <cellStyle name="BW" xfId="47957" xr:uid="{886D223A-1634-4B35-B4C7-ADD8CF26FBDD}"/>
    <cellStyle name="Calculation" xfId="46835" builtinId="22" customBuiltin="1"/>
    <cellStyle name="Calculation 2" xfId="30" xr:uid="{00000000-0005-0000-0000-000019010000}"/>
    <cellStyle name="Calculation 2 10" xfId="47958" xr:uid="{1B6B8001-26C5-4CB3-B26E-9A07D1D5F1A1}"/>
    <cellStyle name="Calculation 2 2" xfId="658" xr:uid="{00000000-0005-0000-0000-00001A010000}"/>
    <cellStyle name="Calculation 2 2 2" xfId="46631" xr:uid="{00000000-0005-0000-0000-00001B010000}"/>
    <cellStyle name="Calculation 2 2 2 2" xfId="47960" xr:uid="{5F34D465-2B4E-46B7-86CE-A9D62ADF6302}"/>
    <cellStyle name="Calculation 2 2 3" xfId="47959" xr:uid="{4E78CDE3-9C11-43C1-8950-0FE385C5E029}"/>
    <cellStyle name="Calculation 2 3" xfId="659" xr:uid="{00000000-0005-0000-0000-00001C010000}"/>
    <cellStyle name="Calculation 2 3 2" xfId="47961" xr:uid="{1CB00F09-C5F2-4333-B6AC-3921252BED93}"/>
    <cellStyle name="Calculation 2 4" xfId="660" xr:uid="{00000000-0005-0000-0000-00001D010000}"/>
    <cellStyle name="Calculation 2 5" xfId="661" xr:uid="{00000000-0005-0000-0000-00001E010000}"/>
    <cellStyle name="Calculation 2 6" xfId="662" xr:uid="{00000000-0005-0000-0000-00001F010000}"/>
    <cellStyle name="Calculation 2 7" xfId="657" xr:uid="{00000000-0005-0000-0000-000020010000}"/>
    <cellStyle name="Calculation 2 8" xfId="393" xr:uid="{00000000-0005-0000-0000-000021010000}"/>
    <cellStyle name="Calculation 2 9" xfId="31458" xr:uid="{00000000-0005-0000-0000-000022010000}"/>
    <cellStyle name="Calculation 3" xfId="31358" xr:uid="{00000000-0005-0000-0000-000023010000}"/>
    <cellStyle name="Calculation 3 2" xfId="46588" xr:uid="{00000000-0005-0000-0000-000024010000}"/>
    <cellStyle name="Calculation 3 3" xfId="47962" xr:uid="{D6346610-29B1-41B9-86C7-F89488D17F68}"/>
    <cellStyle name="Check Cell" xfId="46837" builtinId="23" customBuiltin="1"/>
    <cellStyle name="Check Cell 2" xfId="31" xr:uid="{00000000-0005-0000-0000-000025010000}"/>
    <cellStyle name="Check Cell 2 2" xfId="394" xr:uid="{00000000-0005-0000-0000-000026010000}"/>
    <cellStyle name="Check Cell 2 2 2" xfId="46630" xr:uid="{00000000-0005-0000-0000-000027010000}"/>
    <cellStyle name="Check Cell 2 3" xfId="31457" xr:uid="{00000000-0005-0000-0000-000028010000}"/>
    <cellStyle name="Check Cell 2 4" xfId="47963" xr:uid="{19E2FA8C-3BF9-4AEE-AC7A-9FE987746C74}"/>
    <cellStyle name="Check Cell 3" xfId="31359" xr:uid="{00000000-0005-0000-0000-000029010000}"/>
    <cellStyle name="Check Cell 3 2" xfId="46678" xr:uid="{00000000-0005-0000-0000-00002A010000}"/>
    <cellStyle name="Check Cell 3 3" xfId="47964" xr:uid="{099CFD90-D18A-4DF7-B466-903FBCF19D38}"/>
    <cellStyle name="Column_Title" xfId="47965" xr:uid="{39EE3334-C581-431A-BFF6-6079FFDDE415}"/>
    <cellStyle name="Comma" xfId="1158" builtinId="3"/>
    <cellStyle name="Comma [0] 2" xfId="32" xr:uid="{00000000-0005-0000-0000-00002C010000}"/>
    <cellStyle name="Comma [0] 2 2" xfId="33" xr:uid="{00000000-0005-0000-0000-00002D010000}"/>
    <cellStyle name="Comma [0] 2 2 2" xfId="47967" xr:uid="{BE31BDEF-E723-40E6-9590-44C7F857DD64}"/>
    <cellStyle name="Comma [0] 2 3" xfId="47966" xr:uid="{69317C80-1E2B-4F86-ABE5-B58BF6F5FEEB}"/>
    <cellStyle name="Comma [0] 3" xfId="47968" xr:uid="{5CC4D992-A51D-48BF-9D4D-7799508EE1E3}"/>
    <cellStyle name="Comma [0] 3 2" xfId="47969" xr:uid="{6117FB12-56A8-49DF-8673-F9EE4615F021}"/>
    <cellStyle name="Comma 0" xfId="47970" xr:uid="{E3B88A03-7828-4BDE-BEE4-B9F7AE1AE726}"/>
    <cellStyle name="Comma 10" xfId="34" xr:uid="{00000000-0005-0000-0000-00002E010000}"/>
    <cellStyle name="Comma 10 2" xfId="663" xr:uid="{00000000-0005-0000-0000-00002F010000}"/>
    <cellStyle name="Comma 10 2 2" xfId="47971" xr:uid="{6E048DC6-6721-45D4-9A8B-F31D8D01C6FE}"/>
    <cellStyle name="Comma 11" xfId="35" xr:uid="{00000000-0005-0000-0000-000030010000}"/>
    <cellStyle name="Comma 11 2" xfId="47972" xr:uid="{7211902F-970C-4C4B-91B1-705340FB3E86}"/>
    <cellStyle name="Comma 11 2 2" xfId="46941" xr:uid="{58DAA736-F257-42B5-B686-BD016C63E621}"/>
    <cellStyle name="Comma 11 2 2 2" xfId="47973" xr:uid="{04D8B1F3-4C79-4801-A30C-7683774004F8}"/>
    <cellStyle name="Comma 11 2 3" xfId="47974" xr:uid="{7EFD9548-73A7-4F6B-B657-B00FD321AC7F}"/>
    <cellStyle name="Comma 11 3" xfId="47975" xr:uid="{EF779D53-5162-42B2-BD1A-12294DDF2F25}"/>
    <cellStyle name="Comma 12" xfId="36" xr:uid="{00000000-0005-0000-0000-000031010000}"/>
    <cellStyle name="Comma 12 2" xfId="47976" xr:uid="{3DA93149-9C5C-429D-945B-296913733E67}"/>
    <cellStyle name="Comma 13" xfId="37" xr:uid="{00000000-0005-0000-0000-000032010000}"/>
    <cellStyle name="Comma 13 2" xfId="38" xr:uid="{00000000-0005-0000-0000-000033010000}"/>
    <cellStyle name="Comma 13 2 2" xfId="47977" xr:uid="{AF9CD792-2B9E-4B23-8A17-1F5324956394}"/>
    <cellStyle name="Comma 14" xfId="39" xr:uid="{00000000-0005-0000-0000-000034010000}"/>
    <cellStyle name="Comma 15" xfId="40" xr:uid="{00000000-0005-0000-0000-000035010000}"/>
    <cellStyle name="Comma 15 2" xfId="47978" xr:uid="{916E33D4-9114-4AED-8E95-CDE66899B5B7}"/>
    <cellStyle name="Comma 16" xfId="41" xr:uid="{00000000-0005-0000-0000-000036010000}"/>
    <cellStyle name="Comma 16 2" xfId="47979" xr:uid="{0D31D624-AA34-42AF-9021-25FE77C56FEC}"/>
    <cellStyle name="Comma 17" xfId="42" xr:uid="{00000000-0005-0000-0000-000037010000}"/>
    <cellStyle name="Comma 18" xfId="43" xr:uid="{00000000-0005-0000-0000-000038010000}"/>
    <cellStyle name="Comma 18 2" xfId="46873" xr:uid="{81D56F6F-9136-4A0B-9BA3-CE9E07260693}"/>
    <cellStyle name="Comma 19" xfId="44" xr:uid="{00000000-0005-0000-0000-000039010000}"/>
    <cellStyle name="Comma 19 2" xfId="46874" xr:uid="{07675E9D-2DAC-47CA-AE8F-1170BC9B9F50}"/>
    <cellStyle name="Comma 2" xfId="45" xr:uid="{00000000-0005-0000-0000-00003A010000}"/>
    <cellStyle name="Comma 2 2" xfId="46" xr:uid="{00000000-0005-0000-0000-00003B010000}"/>
    <cellStyle name="Comma 2 2 2" xfId="502" xr:uid="{00000000-0005-0000-0000-00003C010000}"/>
    <cellStyle name="Comma 2 2 3" xfId="664" xr:uid="{00000000-0005-0000-0000-00003D010000}"/>
    <cellStyle name="Comma 2 2 3 10" xfId="6205" xr:uid="{00000000-0005-0000-0000-00003E010000}"/>
    <cellStyle name="Comma 2 2 3 10 2" xfId="36542" xr:uid="{00000000-0005-0000-0000-00003F010000}"/>
    <cellStyle name="Comma 2 2 3 10 3" xfId="21309" xr:uid="{00000000-0005-0000-0000-000040010000}"/>
    <cellStyle name="Comma 2 2 3 11" xfId="31531" xr:uid="{00000000-0005-0000-0000-000041010000}"/>
    <cellStyle name="Comma 2 2 3 12" xfId="16294" xr:uid="{00000000-0005-0000-0000-000042010000}"/>
    <cellStyle name="Comma 2 2 3 2" xfId="1169" xr:uid="{00000000-0005-0000-0000-000043010000}"/>
    <cellStyle name="Comma 2 2 3 2 10" xfId="31585" xr:uid="{00000000-0005-0000-0000-000044010000}"/>
    <cellStyle name="Comma 2 2 3 2 11" xfId="16348" xr:uid="{00000000-0005-0000-0000-000045010000}"/>
    <cellStyle name="Comma 2 2 3 2 2" xfId="1277" xr:uid="{00000000-0005-0000-0000-000046010000}"/>
    <cellStyle name="Comma 2 2 3 2 2 10" xfId="16452" xr:uid="{00000000-0005-0000-0000-000047010000}"/>
    <cellStyle name="Comma 2 2 3 2 2 2" xfId="1494" xr:uid="{00000000-0005-0000-0000-000048010000}"/>
    <cellStyle name="Comma 2 2 3 2 2 2 2" xfId="1915" xr:uid="{00000000-0005-0000-0000-000049010000}"/>
    <cellStyle name="Comma 2 2 3 2 2 2 2 2" xfId="2754" xr:uid="{00000000-0005-0000-0000-00004A010000}"/>
    <cellStyle name="Comma 2 2 3 2 2 2 2 2 2" xfId="4444" xr:uid="{00000000-0005-0000-0000-00004B010000}"/>
    <cellStyle name="Comma 2 2 3 2 2 2 2 2 2 2" xfId="14517" xr:uid="{00000000-0005-0000-0000-00004C010000}"/>
    <cellStyle name="Comma 2 2 3 2 2 2 2 2 2 2 2" xfId="44848" xr:uid="{00000000-0005-0000-0000-00004D010000}"/>
    <cellStyle name="Comma 2 2 3 2 2 2 2 2 2 2 3" xfId="29615" xr:uid="{00000000-0005-0000-0000-00004E010000}"/>
    <cellStyle name="Comma 2 2 3 2 2 2 2 2 2 3" xfId="9497" xr:uid="{00000000-0005-0000-0000-00004F010000}"/>
    <cellStyle name="Comma 2 2 3 2 2 2 2 2 2 3 2" xfId="39831" xr:uid="{00000000-0005-0000-0000-000050010000}"/>
    <cellStyle name="Comma 2 2 3 2 2 2 2 2 2 3 3" xfId="24598" xr:uid="{00000000-0005-0000-0000-000051010000}"/>
    <cellStyle name="Comma 2 2 3 2 2 2 2 2 2 4" xfId="34818" xr:uid="{00000000-0005-0000-0000-000052010000}"/>
    <cellStyle name="Comma 2 2 3 2 2 2 2 2 2 5" xfId="19585" xr:uid="{00000000-0005-0000-0000-000053010000}"/>
    <cellStyle name="Comma 2 2 3 2 2 2 2 2 3" xfId="6136" xr:uid="{00000000-0005-0000-0000-000054010000}"/>
    <cellStyle name="Comma 2 2 3 2 2 2 2 2 3 2" xfId="16188" xr:uid="{00000000-0005-0000-0000-000055010000}"/>
    <cellStyle name="Comma 2 2 3 2 2 2 2 2 3 2 2" xfId="46519" xr:uid="{00000000-0005-0000-0000-000056010000}"/>
    <cellStyle name="Comma 2 2 3 2 2 2 2 2 3 2 3" xfId="31286" xr:uid="{00000000-0005-0000-0000-000057010000}"/>
    <cellStyle name="Comma 2 2 3 2 2 2 2 2 3 3" xfId="11168" xr:uid="{00000000-0005-0000-0000-000058010000}"/>
    <cellStyle name="Comma 2 2 3 2 2 2 2 2 3 3 2" xfId="41502" xr:uid="{00000000-0005-0000-0000-000059010000}"/>
    <cellStyle name="Comma 2 2 3 2 2 2 2 2 3 3 3" xfId="26269" xr:uid="{00000000-0005-0000-0000-00005A010000}"/>
    <cellStyle name="Comma 2 2 3 2 2 2 2 2 3 4" xfId="36489" xr:uid="{00000000-0005-0000-0000-00005B010000}"/>
    <cellStyle name="Comma 2 2 3 2 2 2 2 2 3 5" xfId="21256" xr:uid="{00000000-0005-0000-0000-00005C010000}"/>
    <cellStyle name="Comma 2 2 3 2 2 2 2 2 4" xfId="12846" xr:uid="{00000000-0005-0000-0000-00005D010000}"/>
    <cellStyle name="Comma 2 2 3 2 2 2 2 2 4 2" xfId="43177" xr:uid="{00000000-0005-0000-0000-00005E010000}"/>
    <cellStyle name="Comma 2 2 3 2 2 2 2 2 4 3" xfId="27944" xr:uid="{00000000-0005-0000-0000-00005F010000}"/>
    <cellStyle name="Comma 2 2 3 2 2 2 2 2 5" xfId="7825" xr:uid="{00000000-0005-0000-0000-000060010000}"/>
    <cellStyle name="Comma 2 2 3 2 2 2 2 2 5 2" xfId="38160" xr:uid="{00000000-0005-0000-0000-000061010000}"/>
    <cellStyle name="Comma 2 2 3 2 2 2 2 2 5 3" xfId="22927" xr:uid="{00000000-0005-0000-0000-000062010000}"/>
    <cellStyle name="Comma 2 2 3 2 2 2 2 2 6" xfId="33148" xr:uid="{00000000-0005-0000-0000-000063010000}"/>
    <cellStyle name="Comma 2 2 3 2 2 2 2 2 7" xfId="17914" xr:uid="{00000000-0005-0000-0000-000064010000}"/>
    <cellStyle name="Comma 2 2 3 2 2 2 2 3" xfId="3607" xr:uid="{00000000-0005-0000-0000-000065010000}"/>
    <cellStyle name="Comma 2 2 3 2 2 2 2 3 2" xfId="13681" xr:uid="{00000000-0005-0000-0000-000066010000}"/>
    <cellStyle name="Comma 2 2 3 2 2 2 2 3 2 2" xfId="44012" xr:uid="{00000000-0005-0000-0000-000067010000}"/>
    <cellStyle name="Comma 2 2 3 2 2 2 2 3 2 3" xfId="28779" xr:uid="{00000000-0005-0000-0000-000068010000}"/>
    <cellStyle name="Comma 2 2 3 2 2 2 2 3 3" xfId="8661" xr:uid="{00000000-0005-0000-0000-000069010000}"/>
    <cellStyle name="Comma 2 2 3 2 2 2 2 3 3 2" xfId="38995" xr:uid="{00000000-0005-0000-0000-00006A010000}"/>
    <cellStyle name="Comma 2 2 3 2 2 2 2 3 3 3" xfId="23762" xr:uid="{00000000-0005-0000-0000-00006B010000}"/>
    <cellStyle name="Comma 2 2 3 2 2 2 2 3 4" xfId="33982" xr:uid="{00000000-0005-0000-0000-00006C010000}"/>
    <cellStyle name="Comma 2 2 3 2 2 2 2 3 5" xfId="18749" xr:uid="{00000000-0005-0000-0000-00006D010000}"/>
    <cellStyle name="Comma 2 2 3 2 2 2 2 4" xfId="5300" xr:uid="{00000000-0005-0000-0000-00006E010000}"/>
    <cellStyle name="Comma 2 2 3 2 2 2 2 4 2" xfId="15352" xr:uid="{00000000-0005-0000-0000-00006F010000}"/>
    <cellStyle name="Comma 2 2 3 2 2 2 2 4 2 2" xfId="45683" xr:uid="{00000000-0005-0000-0000-000070010000}"/>
    <cellStyle name="Comma 2 2 3 2 2 2 2 4 2 3" xfId="30450" xr:uid="{00000000-0005-0000-0000-000071010000}"/>
    <cellStyle name="Comma 2 2 3 2 2 2 2 4 3" xfId="10332" xr:uid="{00000000-0005-0000-0000-000072010000}"/>
    <cellStyle name="Comma 2 2 3 2 2 2 2 4 3 2" xfId="40666" xr:uid="{00000000-0005-0000-0000-000073010000}"/>
    <cellStyle name="Comma 2 2 3 2 2 2 2 4 3 3" xfId="25433" xr:uid="{00000000-0005-0000-0000-000074010000}"/>
    <cellStyle name="Comma 2 2 3 2 2 2 2 4 4" xfId="35653" xr:uid="{00000000-0005-0000-0000-000075010000}"/>
    <cellStyle name="Comma 2 2 3 2 2 2 2 4 5" xfId="20420" xr:uid="{00000000-0005-0000-0000-000076010000}"/>
    <cellStyle name="Comma 2 2 3 2 2 2 2 5" xfId="12010" xr:uid="{00000000-0005-0000-0000-000077010000}"/>
    <cellStyle name="Comma 2 2 3 2 2 2 2 5 2" xfId="42341" xr:uid="{00000000-0005-0000-0000-000078010000}"/>
    <cellStyle name="Comma 2 2 3 2 2 2 2 5 3" xfId="27108" xr:uid="{00000000-0005-0000-0000-000079010000}"/>
    <cellStyle name="Comma 2 2 3 2 2 2 2 6" xfId="6989" xr:uid="{00000000-0005-0000-0000-00007A010000}"/>
    <cellStyle name="Comma 2 2 3 2 2 2 2 6 2" xfId="37324" xr:uid="{00000000-0005-0000-0000-00007B010000}"/>
    <cellStyle name="Comma 2 2 3 2 2 2 2 6 3" xfId="22091" xr:uid="{00000000-0005-0000-0000-00007C010000}"/>
    <cellStyle name="Comma 2 2 3 2 2 2 2 7" xfId="32312" xr:uid="{00000000-0005-0000-0000-00007D010000}"/>
    <cellStyle name="Comma 2 2 3 2 2 2 2 8" xfId="17078" xr:uid="{00000000-0005-0000-0000-00007E010000}"/>
    <cellStyle name="Comma 2 2 3 2 2 2 3" xfId="2336" xr:uid="{00000000-0005-0000-0000-00007F010000}"/>
    <cellStyle name="Comma 2 2 3 2 2 2 3 2" xfId="4026" xr:uid="{00000000-0005-0000-0000-000080010000}"/>
    <cellStyle name="Comma 2 2 3 2 2 2 3 2 2" xfId="14099" xr:uid="{00000000-0005-0000-0000-000081010000}"/>
    <cellStyle name="Comma 2 2 3 2 2 2 3 2 2 2" xfId="44430" xr:uid="{00000000-0005-0000-0000-000082010000}"/>
    <cellStyle name="Comma 2 2 3 2 2 2 3 2 2 3" xfId="29197" xr:uid="{00000000-0005-0000-0000-000083010000}"/>
    <cellStyle name="Comma 2 2 3 2 2 2 3 2 3" xfId="9079" xr:uid="{00000000-0005-0000-0000-000084010000}"/>
    <cellStyle name="Comma 2 2 3 2 2 2 3 2 3 2" xfId="39413" xr:uid="{00000000-0005-0000-0000-000085010000}"/>
    <cellStyle name="Comma 2 2 3 2 2 2 3 2 3 3" xfId="24180" xr:uid="{00000000-0005-0000-0000-000086010000}"/>
    <cellStyle name="Comma 2 2 3 2 2 2 3 2 4" xfId="34400" xr:uid="{00000000-0005-0000-0000-000087010000}"/>
    <cellStyle name="Comma 2 2 3 2 2 2 3 2 5" xfId="19167" xr:uid="{00000000-0005-0000-0000-000088010000}"/>
    <cellStyle name="Comma 2 2 3 2 2 2 3 3" xfId="5718" xr:uid="{00000000-0005-0000-0000-000089010000}"/>
    <cellStyle name="Comma 2 2 3 2 2 2 3 3 2" xfId="15770" xr:uid="{00000000-0005-0000-0000-00008A010000}"/>
    <cellStyle name="Comma 2 2 3 2 2 2 3 3 2 2" xfId="46101" xr:uid="{00000000-0005-0000-0000-00008B010000}"/>
    <cellStyle name="Comma 2 2 3 2 2 2 3 3 2 3" xfId="30868" xr:uid="{00000000-0005-0000-0000-00008C010000}"/>
    <cellStyle name="Comma 2 2 3 2 2 2 3 3 3" xfId="10750" xr:uid="{00000000-0005-0000-0000-00008D010000}"/>
    <cellStyle name="Comma 2 2 3 2 2 2 3 3 3 2" xfId="41084" xr:uid="{00000000-0005-0000-0000-00008E010000}"/>
    <cellStyle name="Comma 2 2 3 2 2 2 3 3 3 3" xfId="25851" xr:uid="{00000000-0005-0000-0000-00008F010000}"/>
    <cellStyle name="Comma 2 2 3 2 2 2 3 3 4" xfId="36071" xr:uid="{00000000-0005-0000-0000-000090010000}"/>
    <cellStyle name="Comma 2 2 3 2 2 2 3 3 5" xfId="20838" xr:uid="{00000000-0005-0000-0000-000091010000}"/>
    <cellStyle name="Comma 2 2 3 2 2 2 3 4" xfId="12428" xr:uid="{00000000-0005-0000-0000-000092010000}"/>
    <cellStyle name="Comma 2 2 3 2 2 2 3 4 2" xfId="42759" xr:uid="{00000000-0005-0000-0000-000093010000}"/>
    <cellStyle name="Comma 2 2 3 2 2 2 3 4 3" xfId="27526" xr:uid="{00000000-0005-0000-0000-000094010000}"/>
    <cellStyle name="Comma 2 2 3 2 2 2 3 5" xfId="7407" xr:uid="{00000000-0005-0000-0000-000095010000}"/>
    <cellStyle name="Comma 2 2 3 2 2 2 3 5 2" xfId="37742" xr:uid="{00000000-0005-0000-0000-000096010000}"/>
    <cellStyle name="Comma 2 2 3 2 2 2 3 5 3" xfId="22509" xr:uid="{00000000-0005-0000-0000-000097010000}"/>
    <cellStyle name="Comma 2 2 3 2 2 2 3 6" xfId="32730" xr:uid="{00000000-0005-0000-0000-000098010000}"/>
    <cellStyle name="Comma 2 2 3 2 2 2 3 7" xfId="17496" xr:uid="{00000000-0005-0000-0000-000099010000}"/>
    <cellStyle name="Comma 2 2 3 2 2 2 4" xfId="3189" xr:uid="{00000000-0005-0000-0000-00009A010000}"/>
    <cellStyle name="Comma 2 2 3 2 2 2 4 2" xfId="13263" xr:uid="{00000000-0005-0000-0000-00009B010000}"/>
    <cellStyle name="Comma 2 2 3 2 2 2 4 2 2" xfId="43594" xr:uid="{00000000-0005-0000-0000-00009C010000}"/>
    <cellStyle name="Comma 2 2 3 2 2 2 4 2 3" xfId="28361" xr:uid="{00000000-0005-0000-0000-00009D010000}"/>
    <cellStyle name="Comma 2 2 3 2 2 2 4 3" xfId="8243" xr:uid="{00000000-0005-0000-0000-00009E010000}"/>
    <cellStyle name="Comma 2 2 3 2 2 2 4 3 2" xfId="38577" xr:uid="{00000000-0005-0000-0000-00009F010000}"/>
    <cellStyle name="Comma 2 2 3 2 2 2 4 3 3" xfId="23344" xr:uid="{00000000-0005-0000-0000-0000A0010000}"/>
    <cellStyle name="Comma 2 2 3 2 2 2 4 4" xfId="33564" xr:uid="{00000000-0005-0000-0000-0000A1010000}"/>
    <cellStyle name="Comma 2 2 3 2 2 2 4 5" xfId="18331" xr:uid="{00000000-0005-0000-0000-0000A2010000}"/>
    <cellStyle name="Comma 2 2 3 2 2 2 5" xfId="4882" xr:uid="{00000000-0005-0000-0000-0000A3010000}"/>
    <cellStyle name="Comma 2 2 3 2 2 2 5 2" xfId="14934" xr:uid="{00000000-0005-0000-0000-0000A4010000}"/>
    <cellStyle name="Comma 2 2 3 2 2 2 5 2 2" xfId="45265" xr:uid="{00000000-0005-0000-0000-0000A5010000}"/>
    <cellStyle name="Comma 2 2 3 2 2 2 5 2 3" xfId="30032" xr:uid="{00000000-0005-0000-0000-0000A6010000}"/>
    <cellStyle name="Comma 2 2 3 2 2 2 5 3" xfId="9914" xr:uid="{00000000-0005-0000-0000-0000A7010000}"/>
    <cellStyle name="Comma 2 2 3 2 2 2 5 3 2" xfId="40248" xr:uid="{00000000-0005-0000-0000-0000A8010000}"/>
    <cellStyle name="Comma 2 2 3 2 2 2 5 3 3" xfId="25015" xr:uid="{00000000-0005-0000-0000-0000A9010000}"/>
    <cellStyle name="Comma 2 2 3 2 2 2 5 4" xfId="35235" xr:uid="{00000000-0005-0000-0000-0000AA010000}"/>
    <cellStyle name="Comma 2 2 3 2 2 2 5 5" xfId="20002" xr:uid="{00000000-0005-0000-0000-0000AB010000}"/>
    <cellStyle name="Comma 2 2 3 2 2 2 6" xfId="11592" xr:uid="{00000000-0005-0000-0000-0000AC010000}"/>
    <cellStyle name="Comma 2 2 3 2 2 2 6 2" xfId="41923" xr:uid="{00000000-0005-0000-0000-0000AD010000}"/>
    <cellStyle name="Comma 2 2 3 2 2 2 6 3" xfId="26690" xr:uid="{00000000-0005-0000-0000-0000AE010000}"/>
    <cellStyle name="Comma 2 2 3 2 2 2 7" xfId="6571" xr:uid="{00000000-0005-0000-0000-0000AF010000}"/>
    <cellStyle name="Comma 2 2 3 2 2 2 7 2" xfId="36906" xr:uid="{00000000-0005-0000-0000-0000B0010000}"/>
    <cellStyle name="Comma 2 2 3 2 2 2 7 3" xfId="21673" xr:uid="{00000000-0005-0000-0000-0000B1010000}"/>
    <cellStyle name="Comma 2 2 3 2 2 2 8" xfId="31894" xr:uid="{00000000-0005-0000-0000-0000B2010000}"/>
    <cellStyle name="Comma 2 2 3 2 2 2 9" xfId="16660" xr:uid="{00000000-0005-0000-0000-0000B3010000}"/>
    <cellStyle name="Comma 2 2 3 2 2 3" xfId="1707" xr:uid="{00000000-0005-0000-0000-0000B4010000}"/>
    <cellStyle name="Comma 2 2 3 2 2 3 2" xfId="2546" xr:uid="{00000000-0005-0000-0000-0000B5010000}"/>
    <cellStyle name="Comma 2 2 3 2 2 3 2 2" xfId="4236" xr:uid="{00000000-0005-0000-0000-0000B6010000}"/>
    <cellStyle name="Comma 2 2 3 2 2 3 2 2 2" xfId="14309" xr:uid="{00000000-0005-0000-0000-0000B7010000}"/>
    <cellStyle name="Comma 2 2 3 2 2 3 2 2 2 2" xfId="44640" xr:uid="{00000000-0005-0000-0000-0000B8010000}"/>
    <cellStyle name="Comma 2 2 3 2 2 3 2 2 2 3" xfId="29407" xr:uid="{00000000-0005-0000-0000-0000B9010000}"/>
    <cellStyle name="Comma 2 2 3 2 2 3 2 2 3" xfId="9289" xr:uid="{00000000-0005-0000-0000-0000BA010000}"/>
    <cellStyle name="Comma 2 2 3 2 2 3 2 2 3 2" xfId="39623" xr:uid="{00000000-0005-0000-0000-0000BB010000}"/>
    <cellStyle name="Comma 2 2 3 2 2 3 2 2 3 3" xfId="24390" xr:uid="{00000000-0005-0000-0000-0000BC010000}"/>
    <cellStyle name="Comma 2 2 3 2 2 3 2 2 4" xfId="34610" xr:uid="{00000000-0005-0000-0000-0000BD010000}"/>
    <cellStyle name="Comma 2 2 3 2 2 3 2 2 5" xfId="19377" xr:uid="{00000000-0005-0000-0000-0000BE010000}"/>
    <cellStyle name="Comma 2 2 3 2 2 3 2 3" xfId="5928" xr:uid="{00000000-0005-0000-0000-0000BF010000}"/>
    <cellStyle name="Comma 2 2 3 2 2 3 2 3 2" xfId="15980" xr:uid="{00000000-0005-0000-0000-0000C0010000}"/>
    <cellStyle name="Comma 2 2 3 2 2 3 2 3 2 2" xfId="46311" xr:uid="{00000000-0005-0000-0000-0000C1010000}"/>
    <cellStyle name="Comma 2 2 3 2 2 3 2 3 2 3" xfId="31078" xr:uid="{00000000-0005-0000-0000-0000C2010000}"/>
    <cellStyle name="Comma 2 2 3 2 2 3 2 3 3" xfId="10960" xr:uid="{00000000-0005-0000-0000-0000C3010000}"/>
    <cellStyle name="Comma 2 2 3 2 2 3 2 3 3 2" xfId="41294" xr:uid="{00000000-0005-0000-0000-0000C4010000}"/>
    <cellStyle name="Comma 2 2 3 2 2 3 2 3 3 3" xfId="26061" xr:uid="{00000000-0005-0000-0000-0000C5010000}"/>
    <cellStyle name="Comma 2 2 3 2 2 3 2 3 4" xfId="36281" xr:uid="{00000000-0005-0000-0000-0000C6010000}"/>
    <cellStyle name="Comma 2 2 3 2 2 3 2 3 5" xfId="21048" xr:uid="{00000000-0005-0000-0000-0000C7010000}"/>
    <cellStyle name="Comma 2 2 3 2 2 3 2 4" xfId="12638" xr:uid="{00000000-0005-0000-0000-0000C8010000}"/>
    <cellStyle name="Comma 2 2 3 2 2 3 2 4 2" xfId="42969" xr:uid="{00000000-0005-0000-0000-0000C9010000}"/>
    <cellStyle name="Comma 2 2 3 2 2 3 2 4 3" xfId="27736" xr:uid="{00000000-0005-0000-0000-0000CA010000}"/>
    <cellStyle name="Comma 2 2 3 2 2 3 2 5" xfId="7617" xr:uid="{00000000-0005-0000-0000-0000CB010000}"/>
    <cellStyle name="Comma 2 2 3 2 2 3 2 5 2" xfId="37952" xr:uid="{00000000-0005-0000-0000-0000CC010000}"/>
    <cellStyle name="Comma 2 2 3 2 2 3 2 5 3" xfId="22719" xr:uid="{00000000-0005-0000-0000-0000CD010000}"/>
    <cellStyle name="Comma 2 2 3 2 2 3 2 6" xfId="32940" xr:uid="{00000000-0005-0000-0000-0000CE010000}"/>
    <cellStyle name="Comma 2 2 3 2 2 3 2 7" xfId="17706" xr:uid="{00000000-0005-0000-0000-0000CF010000}"/>
    <cellStyle name="Comma 2 2 3 2 2 3 3" xfId="3399" xr:uid="{00000000-0005-0000-0000-0000D0010000}"/>
    <cellStyle name="Comma 2 2 3 2 2 3 3 2" xfId="13473" xr:uid="{00000000-0005-0000-0000-0000D1010000}"/>
    <cellStyle name="Comma 2 2 3 2 2 3 3 2 2" xfId="43804" xr:uid="{00000000-0005-0000-0000-0000D2010000}"/>
    <cellStyle name="Comma 2 2 3 2 2 3 3 2 3" xfId="28571" xr:uid="{00000000-0005-0000-0000-0000D3010000}"/>
    <cellStyle name="Comma 2 2 3 2 2 3 3 3" xfId="8453" xr:uid="{00000000-0005-0000-0000-0000D4010000}"/>
    <cellStyle name="Comma 2 2 3 2 2 3 3 3 2" xfId="38787" xr:uid="{00000000-0005-0000-0000-0000D5010000}"/>
    <cellStyle name="Comma 2 2 3 2 2 3 3 3 3" xfId="23554" xr:uid="{00000000-0005-0000-0000-0000D6010000}"/>
    <cellStyle name="Comma 2 2 3 2 2 3 3 4" xfId="33774" xr:uid="{00000000-0005-0000-0000-0000D7010000}"/>
    <cellStyle name="Comma 2 2 3 2 2 3 3 5" xfId="18541" xr:uid="{00000000-0005-0000-0000-0000D8010000}"/>
    <cellStyle name="Comma 2 2 3 2 2 3 4" xfId="5092" xr:uid="{00000000-0005-0000-0000-0000D9010000}"/>
    <cellStyle name="Comma 2 2 3 2 2 3 4 2" xfId="15144" xr:uid="{00000000-0005-0000-0000-0000DA010000}"/>
    <cellStyle name="Comma 2 2 3 2 2 3 4 2 2" xfId="45475" xr:uid="{00000000-0005-0000-0000-0000DB010000}"/>
    <cellStyle name="Comma 2 2 3 2 2 3 4 2 3" xfId="30242" xr:uid="{00000000-0005-0000-0000-0000DC010000}"/>
    <cellStyle name="Comma 2 2 3 2 2 3 4 3" xfId="10124" xr:uid="{00000000-0005-0000-0000-0000DD010000}"/>
    <cellStyle name="Comma 2 2 3 2 2 3 4 3 2" xfId="40458" xr:uid="{00000000-0005-0000-0000-0000DE010000}"/>
    <cellStyle name="Comma 2 2 3 2 2 3 4 3 3" xfId="25225" xr:uid="{00000000-0005-0000-0000-0000DF010000}"/>
    <cellStyle name="Comma 2 2 3 2 2 3 4 4" xfId="35445" xr:uid="{00000000-0005-0000-0000-0000E0010000}"/>
    <cellStyle name="Comma 2 2 3 2 2 3 4 5" xfId="20212" xr:uid="{00000000-0005-0000-0000-0000E1010000}"/>
    <cellStyle name="Comma 2 2 3 2 2 3 5" xfId="11802" xr:uid="{00000000-0005-0000-0000-0000E2010000}"/>
    <cellStyle name="Comma 2 2 3 2 2 3 5 2" xfId="42133" xr:uid="{00000000-0005-0000-0000-0000E3010000}"/>
    <cellStyle name="Comma 2 2 3 2 2 3 5 3" xfId="26900" xr:uid="{00000000-0005-0000-0000-0000E4010000}"/>
    <cellStyle name="Comma 2 2 3 2 2 3 6" xfId="6781" xr:uid="{00000000-0005-0000-0000-0000E5010000}"/>
    <cellStyle name="Comma 2 2 3 2 2 3 6 2" xfId="37116" xr:uid="{00000000-0005-0000-0000-0000E6010000}"/>
    <cellStyle name="Comma 2 2 3 2 2 3 6 3" xfId="21883" xr:uid="{00000000-0005-0000-0000-0000E7010000}"/>
    <cellStyle name="Comma 2 2 3 2 2 3 7" xfId="32104" xr:uid="{00000000-0005-0000-0000-0000E8010000}"/>
    <cellStyle name="Comma 2 2 3 2 2 3 8" xfId="16870" xr:uid="{00000000-0005-0000-0000-0000E9010000}"/>
    <cellStyle name="Comma 2 2 3 2 2 4" xfId="2128" xr:uid="{00000000-0005-0000-0000-0000EA010000}"/>
    <cellStyle name="Comma 2 2 3 2 2 4 2" xfId="3818" xr:uid="{00000000-0005-0000-0000-0000EB010000}"/>
    <cellStyle name="Comma 2 2 3 2 2 4 2 2" xfId="13891" xr:uid="{00000000-0005-0000-0000-0000EC010000}"/>
    <cellStyle name="Comma 2 2 3 2 2 4 2 2 2" xfId="44222" xr:uid="{00000000-0005-0000-0000-0000ED010000}"/>
    <cellStyle name="Comma 2 2 3 2 2 4 2 2 3" xfId="28989" xr:uid="{00000000-0005-0000-0000-0000EE010000}"/>
    <cellStyle name="Comma 2 2 3 2 2 4 2 3" xfId="8871" xr:uid="{00000000-0005-0000-0000-0000EF010000}"/>
    <cellStyle name="Comma 2 2 3 2 2 4 2 3 2" xfId="39205" xr:uid="{00000000-0005-0000-0000-0000F0010000}"/>
    <cellStyle name="Comma 2 2 3 2 2 4 2 3 3" xfId="23972" xr:uid="{00000000-0005-0000-0000-0000F1010000}"/>
    <cellStyle name="Comma 2 2 3 2 2 4 2 4" xfId="34192" xr:uid="{00000000-0005-0000-0000-0000F2010000}"/>
    <cellStyle name="Comma 2 2 3 2 2 4 2 5" xfId="18959" xr:uid="{00000000-0005-0000-0000-0000F3010000}"/>
    <cellStyle name="Comma 2 2 3 2 2 4 3" xfId="5510" xr:uid="{00000000-0005-0000-0000-0000F4010000}"/>
    <cellStyle name="Comma 2 2 3 2 2 4 3 2" xfId="15562" xr:uid="{00000000-0005-0000-0000-0000F5010000}"/>
    <cellStyle name="Comma 2 2 3 2 2 4 3 2 2" xfId="45893" xr:uid="{00000000-0005-0000-0000-0000F6010000}"/>
    <cellStyle name="Comma 2 2 3 2 2 4 3 2 3" xfId="30660" xr:uid="{00000000-0005-0000-0000-0000F7010000}"/>
    <cellStyle name="Comma 2 2 3 2 2 4 3 3" xfId="10542" xr:uid="{00000000-0005-0000-0000-0000F8010000}"/>
    <cellStyle name="Comma 2 2 3 2 2 4 3 3 2" xfId="40876" xr:uid="{00000000-0005-0000-0000-0000F9010000}"/>
    <cellStyle name="Comma 2 2 3 2 2 4 3 3 3" xfId="25643" xr:uid="{00000000-0005-0000-0000-0000FA010000}"/>
    <cellStyle name="Comma 2 2 3 2 2 4 3 4" xfId="35863" xr:uid="{00000000-0005-0000-0000-0000FB010000}"/>
    <cellStyle name="Comma 2 2 3 2 2 4 3 5" xfId="20630" xr:uid="{00000000-0005-0000-0000-0000FC010000}"/>
    <cellStyle name="Comma 2 2 3 2 2 4 4" xfId="12220" xr:uid="{00000000-0005-0000-0000-0000FD010000}"/>
    <cellStyle name="Comma 2 2 3 2 2 4 4 2" xfId="42551" xr:uid="{00000000-0005-0000-0000-0000FE010000}"/>
    <cellStyle name="Comma 2 2 3 2 2 4 4 3" xfId="27318" xr:uid="{00000000-0005-0000-0000-0000FF010000}"/>
    <cellStyle name="Comma 2 2 3 2 2 4 5" xfId="7199" xr:uid="{00000000-0005-0000-0000-000000020000}"/>
    <cellStyle name="Comma 2 2 3 2 2 4 5 2" xfId="37534" xr:uid="{00000000-0005-0000-0000-000001020000}"/>
    <cellStyle name="Comma 2 2 3 2 2 4 5 3" xfId="22301" xr:uid="{00000000-0005-0000-0000-000002020000}"/>
    <cellStyle name="Comma 2 2 3 2 2 4 6" xfId="32522" xr:uid="{00000000-0005-0000-0000-000003020000}"/>
    <cellStyle name="Comma 2 2 3 2 2 4 7" xfId="17288" xr:uid="{00000000-0005-0000-0000-000004020000}"/>
    <cellStyle name="Comma 2 2 3 2 2 5" xfId="2981" xr:uid="{00000000-0005-0000-0000-000005020000}"/>
    <cellStyle name="Comma 2 2 3 2 2 5 2" xfId="13055" xr:uid="{00000000-0005-0000-0000-000006020000}"/>
    <cellStyle name="Comma 2 2 3 2 2 5 2 2" xfId="43386" xr:uid="{00000000-0005-0000-0000-000007020000}"/>
    <cellStyle name="Comma 2 2 3 2 2 5 2 3" xfId="28153" xr:uid="{00000000-0005-0000-0000-000008020000}"/>
    <cellStyle name="Comma 2 2 3 2 2 5 3" xfId="8035" xr:uid="{00000000-0005-0000-0000-000009020000}"/>
    <cellStyle name="Comma 2 2 3 2 2 5 3 2" xfId="38369" xr:uid="{00000000-0005-0000-0000-00000A020000}"/>
    <cellStyle name="Comma 2 2 3 2 2 5 3 3" xfId="23136" xr:uid="{00000000-0005-0000-0000-00000B020000}"/>
    <cellStyle name="Comma 2 2 3 2 2 5 4" xfId="33356" xr:uid="{00000000-0005-0000-0000-00000C020000}"/>
    <cellStyle name="Comma 2 2 3 2 2 5 5" xfId="18123" xr:uid="{00000000-0005-0000-0000-00000D020000}"/>
    <cellStyle name="Comma 2 2 3 2 2 6" xfId="4674" xr:uid="{00000000-0005-0000-0000-00000E020000}"/>
    <cellStyle name="Comma 2 2 3 2 2 6 2" xfId="14726" xr:uid="{00000000-0005-0000-0000-00000F020000}"/>
    <cellStyle name="Comma 2 2 3 2 2 6 2 2" xfId="45057" xr:uid="{00000000-0005-0000-0000-000010020000}"/>
    <cellStyle name="Comma 2 2 3 2 2 6 2 3" xfId="29824" xr:uid="{00000000-0005-0000-0000-000011020000}"/>
    <cellStyle name="Comma 2 2 3 2 2 6 3" xfId="9706" xr:uid="{00000000-0005-0000-0000-000012020000}"/>
    <cellStyle name="Comma 2 2 3 2 2 6 3 2" xfId="40040" xr:uid="{00000000-0005-0000-0000-000013020000}"/>
    <cellStyle name="Comma 2 2 3 2 2 6 3 3" xfId="24807" xr:uid="{00000000-0005-0000-0000-000014020000}"/>
    <cellStyle name="Comma 2 2 3 2 2 6 4" xfId="35027" xr:uid="{00000000-0005-0000-0000-000015020000}"/>
    <cellStyle name="Comma 2 2 3 2 2 6 5" xfId="19794" xr:uid="{00000000-0005-0000-0000-000016020000}"/>
    <cellStyle name="Comma 2 2 3 2 2 7" xfId="11384" xr:uid="{00000000-0005-0000-0000-000017020000}"/>
    <cellStyle name="Comma 2 2 3 2 2 7 2" xfId="41715" xr:uid="{00000000-0005-0000-0000-000018020000}"/>
    <cellStyle name="Comma 2 2 3 2 2 7 3" xfId="26482" xr:uid="{00000000-0005-0000-0000-000019020000}"/>
    <cellStyle name="Comma 2 2 3 2 2 8" xfId="6363" xr:uid="{00000000-0005-0000-0000-00001A020000}"/>
    <cellStyle name="Comma 2 2 3 2 2 8 2" xfId="36698" xr:uid="{00000000-0005-0000-0000-00001B020000}"/>
    <cellStyle name="Comma 2 2 3 2 2 8 3" xfId="21465" xr:uid="{00000000-0005-0000-0000-00001C020000}"/>
    <cellStyle name="Comma 2 2 3 2 2 9" xfId="31686" xr:uid="{00000000-0005-0000-0000-00001D020000}"/>
    <cellStyle name="Comma 2 2 3 2 3" xfId="1390" xr:uid="{00000000-0005-0000-0000-00001E020000}"/>
    <cellStyle name="Comma 2 2 3 2 3 2" xfId="1811" xr:uid="{00000000-0005-0000-0000-00001F020000}"/>
    <cellStyle name="Comma 2 2 3 2 3 2 2" xfId="2650" xr:uid="{00000000-0005-0000-0000-000020020000}"/>
    <cellStyle name="Comma 2 2 3 2 3 2 2 2" xfId="4340" xr:uid="{00000000-0005-0000-0000-000021020000}"/>
    <cellStyle name="Comma 2 2 3 2 3 2 2 2 2" xfId="14413" xr:uid="{00000000-0005-0000-0000-000022020000}"/>
    <cellStyle name="Comma 2 2 3 2 3 2 2 2 2 2" xfId="44744" xr:uid="{00000000-0005-0000-0000-000023020000}"/>
    <cellStyle name="Comma 2 2 3 2 3 2 2 2 2 3" xfId="29511" xr:uid="{00000000-0005-0000-0000-000024020000}"/>
    <cellStyle name="Comma 2 2 3 2 3 2 2 2 3" xfId="9393" xr:uid="{00000000-0005-0000-0000-000025020000}"/>
    <cellStyle name="Comma 2 2 3 2 3 2 2 2 3 2" xfId="39727" xr:uid="{00000000-0005-0000-0000-000026020000}"/>
    <cellStyle name="Comma 2 2 3 2 3 2 2 2 3 3" xfId="24494" xr:uid="{00000000-0005-0000-0000-000027020000}"/>
    <cellStyle name="Comma 2 2 3 2 3 2 2 2 4" xfId="34714" xr:uid="{00000000-0005-0000-0000-000028020000}"/>
    <cellStyle name="Comma 2 2 3 2 3 2 2 2 5" xfId="19481" xr:uid="{00000000-0005-0000-0000-000029020000}"/>
    <cellStyle name="Comma 2 2 3 2 3 2 2 3" xfId="6032" xr:uid="{00000000-0005-0000-0000-00002A020000}"/>
    <cellStyle name="Comma 2 2 3 2 3 2 2 3 2" xfId="16084" xr:uid="{00000000-0005-0000-0000-00002B020000}"/>
    <cellStyle name="Comma 2 2 3 2 3 2 2 3 2 2" xfId="46415" xr:uid="{00000000-0005-0000-0000-00002C020000}"/>
    <cellStyle name="Comma 2 2 3 2 3 2 2 3 2 3" xfId="31182" xr:uid="{00000000-0005-0000-0000-00002D020000}"/>
    <cellStyle name="Comma 2 2 3 2 3 2 2 3 3" xfId="11064" xr:uid="{00000000-0005-0000-0000-00002E020000}"/>
    <cellStyle name="Comma 2 2 3 2 3 2 2 3 3 2" xfId="41398" xr:uid="{00000000-0005-0000-0000-00002F020000}"/>
    <cellStyle name="Comma 2 2 3 2 3 2 2 3 3 3" xfId="26165" xr:uid="{00000000-0005-0000-0000-000030020000}"/>
    <cellStyle name="Comma 2 2 3 2 3 2 2 3 4" xfId="36385" xr:uid="{00000000-0005-0000-0000-000031020000}"/>
    <cellStyle name="Comma 2 2 3 2 3 2 2 3 5" xfId="21152" xr:uid="{00000000-0005-0000-0000-000032020000}"/>
    <cellStyle name="Comma 2 2 3 2 3 2 2 4" xfId="12742" xr:uid="{00000000-0005-0000-0000-000033020000}"/>
    <cellStyle name="Comma 2 2 3 2 3 2 2 4 2" xfId="43073" xr:uid="{00000000-0005-0000-0000-000034020000}"/>
    <cellStyle name="Comma 2 2 3 2 3 2 2 4 3" xfId="27840" xr:uid="{00000000-0005-0000-0000-000035020000}"/>
    <cellStyle name="Comma 2 2 3 2 3 2 2 5" xfId="7721" xr:uid="{00000000-0005-0000-0000-000036020000}"/>
    <cellStyle name="Comma 2 2 3 2 3 2 2 5 2" xfId="38056" xr:uid="{00000000-0005-0000-0000-000037020000}"/>
    <cellStyle name="Comma 2 2 3 2 3 2 2 5 3" xfId="22823" xr:uid="{00000000-0005-0000-0000-000038020000}"/>
    <cellStyle name="Comma 2 2 3 2 3 2 2 6" xfId="33044" xr:uid="{00000000-0005-0000-0000-000039020000}"/>
    <cellStyle name="Comma 2 2 3 2 3 2 2 7" xfId="17810" xr:uid="{00000000-0005-0000-0000-00003A020000}"/>
    <cellStyle name="Comma 2 2 3 2 3 2 3" xfId="3503" xr:uid="{00000000-0005-0000-0000-00003B020000}"/>
    <cellStyle name="Comma 2 2 3 2 3 2 3 2" xfId="13577" xr:uid="{00000000-0005-0000-0000-00003C020000}"/>
    <cellStyle name="Comma 2 2 3 2 3 2 3 2 2" xfId="43908" xr:uid="{00000000-0005-0000-0000-00003D020000}"/>
    <cellStyle name="Comma 2 2 3 2 3 2 3 2 3" xfId="28675" xr:uid="{00000000-0005-0000-0000-00003E020000}"/>
    <cellStyle name="Comma 2 2 3 2 3 2 3 3" xfId="8557" xr:uid="{00000000-0005-0000-0000-00003F020000}"/>
    <cellStyle name="Comma 2 2 3 2 3 2 3 3 2" xfId="38891" xr:uid="{00000000-0005-0000-0000-000040020000}"/>
    <cellStyle name="Comma 2 2 3 2 3 2 3 3 3" xfId="23658" xr:uid="{00000000-0005-0000-0000-000041020000}"/>
    <cellStyle name="Comma 2 2 3 2 3 2 3 4" xfId="33878" xr:uid="{00000000-0005-0000-0000-000042020000}"/>
    <cellStyle name="Comma 2 2 3 2 3 2 3 5" xfId="18645" xr:uid="{00000000-0005-0000-0000-000043020000}"/>
    <cellStyle name="Comma 2 2 3 2 3 2 4" xfId="5196" xr:uid="{00000000-0005-0000-0000-000044020000}"/>
    <cellStyle name="Comma 2 2 3 2 3 2 4 2" xfId="15248" xr:uid="{00000000-0005-0000-0000-000045020000}"/>
    <cellStyle name="Comma 2 2 3 2 3 2 4 2 2" xfId="45579" xr:uid="{00000000-0005-0000-0000-000046020000}"/>
    <cellStyle name="Comma 2 2 3 2 3 2 4 2 3" xfId="30346" xr:uid="{00000000-0005-0000-0000-000047020000}"/>
    <cellStyle name="Comma 2 2 3 2 3 2 4 3" xfId="10228" xr:uid="{00000000-0005-0000-0000-000048020000}"/>
    <cellStyle name="Comma 2 2 3 2 3 2 4 3 2" xfId="40562" xr:uid="{00000000-0005-0000-0000-000049020000}"/>
    <cellStyle name="Comma 2 2 3 2 3 2 4 3 3" xfId="25329" xr:uid="{00000000-0005-0000-0000-00004A020000}"/>
    <cellStyle name="Comma 2 2 3 2 3 2 4 4" xfId="35549" xr:uid="{00000000-0005-0000-0000-00004B020000}"/>
    <cellStyle name="Comma 2 2 3 2 3 2 4 5" xfId="20316" xr:uid="{00000000-0005-0000-0000-00004C020000}"/>
    <cellStyle name="Comma 2 2 3 2 3 2 5" xfId="11906" xr:uid="{00000000-0005-0000-0000-00004D020000}"/>
    <cellStyle name="Comma 2 2 3 2 3 2 5 2" xfId="42237" xr:uid="{00000000-0005-0000-0000-00004E020000}"/>
    <cellStyle name="Comma 2 2 3 2 3 2 5 3" xfId="27004" xr:uid="{00000000-0005-0000-0000-00004F020000}"/>
    <cellStyle name="Comma 2 2 3 2 3 2 6" xfId="6885" xr:uid="{00000000-0005-0000-0000-000050020000}"/>
    <cellStyle name="Comma 2 2 3 2 3 2 6 2" xfId="37220" xr:uid="{00000000-0005-0000-0000-000051020000}"/>
    <cellStyle name="Comma 2 2 3 2 3 2 6 3" xfId="21987" xr:uid="{00000000-0005-0000-0000-000052020000}"/>
    <cellStyle name="Comma 2 2 3 2 3 2 7" xfId="32208" xr:uid="{00000000-0005-0000-0000-000053020000}"/>
    <cellStyle name="Comma 2 2 3 2 3 2 8" xfId="16974" xr:uid="{00000000-0005-0000-0000-000054020000}"/>
    <cellStyle name="Comma 2 2 3 2 3 3" xfId="2232" xr:uid="{00000000-0005-0000-0000-000055020000}"/>
    <cellStyle name="Comma 2 2 3 2 3 3 2" xfId="3922" xr:uid="{00000000-0005-0000-0000-000056020000}"/>
    <cellStyle name="Comma 2 2 3 2 3 3 2 2" xfId="13995" xr:uid="{00000000-0005-0000-0000-000057020000}"/>
    <cellStyle name="Comma 2 2 3 2 3 3 2 2 2" xfId="44326" xr:uid="{00000000-0005-0000-0000-000058020000}"/>
    <cellStyle name="Comma 2 2 3 2 3 3 2 2 3" xfId="29093" xr:uid="{00000000-0005-0000-0000-000059020000}"/>
    <cellStyle name="Comma 2 2 3 2 3 3 2 3" xfId="8975" xr:uid="{00000000-0005-0000-0000-00005A020000}"/>
    <cellStyle name="Comma 2 2 3 2 3 3 2 3 2" xfId="39309" xr:uid="{00000000-0005-0000-0000-00005B020000}"/>
    <cellStyle name="Comma 2 2 3 2 3 3 2 3 3" xfId="24076" xr:uid="{00000000-0005-0000-0000-00005C020000}"/>
    <cellStyle name="Comma 2 2 3 2 3 3 2 4" xfId="34296" xr:uid="{00000000-0005-0000-0000-00005D020000}"/>
    <cellStyle name="Comma 2 2 3 2 3 3 2 5" xfId="19063" xr:uid="{00000000-0005-0000-0000-00005E020000}"/>
    <cellStyle name="Comma 2 2 3 2 3 3 3" xfId="5614" xr:uid="{00000000-0005-0000-0000-00005F020000}"/>
    <cellStyle name="Comma 2 2 3 2 3 3 3 2" xfId="15666" xr:uid="{00000000-0005-0000-0000-000060020000}"/>
    <cellStyle name="Comma 2 2 3 2 3 3 3 2 2" xfId="45997" xr:uid="{00000000-0005-0000-0000-000061020000}"/>
    <cellStyle name="Comma 2 2 3 2 3 3 3 2 3" xfId="30764" xr:uid="{00000000-0005-0000-0000-000062020000}"/>
    <cellStyle name="Comma 2 2 3 2 3 3 3 3" xfId="10646" xr:uid="{00000000-0005-0000-0000-000063020000}"/>
    <cellStyle name="Comma 2 2 3 2 3 3 3 3 2" xfId="40980" xr:uid="{00000000-0005-0000-0000-000064020000}"/>
    <cellStyle name="Comma 2 2 3 2 3 3 3 3 3" xfId="25747" xr:uid="{00000000-0005-0000-0000-000065020000}"/>
    <cellStyle name="Comma 2 2 3 2 3 3 3 4" xfId="35967" xr:uid="{00000000-0005-0000-0000-000066020000}"/>
    <cellStyle name="Comma 2 2 3 2 3 3 3 5" xfId="20734" xr:uid="{00000000-0005-0000-0000-000067020000}"/>
    <cellStyle name="Comma 2 2 3 2 3 3 4" xfId="12324" xr:uid="{00000000-0005-0000-0000-000068020000}"/>
    <cellStyle name="Comma 2 2 3 2 3 3 4 2" xfId="42655" xr:uid="{00000000-0005-0000-0000-000069020000}"/>
    <cellStyle name="Comma 2 2 3 2 3 3 4 3" xfId="27422" xr:uid="{00000000-0005-0000-0000-00006A020000}"/>
    <cellStyle name="Comma 2 2 3 2 3 3 5" xfId="7303" xr:uid="{00000000-0005-0000-0000-00006B020000}"/>
    <cellStyle name="Comma 2 2 3 2 3 3 5 2" xfId="37638" xr:uid="{00000000-0005-0000-0000-00006C020000}"/>
    <cellStyle name="Comma 2 2 3 2 3 3 5 3" xfId="22405" xr:uid="{00000000-0005-0000-0000-00006D020000}"/>
    <cellStyle name="Comma 2 2 3 2 3 3 6" xfId="32626" xr:uid="{00000000-0005-0000-0000-00006E020000}"/>
    <cellStyle name="Comma 2 2 3 2 3 3 7" xfId="17392" xr:uid="{00000000-0005-0000-0000-00006F020000}"/>
    <cellStyle name="Comma 2 2 3 2 3 4" xfId="3085" xr:uid="{00000000-0005-0000-0000-000070020000}"/>
    <cellStyle name="Comma 2 2 3 2 3 4 2" xfId="13159" xr:uid="{00000000-0005-0000-0000-000071020000}"/>
    <cellStyle name="Comma 2 2 3 2 3 4 2 2" xfId="43490" xr:uid="{00000000-0005-0000-0000-000072020000}"/>
    <cellStyle name="Comma 2 2 3 2 3 4 2 3" xfId="28257" xr:uid="{00000000-0005-0000-0000-000073020000}"/>
    <cellStyle name="Comma 2 2 3 2 3 4 3" xfId="8139" xr:uid="{00000000-0005-0000-0000-000074020000}"/>
    <cellStyle name="Comma 2 2 3 2 3 4 3 2" xfId="38473" xr:uid="{00000000-0005-0000-0000-000075020000}"/>
    <cellStyle name="Comma 2 2 3 2 3 4 3 3" xfId="23240" xr:uid="{00000000-0005-0000-0000-000076020000}"/>
    <cellStyle name="Comma 2 2 3 2 3 4 4" xfId="33460" xr:uid="{00000000-0005-0000-0000-000077020000}"/>
    <cellStyle name="Comma 2 2 3 2 3 4 5" xfId="18227" xr:uid="{00000000-0005-0000-0000-000078020000}"/>
    <cellStyle name="Comma 2 2 3 2 3 5" xfId="4778" xr:uid="{00000000-0005-0000-0000-000079020000}"/>
    <cellStyle name="Comma 2 2 3 2 3 5 2" xfId="14830" xr:uid="{00000000-0005-0000-0000-00007A020000}"/>
    <cellStyle name="Comma 2 2 3 2 3 5 2 2" xfId="45161" xr:uid="{00000000-0005-0000-0000-00007B020000}"/>
    <cellStyle name="Comma 2 2 3 2 3 5 2 3" xfId="29928" xr:uid="{00000000-0005-0000-0000-00007C020000}"/>
    <cellStyle name="Comma 2 2 3 2 3 5 3" xfId="9810" xr:uid="{00000000-0005-0000-0000-00007D020000}"/>
    <cellStyle name="Comma 2 2 3 2 3 5 3 2" xfId="40144" xr:uid="{00000000-0005-0000-0000-00007E020000}"/>
    <cellStyle name="Comma 2 2 3 2 3 5 3 3" xfId="24911" xr:uid="{00000000-0005-0000-0000-00007F020000}"/>
    <cellStyle name="Comma 2 2 3 2 3 5 4" xfId="35131" xr:uid="{00000000-0005-0000-0000-000080020000}"/>
    <cellStyle name="Comma 2 2 3 2 3 5 5" xfId="19898" xr:uid="{00000000-0005-0000-0000-000081020000}"/>
    <cellStyle name="Comma 2 2 3 2 3 6" xfId="11488" xr:uid="{00000000-0005-0000-0000-000082020000}"/>
    <cellStyle name="Comma 2 2 3 2 3 6 2" xfId="41819" xr:uid="{00000000-0005-0000-0000-000083020000}"/>
    <cellStyle name="Comma 2 2 3 2 3 6 3" xfId="26586" xr:uid="{00000000-0005-0000-0000-000084020000}"/>
    <cellStyle name="Comma 2 2 3 2 3 7" xfId="6467" xr:uid="{00000000-0005-0000-0000-000085020000}"/>
    <cellStyle name="Comma 2 2 3 2 3 7 2" xfId="36802" xr:uid="{00000000-0005-0000-0000-000086020000}"/>
    <cellStyle name="Comma 2 2 3 2 3 7 3" xfId="21569" xr:uid="{00000000-0005-0000-0000-000087020000}"/>
    <cellStyle name="Comma 2 2 3 2 3 8" xfId="31790" xr:uid="{00000000-0005-0000-0000-000088020000}"/>
    <cellStyle name="Comma 2 2 3 2 3 9" xfId="16556" xr:uid="{00000000-0005-0000-0000-000089020000}"/>
    <cellStyle name="Comma 2 2 3 2 4" xfId="1603" xr:uid="{00000000-0005-0000-0000-00008A020000}"/>
    <cellStyle name="Comma 2 2 3 2 4 2" xfId="2442" xr:uid="{00000000-0005-0000-0000-00008B020000}"/>
    <cellStyle name="Comma 2 2 3 2 4 2 2" xfId="4132" xr:uid="{00000000-0005-0000-0000-00008C020000}"/>
    <cellStyle name="Comma 2 2 3 2 4 2 2 2" xfId="14205" xr:uid="{00000000-0005-0000-0000-00008D020000}"/>
    <cellStyle name="Comma 2 2 3 2 4 2 2 2 2" xfId="44536" xr:uid="{00000000-0005-0000-0000-00008E020000}"/>
    <cellStyle name="Comma 2 2 3 2 4 2 2 2 3" xfId="29303" xr:uid="{00000000-0005-0000-0000-00008F020000}"/>
    <cellStyle name="Comma 2 2 3 2 4 2 2 3" xfId="9185" xr:uid="{00000000-0005-0000-0000-000090020000}"/>
    <cellStyle name="Comma 2 2 3 2 4 2 2 3 2" xfId="39519" xr:uid="{00000000-0005-0000-0000-000091020000}"/>
    <cellStyle name="Comma 2 2 3 2 4 2 2 3 3" xfId="24286" xr:uid="{00000000-0005-0000-0000-000092020000}"/>
    <cellStyle name="Comma 2 2 3 2 4 2 2 4" xfId="34506" xr:uid="{00000000-0005-0000-0000-000093020000}"/>
    <cellStyle name="Comma 2 2 3 2 4 2 2 5" xfId="19273" xr:uid="{00000000-0005-0000-0000-000094020000}"/>
    <cellStyle name="Comma 2 2 3 2 4 2 3" xfId="5824" xr:uid="{00000000-0005-0000-0000-000095020000}"/>
    <cellStyle name="Comma 2 2 3 2 4 2 3 2" xfId="15876" xr:uid="{00000000-0005-0000-0000-000096020000}"/>
    <cellStyle name="Comma 2 2 3 2 4 2 3 2 2" xfId="46207" xr:uid="{00000000-0005-0000-0000-000097020000}"/>
    <cellStyle name="Comma 2 2 3 2 4 2 3 2 3" xfId="30974" xr:uid="{00000000-0005-0000-0000-000098020000}"/>
    <cellStyle name="Comma 2 2 3 2 4 2 3 3" xfId="10856" xr:uid="{00000000-0005-0000-0000-000099020000}"/>
    <cellStyle name="Comma 2 2 3 2 4 2 3 3 2" xfId="41190" xr:uid="{00000000-0005-0000-0000-00009A020000}"/>
    <cellStyle name="Comma 2 2 3 2 4 2 3 3 3" xfId="25957" xr:uid="{00000000-0005-0000-0000-00009B020000}"/>
    <cellStyle name="Comma 2 2 3 2 4 2 3 4" xfId="36177" xr:uid="{00000000-0005-0000-0000-00009C020000}"/>
    <cellStyle name="Comma 2 2 3 2 4 2 3 5" xfId="20944" xr:uid="{00000000-0005-0000-0000-00009D020000}"/>
    <cellStyle name="Comma 2 2 3 2 4 2 4" xfId="12534" xr:uid="{00000000-0005-0000-0000-00009E020000}"/>
    <cellStyle name="Comma 2 2 3 2 4 2 4 2" xfId="42865" xr:uid="{00000000-0005-0000-0000-00009F020000}"/>
    <cellStyle name="Comma 2 2 3 2 4 2 4 3" xfId="27632" xr:uid="{00000000-0005-0000-0000-0000A0020000}"/>
    <cellStyle name="Comma 2 2 3 2 4 2 5" xfId="7513" xr:uid="{00000000-0005-0000-0000-0000A1020000}"/>
    <cellStyle name="Comma 2 2 3 2 4 2 5 2" xfId="37848" xr:uid="{00000000-0005-0000-0000-0000A2020000}"/>
    <cellStyle name="Comma 2 2 3 2 4 2 5 3" xfId="22615" xr:uid="{00000000-0005-0000-0000-0000A3020000}"/>
    <cellStyle name="Comma 2 2 3 2 4 2 6" xfId="32836" xr:uid="{00000000-0005-0000-0000-0000A4020000}"/>
    <cellStyle name="Comma 2 2 3 2 4 2 7" xfId="17602" xr:uid="{00000000-0005-0000-0000-0000A5020000}"/>
    <cellStyle name="Comma 2 2 3 2 4 3" xfId="3295" xr:uid="{00000000-0005-0000-0000-0000A6020000}"/>
    <cellStyle name="Comma 2 2 3 2 4 3 2" xfId="13369" xr:uid="{00000000-0005-0000-0000-0000A7020000}"/>
    <cellStyle name="Comma 2 2 3 2 4 3 2 2" xfId="43700" xr:uid="{00000000-0005-0000-0000-0000A8020000}"/>
    <cellStyle name="Comma 2 2 3 2 4 3 2 3" xfId="28467" xr:uid="{00000000-0005-0000-0000-0000A9020000}"/>
    <cellStyle name="Comma 2 2 3 2 4 3 3" xfId="8349" xr:uid="{00000000-0005-0000-0000-0000AA020000}"/>
    <cellStyle name="Comma 2 2 3 2 4 3 3 2" xfId="38683" xr:uid="{00000000-0005-0000-0000-0000AB020000}"/>
    <cellStyle name="Comma 2 2 3 2 4 3 3 3" xfId="23450" xr:uid="{00000000-0005-0000-0000-0000AC020000}"/>
    <cellStyle name="Comma 2 2 3 2 4 3 4" xfId="33670" xr:uid="{00000000-0005-0000-0000-0000AD020000}"/>
    <cellStyle name="Comma 2 2 3 2 4 3 5" xfId="18437" xr:uid="{00000000-0005-0000-0000-0000AE020000}"/>
    <cellStyle name="Comma 2 2 3 2 4 4" xfId="4988" xr:uid="{00000000-0005-0000-0000-0000AF020000}"/>
    <cellStyle name="Comma 2 2 3 2 4 4 2" xfId="15040" xr:uid="{00000000-0005-0000-0000-0000B0020000}"/>
    <cellStyle name="Comma 2 2 3 2 4 4 2 2" xfId="45371" xr:uid="{00000000-0005-0000-0000-0000B1020000}"/>
    <cellStyle name="Comma 2 2 3 2 4 4 2 3" xfId="30138" xr:uid="{00000000-0005-0000-0000-0000B2020000}"/>
    <cellStyle name="Comma 2 2 3 2 4 4 3" xfId="10020" xr:uid="{00000000-0005-0000-0000-0000B3020000}"/>
    <cellStyle name="Comma 2 2 3 2 4 4 3 2" xfId="40354" xr:uid="{00000000-0005-0000-0000-0000B4020000}"/>
    <cellStyle name="Comma 2 2 3 2 4 4 3 3" xfId="25121" xr:uid="{00000000-0005-0000-0000-0000B5020000}"/>
    <cellStyle name="Comma 2 2 3 2 4 4 4" xfId="35341" xr:uid="{00000000-0005-0000-0000-0000B6020000}"/>
    <cellStyle name="Comma 2 2 3 2 4 4 5" xfId="20108" xr:uid="{00000000-0005-0000-0000-0000B7020000}"/>
    <cellStyle name="Comma 2 2 3 2 4 5" xfId="11698" xr:uid="{00000000-0005-0000-0000-0000B8020000}"/>
    <cellStyle name="Comma 2 2 3 2 4 5 2" xfId="42029" xr:uid="{00000000-0005-0000-0000-0000B9020000}"/>
    <cellStyle name="Comma 2 2 3 2 4 5 3" xfId="26796" xr:uid="{00000000-0005-0000-0000-0000BA020000}"/>
    <cellStyle name="Comma 2 2 3 2 4 6" xfId="6677" xr:uid="{00000000-0005-0000-0000-0000BB020000}"/>
    <cellStyle name="Comma 2 2 3 2 4 6 2" xfId="37012" xr:uid="{00000000-0005-0000-0000-0000BC020000}"/>
    <cellStyle name="Comma 2 2 3 2 4 6 3" xfId="21779" xr:uid="{00000000-0005-0000-0000-0000BD020000}"/>
    <cellStyle name="Comma 2 2 3 2 4 7" xfId="32000" xr:uid="{00000000-0005-0000-0000-0000BE020000}"/>
    <cellStyle name="Comma 2 2 3 2 4 8" xfId="16766" xr:uid="{00000000-0005-0000-0000-0000BF020000}"/>
    <cellStyle name="Comma 2 2 3 2 5" xfId="2024" xr:uid="{00000000-0005-0000-0000-0000C0020000}"/>
    <cellStyle name="Comma 2 2 3 2 5 2" xfId="3714" xr:uid="{00000000-0005-0000-0000-0000C1020000}"/>
    <cellStyle name="Comma 2 2 3 2 5 2 2" xfId="13787" xr:uid="{00000000-0005-0000-0000-0000C2020000}"/>
    <cellStyle name="Comma 2 2 3 2 5 2 2 2" xfId="44118" xr:uid="{00000000-0005-0000-0000-0000C3020000}"/>
    <cellStyle name="Comma 2 2 3 2 5 2 2 3" xfId="28885" xr:uid="{00000000-0005-0000-0000-0000C4020000}"/>
    <cellStyle name="Comma 2 2 3 2 5 2 3" xfId="8767" xr:uid="{00000000-0005-0000-0000-0000C5020000}"/>
    <cellStyle name="Comma 2 2 3 2 5 2 3 2" xfId="39101" xr:uid="{00000000-0005-0000-0000-0000C6020000}"/>
    <cellStyle name="Comma 2 2 3 2 5 2 3 3" xfId="23868" xr:uid="{00000000-0005-0000-0000-0000C7020000}"/>
    <cellStyle name="Comma 2 2 3 2 5 2 4" xfId="34088" xr:uid="{00000000-0005-0000-0000-0000C8020000}"/>
    <cellStyle name="Comma 2 2 3 2 5 2 5" xfId="18855" xr:uid="{00000000-0005-0000-0000-0000C9020000}"/>
    <cellStyle name="Comma 2 2 3 2 5 3" xfId="5406" xr:uid="{00000000-0005-0000-0000-0000CA020000}"/>
    <cellStyle name="Comma 2 2 3 2 5 3 2" xfId="15458" xr:uid="{00000000-0005-0000-0000-0000CB020000}"/>
    <cellStyle name="Comma 2 2 3 2 5 3 2 2" xfId="45789" xr:uid="{00000000-0005-0000-0000-0000CC020000}"/>
    <cellStyle name="Comma 2 2 3 2 5 3 2 3" xfId="30556" xr:uid="{00000000-0005-0000-0000-0000CD020000}"/>
    <cellStyle name="Comma 2 2 3 2 5 3 3" xfId="10438" xr:uid="{00000000-0005-0000-0000-0000CE020000}"/>
    <cellStyle name="Comma 2 2 3 2 5 3 3 2" xfId="40772" xr:uid="{00000000-0005-0000-0000-0000CF020000}"/>
    <cellStyle name="Comma 2 2 3 2 5 3 3 3" xfId="25539" xr:uid="{00000000-0005-0000-0000-0000D0020000}"/>
    <cellStyle name="Comma 2 2 3 2 5 3 4" xfId="35759" xr:uid="{00000000-0005-0000-0000-0000D1020000}"/>
    <cellStyle name="Comma 2 2 3 2 5 3 5" xfId="20526" xr:uid="{00000000-0005-0000-0000-0000D2020000}"/>
    <cellStyle name="Comma 2 2 3 2 5 4" xfId="12116" xr:uid="{00000000-0005-0000-0000-0000D3020000}"/>
    <cellStyle name="Comma 2 2 3 2 5 4 2" xfId="42447" xr:uid="{00000000-0005-0000-0000-0000D4020000}"/>
    <cellStyle name="Comma 2 2 3 2 5 4 3" xfId="27214" xr:uid="{00000000-0005-0000-0000-0000D5020000}"/>
    <cellStyle name="Comma 2 2 3 2 5 5" xfId="7095" xr:uid="{00000000-0005-0000-0000-0000D6020000}"/>
    <cellStyle name="Comma 2 2 3 2 5 5 2" xfId="37430" xr:uid="{00000000-0005-0000-0000-0000D7020000}"/>
    <cellStyle name="Comma 2 2 3 2 5 5 3" xfId="22197" xr:uid="{00000000-0005-0000-0000-0000D8020000}"/>
    <cellStyle name="Comma 2 2 3 2 5 6" xfId="32418" xr:uid="{00000000-0005-0000-0000-0000D9020000}"/>
    <cellStyle name="Comma 2 2 3 2 5 7" xfId="17184" xr:uid="{00000000-0005-0000-0000-0000DA020000}"/>
    <cellStyle name="Comma 2 2 3 2 6" xfId="2877" xr:uid="{00000000-0005-0000-0000-0000DB020000}"/>
    <cellStyle name="Comma 2 2 3 2 6 2" xfId="12951" xr:uid="{00000000-0005-0000-0000-0000DC020000}"/>
    <cellStyle name="Comma 2 2 3 2 6 2 2" xfId="43282" xr:uid="{00000000-0005-0000-0000-0000DD020000}"/>
    <cellStyle name="Comma 2 2 3 2 6 2 3" xfId="28049" xr:uid="{00000000-0005-0000-0000-0000DE020000}"/>
    <cellStyle name="Comma 2 2 3 2 6 3" xfId="7931" xr:uid="{00000000-0005-0000-0000-0000DF020000}"/>
    <cellStyle name="Comma 2 2 3 2 6 3 2" xfId="38265" xr:uid="{00000000-0005-0000-0000-0000E0020000}"/>
    <cellStyle name="Comma 2 2 3 2 6 3 3" xfId="23032" xr:uid="{00000000-0005-0000-0000-0000E1020000}"/>
    <cellStyle name="Comma 2 2 3 2 6 4" xfId="33252" xr:uid="{00000000-0005-0000-0000-0000E2020000}"/>
    <cellStyle name="Comma 2 2 3 2 6 5" xfId="18019" xr:uid="{00000000-0005-0000-0000-0000E3020000}"/>
    <cellStyle name="Comma 2 2 3 2 7" xfId="4570" xr:uid="{00000000-0005-0000-0000-0000E4020000}"/>
    <cellStyle name="Comma 2 2 3 2 7 2" xfId="14622" xr:uid="{00000000-0005-0000-0000-0000E5020000}"/>
    <cellStyle name="Comma 2 2 3 2 7 2 2" xfId="44953" xr:uid="{00000000-0005-0000-0000-0000E6020000}"/>
    <cellStyle name="Comma 2 2 3 2 7 2 3" xfId="29720" xr:uid="{00000000-0005-0000-0000-0000E7020000}"/>
    <cellStyle name="Comma 2 2 3 2 7 3" xfId="9602" xr:uid="{00000000-0005-0000-0000-0000E8020000}"/>
    <cellStyle name="Comma 2 2 3 2 7 3 2" xfId="39936" xr:uid="{00000000-0005-0000-0000-0000E9020000}"/>
    <cellStyle name="Comma 2 2 3 2 7 3 3" xfId="24703" xr:uid="{00000000-0005-0000-0000-0000EA020000}"/>
    <cellStyle name="Comma 2 2 3 2 7 4" xfId="34923" xr:uid="{00000000-0005-0000-0000-0000EB020000}"/>
    <cellStyle name="Comma 2 2 3 2 7 5" xfId="19690" xr:uid="{00000000-0005-0000-0000-0000EC020000}"/>
    <cellStyle name="Comma 2 2 3 2 8" xfId="11280" xr:uid="{00000000-0005-0000-0000-0000ED020000}"/>
    <cellStyle name="Comma 2 2 3 2 8 2" xfId="41611" xr:uid="{00000000-0005-0000-0000-0000EE020000}"/>
    <cellStyle name="Comma 2 2 3 2 8 3" xfId="26378" xr:uid="{00000000-0005-0000-0000-0000EF020000}"/>
    <cellStyle name="Comma 2 2 3 2 9" xfId="6259" xr:uid="{00000000-0005-0000-0000-0000F0020000}"/>
    <cellStyle name="Comma 2 2 3 2 9 2" xfId="36594" xr:uid="{00000000-0005-0000-0000-0000F1020000}"/>
    <cellStyle name="Comma 2 2 3 2 9 3" xfId="21361" xr:uid="{00000000-0005-0000-0000-0000F2020000}"/>
    <cellStyle name="Comma 2 2 3 3" xfId="1223" xr:uid="{00000000-0005-0000-0000-0000F3020000}"/>
    <cellStyle name="Comma 2 2 3 3 10" xfId="16400" xr:uid="{00000000-0005-0000-0000-0000F4020000}"/>
    <cellStyle name="Comma 2 2 3 3 2" xfId="1442" xr:uid="{00000000-0005-0000-0000-0000F5020000}"/>
    <cellStyle name="Comma 2 2 3 3 2 2" xfId="1863" xr:uid="{00000000-0005-0000-0000-0000F6020000}"/>
    <cellStyle name="Comma 2 2 3 3 2 2 2" xfId="2702" xr:uid="{00000000-0005-0000-0000-0000F7020000}"/>
    <cellStyle name="Comma 2 2 3 3 2 2 2 2" xfId="4392" xr:uid="{00000000-0005-0000-0000-0000F8020000}"/>
    <cellStyle name="Comma 2 2 3 3 2 2 2 2 2" xfId="14465" xr:uid="{00000000-0005-0000-0000-0000F9020000}"/>
    <cellStyle name="Comma 2 2 3 3 2 2 2 2 2 2" xfId="44796" xr:uid="{00000000-0005-0000-0000-0000FA020000}"/>
    <cellStyle name="Comma 2 2 3 3 2 2 2 2 2 3" xfId="29563" xr:uid="{00000000-0005-0000-0000-0000FB020000}"/>
    <cellStyle name="Comma 2 2 3 3 2 2 2 2 3" xfId="9445" xr:uid="{00000000-0005-0000-0000-0000FC020000}"/>
    <cellStyle name="Comma 2 2 3 3 2 2 2 2 3 2" xfId="39779" xr:uid="{00000000-0005-0000-0000-0000FD020000}"/>
    <cellStyle name="Comma 2 2 3 3 2 2 2 2 3 3" xfId="24546" xr:uid="{00000000-0005-0000-0000-0000FE020000}"/>
    <cellStyle name="Comma 2 2 3 3 2 2 2 2 4" xfId="34766" xr:uid="{00000000-0005-0000-0000-0000FF020000}"/>
    <cellStyle name="Comma 2 2 3 3 2 2 2 2 5" xfId="19533" xr:uid="{00000000-0005-0000-0000-000000030000}"/>
    <cellStyle name="Comma 2 2 3 3 2 2 2 3" xfId="6084" xr:uid="{00000000-0005-0000-0000-000001030000}"/>
    <cellStyle name="Comma 2 2 3 3 2 2 2 3 2" xfId="16136" xr:uid="{00000000-0005-0000-0000-000002030000}"/>
    <cellStyle name="Comma 2 2 3 3 2 2 2 3 2 2" xfId="46467" xr:uid="{00000000-0005-0000-0000-000003030000}"/>
    <cellStyle name="Comma 2 2 3 3 2 2 2 3 2 3" xfId="31234" xr:uid="{00000000-0005-0000-0000-000004030000}"/>
    <cellStyle name="Comma 2 2 3 3 2 2 2 3 3" xfId="11116" xr:uid="{00000000-0005-0000-0000-000005030000}"/>
    <cellStyle name="Comma 2 2 3 3 2 2 2 3 3 2" xfId="41450" xr:uid="{00000000-0005-0000-0000-000006030000}"/>
    <cellStyle name="Comma 2 2 3 3 2 2 2 3 3 3" xfId="26217" xr:uid="{00000000-0005-0000-0000-000007030000}"/>
    <cellStyle name="Comma 2 2 3 3 2 2 2 3 4" xfId="36437" xr:uid="{00000000-0005-0000-0000-000008030000}"/>
    <cellStyle name="Comma 2 2 3 3 2 2 2 3 5" xfId="21204" xr:uid="{00000000-0005-0000-0000-000009030000}"/>
    <cellStyle name="Comma 2 2 3 3 2 2 2 4" xfId="12794" xr:uid="{00000000-0005-0000-0000-00000A030000}"/>
    <cellStyle name="Comma 2 2 3 3 2 2 2 4 2" xfId="43125" xr:uid="{00000000-0005-0000-0000-00000B030000}"/>
    <cellStyle name="Comma 2 2 3 3 2 2 2 4 3" xfId="27892" xr:uid="{00000000-0005-0000-0000-00000C030000}"/>
    <cellStyle name="Comma 2 2 3 3 2 2 2 5" xfId="7773" xr:uid="{00000000-0005-0000-0000-00000D030000}"/>
    <cellStyle name="Comma 2 2 3 3 2 2 2 5 2" xfId="38108" xr:uid="{00000000-0005-0000-0000-00000E030000}"/>
    <cellStyle name="Comma 2 2 3 3 2 2 2 5 3" xfId="22875" xr:uid="{00000000-0005-0000-0000-00000F030000}"/>
    <cellStyle name="Comma 2 2 3 3 2 2 2 6" xfId="33096" xr:uid="{00000000-0005-0000-0000-000010030000}"/>
    <cellStyle name="Comma 2 2 3 3 2 2 2 7" xfId="17862" xr:uid="{00000000-0005-0000-0000-000011030000}"/>
    <cellStyle name="Comma 2 2 3 3 2 2 3" xfId="3555" xr:uid="{00000000-0005-0000-0000-000012030000}"/>
    <cellStyle name="Comma 2 2 3 3 2 2 3 2" xfId="13629" xr:uid="{00000000-0005-0000-0000-000013030000}"/>
    <cellStyle name="Comma 2 2 3 3 2 2 3 2 2" xfId="43960" xr:uid="{00000000-0005-0000-0000-000014030000}"/>
    <cellStyle name="Comma 2 2 3 3 2 2 3 2 3" xfId="28727" xr:uid="{00000000-0005-0000-0000-000015030000}"/>
    <cellStyle name="Comma 2 2 3 3 2 2 3 3" xfId="8609" xr:uid="{00000000-0005-0000-0000-000016030000}"/>
    <cellStyle name="Comma 2 2 3 3 2 2 3 3 2" xfId="38943" xr:uid="{00000000-0005-0000-0000-000017030000}"/>
    <cellStyle name="Comma 2 2 3 3 2 2 3 3 3" xfId="23710" xr:uid="{00000000-0005-0000-0000-000018030000}"/>
    <cellStyle name="Comma 2 2 3 3 2 2 3 4" xfId="33930" xr:uid="{00000000-0005-0000-0000-000019030000}"/>
    <cellStyle name="Comma 2 2 3 3 2 2 3 5" xfId="18697" xr:uid="{00000000-0005-0000-0000-00001A030000}"/>
    <cellStyle name="Comma 2 2 3 3 2 2 4" xfId="5248" xr:uid="{00000000-0005-0000-0000-00001B030000}"/>
    <cellStyle name="Comma 2 2 3 3 2 2 4 2" xfId="15300" xr:uid="{00000000-0005-0000-0000-00001C030000}"/>
    <cellStyle name="Comma 2 2 3 3 2 2 4 2 2" xfId="45631" xr:uid="{00000000-0005-0000-0000-00001D030000}"/>
    <cellStyle name="Comma 2 2 3 3 2 2 4 2 3" xfId="30398" xr:uid="{00000000-0005-0000-0000-00001E030000}"/>
    <cellStyle name="Comma 2 2 3 3 2 2 4 3" xfId="10280" xr:uid="{00000000-0005-0000-0000-00001F030000}"/>
    <cellStyle name="Comma 2 2 3 3 2 2 4 3 2" xfId="40614" xr:uid="{00000000-0005-0000-0000-000020030000}"/>
    <cellStyle name="Comma 2 2 3 3 2 2 4 3 3" xfId="25381" xr:uid="{00000000-0005-0000-0000-000021030000}"/>
    <cellStyle name="Comma 2 2 3 3 2 2 4 4" xfId="35601" xr:uid="{00000000-0005-0000-0000-000022030000}"/>
    <cellStyle name="Comma 2 2 3 3 2 2 4 5" xfId="20368" xr:uid="{00000000-0005-0000-0000-000023030000}"/>
    <cellStyle name="Comma 2 2 3 3 2 2 5" xfId="11958" xr:uid="{00000000-0005-0000-0000-000024030000}"/>
    <cellStyle name="Comma 2 2 3 3 2 2 5 2" xfId="42289" xr:uid="{00000000-0005-0000-0000-000025030000}"/>
    <cellStyle name="Comma 2 2 3 3 2 2 5 3" xfId="27056" xr:uid="{00000000-0005-0000-0000-000026030000}"/>
    <cellStyle name="Comma 2 2 3 3 2 2 6" xfId="6937" xr:uid="{00000000-0005-0000-0000-000027030000}"/>
    <cellStyle name="Comma 2 2 3 3 2 2 6 2" xfId="37272" xr:uid="{00000000-0005-0000-0000-000028030000}"/>
    <cellStyle name="Comma 2 2 3 3 2 2 6 3" xfId="22039" xr:uid="{00000000-0005-0000-0000-000029030000}"/>
    <cellStyle name="Comma 2 2 3 3 2 2 7" xfId="32260" xr:uid="{00000000-0005-0000-0000-00002A030000}"/>
    <cellStyle name="Comma 2 2 3 3 2 2 8" xfId="17026" xr:uid="{00000000-0005-0000-0000-00002B030000}"/>
    <cellStyle name="Comma 2 2 3 3 2 3" xfId="2284" xr:uid="{00000000-0005-0000-0000-00002C030000}"/>
    <cellStyle name="Comma 2 2 3 3 2 3 2" xfId="3974" xr:uid="{00000000-0005-0000-0000-00002D030000}"/>
    <cellStyle name="Comma 2 2 3 3 2 3 2 2" xfId="14047" xr:uid="{00000000-0005-0000-0000-00002E030000}"/>
    <cellStyle name="Comma 2 2 3 3 2 3 2 2 2" xfId="44378" xr:uid="{00000000-0005-0000-0000-00002F030000}"/>
    <cellStyle name="Comma 2 2 3 3 2 3 2 2 3" xfId="29145" xr:uid="{00000000-0005-0000-0000-000030030000}"/>
    <cellStyle name="Comma 2 2 3 3 2 3 2 3" xfId="9027" xr:uid="{00000000-0005-0000-0000-000031030000}"/>
    <cellStyle name="Comma 2 2 3 3 2 3 2 3 2" xfId="39361" xr:uid="{00000000-0005-0000-0000-000032030000}"/>
    <cellStyle name="Comma 2 2 3 3 2 3 2 3 3" xfId="24128" xr:uid="{00000000-0005-0000-0000-000033030000}"/>
    <cellStyle name="Comma 2 2 3 3 2 3 2 4" xfId="34348" xr:uid="{00000000-0005-0000-0000-000034030000}"/>
    <cellStyle name="Comma 2 2 3 3 2 3 2 5" xfId="19115" xr:uid="{00000000-0005-0000-0000-000035030000}"/>
    <cellStyle name="Comma 2 2 3 3 2 3 3" xfId="5666" xr:uid="{00000000-0005-0000-0000-000036030000}"/>
    <cellStyle name="Comma 2 2 3 3 2 3 3 2" xfId="15718" xr:uid="{00000000-0005-0000-0000-000037030000}"/>
    <cellStyle name="Comma 2 2 3 3 2 3 3 2 2" xfId="46049" xr:uid="{00000000-0005-0000-0000-000038030000}"/>
    <cellStyle name="Comma 2 2 3 3 2 3 3 2 3" xfId="30816" xr:uid="{00000000-0005-0000-0000-000039030000}"/>
    <cellStyle name="Comma 2 2 3 3 2 3 3 3" xfId="10698" xr:uid="{00000000-0005-0000-0000-00003A030000}"/>
    <cellStyle name="Comma 2 2 3 3 2 3 3 3 2" xfId="41032" xr:uid="{00000000-0005-0000-0000-00003B030000}"/>
    <cellStyle name="Comma 2 2 3 3 2 3 3 3 3" xfId="25799" xr:uid="{00000000-0005-0000-0000-00003C030000}"/>
    <cellStyle name="Comma 2 2 3 3 2 3 3 4" xfId="36019" xr:uid="{00000000-0005-0000-0000-00003D030000}"/>
    <cellStyle name="Comma 2 2 3 3 2 3 3 5" xfId="20786" xr:uid="{00000000-0005-0000-0000-00003E030000}"/>
    <cellStyle name="Comma 2 2 3 3 2 3 4" xfId="12376" xr:uid="{00000000-0005-0000-0000-00003F030000}"/>
    <cellStyle name="Comma 2 2 3 3 2 3 4 2" xfId="42707" xr:uid="{00000000-0005-0000-0000-000040030000}"/>
    <cellStyle name="Comma 2 2 3 3 2 3 4 3" xfId="27474" xr:uid="{00000000-0005-0000-0000-000041030000}"/>
    <cellStyle name="Comma 2 2 3 3 2 3 5" xfId="7355" xr:uid="{00000000-0005-0000-0000-000042030000}"/>
    <cellStyle name="Comma 2 2 3 3 2 3 5 2" xfId="37690" xr:uid="{00000000-0005-0000-0000-000043030000}"/>
    <cellStyle name="Comma 2 2 3 3 2 3 5 3" xfId="22457" xr:uid="{00000000-0005-0000-0000-000044030000}"/>
    <cellStyle name="Comma 2 2 3 3 2 3 6" xfId="32678" xr:uid="{00000000-0005-0000-0000-000045030000}"/>
    <cellStyle name="Comma 2 2 3 3 2 3 7" xfId="17444" xr:uid="{00000000-0005-0000-0000-000046030000}"/>
    <cellStyle name="Comma 2 2 3 3 2 4" xfId="3137" xr:uid="{00000000-0005-0000-0000-000047030000}"/>
    <cellStyle name="Comma 2 2 3 3 2 4 2" xfId="13211" xr:uid="{00000000-0005-0000-0000-000048030000}"/>
    <cellStyle name="Comma 2 2 3 3 2 4 2 2" xfId="43542" xr:uid="{00000000-0005-0000-0000-000049030000}"/>
    <cellStyle name="Comma 2 2 3 3 2 4 2 3" xfId="28309" xr:uid="{00000000-0005-0000-0000-00004A030000}"/>
    <cellStyle name="Comma 2 2 3 3 2 4 3" xfId="8191" xr:uid="{00000000-0005-0000-0000-00004B030000}"/>
    <cellStyle name="Comma 2 2 3 3 2 4 3 2" xfId="38525" xr:uid="{00000000-0005-0000-0000-00004C030000}"/>
    <cellStyle name="Comma 2 2 3 3 2 4 3 3" xfId="23292" xr:uid="{00000000-0005-0000-0000-00004D030000}"/>
    <cellStyle name="Comma 2 2 3 3 2 4 4" xfId="33512" xr:uid="{00000000-0005-0000-0000-00004E030000}"/>
    <cellStyle name="Comma 2 2 3 3 2 4 5" xfId="18279" xr:uid="{00000000-0005-0000-0000-00004F030000}"/>
    <cellStyle name="Comma 2 2 3 3 2 5" xfId="4830" xr:uid="{00000000-0005-0000-0000-000050030000}"/>
    <cellStyle name="Comma 2 2 3 3 2 5 2" xfId="14882" xr:uid="{00000000-0005-0000-0000-000051030000}"/>
    <cellStyle name="Comma 2 2 3 3 2 5 2 2" xfId="45213" xr:uid="{00000000-0005-0000-0000-000052030000}"/>
    <cellStyle name="Comma 2 2 3 3 2 5 2 3" xfId="29980" xr:uid="{00000000-0005-0000-0000-000053030000}"/>
    <cellStyle name="Comma 2 2 3 3 2 5 3" xfId="9862" xr:uid="{00000000-0005-0000-0000-000054030000}"/>
    <cellStyle name="Comma 2 2 3 3 2 5 3 2" xfId="40196" xr:uid="{00000000-0005-0000-0000-000055030000}"/>
    <cellStyle name="Comma 2 2 3 3 2 5 3 3" xfId="24963" xr:uid="{00000000-0005-0000-0000-000056030000}"/>
    <cellStyle name="Comma 2 2 3 3 2 5 4" xfId="35183" xr:uid="{00000000-0005-0000-0000-000057030000}"/>
    <cellStyle name="Comma 2 2 3 3 2 5 5" xfId="19950" xr:uid="{00000000-0005-0000-0000-000058030000}"/>
    <cellStyle name="Comma 2 2 3 3 2 6" xfId="11540" xr:uid="{00000000-0005-0000-0000-000059030000}"/>
    <cellStyle name="Comma 2 2 3 3 2 6 2" xfId="41871" xr:uid="{00000000-0005-0000-0000-00005A030000}"/>
    <cellStyle name="Comma 2 2 3 3 2 6 3" xfId="26638" xr:uid="{00000000-0005-0000-0000-00005B030000}"/>
    <cellStyle name="Comma 2 2 3 3 2 7" xfId="6519" xr:uid="{00000000-0005-0000-0000-00005C030000}"/>
    <cellStyle name="Comma 2 2 3 3 2 7 2" xfId="36854" xr:uid="{00000000-0005-0000-0000-00005D030000}"/>
    <cellStyle name="Comma 2 2 3 3 2 7 3" xfId="21621" xr:uid="{00000000-0005-0000-0000-00005E030000}"/>
    <cellStyle name="Comma 2 2 3 3 2 8" xfId="31842" xr:uid="{00000000-0005-0000-0000-00005F030000}"/>
    <cellStyle name="Comma 2 2 3 3 2 9" xfId="16608" xr:uid="{00000000-0005-0000-0000-000060030000}"/>
    <cellStyle name="Comma 2 2 3 3 3" xfId="1655" xr:uid="{00000000-0005-0000-0000-000061030000}"/>
    <cellStyle name="Comma 2 2 3 3 3 2" xfId="2494" xr:uid="{00000000-0005-0000-0000-000062030000}"/>
    <cellStyle name="Comma 2 2 3 3 3 2 2" xfId="4184" xr:uid="{00000000-0005-0000-0000-000063030000}"/>
    <cellStyle name="Comma 2 2 3 3 3 2 2 2" xfId="14257" xr:uid="{00000000-0005-0000-0000-000064030000}"/>
    <cellStyle name="Comma 2 2 3 3 3 2 2 2 2" xfId="44588" xr:uid="{00000000-0005-0000-0000-000065030000}"/>
    <cellStyle name="Comma 2 2 3 3 3 2 2 2 3" xfId="29355" xr:uid="{00000000-0005-0000-0000-000066030000}"/>
    <cellStyle name="Comma 2 2 3 3 3 2 2 3" xfId="9237" xr:uid="{00000000-0005-0000-0000-000067030000}"/>
    <cellStyle name="Comma 2 2 3 3 3 2 2 3 2" xfId="39571" xr:uid="{00000000-0005-0000-0000-000068030000}"/>
    <cellStyle name="Comma 2 2 3 3 3 2 2 3 3" xfId="24338" xr:uid="{00000000-0005-0000-0000-000069030000}"/>
    <cellStyle name="Comma 2 2 3 3 3 2 2 4" xfId="34558" xr:uid="{00000000-0005-0000-0000-00006A030000}"/>
    <cellStyle name="Comma 2 2 3 3 3 2 2 5" xfId="19325" xr:uid="{00000000-0005-0000-0000-00006B030000}"/>
    <cellStyle name="Comma 2 2 3 3 3 2 3" xfId="5876" xr:uid="{00000000-0005-0000-0000-00006C030000}"/>
    <cellStyle name="Comma 2 2 3 3 3 2 3 2" xfId="15928" xr:uid="{00000000-0005-0000-0000-00006D030000}"/>
    <cellStyle name="Comma 2 2 3 3 3 2 3 2 2" xfId="46259" xr:uid="{00000000-0005-0000-0000-00006E030000}"/>
    <cellStyle name="Comma 2 2 3 3 3 2 3 2 3" xfId="31026" xr:uid="{00000000-0005-0000-0000-00006F030000}"/>
    <cellStyle name="Comma 2 2 3 3 3 2 3 3" xfId="10908" xr:uid="{00000000-0005-0000-0000-000070030000}"/>
    <cellStyle name="Comma 2 2 3 3 3 2 3 3 2" xfId="41242" xr:uid="{00000000-0005-0000-0000-000071030000}"/>
    <cellStyle name="Comma 2 2 3 3 3 2 3 3 3" xfId="26009" xr:uid="{00000000-0005-0000-0000-000072030000}"/>
    <cellStyle name="Comma 2 2 3 3 3 2 3 4" xfId="36229" xr:uid="{00000000-0005-0000-0000-000073030000}"/>
    <cellStyle name="Comma 2 2 3 3 3 2 3 5" xfId="20996" xr:uid="{00000000-0005-0000-0000-000074030000}"/>
    <cellStyle name="Comma 2 2 3 3 3 2 4" xfId="12586" xr:uid="{00000000-0005-0000-0000-000075030000}"/>
    <cellStyle name="Comma 2 2 3 3 3 2 4 2" xfId="42917" xr:uid="{00000000-0005-0000-0000-000076030000}"/>
    <cellStyle name="Comma 2 2 3 3 3 2 4 3" xfId="27684" xr:uid="{00000000-0005-0000-0000-000077030000}"/>
    <cellStyle name="Comma 2 2 3 3 3 2 5" xfId="7565" xr:uid="{00000000-0005-0000-0000-000078030000}"/>
    <cellStyle name="Comma 2 2 3 3 3 2 5 2" xfId="37900" xr:uid="{00000000-0005-0000-0000-000079030000}"/>
    <cellStyle name="Comma 2 2 3 3 3 2 5 3" xfId="22667" xr:uid="{00000000-0005-0000-0000-00007A030000}"/>
    <cellStyle name="Comma 2 2 3 3 3 2 6" xfId="32888" xr:uid="{00000000-0005-0000-0000-00007B030000}"/>
    <cellStyle name="Comma 2 2 3 3 3 2 7" xfId="17654" xr:uid="{00000000-0005-0000-0000-00007C030000}"/>
    <cellStyle name="Comma 2 2 3 3 3 3" xfId="3347" xr:uid="{00000000-0005-0000-0000-00007D030000}"/>
    <cellStyle name="Comma 2 2 3 3 3 3 2" xfId="13421" xr:uid="{00000000-0005-0000-0000-00007E030000}"/>
    <cellStyle name="Comma 2 2 3 3 3 3 2 2" xfId="43752" xr:uid="{00000000-0005-0000-0000-00007F030000}"/>
    <cellStyle name="Comma 2 2 3 3 3 3 2 3" xfId="28519" xr:uid="{00000000-0005-0000-0000-000080030000}"/>
    <cellStyle name="Comma 2 2 3 3 3 3 3" xfId="8401" xr:uid="{00000000-0005-0000-0000-000081030000}"/>
    <cellStyle name="Comma 2 2 3 3 3 3 3 2" xfId="38735" xr:uid="{00000000-0005-0000-0000-000082030000}"/>
    <cellStyle name="Comma 2 2 3 3 3 3 3 3" xfId="23502" xr:uid="{00000000-0005-0000-0000-000083030000}"/>
    <cellStyle name="Comma 2 2 3 3 3 3 4" xfId="33722" xr:uid="{00000000-0005-0000-0000-000084030000}"/>
    <cellStyle name="Comma 2 2 3 3 3 3 5" xfId="18489" xr:uid="{00000000-0005-0000-0000-000085030000}"/>
    <cellStyle name="Comma 2 2 3 3 3 4" xfId="5040" xr:uid="{00000000-0005-0000-0000-000086030000}"/>
    <cellStyle name="Comma 2 2 3 3 3 4 2" xfId="15092" xr:uid="{00000000-0005-0000-0000-000087030000}"/>
    <cellStyle name="Comma 2 2 3 3 3 4 2 2" xfId="45423" xr:uid="{00000000-0005-0000-0000-000088030000}"/>
    <cellStyle name="Comma 2 2 3 3 3 4 2 3" xfId="30190" xr:uid="{00000000-0005-0000-0000-000089030000}"/>
    <cellStyle name="Comma 2 2 3 3 3 4 3" xfId="10072" xr:uid="{00000000-0005-0000-0000-00008A030000}"/>
    <cellStyle name="Comma 2 2 3 3 3 4 3 2" xfId="40406" xr:uid="{00000000-0005-0000-0000-00008B030000}"/>
    <cellStyle name="Comma 2 2 3 3 3 4 3 3" xfId="25173" xr:uid="{00000000-0005-0000-0000-00008C030000}"/>
    <cellStyle name="Comma 2 2 3 3 3 4 4" xfId="35393" xr:uid="{00000000-0005-0000-0000-00008D030000}"/>
    <cellStyle name="Comma 2 2 3 3 3 4 5" xfId="20160" xr:uid="{00000000-0005-0000-0000-00008E030000}"/>
    <cellStyle name="Comma 2 2 3 3 3 5" xfId="11750" xr:uid="{00000000-0005-0000-0000-00008F030000}"/>
    <cellStyle name="Comma 2 2 3 3 3 5 2" xfId="42081" xr:uid="{00000000-0005-0000-0000-000090030000}"/>
    <cellStyle name="Comma 2 2 3 3 3 5 3" xfId="26848" xr:uid="{00000000-0005-0000-0000-000091030000}"/>
    <cellStyle name="Comma 2 2 3 3 3 6" xfId="6729" xr:uid="{00000000-0005-0000-0000-000092030000}"/>
    <cellStyle name="Comma 2 2 3 3 3 6 2" xfId="37064" xr:uid="{00000000-0005-0000-0000-000093030000}"/>
    <cellStyle name="Comma 2 2 3 3 3 6 3" xfId="21831" xr:uid="{00000000-0005-0000-0000-000094030000}"/>
    <cellStyle name="Comma 2 2 3 3 3 7" xfId="32052" xr:uid="{00000000-0005-0000-0000-000095030000}"/>
    <cellStyle name="Comma 2 2 3 3 3 8" xfId="16818" xr:uid="{00000000-0005-0000-0000-000096030000}"/>
    <cellStyle name="Comma 2 2 3 3 4" xfId="2076" xr:uid="{00000000-0005-0000-0000-000097030000}"/>
    <cellStyle name="Comma 2 2 3 3 4 2" xfId="3766" xr:uid="{00000000-0005-0000-0000-000098030000}"/>
    <cellStyle name="Comma 2 2 3 3 4 2 2" xfId="13839" xr:uid="{00000000-0005-0000-0000-000099030000}"/>
    <cellStyle name="Comma 2 2 3 3 4 2 2 2" xfId="44170" xr:uid="{00000000-0005-0000-0000-00009A030000}"/>
    <cellStyle name="Comma 2 2 3 3 4 2 2 3" xfId="28937" xr:uid="{00000000-0005-0000-0000-00009B030000}"/>
    <cellStyle name="Comma 2 2 3 3 4 2 3" xfId="8819" xr:uid="{00000000-0005-0000-0000-00009C030000}"/>
    <cellStyle name="Comma 2 2 3 3 4 2 3 2" xfId="39153" xr:uid="{00000000-0005-0000-0000-00009D030000}"/>
    <cellStyle name="Comma 2 2 3 3 4 2 3 3" xfId="23920" xr:uid="{00000000-0005-0000-0000-00009E030000}"/>
    <cellStyle name="Comma 2 2 3 3 4 2 4" xfId="34140" xr:uid="{00000000-0005-0000-0000-00009F030000}"/>
    <cellStyle name="Comma 2 2 3 3 4 2 5" xfId="18907" xr:uid="{00000000-0005-0000-0000-0000A0030000}"/>
    <cellStyle name="Comma 2 2 3 3 4 3" xfId="5458" xr:uid="{00000000-0005-0000-0000-0000A1030000}"/>
    <cellStyle name="Comma 2 2 3 3 4 3 2" xfId="15510" xr:uid="{00000000-0005-0000-0000-0000A2030000}"/>
    <cellStyle name="Comma 2 2 3 3 4 3 2 2" xfId="45841" xr:uid="{00000000-0005-0000-0000-0000A3030000}"/>
    <cellStyle name="Comma 2 2 3 3 4 3 2 3" xfId="30608" xr:uid="{00000000-0005-0000-0000-0000A4030000}"/>
    <cellStyle name="Comma 2 2 3 3 4 3 3" xfId="10490" xr:uid="{00000000-0005-0000-0000-0000A5030000}"/>
    <cellStyle name="Comma 2 2 3 3 4 3 3 2" xfId="40824" xr:uid="{00000000-0005-0000-0000-0000A6030000}"/>
    <cellStyle name="Comma 2 2 3 3 4 3 3 3" xfId="25591" xr:uid="{00000000-0005-0000-0000-0000A7030000}"/>
    <cellStyle name="Comma 2 2 3 3 4 3 4" xfId="35811" xr:uid="{00000000-0005-0000-0000-0000A8030000}"/>
    <cellStyle name="Comma 2 2 3 3 4 3 5" xfId="20578" xr:uid="{00000000-0005-0000-0000-0000A9030000}"/>
    <cellStyle name="Comma 2 2 3 3 4 4" xfId="12168" xr:uid="{00000000-0005-0000-0000-0000AA030000}"/>
    <cellStyle name="Comma 2 2 3 3 4 4 2" xfId="42499" xr:uid="{00000000-0005-0000-0000-0000AB030000}"/>
    <cellStyle name="Comma 2 2 3 3 4 4 3" xfId="27266" xr:uid="{00000000-0005-0000-0000-0000AC030000}"/>
    <cellStyle name="Comma 2 2 3 3 4 5" xfId="7147" xr:uid="{00000000-0005-0000-0000-0000AD030000}"/>
    <cellStyle name="Comma 2 2 3 3 4 5 2" xfId="37482" xr:uid="{00000000-0005-0000-0000-0000AE030000}"/>
    <cellStyle name="Comma 2 2 3 3 4 5 3" xfId="22249" xr:uid="{00000000-0005-0000-0000-0000AF030000}"/>
    <cellStyle name="Comma 2 2 3 3 4 6" xfId="32470" xr:uid="{00000000-0005-0000-0000-0000B0030000}"/>
    <cellStyle name="Comma 2 2 3 3 4 7" xfId="17236" xr:uid="{00000000-0005-0000-0000-0000B1030000}"/>
    <cellStyle name="Comma 2 2 3 3 5" xfId="2929" xr:uid="{00000000-0005-0000-0000-0000B2030000}"/>
    <cellStyle name="Comma 2 2 3 3 5 2" xfId="13003" xr:uid="{00000000-0005-0000-0000-0000B3030000}"/>
    <cellStyle name="Comma 2 2 3 3 5 2 2" xfId="43334" xr:uid="{00000000-0005-0000-0000-0000B4030000}"/>
    <cellStyle name="Comma 2 2 3 3 5 2 3" xfId="28101" xr:uid="{00000000-0005-0000-0000-0000B5030000}"/>
    <cellStyle name="Comma 2 2 3 3 5 3" xfId="7983" xr:uid="{00000000-0005-0000-0000-0000B6030000}"/>
    <cellStyle name="Comma 2 2 3 3 5 3 2" xfId="38317" xr:uid="{00000000-0005-0000-0000-0000B7030000}"/>
    <cellStyle name="Comma 2 2 3 3 5 3 3" xfId="23084" xr:uid="{00000000-0005-0000-0000-0000B8030000}"/>
    <cellStyle name="Comma 2 2 3 3 5 4" xfId="33304" xr:uid="{00000000-0005-0000-0000-0000B9030000}"/>
    <cellStyle name="Comma 2 2 3 3 5 5" xfId="18071" xr:uid="{00000000-0005-0000-0000-0000BA030000}"/>
    <cellStyle name="Comma 2 2 3 3 6" xfId="4622" xr:uid="{00000000-0005-0000-0000-0000BB030000}"/>
    <cellStyle name="Comma 2 2 3 3 6 2" xfId="14674" xr:uid="{00000000-0005-0000-0000-0000BC030000}"/>
    <cellStyle name="Comma 2 2 3 3 6 2 2" xfId="45005" xr:uid="{00000000-0005-0000-0000-0000BD030000}"/>
    <cellStyle name="Comma 2 2 3 3 6 2 3" xfId="29772" xr:uid="{00000000-0005-0000-0000-0000BE030000}"/>
    <cellStyle name="Comma 2 2 3 3 6 3" xfId="9654" xr:uid="{00000000-0005-0000-0000-0000BF030000}"/>
    <cellStyle name="Comma 2 2 3 3 6 3 2" xfId="39988" xr:uid="{00000000-0005-0000-0000-0000C0030000}"/>
    <cellStyle name="Comma 2 2 3 3 6 3 3" xfId="24755" xr:uid="{00000000-0005-0000-0000-0000C1030000}"/>
    <cellStyle name="Comma 2 2 3 3 6 4" xfId="34975" xr:uid="{00000000-0005-0000-0000-0000C2030000}"/>
    <cellStyle name="Comma 2 2 3 3 6 5" xfId="19742" xr:uid="{00000000-0005-0000-0000-0000C3030000}"/>
    <cellStyle name="Comma 2 2 3 3 7" xfId="11332" xr:uid="{00000000-0005-0000-0000-0000C4030000}"/>
    <cellStyle name="Comma 2 2 3 3 7 2" xfId="41663" xr:uid="{00000000-0005-0000-0000-0000C5030000}"/>
    <cellStyle name="Comma 2 2 3 3 7 3" xfId="26430" xr:uid="{00000000-0005-0000-0000-0000C6030000}"/>
    <cellStyle name="Comma 2 2 3 3 8" xfId="6311" xr:uid="{00000000-0005-0000-0000-0000C7030000}"/>
    <cellStyle name="Comma 2 2 3 3 8 2" xfId="36646" xr:uid="{00000000-0005-0000-0000-0000C8030000}"/>
    <cellStyle name="Comma 2 2 3 3 8 3" xfId="21413" xr:uid="{00000000-0005-0000-0000-0000C9030000}"/>
    <cellStyle name="Comma 2 2 3 3 9" xfId="31635" xr:uid="{00000000-0005-0000-0000-0000CA030000}"/>
    <cellStyle name="Comma 2 2 3 4" xfId="1336" xr:uid="{00000000-0005-0000-0000-0000CB030000}"/>
    <cellStyle name="Comma 2 2 3 4 2" xfId="1759" xr:uid="{00000000-0005-0000-0000-0000CC030000}"/>
    <cellStyle name="Comma 2 2 3 4 2 2" xfId="2598" xr:uid="{00000000-0005-0000-0000-0000CD030000}"/>
    <cellStyle name="Comma 2 2 3 4 2 2 2" xfId="4288" xr:uid="{00000000-0005-0000-0000-0000CE030000}"/>
    <cellStyle name="Comma 2 2 3 4 2 2 2 2" xfId="14361" xr:uid="{00000000-0005-0000-0000-0000CF030000}"/>
    <cellStyle name="Comma 2 2 3 4 2 2 2 2 2" xfId="44692" xr:uid="{00000000-0005-0000-0000-0000D0030000}"/>
    <cellStyle name="Comma 2 2 3 4 2 2 2 2 3" xfId="29459" xr:uid="{00000000-0005-0000-0000-0000D1030000}"/>
    <cellStyle name="Comma 2 2 3 4 2 2 2 3" xfId="9341" xr:uid="{00000000-0005-0000-0000-0000D2030000}"/>
    <cellStyle name="Comma 2 2 3 4 2 2 2 3 2" xfId="39675" xr:uid="{00000000-0005-0000-0000-0000D3030000}"/>
    <cellStyle name="Comma 2 2 3 4 2 2 2 3 3" xfId="24442" xr:uid="{00000000-0005-0000-0000-0000D4030000}"/>
    <cellStyle name="Comma 2 2 3 4 2 2 2 4" xfId="34662" xr:uid="{00000000-0005-0000-0000-0000D5030000}"/>
    <cellStyle name="Comma 2 2 3 4 2 2 2 5" xfId="19429" xr:uid="{00000000-0005-0000-0000-0000D6030000}"/>
    <cellStyle name="Comma 2 2 3 4 2 2 3" xfId="5980" xr:uid="{00000000-0005-0000-0000-0000D7030000}"/>
    <cellStyle name="Comma 2 2 3 4 2 2 3 2" xfId="16032" xr:uid="{00000000-0005-0000-0000-0000D8030000}"/>
    <cellStyle name="Comma 2 2 3 4 2 2 3 2 2" xfId="46363" xr:uid="{00000000-0005-0000-0000-0000D9030000}"/>
    <cellStyle name="Comma 2 2 3 4 2 2 3 2 3" xfId="31130" xr:uid="{00000000-0005-0000-0000-0000DA030000}"/>
    <cellStyle name="Comma 2 2 3 4 2 2 3 3" xfId="11012" xr:uid="{00000000-0005-0000-0000-0000DB030000}"/>
    <cellStyle name="Comma 2 2 3 4 2 2 3 3 2" xfId="41346" xr:uid="{00000000-0005-0000-0000-0000DC030000}"/>
    <cellStyle name="Comma 2 2 3 4 2 2 3 3 3" xfId="26113" xr:uid="{00000000-0005-0000-0000-0000DD030000}"/>
    <cellStyle name="Comma 2 2 3 4 2 2 3 4" xfId="36333" xr:uid="{00000000-0005-0000-0000-0000DE030000}"/>
    <cellStyle name="Comma 2 2 3 4 2 2 3 5" xfId="21100" xr:uid="{00000000-0005-0000-0000-0000DF030000}"/>
    <cellStyle name="Comma 2 2 3 4 2 2 4" xfId="12690" xr:uid="{00000000-0005-0000-0000-0000E0030000}"/>
    <cellStyle name="Comma 2 2 3 4 2 2 4 2" xfId="43021" xr:uid="{00000000-0005-0000-0000-0000E1030000}"/>
    <cellStyle name="Comma 2 2 3 4 2 2 4 3" xfId="27788" xr:uid="{00000000-0005-0000-0000-0000E2030000}"/>
    <cellStyle name="Comma 2 2 3 4 2 2 5" xfId="7669" xr:uid="{00000000-0005-0000-0000-0000E3030000}"/>
    <cellStyle name="Comma 2 2 3 4 2 2 5 2" xfId="38004" xr:uid="{00000000-0005-0000-0000-0000E4030000}"/>
    <cellStyle name="Comma 2 2 3 4 2 2 5 3" xfId="22771" xr:uid="{00000000-0005-0000-0000-0000E5030000}"/>
    <cellStyle name="Comma 2 2 3 4 2 2 6" xfId="32992" xr:uid="{00000000-0005-0000-0000-0000E6030000}"/>
    <cellStyle name="Comma 2 2 3 4 2 2 7" xfId="17758" xr:uid="{00000000-0005-0000-0000-0000E7030000}"/>
    <cellStyle name="Comma 2 2 3 4 2 3" xfId="3451" xr:uid="{00000000-0005-0000-0000-0000E8030000}"/>
    <cellStyle name="Comma 2 2 3 4 2 3 2" xfId="13525" xr:uid="{00000000-0005-0000-0000-0000E9030000}"/>
    <cellStyle name="Comma 2 2 3 4 2 3 2 2" xfId="43856" xr:uid="{00000000-0005-0000-0000-0000EA030000}"/>
    <cellStyle name="Comma 2 2 3 4 2 3 2 3" xfId="28623" xr:uid="{00000000-0005-0000-0000-0000EB030000}"/>
    <cellStyle name="Comma 2 2 3 4 2 3 3" xfId="8505" xr:uid="{00000000-0005-0000-0000-0000EC030000}"/>
    <cellStyle name="Comma 2 2 3 4 2 3 3 2" xfId="38839" xr:uid="{00000000-0005-0000-0000-0000ED030000}"/>
    <cellStyle name="Comma 2 2 3 4 2 3 3 3" xfId="23606" xr:uid="{00000000-0005-0000-0000-0000EE030000}"/>
    <cellStyle name="Comma 2 2 3 4 2 3 4" xfId="33826" xr:uid="{00000000-0005-0000-0000-0000EF030000}"/>
    <cellStyle name="Comma 2 2 3 4 2 3 5" xfId="18593" xr:uid="{00000000-0005-0000-0000-0000F0030000}"/>
    <cellStyle name="Comma 2 2 3 4 2 4" xfId="5144" xr:uid="{00000000-0005-0000-0000-0000F1030000}"/>
    <cellStyle name="Comma 2 2 3 4 2 4 2" xfId="15196" xr:uid="{00000000-0005-0000-0000-0000F2030000}"/>
    <cellStyle name="Comma 2 2 3 4 2 4 2 2" xfId="45527" xr:uid="{00000000-0005-0000-0000-0000F3030000}"/>
    <cellStyle name="Comma 2 2 3 4 2 4 2 3" xfId="30294" xr:uid="{00000000-0005-0000-0000-0000F4030000}"/>
    <cellStyle name="Comma 2 2 3 4 2 4 3" xfId="10176" xr:uid="{00000000-0005-0000-0000-0000F5030000}"/>
    <cellStyle name="Comma 2 2 3 4 2 4 3 2" xfId="40510" xr:uid="{00000000-0005-0000-0000-0000F6030000}"/>
    <cellStyle name="Comma 2 2 3 4 2 4 3 3" xfId="25277" xr:uid="{00000000-0005-0000-0000-0000F7030000}"/>
    <cellStyle name="Comma 2 2 3 4 2 4 4" xfId="35497" xr:uid="{00000000-0005-0000-0000-0000F8030000}"/>
    <cellStyle name="Comma 2 2 3 4 2 4 5" xfId="20264" xr:uid="{00000000-0005-0000-0000-0000F9030000}"/>
    <cellStyle name="Comma 2 2 3 4 2 5" xfId="11854" xr:uid="{00000000-0005-0000-0000-0000FA030000}"/>
    <cellStyle name="Comma 2 2 3 4 2 5 2" xfId="42185" xr:uid="{00000000-0005-0000-0000-0000FB030000}"/>
    <cellStyle name="Comma 2 2 3 4 2 5 3" xfId="26952" xr:uid="{00000000-0005-0000-0000-0000FC030000}"/>
    <cellStyle name="Comma 2 2 3 4 2 6" xfId="6833" xr:uid="{00000000-0005-0000-0000-0000FD030000}"/>
    <cellStyle name="Comma 2 2 3 4 2 6 2" xfId="37168" xr:uid="{00000000-0005-0000-0000-0000FE030000}"/>
    <cellStyle name="Comma 2 2 3 4 2 6 3" xfId="21935" xr:uid="{00000000-0005-0000-0000-0000FF030000}"/>
    <cellStyle name="Comma 2 2 3 4 2 7" xfId="32156" xr:uid="{00000000-0005-0000-0000-000000040000}"/>
    <cellStyle name="Comma 2 2 3 4 2 8" xfId="16922" xr:uid="{00000000-0005-0000-0000-000001040000}"/>
    <cellStyle name="Comma 2 2 3 4 3" xfId="2180" xr:uid="{00000000-0005-0000-0000-000002040000}"/>
    <cellStyle name="Comma 2 2 3 4 3 2" xfId="3870" xr:uid="{00000000-0005-0000-0000-000003040000}"/>
    <cellStyle name="Comma 2 2 3 4 3 2 2" xfId="13943" xr:uid="{00000000-0005-0000-0000-000004040000}"/>
    <cellStyle name="Comma 2 2 3 4 3 2 2 2" xfId="44274" xr:uid="{00000000-0005-0000-0000-000005040000}"/>
    <cellStyle name="Comma 2 2 3 4 3 2 2 3" xfId="29041" xr:uid="{00000000-0005-0000-0000-000006040000}"/>
    <cellStyle name="Comma 2 2 3 4 3 2 3" xfId="8923" xr:uid="{00000000-0005-0000-0000-000007040000}"/>
    <cellStyle name="Comma 2 2 3 4 3 2 3 2" xfId="39257" xr:uid="{00000000-0005-0000-0000-000008040000}"/>
    <cellStyle name="Comma 2 2 3 4 3 2 3 3" xfId="24024" xr:uid="{00000000-0005-0000-0000-000009040000}"/>
    <cellStyle name="Comma 2 2 3 4 3 2 4" xfId="34244" xr:uid="{00000000-0005-0000-0000-00000A040000}"/>
    <cellStyle name="Comma 2 2 3 4 3 2 5" xfId="19011" xr:uid="{00000000-0005-0000-0000-00000B040000}"/>
    <cellStyle name="Comma 2 2 3 4 3 3" xfId="5562" xr:uid="{00000000-0005-0000-0000-00000C040000}"/>
    <cellStyle name="Comma 2 2 3 4 3 3 2" xfId="15614" xr:uid="{00000000-0005-0000-0000-00000D040000}"/>
    <cellStyle name="Comma 2 2 3 4 3 3 2 2" xfId="45945" xr:uid="{00000000-0005-0000-0000-00000E040000}"/>
    <cellStyle name="Comma 2 2 3 4 3 3 2 3" xfId="30712" xr:uid="{00000000-0005-0000-0000-00000F040000}"/>
    <cellStyle name="Comma 2 2 3 4 3 3 3" xfId="10594" xr:uid="{00000000-0005-0000-0000-000010040000}"/>
    <cellStyle name="Comma 2 2 3 4 3 3 3 2" xfId="40928" xr:uid="{00000000-0005-0000-0000-000011040000}"/>
    <cellStyle name="Comma 2 2 3 4 3 3 3 3" xfId="25695" xr:uid="{00000000-0005-0000-0000-000012040000}"/>
    <cellStyle name="Comma 2 2 3 4 3 3 4" xfId="35915" xr:uid="{00000000-0005-0000-0000-000013040000}"/>
    <cellStyle name="Comma 2 2 3 4 3 3 5" xfId="20682" xr:uid="{00000000-0005-0000-0000-000014040000}"/>
    <cellStyle name="Comma 2 2 3 4 3 4" xfId="12272" xr:uid="{00000000-0005-0000-0000-000015040000}"/>
    <cellStyle name="Comma 2 2 3 4 3 4 2" xfId="42603" xr:uid="{00000000-0005-0000-0000-000016040000}"/>
    <cellStyle name="Comma 2 2 3 4 3 4 3" xfId="27370" xr:uid="{00000000-0005-0000-0000-000017040000}"/>
    <cellStyle name="Comma 2 2 3 4 3 5" xfId="7251" xr:uid="{00000000-0005-0000-0000-000018040000}"/>
    <cellStyle name="Comma 2 2 3 4 3 5 2" xfId="37586" xr:uid="{00000000-0005-0000-0000-000019040000}"/>
    <cellStyle name="Comma 2 2 3 4 3 5 3" xfId="22353" xr:uid="{00000000-0005-0000-0000-00001A040000}"/>
    <cellStyle name="Comma 2 2 3 4 3 6" xfId="32574" xr:uid="{00000000-0005-0000-0000-00001B040000}"/>
    <cellStyle name="Comma 2 2 3 4 3 7" xfId="17340" xr:uid="{00000000-0005-0000-0000-00001C040000}"/>
    <cellStyle name="Comma 2 2 3 4 4" xfId="3033" xr:uid="{00000000-0005-0000-0000-00001D040000}"/>
    <cellStyle name="Comma 2 2 3 4 4 2" xfId="13107" xr:uid="{00000000-0005-0000-0000-00001E040000}"/>
    <cellStyle name="Comma 2 2 3 4 4 2 2" xfId="43438" xr:uid="{00000000-0005-0000-0000-00001F040000}"/>
    <cellStyle name="Comma 2 2 3 4 4 2 3" xfId="28205" xr:uid="{00000000-0005-0000-0000-000020040000}"/>
    <cellStyle name="Comma 2 2 3 4 4 3" xfId="8087" xr:uid="{00000000-0005-0000-0000-000021040000}"/>
    <cellStyle name="Comma 2 2 3 4 4 3 2" xfId="38421" xr:uid="{00000000-0005-0000-0000-000022040000}"/>
    <cellStyle name="Comma 2 2 3 4 4 3 3" xfId="23188" xr:uid="{00000000-0005-0000-0000-000023040000}"/>
    <cellStyle name="Comma 2 2 3 4 4 4" xfId="33408" xr:uid="{00000000-0005-0000-0000-000024040000}"/>
    <cellStyle name="Comma 2 2 3 4 4 5" xfId="18175" xr:uid="{00000000-0005-0000-0000-000025040000}"/>
    <cellStyle name="Comma 2 2 3 4 5" xfId="4726" xr:uid="{00000000-0005-0000-0000-000026040000}"/>
    <cellStyle name="Comma 2 2 3 4 5 2" xfId="14778" xr:uid="{00000000-0005-0000-0000-000027040000}"/>
    <cellStyle name="Comma 2 2 3 4 5 2 2" xfId="45109" xr:uid="{00000000-0005-0000-0000-000028040000}"/>
    <cellStyle name="Comma 2 2 3 4 5 2 3" xfId="29876" xr:uid="{00000000-0005-0000-0000-000029040000}"/>
    <cellStyle name="Comma 2 2 3 4 5 3" xfId="9758" xr:uid="{00000000-0005-0000-0000-00002A040000}"/>
    <cellStyle name="Comma 2 2 3 4 5 3 2" xfId="40092" xr:uid="{00000000-0005-0000-0000-00002B040000}"/>
    <cellStyle name="Comma 2 2 3 4 5 3 3" xfId="24859" xr:uid="{00000000-0005-0000-0000-00002C040000}"/>
    <cellStyle name="Comma 2 2 3 4 5 4" xfId="35079" xr:uid="{00000000-0005-0000-0000-00002D040000}"/>
    <cellStyle name="Comma 2 2 3 4 5 5" xfId="19846" xr:uid="{00000000-0005-0000-0000-00002E040000}"/>
    <cellStyle name="Comma 2 2 3 4 6" xfId="11436" xr:uid="{00000000-0005-0000-0000-00002F040000}"/>
    <cellStyle name="Comma 2 2 3 4 6 2" xfId="41767" xr:uid="{00000000-0005-0000-0000-000030040000}"/>
    <cellStyle name="Comma 2 2 3 4 6 3" xfId="26534" xr:uid="{00000000-0005-0000-0000-000031040000}"/>
    <cellStyle name="Comma 2 2 3 4 7" xfId="6415" xr:uid="{00000000-0005-0000-0000-000032040000}"/>
    <cellStyle name="Comma 2 2 3 4 7 2" xfId="36750" xr:uid="{00000000-0005-0000-0000-000033040000}"/>
    <cellStyle name="Comma 2 2 3 4 7 3" xfId="21517" xr:uid="{00000000-0005-0000-0000-000034040000}"/>
    <cellStyle name="Comma 2 2 3 4 8" xfId="31738" xr:uid="{00000000-0005-0000-0000-000035040000}"/>
    <cellStyle name="Comma 2 2 3 4 9" xfId="16504" xr:uid="{00000000-0005-0000-0000-000036040000}"/>
    <cellStyle name="Comma 2 2 3 5" xfId="1549" xr:uid="{00000000-0005-0000-0000-000037040000}"/>
    <cellStyle name="Comma 2 2 3 5 2" xfId="2390" xr:uid="{00000000-0005-0000-0000-000038040000}"/>
    <cellStyle name="Comma 2 2 3 5 2 2" xfId="4080" xr:uid="{00000000-0005-0000-0000-000039040000}"/>
    <cellStyle name="Comma 2 2 3 5 2 2 2" xfId="14153" xr:uid="{00000000-0005-0000-0000-00003A040000}"/>
    <cellStyle name="Comma 2 2 3 5 2 2 2 2" xfId="44484" xr:uid="{00000000-0005-0000-0000-00003B040000}"/>
    <cellStyle name="Comma 2 2 3 5 2 2 2 3" xfId="29251" xr:uid="{00000000-0005-0000-0000-00003C040000}"/>
    <cellStyle name="Comma 2 2 3 5 2 2 3" xfId="9133" xr:uid="{00000000-0005-0000-0000-00003D040000}"/>
    <cellStyle name="Comma 2 2 3 5 2 2 3 2" xfId="39467" xr:uid="{00000000-0005-0000-0000-00003E040000}"/>
    <cellStyle name="Comma 2 2 3 5 2 2 3 3" xfId="24234" xr:uid="{00000000-0005-0000-0000-00003F040000}"/>
    <cellStyle name="Comma 2 2 3 5 2 2 4" xfId="34454" xr:uid="{00000000-0005-0000-0000-000040040000}"/>
    <cellStyle name="Comma 2 2 3 5 2 2 5" xfId="19221" xr:uid="{00000000-0005-0000-0000-000041040000}"/>
    <cellStyle name="Comma 2 2 3 5 2 3" xfId="5772" xr:uid="{00000000-0005-0000-0000-000042040000}"/>
    <cellStyle name="Comma 2 2 3 5 2 3 2" xfId="15824" xr:uid="{00000000-0005-0000-0000-000043040000}"/>
    <cellStyle name="Comma 2 2 3 5 2 3 2 2" xfId="46155" xr:uid="{00000000-0005-0000-0000-000044040000}"/>
    <cellStyle name="Comma 2 2 3 5 2 3 2 3" xfId="30922" xr:uid="{00000000-0005-0000-0000-000045040000}"/>
    <cellStyle name="Comma 2 2 3 5 2 3 3" xfId="10804" xr:uid="{00000000-0005-0000-0000-000046040000}"/>
    <cellStyle name="Comma 2 2 3 5 2 3 3 2" xfId="41138" xr:uid="{00000000-0005-0000-0000-000047040000}"/>
    <cellStyle name="Comma 2 2 3 5 2 3 3 3" xfId="25905" xr:uid="{00000000-0005-0000-0000-000048040000}"/>
    <cellStyle name="Comma 2 2 3 5 2 3 4" xfId="36125" xr:uid="{00000000-0005-0000-0000-000049040000}"/>
    <cellStyle name="Comma 2 2 3 5 2 3 5" xfId="20892" xr:uid="{00000000-0005-0000-0000-00004A040000}"/>
    <cellStyle name="Comma 2 2 3 5 2 4" xfId="12482" xr:uid="{00000000-0005-0000-0000-00004B040000}"/>
    <cellStyle name="Comma 2 2 3 5 2 4 2" xfId="42813" xr:uid="{00000000-0005-0000-0000-00004C040000}"/>
    <cellStyle name="Comma 2 2 3 5 2 4 3" xfId="27580" xr:uid="{00000000-0005-0000-0000-00004D040000}"/>
    <cellStyle name="Comma 2 2 3 5 2 5" xfId="7461" xr:uid="{00000000-0005-0000-0000-00004E040000}"/>
    <cellStyle name="Comma 2 2 3 5 2 5 2" xfId="37796" xr:uid="{00000000-0005-0000-0000-00004F040000}"/>
    <cellStyle name="Comma 2 2 3 5 2 5 3" xfId="22563" xr:uid="{00000000-0005-0000-0000-000050040000}"/>
    <cellStyle name="Comma 2 2 3 5 2 6" xfId="32784" xr:uid="{00000000-0005-0000-0000-000051040000}"/>
    <cellStyle name="Comma 2 2 3 5 2 7" xfId="17550" xr:uid="{00000000-0005-0000-0000-000052040000}"/>
    <cellStyle name="Comma 2 2 3 5 3" xfId="3243" xr:uid="{00000000-0005-0000-0000-000053040000}"/>
    <cellStyle name="Comma 2 2 3 5 3 2" xfId="13317" xr:uid="{00000000-0005-0000-0000-000054040000}"/>
    <cellStyle name="Comma 2 2 3 5 3 2 2" xfId="43648" xr:uid="{00000000-0005-0000-0000-000055040000}"/>
    <cellStyle name="Comma 2 2 3 5 3 2 3" xfId="28415" xr:uid="{00000000-0005-0000-0000-000056040000}"/>
    <cellStyle name="Comma 2 2 3 5 3 3" xfId="8297" xr:uid="{00000000-0005-0000-0000-000057040000}"/>
    <cellStyle name="Comma 2 2 3 5 3 3 2" xfId="38631" xr:uid="{00000000-0005-0000-0000-000058040000}"/>
    <cellStyle name="Comma 2 2 3 5 3 3 3" xfId="23398" xr:uid="{00000000-0005-0000-0000-000059040000}"/>
    <cellStyle name="Comma 2 2 3 5 3 4" xfId="33618" xr:uid="{00000000-0005-0000-0000-00005A040000}"/>
    <cellStyle name="Comma 2 2 3 5 3 5" xfId="18385" xr:uid="{00000000-0005-0000-0000-00005B040000}"/>
    <cellStyle name="Comma 2 2 3 5 4" xfId="4936" xr:uid="{00000000-0005-0000-0000-00005C040000}"/>
    <cellStyle name="Comma 2 2 3 5 4 2" xfId="14988" xr:uid="{00000000-0005-0000-0000-00005D040000}"/>
    <cellStyle name="Comma 2 2 3 5 4 2 2" xfId="45319" xr:uid="{00000000-0005-0000-0000-00005E040000}"/>
    <cellStyle name="Comma 2 2 3 5 4 2 3" xfId="30086" xr:uid="{00000000-0005-0000-0000-00005F040000}"/>
    <cellStyle name="Comma 2 2 3 5 4 3" xfId="9968" xr:uid="{00000000-0005-0000-0000-000060040000}"/>
    <cellStyle name="Comma 2 2 3 5 4 3 2" xfId="40302" xr:uid="{00000000-0005-0000-0000-000061040000}"/>
    <cellStyle name="Comma 2 2 3 5 4 3 3" xfId="25069" xr:uid="{00000000-0005-0000-0000-000062040000}"/>
    <cellStyle name="Comma 2 2 3 5 4 4" xfId="35289" xr:uid="{00000000-0005-0000-0000-000063040000}"/>
    <cellStyle name="Comma 2 2 3 5 4 5" xfId="20056" xr:uid="{00000000-0005-0000-0000-000064040000}"/>
    <cellStyle name="Comma 2 2 3 5 5" xfId="11646" xr:uid="{00000000-0005-0000-0000-000065040000}"/>
    <cellStyle name="Comma 2 2 3 5 5 2" xfId="41977" xr:uid="{00000000-0005-0000-0000-000066040000}"/>
    <cellStyle name="Comma 2 2 3 5 5 3" xfId="26744" xr:uid="{00000000-0005-0000-0000-000067040000}"/>
    <cellStyle name="Comma 2 2 3 5 6" xfId="6625" xr:uid="{00000000-0005-0000-0000-000068040000}"/>
    <cellStyle name="Comma 2 2 3 5 6 2" xfId="36960" xr:uid="{00000000-0005-0000-0000-000069040000}"/>
    <cellStyle name="Comma 2 2 3 5 6 3" xfId="21727" xr:uid="{00000000-0005-0000-0000-00006A040000}"/>
    <cellStyle name="Comma 2 2 3 5 7" xfId="31948" xr:uid="{00000000-0005-0000-0000-00006B040000}"/>
    <cellStyle name="Comma 2 2 3 5 8" xfId="16714" xr:uid="{00000000-0005-0000-0000-00006C040000}"/>
    <cellStyle name="Comma 2 2 3 6" xfId="1970" xr:uid="{00000000-0005-0000-0000-00006D040000}"/>
    <cellStyle name="Comma 2 2 3 6 2" xfId="3662" xr:uid="{00000000-0005-0000-0000-00006E040000}"/>
    <cellStyle name="Comma 2 2 3 6 2 2" xfId="13735" xr:uid="{00000000-0005-0000-0000-00006F040000}"/>
    <cellStyle name="Comma 2 2 3 6 2 2 2" xfId="44066" xr:uid="{00000000-0005-0000-0000-000070040000}"/>
    <cellStyle name="Comma 2 2 3 6 2 2 3" xfId="28833" xr:uid="{00000000-0005-0000-0000-000071040000}"/>
    <cellStyle name="Comma 2 2 3 6 2 3" xfId="8715" xr:uid="{00000000-0005-0000-0000-000072040000}"/>
    <cellStyle name="Comma 2 2 3 6 2 3 2" xfId="39049" xr:uid="{00000000-0005-0000-0000-000073040000}"/>
    <cellStyle name="Comma 2 2 3 6 2 3 3" xfId="23816" xr:uid="{00000000-0005-0000-0000-000074040000}"/>
    <cellStyle name="Comma 2 2 3 6 2 4" xfId="34036" xr:uid="{00000000-0005-0000-0000-000075040000}"/>
    <cellStyle name="Comma 2 2 3 6 2 5" xfId="18803" xr:uid="{00000000-0005-0000-0000-000076040000}"/>
    <cellStyle name="Comma 2 2 3 6 3" xfId="5354" xr:uid="{00000000-0005-0000-0000-000077040000}"/>
    <cellStyle name="Comma 2 2 3 6 3 2" xfId="15406" xr:uid="{00000000-0005-0000-0000-000078040000}"/>
    <cellStyle name="Comma 2 2 3 6 3 2 2" xfId="45737" xr:uid="{00000000-0005-0000-0000-000079040000}"/>
    <cellStyle name="Comma 2 2 3 6 3 2 3" xfId="30504" xr:uid="{00000000-0005-0000-0000-00007A040000}"/>
    <cellStyle name="Comma 2 2 3 6 3 3" xfId="10386" xr:uid="{00000000-0005-0000-0000-00007B040000}"/>
    <cellStyle name="Comma 2 2 3 6 3 3 2" xfId="40720" xr:uid="{00000000-0005-0000-0000-00007C040000}"/>
    <cellStyle name="Comma 2 2 3 6 3 3 3" xfId="25487" xr:uid="{00000000-0005-0000-0000-00007D040000}"/>
    <cellStyle name="Comma 2 2 3 6 3 4" xfId="35707" xr:uid="{00000000-0005-0000-0000-00007E040000}"/>
    <cellStyle name="Comma 2 2 3 6 3 5" xfId="20474" xr:uid="{00000000-0005-0000-0000-00007F040000}"/>
    <cellStyle name="Comma 2 2 3 6 4" xfId="12064" xr:uid="{00000000-0005-0000-0000-000080040000}"/>
    <cellStyle name="Comma 2 2 3 6 4 2" xfId="42395" xr:uid="{00000000-0005-0000-0000-000081040000}"/>
    <cellStyle name="Comma 2 2 3 6 4 3" xfId="27162" xr:uid="{00000000-0005-0000-0000-000082040000}"/>
    <cellStyle name="Comma 2 2 3 6 5" xfId="7043" xr:uid="{00000000-0005-0000-0000-000083040000}"/>
    <cellStyle name="Comma 2 2 3 6 5 2" xfId="37378" xr:uid="{00000000-0005-0000-0000-000084040000}"/>
    <cellStyle name="Comma 2 2 3 6 5 3" xfId="22145" xr:uid="{00000000-0005-0000-0000-000085040000}"/>
    <cellStyle name="Comma 2 2 3 6 6" xfId="32366" xr:uid="{00000000-0005-0000-0000-000086040000}"/>
    <cellStyle name="Comma 2 2 3 6 7" xfId="17132" xr:uid="{00000000-0005-0000-0000-000087040000}"/>
    <cellStyle name="Comma 2 2 3 7" xfId="2819" xr:uid="{00000000-0005-0000-0000-000088040000}"/>
    <cellStyle name="Comma 2 2 3 7 2" xfId="12899" xr:uid="{00000000-0005-0000-0000-000089040000}"/>
    <cellStyle name="Comma 2 2 3 7 2 2" xfId="43230" xr:uid="{00000000-0005-0000-0000-00008A040000}"/>
    <cellStyle name="Comma 2 2 3 7 2 3" xfId="27997" xr:uid="{00000000-0005-0000-0000-00008B040000}"/>
    <cellStyle name="Comma 2 2 3 7 3" xfId="7879" xr:uid="{00000000-0005-0000-0000-00008C040000}"/>
    <cellStyle name="Comma 2 2 3 7 3 2" xfId="38213" xr:uid="{00000000-0005-0000-0000-00008D040000}"/>
    <cellStyle name="Comma 2 2 3 7 3 3" xfId="22980" xr:uid="{00000000-0005-0000-0000-00008E040000}"/>
    <cellStyle name="Comma 2 2 3 7 4" xfId="33200" xr:uid="{00000000-0005-0000-0000-00008F040000}"/>
    <cellStyle name="Comma 2 2 3 7 5" xfId="17967" xr:uid="{00000000-0005-0000-0000-000090040000}"/>
    <cellStyle name="Comma 2 2 3 8" xfId="4514" xr:uid="{00000000-0005-0000-0000-000091040000}"/>
    <cellStyle name="Comma 2 2 3 8 2" xfId="14570" xr:uid="{00000000-0005-0000-0000-000092040000}"/>
    <cellStyle name="Comma 2 2 3 8 2 2" xfId="44901" xr:uid="{00000000-0005-0000-0000-000093040000}"/>
    <cellStyle name="Comma 2 2 3 8 2 3" xfId="29668" xr:uid="{00000000-0005-0000-0000-000094040000}"/>
    <cellStyle name="Comma 2 2 3 8 3" xfId="9550" xr:uid="{00000000-0005-0000-0000-000095040000}"/>
    <cellStyle name="Comma 2 2 3 8 3 2" xfId="39884" xr:uid="{00000000-0005-0000-0000-000096040000}"/>
    <cellStyle name="Comma 2 2 3 8 3 3" xfId="24651" xr:uid="{00000000-0005-0000-0000-000097040000}"/>
    <cellStyle name="Comma 2 2 3 8 4" xfId="34871" xr:uid="{00000000-0005-0000-0000-000098040000}"/>
    <cellStyle name="Comma 2 2 3 8 5" xfId="19638" xr:uid="{00000000-0005-0000-0000-000099040000}"/>
    <cellStyle name="Comma 2 2 3 9" xfId="11226" xr:uid="{00000000-0005-0000-0000-00009A040000}"/>
    <cellStyle name="Comma 2 2 3 9 2" xfId="41559" xr:uid="{00000000-0005-0000-0000-00009B040000}"/>
    <cellStyle name="Comma 2 2 3 9 3" xfId="26326" xr:uid="{00000000-0005-0000-0000-00009C040000}"/>
    <cellStyle name="Comma 2 3" xfId="501" xr:uid="{00000000-0005-0000-0000-00009D040000}"/>
    <cellStyle name="Comma 2 3 2" xfId="666" xr:uid="{00000000-0005-0000-0000-00009E040000}"/>
    <cellStyle name="Comma 2 3 2 2" xfId="47980" xr:uid="{5B799F3E-4F1F-4012-9727-5F82054D57D1}"/>
    <cellStyle name="Comma 2 3 3" xfId="667" xr:uid="{00000000-0005-0000-0000-00009F040000}"/>
    <cellStyle name="Comma 2 3 4" xfId="668" xr:uid="{00000000-0005-0000-0000-0000A0040000}"/>
    <cellStyle name="Comma 2 3 5" xfId="669" xr:uid="{00000000-0005-0000-0000-0000A1040000}"/>
    <cellStyle name="Comma 2 3 6" xfId="670" xr:uid="{00000000-0005-0000-0000-0000A2040000}"/>
    <cellStyle name="Comma 2 3 6 10" xfId="6206" xr:uid="{00000000-0005-0000-0000-0000A3040000}"/>
    <cellStyle name="Comma 2 3 6 10 2" xfId="36543" xr:uid="{00000000-0005-0000-0000-0000A4040000}"/>
    <cellStyle name="Comma 2 3 6 10 3" xfId="21310" xr:uid="{00000000-0005-0000-0000-0000A5040000}"/>
    <cellStyle name="Comma 2 3 6 11" xfId="31532" xr:uid="{00000000-0005-0000-0000-0000A6040000}"/>
    <cellStyle name="Comma 2 3 6 12" xfId="16295" xr:uid="{00000000-0005-0000-0000-0000A7040000}"/>
    <cellStyle name="Comma 2 3 6 2" xfId="1170" xr:uid="{00000000-0005-0000-0000-0000A8040000}"/>
    <cellStyle name="Comma 2 3 6 2 10" xfId="31586" xr:uid="{00000000-0005-0000-0000-0000A9040000}"/>
    <cellStyle name="Comma 2 3 6 2 11" xfId="16349" xr:uid="{00000000-0005-0000-0000-0000AA040000}"/>
    <cellStyle name="Comma 2 3 6 2 2" xfId="1278" xr:uid="{00000000-0005-0000-0000-0000AB040000}"/>
    <cellStyle name="Comma 2 3 6 2 2 10" xfId="16453" xr:uid="{00000000-0005-0000-0000-0000AC040000}"/>
    <cellStyle name="Comma 2 3 6 2 2 2" xfId="1495" xr:uid="{00000000-0005-0000-0000-0000AD040000}"/>
    <cellStyle name="Comma 2 3 6 2 2 2 2" xfId="1916" xr:uid="{00000000-0005-0000-0000-0000AE040000}"/>
    <cellStyle name="Comma 2 3 6 2 2 2 2 2" xfId="2755" xr:uid="{00000000-0005-0000-0000-0000AF040000}"/>
    <cellStyle name="Comma 2 3 6 2 2 2 2 2 2" xfId="4445" xr:uid="{00000000-0005-0000-0000-0000B0040000}"/>
    <cellStyle name="Comma 2 3 6 2 2 2 2 2 2 2" xfId="14518" xr:uid="{00000000-0005-0000-0000-0000B1040000}"/>
    <cellStyle name="Comma 2 3 6 2 2 2 2 2 2 2 2" xfId="44849" xr:uid="{00000000-0005-0000-0000-0000B2040000}"/>
    <cellStyle name="Comma 2 3 6 2 2 2 2 2 2 2 3" xfId="29616" xr:uid="{00000000-0005-0000-0000-0000B3040000}"/>
    <cellStyle name="Comma 2 3 6 2 2 2 2 2 2 3" xfId="9498" xr:uid="{00000000-0005-0000-0000-0000B4040000}"/>
    <cellStyle name="Comma 2 3 6 2 2 2 2 2 2 3 2" xfId="39832" xr:uid="{00000000-0005-0000-0000-0000B5040000}"/>
    <cellStyle name="Comma 2 3 6 2 2 2 2 2 2 3 3" xfId="24599" xr:uid="{00000000-0005-0000-0000-0000B6040000}"/>
    <cellStyle name="Comma 2 3 6 2 2 2 2 2 2 4" xfId="34819" xr:uid="{00000000-0005-0000-0000-0000B7040000}"/>
    <cellStyle name="Comma 2 3 6 2 2 2 2 2 2 5" xfId="19586" xr:uid="{00000000-0005-0000-0000-0000B8040000}"/>
    <cellStyle name="Comma 2 3 6 2 2 2 2 2 3" xfId="6137" xr:uid="{00000000-0005-0000-0000-0000B9040000}"/>
    <cellStyle name="Comma 2 3 6 2 2 2 2 2 3 2" xfId="16189" xr:uid="{00000000-0005-0000-0000-0000BA040000}"/>
    <cellStyle name="Comma 2 3 6 2 2 2 2 2 3 2 2" xfId="46520" xr:uid="{00000000-0005-0000-0000-0000BB040000}"/>
    <cellStyle name="Comma 2 3 6 2 2 2 2 2 3 2 3" xfId="31287" xr:uid="{00000000-0005-0000-0000-0000BC040000}"/>
    <cellStyle name="Comma 2 3 6 2 2 2 2 2 3 3" xfId="11169" xr:uid="{00000000-0005-0000-0000-0000BD040000}"/>
    <cellStyle name="Comma 2 3 6 2 2 2 2 2 3 3 2" xfId="41503" xr:uid="{00000000-0005-0000-0000-0000BE040000}"/>
    <cellStyle name="Comma 2 3 6 2 2 2 2 2 3 3 3" xfId="26270" xr:uid="{00000000-0005-0000-0000-0000BF040000}"/>
    <cellStyle name="Comma 2 3 6 2 2 2 2 2 3 4" xfId="36490" xr:uid="{00000000-0005-0000-0000-0000C0040000}"/>
    <cellStyle name="Comma 2 3 6 2 2 2 2 2 3 5" xfId="21257" xr:uid="{00000000-0005-0000-0000-0000C1040000}"/>
    <cellStyle name="Comma 2 3 6 2 2 2 2 2 4" xfId="12847" xr:uid="{00000000-0005-0000-0000-0000C2040000}"/>
    <cellStyle name="Comma 2 3 6 2 2 2 2 2 4 2" xfId="43178" xr:uid="{00000000-0005-0000-0000-0000C3040000}"/>
    <cellStyle name="Comma 2 3 6 2 2 2 2 2 4 3" xfId="27945" xr:uid="{00000000-0005-0000-0000-0000C4040000}"/>
    <cellStyle name="Comma 2 3 6 2 2 2 2 2 5" xfId="7826" xr:uid="{00000000-0005-0000-0000-0000C5040000}"/>
    <cellStyle name="Comma 2 3 6 2 2 2 2 2 5 2" xfId="38161" xr:uid="{00000000-0005-0000-0000-0000C6040000}"/>
    <cellStyle name="Comma 2 3 6 2 2 2 2 2 5 3" xfId="22928" xr:uid="{00000000-0005-0000-0000-0000C7040000}"/>
    <cellStyle name="Comma 2 3 6 2 2 2 2 2 6" xfId="33149" xr:uid="{00000000-0005-0000-0000-0000C8040000}"/>
    <cellStyle name="Comma 2 3 6 2 2 2 2 2 7" xfId="17915" xr:uid="{00000000-0005-0000-0000-0000C9040000}"/>
    <cellStyle name="Comma 2 3 6 2 2 2 2 3" xfId="3608" xr:uid="{00000000-0005-0000-0000-0000CA040000}"/>
    <cellStyle name="Comma 2 3 6 2 2 2 2 3 2" xfId="13682" xr:uid="{00000000-0005-0000-0000-0000CB040000}"/>
    <cellStyle name="Comma 2 3 6 2 2 2 2 3 2 2" xfId="44013" xr:uid="{00000000-0005-0000-0000-0000CC040000}"/>
    <cellStyle name="Comma 2 3 6 2 2 2 2 3 2 3" xfId="28780" xr:uid="{00000000-0005-0000-0000-0000CD040000}"/>
    <cellStyle name="Comma 2 3 6 2 2 2 2 3 3" xfId="8662" xr:uid="{00000000-0005-0000-0000-0000CE040000}"/>
    <cellStyle name="Comma 2 3 6 2 2 2 2 3 3 2" xfId="38996" xr:uid="{00000000-0005-0000-0000-0000CF040000}"/>
    <cellStyle name="Comma 2 3 6 2 2 2 2 3 3 3" xfId="23763" xr:uid="{00000000-0005-0000-0000-0000D0040000}"/>
    <cellStyle name="Comma 2 3 6 2 2 2 2 3 4" xfId="33983" xr:uid="{00000000-0005-0000-0000-0000D1040000}"/>
    <cellStyle name="Comma 2 3 6 2 2 2 2 3 5" xfId="18750" xr:uid="{00000000-0005-0000-0000-0000D2040000}"/>
    <cellStyle name="Comma 2 3 6 2 2 2 2 4" xfId="5301" xr:uid="{00000000-0005-0000-0000-0000D3040000}"/>
    <cellStyle name="Comma 2 3 6 2 2 2 2 4 2" xfId="15353" xr:uid="{00000000-0005-0000-0000-0000D4040000}"/>
    <cellStyle name="Comma 2 3 6 2 2 2 2 4 2 2" xfId="45684" xr:uid="{00000000-0005-0000-0000-0000D5040000}"/>
    <cellStyle name="Comma 2 3 6 2 2 2 2 4 2 3" xfId="30451" xr:uid="{00000000-0005-0000-0000-0000D6040000}"/>
    <cellStyle name="Comma 2 3 6 2 2 2 2 4 3" xfId="10333" xr:uid="{00000000-0005-0000-0000-0000D7040000}"/>
    <cellStyle name="Comma 2 3 6 2 2 2 2 4 3 2" xfId="40667" xr:uid="{00000000-0005-0000-0000-0000D8040000}"/>
    <cellStyle name="Comma 2 3 6 2 2 2 2 4 3 3" xfId="25434" xr:uid="{00000000-0005-0000-0000-0000D9040000}"/>
    <cellStyle name="Comma 2 3 6 2 2 2 2 4 4" xfId="35654" xr:uid="{00000000-0005-0000-0000-0000DA040000}"/>
    <cellStyle name="Comma 2 3 6 2 2 2 2 4 5" xfId="20421" xr:uid="{00000000-0005-0000-0000-0000DB040000}"/>
    <cellStyle name="Comma 2 3 6 2 2 2 2 5" xfId="12011" xr:uid="{00000000-0005-0000-0000-0000DC040000}"/>
    <cellStyle name="Comma 2 3 6 2 2 2 2 5 2" xfId="42342" xr:uid="{00000000-0005-0000-0000-0000DD040000}"/>
    <cellStyle name="Comma 2 3 6 2 2 2 2 5 3" xfId="27109" xr:uid="{00000000-0005-0000-0000-0000DE040000}"/>
    <cellStyle name="Comma 2 3 6 2 2 2 2 6" xfId="6990" xr:uid="{00000000-0005-0000-0000-0000DF040000}"/>
    <cellStyle name="Comma 2 3 6 2 2 2 2 6 2" xfId="37325" xr:uid="{00000000-0005-0000-0000-0000E0040000}"/>
    <cellStyle name="Comma 2 3 6 2 2 2 2 6 3" xfId="22092" xr:uid="{00000000-0005-0000-0000-0000E1040000}"/>
    <cellStyle name="Comma 2 3 6 2 2 2 2 7" xfId="32313" xr:uid="{00000000-0005-0000-0000-0000E2040000}"/>
    <cellStyle name="Comma 2 3 6 2 2 2 2 8" xfId="17079" xr:uid="{00000000-0005-0000-0000-0000E3040000}"/>
    <cellStyle name="Comma 2 3 6 2 2 2 3" xfId="2337" xr:uid="{00000000-0005-0000-0000-0000E4040000}"/>
    <cellStyle name="Comma 2 3 6 2 2 2 3 2" xfId="4027" xr:uid="{00000000-0005-0000-0000-0000E5040000}"/>
    <cellStyle name="Comma 2 3 6 2 2 2 3 2 2" xfId="14100" xr:uid="{00000000-0005-0000-0000-0000E6040000}"/>
    <cellStyle name="Comma 2 3 6 2 2 2 3 2 2 2" xfId="44431" xr:uid="{00000000-0005-0000-0000-0000E7040000}"/>
    <cellStyle name="Comma 2 3 6 2 2 2 3 2 2 3" xfId="29198" xr:uid="{00000000-0005-0000-0000-0000E8040000}"/>
    <cellStyle name="Comma 2 3 6 2 2 2 3 2 3" xfId="9080" xr:uid="{00000000-0005-0000-0000-0000E9040000}"/>
    <cellStyle name="Comma 2 3 6 2 2 2 3 2 3 2" xfId="39414" xr:uid="{00000000-0005-0000-0000-0000EA040000}"/>
    <cellStyle name="Comma 2 3 6 2 2 2 3 2 3 3" xfId="24181" xr:uid="{00000000-0005-0000-0000-0000EB040000}"/>
    <cellStyle name="Comma 2 3 6 2 2 2 3 2 4" xfId="34401" xr:uid="{00000000-0005-0000-0000-0000EC040000}"/>
    <cellStyle name="Comma 2 3 6 2 2 2 3 2 5" xfId="19168" xr:uid="{00000000-0005-0000-0000-0000ED040000}"/>
    <cellStyle name="Comma 2 3 6 2 2 2 3 3" xfId="5719" xr:uid="{00000000-0005-0000-0000-0000EE040000}"/>
    <cellStyle name="Comma 2 3 6 2 2 2 3 3 2" xfId="15771" xr:uid="{00000000-0005-0000-0000-0000EF040000}"/>
    <cellStyle name="Comma 2 3 6 2 2 2 3 3 2 2" xfId="46102" xr:uid="{00000000-0005-0000-0000-0000F0040000}"/>
    <cellStyle name="Comma 2 3 6 2 2 2 3 3 2 3" xfId="30869" xr:uid="{00000000-0005-0000-0000-0000F1040000}"/>
    <cellStyle name="Comma 2 3 6 2 2 2 3 3 3" xfId="10751" xr:uid="{00000000-0005-0000-0000-0000F2040000}"/>
    <cellStyle name="Comma 2 3 6 2 2 2 3 3 3 2" xfId="41085" xr:uid="{00000000-0005-0000-0000-0000F3040000}"/>
    <cellStyle name="Comma 2 3 6 2 2 2 3 3 3 3" xfId="25852" xr:uid="{00000000-0005-0000-0000-0000F4040000}"/>
    <cellStyle name="Comma 2 3 6 2 2 2 3 3 4" xfId="36072" xr:uid="{00000000-0005-0000-0000-0000F5040000}"/>
    <cellStyle name="Comma 2 3 6 2 2 2 3 3 5" xfId="20839" xr:uid="{00000000-0005-0000-0000-0000F6040000}"/>
    <cellStyle name="Comma 2 3 6 2 2 2 3 4" xfId="12429" xr:uid="{00000000-0005-0000-0000-0000F7040000}"/>
    <cellStyle name="Comma 2 3 6 2 2 2 3 4 2" xfId="42760" xr:uid="{00000000-0005-0000-0000-0000F8040000}"/>
    <cellStyle name="Comma 2 3 6 2 2 2 3 4 3" xfId="27527" xr:uid="{00000000-0005-0000-0000-0000F9040000}"/>
    <cellStyle name="Comma 2 3 6 2 2 2 3 5" xfId="7408" xr:uid="{00000000-0005-0000-0000-0000FA040000}"/>
    <cellStyle name="Comma 2 3 6 2 2 2 3 5 2" xfId="37743" xr:uid="{00000000-0005-0000-0000-0000FB040000}"/>
    <cellStyle name="Comma 2 3 6 2 2 2 3 5 3" xfId="22510" xr:uid="{00000000-0005-0000-0000-0000FC040000}"/>
    <cellStyle name="Comma 2 3 6 2 2 2 3 6" xfId="32731" xr:uid="{00000000-0005-0000-0000-0000FD040000}"/>
    <cellStyle name="Comma 2 3 6 2 2 2 3 7" xfId="17497" xr:uid="{00000000-0005-0000-0000-0000FE040000}"/>
    <cellStyle name="Comma 2 3 6 2 2 2 4" xfId="3190" xr:uid="{00000000-0005-0000-0000-0000FF040000}"/>
    <cellStyle name="Comma 2 3 6 2 2 2 4 2" xfId="13264" xr:uid="{00000000-0005-0000-0000-000000050000}"/>
    <cellStyle name="Comma 2 3 6 2 2 2 4 2 2" xfId="43595" xr:uid="{00000000-0005-0000-0000-000001050000}"/>
    <cellStyle name="Comma 2 3 6 2 2 2 4 2 3" xfId="28362" xr:uid="{00000000-0005-0000-0000-000002050000}"/>
    <cellStyle name="Comma 2 3 6 2 2 2 4 3" xfId="8244" xr:uid="{00000000-0005-0000-0000-000003050000}"/>
    <cellStyle name="Comma 2 3 6 2 2 2 4 3 2" xfId="38578" xr:uid="{00000000-0005-0000-0000-000004050000}"/>
    <cellStyle name="Comma 2 3 6 2 2 2 4 3 3" xfId="23345" xr:uid="{00000000-0005-0000-0000-000005050000}"/>
    <cellStyle name="Comma 2 3 6 2 2 2 4 4" xfId="33565" xr:uid="{00000000-0005-0000-0000-000006050000}"/>
    <cellStyle name="Comma 2 3 6 2 2 2 4 5" xfId="18332" xr:uid="{00000000-0005-0000-0000-000007050000}"/>
    <cellStyle name="Comma 2 3 6 2 2 2 5" xfId="4883" xr:uid="{00000000-0005-0000-0000-000008050000}"/>
    <cellStyle name="Comma 2 3 6 2 2 2 5 2" xfId="14935" xr:uid="{00000000-0005-0000-0000-000009050000}"/>
    <cellStyle name="Comma 2 3 6 2 2 2 5 2 2" xfId="45266" xr:uid="{00000000-0005-0000-0000-00000A050000}"/>
    <cellStyle name="Comma 2 3 6 2 2 2 5 2 3" xfId="30033" xr:uid="{00000000-0005-0000-0000-00000B050000}"/>
    <cellStyle name="Comma 2 3 6 2 2 2 5 3" xfId="9915" xr:uid="{00000000-0005-0000-0000-00000C050000}"/>
    <cellStyle name="Comma 2 3 6 2 2 2 5 3 2" xfId="40249" xr:uid="{00000000-0005-0000-0000-00000D050000}"/>
    <cellStyle name="Comma 2 3 6 2 2 2 5 3 3" xfId="25016" xr:uid="{00000000-0005-0000-0000-00000E050000}"/>
    <cellStyle name="Comma 2 3 6 2 2 2 5 4" xfId="35236" xr:uid="{00000000-0005-0000-0000-00000F050000}"/>
    <cellStyle name="Comma 2 3 6 2 2 2 5 5" xfId="20003" xr:uid="{00000000-0005-0000-0000-000010050000}"/>
    <cellStyle name="Comma 2 3 6 2 2 2 6" xfId="11593" xr:uid="{00000000-0005-0000-0000-000011050000}"/>
    <cellStyle name="Comma 2 3 6 2 2 2 6 2" xfId="41924" xr:uid="{00000000-0005-0000-0000-000012050000}"/>
    <cellStyle name="Comma 2 3 6 2 2 2 6 3" xfId="26691" xr:uid="{00000000-0005-0000-0000-000013050000}"/>
    <cellStyle name="Comma 2 3 6 2 2 2 7" xfId="6572" xr:uid="{00000000-0005-0000-0000-000014050000}"/>
    <cellStyle name="Comma 2 3 6 2 2 2 7 2" xfId="36907" xr:uid="{00000000-0005-0000-0000-000015050000}"/>
    <cellStyle name="Comma 2 3 6 2 2 2 7 3" xfId="21674" xr:uid="{00000000-0005-0000-0000-000016050000}"/>
    <cellStyle name="Comma 2 3 6 2 2 2 8" xfId="31895" xr:uid="{00000000-0005-0000-0000-000017050000}"/>
    <cellStyle name="Comma 2 3 6 2 2 2 9" xfId="16661" xr:uid="{00000000-0005-0000-0000-000018050000}"/>
    <cellStyle name="Comma 2 3 6 2 2 3" xfId="1708" xr:uid="{00000000-0005-0000-0000-000019050000}"/>
    <cellStyle name="Comma 2 3 6 2 2 3 2" xfId="2547" xr:uid="{00000000-0005-0000-0000-00001A050000}"/>
    <cellStyle name="Comma 2 3 6 2 2 3 2 2" xfId="4237" xr:uid="{00000000-0005-0000-0000-00001B050000}"/>
    <cellStyle name="Comma 2 3 6 2 2 3 2 2 2" xfId="14310" xr:uid="{00000000-0005-0000-0000-00001C050000}"/>
    <cellStyle name="Comma 2 3 6 2 2 3 2 2 2 2" xfId="44641" xr:uid="{00000000-0005-0000-0000-00001D050000}"/>
    <cellStyle name="Comma 2 3 6 2 2 3 2 2 2 3" xfId="29408" xr:uid="{00000000-0005-0000-0000-00001E050000}"/>
    <cellStyle name="Comma 2 3 6 2 2 3 2 2 3" xfId="9290" xr:uid="{00000000-0005-0000-0000-00001F050000}"/>
    <cellStyle name="Comma 2 3 6 2 2 3 2 2 3 2" xfId="39624" xr:uid="{00000000-0005-0000-0000-000020050000}"/>
    <cellStyle name="Comma 2 3 6 2 2 3 2 2 3 3" xfId="24391" xr:uid="{00000000-0005-0000-0000-000021050000}"/>
    <cellStyle name="Comma 2 3 6 2 2 3 2 2 4" xfId="34611" xr:uid="{00000000-0005-0000-0000-000022050000}"/>
    <cellStyle name="Comma 2 3 6 2 2 3 2 2 5" xfId="19378" xr:uid="{00000000-0005-0000-0000-000023050000}"/>
    <cellStyle name="Comma 2 3 6 2 2 3 2 3" xfId="5929" xr:uid="{00000000-0005-0000-0000-000024050000}"/>
    <cellStyle name="Comma 2 3 6 2 2 3 2 3 2" xfId="15981" xr:uid="{00000000-0005-0000-0000-000025050000}"/>
    <cellStyle name="Comma 2 3 6 2 2 3 2 3 2 2" xfId="46312" xr:uid="{00000000-0005-0000-0000-000026050000}"/>
    <cellStyle name="Comma 2 3 6 2 2 3 2 3 2 3" xfId="31079" xr:uid="{00000000-0005-0000-0000-000027050000}"/>
    <cellStyle name="Comma 2 3 6 2 2 3 2 3 3" xfId="10961" xr:uid="{00000000-0005-0000-0000-000028050000}"/>
    <cellStyle name="Comma 2 3 6 2 2 3 2 3 3 2" xfId="41295" xr:uid="{00000000-0005-0000-0000-000029050000}"/>
    <cellStyle name="Comma 2 3 6 2 2 3 2 3 3 3" xfId="26062" xr:uid="{00000000-0005-0000-0000-00002A050000}"/>
    <cellStyle name="Comma 2 3 6 2 2 3 2 3 4" xfId="36282" xr:uid="{00000000-0005-0000-0000-00002B050000}"/>
    <cellStyle name="Comma 2 3 6 2 2 3 2 3 5" xfId="21049" xr:uid="{00000000-0005-0000-0000-00002C050000}"/>
    <cellStyle name="Comma 2 3 6 2 2 3 2 4" xfId="12639" xr:uid="{00000000-0005-0000-0000-00002D050000}"/>
    <cellStyle name="Comma 2 3 6 2 2 3 2 4 2" xfId="42970" xr:uid="{00000000-0005-0000-0000-00002E050000}"/>
    <cellStyle name="Comma 2 3 6 2 2 3 2 4 3" xfId="27737" xr:uid="{00000000-0005-0000-0000-00002F050000}"/>
    <cellStyle name="Comma 2 3 6 2 2 3 2 5" xfId="7618" xr:uid="{00000000-0005-0000-0000-000030050000}"/>
    <cellStyle name="Comma 2 3 6 2 2 3 2 5 2" xfId="37953" xr:uid="{00000000-0005-0000-0000-000031050000}"/>
    <cellStyle name="Comma 2 3 6 2 2 3 2 5 3" xfId="22720" xr:uid="{00000000-0005-0000-0000-000032050000}"/>
    <cellStyle name="Comma 2 3 6 2 2 3 2 6" xfId="32941" xr:uid="{00000000-0005-0000-0000-000033050000}"/>
    <cellStyle name="Comma 2 3 6 2 2 3 2 7" xfId="17707" xr:uid="{00000000-0005-0000-0000-000034050000}"/>
    <cellStyle name="Comma 2 3 6 2 2 3 3" xfId="3400" xr:uid="{00000000-0005-0000-0000-000035050000}"/>
    <cellStyle name="Comma 2 3 6 2 2 3 3 2" xfId="13474" xr:uid="{00000000-0005-0000-0000-000036050000}"/>
    <cellStyle name="Comma 2 3 6 2 2 3 3 2 2" xfId="43805" xr:uid="{00000000-0005-0000-0000-000037050000}"/>
    <cellStyle name="Comma 2 3 6 2 2 3 3 2 3" xfId="28572" xr:uid="{00000000-0005-0000-0000-000038050000}"/>
    <cellStyle name="Comma 2 3 6 2 2 3 3 3" xfId="8454" xr:uid="{00000000-0005-0000-0000-000039050000}"/>
    <cellStyle name="Comma 2 3 6 2 2 3 3 3 2" xfId="38788" xr:uid="{00000000-0005-0000-0000-00003A050000}"/>
    <cellStyle name="Comma 2 3 6 2 2 3 3 3 3" xfId="23555" xr:uid="{00000000-0005-0000-0000-00003B050000}"/>
    <cellStyle name="Comma 2 3 6 2 2 3 3 4" xfId="33775" xr:uid="{00000000-0005-0000-0000-00003C050000}"/>
    <cellStyle name="Comma 2 3 6 2 2 3 3 5" xfId="18542" xr:uid="{00000000-0005-0000-0000-00003D050000}"/>
    <cellStyle name="Comma 2 3 6 2 2 3 4" xfId="5093" xr:uid="{00000000-0005-0000-0000-00003E050000}"/>
    <cellStyle name="Comma 2 3 6 2 2 3 4 2" xfId="15145" xr:uid="{00000000-0005-0000-0000-00003F050000}"/>
    <cellStyle name="Comma 2 3 6 2 2 3 4 2 2" xfId="45476" xr:uid="{00000000-0005-0000-0000-000040050000}"/>
    <cellStyle name="Comma 2 3 6 2 2 3 4 2 3" xfId="30243" xr:uid="{00000000-0005-0000-0000-000041050000}"/>
    <cellStyle name="Comma 2 3 6 2 2 3 4 3" xfId="10125" xr:uid="{00000000-0005-0000-0000-000042050000}"/>
    <cellStyle name="Comma 2 3 6 2 2 3 4 3 2" xfId="40459" xr:uid="{00000000-0005-0000-0000-000043050000}"/>
    <cellStyle name="Comma 2 3 6 2 2 3 4 3 3" xfId="25226" xr:uid="{00000000-0005-0000-0000-000044050000}"/>
    <cellStyle name="Comma 2 3 6 2 2 3 4 4" xfId="35446" xr:uid="{00000000-0005-0000-0000-000045050000}"/>
    <cellStyle name="Comma 2 3 6 2 2 3 4 5" xfId="20213" xr:uid="{00000000-0005-0000-0000-000046050000}"/>
    <cellStyle name="Comma 2 3 6 2 2 3 5" xfId="11803" xr:uid="{00000000-0005-0000-0000-000047050000}"/>
    <cellStyle name="Comma 2 3 6 2 2 3 5 2" xfId="42134" xr:uid="{00000000-0005-0000-0000-000048050000}"/>
    <cellStyle name="Comma 2 3 6 2 2 3 5 3" xfId="26901" xr:uid="{00000000-0005-0000-0000-000049050000}"/>
    <cellStyle name="Comma 2 3 6 2 2 3 6" xfId="6782" xr:uid="{00000000-0005-0000-0000-00004A050000}"/>
    <cellStyle name="Comma 2 3 6 2 2 3 6 2" xfId="37117" xr:uid="{00000000-0005-0000-0000-00004B050000}"/>
    <cellStyle name="Comma 2 3 6 2 2 3 6 3" xfId="21884" xr:uid="{00000000-0005-0000-0000-00004C050000}"/>
    <cellStyle name="Comma 2 3 6 2 2 3 7" xfId="32105" xr:uid="{00000000-0005-0000-0000-00004D050000}"/>
    <cellStyle name="Comma 2 3 6 2 2 3 8" xfId="16871" xr:uid="{00000000-0005-0000-0000-00004E050000}"/>
    <cellStyle name="Comma 2 3 6 2 2 4" xfId="2129" xr:uid="{00000000-0005-0000-0000-00004F050000}"/>
    <cellStyle name="Comma 2 3 6 2 2 4 2" xfId="3819" xr:uid="{00000000-0005-0000-0000-000050050000}"/>
    <cellStyle name="Comma 2 3 6 2 2 4 2 2" xfId="13892" xr:uid="{00000000-0005-0000-0000-000051050000}"/>
    <cellStyle name="Comma 2 3 6 2 2 4 2 2 2" xfId="44223" xr:uid="{00000000-0005-0000-0000-000052050000}"/>
    <cellStyle name="Comma 2 3 6 2 2 4 2 2 3" xfId="28990" xr:uid="{00000000-0005-0000-0000-000053050000}"/>
    <cellStyle name="Comma 2 3 6 2 2 4 2 3" xfId="8872" xr:uid="{00000000-0005-0000-0000-000054050000}"/>
    <cellStyle name="Comma 2 3 6 2 2 4 2 3 2" xfId="39206" xr:uid="{00000000-0005-0000-0000-000055050000}"/>
    <cellStyle name="Comma 2 3 6 2 2 4 2 3 3" xfId="23973" xr:uid="{00000000-0005-0000-0000-000056050000}"/>
    <cellStyle name="Comma 2 3 6 2 2 4 2 4" xfId="34193" xr:uid="{00000000-0005-0000-0000-000057050000}"/>
    <cellStyle name="Comma 2 3 6 2 2 4 2 5" xfId="18960" xr:uid="{00000000-0005-0000-0000-000058050000}"/>
    <cellStyle name="Comma 2 3 6 2 2 4 3" xfId="5511" xr:uid="{00000000-0005-0000-0000-000059050000}"/>
    <cellStyle name="Comma 2 3 6 2 2 4 3 2" xfId="15563" xr:uid="{00000000-0005-0000-0000-00005A050000}"/>
    <cellStyle name="Comma 2 3 6 2 2 4 3 2 2" xfId="45894" xr:uid="{00000000-0005-0000-0000-00005B050000}"/>
    <cellStyle name="Comma 2 3 6 2 2 4 3 2 3" xfId="30661" xr:uid="{00000000-0005-0000-0000-00005C050000}"/>
    <cellStyle name="Comma 2 3 6 2 2 4 3 3" xfId="10543" xr:uid="{00000000-0005-0000-0000-00005D050000}"/>
    <cellStyle name="Comma 2 3 6 2 2 4 3 3 2" xfId="40877" xr:uid="{00000000-0005-0000-0000-00005E050000}"/>
    <cellStyle name="Comma 2 3 6 2 2 4 3 3 3" xfId="25644" xr:uid="{00000000-0005-0000-0000-00005F050000}"/>
    <cellStyle name="Comma 2 3 6 2 2 4 3 4" xfId="35864" xr:uid="{00000000-0005-0000-0000-000060050000}"/>
    <cellStyle name="Comma 2 3 6 2 2 4 3 5" xfId="20631" xr:uid="{00000000-0005-0000-0000-000061050000}"/>
    <cellStyle name="Comma 2 3 6 2 2 4 4" xfId="12221" xr:uid="{00000000-0005-0000-0000-000062050000}"/>
    <cellStyle name="Comma 2 3 6 2 2 4 4 2" xfId="42552" xr:uid="{00000000-0005-0000-0000-000063050000}"/>
    <cellStyle name="Comma 2 3 6 2 2 4 4 3" xfId="27319" xr:uid="{00000000-0005-0000-0000-000064050000}"/>
    <cellStyle name="Comma 2 3 6 2 2 4 5" xfId="7200" xr:uid="{00000000-0005-0000-0000-000065050000}"/>
    <cellStyle name="Comma 2 3 6 2 2 4 5 2" xfId="37535" xr:uid="{00000000-0005-0000-0000-000066050000}"/>
    <cellStyle name="Comma 2 3 6 2 2 4 5 3" xfId="22302" xr:uid="{00000000-0005-0000-0000-000067050000}"/>
    <cellStyle name="Comma 2 3 6 2 2 4 6" xfId="32523" xr:uid="{00000000-0005-0000-0000-000068050000}"/>
    <cellStyle name="Comma 2 3 6 2 2 4 7" xfId="17289" xr:uid="{00000000-0005-0000-0000-000069050000}"/>
    <cellStyle name="Comma 2 3 6 2 2 5" xfId="2982" xr:uid="{00000000-0005-0000-0000-00006A050000}"/>
    <cellStyle name="Comma 2 3 6 2 2 5 2" xfId="13056" xr:uid="{00000000-0005-0000-0000-00006B050000}"/>
    <cellStyle name="Comma 2 3 6 2 2 5 2 2" xfId="43387" xr:uid="{00000000-0005-0000-0000-00006C050000}"/>
    <cellStyle name="Comma 2 3 6 2 2 5 2 3" xfId="28154" xr:uid="{00000000-0005-0000-0000-00006D050000}"/>
    <cellStyle name="Comma 2 3 6 2 2 5 3" xfId="8036" xr:uid="{00000000-0005-0000-0000-00006E050000}"/>
    <cellStyle name="Comma 2 3 6 2 2 5 3 2" xfId="38370" xr:uid="{00000000-0005-0000-0000-00006F050000}"/>
    <cellStyle name="Comma 2 3 6 2 2 5 3 3" xfId="23137" xr:uid="{00000000-0005-0000-0000-000070050000}"/>
    <cellStyle name="Comma 2 3 6 2 2 5 4" xfId="33357" xr:uid="{00000000-0005-0000-0000-000071050000}"/>
    <cellStyle name="Comma 2 3 6 2 2 5 5" xfId="18124" xr:uid="{00000000-0005-0000-0000-000072050000}"/>
    <cellStyle name="Comma 2 3 6 2 2 6" xfId="4675" xr:uid="{00000000-0005-0000-0000-000073050000}"/>
    <cellStyle name="Comma 2 3 6 2 2 6 2" xfId="14727" xr:uid="{00000000-0005-0000-0000-000074050000}"/>
    <cellStyle name="Comma 2 3 6 2 2 6 2 2" xfId="45058" xr:uid="{00000000-0005-0000-0000-000075050000}"/>
    <cellStyle name="Comma 2 3 6 2 2 6 2 3" xfId="29825" xr:uid="{00000000-0005-0000-0000-000076050000}"/>
    <cellStyle name="Comma 2 3 6 2 2 6 3" xfId="9707" xr:uid="{00000000-0005-0000-0000-000077050000}"/>
    <cellStyle name="Comma 2 3 6 2 2 6 3 2" xfId="40041" xr:uid="{00000000-0005-0000-0000-000078050000}"/>
    <cellStyle name="Comma 2 3 6 2 2 6 3 3" xfId="24808" xr:uid="{00000000-0005-0000-0000-000079050000}"/>
    <cellStyle name="Comma 2 3 6 2 2 6 4" xfId="35028" xr:uid="{00000000-0005-0000-0000-00007A050000}"/>
    <cellStyle name="Comma 2 3 6 2 2 6 5" xfId="19795" xr:uid="{00000000-0005-0000-0000-00007B050000}"/>
    <cellStyle name="Comma 2 3 6 2 2 7" xfId="11385" xr:uid="{00000000-0005-0000-0000-00007C050000}"/>
    <cellStyle name="Comma 2 3 6 2 2 7 2" xfId="41716" xr:uid="{00000000-0005-0000-0000-00007D050000}"/>
    <cellStyle name="Comma 2 3 6 2 2 7 3" xfId="26483" xr:uid="{00000000-0005-0000-0000-00007E050000}"/>
    <cellStyle name="Comma 2 3 6 2 2 8" xfId="6364" xr:uid="{00000000-0005-0000-0000-00007F050000}"/>
    <cellStyle name="Comma 2 3 6 2 2 8 2" xfId="36699" xr:uid="{00000000-0005-0000-0000-000080050000}"/>
    <cellStyle name="Comma 2 3 6 2 2 8 3" xfId="21466" xr:uid="{00000000-0005-0000-0000-000081050000}"/>
    <cellStyle name="Comma 2 3 6 2 2 9" xfId="31687" xr:uid="{00000000-0005-0000-0000-000082050000}"/>
    <cellStyle name="Comma 2 3 6 2 3" xfId="1391" xr:uid="{00000000-0005-0000-0000-000083050000}"/>
    <cellStyle name="Comma 2 3 6 2 3 2" xfId="1812" xr:uid="{00000000-0005-0000-0000-000084050000}"/>
    <cellStyle name="Comma 2 3 6 2 3 2 2" xfId="2651" xr:uid="{00000000-0005-0000-0000-000085050000}"/>
    <cellStyle name="Comma 2 3 6 2 3 2 2 2" xfId="4341" xr:uid="{00000000-0005-0000-0000-000086050000}"/>
    <cellStyle name="Comma 2 3 6 2 3 2 2 2 2" xfId="14414" xr:uid="{00000000-0005-0000-0000-000087050000}"/>
    <cellStyle name="Comma 2 3 6 2 3 2 2 2 2 2" xfId="44745" xr:uid="{00000000-0005-0000-0000-000088050000}"/>
    <cellStyle name="Comma 2 3 6 2 3 2 2 2 2 3" xfId="29512" xr:uid="{00000000-0005-0000-0000-000089050000}"/>
    <cellStyle name="Comma 2 3 6 2 3 2 2 2 3" xfId="9394" xr:uid="{00000000-0005-0000-0000-00008A050000}"/>
    <cellStyle name="Comma 2 3 6 2 3 2 2 2 3 2" xfId="39728" xr:uid="{00000000-0005-0000-0000-00008B050000}"/>
    <cellStyle name="Comma 2 3 6 2 3 2 2 2 3 3" xfId="24495" xr:uid="{00000000-0005-0000-0000-00008C050000}"/>
    <cellStyle name="Comma 2 3 6 2 3 2 2 2 4" xfId="34715" xr:uid="{00000000-0005-0000-0000-00008D050000}"/>
    <cellStyle name="Comma 2 3 6 2 3 2 2 2 5" xfId="19482" xr:uid="{00000000-0005-0000-0000-00008E050000}"/>
    <cellStyle name="Comma 2 3 6 2 3 2 2 3" xfId="6033" xr:uid="{00000000-0005-0000-0000-00008F050000}"/>
    <cellStyle name="Comma 2 3 6 2 3 2 2 3 2" xfId="16085" xr:uid="{00000000-0005-0000-0000-000090050000}"/>
    <cellStyle name="Comma 2 3 6 2 3 2 2 3 2 2" xfId="46416" xr:uid="{00000000-0005-0000-0000-000091050000}"/>
    <cellStyle name="Comma 2 3 6 2 3 2 2 3 2 3" xfId="31183" xr:uid="{00000000-0005-0000-0000-000092050000}"/>
    <cellStyle name="Comma 2 3 6 2 3 2 2 3 3" xfId="11065" xr:uid="{00000000-0005-0000-0000-000093050000}"/>
    <cellStyle name="Comma 2 3 6 2 3 2 2 3 3 2" xfId="41399" xr:uid="{00000000-0005-0000-0000-000094050000}"/>
    <cellStyle name="Comma 2 3 6 2 3 2 2 3 3 3" xfId="26166" xr:uid="{00000000-0005-0000-0000-000095050000}"/>
    <cellStyle name="Comma 2 3 6 2 3 2 2 3 4" xfId="36386" xr:uid="{00000000-0005-0000-0000-000096050000}"/>
    <cellStyle name="Comma 2 3 6 2 3 2 2 3 5" xfId="21153" xr:uid="{00000000-0005-0000-0000-000097050000}"/>
    <cellStyle name="Comma 2 3 6 2 3 2 2 4" xfId="12743" xr:uid="{00000000-0005-0000-0000-000098050000}"/>
    <cellStyle name="Comma 2 3 6 2 3 2 2 4 2" xfId="43074" xr:uid="{00000000-0005-0000-0000-000099050000}"/>
    <cellStyle name="Comma 2 3 6 2 3 2 2 4 3" xfId="27841" xr:uid="{00000000-0005-0000-0000-00009A050000}"/>
    <cellStyle name="Comma 2 3 6 2 3 2 2 5" xfId="7722" xr:uid="{00000000-0005-0000-0000-00009B050000}"/>
    <cellStyle name="Comma 2 3 6 2 3 2 2 5 2" xfId="38057" xr:uid="{00000000-0005-0000-0000-00009C050000}"/>
    <cellStyle name="Comma 2 3 6 2 3 2 2 5 3" xfId="22824" xr:uid="{00000000-0005-0000-0000-00009D050000}"/>
    <cellStyle name="Comma 2 3 6 2 3 2 2 6" xfId="33045" xr:uid="{00000000-0005-0000-0000-00009E050000}"/>
    <cellStyle name="Comma 2 3 6 2 3 2 2 7" xfId="17811" xr:uid="{00000000-0005-0000-0000-00009F050000}"/>
    <cellStyle name="Comma 2 3 6 2 3 2 3" xfId="3504" xr:uid="{00000000-0005-0000-0000-0000A0050000}"/>
    <cellStyle name="Comma 2 3 6 2 3 2 3 2" xfId="13578" xr:uid="{00000000-0005-0000-0000-0000A1050000}"/>
    <cellStyle name="Comma 2 3 6 2 3 2 3 2 2" xfId="43909" xr:uid="{00000000-0005-0000-0000-0000A2050000}"/>
    <cellStyle name="Comma 2 3 6 2 3 2 3 2 3" xfId="28676" xr:uid="{00000000-0005-0000-0000-0000A3050000}"/>
    <cellStyle name="Comma 2 3 6 2 3 2 3 3" xfId="8558" xr:uid="{00000000-0005-0000-0000-0000A4050000}"/>
    <cellStyle name="Comma 2 3 6 2 3 2 3 3 2" xfId="38892" xr:uid="{00000000-0005-0000-0000-0000A5050000}"/>
    <cellStyle name="Comma 2 3 6 2 3 2 3 3 3" xfId="23659" xr:uid="{00000000-0005-0000-0000-0000A6050000}"/>
    <cellStyle name="Comma 2 3 6 2 3 2 3 4" xfId="33879" xr:uid="{00000000-0005-0000-0000-0000A7050000}"/>
    <cellStyle name="Comma 2 3 6 2 3 2 3 5" xfId="18646" xr:uid="{00000000-0005-0000-0000-0000A8050000}"/>
    <cellStyle name="Comma 2 3 6 2 3 2 4" xfId="5197" xr:uid="{00000000-0005-0000-0000-0000A9050000}"/>
    <cellStyle name="Comma 2 3 6 2 3 2 4 2" xfId="15249" xr:uid="{00000000-0005-0000-0000-0000AA050000}"/>
    <cellStyle name="Comma 2 3 6 2 3 2 4 2 2" xfId="45580" xr:uid="{00000000-0005-0000-0000-0000AB050000}"/>
    <cellStyle name="Comma 2 3 6 2 3 2 4 2 3" xfId="30347" xr:uid="{00000000-0005-0000-0000-0000AC050000}"/>
    <cellStyle name="Comma 2 3 6 2 3 2 4 3" xfId="10229" xr:uid="{00000000-0005-0000-0000-0000AD050000}"/>
    <cellStyle name="Comma 2 3 6 2 3 2 4 3 2" xfId="40563" xr:uid="{00000000-0005-0000-0000-0000AE050000}"/>
    <cellStyle name="Comma 2 3 6 2 3 2 4 3 3" xfId="25330" xr:uid="{00000000-0005-0000-0000-0000AF050000}"/>
    <cellStyle name="Comma 2 3 6 2 3 2 4 4" xfId="35550" xr:uid="{00000000-0005-0000-0000-0000B0050000}"/>
    <cellStyle name="Comma 2 3 6 2 3 2 4 5" xfId="20317" xr:uid="{00000000-0005-0000-0000-0000B1050000}"/>
    <cellStyle name="Comma 2 3 6 2 3 2 5" xfId="11907" xr:uid="{00000000-0005-0000-0000-0000B2050000}"/>
    <cellStyle name="Comma 2 3 6 2 3 2 5 2" xfId="42238" xr:uid="{00000000-0005-0000-0000-0000B3050000}"/>
    <cellStyle name="Comma 2 3 6 2 3 2 5 3" xfId="27005" xr:uid="{00000000-0005-0000-0000-0000B4050000}"/>
    <cellStyle name="Comma 2 3 6 2 3 2 6" xfId="6886" xr:uid="{00000000-0005-0000-0000-0000B5050000}"/>
    <cellStyle name="Comma 2 3 6 2 3 2 6 2" xfId="37221" xr:uid="{00000000-0005-0000-0000-0000B6050000}"/>
    <cellStyle name="Comma 2 3 6 2 3 2 6 3" xfId="21988" xr:uid="{00000000-0005-0000-0000-0000B7050000}"/>
    <cellStyle name="Comma 2 3 6 2 3 2 7" xfId="32209" xr:uid="{00000000-0005-0000-0000-0000B8050000}"/>
    <cellStyle name="Comma 2 3 6 2 3 2 8" xfId="16975" xr:uid="{00000000-0005-0000-0000-0000B9050000}"/>
    <cellStyle name="Comma 2 3 6 2 3 3" xfId="2233" xr:uid="{00000000-0005-0000-0000-0000BA050000}"/>
    <cellStyle name="Comma 2 3 6 2 3 3 2" xfId="3923" xr:uid="{00000000-0005-0000-0000-0000BB050000}"/>
    <cellStyle name="Comma 2 3 6 2 3 3 2 2" xfId="13996" xr:uid="{00000000-0005-0000-0000-0000BC050000}"/>
    <cellStyle name="Comma 2 3 6 2 3 3 2 2 2" xfId="44327" xr:uid="{00000000-0005-0000-0000-0000BD050000}"/>
    <cellStyle name="Comma 2 3 6 2 3 3 2 2 3" xfId="29094" xr:uid="{00000000-0005-0000-0000-0000BE050000}"/>
    <cellStyle name="Comma 2 3 6 2 3 3 2 3" xfId="8976" xr:uid="{00000000-0005-0000-0000-0000BF050000}"/>
    <cellStyle name="Comma 2 3 6 2 3 3 2 3 2" xfId="39310" xr:uid="{00000000-0005-0000-0000-0000C0050000}"/>
    <cellStyle name="Comma 2 3 6 2 3 3 2 3 3" xfId="24077" xr:uid="{00000000-0005-0000-0000-0000C1050000}"/>
    <cellStyle name="Comma 2 3 6 2 3 3 2 4" xfId="34297" xr:uid="{00000000-0005-0000-0000-0000C2050000}"/>
    <cellStyle name="Comma 2 3 6 2 3 3 2 5" xfId="19064" xr:uid="{00000000-0005-0000-0000-0000C3050000}"/>
    <cellStyle name="Comma 2 3 6 2 3 3 3" xfId="5615" xr:uid="{00000000-0005-0000-0000-0000C4050000}"/>
    <cellStyle name="Comma 2 3 6 2 3 3 3 2" xfId="15667" xr:uid="{00000000-0005-0000-0000-0000C5050000}"/>
    <cellStyle name="Comma 2 3 6 2 3 3 3 2 2" xfId="45998" xr:uid="{00000000-0005-0000-0000-0000C6050000}"/>
    <cellStyle name="Comma 2 3 6 2 3 3 3 2 3" xfId="30765" xr:uid="{00000000-0005-0000-0000-0000C7050000}"/>
    <cellStyle name="Comma 2 3 6 2 3 3 3 3" xfId="10647" xr:uid="{00000000-0005-0000-0000-0000C8050000}"/>
    <cellStyle name="Comma 2 3 6 2 3 3 3 3 2" xfId="40981" xr:uid="{00000000-0005-0000-0000-0000C9050000}"/>
    <cellStyle name="Comma 2 3 6 2 3 3 3 3 3" xfId="25748" xr:uid="{00000000-0005-0000-0000-0000CA050000}"/>
    <cellStyle name="Comma 2 3 6 2 3 3 3 4" xfId="35968" xr:uid="{00000000-0005-0000-0000-0000CB050000}"/>
    <cellStyle name="Comma 2 3 6 2 3 3 3 5" xfId="20735" xr:uid="{00000000-0005-0000-0000-0000CC050000}"/>
    <cellStyle name="Comma 2 3 6 2 3 3 4" xfId="12325" xr:uid="{00000000-0005-0000-0000-0000CD050000}"/>
    <cellStyle name="Comma 2 3 6 2 3 3 4 2" xfId="42656" xr:uid="{00000000-0005-0000-0000-0000CE050000}"/>
    <cellStyle name="Comma 2 3 6 2 3 3 4 3" xfId="27423" xr:uid="{00000000-0005-0000-0000-0000CF050000}"/>
    <cellStyle name="Comma 2 3 6 2 3 3 5" xfId="7304" xr:uid="{00000000-0005-0000-0000-0000D0050000}"/>
    <cellStyle name="Comma 2 3 6 2 3 3 5 2" xfId="37639" xr:uid="{00000000-0005-0000-0000-0000D1050000}"/>
    <cellStyle name="Comma 2 3 6 2 3 3 5 3" xfId="22406" xr:uid="{00000000-0005-0000-0000-0000D2050000}"/>
    <cellStyle name="Comma 2 3 6 2 3 3 6" xfId="32627" xr:uid="{00000000-0005-0000-0000-0000D3050000}"/>
    <cellStyle name="Comma 2 3 6 2 3 3 7" xfId="17393" xr:uid="{00000000-0005-0000-0000-0000D4050000}"/>
    <cellStyle name="Comma 2 3 6 2 3 4" xfId="3086" xr:uid="{00000000-0005-0000-0000-0000D5050000}"/>
    <cellStyle name="Comma 2 3 6 2 3 4 2" xfId="13160" xr:uid="{00000000-0005-0000-0000-0000D6050000}"/>
    <cellStyle name="Comma 2 3 6 2 3 4 2 2" xfId="43491" xr:uid="{00000000-0005-0000-0000-0000D7050000}"/>
    <cellStyle name="Comma 2 3 6 2 3 4 2 3" xfId="28258" xr:uid="{00000000-0005-0000-0000-0000D8050000}"/>
    <cellStyle name="Comma 2 3 6 2 3 4 3" xfId="8140" xr:uid="{00000000-0005-0000-0000-0000D9050000}"/>
    <cellStyle name="Comma 2 3 6 2 3 4 3 2" xfId="38474" xr:uid="{00000000-0005-0000-0000-0000DA050000}"/>
    <cellStyle name="Comma 2 3 6 2 3 4 3 3" xfId="23241" xr:uid="{00000000-0005-0000-0000-0000DB050000}"/>
    <cellStyle name="Comma 2 3 6 2 3 4 4" xfId="33461" xr:uid="{00000000-0005-0000-0000-0000DC050000}"/>
    <cellStyle name="Comma 2 3 6 2 3 4 5" xfId="18228" xr:uid="{00000000-0005-0000-0000-0000DD050000}"/>
    <cellStyle name="Comma 2 3 6 2 3 5" xfId="4779" xr:uid="{00000000-0005-0000-0000-0000DE050000}"/>
    <cellStyle name="Comma 2 3 6 2 3 5 2" xfId="14831" xr:uid="{00000000-0005-0000-0000-0000DF050000}"/>
    <cellStyle name="Comma 2 3 6 2 3 5 2 2" xfId="45162" xr:uid="{00000000-0005-0000-0000-0000E0050000}"/>
    <cellStyle name="Comma 2 3 6 2 3 5 2 3" xfId="29929" xr:uid="{00000000-0005-0000-0000-0000E1050000}"/>
    <cellStyle name="Comma 2 3 6 2 3 5 3" xfId="9811" xr:uid="{00000000-0005-0000-0000-0000E2050000}"/>
    <cellStyle name="Comma 2 3 6 2 3 5 3 2" xfId="40145" xr:uid="{00000000-0005-0000-0000-0000E3050000}"/>
    <cellStyle name="Comma 2 3 6 2 3 5 3 3" xfId="24912" xr:uid="{00000000-0005-0000-0000-0000E4050000}"/>
    <cellStyle name="Comma 2 3 6 2 3 5 4" xfId="35132" xr:uid="{00000000-0005-0000-0000-0000E5050000}"/>
    <cellStyle name="Comma 2 3 6 2 3 5 5" xfId="19899" xr:uid="{00000000-0005-0000-0000-0000E6050000}"/>
    <cellStyle name="Comma 2 3 6 2 3 6" xfId="11489" xr:uid="{00000000-0005-0000-0000-0000E7050000}"/>
    <cellStyle name="Comma 2 3 6 2 3 6 2" xfId="41820" xr:uid="{00000000-0005-0000-0000-0000E8050000}"/>
    <cellStyle name="Comma 2 3 6 2 3 6 3" xfId="26587" xr:uid="{00000000-0005-0000-0000-0000E9050000}"/>
    <cellStyle name="Comma 2 3 6 2 3 7" xfId="6468" xr:uid="{00000000-0005-0000-0000-0000EA050000}"/>
    <cellStyle name="Comma 2 3 6 2 3 7 2" xfId="36803" xr:uid="{00000000-0005-0000-0000-0000EB050000}"/>
    <cellStyle name="Comma 2 3 6 2 3 7 3" xfId="21570" xr:uid="{00000000-0005-0000-0000-0000EC050000}"/>
    <cellStyle name="Comma 2 3 6 2 3 8" xfId="31791" xr:uid="{00000000-0005-0000-0000-0000ED050000}"/>
    <cellStyle name="Comma 2 3 6 2 3 9" xfId="16557" xr:uid="{00000000-0005-0000-0000-0000EE050000}"/>
    <cellStyle name="Comma 2 3 6 2 4" xfId="1604" xr:uid="{00000000-0005-0000-0000-0000EF050000}"/>
    <cellStyle name="Comma 2 3 6 2 4 2" xfId="2443" xr:uid="{00000000-0005-0000-0000-0000F0050000}"/>
    <cellStyle name="Comma 2 3 6 2 4 2 2" xfId="4133" xr:uid="{00000000-0005-0000-0000-0000F1050000}"/>
    <cellStyle name="Comma 2 3 6 2 4 2 2 2" xfId="14206" xr:uid="{00000000-0005-0000-0000-0000F2050000}"/>
    <cellStyle name="Comma 2 3 6 2 4 2 2 2 2" xfId="44537" xr:uid="{00000000-0005-0000-0000-0000F3050000}"/>
    <cellStyle name="Comma 2 3 6 2 4 2 2 2 3" xfId="29304" xr:uid="{00000000-0005-0000-0000-0000F4050000}"/>
    <cellStyle name="Comma 2 3 6 2 4 2 2 3" xfId="9186" xr:uid="{00000000-0005-0000-0000-0000F5050000}"/>
    <cellStyle name="Comma 2 3 6 2 4 2 2 3 2" xfId="39520" xr:uid="{00000000-0005-0000-0000-0000F6050000}"/>
    <cellStyle name="Comma 2 3 6 2 4 2 2 3 3" xfId="24287" xr:uid="{00000000-0005-0000-0000-0000F7050000}"/>
    <cellStyle name="Comma 2 3 6 2 4 2 2 4" xfId="34507" xr:uid="{00000000-0005-0000-0000-0000F8050000}"/>
    <cellStyle name="Comma 2 3 6 2 4 2 2 5" xfId="19274" xr:uid="{00000000-0005-0000-0000-0000F9050000}"/>
    <cellStyle name="Comma 2 3 6 2 4 2 3" xfId="5825" xr:uid="{00000000-0005-0000-0000-0000FA050000}"/>
    <cellStyle name="Comma 2 3 6 2 4 2 3 2" xfId="15877" xr:uid="{00000000-0005-0000-0000-0000FB050000}"/>
    <cellStyle name="Comma 2 3 6 2 4 2 3 2 2" xfId="46208" xr:uid="{00000000-0005-0000-0000-0000FC050000}"/>
    <cellStyle name="Comma 2 3 6 2 4 2 3 2 3" xfId="30975" xr:uid="{00000000-0005-0000-0000-0000FD050000}"/>
    <cellStyle name="Comma 2 3 6 2 4 2 3 3" xfId="10857" xr:uid="{00000000-0005-0000-0000-0000FE050000}"/>
    <cellStyle name="Comma 2 3 6 2 4 2 3 3 2" xfId="41191" xr:uid="{00000000-0005-0000-0000-0000FF050000}"/>
    <cellStyle name="Comma 2 3 6 2 4 2 3 3 3" xfId="25958" xr:uid="{00000000-0005-0000-0000-000000060000}"/>
    <cellStyle name="Comma 2 3 6 2 4 2 3 4" xfId="36178" xr:uid="{00000000-0005-0000-0000-000001060000}"/>
    <cellStyle name="Comma 2 3 6 2 4 2 3 5" xfId="20945" xr:uid="{00000000-0005-0000-0000-000002060000}"/>
    <cellStyle name="Comma 2 3 6 2 4 2 4" xfId="12535" xr:uid="{00000000-0005-0000-0000-000003060000}"/>
    <cellStyle name="Comma 2 3 6 2 4 2 4 2" xfId="42866" xr:uid="{00000000-0005-0000-0000-000004060000}"/>
    <cellStyle name="Comma 2 3 6 2 4 2 4 3" xfId="27633" xr:uid="{00000000-0005-0000-0000-000005060000}"/>
    <cellStyle name="Comma 2 3 6 2 4 2 5" xfId="7514" xr:uid="{00000000-0005-0000-0000-000006060000}"/>
    <cellStyle name="Comma 2 3 6 2 4 2 5 2" xfId="37849" xr:uid="{00000000-0005-0000-0000-000007060000}"/>
    <cellStyle name="Comma 2 3 6 2 4 2 5 3" xfId="22616" xr:uid="{00000000-0005-0000-0000-000008060000}"/>
    <cellStyle name="Comma 2 3 6 2 4 2 6" xfId="32837" xr:uid="{00000000-0005-0000-0000-000009060000}"/>
    <cellStyle name="Comma 2 3 6 2 4 2 7" xfId="17603" xr:uid="{00000000-0005-0000-0000-00000A060000}"/>
    <cellStyle name="Comma 2 3 6 2 4 3" xfId="3296" xr:uid="{00000000-0005-0000-0000-00000B060000}"/>
    <cellStyle name="Comma 2 3 6 2 4 3 2" xfId="13370" xr:uid="{00000000-0005-0000-0000-00000C060000}"/>
    <cellStyle name="Comma 2 3 6 2 4 3 2 2" xfId="43701" xr:uid="{00000000-0005-0000-0000-00000D060000}"/>
    <cellStyle name="Comma 2 3 6 2 4 3 2 3" xfId="28468" xr:uid="{00000000-0005-0000-0000-00000E060000}"/>
    <cellStyle name="Comma 2 3 6 2 4 3 3" xfId="8350" xr:uid="{00000000-0005-0000-0000-00000F060000}"/>
    <cellStyle name="Comma 2 3 6 2 4 3 3 2" xfId="38684" xr:uid="{00000000-0005-0000-0000-000010060000}"/>
    <cellStyle name="Comma 2 3 6 2 4 3 3 3" xfId="23451" xr:uid="{00000000-0005-0000-0000-000011060000}"/>
    <cellStyle name="Comma 2 3 6 2 4 3 4" xfId="33671" xr:uid="{00000000-0005-0000-0000-000012060000}"/>
    <cellStyle name="Comma 2 3 6 2 4 3 5" xfId="18438" xr:uid="{00000000-0005-0000-0000-000013060000}"/>
    <cellStyle name="Comma 2 3 6 2 4 4" xfId="4989" xr:uid="{00000000-0005-0000-0000-000014060000}"/>
    <cellStyle name="Comma 2 3 6 2 4 4 2" xfId="15041" xr:uid="{00000000-0005-0000-0000-000015060000}"/>
    <cellStyle name="Comma 2 3 6 2 4 4 2 2" xfId="45372" xr:uid="{00000000-0005-0000-0000-000016060000}"/>
    <cellStyle name="Comma 2 3 6 2 4 4 2 3" xfId="30139" xr:uid="{00000000-0005-0000-0000-000017060000}"/>
    <cellStyle name="Comma 2 3 6 2 4 4 3" xfId="10021" xr:uid="{00000000-0005-0000-0000-000018060000}"/>
    <cellStyle name="Comma 2 3 6 2 4 4 3 2" xfId="40355" xr:uid="{00000000-0005-0000-0000-000019060000}"/>
    <cellStyle name="Comma 2 3 6 2 4 4 3 3" xfId="25122" xr:uid="{00000000-0005-0000-0000-00001A060000}"/>
    <cellStyle name="Comma 2 3 6 2 4 4 4" xfId="35342" xr:uid="{00000000-0005-0000-0000-00001B060000}"/>
    <cellStyle name="Comma 2 3 6 2 4 4 5" xfId="20109" xr:uid="{00000000-0005-0000-0000-00001C060000}"/>
    <cellStyle name="Comma 2 3 6 2 4 5" xfId="11699" xr:uid="{00000000-0005-0000-0000-00001D060000}"/>
    <cellStyle name="Comma 2 3 6 2 4 5 2" xfId="42030" xr:uid="{00000000-0005-0000-0000-00001E060000}"/>
    <cellStyle name="Comma 2 3 6 2 4 5 3" xfId="26797" xr:uid="{00000000-0005-0000-0000-00001F060000}"/>
    <cellStyle name="Comma 2 3 6 2 4 6" xfId="6678" xr:uid="{00000000-0005-0000-0000-000020060000}"/>
    <cellStyle name="Comma 2 3 6 2 4 6 2" xfId="37013" xr:uid="{00000000-0005-0000-0000-000021060000}"/>
    <cellStyle name="Comma 2 3 6 2 4 6 3" xfId="21780" xr:uid="{00000000-0005-0000-0000-000022060000}"/>
    <cellStyle name="Comma 2 3 6 2 4 7" xfId="32001" xr:uid="{00000000-0005-0000-0000-000023060000}"/>
    <cellStyle name="Comma 2 3 6 2 4 8" xfId="16767" xr:uid="{00000000-0005-0000-0000-000024060000}"/>
    <cellStyle name="Comma 2 3 6 2 5" xfId="2025" xr:uid="{00000000-0005-0000-0000-000025060000}"/>
    <cellStyle name="Comma 2 3 6 2 5 2" xfId="3715" xr:uid="{00000000-0005-0000-0000-000026060000}"/>
    <cellStyle name="Comma 2 3 6 2 5 2 2" xfId="13788" xr:uid="{00000000-0005-0000-0000-000027060000}"/>
    <cellStyle name="Comma 2 3 6 2 5 2 2 2" xfId="44119" xr:uid="{00000000-0005-0000-0000-000028060000}"/>
    <cellStyle name="Comma 2 3 6 2 5 2 2 3" xfId="28886" xr:uid="{00000000-0005-0000-0000-000029060000}"/>
    <cellStyle name="Comma 2 3 6 2 5 2 3" xfId="8768" xr:uid="{00000000-0005-0000-0000-00002A060000}"/>
    <cellStyle name="Comma 2 3 6 2 5 2 3 2" xfId="39102" xr:uid="{00000000-0005-0000-0000-00002B060000}"/>
    <cellStyle name="Comma 2 3 6 2 5 2 3 3" xfId="23869" xr:uid="{00000000-0005-0000-0000-00002C060000}"/>
    <cellStyle name="Comma 2 3 6 2 5 2 4" xfId="34089" xr:uid="{00000000-0005-0000-0000-00002D060000}"/>
    <cellStyle name="Comma 2 3 6 2 5 2 5" xfId="18856" xr:uid="{00000000-0005-0000-0000-00002E060000}"/>
    <cellStyle name="Comma 2 3 6 2 5 3" xfId="5407" xr:uid="{00000000-0005-0000-0000-00002F060000}"/>
    <cellStyle name="Comma 2 3 6 2 5 3 2" xfId="15459" xr:uid="{00000000-0005-0000-0000-000030060000}"/>
    <cellStyle name="Comma 2 3 6 2 5 3 2 2" xfId="45790" xr:uid="{00000000-0005-0000-0000-000031060000}"/>
    <cellStyle name="Comma 2 3 6 2 5 3 2 3" xfId="30557" xr:uid="{00000000-0005-0000-0000-000032060000}"/>
    <cellStyle name="Comma 2 3 6 2 5 3 3" xfId="10439" xr:uid="{00000000-0005-0000-0000-000033060000}"/>
    <cellStyle name="Comma 2 3 6 2 5 3 3 2" xfId="40773" xr:uid="{00000000-0005-0000-0000-000034060000}"/>
    <cellStyle name="Comma 2 3 6 2 5 3 3 3" xfId="25540" xr:uid="{00000000-0005-0000-0000-000035060000}"/>
    <cellStyle name="Comma 2 3 6 2 5 3 4" xfId="35760" xr:uid="{00000000-0005-0000-0000-000036060000}"/>
    <cellStyle name="Comma 2 3 6 2 5 3 5" xfId="20527" xr:uid="{00000000-0005-0000-0000-000037060000}"/>
    <cellStyle name="Comma 2 3 6 2 5 4" xfId="12117" xr:uid="{00000000-0005-0000-0000-000038060000}"/>
    <cellStyle name="Comma 2 3 6 2 5 4 2" xfId="42448" xr:uid="{00000000-0005-0000-0000-000039060000}"/>
    <cellStyle name="Comma 2 3 6 2 5 4 3" xfId="27215" xr:uid="{00000000-0005-0000-0000-00003A060000}"/>
    <cellStyle name="Comma 2 3 6 2 5 5" xfId="7096" xr:uid="{00000000-0005-0000-0000-00003B060000}"/>
    <cellStyle name="Comma 2 3 6 2 5 5 2" xfId="37431" xr:uid="{00000000-0005-0000-0000-00003C060000}"/>
    <cellStyle name="Comma 2 3 6 2 5 5 3" xfId="22198" xr:uid="{00000000-0005-0000-0000-00003D060000}"/>
    <cellStyle name="Comma 2 3 6 2 5 6" xfId="32419" xr:uid="{00000000-0005-0000-0000-00003E060000}"/>
    <cellStyle name="Comma 2 3 6 2 5 7" xfId="17185" xr:uid="{00000000-0005-0000-0000-00003F060000}"/>
    <cellStyle name="Comma 2 3 6 2 6" xfId="2878" xr:uid="{00000000-0005-0000-0000-000040060000}"/>
    <cellStyle name="Comma 2 3 6 2 6 2" xfId="12952" xr:uid="{00000000-0005-0000-0000-000041060000}"/>
    <cellStyle name="Comma 2 3 6 2 6 2 2" xfId="43283" xr:uid="{00000000-0005-0000-0000-000042060000}"/>
    <cellStyle name="Comma 2 3 6 2 6 2 3" xfId="28050" xr:uid="{00000000-0005-0000-0000-000043060000}"/>
    <cellStyle name="Comma 2 3 6 2 6 3" xfId="7932" xr:uid="{00000000-0005-0000-0000-000044060000}"/>
    <cellStyle name="Comma 2 3 6 2 6 3 2" xfId="38266" xr:uid="{00000000-0005-0000-0000-000045060000}"/>
    <cellStyle name="Comma 2 3 6 2 6 3 3" xfId="23033" xr:uid="{00000000-0005-0000-0000-000046060000}"/>
    <cellStyle name="Comma 2 3 6 2 6 4" xfId="33253" xr:uid="{00000000-0005-0000-0000-000047060000}"/>
    <cellStyle name="Comma 2 3 6 2 6 5" xfId="18020" xr:uid="{00000000-0005-0000-0000-000048060000}"/>
    <cellStyle name="Comma 2 3 6 2 7" xfId="4571" xr:uid="{00000000-0005-0000-0000-000049060000}"/>
    <cellStyle name="Comma 2 3 6 2 7 2" xfId="14623" xr:uid="{00000000-0005-0000-0000-00004A060000}"/>
    <cellStyle name="Comma 2 3 6 2 7 2 2" xfId="44954" xr:uid="{00000000-0005-0000-0000-00004B060000}"/>
    <cellStyle name="Comma 2 3 6 2 7 2 3" xfId="29721" xr:uid="{00000000-0005-0000-0000-00004C060000}"/>
    <cellStyle name="Comma 2 3 6 2 7 3" xfId="9603" xr:uid="{00000000-0005-0000-0000-00004D060000}"/>
    <cellStyle name="Comma 2 3 6 2 7 3 2" xfId="39937" xr:uid="{00000000-0005-0000-0000-00004E060000}"/>
    <cellStyle name="Comma 2 3 6 2 7 3 3" xfId="24704" xr:uid="{00000000-0005-0000-0000-00004F060000}"/>
    <cellStyle name="Comma 2 3 6 2 7 4" xfId="34924" xr:uid="{00000000-0005-0000-0000-000050060000}"/>
    <cellStyle name="Comma 2 3 6 2 7 5" xfId="19691" xr:uid="{00000000-0005-0000-0000-000051060000}"/>
    <cellStyle name="Comma 2 3 6 2 8" xfId="11281" xr:uid="{00000000-0005-0000-0000-000052060000}"/>
    <cellStyle name="Comma 2 3 6 2 8 2" xfId="41612" xr:uid="{00000000-0005-0000-0000-000053060000}"/>
    <cellStyle name="Comma 2 3 6 2 8 3" xfId="26379" xr:uid="{00000000-0005-0000-0000-000054060000}"/>
    <cellStyle name="Comma 2 3 6 2 9" xfId="6260" xr:uid="{00000000-0005-0000-0000-000055060000}"/>
    <cellStyle name="Comma 2 3 6 2 9 2" xfId="36595" xr:uid="{00000000-0005-0000-0000-000056060000}"/>
    <cellStyle name="Comma 2 3 6 2 9 3" xfId="21362" xr:uid="{00000000-0005-0000-0000-000057060000}"/>
    <cellStyle name="Comma 2 3 6 3" xfId="1224" xr:uid="{00000000-0005-0000-0000-000058060000}"/>
    <cellStyle name="Comma 2 3 6 3 10" xfId="16401" xr:uid="{00000000-0005-0000-0000-000059060000}"/>
    <cellStyle name="Comma 2 3 6 3 2" xfId="1443" xr:uid="{00000000-0005-0000-0000-00005A060000}"/>
    <cellStyle name="Comma 2 3 6 3 2 2" xfId="1864" xr:uid="{00000000-0005-0000-0000-00005B060000}"/>
    <cellStyle name="Comma 2 3 6 3 2 2 2" xfId="2703" xr:uid="{00000000-0005-0000-0000-00005C060000}"/>
    <cellStyle name="Comma 2 3 6 3 2 2 2 2" xfId="4393" xr:uid="{00000000-0005-0000-0000-00005D060000}"/>
    <cellStyle name="Comma 2 3 6 3 2 2 2 2 2" xfId="14466" xr:uid="{00000000-0005-0000-0000-00005E060000}"/>
    <cellStyle name="Comma 2 3 6 3 2 2 2 2 2 2" xfId="44797" xr:uid="{00000000-0005-0000-0000-00005F060000}"/>
    <cellStyle name="Comma 2 3 6 3 2 2 2 2 2 3" xfId="29564" xr:uid="{00000000-0005-0000-0000-000060060000}"/>
    <cellStyle name="Comma 2 3 6 3 2 2 2 2 3" xfId="9446" xr:uid="{00000000-0005-0000-0000-000061060000}"/>
    <cellStyle name="Comma 2 3 6 3 2 2 2 2 3 2" xfId="39780" xr:uid="{00000000-0005-0000-0000-000062060000}"/>
    <cellStyle name="Comma 2 3 6 3 2 2 2 2 3 3" xfId="24547" xr:uid="{00000000-0005-0000-0000-000063060000}"/>
    <cellStyle name="Comma 2 3 6 3 2 2 2 2 4" xfId="34767" xr:uid="{00000000-0005-0000-0000-000064060000}"/>
    <cellStyle name="Comma 2 3 6 3 2 2 2 2 5" xfId="19534" xr:uid="{00000000-0005-0000-0000-000065060000}"/>
    <cellStyle name="Comma 2 3 6 3 2 2 2 3" xfId="6085" xr:uid="{00000000-0005-0000-0000-000066060000}"/>
    <cellStyle name="Comma 2 3 6 3 2 2 2 3 2" xfId="16137" xr:uid="{00000000-0005-0000-0000-000067060000}"/>
    <cellStyle name="Comma 2 3 6 3 2 2 2 3 2 2" xfId="46468" xr:uid="{00000000-0005-0000-0000-000068060000}"/>
    <cellStyle name="Comma 2 3 6 3 2 2 2 3 2 3" xfId="31235" xr:uid="{00000000-0005-0000-0000-000069060000}"/>
    <cellStyle name="Comma 2 3 6 3 2 2 2 3 3" xfId="11117" xr:uid="{00000000-0005-0000-0000-00006A060000}"/>
    <cellStyle name="Comma 2 3 6 3 2 2 2 3 3 2" xfId="41451" xr:uid="{00000000-0005-0000-0000-00006B060000}"/>
    <cellStyle name="Comma 2 3 6 3 2 2 2 3 3 3" xfId="26218" xr:uid="{00000000-0005-0000-0000-00006C060000}"/>
    <cellStyle name="Comma 2 3 6 3 2 2 2 3 4" xfId="36438" xr:uid="{00000000-0005-0000-0000-00006D060000}"/>
    <cellStyle name="Comma 2 3 6 3 2 2 2 3 5" xfId="21205" xr:uid="{00000000-0005-0000-0000-00006E060000}"/>
    <cellStyle name="Comma 2 3 6 3 2 2 2 4" xfId="12795" xr:uid="{00000000-0005-0000-0000-00006F060000}"/>
    <cellStyle name="Comma 2 3 6 3 2 2 2 4 2" xfId="43126" xr:uid="{00000000-0005-0000-0000-000070060000}"/>
    <cellStyle name="Comma 2 3 6 3 2 2 2 4 3" xfId="27893" xr:uid="{00000000-0005-0000-0000-000071060000}"/>
    <cellStyle name="Comma 2 3 6 3 2 2 2 5" xfId="7774" xr:uid="{00000000-0005-0000-0000-000072060000}"/>
    <cellStyle name="Comma 2 3 6 3 2 2 2 5 2" xfId="38109" xr:uid="{00000000-0005-0000-0000-000073060000}"/>
    <cellStyle name="Comma 2 3 6 3 2 2 2 5 3" xfId="22876" xr:uid="{00000000-0005-0000-0000-000074060000}"/>
    <cellStyle name="Comma 2 3 6 3 2 2 2 6" xfId="33097" xr:uid="{00000000-0005-0000-0000-000075060000}"/>
    <cellStyle name="Comma 2 3 6 3 2 2 2 7" xfId="17863" xr:uid="{00000000-0005-0000-0000-000076060000}"/>
    <cellStyle name="Comma 2 3 6 3 2 2 3" xfId="3556" xr:uid="{00000000-0005-0000-0000-000077060000}"/>
    <cellStyle name="Comma 2 3 6 3 2 2 3 2" xfId="13630" xr:uid="{00000000-0005-0000-0000-000078060000}"/>
    <cellStyle name="Comma 2 3 6 3 2 2 3 2 2" xfId="43961" xr:uid="{00000000-0005-0000-0000-000079060000}"/>
    <cellStyle name="Comma 2 3 6 3 2 2 3 2 3" xfId="28728" xr:uid="{00000000-0005-0000-0000-00007A060000}"/>
    <cellStyle name="Comma 2 3 6 3 2 2 3 3" xfId="8610" xr:uid="{00000000-0005-0000-0000-00007B060000}"/>
    <cellStyle name="Comma 2 3 6 3 2 2 3 3 2" xfId="38944" xr:uid="{00000000-0005-0000-0000-00007C060000}"/>
    <cellStyle name="Comma 2 3 6 3 2 2 3 3 3" xfId="23711" xr:uid="{00000000-0005-0000-0000-00007D060000}"/>
    <cellStyle name="Comma 2 3 6 3 2 2 3 4" xfId="33931" xr:uid="{00000000-0005-0000-0000-00007E060000}"/>
    <cellStyle name="Comma 2 3 6 3 2 2 3 5" xfId="18698" xr:uid="{00000000-0005-0000-0000-00007F060000}"/>
    <cellStyle name="Comma 2 3 6 3 2 2 4" xfId="5249" xr:uid="{00000000-0005-0000-0000-000080060000}"/>
    <cellStyle name="Comma 2 3 6 3 2 2 4 2" xfId="15301" xr:uid="{00000000-0005-0000-0000-000081060000}"/>
    <cellStyle name="Comma 2 3 6 3 2 2 4 2 2" xfId="45632" xr:uid="{00000000-0005-0000-0000-000082060000}"/>
    <cellStyle name="Comma 2 3 6 3 2 2 4 2 3" xfId="30399" xr:uid="{00000000-0005-0000-0000-000083060000}"/>
    <cellStyle name="Comma 2 3 6 3 2 2 4 3" xfId="10281" xr:uid="{00000000-0005-0000-0000-000084060000}"/>
    <cellStyle name="Comma 2 3 6 3 2 2 4 3 2" xfId="40615" xr:uid="{00000000-0005-0000-0000-000085060000}"/>
    <cellStyle name="Comma 2 3 6 3 2 2 4 3 3" xfId="25382" xr:uid="{00000000-0005-0000-0000-000086060000}"/>
    <cellStyle name="Comma 2 3 6 3 2 2 4 4" xfId="35602" xr:uid="{00000000-0005-0000-0000-000087060000}"/>
    <cellStyle name="Comma 2 3 6 3 2 2 4 5" xfId="20369" xr:uid="{00000000-0005-0000-0000-000088060000}"/>
    <cellStyle name="Comma 2 3 6 3 2 2 5" xfId="11959" xr:uid="{00000000-0005-0000-0000-000089060000}"/>
    <cellStyle name="Comma 2 3 6 3 2 2 5 2" xfId="42290" xr:uid="{00000000-0005-0000-0000-00008A060000}"/>
    <cellStyle name="Comma 2 3 6 3 2 2 5 3" xfId="27057" xr:uid="{00000000-0005-0000-0000-00008B060000}"/>
    <cellStyle name="Comma 2 3 6 3 2 2 6" xfId="6938" xr:uid="{00000000-0005-0000-0000-00008C060000}"/>
    <cellStyle name="Comma 2 3 6 3 2 2 6 2" xfId="37273" xr:uid="{00000000-0005-0000-0000-00008D060000}"/>
    <cellStyle name="Comma 2 3 6 3 2 2 6 3" xfId="22040" xr:uid="{00000000-0005-0000-0000-00008E060000}"/>
    <cellStyle name="Comma 2 3 6 3 2 2 7" xfId="32261" xr:uid="{00000000-0005-0000-0000-00008F060000}"/>
    <cellStyle name="Comma 2 3 6 3 2 2 8" xfId="17027" xr:uid="{00000000-0005-0000-0000-000090060000}"/>
    <cellStyle name="Comma 2 3 6 3 2 3" xfId="2285" xr:uid="{00000000-0005-0000-0000-000091060000}"/>
    <cellStyle name="Comma 2 3 6 3 2 3 2" xfId="3975" xr:uid="{00000000-0005-0000-0000-000092060000}"/>
    <cellStyle name="Comma 2 3 6 3 2 3 2 2" xfId="14048" xr:uid="{00000000-0005-0000-0000-000093060000}"/>
    <cellStyle name="Comma 2 3 6 3 2 3 2 2 2" xfId="44379" xr:uid="{00000000-0005-0000-0000-000094060000}"/>
    <cellStyle name="Comma 2 3 6 3 2 3 2 2 3" xfId="29146" xr:uid="{00000000-0005-0000-0000-000095060000}"/>
    <cellStyle name="Comma 2 3 6 3 2 3 2 3" xfId="9028" xr:uid="{00000000-0005-0000-0000-000096060000}"/>
    <cellStyle name="Comma 2 3 6 3 2 3 2 3 2" xfId="39362" xr:uid="{00000000-0005-0000-0000-000097060000}"/>
    <cellStyle name="Comma 2 3 6 3 2 3 2 3 3" xfId="24129" xr:uid="{00000000-0005-0000-0000-000098060000}"/>
    <cellStyle name="Comma 2 3 6 3 2 3 2 4" xfId="34349" xr:uid="{00000000-0005-0000-0000-000099060000}"/>
    <cellStyle name="Comma 2 3 6 3 2 3 2 5" xfId="19116" xr:uid="{00000000-0005-0000-0000-00009A060000}"/>
    <cellStyle name="Comma 2 3 6 3 2 3 3" xfId="5667" xr:uid="{00000000-0005-0000-0000-00009B060000}"/>
    <cellStyle name="Comma 2 3 6 3 2 3 3 2" xfId="15719" xr:uid="{00000000-0005-0000-0000-00009C060000}"/>
    <cellStyle name="Comma 2 3 6 3 2 3 3 2 2" xfId="46050" xr:uid="{00000000-0005-0000-0000-00009D060000}"/>
    <cellStyle name="Comma 2 3 6 3 2 3 3 2 3" xfId="30817" xr:uid="{00000000-0005-0000-0000-00009E060000}"/>
    <cellStyle name="Comma 2 3 6 3 2 3 3 3" xfId="10699" xr:uid="{00000000-0005-0000-0000-00009F060000}"/>
    <cellStyle name="Comma 2 3 6 3 2 3 3 3 2" xfId="41033" xr:uid="{00000000-0005-0000-0000-0000A0060000}"/>
    <cellStyle name="Comma 2 3 6 3 2 3 3 3 3" xfId="25800" xr:uid="{00000000-0005-0000-0000-0000A1060000}"/>
    <cellStyle name="Comma 2 3 6 3 2 3 3 4" xfId="36020" xr:uid="{00000000-0005-0000-0000-0000A2060000}"/>
    <cellStyle name="Comma 2 3 6 3 2 3 3 5" xfId="20787" xr:uid="{00000000-0005-0000-0000-0000A3060000}"/>
    <cellStyle name="Comma 2 3 6 3 2 3 4" xfId="12377" xr:uid="{00000000-0005-0000-0000-0000A4060000}"/>
    <cellStyle name="Comma 2 3 6 3 2 3 4 2" xfId="42708" xr:uid="{00000000-0005-0000-0000-0000A5060000}"/>
    <cellStyle name="Comma 2 3 6 3 2 3 4 3" xfId="27475" xr:uid="{00000000-0005-0000-0000-0000A6060000}"/>
    <cellStyle name="Comma 2 3 6 3 2 3 5" xfId="7356" xr:uid="{00000000-0005-0000-0000-0000A7060000}"/>
    <cellStyle name="Comma 2 3 6 3 2 3 5 2" xfId="37691" xr:uid="{00000000-0005-0000-0000-0000A8060000}"/>
    <cellStyle name="Comma 2 3 6 3 2 3 5 3" xfId="22458" xr:uid="{00000000-0005-0000-0000-0000A9060000}"/>
    <cellStyle name="Comma 2 3 6 3 2 3 6" xfId="32679" xr:uid="{00000000-0005-0000-0000-0000AA060000}"/>
    <cellStyle name="Comma 2 3 6 3 2 3 7" xfId="17445" xr:uid="{00000000-0005-0000-0000-0000AB060000}"/>
    <cellStyle name="Comma 2 3 6 3 2 4" xfId="3138" xr:uid="{00000000-0005-0000-0000-0000AC060000}"/>
    <cellStyle name="Comma 2 3 6 3 2 4 2" xfId="13212" xr:uid="{00000000-0005-0000-0000-0000AD060000}"/>
    <cellStyle name="Comma 2 3 6 3 2 4 2 2" xfId="43543" xr:uid="{00000000-0005-0000-0000-0000AE060000}"/>
    <cellStyle name="Comma 2 3 6 3 2 4 2 3" xfId="28310" xr:uid="{00000000-0005-0000-0000-0000AF060000}"/>
    <cellStyle name="Comma 2 3 6 3 2 4 3" xfId="8192" xr:uid="{00000000-0005-0000-0000-0000B0060000}"/>
    <cellStyle name="Comma 2 3 6 3 2 4 3 2" xfId="38526" xr:uid="{00000000-0005-0000-0000-0000B1060000}"/>
    <cellStyle name="Comma 2 3 6 3 2 4 3 3" xfId="23293" xr:uid="{00000000-0005-0000-0000-0000B2060000}"/>
    <cellStyle name="Comma 2 3 6 3 2 4 4" xfId="33513" xr:uid="{00000000-0005-0000-0000-0000B3060000}"/>
    <cellStyle name="Comma 2 3 6 3 2 4 5" xfId="18280" xr:uid="{00000000-0005-0000-0000-0000B4060000}"/>
    <cellStyle name="Comma 2 3 6 3 2 5" xfId="4831" xr:uid="{00000000-0005-0000-0000-0000B5060000}"/>
    <cellStyle name="Comma 2 3 6 3 2 5 2" xfId="14883" xr:uid="{00000000-0005-0000-0000-0000B6060000}"/>
    <cellStyle name="Comma 2 3 6 3 2 5 2 2" xfId="45214" xr:uid="{00000000-0005-0000-0000-0000B7060000}"/>
    <cellStyle name="Comma 2 3 6 3 2 5 2 3" xfId="29981" xr:uid="{00000000-0005-0000-0000-0000B8060000}"/>
    <cellStyle name="Comma 2 3 6 3 2 5 3" xfId="9863" xr:uid="{00000000-0005-0000-0000-0000B9060000}"/>
    <cellStyle name="Comma 2 3 6 3 2 5 3 2" xfId="40197" xr:uid="{00000000-0005-0000-0000-0000BA060000}"/>
    <cellStyle name="Comma 2 3 6 3 2 5 3 3" xfId="24964" xr:uid="{00000000-0005-0000-0000-0000BB060000}"/>
    <cellStyle name="Comma 2 3 6 3 2 5 4" xfId="35184" xr:uid="{00000000-0005-0000-0000-0000BC060000}"/>
    <cellStyle name="Comma 2 3 6 3 2 5 5" xfId="19951" xr:uid="{00000000-0005-0000-0000-0000BD060000}"/>
    <cellStyle name="Comma 2 3 6 3 2 6" xfId="11541" xr:uid="{00000000-0005-0000-0000-0000BE060000}"/>
    <cellStyle name="Comma 2 3 6 3 2 6 2" xfId="41872" xr:uid="{00000000-0005-0000-0000-0000BF060000}"/>
    <cellStyle name="Comma 2 3 6 3 2 6 3" xfId="26639" xr:uid="{00000000-0005-0000-0000-0000C0060000}"/>
    <cellStyle name="Comma 2 3 6 3 2 7" xfId="6520" xr:uid="{00000000-0005-0000-0000-0000C1060000}"/>
    <cellStyle name="Comma 2 3 6 3 2 7 2" xfId="36855" xr:uid="{00000000-0005-0000-0000-0000C2060000}"/>
    <cellStyle name="Comma 2 3 6 3 2 7 3" xfId="21622" xr:uid="{00000000-0005-0000-0000-0000C3060000}"/>
    <cellStyle name="Comma 2 3 6 3 2 8" xfId="31843" xr:uid="{00000000-0005-0000-0000-0000C4060000}"/>
    <cellStyle name="Comma 2 3 6 3 2 9" xfId="16609" xr:uid="{00000000-0005-0000-0000-0000C5060000}"/>
    <cellStyle name="Comma 2 3 6 3 3" xfId="1656" xr:uid="{00000000-0005-0000-0000-0000C6060000}"/>
    <cellStyle name="Comma 2 3 6 3 3 2" xfId="2495" xr:uid="{00000000-0005-0000-0000-0000C7060000}"/>
    <cellStyle name="Comma 2 3 6 3 3 2 2" xfId="4185" xr:uid="{00000000-0005-0000-0000-0000C8060000}"/>
    <cellStyle name="Comma 2 3 6 3 3 2 2 2" xfId="14258" xr:uid="{00000000-0005-0000-0000-0000C9060000}"/>
    <cellStyle name="Comma 2 3 6 3 3 2 2 2 2" xfId="44589" xr:uid="{00000000-0005-0000-0000-0000CA060000}"/>
    <cellStyle name="Comma 2 3 6 3 3 2 2 2 3" xfId="29356" xr:uid="{00000000-0005-0000-0000-0000CB060000}"/>
    <cellStyle name="Comma 2 3 6 3 3 2 2 3" xfId="9238" xr:uid="{00000000-0005-0000-0000-0000CC060000}"/>
    <cellStyle name="Comma 2 3 6 3 3 2 2 3 2" xfId="39572" xr:uid="{00000000-0005-0000-0000-0000CD060000}"/>
    <cellStyle name="Comma 2 3 6 3 3 2 2 3 3" xfId="24339" xr:uid="{00000000-0005-0000-0000-0000CE060000}"/>
    <cellStyle name="Comma 2 3 6 3 3 2 2 4" xfId="34559" xr:uid="{00000000-0005-0000-0000-0000CF060000}"/>
    <cellStyle name="Comma 2 3 6 3 3 2 2 5" xfId="19326" xr:uid="{00000000-0005-0000-0000-0000D0060000}"/>
    <cellStyle name="Comma 2 3 6 3 3 2 3" xfId="5877" xr:uid="{00000000-0005-0000-0000-0000D1060000}"/>
    <cellStyle name="Comma 2 3 6 3 3 2 3 2" xfId="15929" xr:uid="{00000000-0005-0000-0000-0000D2060000}"/>
    <cellStyle name="Comma 2 3 6 3 3 2 3 2 2" xfId="46260" xr:uid="{00000000-0005-0000-0000-0000D3060000}"/>
    <cellStyle name="Comma 2 3 6 3 3 2 3 2 3" xfId="31027" xr:uid="{00000000-0005-0000-0000-0000D4060000}"/>
    <cellStyle name="Comma 2 3 6 3 3 2 3 3" xfId="10909" xr:uid="{00000000-0005-0000-0000-0000D5060000}"/>
    <cellStyle name="Comma 2 3 6 3 3 2 3 3 2" xfId="41243" xr:uid="{00000000-0005-0000-0000-0000D6060000}"/>
    <cellStyle name="Comma 2 3 6 3 3 2 3 3 3" xfId="26010" xr:uid="{00000000-0005-0000-0000-0000D7060000}"/>
    <cellStyle name="Comma 2 3 6 3 3 2 3 4" xfId="36230" xr:uid="{00000000-0005-0000-0000-0000D8060000}"/>
    <cellStyle name="Comma 2 3 6 3 3 2 3 5" xfId="20997" xr:uid="{00000000-0005-0000-0000-0000D9060000}"/>
    <cellStyle name="Comma 2 3 6 3 3 2 4" xfId="12587" xr:uid="{00000000-0005-0000-0000-0000DA060000}"/>
    <cellStyle name="Comma 2 3 6 3 3 2 4 2" xfId="42918" xr:uid="{00000000-0005-0000-0000-0000DB060000}"/>
    <cellStyle name="Comma 2 3 6 3 3 2 4 3" xfId="27685" xr:uid="{00000000-0005-0000-0000-0000DC060000}"/>
    <cellStyle name="Comma 2 3 6 3 3 2 5" xfId="7566" xr:uid="{00000000-0005-0000-0000-0000DD060000}"/>
    <cellStyle name="Comma 2 3 6 3 3 2 5 2" xfId="37901" xr:uid="{00000000-0005-0000-0000-0000DE060000}"/>
    <cellStyle name="Comma 2 3 6 3 3 2 5 3" xfId="22668" xr:uid="{00000000-0005-0000-0000-0000DF060000}"/>
    <cellStyle name="Comma 2 3 6 3 3 2 6" xfId="32889" xr:uid="{00000000-0005-0000-0000-0000E0060000}"/>
    <cellStyle name="Comma 2 3 6 3 3 2 7" xfId="17655" xr:uid="{00000000-0005-0000-0000-0000E1060000}"/>
    <cellStyle name="Comma 2 3 6 3 3 3" xfId="3348" xr:uid="{00000000-0005-0000-0000-0000E2060000}"/>
    <cellStyle name="Comma 2 3 6 3 3 3 2" xfId="13422" xr:uid="{00000000-0005-0000-0000-0000E3060000}"/>
    <cellStyle name="Comma 2 3 6 3 3 3 2 2" xfId="43753" xr:uid="{00000000-0005-0000-0000-0000E4060000}"/>
    <cellStyle name="Comma 2 3 6 3 3 3 2 3" xfId="28520" xr:uid="{00000000-0005-0000-0000-0000E5060000}"/>
    <cellStyle name="Comma 2 3 6 3 3 3 3" xfId="8402" xr:uid="{00000000-0005-0000-0000-0000E6060000}"/>
    <cellStyle name="Comma 2 3 6 3 3 3 3 2" xfId="38736" xr:uid="{00000000-0005-0000-0000-0000E7060000}"/>
    <cellStyle name="Comma 2 3 6 3 3 3 3 3" xfId="23503" xr:uid="{00000000-0005-0000-0000-0000E8060000}"/>
    <cellStyle name="Comma 2 3 6 3 3 3 4" xfId="33723" xr:uid="{00000000-0005-0000-0000-0000E9060000}"/>
    <cellStyle name="Comma 2 3 6 3 3 3 5" xfId="18490" xr:uid="{00000000-0005-0000-0000-0000EA060000}"/>
    <cellStyle name="Comma 2 3 6 3 3 4" xfId="5041" xr:uid="{00000000-0005-0000-0000-0000EB060000}"/>
    <cellStyle name="Comma 2 3 6 3 3 4 2" xfId="15093" xr:uid="{00000000-0005-0000-0000-0000EC060000}"/>
    <cellStyle name="Comma 2 3 6 3 3 4 2 2" xfId="45424" xr:uid="{00000000-0005-0000-0000-0000ED060000}"/>
    <cellStyle name="Comma 2 3 6 3 3 4 2 3" xfId="30191" xr:uid="{00000000-0005-0000-0000-0000EE060000}"/>
    <cellStyle name="Comma 2 3 6 3 3 4 3" xfId="10073" xr:uid="{00000000-0005-0000-0000-0000EF060000}"/>
    <cellStyle name="Comma 2 3 6 3 3 4 3 2" xfId="40407" xr:uid="{00000000-0005-0000-0000-0000F0060000}"/>
    <cellStyle name="Comma 2 3 6 3 3 4 3 3" xfId="25174" xr:uid="{00000000-0005-0000-0000-0000F1060000}"/>
    <cellStyle name="Comma 2 3 6 3 3 4 4" xfId="35394" xr:uid="{00000000-0005-0000-0000-0000F2060000}"/>
    <cellStyle name="Comma 2 3 6 3 3 4 5" xfId="20161" xr:uid="{00000000-0005-0000-0000-0000F3060000}"/>
    <cellStyle name="Comma 2 3 6 3 3 5" xfId="11751" xr:uid="{00000000-0005-0000-0000-0000F4060000}"/>
    <cellStyle name="Comma 2 3 6 3 3 5 2" xfId="42082" xr:uid="{00000000-0005-0000-0000-0000F5060000}"/>
    <cellStyle name="Comma 2 3 6 3 3 5 3" xfId="26849" xr:uid="{00000000-0005-0000-0000-0000F6060000}"/>
    <cellStyle name="Comma 2 3 6 3 3 6" xfId="6730" xr:uid="{00000000-0005-0000-0000-0000F7060000}"/>
    <cellStyle name="Comma 2 3 6 3 3 6 2" xfId="37065" xr:uid="{00000000-0005-0000-0000-0000F8060000}"/>
    <cellStyle name="Comma 2 3 6 3 3 6 3" xfId="21832" xr:uid="{00000000-0005-0000-0000-0000F9060000}"/>
    <cellStyle name="Comma 2 3 6 3 3 7" xfId="32053" xr:uid="{00000000-0005-0000-0000-0000FA060000}"/>
    <cellStyle name="Comma 2 3 6 3 3 8" xfId="16819" xr:uid="{00000000-0005-0000-0000-0000FB060000}"/>
    <cellStyle name="Comma 2 3 6 3 4" xfId="2077" xr:uid="{00000000-0005-0000-0000-0000FC060000}"/>
    <cellStyle name="Comma 2 3 6 3 4 2" xfId="3767" xr:uid="{00000000-0005-0000-0000-0000FD060000}"/>
    <cellStyle name="Comma 2 3 6 3 4 2 2" xfId="13840" xr:uid="{00000000-0005-0000-0000-0000FE060000}"/>
    <cellStyle name="Comma 2 3 6 3 4 2 2 2" xfId="44171" xr:uid="{00000000-0005-0000-0000-0000FF060000}"/>
    <cellStyle name="Comma 2 3 6 3 4 2 2 3" xfId="28938" xr:uid="{00000000-0005-0000-0000-000000070000}"/>
    <cellStyle name="Comma 2 3 6 3 4 2 3" xfId="8820" xr:uid="{00000000-0005-0000-0000-000001070000}"/>
    <cellStyle name="Comma 2 3 6 3 4 2 3 2" xfId="39154" xr:uid="{00000000-0005-0000-0000-000002070000}"/>
    <cellStyle name="Comma 2 3 6 3 4 2 3 3" xfId="23921" xr:uid="{00000000-0005-0000-0000-000003070000}"/>
    <cellStyle name="Comma 2 3 6 3 4 2 4" xfId="34141" xr:uid="{00000000-0005-0000-0000-000004070000}"/>
    <cellStyle name="Comma 2 3 6 3 4 2 5" xfId="18908" xr:uid="{00000000-0005-0000-0000-000005070000}"/>
    <cellStyle name="Comma 2 3 6 3 4 3" xfId="5459" xr:uid="{00000000-0005-0000-0000-000006070000}"/>
    <cellStyle name="Comma 2 3 6 3 4 3 2" xfId="15511" xr:uid="{00000000-0005-0000-0000-000007070000}"/>
    <cellStyle name="Comma 2 3 6 3 4 3 2 2" xfId="45842" xr:uid="{00000000-0005-0000-0000-000008070000}"/>
    <cellStyle name="Comma 2 3 6 3 4 3 2 3" xfId="30609" xr:uid="{00000000-0005-0000-0000-000009070000}"/>
    <cellStyle name="Comma 2 3 6 3 4 3 3" xfId="10491" xr:uid="{00000000-0005-0000-0000-00000A070000}"/>
    <cellStyle name="Comma 2 3 6 3 4 3 3 2" xfId="40825" xr:uid="{00000000-0005-0000-0000-00000B070000}"/>
    <cellStyle name="Comma 2 3 6 3 4 3 3 3" xfId="25592" xr:uid="{00000000-0005-0000-0000-00000C070000}"/>
    <cellStyle name="Comma 2 3 6 3 4 3 4" xfId="35812" xr:uid="{00000000-0005-0000-0000-00000D070000}"/>
    <cellStyle name="Comma 2 3 6 3 4 3 5" xfId="20579" xr:uid="{00000000-0005-0000-0000-00000E070000}"/>
    <cellStyle name="Comma 2 3 6 3 4 4" xfId="12169" xr:uid="{00000000-0005-0000-0000-00000F070000}"/>
    <cellStyle name="Comma 2 3 6 3 4 4 2" xfId="42500" xr:uid="{00000000-0005-0000-0000-000010070000}"/>
    <cellStyle name="Comma 2 3 6 3 4 4 3" xfId="27267" xr:uid="{00000000-0005-0000-0000-000011070000}"/>
    <cellStyle name="Comma 2 3 6 3 4 5" xfId="7148" xr:uid="{00000000-0005-0000-0000-000012070000}"/>
    <cellStyle name="Comma 2 3 6 3 4 5 2" xfId="37483" xr:uid="{00000000-0005-0000-0000-000013070000}"/>
    <cellStyle name="Comma 2 3 6 3 4 5 3" xfId="22250" xr:uid="{00000000-0005-0000-0000-000014070000}"/>
    <cellStyle name="Comma 2 3 6 3 4 6" xfId="32471" xr:uid="{00000000-0005-0000-0000-000015070000}"/>
    <cellStyle name="Comma 2 3 6 3 4 7" xfId="17237" xr:uid="{00000000-0005-0000-0000-000016070000}"/>
    <cellStyle name="Comma 2 3 6 3 5" xfId="2930" xr:uid="{00000000-0005-0000-0000-000017070000}"/>
    <cellStyle name="Comma 2 3 6 3 5 2" xfId="13004" xr:uid="{00000000-0005-0000-0000-000018070000}"/>
    <cellStyle name="Comma 2 3 6 3 5 2 2" xfId="43335" xr:uid="{00000000-0005-0000-0000-000019070000}"/>
    <cellStyle name="Comma 2 3 6 3 5 2 3" xfId="28102" xr:uid="{00000000-0005-0000-0000-00001A070000}"/>
    <cellStyle name="Comma 2 3 6 3 5 3" xfId="7984" xr:uid="{00000000-0005-0000-0000-00001B070000}"/>
    <cellStyle name="Comma 2 3 6 3 5 3 2" xfId="38318" xr:uid="{00000000-0005-0000-0000-00001C070000}"/>
    <cellStyle name="Comma 2 3 6 3 5 3 3" xfId="23085" xr:uid="{00000000-0005-0000-0000-00001D070000}"/>
    <cellStyle name="Comma 2 3 6 3 5 4" xfId="33305" xr:uid="{00000000-0005-0000-0000-00001E070000}"/>
    <cellStyle name="Comma 2 3 6 3 5 5" xfId="18072" xr:uid="{00000000-0005-0000-0000-00001F070000}"/>
    <cellStyle name="Comma 2 3 6 3 6" xfId="4623" xr:uid="{00000000-0005-0000-0000-000020070000}"/>
    <cellStyle name="Comma 2 3 6 3 6 2" xfId="14675" xr:uid="{00000000-0005-0000-0000-000021070000}"/>
    <cellStyle name="Comma 2 3 6 3 6 2 2" xfId="45006" xr:uid="{00000000-0005-0000-0000-000022070000}"/>
    <cellStyle name="Comma 2 3 6 3 6 2 3" xfId="29773" xr:uid="{00000000-0005-0000-0000-000023070000}"/>
    <cellStyle name="Comma 2 3 6 3 6 3" xfId="9655" xr:uid="{00000000-0005-0000-0000-000024070000}"/>
    <cellStyle name="Comma 2 3 6 3 6 3 2" xfId="39989" xr:uid="{00000000-0005-0000-0000-000025070000}"/>
    <cellStyle name="Comma 2 3 6 3 6 3 3" xfId="24756" xr:uid="{00000000-0005-0000-0000-000026070000}"/>
    <cellStyle name="Comma 2 3 6 3 6 4" xfId="34976" xr:uid="{00000000-0005-0000-0000-000027070000}"/>
    <cellStyle name="Comma 2 3 6 3 6 5" xfId="19743" xr:uid="{00000000-0005-0000-0000-000028070000}"/>
    <cellStyle name="Comma 2 3 6 3 7" xfId="11333" xr:uid="{00000000-0005-0000-0000-000029070000}"/>
    <cellStyle name="Comma 2 3 6 3 7 2" xfId="41664" xr:uid="{00000000-0005-0000-0000-00002A070000}"/>
    <cellStyle name="Comma 2 3 6 3 7 3" xfId="26431" xr:uid="{00000000-0005-0000-0000-00002B070000}"/>
    <cellStyle name="Comma 2 3 6 3 8" xfId="6312" xr:uid="{00000000-0005-0000-0000-00002C070000}"/>
    <cellStyle name="Comma 2 3 6 3 8 2" xfId="36647" xr:uid="{00000000-0005-0000-0000-00002D070000}"/>
    <cellStyle name="Comma 2 3 6 3 8 3" xfId="21414" xr:uid="{00000000-0005-0000-0000-00002E070000}"/>
    <cellStyle name="Comma 2 3 6 3 9" xfId="31636" xr:uid="{00000000-0005-0000-0000-00002F070000}"/>
    <cellStyle name="Comma 2 3 6 4" xfId="1337" xr:uid="{00000000-0005-0000-0000-000030070000}"/>
    <cellStyle name="Comma 2 3 6 4 2" xfId="1760" xr:uid="{00000000-0005-0000-0000-000031070000}"/>
    <cellStyle name="Comma 2 3 6 4 2 2" xfId="2599" xr:uid="{00000000-0005-0000-0000-000032070000}"/>
    <cellStyle name="Comma 2 3 6 4 2 2 2" xfId="4289" xr:uid="{00000000-0005-0000-0000-000033070000}"/>
    <cellStyle name="Comma 2 3 6 4 2 2 2 2" xfId="14362" xr:uid="{00000000-0005-0000-0000-000034070000}"/>
    <cellStyle name="Comma 2 3 6 4 2 2 2 2 2" xfId="44693" xr:uid="{00000000-0005-0000-0000-000035070000}"/>
    <cellStyle name="Comma 2 3 6 4 2 2 2 2 3" xfId="29460" xr:uid="{00000000-0005-0000-0000-000036070000}"/>
    <cellStyle name="Comma 2 3 6 4 2 2 2 3" xfId="9342" xr:uid="{00000000-0005-0000-0000-000037070000}"/>
    <cellStyle name="Comma 2 3 6 4 2 2 2 3 2" xfId="39676" xr:uid="{00000000-0005-0000-0000-000038070000}"/>
    <cellStyle name="Comma 2 3 6 4 2 2 2 3 3" xfId="24443" xr:uid="{00000000-0005-0000-0000-000039070000}"/>
    <cellStyle name="Comma 2 3 6 4 2 2 2 4" xfId="34663" xr:uid="{00000000-0005-0000-0000-00003A070000}"/>
    <cellStyle name="Comma 2 3 6 4 2 2 2 5" xfId="19430" xr:uid="{00000000-0005-0000-0000-00003B070000}"/>
    <cellStyle name="Comma 2 3 6 4 2 2 3" xfId="5981" xr:uid="{00000000-0005-0000-0000-00003C070000}"/>
    <cellStyle name="Comma 2 3 6 4 2 2 3 2" xfId="16033" xr:uid="{00000000-0005-0000-0000-00003D070000}"/>
    <cellStyle name="Comma 2 3 6 4 2 2 3 2 2" xfId="46364" xr:uid="{00000000-0005-0000-0000-00003E070000}"/>
    <cellStyle name="Comma 2 3 6 4 2 2 3 2 3" xfId="31131" xr:uid="{00000000-0005-0000-0000-00003F070000}"/>
    <cellStyle name="Comma 2 3 6 4 2 2 3 3" xfId="11013" xr:uid="{00000000-0005-0000-0000-000040070000}"/>
    <cellStyle name="Comma 2 3 6 4 2 2 3 3 2" xfId="41347" xr:uid="{00000000-0005-0000-0000-000041070000}"/>
    <cellStyle name="Comma 2 3 6 4 2 2 3 3 3" xfId="26114" xr:uid="{00000000-0005-0000-0000-000042070000}"/>
    <cellStyle name="Comma 2 3 6 4 2 2 3 4" xfId="36334" xr:uid="{00000000-0005-0000-0000-000043070000}"/>
    <cellStyle name="Comma 2 3 6 4 2 2 3 5" xfId="21101" xr:uid="{00000000-0005-0000-0000-000044070000}"/>
    <cellStyle name="Comma 2 3 6 4 2 2 4" xfId="12691" xr:uid="{00000000-0005-0000-0000-000045070000}"/>
    <cellStyle name="Comma 2 3 6 4 2 2 4 2" xfId="43022" xr:uid="{00000000-0005-0000-0000-000046070000}"/>
    <cellStyle name="Comma 2 3 6 4 2 2 4 3" xfId="27789" xr:uid="{00000000-0005-0000-0000-000047070000}"/>
    <cellStyle name="Comma 2 3 6 4 2 2 5" xfId="7670" xr:uid="{00000000-0005-0000-0000-000048070000}"/>
    <cellStyle name="Comma 2 3 6 4 2 2 5 2" xfId="38005" xr:uid="{00000000-0005-0000-0000-000049070000}"/>
    <cellStyle name="Comma 2 3 6 4 2 2 5 3" xfId="22772" xr:uid="{00000000-0005-0000-0000-00004A070000}"/>
    <cellStyle name="Comma 2 3 6 4 2 2 6" xfId="32993" xr:uid="{00000000-0005-0000-0000-00004B070000}"/>
    <cellStyle name="Comma 2 3 6 4 2 2 7" xfId="17759" xr:uid="{00000000-0005-0000-0000-00004C070000}"/>
    <cellStyle name="Comma 2 3 6 4 2 3" xfId="3452" xr:uid="{00000000-0005-0000-0000-00004D070000}"/>
    <cellStyle name="Comma 2 3 6 4 2 3 2" xfId="13526" xr:uid="{00000000-0005-0000-0000-00004E070000}"/>
    <cellStyle name="Comma 2 3 6 4 2 3 2 2" xfId="43857" xr:uid="{00000000-0005-0000-0000-00004F070000}"/>
    <cellStyle name="Comma 2 3 6 4 2 3 2 3" xfId="28624" xr:uid="{00000000-0005-0000-0000-000050070000}"/>
    <cellStyle name="Comma 2 3 6 4 2 3 3" xfId="8506" xr:uid="{00000000-0005-0000-0000-000051070000}"/>
    <cellStyle name="Comma 2 3 6 4 2 3 3 2" xfId="38840" xr:uid="{00000000-0005-0000-0000-000052070000}"/>
    <cellStyle name="Comma 2 3 6 4 2 3 3 3" xfId="23607" xr:uid="{00000000-0005-0000-0000-000053070000}"/>
    <cellStyle name="Comma 2 3 6 4 2 3 4" xfId="33827" xr:uid="{00000000-0005-0000-0000-000054070000}"/>
    <cellStyle name="Comma 2 3 6 4 2 3 5" xfId="18594" xr:uid="{00000000-0005-0000-0000-000055070000}"/>
    <cellStyle name="Comma 2 3 6 4 2 4" xfId="5145" xr:uid="{00000000-0005-0000-0000-000056070000}"/>
    <cellStyle name="Comma 2 3 6 4 2 4 2" xfId="15197" xr:uid="{00000000-0005-0000-0000-000057070000}"/>
    <cellStyle name="Comma 2 3 6 4 2 4 2 2" xfId="45528" xr:uid="{00000000-0005-0000-0000-000058070000}"/>
    <cellStyle name="Comma 2 3 6 4 2 4 2 3" xfId="30295" xr:uid="{00000000-0005-0000-0000-000059070000}"/>
    <cellStyle name="Comma 2 3 6 4 2 4 3" xfId="10177" xr:uid="{00000000-0005-0000-0000-00005A070000}"/>
    <cellStyle name="Comma 2 3 6 4 2 4 3 2" xfId="40511" xr:uid="{00000000-0005-0000-0000-00005B070000}"/>
    <cellStyle name="Comma 2 3 6 4 2 4 3 3" xfId="25278" xr:uid="{00000000-0005-0000-0000-00005C070000}"/>
    <cellStyle name="Comma 2 3 6 4 2 4 4" xfId="35498" xr:uid="{00000000-0005-0000-0000-00005D070000}"/>
    <cellStyle name="Comma 2 3 6 4 2 4 5" xfId="20265" xr:uid="{00000000-0005-0000-0000-00005E070000}"/>
    <cellStyle name="Comma 2 3 6 4 2 5" xfId="11855" xr:uid="{00000000-0005-0000-0000-00005F070000}"/>
    <cellStyle name="Comma 2 3 6 4 2 5 2" xfId="42186" xr:uid="{00000000-0005-0000-0000-000060070000}"/>
    <cellStyle name="Comma 2 3 6 4 2 5 3" xfId="26953" xr:uid="{00000000-0005-0000-0000-000061070000}"/>
    <cellStyle name="Comma 2 3 6 4 2 6" xfId="6834" xr:uid="{00000000-0005-0000-0000-000062070000}"/>
    <cellStyle name="Comma 2 3 6 4 2 6 2" xfId="37169" xr:uid="{00000000-0005-0000-0000-000063070000}"/>
    <cellStyle name="Comma 2 3 6 4 2 6 3" xfId="21936" xr:uid="{00000000-0005-0000-0000-000064070000}"/>
    <cellStyle name="Comma 2 3 6 4 2 7" xfId="32157" xr:uid="{00000000-0005-0000-0000-000065070000}"/>
    <cellStyle name="Comma 2 3 6 4 2 8" xfId="16923" xr:uid="{00000000-0005-0000-0000-000066070000}"/>
    <cellStyle name="Comma 2 3 6 4 3" xfId="2181" xr:uid="{00000000-0005-0000-0000-000067070000}"/>
    <cellStyle name="Comma 2 3 6 4 3 2" xfId="3871" xr:uid="{00000000-0005-0000-0000-000068070000}"/>
    <cellStyle name="Comma 2 3 6 4 3 2 2" xfId="13944" xr:uid="{00000000-0005-0000-0000-000069070000}"/>
    <cellStyle name="Comma 2 3 6 4 3 2 2 2" xfId="44275" xr:uid="{00000000-0005-0000-0000-00006A070000}"/>
    <cellStyle name="Comma 2 3 6 4 3 2 2 3" xfId="29042" xr:uid="{00000000-0005-0000-0000-00006B070000}"/>
    <cellStyle name="Comma 2 3 6 4 3 2 3" xfId="8924" xr:uid="{00000000-0005-0000-0000-00006C070000}"/>
    <cellStyle name="Comma 2 3 6 4 3 2 3 2" xfId="39258" xr:uid="{00000000-0005-0000-0000-00006D070000}"/>
    <cellStyle name="Comma 2 3 6 4 3 2 3 3" xfId="24025" xr:uid="{00000000-0005-0000-0000-00006E070000}"/>
    <cellStyle name="Comma 2 3 6 4 3 2 4" xfId="34245" xr:uid="{00000000-0005-0000-0000-00006F070000}"/>
    <cellStyle name="Comma 2 3 6 4 3 2 5" xfId="19012" xr:uid="{00000000-0005-0000-0000-000070070000}"/>
    <cellStyle name="Comma 2 3 6 4 3 3" xfId="5563" xr:uid="{00000000-0005-0000-0000-000071070000}"/>
    <cellStyle name="Comma 2 3 6 4 3 3 2" xfId="15615" xr:uid="{00000000-0005-0000-0000-000072070000}"/>
    <cellStyle name="Comma 2 3 6 4 3 3 2 2" xfId="45946" xr:uid="{00000000-0005-0000-0000-000073070000}"/>
    <cellStyle name="Comma 2 3 6 4 3 3 2 3" xfId="30713" xr:uid="{00000000-0005-0000-0000-000074070000}"/>
    <cellStyle name="Comma 2 3 6 4 3 3 3" xfId="10595" xr:uid="{00000000-0005-0000-0000-000075070000}"/>
    <cellStyle name="Comma 2 3 6 4 3 3 3 2" xfId="40929" xr:uid="{00000000-0005-0000-0000-000076070000}"/>
    <cellStyle name="Comma 2 3 6 4 3 3 3 3" xfId="25696" xr:uid="{00000000-0005-0000-0000-000077070000}"/>
    <cellStyle name="Comma 2 3 6 4 3 3 4" xfId="35916" xr:uid="{00000000-0005-0000-0000-000078070000}"/>
    <cellStyle name="Comma 2 3 6 4 3 3 5" xfId="20683" xr:uid="{00000000-0005-0000-0000-000079070000}"/>
    <cellStyle name="Comma 2 3 6 4 3 4" xfId="12273" xr:uid="{00000000-0005-0000-0000-00007A070000}"/>
    <cellStyle name="Comma 2 3 6 4 3 4 2" xfId="42604" xr:uid="{00000000-0005-0000-0000-00007B070000}"/>
    <cellStyle name="Comma 2 3 6 4 3 4 3" xfId="27371" xr:uid="{00000000-0005-0000-0000-00007C070000}"/>
    <cellStyle name="Comma 2 3 6 4 3 5" xfId="7252" xr:uid="{00000000-0005-0000-0000-00007D070000}"/>
    <cellStyle name="Comma 2 3 6 4 3 5 2" xfId="37587" xr:uid="{00000000-0005-0000-0000-00007E070000}"/>
    <cellStyle name="Comma 2 3 6 4 3 5 3" xfId="22354" xr:uid="{00000000-0005-0000-0000-00007F070000}"/>
    <cellStyle name="Comma 2 3 6 4 3 6" xfId="32575" xr:uid="{00000000-0005-0000-0000-000080070000}"/>
    <cellStyle name="Comma 2 3 6 4 3 7" xfId="17341" xr:uid="{00000000-0005-0000-0000-000081070000}"/>
    <cellStyle name="Comma 2 3 6 4 4" xfId="3034" xr:uid="{00000000-0005-0000-0000-000082070000}"/>
    <cellStyle name="Comma 2 3 6 4 4 2" xfId="13108" xr:uid="{00000000-0005-0000-0000-000083070000}"/>
    <cellStyle name="Comma 2 3 6 4 4 2 2" xfId="43439" xr:uid="{00000000-0005-0000-0000-000084070000}"/>
    <cellStyle name="Comma 2 3 6 4 4 2 3" xfId="28206" xr:uid="{00000000-0005-0000-0000-000085070000}"/>
    <cellStyle name="Comma 2 3 6 4 4 3" xfId="8088" xr:uid="{00000000-0005-0000-0000-000086070000}"/>
    <cellStyle name="Comma 2 3 6 4 4 3 2" xfId="38422" xr:uid="{00000000-0005-0000-0000-000087070000}"/>
    <cellStyle name="Comma 2 3 6 4 4 3 3" xfId="23189" xr:uid="{00000000-0005-0000-0000-000088070000}"/>
    <cellStyle name="Comma 2 3 6 4 4 4" xfId="33409" xr:uid="{00000000-0005-0000-0000-000089070000}"/>
    <cellStyle name="Comma 2 3 6 4 4 5" xfId="18176" xr:uid="{00000000-0005-0000-0000-00008A070000}"/>
    <cellStyle name="Comma 2 3 6 4 5" xfId="4727" xr:uid="{00000000-0005-0000-0000-00008B070000}"/>
    <cellStyle name="Comma 2 3 6 4 5 2" xfId="14779" xr:uid="{00000000-0005-0000-0000-00008C070000}"/>
    <cellStyle name="Comma 2 3 6 4 5 2 2" xfId="45110" xr:uid="{00000000-0005-0000-0000-00008D070000}"/>
    <cellStyle name="Comma 2 3 6 4 5 2 3" xfId="29877" xr:uid="{00000000-0005-0000-0000-00008E070000}"/>
    <cellStyle name="Comma 2 3 6 4 5 3" xfId="9759" xr:uid="{00000000-0005-0000-0000-00008F070000}"/>
    <cellStyle name="Comma 2 3 6 4 5 3 2" xfId="40093" xr:uid="{00000000-0005-0000-0000-000090070000}"/>
    <cellStyle name="Comma 2 3 6 4 5 3 3" xfId="24860" xr:uid="{00000000-0005-0000-0000-000091070000}"/>
    <cellStyle name="Comma 2 3 6 4 5 4" xfId="35080" xr:uid="{00000000-0005-0000-0000-000092070000}"/>
    <cellStyle name="Comma 2 3 6 4 5 5" xfId="19847" xr:uid="{00000000-0005-0000-0000-000093070000}"/>
    <cellStyle name="Comma 2 3 6 4 6" xfId="11437" xr:uid="{00000000-0005-0000-0000-000094070000}"/>
    <cellStyle name="Comma 2 3 6 4 6 2" xfId="41768" xr:uid="{00000000-0005-0000-0000-000095070000}"/>
    <cellStyle name="Comma 2 3 6 4 6 3" xfId="26535" xr:uid="{00000000-0005-0000-0000-000096070000}"/>
    <cellStyle name="Comma 2 3 6 4 7" xfId="6416" xr:uid="{00000000-0005-0000-0000-000097070000}"/>
    <cellStyle name="Comma 2 3 6 4 7 2" xfId="36751" xr:uid="{00000000-0005-0000-0000-000098070000}"/>
    <cellStyle name="Comma 2 3 6 4 7 3" xfId="21518" xr:uid="{00000000-0005-0000-0000-000099070000}"/>
    <cellStyle name="Comma 2 3 6 4 8" xfId="31739" xr:uid="{00000000-0005-0000-0000-00009A070000}"/>
    <cellStyle name="Comma 2 3 6 4 9" xfId="16505" xr:uid="{00000000-0005-0000-0000-00009B070000}"/>
    <cellStyle name="Comma 2 3 6 5" xfId="1550" xr:uid="{00000000-0005-0000-0000-00009C070000}"/>
    <cellStyle name="Comma 2 3 6 5 2" xfId="2391" xr:uid="{00000000-0005-0000-0000-00009D070000}"/>
    <cellStyle name="Comma 2 3 6 5 2 2" xfId="4081" xr:uid="{00000000-0005-0000-0000-00009E070000}"/>
    <cellStyle name="Comma 2 3 6 5 2 2 2" xfId="14154" xr:uid="{00000000-0005-0000-0000-00009F070000}"/>
    <cellStyle name="Comma 2 3 6 5 2 2 2 2" xfId="44485" xr:uid="{00000000-0005-0000-0000-0000A0070000}"/>
    <cellStyle name="Comma 2 3 6 5 2 2 2 3" xfId="29252" xr:uid="{00000000-0005-0000-0000-0000A1070000}"/>
    <cellStyle name="Comma 2 3 6 5 2 2 3" xfId="9134" xr:uid="{00000000-0005-0000-0000-0000A2070000}"/>
    <cellStyle name="Comma 2 3 6 5 2 2 3 2" xfId="39468" xr:uid="{00000000-0005-0000-0000-0000A3070000}"/>
    <cellStyle name="Comma 2 3 6 5 2 2 3 3" xfId="24235" xr:uid="{00000000-0005-0000-0000-0000A4070000}"/>
    <cellStyle name="Comma 2 3 6 5 2 2 4" xfId="34455" xr:uid="{00000000-0005-0000-0000-0000A5070000}"/>
    <cellStyle name="Comma 2 3 6 5 2 2 5" xfId="19222" xr:uid="{00000000-0005-0000-0000-0000A6070000}"/>
    <cellStyle name="Comma 2 3 6 5 2 3" xfId="5773" xr:uid="{00000000-0005-0000-0000-0000A7070000}"/>
    <cellStyle name="Comma 2 3 6 5 2 3 2" xfId="15825" xr:uid="{00000000-0005-0000-0000-0000A8070000}"/>
    <cellStyle name="Comma 2 3 6 5 2 3 2 2" xfId="46156" xr:uid="{00000000-0005-0000-0000-0000A9070000}"/>
    <cellStyle name="Comma 2 3 6 5 2 3 2 3" xfId="30923" xr:uid="{00000000-0005-0000-0000-0000AA070000}"/>
    <cellStyle name="Comma 2 3 6 5 2 3 3" xfId="10805" xr:uid="{00000000-0005-0000-0000-0000AB070000}"/>
    <cellStyle name="Comma 2 3 6 5 2 3 3 2" xfId="41139" xr:uid="{00000000-0005-0000-0000-0000AC070000}"/>
    <cellStyle name="Comma 2 3 6 5 2 3 3 3" xfId="25906" xr:uid="{00000000-0005-0000-0000-0000AD070000}"/>
    <cellStyle name="Comma 2 3 6 5 2 3 4" xfId="36126" xr:uid="{00000000-0005-0000-0000-0000AE070000}"/>
    <cellStyle name="Comma 2 3 6 5 2 3 5" xfId="20893" xr:uid="{00000000-0005-0000-0000-0000AF070000}"/>
    <cellStyle name="Comma 2 3 6 5 2 4" xfId="12483" xr:uid="{00000000-0005-0000-0000-0000B0070000}"/>
    <cellStyle name="Comma 2 3 6 5 2 4 2" xfId="42814" xr:uid="{00000000-0005-0000-0000-0000B1070000}"/>
    <cellStyle name="Comma 2 3 6 5 2 4 3" xfId="27581" xr:uid="{00000000-0005-0000-0000-0000B2070000}"/>
    <cellStyle name="Comma 2 3 6 5 2 5" xfId="7462" xr:uid="{00000000-0005-0000-0000-0000B3070000}"/>
    <cellStyle name="Comma 2 3 6 5 2 5 2" xfId="37797" xr:uid="{00000000-0005-0000-0000-0000B4070000}"/>
    <cellStyle name="Comma 2 3 6 5 2 5 3" xfId="22564" xr:uid="{00000000-0005-0000-0000-0000B5070000}"/>
    <cellStyle name="Comma 2 3 6 5 2 6" xfId="32785" xr:uid="{00000000-0005-0000-0000-0000B6070000}"/>
    <cellStyle name="Comma 2 3 6 5 2 7" xfId="17551" xr:uid="{00000000-0005-0000-0000-0000B7070000}"/>
    <cellStyle name="Comma 2 3 6 5 3" xfId="3244" xr:uid="{00000000-0005-0000-0000-0000B8070000}"/>
    <cellStyle name="Comma 2 3 6 5 3 2" xfId="13318" xr:uid="{00000000-0005-0000-0000-0000B9070000}"/>
    <cellStyle name="Comma 2 3 6 5 3 2 2" xfId="43649" xr:uid="{00000000-0005-0000-0000-0000BA070000}"/>
    <cellStyle name="Comma 2 3 6 5 3 2 3" xfId="28416" xr:uid="{00000000-0005-0000-0000-0000BB070000}"/>
    <cellStyle name="Comma 2 3 6 5 3 3" xfId="8298" xr:uid="{00000000-0005-0000-0000-0000BC070000}"/>
    <cellStyle name="Comma 2 3 6 5 3 3 2" xfId="38632" xr:uid="{00000000-0005-0000-0000-0000BD070000}"/>
    <cellStyle name="Comma 2 3 6 5 3 3 3" xfId="23399" xr:uid="{00000000-0005-0000-0000-0000BE070000}"/>
    <cellStyle name="Comma 2 3 6 5 3 4" xfId="33619" xr:uid="{00000000-0005-0000-0000-0000BF070000}"/>
    <cellStyle name="Comma 2 3 6 5 3 5" xfId="18386" xr:uid="{00000000-0005-0000-0000-0000C0070000}"/>
    <cellStyle name="Comma 2 3 6 5 4" xfId="4937" xr:uid="{00000000-0005-0000-0000-0000C1070000}"/>
    <cellStyle name="Comma 2 3 6 5 4 2" xfId="14989" xr:uid="{00000000-0005-0000-0000-0000C2070000}"/>
    <cellStyle name="Comma 2 3 6 5 4 2 2" xfId="45320" xr:uid="{00000000-0005-0000-0000-0000C3070000}"/>
    <cellStyle name="Comma 2 3 6 5 4 2 3" xfId="30087" xr:uid="{00000000-0005-0000-0000-0000C4070000}"/>
    <cellStyle name="Comma 2 3 6 5 4 3" xfId="9969" xr:uid="{00000000-0005-0000-0000-0000C5070000}"/>
    <cellStyle name="Comma 2 3 6 5 4 3 2" xfId="40303" xr:uid="{00000000-0005-0000-0000-0000C6070000}"/>
    <cellStyle name="Comma 2 3 6 5 4 3 3" xfId="25070" xr:uid="{00000000-0005-0000-0000-0000C7070000}"/>
    <cellStyle name="Comma 2 3 6 5 4 4" xfId="35290" xr:uid="{00000000-0005-0000-0000-0000C8070000}"/>
    <cellStyle name="Comma 2 3 6 5 4 5" xfId="20057" xr:uid="{00000000-0005-0000-0000-0000C9070000}"/>
    <cellStyle name="Comma 2 3 6 5 5" xfId="11647" xr:uid="{00000000-0005-0000-0000-0000CA070000}"/>
    <cellStyle name="Comma 2 3 6 5 5 2" xfId="41978" xr:uid="{00000000-0005-0000-0000-0000CB070000}"/>
    <cellStyle name="Comma 2 3 6 5 5 3" xfId="26745" xr:uid="{00000000-0005-0000-0000-0000CC070000}"/>
    <cellStyle name="Comma 2 3 6 5 6" xfId="6626" xr:uid="{00000000-0005-0000-0000-0000CD070000}"/>
    <cellStyle name="Comma 2 3 6 5 6 2" xfId="36961" xr:uid="{00000000-0005-0000-0000-0000CE070000}"/>
    <cellStyle name="Comma 2 3 6 5 6 3" xfId="21728" xr:uid="{00000000-0005-0000-0000-0000CF070000}"/>
    <cellStyle name="Comma 2 3 6 5 7" xfId="31949" xr:uid="{00000000-0005-0000-0000-0000D0070000}"/>
    <cellStyle name="Comma 2 3 6 5 8" xfId="16715" xr:uid="{00000000-0005-0000-0000-0000D1070000}"/>
    <cellStyle name="Comma 2 3 6 6" xfId="1971" xr:uid="{00000000-0005-0000-0000-0000D2070000}"/>
    <cellStyle name="Comma 2 3 6 6 2" xfId="3663" xr:uid="{00000000-0005-0000-0000-0000D3070000}"/>
    <cellStyle name="Comma 2 3 6 6 2 2" xfId="13736" xr:uid="{00000000-0005-0000-0000-0000D4070000}"/>
    <cellStyle name="Comma 2 3 6 6 2 2 2" xfId="44067" xr:uid="{00000000-0005-0000-0000-0000D5070000}"/>
    <cellStyle name="Comma 2 3 6 6 2 2 3" xfId="28834" xr:uid="{00000000-0005-0000-0000-0000D6070000}"/>
    <cellStyle name="Comma 2 3 6 6 2 3" xfId="8716" xr:uid="{00000000-0005-0000-0000-0000D7070000}"/>
    <cellStyle name="Comma 2 3 6 6 2 3 2" xfId="39050" xr:uid="{00000000-0005-0000-0000-0000D8070000}"/>
    <cellStyle name="Comma 2 3 6 6 2 3 3" xfId="23817" xr:uid="{00000000-0005-0000-0000-0000D9070000}"/>
    <cellStyle name="Comma 2 3 6 6 2 4" xfId="34037" xr:uid="{00000000-0005-0000-0000-0000DA070000}"/>
    <cellStyle name="Comma 2 3 6 6 2 5" xfId="18804" xr:uid="{00000000-0005-0000-0000-0000DB070000}"/>
    <cellStyle name="Comma 2 3 6 6 3" xfId="5355" xr:uid="{00000000-0005-0000-0000-0000DC070000}"/>
    <cellStyle name="Comma 2 3 6 6 3 2" xfId="15407" xr:uid="{00000000-0005-0000-0000-0000DD070000}"/>
    <cellStyle name="Comma 2 3 6 6 3 2 2" xfId="45738" xr:uid="{00000000-0005-0000-0000-0000DE070000}"/>
    <cellStyle name="Comma 2 3 6 6 3 2 3" xfId="30505" xr:uid="{00000000-0005-0000-0000-0000DF070000}"/>
    <cellStyle name="Comma 2 3 6 6 3 3" xfId="10387" xr:uid="{00000000-0005-0000-0000-0000E0070000}"/>
    <cellStyle name="Comma 2 3 6 6 3 3 2" xfId="40721" xr:uid="{00000000-0005-0000-0000-0000E1070000}"/>
    <cellStyle name="Comma 2 3 6 6 3 3 3" xfId="25488" xr:uid="{00000000-0005-0000-0000-0000E2070000}"/>
    <cellStyle name="Comma 2 3 6 6 3 4" xfId="35708" xr:uid="{00000000-0005-0000-0000-0000E3070000}"/>
    <cellStyle name="Comma 2 3 6 6 3 5" xfId="20475" xr:uid="{00000000-0005-0000-0000-0000E4070000}"/>
    <cellStyle name="Comma 2 3 6 6 4" xfId="12065" xr:uid="{00000000-0005-0000-0000-0000E5070000}"/>
    <cellStyle name="Comma 2 3 6 6 4 2" xfId="42396" xr:uid="{00000000-0005-0000-0000-0000E6070000}"/>
    <cellStyle name="Comma 2 3 6 6 4 3" xfId="27163" xr:uid="{00000000-0005-0000-0000-0000E7070000}"/>
    <cellStyle name="Comma 2 3 6 6 5" xfId="7044" xr:uid="{00000000-0005-0000-0000-0000E8070000}"/>
    <cellStyle name="Comma 2 3 6 6 5 2" xfId="37379" xr:uid="{00000000-0005-0000-0000-0000E9070000}"/>
    <cellStyle name="Comma 2 3 6 6 5 3" xfId="22146" xr:uid="{00000000-0005-0000-0000-0000EA070000}"/>
    <cellStyle name="Comma 2 3 6 6 6" xfId="32367" xr:uid="{00000000-0005-0000-0000-0000EB070000}"/>
    <cellStyle name="Comma 2 3 6 6 7" xfId="17133" xr:uid="{00000000-0005-0000-0000-0000EC070000}"/>
    <cellStyle name="Comma 2 3 6 7" xfId="2820" xr:uid="{00000000-0005-0000-0000-0000ED070000}"/>
    <cellStyle name="Comma 2 3 6 7 2" xfId="12900" xr:uid="{00000000-0005-0000-0000-0000EE070000}"/>
    <cellStyle name="Comma 2 3 6 7 2 2" xfId="43231" xr:uid="{00000000-0005-0000-0000-0000EF070000}"/>
    <cellStyle name="Comma 2 3 6 7 2 3" xfId="27998" xr:uid="{00000000-0005-0000-0000-0000F0070000}"/>
    <cellStyle name="Comma 2 3 6 7 3" xfId="7880" xr:uid="{00000000-0005-0000-0000-0000F1070000}"/>
    <cellStyle name="Comma 2 3 6 7 3 2" xfId="38214" xr:uid="{00000000-0005-0000-0000-0000F2070000}"/>
    <cellStyle name="Comma 2 3 6 7 3 3" xfId="22981" xr:uid="{00000000-0005-0000-0000-0000F3070000}"/>
    <cellStyle name="Comma 2 3 6 7 4" xfId="33201" xr:uid="{00000000-0005-0000-0000-0000F4070000}"/>
    <cellStyle name="Comma 2 3 6 7 5" xfId="17968" xr:uid="{00000000-0005-0000-0000-0000F5070000}"/>
    <cellStyle name="Comma 2 3 6 8" xfId="4515" xr:uid="{00000000-0005-0000-0000-0000F6070000}"/>
    <cellStyle name="Comma 2 3 6 8 2" xfId="14571" xr:uid="{00000000-0005-0000-0000-0000F7070000}"/>
    <cellStyle name="Comma 2 3 6 8 2 2" xfId="44902" xr:uid="{00000000-0005-0000-0000-0000F8070000}"/>
    <cellStyle name="Comma 2 3 6 8 2 3" xfId="29669" xr:uid="{00000000-0005-0000-0000-0000F9070000}"/>
    <cellStyle name="Comma 2 3 6 8 3" xfId="9551" xr:uid="{00000000-0005-0000-0000-0000FA070000}"/>
    <cellStyle name="Comma 2 3 6 8 3 2" xfId="39885" xr:uid="{00000000-0005-0000-0000-0000FB070000}"/>
    <cellStyle name="Comma 2 3 6 8 3 3" xfId="24652" xr:uid="{00000000-0005-0000-0000-0000FC070000}"/>
    <cellStyle name="Comma 2 3 6 8 4" xfId="34872" xr:uid="{00000000-0005-0000-0000-0000FD070000}"/>
    <cellStyle name="Comma 2 3 6 8 5" xfId="19639" xr:uid="{00000000-0005-0000-0000-0000FE070000}"/>
    <cellStyle name="Comma 2 3 6 9" xfId="11227" xr:uid="{00000000-0005-0000-0000-0000FF070000}"/>
    <cellStyle name="Comma 2 3 6 9 2" xfId="41560" xr:uid="{00000000-0005-0000-0000-000000080000}"/>
    <cellStyle name="Comma 2 3 6 9 3" xfId="26327" xr:uid="{00000000-0005-0000-0000-000001080000}"/>
    <cellStyle name="Comma 2 3 7" xfId="671" xr:uid="{00000000-0005-0000-0000-000002080000}"/>
    <cellStyle name="Comma 2 3 8" xfId="665" xr:uid="{00000000-0005-0000-0000-000003080000}"/>
    <cellStyle name="Comma 2 4" xfId="47981" xr:uid="{C9BE5921-E244-4FB6-9E42-5342376382A8}"/>
    <cellStyle name="Comma 2 4 2" xfId="47982" xr:uid="{25D54A7B-2D9B-41A0-AA00-4BBE6A1CA13C}"/>
    <cellStyle name="Comma 2 5" xfId="47983" xr:uid="{609E8373-B87B-4EBC-B0FA-9C769FB03602}"/>
    <cellStyle name="Comma 2 5 2" xfId="47984" xr:uid="{E073CEB9-A7F5-4602-ABB4-928CF06189B4}"/>
    <cellStyle name="Comma 2 6" xfId="47985" xr:uid="{E4C1A875-95E9-46AE-8DF6-22A0C8E06DBC}"/>
    <cellStyle name="Comma 2 7" xfId="48728" xr:uid="{5CA57041-B270-4C7D-A3A5-AE4A66712E82}"/>
    <cellStyle name="Comma 20" xfId="1268" xr:uid="{00000000-0005-0000-0000-000004080000}"/>
    <cellStyle name="Comma 20 2" xfId="46875" xr:uid="{B9242FB1-4E86-483A-A0CC-A8601514F10B}"/>
    <cellStyle name="Comma 21" xfId="1325" xr:uid="{00000000-0005-0000-0000-000005080000}"/>
    <cellStyle name="Comma 21 2" xfId="46876" xr:uid="{DB5D7C2B-06B6-4C8E-AA2D-CD642F1B629D}"/>
    <cellStyle name="Comma 22" xfId="1327" xr:uid="{00000000-0005-0000-0000-000006080000}"/>
    <cellStyle name="Comma 22 2" xfId="46677" xr:uid="{00000000-0005-0000-0000-000007080000}"/>
    <cellStyle name="Comma 22 2 2" xfId="46877" xr:uid="{E889120B-51C7-44D6-B9C8-B82827510195}"/>
    <cellStyle name="Comma 22 3" xfId="46783" xr:uid="{00000000-0005-0000-0000-000008080000}"/>
    <cellStyle name="Comma 23" xfId="1381" xr:uid="{00000000-0005-0000-0000-000009080000}"/>
    <cellStyle name="Comma 23 2" xfId="46878" xr:uid="{64D0B65A-EAC5-4CF9-BA59-F7C43B19374F}"/>
    <cellStyle name="Comma 24" xfId="1594" xr:uid="{00000000-0005-0000-0000-00000A080000}"/>
    <cellStyle name="Comma 24 2" xfId="46879" xr:uid="{C0C4F6A8-61A1-4D3B-98AD-4CDFD935B36B}"/>
    <cellStyle name="Comma 25" xfId="2015" xr:uid="{00000000-0005-0000-0000-00000B080000}"/>
    <cellStyle name="Comma 25 2" xfId="46880" xr:uid="{79509C1D-CFAA-47A3-ACB4-1ABCEAE5D2A9}"/>
    <cellStyle name="Comma 26" xfId="2805" xr:uid="{00000000-0005-0000-0000-00000C080000}"/>
    <cellStyle name="Comma 26 2" xfId="46881" xr:uid="{9752E853-EFEE-4B1D-921D-F815BB9CAF08}"/>
    <cellStyle name="Comma 27" xfId="2803" xr:uid="{00000000-0005-0000-0000-00000D080000}"/>
    <cellStyle name="Comma 27 2" xfId="46882" xr:uid="{CD75A443-EF22-44A8-8E3B-BB69F0E66F51}"/>
    <cellStyle name="Comma 27 3" xfId="46859" xr:uid="{3E40EC86-D145-40F3-888A-787931C84D58}"/>
    <cellStyle name="Comma 28" xfId="2868" xr:uid="{00000000-0005-0000-0000-00000E080000}"/>
    <cellStyle name="Comma 28 2" xfId="46883" xr:uid="{E81AA537-91DE-4284-8A28-4DC63A8F4135}"/>
    <cellStyle name="Comma 29" xfId="4491" xr:uid="{00000000-0005-0000-0000-00000F080000}"/>
    <cellStyle name="Comma 29 2" xfId="46884" xr:uid="{27296FCC-809E-408A-9FBA-9709DE4B80B1}"/>
    <cellStyle name="Comma 3" xfId="47" xr:uid="{00000000-0005-0000-0000-000010080000}"/>
    <cellStyle name="Comma 3 2" xfId="48" xr:uid="{00000000-0005-0000-0000-000011080000}"/>
    <cellStyle name="Comma 3 2 2" xfId="47987" xr:uid="{5BB15390-57B0-482D-A6F5-F29B95930EF4}"/>
    <cellStyle name="Comma 3 2 2 2" xfId="48772" xr:uid="{4374D649-F962-4A83-87D3-0E12825E6776}"/>
    <cellStyle name="Comma 3 2 3" xfId="47988" xr:uid="{19549647-EFDC-4ACD-9EF3-DA53C76BEC34}"/>
    <cellStyle name="Comma 3 2 4" xfId="47989" xr:uid="{A0487D93-DE1B-4495-A6CF-6A98479A3E66}"/>
    <cellStyle name="Comma 3 2 5" xfId="47990" xr:uid="{B3B0A6BD-0A43-49BE-B638-AB2B12B17836}"/>
    <cellStyle name="Comma 3 2 6" xfId="47991" xr:uid="{DE9885D1-1F11-4E46-A091-E598E38261E8}"/>
    <cellStyle name="Comma 3 2 7" xfId="47986" xr:uid="{7B73B9D8-9120-4B0C-8F25-F855174FDCEE}"/>
    <cellStyle name="Comma 3 3" xfId="48754" xr:uid="{9073E77C-EF26-4B8C-ACBA-EBC565959BEF}"/>
    <cellStyle name="Comma 3 4" xfId="48758" xr:uid="{4C4955BA-4FAD-432F-B0F6-CA40324DFB59}"/>
    <cellStyle name="Comma 3 5" xfId="48761" xr:uid="{8EF7E398-1EB7-4926-9F83-7B8BD653659B}"/>
    <cellStyle name="Comma 3 6" xfId="48767" xr:uid="{8741F80D-C2E5-4FE8-82B9-5B4D2025DA83}"/>
    <cellStyle name="Comma 30" xfId="4499" xr:uid="{00000000-0005-0000-0000-000012080000}"/>
    <cellStyle name="Comma 30 2" xfId="46885" xr:uid="{2E14F41A-F077-4833-A884-C20FF8635D5D}"/>
    <cellStyle name="Comma 31" xfId="4498" xr:uid="{00000000-0005-0000-0000-000013080000}"/>
    <cellStyle name="Comma 31 2" xfId="46938" xr:uid="{A04B2F7B-7B31-4BA4-A714-6509B64F8F00}"/>
    <cellStyle name="Comma 32" xfId="4500" xr:uid="{00000000-0005-0000-0000-000014080000}"/>
    <cellStyle name="Comma 32 2" xfId="48592" xr:uid="{DBAB4177-CAB3-4E5F-9EB3-6A3F9513DB5C}"/>
    <cellStyle name="Comma 33" xfId="4497" xr:uid="{00000000-0005-0000-0000-000015080000}"/>
    <cellStyle name="Comma 33 2" xfId="48596" xr:uid="{D5FFFE47-0D81-43C3-BBA3-06CCBE6ADED5}"/>
    <cellStyle name="Comma 34" xfId="4496" xr:uid="{00000000-0005-0000-0000-000016080000}"/>
    <cellStyle name="Comma 34 2" xfId="48601" xr:uid="{9768799F-8D73-41A8-B1EE-B8819B43FA72}"/>
    <cellStyle name="Comma 35" xfId="4493" xr:uid="{00000000-0005-0000-0000-000017080000}"/>
    <cellStyle name="Comma 35 2" xfId="48605" xr:uid="{427F9C9E-3DC7-47AD-88C5-66B14847FB99}"/>
    <cellStyle name="Comma 36" xfId="4494" xr:uid="{00000000-0005-0000-0000-000018080000}"/>
    <cellStyle name="Comma 36 2" xfId="48609" xr:uid="{712840ED-655E-4FB4-BC8D-089D44AAC124}"/>
    <cellStyle name="Comma 37" xfId="4501" xr:uid="{00000000-0005-0000-0000-000019080000}"/>
    <cellStyle name="Comma 37 2" xfId="48613" xr:uid="{CA13265E-B76D-4379-8D1C-B4819C5FDD8F}"/>
    <cellStyle name="Comma 38" xfId="4504" xr:uid="{00000000-0005-0000-0000-00001A080000}"/>
    <cellStyle name="Comma 38 2" xfId="48618" xr:uid="{5BCED3B6-D5C1-4CF5-A5C1-84F503C66128}"/>
    <cellStyle name="Comma 39" xfId="2822" xr:uid="{00000000-0005-0000-0000-00001B080000}"/>
    <cellStyle name="Comma 39 2" xfId="48621" xr:uid="{BD401C41-F53B-44F3-A9A2-C4AB1FEE6D84}"/>
    <cellStyle name="Comma 4" xfId="49" xr:uid="{00000000-0005-0000-0000-00001C080000}"/>
    <cellStyle name="Comma 4 10" xfId="395" xr:uid="{00000000-0005-0000-0000-00001D080000}"/>
    <cellStyle name="Comma 4 11" xfId="31490" xr:uid="{00000000-0005-0000-0000-00001E080000}"/>
    <cellStyle name="Comma 4 2" xfId="673" xr:uid="{00000000-0005-0000-0000-00001F080000}"/>
    <cellStyle name="Comma 4 2 2" xfId="674" xr:uid="{00000000-0005-0000-0000-000020080000}"/>
    <cellStyle name="Comma 4 2 2 2" xfId="47992" xr:uid="{53515050-2C95-4BBC-BF03-5DAA0EAB51CA}"/>
    <cellStyle name="Comma 4 3" xfId="675" xr:uid="{00000000-0005-0000-0000-000021080000}"/>
    <cellStyle name="Comma 4 3 2" xfId="47993" xr:uid="{F9EAB048-D978-4995-B0C4-BEA39A8DC366}"/>
    <cellStyle name="Comma 4 4" xfId="676" xr:uid="{00000000-0005-0000-0000-000022080000}"/>
    <cellStyle name="Comma 4 4 2" xfId="48770" xr:uid="{50665240-DBBF-468C-BAA0-42796715E262}"/>
    <cellStyle name="Comma 4 5" xfId="677" xr:uid="{00000000-0005-0000-0000-000023080000}"/>
    <cellStyle name="Comma 4 6" xfId="678" xr:uid="{00000000-0005-0000-0000-000024080000}"/>
    <cellStyle name="Comma 4 7" xfId="679" xr:uid="{00000000-0005-0000-0000-000025080000}"/>
    <cellStyle name="Comma 4 8" xfId="680" xr:uid="{00000000-0005-0000-0000-000026080000}"/>
    <cellStyle name="Comma 4 9" xfId="672" xr:uid="{00000000-0005-0000-0000-000027080000}"/>
    <cellStyle name="Comma 40" xfId="4502" xr:uid="{00000000-0005-0000-0000-000028080000}"/>
    <cellStyle name="Comma 40 2" xfId="48625" xr:uid="{7106620F-F042-42C8-A910-388B32668146}"/>
    <cellStyle name="Comma 41" xfId="4561" xr:uid="{00000000-0005-0000-0000-000029080000}"/>
    <cellStyle name="Comma 41 2" xfId="48629" xr:uid="{443F45D4-A818-4EAE-92AA-92EA1BB84310}"/>
    <cellStyle name="Comma 42" xfId="6182" xr:uid="{00000000-0005-0000-0000-00002A080000}"/>
    <cellStyle name="Comma 42 2" xfId="48633" xr:uid="{490AF576-14BE-4574-A67F-A3828E800834}"/>
    <cellStyle name="Comma 43" xfId="6188" xr:uid="{00000000-0005-0000-0000-00002B080000}"/>
    <cellStyle name="Comma 43 2" xfId="48636" xr:uid="{48A8F176-ECE3-4D55-A62D-6D9C414A6C62}"/>
    <cellStyle name="Comma 44" xfId="6187" xr:uid="{00000000-0005-0000-0000-00002C080000}"/>
    <cellStyle name="Comma 44 2" xfId="48641" xr:uid="{D50507B7-8CDA-4673-B096-69478271D3B3}"/>
    <cellStyle name="Comma 45" xfId="6189" xr:uid="{00000000-0005-0000-0000-00002D080000}"/>
    <cellStyle name="Comma 45 2" xfId="48645" xr:uid="{880CA215-501E-48AA-9CE4-A70306ADF607}"/>
    <cellStyle name="Comma 46" xfId="6186" xr:uid="{00000000-0005-0000-0000-00002E080000}"/>
    <cellStyle name="Comma 46 2" xfId="48649" xr:uid="{88C1B461-224D-4FFC-B6E2-5156056D6F40}"/>
    <cellStyle name="Comma 47" xfId="6185" xr:uid="{00000000-0005-0000-0000-00002F080000}"/>
    <cellStyle name="Comma 47 2" xfId="48654" xr:uid="{89EDA598-0E0C-4CDA-B570-1C03776B00B1}"/>
    <cellStyle name="Comma 48" xfId="11271" xr:uid="{00000000-0005-0000-0000-000030080000}"/>
    <cellStyle name="Comma 48 2" xfId="48658" xr:uid="{22A64883-2D4C-4BE8-ADDE-95D2AAD6FBAF}"/>
    <cellStyle name="Comma 49" xfId="16243" xr:uid="{00000000-0005-0000-0000-000031080000}"/>
    <cellStyle name="Comma 49 2" xfId="48662" xr:uid="{0C4D25BD-CDD4-4638-8040-ECF4C1518FC4}"/>
    <cellStyle name="Comma 5" xfId="50" xr:uid="{00000000-0005-0000-0000-000032080000}"/>
    <cellStyle name="Comma 5 2" xfId="681" xr:uid="{00000000-0005-0000-0000-000033080000}"/>
    <cellStyle name="Comma 5 2 2" xfId="47994" xr:uid="{DC6490D4-15A5-4A81-9E06-E8667537D412}"/>
    <cellStyle name="Comma 5 3" xfId="31491" xr:uid="{00000000-0005-0000-0000-000034080000}"/>
    <cellStyle name="Comma 5 3 2" xfId="47995" xr:uid="{D902F212-B96B-4B1F-BE3B-D6588C5C59DC}"/>
    <cellStyle name="Comma 5 4" xfId="31360" xr:uid="{00000000-0005-0000-0000-000035080000}"/>
    <cellStyle name="Comma 5 4 2" xfId="47996" xr:uid="{F7A64421-4817-4B80-AEE7-A1A59ABC02F4}"/>
    <cellStyle name="Comma 50" xfId="16239" xr:uid="{00000000-0005-0000-0000-000036080000}"/>
    <cellStyle name="Comma 50 2" xfId="48672" xr:uid="{4F3A6C0B-65F1-4FFF-B8FA-F959A3333895}"/>
    <cellStyle name="Comma 51" xfId="16236" xr:uid="{00000000-0005-0000-0000-000037080000}"/>
    <cellStyle name="Comma 51 2" xfId="48675" xr:uid="{AF3FF770-0004-421A-8C4E-869597608DAE}"/>
    <cellStyle name="Comma 52" xfId="6250" xr:uid="{00000000-0005-0000-0000-000038080000}"/>
    <cellStyle name="Comma 52 2" xfId="48679" xr:uid="{E63B8EFB-A91A-40A8-8725-D9A614B5579F}"/>
    <cellStyle name="Comma 53" xfId="6204" xr:uid="{00000000-0005-0000-0000-000039080000}"/>
    <cellStyle name="Comma 53 2" xfId="48683" xr:uid="{9F5BF753-D011-4A27-AD8A-F72121E73052}"/>
    <cellStyle name="Comma 54" xfId="16264" xr:uid="{00000000-0005-0000-0000-00003A080000}"/>
    <cellStyle name="Comma 54 2" xfId="48687" xr:uid="{5B1BD2FD-66AC-451B-89E1-AE93802F43C6}"/>
    <cellStyle name="Comma 55" xfId="16273" xr:uid="{00000000-0005-0000-0000-00003B080000}"/>
    <cellStyle name="Comma 55 2" xfId="48691" xr:uid="{C89656F7-67AB-46B5-BB47-2F940D107F7E}"/>
    <cellStyle name="Comma 56" xfId="16258" xr:uid="{00000000-0005-0000-0000-00003C080000}"/>
    <cellStyle name="Comma 56 2" xfId="48695" xr:uid="{DA763A58-DF68-463D-A375-A17DDC3714B5}"/>
    <cellStyle name="Comma 57" xfId="16250" xr:uid="{00000000-0005-0000-0000-00003D080000}"/>
    <cellStyle name="Comma 57 2" xfId="48699" xr:uid="{9C787E29-69B2-4940-9FA2-ED82C6D66ED1}"/>
    <cellStyle name="Comma 58" xfId="16282" xr:uid="{00000000-0005-0000-0000-00003E080000}"/>
    <cellStyle name="Comma 58 2" xfId="48703" xr:uid="{C4A9015B-D4ED-4E2A-80C4-47B9341799B3}"/>
    <cellStyle name="Comma 59" xfId="16262" xr:uid="{00000000-0005-0000-0000-00003F080000}"/>
    <cellStyle name="Comma 59 2" xfId="48707" xr:uid="{F623375B-5748-45E7-BDE2-36C59FB5E026}"/>
    <cellStyle name="Comma 6" xfId="51" xr:uid="{00000000-0005-0000-0000-000040080000}"/>
    <cellStyle name="Comma 6 2" xfId="682" xr:uid="{00000000-0005-0000-0000-000041080000}"/>
    <cellStyle name="Comma 6 2 2" xfId="47998" xr:uid="{CD5B43FB-7A47-4BE0-B261-5FB10CB503B9}"/>
    <cellStyle name="Comma 6 2 3" xfId="47997" xr:uid="{70AD19AB-A9E8-42C0-AE81-746FBB4D8FCA}"/>
    <cellStyle name="Comma 6 3" xfId="47999" xr:uid="{04075026-82D5-49A4-8B1D-298FD8FB4F32}"/>
    <cellStyle name="Comma 60" xfId="16270" xr:uid="{00000000-0005-0000-0000-000042080000}"/>
    <cellStyle name="Comma 60 2" xfId="48711" xr:uid="{3198427C-2AB3-4E23-923F-01EFB2BDC3DA}"/>
    <cellStyle name="Comma 61" xfId="16248" xr:uid="{00000000-0005-0000-0000-000043080000}"/>
    <cellStyle name="Comma 61 2" xfId="48715" xr:uid="{A3843657-5430-447B-A928-C7E56EDBCFC2}"/>
    <cellStyle name="Comma 62" xfId="16257" xr:uid="{00000000-0005-0000-0000-000044080000}"/>
    <cellStyle name="Comma 62 2" xfId="48719" xr:uid="{AB45695C-F469-4441-86C0-17BC1EAB7071}"/>
    <cellStyle name="Comma 63" xfId="16252" xr:uid="{00000000-0005-0000-0000-000045080000}"/>
    <cellStyle name="Comma 63 2" xfId="48765" xr:uid="{F73A3DCB-C29F-4D93-8DAA-2A9EE078D819}"/>
    <cellStyle name="Comma 64" xfId="16286" xr:uid="{00000000-0005-0000-0000-000046080000}"/>
    <cellStyle name="Comma 65" xfId="16246" xr:uid="{00000000-0005-0000-0000-000047080000}"/>
    <cellStyle name="Comma 66" xfId="16275" xr:uid="{00000000-0005-0000-0000-000048080000}"/>
    <cellStyle name="Comma 67" xfId="16271" xr:uid="{00000000-0005-0000-0000-000049080000}"/>
    <cellStyle name="Comma 68" xfId="16278" xr:uid="{00000000-0005-0000-0000-00004A080000}"/>
    <cellStyle name="Comma 69" xfId="46573" xr:uid="{00000000-0005-0000-0000-00004B080000}"/>
    <cellStyle name="Comma 7" xfId="52" xr:uid="{00000000-0005-0000-0000-00004C080000}"/>
    <cellStyle name="Comma 7 2" xfId="683" xr:uid="{00000000-0005-0000-0000-00004D080000}"/>
    <cellStyle name="Comma 7 2 2" xfId="48001" xr:uid="{FCDCF551-4071-44CF-9FA6-F098588755A4}"/>
    <cellStyle name="Comma 7 2 2 2" xfId="48002" xr:uid="{511044BF-829F-417E-9E7C-0E8E55B7ABFF}"/>
    <cellStyle name="Comma 7 2 3" xfId="48003" xr:uid="{6B43E412-CAAB-4DDF-B7C9-0B3A00E75CDB}"/>
    <cellStyle name="Comma 7 2 4" xfId="48000" xr:uid="{FD7E3A61-BBA1-4476-B84C-BFA4B7D782CD}"/>
    <cellStyle name="Comma 7 3" xfId="48004" xr:uid="{149089C8-BBA9-46A1-9154-9F0C5157A013}"/>
    <cellStyle name="Comma 7 3 2" xfId="48005" xr:uid="{4FC9883F-0533-4D0E-810D-36B16997042A}"/>
    <cellStyle name="Comma 7 4" xfId="48006" xr:uid="{EB236E5F-EC75-49EA-B4AC-74EAA4536BE8}"/>
    <cellStyle name="Comma 70" xfId="46567" xr:uid="{00000000-0005-0000-0000-00004E080000}"/>
    <cellStyle name="Comma 71" xfId="46575" xr:uid="{00000000-0005-0000-0000-00004F080000}"/>
    <cellStyle name="Comma 72" xfId="46579" xr:uid="{00000000-0005-0000-0000-000050080000}"/>
    <cellStyle name="Comma 73" xfId="46578" xr:uid="{00000000-0005-0000-0000-000051080000}"/>
    <cellStyle name="Comma 74" xfId="16339" xr:uid="{00000000-0005-0000-0000-000052080000}"/>
    <cellStyle name="Comma 75" xfId="46581" xr:uid="{00000000-0005-0000-0000-000053080000}"/>
    <cellStyle name="Comma 76" xfId="46777" xr:uid="{00000000-0005-0000-0000-000054080000}"/>
    <cellStyle name="Comma 77" xfId="46747" xr:uid="{00000000-0005-0000-0000-000055080000}"/>
    <cellStyle name="Comma 78" xfId="46774" xr:uid="{00000000-0005-0000-0000-000056080000}"/>
    <cellStyle name="Comma 79" xfId="46750" xr:uid="{00000000-0005-0000-0000-000057080000}"/>
    <cellStyle name="Comma 8" xfId="53" xr:uid="{00000000-0005-0000-0000-000058080000}"/>
    <cellStyle name="Comma 8 2" xfId="48007" xr:uid="{66B33536-E735-435D-B315-2382E55839C1}"/>
    <cellStyle name="Comma 8 2 2" xfId="48008" xr:uid="{A0F76AFB-574B-4756-84FC-8AC378BDC72F}"/>
    <cellStyle name="Comma 8 3" xfId="48009" xr:uid="{E20F13A3-5025-4C05-9045-C9997C472176}"/>
    <cellStyle name="Comma 80" xfId="46770" xr:uid="{00000000-0005-0000-0000-000059080000}"/>
    <cellStyle name="Comma 81" xfId="46752" xr:uid="{00000000-0005-0000-0000-00005A080000}"/>
    <cellStyle name="Comma 82" xfId="46768" xr:uid="{00000000-0005-0000-0000-00005B080000}"/>
    <cellStyle name="Comma 83" xfId="46755" xr:uid="{00000000-0005-0000-0000-00005C080000}"/>
    <cellStyle name="Comma 84" xfId="46766" xr:uid="{00000000-0005-0000-0000-00005D080000}"/>
    <cellStyle name="Comma 85" xfId="46757" xr:uid="{00000000-0005-0000-0000-00005E080000}"/>
    <cellStyle name="Comma 86" xfId="46764" xr:uid="{00000000-0005-0000-0000-00005F080000}"/>
    <cellStyle name="Comma 87" xfId="46759" xr:uid="{00000000-0005-0000-0000-000060080000}"/>
    <cellStyle name="Comma 88" xfId="46748" xr:uid="{00000000-0005-0000-0000-000061080000}"/>
    <cellStyle name="Comma 89" xfId="46760" xr:uid="{00000000-0005-0000-0000-000062080000}"/>
    <cellStyle name="Comma 9" xfId="54" xr:uid="{00000000-0005-0000-0000-000063080000}"/>
    <cellStyle name="Comma 9 2" xfId="684" xr:uid="{00000000-0005-0000-0000-000064080000}"/>
    <cellStyle name="Comma 9 2 2" xfId="48011" xr:uid="{9B666E0E-7EB4-4248-BCCA-A677B6161861}"/>
    <cellStyle name="Comma 9 2 3" xfId="48010" xr:uid="{15DE3505-5432-490F-A2F1-DBFE081FC29B}"/>
    <cellStyle name="Comma 9 3" xfId="48012" xr:uid="{FD127B81-8C34-4A79-81F2-713E37580798}"/>
    <cellStyle name="Comma 90" xfId="46762" xr:uid="{00000000-0005-0000-0000-000065080000}"/>
    <cellStyle name="Comma 91" xfId="46773" xr:uid="{00000000-0005-0000-0000-000066080000}"/>
    <cellStyle name="Comma 92" xfId="46781" xr:uid="{00000000-0005-0000-0000-000067080000}"/>
    <cellStyle name="Comma 93" xfId="46776" xr:uid="{00000000-0005-0000-0000-000068080000}"/>
    <cellStyle name="Comma0" xfId="55" xr:uid="{00000000-0005-0000-0000-000069080000}"/>
    <cellStyle name="Comma0 - Style4" xfId="48013" xr:uid="{1BFEC8F6-A2F0-4EEC-9E46-A65DED79D26C}"/>
    <cellStyle name="Comma0 10" xfId="686" xr:uid="{00000000-0005-0000-0000-00006A080000}"/>
    <cellStyle name="Comma0 10 2" xfId="687" xr:uid="{00000000-0005-0000-0000-00006B080000}"/>
    <cellStyle name="Comma0 11" xfId="685" xr:uid="{00000000-0005-0000-0000-00006C080000}"/>
    <cellStyle name="Comma0 2" xfId="56" xr:uid="{00000000-0005-0000-0000-00006D080000}"/>
    <cellStyle name="Comma0 2 2" xfId="57" xr:uid="{00000000-0005-0000-0000-00006E080000}"/>
    <cellStyle name="Comma0 2 2 2" xfId="504" xr:uid="{00000000-0005-0000-0000-00006F080000}"/>
    <cellStyle name="Comma0 2 3" xfId="503" xr:uid="{00000000-0005-0000-0000-000070080000}"/>
    <cellStyle name="Comma0 3" xfId="58" xr:uid="{00000000-0005-0000-0000-000071080000}"/>
    <cellStyle name="Comma0 3 2" xfId="505" xr:uid="{00000000-0005-0000-0000-000072080000}"/>
    <cellStyle name="Comma0 4" xfId="688" xr:uid="{00000000-0005-0000-0000-000073080000}"/>
    <cellStyle name="Comma0 5" xfId="689" xr:uid="{00000000-0005-0000-0000-000074080000}"/>
    <cellStyle name="Comma0 5 2" xfId="690" xr:uid="{00000000-0005-0000-0000-000075080000}"/>
    <cellStyle name="Comma0 5 3" xfId="691" xr:uid="{00000000-0005-0000-0000-000076080000}"/>
    <cellStyle name="Comma0 6" xfId="692" xr:uid="{00000000-0005-0000-0000-000077080000}"/>
    <cellStyle name="Comma0 6 2" xfId="693" xr:uid="{00000000-0005-0000-0000-000078080000}"/>
    <cellStyle name="Comma0 7" xfId="694" xr:uid="{00000000-0005-0000-0000-000079080000}"/>
    <cellStyle name="Comma0 7 2" xfId="695" xr:uid="{00000000-0005-0000-0000-00007A080000}"/>
    <cellStyle name="Comma0 8" xfId="696" xr:uid="{00000000-0005-0000-0000-00007B080000}"/>
    <cellStyle name="Comma0 9" xfId="697" xr:uid="{00000000-0005-0000-0000-00007C080000}"/>
    <cellStyle name="Comma0 9 2" xfId="698" xr:uid="{00000000-0005-0000-0000-00007D080000}"/>
    <cellStyle name="Curren - Style1" xfId="48014" xr:uid="{3B69A7F2-0EA6-41F9-8C0A-6058FD74F89E}"/>
    <cellStyle name="Currency" xfId="46808" builtinId="4"/>
    <cellStyle name="Currency 0" xfId="48015" xr:uid="{57B41B64-406A-4053-82BD-905864D51EFF}"/>
    <cellStyle name="Currency 10" xfId="700" xr:uid="{00000000-0005-0000-0000-00007F080000}"/>
    <cellStyle name="Currency 10 2" xfId="701" xr:uid="{00000000-0005-0000-0000-000080080000}"/>
    <cellStyle name="Currency 11" xfId="702" xr:uid="{00000000-0005-0000-0000-000081080000}"/>
    <cellStyle name="Currency 11 2" xfId="703" xr:uid="{00000000-0005-0000-0000-000082080000}"/>
    <cellStyle name="Currency 12" xfId="704" xr:uid="{00000000-0005-0000-0000-000083080000}"/>
    <cellStyle name="Currency 13" xfId="705" xr:uid="{00000000-0005-0000-0000-000084080000}"/>
    <cellStyle name="Currency 14" xfId="699" xr:uid="{00000000-0005-0000-0000-000085080000}"/>
    <cellStyle name="Currency 15" xfId="46784" xr:uid="{00000000-0005-0000-0000-000086080000}"/>
    <cellStyle name="Currency 16" xfId="46785" xr:uid="{00000000-0005-0000-0000-000087080000}"/>
    <cellStyle name="Currency 17" xfId="46786" xr:uid="{00000000-0005-0000-0000-000088080000}"/>
    <cellStyle name="Currency 18" xfId="46787" xr:uid="{00000000-0005-0000-0000-000089080000}"/>
    <cellStyle name="Currency 18 2" xfId="46886" xr:uid="{0C6320C1-D782-4846-8A1D-FCB5912374FF}"/>
    <cellStyle name="Currency 19" xfId="46788" xr:uid="{00000000-0005-0000-0000-00008A080000}"/>
    <cellStyle name="Currency 19 2" xfId="46887" xr:uid="{B8A66746-FA3D-41F4-B893-C17A983D0C26}"/>
    <cellStyle name="Currency 2" xfId="59" xr:uid="{00000000-0005-0000-0000-00008B080000}"/>
    <cellStyle name="Currency 2 2" xfId="60" xr:uid="{00000000-0005-0000-0000-00008C080000}"/>
    <cellStyle name="Currency 2 2 2" xfId="507" xr:uid="{00000000-0005-0000-0000-00008D080000}"/>
    <cellStyle name="Currency 2 3" xfId="506" xr:uid="{00000000-0005-0000-0000-00008E080000}"/>
    <cellStyle name="Currency 2 3 2" xfId="48016" xr:uid="{E605677F-801A-45F3-9BFE-1AB22F518813}"/>
    <cellStyle name="Currency 2 4" xfId="48017" xr:uid="{00211D8D-78D8-42FD-BD40-D96344656E55}"/>
    <cellStyle name="Currency 2 4 2" xfId="48018" xr:uid="{B44317CF-4120-4DFB-81C5-FB79670F702E}"/>
    <cellStyle name="Currency 2 5" xfId="48019" xr:uid="{7405FC85-114C-4FC4-AF0E-7AA0270BEC12}"/>
    <cellStyle name="Currency 20" xfId="46789" xr:uid="{00000000-0005-0000-0000-00008F080000}"/>
    <cellStyle name="Currency 20 2" xfId="46888" xr:uid="{2C15D198-1BC3-4123-9565-57BF2DE5E0AC}"/>
    <cellStyle name="Currency 21" xfId="46790" xr:uid="{00000000-0005-0000-0000-000090080000}"/>
    <cellStyle name="Currency 21 2" xfId="46889" xr:uid="{F51B49F4-6DD5-4FC0-95D7-A5E49DAB7EB0}"/>
    <cellStyle name="Currency 22" xfId="46791" xr:uid="{00000000-0005-0000-0000-000091080000}"/>
    <cellStyle name="Currency 22 2" xfId="46890" xr:uid="{F05A3671-BA54-468D-9261-FE8D9FE075A0}"/>
    <cellStyle name="Currency 23" xfId="46792" xr:uid="{00000000-0005-0000-0000-000092080000}"/>
    <cellStyle name="Currency 23 2" xfId="46891" xr:uid="{13D4A9F9-65E9-47CB-AC58-D2B29F8DAD9D}"/>
    <cellStyle name="Currency 23 3" xfId="46860" xr:uid="{8C735401-6655-42B3-B730-6E3D8D50EB4E}"/>
    <cellStyle name="Currency 24" xfId="46861" xr:uid="{922322C6-994B-4C8E-A18D-57820CCD733A}"/>
    <cellStyle name="Currency 24 2" xfId="46892" xr:uid="{375B75E5-AF4A-4B04-8DA0-B7EEDC140065}"/>
    <cellStyle name="Currency 25" xfId="46862" xr:uid="{7EDF7810-4840-4DF3-83A1-879C8B2169DD}"/>
    <cellStyle name="Currency 25 2" xfId="46893" xr:uid="{697A2D96-87A8-4B17-B594-4EC66906F12A}"/>
    <cellStyle name="Currency 26" xfId="46863" xr:uid="{F353CF98-AB4C-4657-95A3-68B5798F452E}"/>
    <cellStyle name="Currency 26 2" xfId="46894" xr:uid="{B4CE0A08-CD1A-4340-9A12-34EBFC41088C}"/>
    <cellStyle name="Currency 27" xfId="46864" xr:uid="{4B9F9490-7403-4411-9890-FB8EDCC82527}"/>
    <cellStyle name="Currency 27 2" xfId="46895" xr:uid="{DBED7351-58F9-4A49-9B22-45BDC45C778D}"/>
    <cellStyle name="Currency 28" xfId="46865" xr:uid="{99A6A5AE-BE74-40D4-8855-D1CB684E1DD5}"/>
    <cellStyle name="Currency 28 2" xfId="46896" xr:uid="{A67B9A98-61A0-4846-9494-DE4D046274C8}"/>
    <cellStyle name="Currency 29" xfId="46866" xr:uid="{DCD21C3A-8B13-45F6-8D07-BDF0C189BCA2}"/>
    <cellStyle name="Currency 29 2" xfId="46897" xr:uid="{2E77C145-A3AA-40E4-879F-9DE49C6AE5BA}"/>
    <cellStyle name="Currency 3" xfId="61" xr:uid="{00000000-0005-0000-0000-000093080000}"/>
    <cellStyle name="Currency 3 2" xfId="62" xr:uid="{00000000-0005-0000-0000-000094080000}"/>
    <cellStyle name="Currency 3 2 2" xfId="48020" xr:uid="{88B6F7B2-84C4-4505-B25D-9B5CD45B0501}"/>
    <cellStyle name="Currency 3 3" xfId="48021" xr:uid="{052412D2-1469-4FA4-9FDF-65C7E2DB4A69}"/>
    <cellStyle name="Currency 3 3 2" xfId="48022" xr:uid="{BB3069B2-87CB-42A6-A9D6-A109226E0955}"/>
    <cellStyle name="Currency 3 4" xfId="48023" xr:uid="{E0BDA11B-51DC-4A51-89AC-0006BDA3018B}"/>
    <cellStyle name="Currency 30" xfId="46867" xr:uid="{CEE230D5-6FC5-4012-92C8-7C9E811465B0}"/>
    <cellStyle name="Currency 30 2" xfId="46898" xr:uid="{37ADF9C1-5284-49D9-A970-62628BF2722E}"/>
    <cellStyle name="Currency 31" xfId="46868" xr:uid="{3AFF771A-ED68-4989-975A-49092CAD18F0}"/>
    <cellStyle name="Currency 31 2" xfId="46899" xr:uid="{3906162E-9135-43B3-A2DE-B25F1B78703F}"/>
    <cellStyle name="Currency 32" xfId="46869" xr:uid="{1EA3A6F7-2E04-437B-8096-1A943B201F07}"/>
    <cellStyle name="Currency 32 2" xfId="46900" xr:uid="{DD505E31-8BA0-4924-9375-84041A9172B9}"/>
    <cellStyle name="Currency 33" xfId="46905" xr:uid="{C055DE39-09D4-4DF8-ADCE-E6A004976BD5}"/>
    <cellStyle name="Currency 34" xfId="46937" xr:uid="{7B2819C3-09D3-4237-AF19-870089A76A78}"/>
    <cellStyle name="Currency 35" xfId="48591" xr:uid="{603FC16D-8033-4EE7-9A00-B30072D59AB2}"/>
    <cellStyle name="Currency 36" xfId="48595" xr:uid="{6ED4A54F-BC3E-46CB-8862-9896B08CB0B1}"/>
    <cellStyle name="Currency 37" xfId="48600" xr:uid="{F3244328-900A-4D14-B7E7-CF78499D0747}"/>
    <cellStyle name="Currency 38" xfId="48604" xr:uid="{9AEA8CA2-373F-4E19-9789-9472896C5967}"/>
    <cellStyle name="Currency 39" xfId="48608" xr:uid="{AE42D72C-0435-461B-AC87-DC0DDCB4725D}"/>
    <cellStyle name="Currency 4" xfId="63" xr:uid="{00000000-0005-0000-0000-000095080000}"/>
    <cellStyle name="Currency 4 2" xfId="48024" xr:uid="{CA780AC4-5113-47A1-AA28-008C371310A3}"/>
    <cellStyle name="Currency 4 2 2" xfId="48025" xr:uid="{A4E5B6AF-3C86-465D-8EB3-FCC6D0B412D0}"/>
    <cellStyle name="Currency 4 3" xfId="48026" xr:uid="{ACCA867B-C14F-484E-A6E9-A955CF83FF92}"/>
    <cellStyle name="Currency 4 3 2" xfId="48027" xr:uid="{B6C4947C-DAAA-4EE7-8D95-F217A4304810}"/>
    <cellStyle name="Currency 4 4" xfId="48028" xr:uid="{45A4E40B-C996-4A56-960E-61FD506C3B52}"/>
    <cellStyle name="Currency 40" xfId="48612" xr:uid="{993F2273-3066-49D7-8055-F7D6AD4E9D7B}"/>
    <cellStyle name="Currency 41" xfId="48617" xr:uid="{EF7FFBA7-2C3D-42A0-B71E-487D18EEBAB4}"/>
    <cellStyle name="Currency 42" xfId="48620" xr:uid="{9798563D-D8D8-4C1E-B1FA-E9825218FEAA}"/>
    <cellStyle name="Currency 43" xfId="48624" xr:uid="{7F485BAF-2DB1-4D0D-BCC9-D68228B40491}"/>
    <cellStyle name="Currency 44" xfId="48628" xr:uid="{BB873051-ABF8-463A-A7AF-6249D790185E}"/>
    <cellStyle name="Currency 45" xfId="48632" xr:uid="{B5A8F0F6-5A05-4DC1-90C9-12F228DA18B4}"/>
    <cellStyle name="Currency 46" xfId="48638" xr:uid="{D4EA6C97-2E66-4A79-9122-0624DD0CFA58}"/>
    <cellStyle name="Currency 47" xfId="48640" xr:uid="{AEDF4B9E-23DC-4958-9A39-9B47FA6B71C8}"/>
    <cellStyle name="Currency 48" xfId="48644" xr:uid="{4458C1F2-FAEA-4B0D-8462-555EDA82DC60}"/>
    <cellStyle name="Currency 49" xfId="48648" xr:uid="{A59EC75E-389C-4C31-A74B-6AEBD5E81F7C}"/>
    <cellStyle name="Currency 5" xfId="64" xr:uid="{00000000-0005-0000-0000-000096080000}"/>
    <cellStyle name="Currency 5 2" xfId="706" xr:uid="{00000000-0005-0000-0000-000097080000}"/>
    <cellStyle name="Currency 5 3" xfId="707" xr:uid="{00000000-0005-0000-0000-000098080000}"/>
    <cellStyle name="Currency 50" xfId="48653" xr:uid="{44C445D8-84C8-4897-8BD6-B199476AD88D}"/>
    <cellStyle name="Currency 51" xfId="48657" xr:uid="{B4B9CCC0-C901-4A08-B73C-197ACF39946F}"/>
    <cellStyle name="Currency 52" xfId="48661" xr:uid="{03EDD3B9-F7A8-4F0F-BE43-67B339F64BC5}"/>
    <cellStyle name="Currency 53" xfId="48671" xr:uid="{E107D9E6-6BFB-45CC-85F0-A3BDD8A88B37}"/>
    <cellStyle name="Currency 54" xfId="48676" xr:uid="{2153A728-B29C-44B9-9181-A3BD53F36193}"/>
    <cellStyle name="Currency 55" xfId="48680" xr:uid="{81F52205-B9EA-4B5A-890C-AF0EA24A13B4}"/>
    <cellStyle name="Currency 56" xfId="48684" xr:uid="{9B0CA058-B099-415C-9F9D-63BA948B4BA3}"/>
    <cellStyle name="Currency 57" xfId="48688" xr:uid="{DB3DFD60-09F1-4B12-9DB0-F53CE019D74B}"/>
    <cellStyle name="Currency 58" xfId="48692" xr:uid="{4F74F599-6B7B-4D48-A983-F3C617D50C3A}"/>
    <cellStyle name="Currency 59" xfId="48696" xr:uid="{F367B476-8FA2-4DA4-ACCB-757B590640F3}"/>
    <cellStyle name="Currency 6" xfId="708" xr:uid="{00000000-0005-0000-0000-000099080000}"/>
    <cellStyle name="Currency 6 2" xfId="709" xr:uid="{00000000-0005-0000-0000-00009A080000}"/>
    <cellStyle name="Currency 6 3" xfId="46589" xr:uid="{00000000-0005-0000-0000-00009B080000}"/>
    <cellStyle name="Currency 60" xfId="48700" xr:uid="{2A23938D-3048-4BA5-AFE2-891A8C2ABEE2}"/>
    <cellStyle name="Currency 61" xfId="48704" xr:uid="{7F53CFA5-70AE-4234-8FED-7230D44202A6}"/>
    <cellStyle name="Currency 62" xfId="48708" xr:uid="{31F013E5-F975-4304-B637-1CE4217742C8}"/>
    <cellStyle name="Currency 63" xfId="48712" xr:uid="{DBC113A0-430B-4878-9616-279DDAE26847}"/>
    <cellStyle name="Currency 64" xfId="48716" xr:uid="{9FCC9F1F-0E7C-4B22-936C-17B69EA843E1}"/>
    <cellStyle name="Currency 65" xfId="48720" xr:uid="{46CDCEDC-D72A-4E71-9100-98D48BD8FDE0}"/>
    <cellStyle name="Currency 7" xfId="710" xr:uid="{00000000-0005-0000-0000-00009C080000}"/>
    <cellStyle name="Currency 7 2" xfId="711" xr:uid="{00000000-0005-0000-0000-00009D080000}"/>
    <cellStyle name="Currency 8" xfId="712" xr:uid="{00000000-0005-0000-0000-00009E080000}"/>
    <cellStyle name="Currency 8 2" xfId="713" xr:uid="{00000000-0005-0000-0000-00009F080000}"/>
    <cellStyle name="Currency 9" xfId="714" xr:uid="{00000000-0005-0000-0000-0000A0080000}"/>
    <cellStyle name="Currency0" xfId="65" xr:uid="{00000000-0005-0000-0000-0000A1080000}"/>
    <cellStyle name="Currency0 10" xfId="716" xr:uid="{00000000-0005-0000-0000-0000A2080000}"/>
    <cellStyle name="Currency0 10 2" xfId="717" xr:uid="{00000000-0005-0000-0000-0000A3080000}"/>
    <cellStyle name="Currency0 11" xfId="715" xr:uid="{00000000-0005-0000-0000-0000A4080000}"/>
    <cellStyle name="Currency0 12" xfId="414" xr:uid="{00000000-0005-0000-0000-0000A5080000}"/>
    <cellStyle name="Currency0 13" xfId="31456" xr:uid="{00000000-0005-0000-0000-0000A6080000}"/>
    <cellStyle name="Currency0 2" xfId="66" xr:uid="{00000000-0005-0000-0000-0000A7080000}"/>
    <cellStyle name="Currency0 2 2" xfId="67" xr:uid="{00000000-0005-0000-0000-0000A8080000}"/>
    <cellStyle name="Currency0 2 2 2" xfId="509" xr:uid="{00000000-0005-0000-0000-0000A9080000}"/>
    <cellStyle name="Currency0 2 2 3" xfId="416" xr:uid="{00000000-0005-0000-0000-0000AA080000}"/>
    <cellStyle name="Currency0 2 2 4" xfId="31454" xr:uid="{00000000-0005-0000-0000-0000AB080000}"/>
    <cellStyle name="Currency0 2 3" xfId="508" xr:uid="{00000000-0005-0000-0000-0000AC080000}"/>
    <cellStyle name="Currency0 2 4" xfId="415" xr:uid="{00000000-0005-0000-0000-0000AD080000}"/>
    <cellStyle name="Currency0 2 5" xfId="31455" xr:uid="{00000000-0005-0000-0000-0000AE080000}"/>
    <cellStyle name="Currency0 3" xfId="68" xr:uid="{00000000-0005-0000-0000-0000AF080000}"/>
    <cellStyle name="Currency0 3 2" xfId="510" xr:uid="{00000000-0005-0000-0000-0000B0080000}"/>
    <cellStyle name="Currency0 3 3" xfId="417" xr:uid="{00000000-0005-0000-0000-0000B1080000}"/>
    <cellStyle name="Currency0 3 4" xfId="31489" xr:uid="{00000000-0005-0000-0000-0000B2080000}"/>
    <cellStyle name="Currency0 4" xfId="718" xr:uid="{00000000-0005-0000-0000-0000B3080000}"/>
    <cellStyle name="Currency0 5" xfId="719" xr:uid="{00000000-0005-0000-0000-0000B4080000}"/>
    <cellStyle name="Currency0 5 2" xfId="720" xr:uid="{00000000-0005-0000-0000-0000B5080000}"/>
    <cellStyle name="Currency0 5 3" xfId="721" xr:uid="{00000000-0005-0000-0000-0000B6080000}"/>
    <cellStyle name="Currency0 6" xfId="722" xr:uid="{00000000-0005-0000-0000-0000B7080000}"/>
    <cellStyle name="Currency0 6 2" xfId="723" xr:uid="{00000000-0005-0000-0000-0000B8080000}"/>
    <cellStyle name="Currency0 7" xfId="724" xr:uid="{00000000-0005-0000-0000-0000B9080000}"/>
    <cellStyle name="Currency0 7 2" xfId="725" xr:uid="{00000000-0005-0000-0000-0000BA080000}"/>
    <cellStyle name="Currency0 8" xfId="726" xr:uid="{00000000-0005-0000-0000-0000BB080000}"/>
    <cellStyle name="Currency0 9" xfId="727" xr:uid="{00000000-0005-0000-0000-0000BC080000}"/>
    <cellStyle name="Currency0 9 2" xfId="728" xr:uid="{00000000-0005-0000-0000-0000BD080000}"/>
    <cellStyle name="Date" xfId="69" xr:uid="{00000000-0005-0000-0000-0000BE080000}"/>
    <cellStyle name="Date 10" xfId="730" xr:uid="{00000000-0005-0000-0000-0000BF080000}"/>
    <cellStyle name="Date 10 2" xfId="731" xr:uid="{00000000-0005-0000-0000-0000C0080000}"/>
    <cellStyle name="Date 11" xfId="729" xr:uid="{00000000-0005-0000-0000-0000C1080000}"/>
    <cellStyle name="Date 12" xfId="48029" xr:uid="{76148DD8-3533-43E6-B16B-AAD6F1011F17}"/>
    <cellStyle name="Date 2" xfId="70" xr:uid="{00000000-0005-0000-0000-0000C2080000}"/>
    <cellStyle name="Date 2 2" xfId="71" xr:uid="{00000000-0005-0000-0000-0000C3080000}"/>
    <cellStyle name="Date 2 2 2" xfId="512" xr:uid="{00000000-0005-0000-0000-0000C4080000}"/>
    <cellStyle name="Date 2 3" xfId="511" xr:uid="{00000000-0005-0000-0000-0000C5080000}"/>
    <cellStyle name="Date 3" xfId="72" xr:uid="{00000000-0005-0000-0000-0000C6080000}"/>
    <cellStyle name="Date 3 2" xfId="513" xr:uid="{00000000-0005-0000-0000-0000C7080000}"/>
    <cellStyle name="Date 4" xfId="732" xr:uid="{00000000-0005-0000-0000-0000C8080000}"/>
    <cellStyle name="Date 5" xfId="733" xr:uid="{00000000-0005-0000-0000-0000C9080000}"/>
    <cellStyle name="Date 5 2" xfId="734" xr:uid="{00000000-0005-0000-0000-0000CA080000}"/>
    <cellStyle name="Date 5 3" xfId="735" xr:uid="{00000000-0005-0000-0000-0000CB080000}"/>
    <cellStyle name="Date 6" xfId="736" xr:uid="{00000000-0005-0000-0000-0000CC080000}"/>
    <cellStyle name="Date 6 2" xfId="737" xr:uid="{00000000-0005-0000-0000-0000CD080000}"/>
    <cellStyle name="Date 7" xfId="738" xr:uid="{00000000-0005-0000-0000-0000CE080000}"/>
    <cellStyle name="Date 7 2" xfId="739" xr:uid="{00000000-0005-0000-0000-0000CF080000}"/>
    <cellStyle name="Date 8" xfId="740" xr:uid="{00000000-0005-0000-0000-0000D0080000}"/>
    <cellStyle name="Date 9" xfId="741" xr:uid="{00000000-0005-0000-0000-0000D1080000}"/>
    <cellStyle name="Date 9 2" xfId="742" xr:uid="{00000000-0005-0000-0000-0000D2080000}"/>
    <cellStyle name="Date Aligned" xfId="48030" xr:uid="{CC1BF680-9F44-4312-BC98-7FA852AD454D}"/>
    <cellStyle name="date x/xx/xxx" xfId="48031" xr:uid="{47098C4B-8078-4186-BAE5-AF0827DC217C}"/>
    <cellStyle name="Date_Book1 (3)" xfId="48032" xr:uid="{44E236A0-14A1-4C9B-A2DB-1E15A62BD98D}"/>
    <cellStyle name="Dezimal [0]_Compiling Utility Macros" xfId="48033" xr:uid="{09A2781F-BF03-4A0A-A0F4-A5A4EAA0D9D6}"/>
    <cellStyle name="Dezimal_Compiling Utility Macros" xfId="48034" xr:uid="{95791346-8DFE-499C-96EA-F0E5E1250C1E}"/>
    <cellStyle name="Dotted Line" xfId="48035" xr:uid="{077E66BD-86CA-4765-AC2D-FAB749C6BFF7}"/>
    <cellStyle name="Emphasis 1" xfId="46590" xr:uid="{00000000-0005-0000-0000-0000D3080000}"/>
    <cellStyle name="Emphasis 1 2" xfId="48036" xr:uid="{631EB09C-93FC-497A-8027-5622EBF05A8B}"/>
    <cellStyle name="Emphasis 2" xfId="46676" xr:uid="{00000000-0005-0000-0000-0000D4080000}"/>
    <cellStyle name="Emphasis 2 2" xfId="48037" xr:uid="{FA33C7E0-8A91-4FBF-BE0D-E67554118B15}"/>
    <cellStyle name="Emphasis 3" xfId="46675" xr:uid="{00000000-0005-0000-0000-0000D5080000}"/>
    <cellStyle name="Explanatory Text" xfId="46839" builtinId="53" customBuiltin="1"/>
    <cellStyle name="Explanatory Text 2" xfId="73" xr:uid="{00000000-0005-0000-0000-0000D6080000}"/>
    <cellStyle name="Explanatory Text 2 2" xfId="396" xr:uid="{00000000-0005-0000-0000-0000D7080000}"/>
    <cellStyle name="Explanatory Text 2 2 2" xfId="46636" xr:uid="{00000000-0005-0000-0000-0000D8080000}"/>
    <cellStyle name="Explanatory Text 2 3" xfId="31453" xr:uid="{00000000-0005-0000-0000-0000D9080000}"/>
    <cellStyle name="Explanatory Text 3" xfId="31361" xr:uid="{00000000-0005-0000-0000-0000DA080000}"/>
    <cellStyle name="Explanatory Text 3 2" xfId="46591" xr:uid="{00000000-0005-0000-0000-0000DB080000}"/>
    <cellStyle name="Fixed" xfId="74" xr:uid="{00000000-0005-0000-0000-0000DC080000}"/>
    <cellStyle name="Fixed 10" xfId="744" xr:uid="{00000000-0005-0000-0000-0000DD080000}"/>
    <cellStyle name="Fixed 10 2" xfId="745" xr:uid="{00000000-0005-0000-0000-0000DE080000}"/>
    <cellStyle name="Fixed 11" xfId="743" xr:uid="{00000000-0005-0000-0000-0000DF080000}"/>
    <cellStyle name="Fixed 12" xfId="48038" xr:uid="{4E6CD020-AD5C-47DD-A458-2668620DA1A1}"/>
    <cellStyle name="Fixed 2" xfId="75" xr:uid="{00000000-0005-0000-0000-0000E0080000}"/>
    <cellStyle name="Fixed 2 2" xfId="76" xr:uid="{00000000-0005-0000-0000-0000E1080000}"/>
    <cellStyle name="Fixed 2 2 2" xfId="515" xr:uid="{00000000-0005-0000-0000-0000E2080000}"/>
    <cellStyle name="Fixed 2 3" xfId="514" xr:uid="{00000000-0005-0000-0000-0000E3080000}"/>
    <cellStyle name="Fixed 3" xfId="77" xr:uid="{00000000-0005-0000-0000-0000E4080000}"/>
    <cellStyle name="Fixed 3 2" xfId="516" xr:uid="{00000000-0005-0000-0000-0000E5080000}"/>
    <cellStyle name="Fixed 4" xfId="746" xr:uid="{00000000-0005-0000-0000-0000E6080000}"/>
    <cellStyle name="Fixed 5" xfId="747" xr:uid="{00000000-0005-0000-0000-0000E7080000}"/>
    <cellStyle name="Fixed 5 2" xfId="748" xr:uid="{00000000-0005-0000-0000-0000E8080000}"/>
    <cellStyle name="Fixed 5 3" xfId="749" xr:uid="{00000000-0005-0000-0000-0000E9080000}"/>
    <cellStyle name="Fixed 6" xfId="750" xr:uid="{00000000-0005-0000-0000-0000EA080000}"/>
    <cellStyle name="Fixed 6 2" xfId="751" xr:uid="{00000000-0005-0000-0000-0000EB080000}"/>
    <cellStyle name="Fixed 7" xfId="752" xr:uid="{00000000-0005-0000-0000-0000EC080000}"/>
    <cellStyle name="Fixed 7 2" xfId="753" xr:uid="{00000000-0005-0000-0000-0000ED080000}"/>
    <cellStyle name="Fixed 8" xfId="754" xr:uid="{00000000-0005-0000-0000-0000EE080000}"/>
    <cellStyle name="Fixed 9" xfId="755" xr:uid="{00000000-0005-0000-0000-0000EF080000}"/>
    <cellStyle name="Fixed 9 2" xfId="756" xr:uid="{00000000-0005-0000-0000-0000F0080000}"/>
    <cellStyle name="Followe೤ Hyperlink" xfId="48039" xr:uid="{8612890C-BA99-414B-89D9-4D8B47E3EA74}"/>
    <cellStyle name="Followe? Hyperlink" xfId="48040" xr:uid="{791B3325-EAA0-4CA1-9890-60FFEE20EC97}"/>
    <cellStyle name="Footnote" xfId="48041" xr:uid="{04B6594C-81A1-4471-80DD-1AD655B32C25}"/>
    <cellStyle name="FRxAmtStyle" xfId="48042" xr:uid="{CF1667C1-97D0-4171-8146-6BA558D21D38}"/>
    <cellStyle name="general" xfId="48043" xr:uid="{DCD5C1D2-C2FD-4C6B-AFD1-C9F86D0FEEDD}"/>
    <cellStyle name="Good" xfId="46831" builtinId="26" customBuiltin="1"/>
    <cellStyle name="Good 2" xfId="78" xr:uid="{00000000-0005-0000-0000-0000F1080000}"/>
    <cellStyle name="Good 2 2" xfId="397" xr:uid="{00000000-0005-0000-0000-0000F2080000}"/>
    <cellStyle name="Good 2 2 2" xfId="46619" xr:uid="{00000000-0005-0000-0000-0000F3080000}"/>
    <cellStyle name="Good 2 3" xfId="31488" xr:uid="{00000000-0005-0000-0000-0000F4080000}"/>
    <cellStyle name="Good 2 4" xfId="48044" xr:uid="{2A5B6EDA-5F18-40C8-8FF0-18ADAB098A6D}"/>
    <cellStyle name="Good 3" xfId="31362" xr:uid="{00000000-0005-0000-0000-0000F5080000}"/>
    <cellStyle name="Good 3 2" xfId="46674" xr:uid="{00000000-0005-0000-0000-0000F6080000}"/>
    <cellStyle name="Good 3 3" xfId="48045" xr:uid="{93373C06-6FC8-4232-87EF-26195FCC3072}"/>
    <cellStyle name="Grey" xfId="79" xr:uid="{00000000-0005-0000-0000-0000F7080000}"/>
    <cellStyle name="Grey 2" xfId="80" xr:uid="{00000000-0005-0000-0000-0000F8080000}"/>
    <cellStyle name="Hard Percent" xfId="48046" xr:uid="{321C5B59-A8EC-4C4E-A351-7BBD1EAA7DF7}"/>
    <cellStyle name="HEADER" xfId="81" xr:uid="{00000000-0005-0000-0000-0000F9080000}"/>
    <cellStyle name="HEADER 2" xfId="419" xr:uid="{00000000-0005-0000-0000-0000FA080000}"/>
    <cellStyle name="HEADER 3" xfId="31452" xr:uid="{00000000-0005-0000-0000-0000FB080000}"/>
    <cellStyle name="Header1" xfId="82" xr:uid="{00000000-0005-0000-0000-0000FC080000}"/>
    <cellStyle name="Header1 2" xfId="420" xr:uid="{00000000-0005-0000-0000-0000FD080000}"/>
    <cellStyle name="Header1 3" xfId="31487" xr:uid="{00000000-0005-0000-0000-0000FE080000}"/>
    <cellStyle name="Header2" xfId="83" xr:uid="{00000000-0005-0000-0000-0000FF080000}"/>
    <cellStyle name="Header2 2" xfId="421" xr:uid="{00000000-0005-0000-0000-000000090000}"/>
    <cellStyle name="Header2 3" xfId="31451" xr:uid="{00000000-0005-0000-0000-000001090000}"/>
    <cellStyle name="Heading 1" xfId="46827" builtinId="16" customBuiltin="1"/>
    <cellStyle name="Heading 1 2" xfId="84" xr:uid="{00000000-0005-0000-0000-000002090000}"/>
    <cellStyle name="Heading 1 2 2" xfId="85" xr:uid="{00000000-0005-0000-0000-000003090000}"/>
    <cellStyle name="Heading 1 2 3" xfId="422" xr:uid="{00000000-0005-0000-0000-000004090000}"/>
    <cellStyle name="Heading 1 2 3 2" xfId="46645" xr:uid="{00000000-0005-0000-0000-000005090000}"/>
    <cellStyle name="Heading 1 2 4" xfId="31486" xr:uid="{00000000-0005-0000-0000-000006090000}"/>
    <cellStyle name="Heading 1 2 5" xfId="48047" xr:uid="{A38CEAD9-744D-4A1C-8476-9042D15C9798}"/>
    <cellStyle name="Heading 1 3" xfId="86" xr:uid="{00000000-0005-0000-0000-000007090000}"/>
    <cellStyle name="Heading 1 3 10" xfId="48048" xr:uid="{35B4E941-E0A7-4C12-9B22-DA1F74B1B9FD}"/>
    <cellStyle name="Heading 1 3 2" xfId="758" xr:uid="{00000000-0005-0000-0000-000008090000}"/>
    <cellStyle name="Heading 1 3 3" xfId="759" xr:uid="{00000000-0005-0000-0000-000009090000}"/>
    <cellStyle name="Heading 1 3 4" xfId="760" xr:uid="{00000000-0005-0000-0000-00000A090000}"/>
    <cellStyle name="Heading 1 3 5" xfId="761" xr:uid="{00000000-0005-0000-0000-00000B090000}"/>
    <cellStyle name="Heading 1 3 6" xfId="762" xr:uid="{00000000-0005-0000-0000-00000C090000}"/>
    <cellStyle name="Heading 1 3 7" xfId="757" xr:uid="{00000000-0005-0000-0000-00000D090000}"/>
    <cellStyle name="Heading 1 3 8" xfId="398" xr:uid="{00000000-0005-0000-0000-00000E090000}"/>
    <cellStyle name="Heading 1 3 9" xfId="31450" xr:uid="{00000000-0005-0000-0000-00000F090000}"/>
    <cellStyle name="Heading 1 4" xfId="763" xr:uid="{00000000-0005-0000-0000-000010090000}"/>
    <cellStyle name="Heading 1 4 2" xfId="31533" xr:uid="{00000000-0005-0000-0000-000011090000}"/>
    <cellStyle name="Heading 1 4 3" xfId="31363" xr:uid="{00000000-0005-0000-0000-000012090000}"/>
    <cellStyle name="Heading 1 4 4" xfId="46673" xr:uid="{00000000-0005-0000-0000-000013090000}"/>
    <cellStyle name="Heading 1 5" xfId="764" xr:uid="{00000000-0005-0000-0000-000014090000}"/>
    <cellStyle name="Heading 1 6" xfId="765" xr:uid="{00000000-0005-0000-0000-000015090000}"/>
    <cellStyle name="Heading 1 7" xfId="766" xr:uid="{00000000-0005-0000-0000-000016090000}"/>
    <cellStyle name="Heading 1 8" xfId="767" xr:uid="{00000000-0005-0000-0000-000017090000}"/>
    <cellStyle name="Heading 1 9" xfId="768" xr:uid="{00000000-0005-0000-0000-000018090000}"/>
    <cellStyle name="Heading 2" xfId="46828" builtinId="17" customBuiltin="1"/>
    <cellStyle name="Heading 2 10" xfId="769" xr:uid="{00000000-0005-0000-0000-000019090000}"/>
    <cellStyle name="Heading 2 2" xfId="87" xr:uid="{00000000-0005-0000-0000-00001A090000}"/>
    <cellStyle name="Heading 2 2 2" xfId="88" xr:uid="{00000000-0005-0000-0000-00001B090000}"/>
    <cellStyle name="Heading 2 2 3" xfId="424" xr:uid="{00000000-0005-0000-0000-00001C090000}"/>
    <cellStyle name="Heading 2 2 3 2" xfId="46640" xr:uid="{00000000-0005-0000-0000-00001D090000}"/>
    <cellStyle name="Heading 2 2 4" xfId="31449" xr:uid="{00000000-0005-0000-0000-00001E090000}"/>
    <cellStyle name="Heading 2 2 5" xfId="48049" xr:uid="{500E6167-454F-48C1-8D6A-ED78683F7CFE}"/>
    <cellStyle name="Heading 2 3" xfId="89" xr:uid="{00000000-0005-0000-0000-00001F090000}"/>
    <cellStyle name="Heading 2 3 2" xfId="423" xr:uid="{00000000-0005-0000-0000-000020090000}"/>
    <cellStyle name="Heading 2 3 3" xfId="31448" xr:uid="{00000000-0005-0000-0000-000021090000}"/>
    <cellStyle name="Heading 2 3 4" xfId="48050" xr:uid="{46D9DDFF-ADB1-46F4-9043-842F4AFD164A}"/>
    <cellStyle name="Heading 2 4" xfId="399" xr:uid="{00000000-0005-0000-0000-000022090000}"/>
    <cellStyle name="Heading 2 4 2" xfId="771" xr:uid="{00000000-0005-0000-0000-000023090000}"/>
    <cellStyle name="Heading 2 4 3" xfId="772" xr:uid="{00000000-0005-0000-0000-000024090000}"/>
    <cellStyle name="Heading 2 4 4" xfId="773" xr:uid="{00000000-0005-0000-0000-000025090000}"/>
    <cellStyle name="Heading 2 4 5" xfId="774" xr:uid="{00000000-0005-0000-0000-000026090000}"/>
    <cellStyle name="Heading 2 4 6" xfId="775" xr:uid="{00000000-0005-0000-0000-000027090000}"/>
    <cellStyle name="Heading 2 4 7" xfId="770" xr:uid="{00000000-0005-0000-0000-000028090000}"/>
    <cellStyle name="Heading 2 5" xfId="776" xr:uid="{00000000-0005-0000-0000-000029090000}"/>
    <cellStyle name="Heading 2 5 2" xfId="31534" xr:uid="{00000000-0005-0000-0000-00002A090000}"/>
    <cellStyle name="Heading 2 5 3" xfId="31364" xr:uid="{00000000-0005-0000-0000-00002B090000}"/>
    <cellStyle name="Heading 2 6" xfId="777" xr:uid="{00000000-0005-0000-0000-00002C090000}"/>
    <cellStyle name="Heading 2 7" xfId="778" xr:uid="{00000000-0005-0000-0000-00002D090000}"/>
    <cellStyle name="Heading 2 8" xfId="779" xr:uid="{00000000-0005-0000-0000-00002E090000}"/>
    <cellStyle name="Heading 2 9" xfId="780" xr:uid="{00000000-0005-0000-0000-00002F090000}"/>
    <cellStyle name="Heading 3" xfId="46829" builtinId="18" customBuiltin="1"/>
    <cellStyle name="Heading 3 2" xfId="90" xr:uid="{00000000-0005-0000-0000-000030090000}"/>
    <cellStyle name="Heading 3 2 10" xfId="48051" xr:uid="{B436DFE6-77FA-43B8-A932-D4E9E2603DF4}"/>
    <cellStyle name="Heading 3 2 2" xfId="782" xr:uid="{00000000-0005-0000-0000-000031090000}"/>
    <cellStyle name="Heading 3 2 2 2" xfId="46639" xr:uid="{00000000-0005-0000-0000-000032090000}"/>
    <cellStyle name="Heading 3 2 3" xfId="783" xr:uid="{00000000-0005-0000-0000-000033090000}"/>
    <cellStyle name="Heading 3 2 4" xfId="784" xr:uid="{00000000-0005-0000-0000-000034090000}"/>
    <cellStyle name="Heading 3 2 5" xfId="785" xr:uid="{00000000-0005-0000-0000-000035090000}"/>
    <cellStyle name="Heading 3 2 6" xfId="786" xr:uid="{00000000-0005-0000-0000-000036090000}"/>
    <cellStyle name="Heading 3 2 7" xfId="781" xr:uid="{00000000-0005-0000-0000-000037090000}"/>
    <cellStyle name="Heading 3 2 8" xfId="400" xr:uid="{00000000-0005-0000-0000-000038090000}"/>
    <cellStyle name="Heading 3 2 9" xfId="31447" xr:uid="{00000000-0005-0000-0000-000039090000}"/>
    <cellStyle name="Heading 3 3" xfId="31365" xr:uid="{00000000-0005-0000-0000-00003A090000}"/>
    <cellStyle name="Heading 3 3 2" xfId="46592" xr:uid="{00000000-0005-0000-0000-00003B090000}"/>
    <cellStyle name="Heading 3 3 3" xfId="48052" xr:uid="{CB194B20-D85B-452F-8C7F-11CBCD69814E}"/>
    <cellStyle name="Heading 4" xfId="46830" builtinId="19" customBuiltin="1"/>
    <cellStyle name="Heading 4 2" xfId="91" xr:uid="{00000000-0005-0000-0000-00003C090000}"/>
    <cellStyle name="Heading 4 2 2" xfId="788" xr:uid="{00000000-0005-0000-0000-00003D090000}"/>
    <cellStyle name="Heading 4 2 2 2" xfId="46644" xr:uid="{00000000-0005-0000-0000-00003E090000}"/>
    <cellStyle name="Heading 4 2 3" xfId="789" xr:uid="{00000000-0005-0000-0000-00003F090000}"/>
    <cellStyle name="Heading 4 2 4" xfId="790" xr:uid="{00000000-0005-0000-0000-000040090000}"/>
    <cellStyle name="Heading 4 2 5" xfId="791" xr:uid="{00000000-0005-0000-0000-000041090000}"/>
    <cellStyle name="Heading 4 2 6" xfId="792" xr:uid="{00000000-0005-0000-0000-000042090000}"/>
    <cellStyle name="Heading 4 2 7" xfId="787" xr:uid="{00000000-0005-0000-0000-000043090000}"/>
    <cellStyle name="Heading 4 2 8" xfId="401" xr:uid="{00000000-0005-0000-0000-000044090000}"/>
    <cellStyle name="Heading 4 2 9" xfId="31446" xr:uid="{00000000-0005-0000-0000-000045090000}"/>
    <cellStyle name="Heading 4 3" xfId="31366" xr:uid="{00000000-0005-0000-0000-000046090000}"/>
    <cellStyle name="Heading 4 3 2" xfId="46672" xr:uid="{00000000-0005-0000-0000-000047090000}"/>
    <cellStyle name="Heading 4 3 3" xfId="48053" xr:uid="{873EB491-C44A-40E4-B4BE-42AE9B462518}"/>
    <cellStyle name="Heading1" xfId="92" xr:uid="{00000000-0005-0000-0000-000048090000}"/>
    <cellStyle name="Heading1 10" xfId="794" xr:uid="{00000000-0005-0000-0000-000049090000}"/>
    <cellStyle name="Heading1 10 2" xfId="795" xr:uid="{00000000-0005-0000-0000-00004A090000}"/>
    <cellStyle name="Heading1 11" xfId="793" xr:uid="{00000000-0005-0000-0000-00004B090000}"/>
    <cellStyle name="Heading1 12" xfId="48054" xr:uid="{3B860DB9-9DEE-4B17-A31F-EFA0975B92D5}"/>
    <cellStyle name="Heading1 2" xfId="93" xr:uid="{00000000-0005-0000-0000-00004C090000}"/>
    <cellStyle name="Heading1 2 2" xfId="94" xr:uid="{00000000-0005-0000-0000-00004D090000}"/>
    <cellStyle name="Heading1 2 2 2" xfId="518" xr:uid="{00000000-0005-0000-0000-00004E090000}"/>
    <cellStyle name="Heading1 2 3" xfId="517" xr:uid="{00000000-0005-0000-0000-00004F090000}"/>
    <cellStyle name="Heading1 2 4" xfId="48055" xr:uid="{94B24391-59C3-4388-BB01-D82A7A14FA03}"/>
    <cellStyle name="Heading1 3" xfId="95" xr:uid="{00000000-0005-0000-0000-000050090000}"/>
    <cellStyle name="Heading1 3 2" xfId="519" xr:uid="{00000000-0005-0000-0000-000051090000}"/>
    <cellStyle name="Heading1 4" xfId="796" xr:uid="{00000000-0005-0000-0000-000052090000}"/>
    <cellStyle name="Heading1 5" xfId="797" xr:uid="{00000000-0005-0000-0000-000053090000}"/>
    <cellStyle name="Heading1 5 2" xfId="798" xr:uid="{00000000-0005-0000-0000-000054090000}"/>
    <cellStyle name="Heading1 5 3" xfId="799" xr:uid="{00000000-0005-0000-0000-000055090000}"/>
    <cellStyle name="Heading1 6" xfId="800" xr:uid="{00000000-0005-0000-0000-000056090000}"/>
    <cellStyle name="Heading1 6 2" xfId="801" xr:uid="{00000000-0005-0000-0000-000057090000}"/>
    <cellStyle name="Heading1 7" xfId="802" xr:uid="{00000000-0005-0000-0000-000058090000}"/>
    <cellStyle name="Heading1 7 2" xfId="803" xr:uid="{00000000-0005-0000-0000-000059090000}"/>
    <cellStyle name="Heading1 8" xfId="804" xr:uid="{00000000-0005-0000-0000-00005A090000}"/>
    <cellStyle name="Heading1 9" xfId="805" xr:uid="{00000000-0005-0000-0000-00005B090000}"/>
    <cellStyle name="Heading1 9 2" xfId="806" xr:uid="{00000000-0005-0000-0000-00005C090000}"/>
    <cellStyle name="Heading1_2011-10 LIEE Table 6 (2)" xfId="96" xr:uid="{00000000-0005-0000-0000-00005D090000}"/>
    <cellStyle name="Heading2" xfId="97" xr:uid="{00000000-0005-0000-0000-00005E090000}"/>
    <cellStyle name="Heading2 10" xfId="808" xr:uid="{00000000-0005-0000-0000-00005F090000}"/>
    <cellStyle name="Heading2 10 2" xfId="809" xr:uid="{00000000-0005-0000-0000-000060090000}"/>
    <cellStyle name="Heading2 11" xfId="807" xr:uid="{00000000-0005-0000-0000-000061090000}"/>
    <cellStyle name="Heading2 12" xfId="48056" xr:uid="{C417B539-8876-4348-941A-18798CF9FC89}"/>
    <cellStyle name="Heading2 2" xfId="98" xr:uid="{00000000-0005-0000-0000-000062090000}"/>
    <cellStyle name="Heading2 2 2" xfId="99" xr:uid="{00000000-0005-0000-0000-000063090000}"/>
    <cellStyle name="Heading2 2 2 2" xfId="521" xr:uid="{00000000-0005-0000-0000-000064090000}"/>
    <cellStyle name="Heading2 2 3" xfId="520" xr:uid="{00000000-0005-0000-0000-000065090000}"/>
    <cellStyle name="Heading2 2 4" xfId="48057" xr:uid="{8A2FB0FB-409F-45EB-AB83-F464B8E8A4BF}"/>
    <cellStyle name="Heading2 3" xfId="100" xr:uid="{00000000-0005-0000-0000-000066090000}"/>
    <cellStyle name="Heading2 3 2" xfId="522" xr:uid="{00000000-0005-0000-0000-000067090000}"/>
    <cellStyle name="Heading2 4" xfId="810" xr:uid="{00000000-0005-0000-0000-000068090000}"/>
    <cellStyle name="Heading2 5" xfId="811" xr:uid="{00000000-0005-0000-0000-000069090000}"/>
    <cellStyle name="Heading2 5 2" xfId="812" xr:uid="{00000000-0005-0000-0000-00006A090000}"/>
    <cellStyle name="Heading2 5 3" xfId="813" xr:uid="{00000000-0005-0000-0000-00006B090000}"/>
    <cellStyle name="Heading2 6" xfId="814" xr:uid="{00000000-0005-0000-0000-00006C090000}"/>
    <cellStyle name="Heading2 6 2" xfId="815" xr:uid="{00000000-0005-0000-0000-00006D090000}"/>
    <cellStyle name="Heading2 7" xfId="816" xr:uid="{00000000-0005-0000-0000-00006E090000}"/>
    <cellStyle name="Heading2 7 2" xfId="817" xr:uid="{00000000-0005-0000-0000-00006F090000}"/>
    <cellStyle name="Heading2 8" xfId="818" xr:uid="{00000000-0005-0000-0000-000070090000}"/>
    <cellStyle name="Heading2 9" xfId="819" xr:uid="{00000000-0005-0000-0000-000071090000}"/>
    <cellStyle name="Heading2 9 2" xfId="820" xr:uid="{00000000-0005-0000-0000-000072090000}"/>
    <cellStyle name="Heading2_2011-10 LIEE Table 6 (2)" xfId="101" xr:uid="{00000000-0005-0000-0000-000073090000}"/>
    <cellStyle name="Hidden" xfId="102" xr:uid="{00000000-0005-0000-0000-000074090000}"/>
    <cellStyle name="Hidden 2" xfId="523" xr:uid="{00000000-0005-0000-0000-000075090000}"/>
    <cellStyle name="HIGHLIGHT" xfId="103" xr:uid="{00000000-0005-0000-0000-000076090000}"/>
    <cellStyle name="HIGHLIGHT 2" xfId="425" xr:uid="{00000000-0005-0000-0000-000077090000}"/>
    <cellStyle name="HIGHLIGHT 3" xfId="31445" xr:uid="{00000000-0005-0000-0000-000078090000}"/>
    <cellStyle name="Hyperlink" xfId="46813" builtinId="8"/>
    <cellStyle name="Hyperlink 2" xfId="104" xr:uid="{00000000-0005-0000-0000-00007A090000}"/>
    <cellStyle name="Input" xfId="46833" builtinId="20" customBuiltin="1"/>
    <cellStyle name="Input [yellow]" xfId="105" xr:uid="{00000000-0005-0000-0000-00007B090000}"/>
    <cellStyle name="Input [yellow] 2" xfId="106" xr:uid="{00000000-0005-0000-0000-00007C090000}"/>
    <cellStyle name="Input 10" xfId="16240" xr:uid="{00000000-0005-0000-0000-00007D090000}"/>
    <cellStyle name="Input 10 2" xfId="48058" xr:uid="{4D0FBD3E-5283-4CEC-859F-A37639BBEB67}"/>
    <cellStyle name="Input 11" xfId="46566" xr:uid="{00000000-0005-0000-0000-00007E090000}"/>
    <cellStyle name="Input 11 2" xfId="48059" xr:uid="{087D4569-2A0E-46BB-A40F-8D84BCECA22F}"/>
    <cellStyle name="Input 12" xfId="48060" xr:uid="{D200B6A8-CB7A-405C-804B-95C13F66B422}"/>
    <cellStyle name="Input 2" xfId="107" xr:uid="{00000000-0005-0000-0000-00007F090000}"/>
    <cellStyle name="Input 2 10" xfId="48061" xr:uid="{0283B9E7-20CE-4124-89B4-917C5155A846}"/>
    <cellStyle name="Input 2 2" xfId="822" xr:uid="{00000000-0005-0000-0000-000080090000}"/>
    <cellStyle name="Input 2 2 2" xfId="46629" xr:uid="{00000000-0005-0000-0000-000081090000}"/>
    <cellStyle name="Input 2 2 2 2" xfId="48063" xr:uid="{2898DF02-154D-4CBF-B82D-E8D73C115A9B}"/>
    <cellStyle name="Input 2 2 3" xfId="48062" xr:uid="{9A964109-710B-49E9-A980-98B30CD5EA88}"/>
    <cellStyle name="Input 2 3" xfId="823" xr:uid="{00000000-0005-0000-0000-000082090000}"/>
    <cellStyle name="Input 2 3 2" xfId="48064" xr:uid="{52C13036-AC23-41E6-AE92-2F4B74DEA49E}"/>
    <cellStyle name="Input 2 4" xfId="824" xr:uid="{00000000-0005-0000-0000-000083090000}"/>
    <cellStyle name="Input 2 5" xfId="825" xr:uid="{00000000-0005-0000-0000-000084090000}"/>
    <cellStyle name="Input 2 6" xfId="826" xr:uid="{00000000-0005-0000-0000-000085090000}"/>
    <cellStyle name="Input 2 7" xfId="821" xr:uid="{00000000-0005-0000-0000-000086090000}"/>
    <cellStyle name="Input 2 8" xfId="402" xr:uid="{00000000-0005-0000-0000-000087090000}"/>
    <cellStyle name="Input 2 9" xfId="31444" xr:uid="{00000000-0005-0000-0000-000088090000}"/>
    <cellStyle name="Input 3" xfId="108" xr:uid="{00000000-0005-0000-0000-000089090000}"/>
    <cellStyle name="Input 3 2" xfId="827" xr:uid="{00000000-0005-0000-0000-00008A090000}"/>
    <cellStyle name="Input 3 2 2" xfId="46739" xr:uid="{00000000-0005-0000-0000-00008B090000}"/>
    <cellStyle name="Input 3 3" xfId="31443" xr:uid="{00000000-0005-0000-0000-00008C090000}"/>
    <cellStyle name="Input 4" xfId="109" xr:uid="{00000000-0005-0000-0000-00008D090000}"/>
    <cellStyle name="Input 4 2" xfId="828" xr:uid="{00000000-0005-0000-0000-00008E090000}"/>
    <cellStyle name="Input 4 3" xfId="31442" xr:uid="{00000000-0005-0000-0000-00008F090000}"/>
    <cellStyle name="Input 4 4" xfId="48065" xr:uid="{22AE9713-C7A7-4F37-AE65-F2BCFA026D61}"/>
    <cellStyle name="Input 5" xfId="110" xr:uid="{00000000-0005-0000-0000-000090090000}"/>
    <cellStyle name="Input 5 2" xfId="829" xr:uid="{00000000-0005-0000-0000-000091090000}"/>
    <cellStyle name="Input 5 3" xfId="48066" xr:uid="{421270CA-90DE-4422-9ACD-43953D27335C}"/>
    <cellStyle name="Input 6" xfId="111" xr:uid="{00000000-0005-0000-0000-000092090000}"/>
    <cellStyle name="Input 6 2" xfId="830" xr:uid="{00000000-0005-0000-0000-000093090000}"/>
    <cellStyle name="Input 6 3" xfId="48067" xr:uid="{FB692A33-5B5E-4E6C-B9AC-C95010F1181A}"/>
    <cellStyle name="Input 7" xfId="831" xr:uid="{00000000-0005-0000-0000-000094090000}"/>
    <cellStyle name="Input 7 2" xfId="46729" xr:uid="{00000000-0005-0000-0000-000095090000}"/>
    <cellStyle name="Input 7 3" xfId="48068" xr:uid="{6D0C1433-60F2-42BA-A2F6-EA7550997686}"/>
    <cellStyle name="Input 8" xfId="2802" xr:uid="{00000000-0005-0000-0000-000096090000}"/>
    <cellStyle name="Input 8 2" xfId="48069" xr:uid="{95ADAE21-3D99-4118-A21A-D7EB4DDBBC01}"/>
    <cellStyle name="Input 9" xfId="16242" xr:uid="{00000000-0005-0000-0000-000097090000}"/>
    <cellStyle name="Input 9 2" xfId="48070" xr:uid="{B828947F-16A2-4988-B689-EB649087C74C}"/>
    <cellStyle name="Linked Cell" xfId="46836" builtinId="24" customBuiltin="1"/>
    <cellStyle name="Linked Cell 2" xfId="112" xr:uid="{00000000-0005-0000-0000-000098090000}"/>
    <cellStyle name="Linked Cell 2 2" xfId="403" xr:uid="{00000000-0005-0000-0000-000099090000}"/>
    <cellStyle name="Linked Cell 2 2 2" xfId="46638" xr:uid="{00000000-0005-0000-0000-00009A090000}"/>
    <cellStyle name="Linked Cell 2 3" xfId="31441" xr:uid="{00000000-0005-0000-0000-00009B090000}"/>
    <cellStyle name="Linked Cell 2 4" xfId="48071" xr:uid="{7CC29794-5181-4BC7-A572-27AB02A846F0}"/>
    <cellStyle name="Linked Cell 3" xfId="31367" xr:uid="{00000000-0005-0000-0000-00009C090000}"/>
    <cellStyle name="Linked Cell 3 2" xfId="46671" xr:uid="{00000000-0005-0000-0000-00009D090000}"/>
    <cellStyle name="Linked Cell 3 3" xfId="48072" xr:uid="{EA2E3FB7-53AD-44CE-B82D-3F54FB3D170E}"/>
    <cellStyle name="Milliers [0]_laroux" xfId="48073" xr:uid="{42FC7A03-8E62-4E33-A10D-5843A9447F97}"/>
    <cellStyle name="Milliers_laroux" xfId="48074" xr:uid="{1FAEB4C5-F99C-4F9A-881E-14FF8AC72FF7}"/>
    <cellStyle name="Monétaire [0]_laroux" xfId="48075" xr:uid="{170053AA-B297-4DE6-863B-3929D76410C9}"/>
    <cellStyle name="Monétaire_laroux" xfId="48076" xr:uid="{B5964032-531E-4F1B-9E48-759657216502}"/>
    <cellStyle name="Multiple" xfId="48077" xr:uid="{E69B2813-D470-4E20-B698-F3C7699136B6}"/>
    <cellStyle name="Neutral 2" xfId="113" xr:uid="{00000000-0005-0000-0000-00009E090000}"/>
    <cellStyle name="Neutral 2 2" xfId="404" xr:uid="{00000000-0005-0000-0000-00009F090000}"/>
    <cellStyle name="Neutral 2 2 2" xfId="46661" xr:uid="{00000000-0005-0000-0000-0000A0090000}"/>
    <cellStyle name="Neutral 2 3" xfId="31440" xr:uid="{00000000-0005-0000-0000-0000A1090000}"/>
    <cellStyle name="Neutral 2 4" xfId="48078" xr:uid="{CD2327A6-13E1-4D90-9B4F-8F0CD9299C82}"/>
    <cellStyle name="Neutral 3" xfId="31368" xr:uid="{00000000-0005-0000-0000-0000A2090000}"/>
    <cellStyle name="Neutral 3 2" xfId="46670" xr:uid="{00000000-0005-0000-0000-0000A3090000}"/>
    <cellStyle name="Neutral 3 3" xfId="48079" xr:uid="{FD6E77CC-BA6B-4F61-95F6-8F6B4D08FE98}"/>
    <cellStyle name="Neutral 4" xfId="48732" xr:uid="{077EE2DB-6152-418D-92B9-0F440B89A707}"/>
    <cellStyle name="no dec" xfId="114" xr:uid="{00000000-0005-0000-0000-0000A4090000}"/>
    <cellStyle name="no dec 2" xfId="115" xr:uid="{00000000-0005-0000-0000-0000A5090000}"/>
    <cellStyle name="no dec 2 2" xfId="116" xr:uid="{00000000-0005-0000-0000-0000A6090000}"/>
    <cellStyle name="no dec 2 3" xfId="48081" xr:uid="{0189FEEE-EFBE-4378-ABE4-3FAB1593352E}"/>
    <cellStyle name="no dec 3" xfId="48080" xr:uid="{9BF9B2A3-40CA-4125-B02A-38CC7DC86EC3}"/>
    <cellStyle name="no dec_2011-12 LIEE Table 1 Updated budget" xfId="117" xr:uid="{00000000-0005-0000-0000-0000A7090000}"/>
    <cellStyle name="Normal" xfId="0" builtinId="0"/>
    <cellStyle name="Normal - Style1" xfId="118" xr:uid="{00000000-0005-0000-0000-0000A9090000}"/>
    <cellStyle name="Normal - Style1 2" xfId="119" xr:uid="{00000000-0005-0000-0000-0000AA090000}"/>
    <cellStyle name="Normal - Style1 2 2" xfId="120" xr:uid="{00000000-0005-0000-0000-0000AB090000}"/>
    <cellStyle name="Normal - Style1 2 3" xfId="48083" xr:uid="{DD31CA12-C373-4383-8681-F0C8D987E3ED}"/>
    <cellStyle name="Normal - Style1 3" xfId="48082" xr:uid="{C65752FD-6D77-49B4-B965-B3881DC386B6}"/>
    <cellStyle name="Normal - Style1_2011-12 LIEE Table 1 Updated budget" xfId="121" xr:uid="{00000000-0005-0000-0000-0000AC090000}"/>
    <cellStyle name="Normal 10" xfId="122" xr:uid="{00000000-0005-0000-0000-0000AD090000}"/>
    <cellStyle name="Normal 10 2" xfId="123" xr:uid="{00000000-0005-0000-0000-0000AE090000}"/>
    <cellStyle name="Normal 10 3" xfId="832" xr:uid="{00000000-0005-0000-0000-0000AF090000}"/>
    <cellStyle name="Normal 10 4" xfId="31439" xr:uid="{00000000-0005-0000-0000-0000B0090000}"/>
    <cellStyle name="Normal 10 5" xfId="46793" xr:uid="{00000000-0005-0000-0000-0000B1090000}"/>
    <cellStyle name="Normal 100" xfId="16237" xr:uid="{00000000-0005-0000-0000-0000B2090000}"/>
    <cellStyle name="Normal 101" xfId="16241" xr:uid="{00000000-0005-0000-0000-0000B3090000}"/>
    <cellStyle name="Normal 102" xfId="11214" xr:uid="{00000000-0005-0000-0000-0000B4090000}"/>
    <cellStyle name="Normal 102 2" xfId="41548" xr:uid="{00000000-0005-0000-0000-0000B5090000}"/>
    <cellStyle name="Normal 102 3" xfId="26315" xr:uid="{00000000-0005-0000-0000-0000B6090000}"/>
    <cellStyle name="Normal 103" xfId="11219" xr:uid="{00000000-0005-0000-0000-0000B7090000}"/>
    <cellStyle name="Normal 103 2" xfId="41552" xr:uid="{00000000-0005-0000-0000-0000B8090000}"/>
    <cellStyle name="Normal 103 3" xfId="26319" xr:uid="{00000000-0005-0000-0000-0000B9090000}"/>
    <cellStyle name="Normal 104" xfId="11217" xr:uid="{00000000-0005-0000-0000-0000BA090000}"/>
    <cellStyle name="Normal 104 2" xfId="41550" xr:uid="{00000000-0005-0000-0000-0000BB090000}"/>
    <cellStyle name="Normal 104 3" xfId="26317" xr:uid="{00000000-0005-0000-0000-0000BC090000}"/>
    <cellStyle name="Normal 105" xfId="11216" xr:uid="{00000000-0005-0000-0000-0000BD090000}"/>
    <cellStyle name="Normal 105 2" xfId="41549" xr:uid="{00000000-0005-0000-0000-0000BE090000}"/>
    <cellStyle name="Normal 105 3" xfId="26316" xr:uid="{00000000-0005-0000-0000-0000BF090000}"/>
    <cellStyle name="Normal 106" xfId="6192" xr:uid="{00000000-0005-0000-0000-0000C0090000}"/>
    <cellStyle name="Normal 107" xfId="6197" xr:uid="{00000000-0005-0000-0000-0000C1090000}"/>
    <cellStyle name="Normal 108" xfId="7877" xr:uid="{00000000-0005-0000-0000-0000C2090000}"/>
    <cellStyle name="Normal 109" xfId="6194" xr:uid="{00000000-0005-0000-0000-0000C3090000}"/>
    <cellStyle name="Normal 11" xfId="124" xr:uid="{00000000-0005-0000-0000-0000C4090000}"/>
    <cellStyle name="Normal 11 2" xfId="31436" xr:uid="{00000000-0005-0000-0000-0000C5090000}"/>
    <cellStyle name="Normal 11 2 2" xfId="46908" xr:uid="{E2E5473F-D340-4DE9-A618-7445A51B7E45}"/>
    <cellStyle name="Normal 11 2 3" xfId="46901" xr:uid="{F053FCCE-6703-4695-8AFA-59CCFC390062}"/>
    <cellStyle name="Normal 11 3" xfId="31391" xr:uid="{00000000-0005-0000-0000-0000C6090000}"/>
    <cellStyle name="Normal 11 3 2" xfId="46906" xr:uid="{7350450A-71D3-4C3C-B160-3DF86DCCCD2E}"/>
    <cellStyle name="Normal 11 4" xfId="46794" xr:uid="{00000000-0005-0000-0000-0000C7090000}"/>
    <cellStyle name="Normal 11 5" xfId="46870" xr:uid="{C678A0C8-B8DB-4346-8039-23B73E8F2238}"/>
    <cellStyle name="Normal 110" xfId="16274" xr:uid="{00000000-0005-0000-0000-0000C8090000}"/>
    <cellStyle name="Normal 111" xfId="16269" xr:uid="{00000000-0005-0000-0000-0000C9090000}"/>
    <cellStyle name="Normal 112" xfId="16256" xr:uid="{00000000-0005-0000-0000-0000CA090000}"/>
    <cellStyle name="Normal 113" xfId="16263" xr:uid="{00000000-0005-0000-0000-0000CB090000}"/>
    <cellStyle name="Normal 114" xfId="16260" xr:uid="{00000000-0005-0000-0000-0000CC090000}"/>
    <cellStyle name="Normal 115" xfId="16276" xr:uid="{00000000-0005-0000-0000-0000CD090000}"/>
    <cellStyle name="Normal 116" xfId="16268" xr:uid="{00000000-0005-0000-0000-0000CE090000}"/>
    <cellStyle name="Normal 117" xfId="16261" xr:uid="{00000000-0005-0000-0000-0000CF090000}"/>
    <cellStyle name="Normal 118" xfId="16266" xr:uid="{00000000-0005-0000-0000-0000D0090000}"/>
    <cellStyle name="Normal 119" xfId="16259" xr:uid="{00000000-0005-0000-0000-0000D1090000}"/>
    <cellStyle name="Normal 12" xfId="125" xr:uid="{00000000-0005-0000-0000-0000D2090000}"/>
    <cellStyle name="Normal 12 2" xfId="46902" xr:uid="{0EED81FF-3655-417E-9493-5DF36B05904D}"/>
    <cellStyle name="Normal 12 2 2" xfId="46909" xr:uid="{AD27F083-6F3F-4854-B5FC-3C424EB8E876}"/>
    <cellStyle name="Normal 12 3" xfId="46907" xr:uid="{6C4B1B0F-FC96-4A3C-8D9E-448E9C33EE8D}"/>
    <cellStyle name="Normal 12 4" xfId="46871" xr:uid="{EA87872E-6C67-40FB-AA90-8ECCA3725851}"/>
    <cellStyle name="Normal 120" xfId="16272" xr:uid="{00000000-0005-0000-0000-0000D3090000}"/>
    <cellStyle name="Normal 121" xfId="16283" xr:uid="{00000000-0005-0000-0000-0000D4090000}"/>
    <cellStyle name="Normal 122" xfId="16279" xr:uid="{00000000-0005-0000-0000-0000D5090000}"/>
    <cellStyle name="Normal 123" xfId="31511" xr:uid="{00000000-0005-0000-0000-0000D6090000}"/>
    <cellStyle name="Normal 124" xfId="31525" xr:uid="{00000000-0005-0000-0000-0000D7090000}"/>
    <cellStyle name="Normal 125" xfId="46569" xr:uid="{00000000-0005-0000-0000-0000D8090000}"/>
    <cellStyle name="Normal 126" xfId="46565" xr:uid="{00000000-0005-0000-0000-0000D9090000}"/>
    <cellStyle name="Normal 127" xfId="46571" xr:uid="{00000000-0005-0000-0000-0000DA090000}"/>
    <cellStyle name="Normal 128" xfId="46572" xr:uid="{00000000-0005-0000-0000-0000DB090000}"/>
    <cellStyle name="Normal 129" xfId="31332" xr:uid="{00000000-0005-0000-0000-0000DC090000}"/>
    <cellStyle name="Normal 129 2" xfId="46742" xr:uid="{00000000-0005-0000-0000-0000DD090000}"/>
    <cellStyle name="Normal 13" xfId="126" xr:uid="{00000000-0005-0000-0000-0000DE090000}"/>
    <cellStyle name="Normal 13 2" xfId="48084" xr:uid="{802DD655-7062-4911-BE3C-6CD10A5B8BE5}"/>
    <cellStyle name="Normal 13 3" xfId="46904" xr:uid="{76814EB3-B1BF-410A-B78F-5B54E44A1CDE}"/>
    <cellStyle name="Normal 130" xfId="46580" xr:uid="{00000000-0005-0000-0000-0000DF090000}"/>
    <cellStyle name="Normal 131" xfId="46741" xr:uid="{00000000-0005-0000-0000-0000E0090000}"/>
    <cellStyle name="Normal 132" xfId="46740" xr:uid="{00000000-0005-0000-0000-0000E1090000}"/>
    <cellStyle name="Normal 133" xfId="46745" xr:uid="{00000000-0005-0000-0000-0000E2090000}"/>
    <cellStyle name="Normal 134" xfId="46746" xr:uid="{00000000-0005-0000-0000-0000E3090000}"/>
    <cellStyle name="Normal 135" xfId="46809" xr:uid="{00000000-0005-0000-0000-0000E4090000}"/>
    <cellStyle name="Normal 136" xfId="46810" xr:uid="{00000000-0005-0000-0000-0000E5090000}"/>
    <cellStyle name="Normal 137" xfId="46812" xr:uid="{00000000-0005-0000-0000-0000E6090000}"/>
    <cellStyle name="Normal 138" xfId="46811" xr:uid="{00000000-0005-0000-0000-0000E7090000}"/>
    <cellStyle name="Normal 139" xfId="46816" xr:uid="{9B83A2B0-3B15-4BB2-B1BA-9E04A785C24B}"/>
    <cellStyle name="Normal 14" xfId="127" xr:uid="{00000000-0005-0000-0000-0000E8090000}"/>
    <cellStyle name="Normal 14 2" xfId="833" xr:uid="{00000000-0005-0000-0000-0000E9090000}"/>
    <cellStyle name="Normal 14 3" xfId="46940" xr:uid="{FF850F30-5896-42C5-A827-357C41FE40FD}"/>
    <cellStyle name="Normal 140" xfId="46817" xr:uid="{C4F55133-2C76-4F54-99C5-42D9219F5E48}"/>
    <cellStyle name="Normal 141" xfId="46818" xr:uid="{EB566FC6-A6A1-409C-9295-6E69AB6E0A68}"/>
    <cellStyle name="Normal 142" xfId="46819" xr:uid="{29E99F51-6313-4B0E-887A-B335B74244D4}"/>
    <cellStyle name="Normal 143" xfId="46820" xr:uid="{5B3E9261-E25B-46AA-B6E5-19B6CB58B295}"/>
    <cellStyle name="Normal 144" xfId="46821" xr:uid="{3D92E161-C718-458D-A8B7-54F0AFE7DC61}"/>
    <cellStyle name="Normal 145" xfId="46822" xr:uid="{2329ED99-2EEB-4FE4-8F7D-C1682C439C82}"/>
    <cellStyle name="Normal 146" xfId="46823" xr:uid="{9AF6844C-E18E-49BE-AF4A-4DD15C8C96EC}"/>
    <cellStyle name="Normal 147" xfId="46824" xr:uid="{EF272760-3196-497F-8F9D-B2765AAB27FD}"/>
    <cellStyle name="Normal 148" xfId="46825" xr:uid="{9CF50758-BE33-45F6-8970-FAC083C7B071}"/>
    <cellStyle name="Normal 149" xfId="46826" xr:uid="{EE4FBE38-6EFE-4C74-BADC-1B838DE2BD4A}"/>
    <cellStyle name="Normal 15" xfId="128" xr:uid="{00000000-0005-0000-0000-0000EA090000}"/>
    <cellStyle name="Normal 15 2" xfId="48085" xr:uid="{5C49A518-1521-4230-B940-71A1B25204F6}"/>
    <cellStyle name="Normal 15 2 2" xfId="48086" xr:uid="{C033221A-EC1A-4CDA-B1F1-5116671A97B5}"/>
    <cellStyle name="Normal 15 3" xfId="48087" xr:uid="{DAE9C8F1-06DC-4B7C-9927-805EC3848B9D}"/>
    <cellStyle name="Normal 150" xfId="48773" xr:uid="{C9C48126-B26B-4B38-A944-076710AEB5B5}"/>
    <cellStyle name="Normal 16" xfId="129" xr:uid="{00000000-0005-0000-0000-0000EB090000}"/>
    <cellStyle name="Normal 16 2" xfId="48088" xr:uid="{6B2955F6-976A-41EA-A09D-DF5F15378E89}"/>
    <cellStyle name="Normal 16 2 2" xfId="48089" xr:uid="{3BC6771C-E154-4C62-949B-52EDEF9B34F4}"/>
    <cellStyle name="Normal 16 3" xfId="48090" xr:uid="{9CD4C0E9-F44D-40B5-9E39-43E8E271EF00}"/>
    <cellStyle name="Normal 16 3 2" xfId="48091" xr:uid="{8D09FFFE-A52D-4943-8686-5897AEA1A6BA}"/>
    <cellStyle name="Normal 16 4" xfId="48092" xr:uid="{14DA62C4-FD32-4AFE-AF79-E49F79127F8F}"/>
    <cellStyle name="Normal 17" xfId="130" xr:uid="{00000000-0005-0000-0000-0000EC090000}"/>
    <cellStyle name="Normal 17 2" xfId="834" xr:uid="{00000000-0005-0000-0000-0000ED090000}"/>
    <cellStyle name="Normal 17 2 2" xfId="48094" xr:uid="{A49823C4-5784-458B-97AA-D0F936656E4D}"/>
    <cellStyle name="Normal 17 2 2 2" xfId="48095" xr:uid="{BE9044F2-EA7A-48E7-B6AE-24FA3EC3E0EF}"/>
    <cellStyle name="Normal 17 2 3" xfId="48096" xr:uid="{3AAC2B0E-C8C8-42C9-BB9B-167DF2FB105C}"/>
    <cellStyle name="Normal 17 2 4" xfId="48093" xr:uid="{CCF80CC2-09AB-4485-ABE1-B1B05866A3D1}"/>
    <cellStyle name="Normal 17 3" xfId="835" xr:uid="{00000000-0005-0000-0000-0000EE090000}"/>
    <cellStyle name="Normal 17 3 2" xfId="48098" xr:uid="{31CF6497-7D3F-4160-8F81-FE9DA0E124F0}"/>
    <cellStyle name="Normal 17 3 3" xfId="48097" xr:uid="{41D348E1-4E87-467B-B561-54FBB9CA9F39}"/>
    <cellStyle name="Normal 17 4" xfId="48099" xr:uid="{CFF6566B-155A-4C4B-8E5D-721344269768}"/>
    <cellStyle name="Normal 18" xfId="131" xr:uid="{00000000-0005-0000-0000-0000EF090000}"/>
    <cellStyle name="Normal 18 2" xfId="836" xr:uid="{00000000-0005-0000-0000-0000F0090000}"/>
    <cellStyle name="Normal 18 2 10" xfId="6207" xr:uid="{00000000-0005-0000-0000-0000F1090000}"/>
    <cellStyle name="Normal 18 2 10 2" xfId="36544" xr:uid="{00000000-0005-0000-0000-0000F2090000}"/>
    <cellStyle name="Normal 18 2 10 3" xfId="21311" xr:uid="{00000000-0005-0000-0000-0000F3090000}"/>
    <cellStyle name="Normal 18 2 11" xfId="31535" xr:uid="{00000000-0005-0000-0000-0000F4090000}"/>
    <cellStyle name="Normal 18 2 12" xfId="16296" xr:uid="{00000000-0005-0000-0000-0000F5090000}"/>
    <cellStyle name="Normal 18 2 13" xfId="48100" xr:uid="{042D3445-CB21-4CC6-A1E7-ECF3FB787CC4}"/>
    <cellStyle name="Normal 18 2 2" xfId="1171" xr:uid="{00000000-0005-0000-0000-0000F6090000}"/>
    <cellStyle name="Normal 18 2 2 10" xfId="31587" xr:uid="{00000000-0005-0000-0000-0000F7090000}"/>
    <cellStyle name="Normal 18 2 2 11" xfId="16350" xr:uid="{00000000-0005-0000-0000-0000F8090000}"/>
    <cellStyle name="Normal 18 2 2 12" xfId="48101" xr:uid="{0442C362-8313-40AD-9675-E7DBB38499C3}"/>
    <cellStyle name="Normal 18 2 2 2" xfId="1279" xr:uid="{00000000-0005-0000-0000-0000F9090000}"/>
    <cellStyle name="Normal 18 2 2 2 10" xfId="16454" xr:uid="{00000000-0005-0000-0000-0000FA090000}"/>
    <cellStyle name="Normal 18 2 2 2 2" xfId="1496" xr:uid="{00000000-0005-0000-0000-0000FB090000}"/>
    <cellStyle name="Normal 18 2 2 2 2 2" xfId="1917" xr:uid="{00000000-0005-0000-0000-0000FC090000}"/>
    <cellStyle name="Normal 18 2 2 2 2 2 2" xfId="2756" xr:uid="{00000000-0005-0000-0000-0000FD090000}"/>
    <cellStyle name="Normal 18 2 2 2 2 2 2 2" xfId="4446" xr:uid="{00000000-0005-0000-0000-0000FE090000}"/>
    <cellStyle name="Normal 18 2 2 2 2 2 2 2 2" xfId="14519" xr:uid="{00000000-0005-0000-0000-0000FF090000}"/>
    <cellStyle name="Normal 18 2 2 2 2 2 2 2 2 2" xfId="44850" xr:uid="{00000000-0005-0000-0000-0000000A0000}"/>
    <cellStyle name="Normal 18 2 2 2 2 2 2 2 2 3" xfId="29617" xr:uid="{00000000-0005-0000-0000-0000010A0000}"/>
    <cellStyle name="Normal 18 2 2 2 2 2 2 2 3" xfId="9499" xr:uid="{00000000-0005-0000-0000-0000020A0000}"/>
    <cellStyle name="Normal 18 2 2 2 2 2 2 2 3 2" xfId="39833" xr:uid="{00000000-0005-0000-0000-0000030A0000}"/>
    <cellStyle name="Normal 18 2 2 2 2 2 2 2 3 3" xfId="24600" xr:uid="{00000000-0005-0000-0000-0000040A0000}"/>
    <cellStyle name="Normal 18 2 2 2 2 2 2 2 4" xfId="34820" xr:uid="{00000000-0005-0000-0000-0000050A0000}"/>
    <cellStyle name="Normal 18 2 2 2 2 2 2 2 5" xfId="19587" xr:uid="{00000000-0005-0000-0000-0000060A0000}"/>
    <cellStyle name="Normal 18 2 2 2 2 2 2 3" xfId="6138" xr:uid="{00000000-0005-0000-0000-0000070A0000}"/>
    <cellStyle name="Normal 18 2 2 2 2 2 2 3 2" xfId="16190" xr:uid="{00000000-0005-0000-0000-0000080A0000}"/>
    <cellStyle name="Normal 18 2 2 2 2 2 2 3 2 2" xfId="46521" xr:uid="{00000000-0005-0000-0000-0000090A0000}"/>
    <cellStyle name="Normal 18 2 2 2 2 2 2 3 2 3" xfId="31288" xr:uid="{00000000-0005-0000-0000-00000A0A0000}"/>
    <cellStyle name="Normal 18 2 2 2 2 2 2 3 3" xfId="11170" xr:uid="{00000000-0005-0000-0000-00000B0A0000}"/>
    <cellStyle name="Normal 18 2 2 2 2 2 2 3 3 2" xfId="41504" xr:uid="{00000000-0005-0000-0000-00000C0A0000}"/>
    <cellStyle name="Normal 18 2 2 2 2 2 2 3 3 3" xfId="26271" xr:uid="{00000000-0005-0000-0000-00000D0A0000}"/>
    <cellStyle name="Normal 18 2 2 2 2 2 2 3 4" xfId="36491" xr:uid="{00000000-0005-0000-0000-00000E0A0000}"/>
    <cellStyle name="Normal 18 2 2 2 2 2 2 3 5" xfId="21258" xr:uid="{00000000-0005-0000-0000-00000F0A0000}"/>
    <cellStyle name="Normal 18 2 2 2 2 2 2 4" xfId="12848" xr:uid="{00000000-0005-0000-0000-0000100A0000}"/>
    <cellStyle name="Normal 18 2 2 2 2 2 2 4 2" xfId="43179" xr:uid="{00000000-0005-0000-0000-0000110A0000}"/>
    <cellStyle name="Normal 18 2 2 2 2 2 2 4 3" xfId="27946" xr:uid="{00000000-0005-0000-0000-0000120A0000}"/>
    <cellStyle name="Normal 18 2 2 2 2 2 2 5" xfId="7827" xr:uid="{00000000-0005-0000-0000-0000130A0000}"/>
    <cellStyle name="Normal 18 2 2 2 2 2 2 5 2" xfId="38162" xr:uid="{00000000-0005-0000-0000-0000140A0000}"/>
    <cellStyle name="Normal 18 2 2 2 2 2 2 5 3" xfId="22929" xr:uid="{00000000-0005-0000-0000-0000150A0000}"/>
    <cellStyle name="Normal 18 2 2 2 2 2 2 6" xfId="33150" xr:uid="{00000000-0005-0000-0000-0000160A0000}"/>
    <cellStyle name="Normal 18 2 2 2 2 2 2 7" xfId="17916" xr:uid="{00000000-0005-0000-0000-0000170A0000}"/>
    <cellStyle name="Normal 18 2 2 2 2 2 3" xfId="3609" xr:uid="{00000000-0005-0000-0000-0000180A0000}"/>
    <cellStyle name="Normal 18 2 2 2 2 2 3 2" xfId="13683" xr:uid="{00000000-0005-0000-0000-0000190A0000}"/>
    <cellStyle name="Normal 18 2 2 2 2 2 3 2 2" xfId="44014" xr:uid="{00000000-0005-0000-0000-00001A0A0000}"/>
    <cellStyle name="Normal 18 2 2 2 2 2 3 2 3" xfId="28781" xr:uid="{00000000-0005-0000-0000-00001B0A0000}"/>
    <cellStyle name="Normal 18 2 2 2 2 2 3 3" xfId="8663" xr:uid="{00000000-0005-0000-0000-00001C0A0000}"/>
    <cellStyle name="Normal 18 2 2 2 2 2 3 3 2" xfId="38997" xr:uid="{00000000-0005-0000-0000-00001D0A0000}"/>
    <cellStyle name="Normal 18 2 2 2 2 2 3 3 3" xfId="23764" xr:uid="{00000000-0005-0000-0000-00001E0A0000}"/>
    <cellStyle name="Normal 18 2 2 2 2 2 3 4" xfId="33984" xr:uid="{00000000-0005-0000-0000-00001F0A0000}"/>
    <cellStyle name="Normal 18 2 2 2 2 2 3 5" xfId="18751" xr:uid="{00000000-0005-0000-0000-0000200A0000}"/>
    <cellStyle name="Normal 18 2 2 2 2 2 4" xfId="5302" xr:uid="{00000000-0005-0000-0000-0000210A0000}"/>
    <cellStyle name="Normal 18 2 2 2 2 2 4 2" xfId="15354" xr:uid="{00000000-0005-0000-0000-0000220A0000}"/>
    <cellStyle name="Normal 18 2 2 2 2 2 4 2 2" xfId="45685" xr:uid="{00000000-0005-0000-0000-0000230A0000}"/>
    <cellStyle name="Normal 18 2 2 2 2 2 4 2 3" xfId="30452" xr:uid="{00000000-0005-0000-0000-0000240A0000}"/>
    <cellStyle name="Normal 18 2 2 2 2 2 4 3" xfId="10334" xr:uid="{00000000-0005-0000-0000-0000250A0000}"/>
    <cellStyle name="Normal 18 2 2 2 2 2 4 3 2" xfId="40668" xr:uid="{00000000-0005-0000-0000-0000260A0000}"/>
    <cellStyle name="Normal 18 2 2 2 2 2 4 3 3" xfId="25435" xr:uid="{00000000-0005-0000-0000-0000270A0000}"/>
    <cellStyle name="Normal 18 2 2 2 2 2 4 4" xfId="35655" xr:uid="{00000000-0005-0000-0000-0000280A0000}"/>
    <cellStyle name="Normal 18 2 2 2 2 2 4 5" xfId="20422" xr:uid="{00000000-0005-0000-0000-0000290A0000}"/>
    <cellStyle name="Normal 18 2 2 2 2 2 5" xfId="12012" xr:uid="{00000000-0005-0000-0000-00002A0A0000}"/>
    <cellStyle name="Normal 18 2 2 2 2 2 5 2" xfId="42343" xr:uid="{00000000-0005-0000-0000-00002B0A0000}"/>
    <cellStyle name="Normal 18 2 2 2 2 2 5 3" xfId="27110" xr:uid="{00000000-0005-0000-0000-00002C0A0000}"/>
    <cellStyle name="Normal 18 2 2 2 2 2 6" xfId="6991" xr:uid="{00000000-0005-0000-0000-00002D0A0000}"/>
    <cellStyle name="Normal 18 2 2 2 2 2 6 2" xfId="37326" xr:uid="{00000000-0005-0000-0000-00002E0A0000}"/>
    <cellStyle name="Normal 18 2 2 2 2 2 6 3" xfId="22093" xr:uid="{00000000-0005-0000-0000-00002F0A0000}"/>
    <cellStyle name="Normal 18 2 2 2 2 2 7" xfId="32314" xr:uid="{00000000-0005-0000-0000-0000300A0000}"/>
    <cellStyle name="Normal 18 2 2 2 2 2 8" xfId="17080" xr:uid="{00000000-0005-0000-0000-0000310A0000}"/>
    <cellStyle name="Normal 18 2 2 2 2 3" xfId="2338" xr:uid="{00000000-0005-0000-0000-0000320A0000}"/>
    <cellStyle name="Normal 18 2 2 2 2 3 2" xfId="4028" xr:uid="{00000000-0005-0000-0000-0000330A0000}"/>
    <cellStyle name="Normal 18 2 2 2 2 3 2 2" xfId="14101" xr:uid="{00000000-0005-0000-0000-0000340A0000}"/>
    <cellStyle name="Normal 18 2 2 2 2 3 2 2 2" xfId="44432" xr:uid="{00000000-0005-0000-0000-0000350A0000}"/>
    <cellStyle name="Normal 18 2 2 2 2 3 2 2 3" xfId="29199" xr:uid="{00000000-0005-0000-0000-0000360A0000}"/>
    <cellStyle name="Normal 18 2 2 2 2 3 2 3" xfId="9081" xr:uid="{00000000-0005-0000-0000-0000370A0000}"/>
    <cellStyle name="Normal 18 2 2 2 2 3 2 3 2" xfId="39415" xr:uid="{00000000-0005-0000-0000-0000380A0000}"/>
    <cellStyle name="Normal 18 2 2 2 2 3 2 3 3" xfId="24182" xr:uid="{00000000-0005-0000-0000-0000390A0000}"/>
    <cellStyle name="Normal 18 2 2 2 2 3 2 4" xfId="34402" xr:uid="{00000000-0005-0000-0000-00003A0A0000}"/>
    <cellStyle name="Normal 18 2 2 2 2 3 2 5" xfId="19169" xr:uid="{00000000-0005-0000-0000-00003B0A0000}"/>
    <cellStyle name="Normal 18 2 2 2 2 3 3" xfId="5720" xr:uid="{00000000-0005-0000-0000-00003C0A0000}"/>
    <cellStyle name="Normal 18 2 2 2 2 3 3 2" xfId="15772" xr:uid="{00000000-0005-0000-0000-00003D0A0000}"/>
    <cellStyle name="Normal 18 2 2 2 2 3 3 2 2" xfId="46103" xr:uid="{00000000-0005-0000-0000-00003E0A0000}"/>
    <cellStyle name="Normal 18 2 2 2 2 3 3 2 3" xfId="30870" xr:uid="{00000000-0005-0000-0000-00003F0A0000}"/>
    <cellStyle name="Normal 18 2 2 2 2 3 3 3" xfId="10752" xr:uid="{00000000-0005-0000-0000-0000400A0000}"/>
    <cellStyle name="Normal 18 2 2 2 2 3 3 3 2" xfId="41086" xr:uid="{00000000-0005-0000-0000-0000410A0000}"/>
    <cellStyle name="Normal 18 2 2 2 2 3 3 3 3" xfId="25853" xr:uid="{00000000-0005-0000-0000-0000420A0000}"/>
    <cellStyle name="Normal 18 2 2 2 2 3 3 4" xfId="36073" xr:uid="{00000000-0005-0000-0000-0000430A0000}"/>
    <cellStyle name="Normal 18 2 2 2 2 3 3 5" xfId="20840" xr:uid="{00000000-0005-0000-0000-0000440A0000}"/>
    <cellStyle name="Normal 18 2 2 2 2 3 4" xfId="12430" xr:uid="{00000000-0005-0000-0000-0000450A0000}"/>
    <cellStyle name="Normal 18 2 2 2 2 3 4 2" xfId="42761" xr:uid="{00000000-0005-0000-0000-0000460A0000}"/>
    <cellStyle name="Normal 18 2 2 2 2 3 4 3" xfId="27528" xr:uid="{00000000-0005-0000-0000-0000470A0000}"/>
    <cellStyle name="Normal 18 2 2 2 2 3 5" xfId="7409" xr:uid="{00000000-0005-0000-0000-0000480A0000}"/>
    <cellStyle name="Normal 18 2 2 2 2 3 5 2" xfId="37744" xr:uid="{00000000-0005-0000-0000-0000490A0000}"/>
    <cellStyle name="Normal 18 2 2 2 2 3 5 3" xfId="22511" xr:uid="{00000000-0005-0000-0000-00004A0A0000}"/>
    <cellStyle name="Normal 18 2 2 2 2 3 6" xfId="32732" xr:uid="{00000000-0005-0000-0000-00004B0A0000}"/>
    <cellStyle name="Normal 18 2 2 2 2 3 7" xfId="17498" xr:uid="{00000000-0005-0000-0000-00004C0A0000}"/>
    <cellStyle name="Normal 18 2 2 2 2 4" xfId="3191" xr:uid="{00000000-0005-0000-0000-00004D0A0000}"/>
    <cellStyle name="Normal 18 2 2 2 2 4 2" xfId="13265" xr:uid="{00000000-0005-0000-0000-00004E0A0000}"/>
    <cellStyle name="Normal 18 2 2 2 2 4 2 2" xfId="43596" xr:uid="{00000000-0005-0000-0000-00004F0A0000}"/>
    <cellStyle name="Normal 18 2 2 2 2 4 2 3" xfId="28363" xr:uid="{00000000-0005-0000-0000-0000500A0000}"/>
    <cellStyle name="Normal 18 2 2 2 2 4 3" xfId="8245" xr:uid="{00000000-0005-0000-0000-0000510A0000}"/>
    <cellStyle name="Normal 18 2 2 2 2 4 3 2" xfId="38579" xr:uid="{00000000-0005-0000-0000-0000520A0000}"/>
    <cellStyle name="Normal 18 2 2 2 2 4 3 3" xfId="23346" xr:uid="{00000000-0005-0000-0000-0000530A0000}"/>
    <cellStyle name="Normal 18 2 2 2 2 4 4" xfId="33566" xr:uid="{00000000-0005-0000-0000-0000540A0000}"/>
    <cellStyle name="Normal 18 2 2 2 2 4 5" xfId="18333" xr:uid="{00000000-0005-0000-0000-0000550A0000}"/>
    <cellStyle name="Normal 18 2 2 2 2 5" xfId="4884" xr:uid="{00000000-0005-0000-0000-0000560A0000}"/>
    <cellStyle name="Normal 18 2 2 2 2 5 2" xfId="14936" xr:uid="{00000000-0005-0000-0000-0000570A0000}"/>
    <cellStyle name="Normal 18 2 2 2 2 5 2 2" xfId="45267" xr:uid="{00000000-0005-0000-0000-0000580A0000}"/>
    <cellStyle name="Normal 18 2 2 2 2 5 2 3" xfId="30034" xr:uid="{00000000-0005-0000-0000-0000590A0000}"/>
    <cellStyle name="Normal 18 2 2 2 2 5 3" xfId="9916" xr:uid="{00000000-0005-0000-0000-00005A0A0000}"/>
    <cellStyle name="Normal 18 2 2 2 2 5 3 2" xfId="40250" xr:uid="{00000000-0005-0000-0000-00005B0A0000}"/>
    <cellStyle name="Normal 18 2 2 2 2 5 3 3" xfId="25017" xr:uid="{00000000-0005-0000-0000-00005C0A0000}"/>
    <cellStyle name="Normal 18 2 2 2 2 5 4" xfId="35237" xr:uid="{00000000-0005-0000-0000-00005D0A0000}"/>
    <cellStyle name="Normal 18 2 2 2 2 5 5" xfId="20004" xr:uid="{00000000-0005-0000-0000-00005E0A0000}"/>
    <cellStyle name="Normal 18 2 2 2 2 6" xfId="11594" xr:uid="{00000000-0005-0000-0000-00005F0A0000}"/>
    <cellStyle name="Normal 18 2 2 2 2 6 2" xfId="41925" xr:uid="{00000000-0005-0000-0000-0000600A0000}"/>
    <cellStyle name="Normal 18 2 2 2 2 6 3" xfId="26692" xr:uid="{00000000-0005-0000-0000-0000610A0000}"/>
    <cellStyle name="Normal 18 2 2 2 2 7" xfId="6573" xr:uid="{00000000-0005-0000-0000-0000620A0000}"/>
    <cellStyle name="Normal 18 2 2 2 2 7 2" xfId="36908" xr:uid="{00000000-0005-0000-0000-0000630A0000}"/>
    <cellStyle name="Normal 18 2 2 2 2 7 3" xfId="21675" xr:uid="{00000000-0005-0000-0000-0000640A0000}"/>
    <cellStyle name="Normal 18 2 2 2 2 8" xfId="31896" xr:uid="{00000000-0005-0000-0000-0000650A0000}"/>
    <cellStyle name="Normal 18 2 2 2 2 9" xfId="16662" xr:uid="{00000000-0005-0000-0000-0000660A0000}"/>
    <cellStyle name="Normal 18 2 2 2 3" xfId="1709" xr:uid="{00000000-0005-0000-0000-0000670A0000}"/>
    <cellStyle name="Normal 18 2 2 2 3 2" xfId="2548" xr:uid="{00000000-0005-0000-0000-0000680A0000}"/>
    <cellStyle name="Normal 18 2 2 2 3 2 2" xfId="4238" xr:uid="{00000000-0005-0000-0000-0000690A0000}"/>
    <cellStyle name="Normal 18 2 2 2 3 2 2 2" xfId="14311" xr:uid="{00000000-0005-0000-0000-00006A0A0000}"/>
    <cellStyle name="Normal 18 2 2 2 3 2 2 2 2" xfId="44642" xr:uid="{00000000-0005-0000-0000-00006B0A0000}"/>
    <cellStyle name="Normal 18 2 2 2 3 2 2 2 3" xfId="29409" xr:uid="{00000000-0005-0000-0000-00006C0A0000}"/>
    <cellStyle name="Normal 18 2 2 2 3 2 2 3" xfId="9291" xr:uid="{00000000-0005-0000-0000-00006D0A0000}"/>
    <cellStyle name="Normal 18 2 2 2 3 2 2 3 2" xfId="39625" xr:uid="{00000000-0005-0000-0000-00006E0A0000}"/>
    <cellStyle name="Normal 18 2 2 2 3 2 2 3 3" xfId="24392" xr:uid="{00000000-0005-0000-0000-00006F0A0000}"/>
    <cellStyle name="Normal 18 2 2 2 3 2 2 4" xfId="34612" xr:uid="{00000000-0005-0000-0000-0000700A0000}"/>
    <cellStyle name="Normal 18 2 2 2 3 2 2 5" xfId="19379" xr:uid="{00000000-0005-0000-0000-0000710A0000}"/>
    <cellStyle name="Normal 18 2 2 2 3 2 3" xfId="5930" xr:uid="{00000000-0005-0000-0000-0000720A0000}"/>
    <cellStyle name="Normal 18 2 2 2 3 2 3 2" xfId="15982" xr:uid="{00000000-0005-0000-0000-0000730A0000}"/>
    <cellStyle name="Normal 18 2 2 2 3 2 3 2 2" xfId="46313" xr:uid="{00000000-0005-0000-0000-0000740A0000}"/>
    <cellStyle name="Normal 18 2 2 2 3 2 3 2 3" xfId="31080" xr:uid="{00000000-0005-0000-0000-0000750A0000}"/>
    <cellStyle name="Normal 18 2 2 2 3 2 3 3" xfId="10962" xr:uid="{00000000-0005-0000-0000-0000760A0000}"/>
    <cellStyle name="Normal 18 2 2 2 3 2 3 3 2" xfId="41296" xr:uid="{00000000-0005-0000-0000-0000770A0000}"/>
    <cellStyle name="Normal 18 2 2 2 3 2 3 3 3" xfId="26063" xr:uid="{00000000-0005-0000-0000-0000780A0000}"/>
    <cellStyle name="Normal 18 2 2 2 3 2 3 4" xfId="36283" xr:uid="{00000000-0005-0000-0000-0000790A0000}"/>
    <cellStyle name="Normal 18 2 2 2 3 2 3 5" xfId="21050" xr:uid="{00000000-0005-0000-0000-00007A0A0000}"/>
    <cellStyle name="Normal 18 2 2 2 3 2 4" xfId="12640" xr:uid="{00000000-0005-0000-0000-00007B0A0000}"/>
    <cellStyle name="Normal 18 2 2 2 3 2 4 2" xfId="42971" xr:uid="{00000000-0005-0000-0000-00007C0A0000}"/>
    <cellStyle name="Normal 18 2 2 2 3 2 4 3" xfId="27738" xr:uid="{00000000-0005-0000-0000-00007D0A0000}"/>
    <cellStyle name="Normal 18 2 2 2 3 2 5" xfId="7619" xr:uid="{00000000-0005-0000-0000-00007E0A0000}"/>
    <cellStyle name="Normal 18 2 2 2 3 2 5 2" xfId="37954" xr:uid="{00000000-0005-0000-0000-00007F0A0000}"/>
    <cellStyle name="Normal 18 2 2 2 3 2 5 3" xfId="22721" xr:uid="{00000000-0005-0000-0000-0000800A0000}"/>
    <cellStyle name="Normal 18 2 2 2 3 2 6" xfId="32942" xr:uid="{00000000-0005-0000-0000-0000810A0000}"/>
    <cellStyle name="Normal 18 2 2 2 3 2 7" xfId="17708" xr:uid="{00000000-0005-0000-0000-0000820A0000}"/>
    <cellStyle name="Normal 18 2 2 2 3 3" xfId="3401" xr:uid="{00000000-0005-0000-0000-0000830A0000}"/>
    <cellStyle name="Normal 18 2 2 2 3 3 2" xfId="13475" xr:uid="{00000000-0005-0000-0000-0000840A0000}"/>
    <cellStyle name="Normal 18 2 2 2 3 3 2 2" xfId="43806" xr:uid="{00000000-0005-0000-0000-0000850A0000}"/>
    <cellStyle name="Normal 18 2 2 2 3 3 2 3" xfId="28573" xr:uid="{00000000-0005-0000-0000-0000860A0000}"/>
    <cellStyle name="Normal 18 2 2 2 3 3 3" xfId="8455" xr:uid="{00000000-0005-0000-0000-0000870A0000}"/>
    <cellStyle name="Normal 18 2 2 2 3 3 3 2" xfId="38789" xr:uid="{00000000-0005-0000-0000-0000880A0000}"/>
    <cellStyle name="Normal 18 2 2 2 3 3 3 3" xfId="23556" xr:uid="{00000000-0005-0000-0000-0000890A0000}"/>
    <cellStyle name="Normal 18 2 2 2 3 3 4" xfId="33776" xr:uid="{00000000-0005-0000-0000-00008A0A0000}"/>
    <cellStyle name="Normal 18 2 2 2 3 3 5" xfId="18543" xr:uid="{00000000-0005-0000-0000-00008B0A0000}"/>
    <cellStyle name="Normal 18 2 2 2 3 4" xfId="5094" xr:uid="{00000000-0005-0000-0000-00008C0A0000}"/>
    <cellStyle name="Normal 18 2 2 2 3 4 2" xfId="15146" xr:uid="{00000000-0005-0000-0000-00008D0A0000}"/>
    <cellStyle name="Normal 18 2 2 2 3 4 2 2" xfId="45477" xr:uid="{00000000-0005-0000-0000-00008E0A0000}"/>
    <cellStyle name="Normal 18 2 2 2 3 4 2 3" xfId="30244" xr:uid="{00000000-0005-0000-0000-00008F0A0000}"/>
    <cellStyle name="Normal 18 2 2 2 3 4 3" xfId="10126" xr:uid="{00000000-0005-0000-0000-0000900A0000}"/>
    <cellStyle name="Normal 18 2 2 2 3 4 3 2" xfId="40460" xr:uid="{00000000-0005-0000-0000-0000910A0000}"/>
    <cellStyle name="Normal 18 2 2 2 3 4 3 3" xfId="25227" xr:uid="{00000000-0005-0000-0000-0000920A0000}"/>
    <cellStyle name="Normal 18 2 2 2 3 4 4" xfId="35447" xr:uid="{00000000-0005-0000-0000-0000930A0000}"/>
    <cellStyle name="Normal 18 2 2 2 3 4 5" xfId="20214" xr:uid="{00000000-0005-0000-0000-0000940A0000}"/>
    <cellStyle name="Normal 18 2 2 2 3 5" xfId="11804" xr:uid="{00000000-0005-0000-0000-0000950A0000}"/>
    <cellStyle name="Normal 18 2 2 2 3 5 2" xfId="42135" xr:uid="{00000000-0005-0000-0000-0000960A0000}"/>
    <cellStyle name="Normal 18 2 2 2 3 5 3" xfId="26902" xr:uid="{00000000-0005-0000-0000-0000970A0000}"/>
    <cellStyle name="Normal 18 2 2 2 3 6" xfId="6783" xr:uid="{00000000-0005-0000-0000-0000980A0000}"/>
    <cellStyle name="Normal 18 2 2 2 3 6 2" xfId="37118" xr:uid="{00000000-0005-0000-0000-0000990A0000}"/>
    <cellStyle name="Normal 18 2 2 2 3 6 3" xfId="21885" xr:uid="{00000000-0005-0000-0000-00009A0A0000}"/>
    <cellStyle name="Normal 18 2 2 2 3 7" xfId="32106" xr:uid="{00000000-0005-0000-0000-00009B0A0000}"/>
    <cellStyle name="Normal 18 2 2 2 3 8" xfId="16872" xr:uid="{00000000-0005-0000-0000-00009C0A0000}"/>
    <cellStyle name="Normal 18 2 2 2 4" xfId="2130" xr:uid="{00000000-0005-0000-0000-00009D0A0000}"/>
    <cellStyle name="Normal 18 2 2 2 4 2" xfId="3820" xr:uid="{00000000-0005-0000-0000-00009E0A0000}"/>
    <cellStyle name="Normal 18 2 2 2 4 2 2" xfId="13893" xr:uid="{00000000-0005-0000-0000-00009F0A0000}"/>
    <cellStyle name="Normal 18 2 2 2 4 2 2 2" xfId="44224" xr:uid="{00000000-0005-0000-0000-0000A00A0000}"/>
    <cellStyle name="Normal 18 2 2 2 4 2 2 3" xfId="28991" xr:uid="{00000000-0005-0000-0000-0000A10A0000}"/>
    <cellStyle name="Normal 18 2 2 2 4 2 3" xfId="8873" xr:uid="{00000000-0005-0000-0000-0000A20A0000}"/>
    <cellStyle name="Normal 18 2 2 2 4 2 3 2" xfId="39207" xr:uid="{00000000-0005-0000-0000-0000A30A0000}"/>
    <cellStyle name="Normal 18 2 2 2 4 2 3 3" xfId="23974" xr:uid="{00000000-0005-0000-0000-0000A40A0000}"/>
    <cellStyle name="Normal 18 2 2 2 4 2 4" xfId="34194" xr:uid="{00000000-0005-0000-0000-0000A50A0000}"/>
    <cellStyle name="Normal 18 2 2 2 4 2 5" xfId="18961" xr:uid="{00000000-0005-0000-0000-0000A60A0000}"/>
    <cellStyle name="Normal 18 2 2 2 4 3" xfId="5512" xr:uid="{00000000-0005-0000-0000-0000A70A0000}"/>
    <cellStyle name="Normal 18 2 2 2 4 3 2" xfId="15564" xr:uid="{00000000-0005-0000-0000-0000A80A0000}"/>
    <cellStyle name="Normal 18 2 2 2 4 3 2 2" xfId="45895" xr:uid="{00000000-0005-0000-0000-0000A90A0000}"/>
    <cellStyle name="Normal 18 2 2 2 4 3 2 3" xfId="30662" xr:uid="{00000000-0005-0000-0000-0000AA0A0000}"/>
    <cellStyle name="Normal 18 2 2 2 4 3 3" xfId="10544" xr:uid="{00000000-0005-0000-0000-0000AB0A0000}"/>
    <cellStyle name="Normal 18 2 2 2 4 3 3 2" xfId="40878" xr:uid="{00000000-0005-0000-0000-0000AC0A0000}"/>
    <cellStyle name="Normal 18 2 2 2 4 3 3 3" xfId="25645" xr:uid="{00000000-0005-0000-0000-0000AD0A0000}"/>
    <cellStyle name="Normal 18 2 2 2 4 3 4" xfId="35865" xr:uid="{00000000-0005-0000-0000-0000AE0A0000}"/>
    <cellStyle name="Normal 18 2 2 2 4 3 5" xfId="20632" xr:uid="{00000000-0005-0000-0000-0000AF0A0000}"/>
    <cellStyle name="Normal 18 2 2 2 4 4" xfId="12222" xr:uid="{00000000-0005-0000-0000-0000B00A0000}"/>
    <cellStyle name="Normal 18 2 2 2 4 4 2" xfId="42553" xr:uid="{00000000-0005-0000-0000-0000B10A0000}"/>
    <cellStyle name="Normal 18 2 2 2 4 4 3" xfId="27320" xr:uid="{00000000-0005-0000-0000-0000B20A0000}"/>
    <cellStyle name="Normal 18 2 2 2 4 5" xfId="7201" xr:uid="{00000000-0005-0000-0000-0000B30A0000}"/>
    <cellStyle name="Normal 18 2 2 2 4 5 2" xfId="37536" xr:uid="{00000000-0005-0000-0000-0000B40A0000}"/>
    <cellStyle name="Normal 18 2 2 2 4 5 3" xfId="22303" xr:uid="{00000000-0005-0000-0000-0000B50A0000}"/>
    <cellStyle name="Normal 18 2 2 2 4 6" xfId="32524" xr:uid="{00000000-0005-0000-0000-0000B60A0000}"/>
    <cellStyle name="Normal 18 2 2 2 4 7" xfId="17290" xr:uid="{00000000-0005-0000-0000-0000B70A0000}"/>
    <cellStyle name="Normal 18 2 2 2 5" xfId="2983" xr:uid="{00000000-0005-0000-0000-0000B80A0000}"/>
    <cellStyle name="Normal 18 2 2 2 5 2" xfId="13057" xr:uid="{00000000-0005-0000-0000-0000B90A0000}"/>
    <cellStyle name="Normal 18 2 2 2 5 2 2" xfId="43388" xr:uid="{00000000-0005-0000-0000-0000BA0A0000}"/>
    <cellStyle name="Normal 18 2 2 2 5 2 3" xfId="28155" xr:uid="{00000000-0005-0000-0000-0000BB0A0000}"/>
    <cellStyle name="Normal 18 2 2 2 5 3" xfId="8037" xr:uid="{00000000-0005-0000-0000-0000BC0A0000}"/>
    <cellStyle name="Normal 18 2 2 2 5 3 2" xfId="38371" xr:uid="{00000000-0005-0000-0000-0000BD0A0000}"/>
    <cellStyle name="Normal 18 2 2 2 5 3 3" xfId="23138" xr:uid="{00000000-0005-0000-0000-0000BE0A0000}"/>
    <cellStyle name="Normal 18 2 2 2 5 4" xfId="33358" xr:uid="{00000000-0005-0000-0000-0000BF0A0000}"/>
    <cellStyle name="Normal 18 2 2 2 5 5" xfId="18125" xr:uid="{00000000-0005-0000-0000-0000C00A0000}"/>
    <cellStyle name="Normal 18 2 2 2 6" xfId="4676" xr:uid="{00000000-0005-0000-0000-0000C10A0000}"/>
    <cellStyle name="Normal 18 2 2 2 6 2" xfId="14728" xr:uid="{00000000-0005-0000-0000-0000C20A0000}"/>
    <cellStyle name="Normal 18 2 2 2 6 2 2" xfId="45059" xr:uid="{00000000-0005-0000-0000-0000C30A0000}"/>
    <cellStyle name="Normal 18 2 2 2 6 2 3" xfId="29826" xr:uid="{00000000-0005-0000-0000-0000C40A0000}"/>
    <cellStyle name="Normal 18 2 2 2 6 3" xfId="9708" xr:uid="{00000000-0005-0000-0000-0000C50A0000}"/>
    <cellStyle name="Normal 18 2 2 2 6 3 2" xfId="40042" xr:uid="{00000000-0005-0000-0000-0000C60A0000}"/>
    <cellStyle name="Normal 18 2 2 2 6 3 3" xfId="24809" xr:uid="{00000000-0005-0000-0000-0000C70A0000}"/>
    <cellStyle name="Normal 18 2 2 2 6 4" xfId="35029" xr:uid="{00000000-0005-0000-0000-0000C80A0000}"/>
    <cellStyle name="Normal 18 2 2 2 6 5" xfId="19796" xr:uid="{00000000-0005-0000-0000-0000C90A0000}"/>
    <cellStyle name="Normal 18 2 2 2 7" xfId="11386" xr:uid="{00000000-0005-0000-0000-0000CA0A0000}"/>
    <cellStyle name="Normal 18 2 2 2 7 2" xfId="41717" xr:uid="{00000000-0005-0000-0000-0000CB0A0000}"/>
    <cellStyle name="Normal 18 2 2 2 7 3" xfId="26484" xr:uid="{00000000-0005-0000-0000-0000CC0A0000}"/>
    <cellStyle name="Normal 18 2 2 2 8" xfId="6365" xr:uid="{00000000-0005-0000-0000-0000CD0A0000}"/>
    <cellStyle name="Normal 18 2 2 2 8 2" xfId="36700" xr:uid="{00000000-0005-0000-0000-0000CE0A0000}"/>
    <cellStyle name="Normal 18 2 2 2 8 3" xfId="21467" xr:uid="{00000000-0005-0000-0000-0000CF0A0000}"/>
    <cellStyle name="Normal 18 2 2 2 9" xfId="31688" xr:uid="{00000000-0005-0000-0000-0000D00A0000}"/>
    <cellStyle name="Normal 18 2 2 3" xfId="1392" xr:uid="{00000000-0005-0000-0000-0000D10A0000}"/>
    <cellStyle name="Normal 18 2 2 3 2" xfId="1813" xr:uid="{00000000-0005-0000-0000-0000D20A0000}"/>
    <cellStyle name="Normal 18 2 2 3 2 2" xfId="2652" xr:uid="{00000000-0005-0000-0000-0000D30A0000}"/>
    <cellStyle name="Normal 18 2 2 3 2 2 2" xfId="4342" xr:uid="{00000000-0005-0000-0000-0000D40A0000}"/>
    <cellStyle name="Normal 18 2 2 3 2 2 2 2" xfId="14415" xr:uid="{00000000-0005-0000-0000-0000D50A0000}"/>
    <cellStyle name="Normal 18 2 2 3 2 2 2 2 2" xfId="44746" xr:uid="{00000000-0005-0000-0000-0000D60A0000}"/>
    <cellStyle name="Normal 18 2 2 3 2 2 2 2 3" xfId="29513" xr:uid="{00000000-0005-0000-0000-0000D70A0000}"/>
    <cellStyle name="Normal 18 2 2 3 2 2 2 3" xfId="9395" xr:uid="{00000000-0005-0000-0000-0000D80A0000}"/>
    <cellStyle name="Normal 18 2 2 3 2 2 2 3 2" xfId="39729" xr:uid="{00000000-0005-0000-0000-0000D90A0000}"/>
    <cellStyle name="Normal 18 2 2 3 2 2 2 3 3" xfId="24496" xr:uid="{00000000-0005-0000-0000-0000DA0A0000}"/>
    <cellStyle name="Normal 18 2 2 3 2 2 2 4" xfId="34716" xr:uid="{00000000-0005-0000-0000-0000DB0A0000}"/>
    <cellStyle name="Normal 18 2 2 3 2 2 2 5" xfId="19483" xr:uid="{00000000-0005-0000-0000-0000DC0A0000}"/>
    <cellStyle name="Normal 18 2 2 3 2 2 3" xfId="6034" xr:uid="{00000000-0005-0000-0000-0000DD0A0000}"/>
    <cellStyle name="Normal 18 2 2 3 2 2 3 2" xfId="16086" xr:uid="{00000000-0005-0000-0000-0000DE0A0000}"/>
    <cellStyle name="Normal 18 2 2 3 2 2 3 2 2" xfId="46417" xr:uid="{00000000-0005-0000-0000-0000DF0A0000}"/>
    <cellStyle name="Normal 18 2 2 3 2 2 3 2 3" xfId="31184" xr:uid="{00000000-0005-0000-0000-0000E00A0000}"/>
    <cellStyle name="Normal 18 2 2 3 2 2 3 3" xfId="11066" xr:uid="{00000000-0005-0000-0000-0000E10A0000}"/>
    <cellStyle name="Normal 18 2 2 3 2 2 3 3 2" xfId="41400" xr:uid="{00000000-0005-0000-0000-0000E20A0000}"/>
    <cellStyle name="Normal 18 2 2 3 2 2 3 3 3" xfId="26167" xr:uid="{00000000-0005-0000-0000-0000E30A0000}"/>
    <cellStyle name="Normal 18 2 2 3 2 2 3 4" xfId="36387" xr:uid="{00000000-0005-0000-0000-0000E40A0000}"/>
    <cellStyle name="Normal 18 2 2 3 2 2 3 5" xfId="21154" xr:uid="{00000000-0005-0000-0000-0000E50A0000}"/>
    <cellStyle name="Normal 18 2 2 3 2 2 4" xfId="12744" xr:uid="{00000000-0005-0000-0000-0000E60A0000}"/>
    <cellStyle name="Normal 18 2 2 3 2 2 4 2" xfId="43075" xr:uid="{00000000-0005-0000-0000-0000E70A0000}"/>
    <cellStyle name="Normal 18 2 2 3 2 2 4 3" xfId="27842" xr:uid="{00000000-0005-0000-0000-0000E80A0000}"/>
    <cellStyle name="Normal 18 2 2 3 2 2 5" xfId="7723" xr:uid="{00000000-0005-0000-0000-0000E90A0000}"/>
    <cellStyle name="Normal 18 2 2 3 2 2 5 2" xfId="38058" xr:uid="{00000000-0005-0000-0000-0000EA0A0000}"/>
    <cellStyle name="Normal 18 2 2 3 2 2 5 3" xfId="22825" xr:uid="{00000000-0005-0000-0000-0000EB0A0000}"/>
    <cellStyle name="Normal 18 2 2 3 2 2 6" xfId="33046" xr:uid="{00000000-0005-0000-0000-0000EC0A0000}"/>
    <cellStyle name="Normal 18 2 2 3 2 2 7" xfId="17812" xr:uid="{00000000-0005-0000-0000-0000ED0A0000}"/>
    <cellStyle name="Normal 18 2 2 3 2 3" xfId="3505" xr:uid="{00000000-0005-0000-0000-0000EE0A0000}"/>
    <cellStyle name="Normal 18 2 2 3 2 3 2" xfId="13579" xr:uid="{00000000-0005-0000-0000-0000EF0A0000}"/>
    <cellStyle name="Normal 18 2 2 3 2 3 2 2" xfId="43910" xr:uid="{00000000-0005-0000-0000-0000F00A0000}"/>
    <cellStyle name="Normal 18 2 2 3 2 3 2 3" xfId="28677" xr:uid="{00000000-0005-0000-0000-0000F10A0000}"/>
    <cellStyle name="Normal 18 2 2 3 2 3 3" xfId="8559" xr:uid="{00000000-0005-0000-0000-0000F20A0000}"/>
    <cellStyle name="Normal 18 2 2 3 2 3 3 2" xfId="38893" xr:uid="{00000000-0005-0000-0000-0000F30A0000}"/>
    <cellStyle name="Normal 18 2 2 3 2 3 3 3" xfId="23660" xr:uid="{00000000-0005-0000-0000-0000F40A0000}"/>
    <cellStyle name="Normal 18 2 2 3 2 3 4" xfId="33880" xr:uid="{00000000-0005-0000-0000-0000F50A0000}"/>
    <cellStyle name="Normal 18 2 2 3 2 3 5" xfId="18647" xr:uid="{00000000-0005-0000-0000-0000F60A0000}"/>
    <cellStyle name="Normal 18 2 2 3 2 4" xfId="5198" xr:uid="{00000000-0005-0000-0000-0000F70A0000}"/>
    <cellStyle name="Normal 18 2 2 3 2 4 2" xfId="15250" xr:uid="{00000000-0005-0000-0000-0000F80A0000}"/>
    <cellStyle name="Normal 18 2 2 3 2 4 2 2" xfId="45581" xr:uid="{00000000-0005-0000-0000-0000F90A0000}"/>
    <cellStyle name="Normal 18 2 2 3 2 4 2 3" xfId="30348" xr:uid="{00000000-0005-0000-0000-0000FA0A0000}"/>
    <cellStyle name="Normal 18 2 2 3 2 4 3" xfId="10230" xr:uid="{00000000-0005-0000-0000-0000FB0A0000}"/>
    <cellStyle name="Normal 18 2 2 3 2 4 3 2" xfId="40564" xr:uid="{00000000-0005-0000-0000-0000FC0A0000}"/>
    <cellStyle name="Normal 18 2 2 3 2 4 3 3" xfId="25331" xr:uid="{00000000-0005-0000-0000-0000FD0A0000}"/>
    <cellStyle name="Normal 18 2 2 3 2 4 4" xfId="35551" xr:uid="{00000000-0005-0000-0000-0000FE0A0000}"/>
    <cellStyle name="Normal 18 2 2 3 2 4 5" xfId="20318" xr:uid="{00000000-0005-0000-0000-0000FF0A0000}"/>
    <cellStyle name="Normal 18 2 2 3 2 5" xfId="11908" xr:uid="{00000000-0005-0000-0000-0000000B0000}"/>
    <cellStyle name="Normal 18 2 2 3 2 5 2" xfId="42239" xr:uid="{00000000-0005-0000-0000-0000010B0000}"/>
    <cellStyle name="Normal 18 2 2 3 2 5 3" xfId="27006" xr:uid="{00000000-0005-0000-0000-0000020B0000}"/>
    <cellStyle name="Normal 18 2 2 3 2 6" xfId="6887" xr:uid="{00000000-0005-0000-0000-0000030B0000}"/>
    <cellStyle name="Normal 18 2 2 3 2 6 2" xfId="37222" xr:uid="{00000000-0005-0000-0000-0000040B0000}"/>
    <cellStyle name="Normal 18 2 2 3 2 6 3" xfId="21989" xr:uid="{00000000-0005-0000-0000-0000050B0000}"/>
    <cellStyle name="Normal 18 2 2 3 2 7" xfId="32210" xr:uid="{00000000-0005-0000-0000-0000060B0000}"/>
    <cellStyle name="Normal 18 2 2 3 2 8" xfId="16976" xr:uid="{00000000-0005-0000-0000-0000070B0000}"/>
    <cellStyle name="Normal 18 2 2 3 3" xfId="2234" xr:uid="{00000000-0005-0000-0000-0000080B0000}"/>
    <cellStyle name="Normal 18 2 2 3 3 2" xfId="3924" xr:uid="{00000000-0005-0000-0000-0000090B0000}"/>
    <cellStyle name="Normal 18 2 2 3 3 2 2" xfId="13997" xr:uid="{00000000-0005-0000-0000-00000A0B0000}"/>
    <cellStyle name="Normal 18 2 2 3 3 2 2 2" xfId="44328" xr:uid="{00000000-0005-0000-0000-00000B0B0000}"/>
    <cellStyle name="Normal 18 2 2 3 3 2 2 3" xfId="29095" xr:uid="{00000000-0005-0000-0000-00000C0B0000}"/>
    <cellStyle name="Normal 18 2 2 3 3 2 3" xfId="8977" xr:uid="{00000000-0005-0000-0000-00000D0B0000}"/>
    <cellStyle name="Normal 18 2 2 3 3 2 3 2" xfId="39311" xr:uid="{00000000-0005-0000-0000-00000E0B0000}"/>
    <cellStyle name="Normal 18 2 2 3 3 2 3 3" xfId="24078" xr:uid="{00000000-0005-0000-0000-00000F0B0000}"/>
    <cellStyle name="Normal 18 2 2 3 3 2 4" xfId="34298" xr:uid="{00000000-0005-0000-0000-0000100B0000}"/>
    <cellStyle name="Normal 18 2 2 3 3 2 5" xfId="19065" xr:uid="{00000000-0005-0000-0000-0000110B0000}"/>
    <cellStyle name="Normal 18 2 2 3 3 3" xfId="5616" xr:uid="{00000000-0005-0000-0000-0000120B0000}"/>
    <cellStyle name="Normal 18 2 2 3 3 3 2" xfId="15668" xr:uid="{00000000-0005-0000-0000-0000130B0000}"/>
    <cellStyle name="Normal 18 2 2 3 3 3 2 2" xfId="45999" xr:uid="{00000000-0005-0000-0000-0000140B0000}"/>
    <cellStyle name="Normal 18 2 2 3 3 3 2 3" xfId="30766" xr:uid="{00000000-0005-0000-0000-0000150B0000}"/>
    <cellStyle name="Normal 18 2 2 3 3 3 3" xfId="10648" xr:uid="{00000000-0005-0000-0000-0000160B0000}"/>
    <cellStyle name="Normal 18 2 2 3 3 3 3 2" xfId="40982" xr:uid="{00000000-0005-0000-0000-0000170B0000}"/>
    <cellStyle name="Normal 18 2 2 3 3 3 3 3" xfId="25749" xr:uid="{00000000-0005-0000-0000-0000180B0000}"/>
    <cellStyle name="Normal 18 2 2 3 3 3 4" xfId="35969" xr:uid="{00000000-0005-0000-0000-0000190B0000}"/>
    <cellStyle name="Normal 18 2 2 3 3 3 5" xfId="20736" xr:uid="{00000000-0005-0000-0000-00001A0B0000}"/>
    <cellStyle name="Normal 18 2 2 3 3 4" xfId="12326" xr:uid="{00000000-0005-0000-0000-00001B0B0000}"/>
    <cellStyle name="Normal 18 2 2 3 3 4 2" xfId="42657" xr:uid="{00000000-0005-0000-0000-00001C0B0000}"/>
    <cellStyle name="Normal 18 2 2 3 3 4 3" xfId="27424" xr:uid="{00000000-0005-0000-0000-00001D0B0000}"/>
    <cellStyle name="Normal 18 2 2 3 3 5" xfId="7305" xr:uid="{00000000-0005-0000-0000-00001E0B0000}"/>
    <cellStyle name="Normal 18 2 2 3 3 5 2" xfId="37640" xr:uid="{00000000-0005-0000-0000-00001F0B0000}"/>
    <cellStyle name="Normal 18 2 2 3 3 5 3" xfId="22407" xr:uid="{00000000-0005-0000-0000-0000200B0000}"/>
    <cellStyle name="Normal 18 2 2 3 3 6" xfId="32628" xr:uid="{00000000-0005-0000-0000-0000210B0000}"/>
    <cellStyle name="Normal 18 2 2 3 3 7" xfId="17394" xr:uid="{00000000-0005-0000-0000-0000220B0000}"/>
    <cellStyle name="Normal 18 2 2 3 4" xfId="3087" xr:uid="{00000000-0005-0000-0000-0000230B0000}"/>
    <cellStyle name="Normal 18 2 2 3 4 2" xfId="13161" xr:uid="{00000000-0005-0000-0000-0000240B0000}"/>
    <cellStyle name="Normal 18 2 2 3 4 2 2" xfId="43492" xr:uid="{00000000-0005-0000-0000-0000250B0000}"/>
    <cellStyle name="Normal 18 2 2 3 4 2 3" xfId="28259" xr:uid="{00000000-0005-0000-0000-0000260B0000}"/>
    <cellStyle name="Normal 18 2 2 3 4 3" xfId="8141" xr:uid="{00000000-0005-0000-0000-0000270B0000}"/>
    <cellStyle name="Normal 18 2 2 3 4 3 2" xfId="38475" xr:uid="{00000000-0005-0000-0000-0000280B0000}"/>
    <cellStyle name="Normal 18 2 2 3 4 3 3" xfId="23242" xr:uid="{00000000-0005-0000-0000-0000290B0000}"/>
    <cellStyle name="Normal 18 2 2 3 4 4" xfId="33462" xr:uid="{00000000-0005-0000-0000-00002A0B0000}"/>
    <cellStyle name="Normal 18 2 2 3 4 5" xfId="18229" xr:uid="{00000000-0005-0000-0000-00002B0B0000}"/>
    <cellStyle name="Normal 18 2 2 3 5" xfId="4780" xr:uid="{00000000-0005-0000-0000-00002C0B0000}"/>
    <cellStyle name="Normal 18 2 2 3 5 2" xfId="14832" xr:uid="{00000000-0005-0000-0000-00002D0B0000}"/>
    <cellStyle name="Normal 18 2 2 3 5 2 2" xfId="45163" xr:uid="{00000000-0005-0000-0000-00002E0B0000}"/>
    <cellStyle name="Normal 18 2 2 3 5 2 3" xfId="29930" xr:uid="{00000000-0005-0000-0000-00002F0B0000}"/>
    <cellStyle name="Normal 18 2 2 3 5 3" xfId="9812" xr:uid="{00000000-0005-0000-0000-0000300B0000}"/>
    <cellStyle name="Normal 18 2 2 3 5 3 2" xfId="40146" xr:uid="{00000000-0005-0000-0000-0000310B0000}"/>
    <cellStyle name="Normal 18 2 2 3 5 3 3" xfId="24913" xr:uid="{00000000-0005-0000-0000-0000320B0000}"/>
    <cellStyle name="Normal 18 2 2 3 5 4" xfId="35133" xr:uid="{00000000-0005-0000-0000-0000330B0000}"/>
    <cellStyle name="Normal 18 2 2 3 5 5" xfId="19900" xr:uid="{00000000-0005-0000-0000-0000340B0000}"/>
    <cellStyle name="Normal 18 2 2 3 6" xfId="11490" xr:uid="{00000000-0005-0000-0000-0000350B0000}"/>
    <cellStyle name="Normal 18 2 2 3 6 2" xfId="41821" xr:uid="{00000000-0005-0000-0000-0000360B0000}"/>
    <cellStyle name="Normal 18 2 2 3 6 3" xfId="26588" xr:uid="{00000000-0005-0000-0000-0000370B0000}"/>
    <cellStyle name="Normal 18 2 2 3 7" xfId="6469" xr:uid="{00000000-0005-0000-0000-0000380B0000}"/>
    <cellStyle name="Normal 18 2 2 3 7 2" xfId="36804" xr:uid="{00000000-0005-0000-0000-0000390B0000}"/>
    <cellStyle name="Normal 18 2 2 3 7 3" xfId="21571" xr:uid="{00000000-0005-0000-0000-00003A0B0000}"/>
    <cellStyle name="Normal 18 2 2 3 8" xfId="31792" xr:uid="{00000000-0005-0000-0000-00003B0B0000}"/>
    <cellStyle name="Normal 18 2 2 3 9" xfId="16558" xr:uid="{00000000-0005-0000-0000-00003C0B0000}"/>
    <cellStyle name="Normal 18 2 2 4" xfId="1605" xr:uid="{00000000-0005-0000-0000-00003D0B0000}"/>
    <cellStyle name="Normal 18 2 2 4 2" xfId="2444" xr:uid="{00000000-0005-0000-0000-00003E0B0000}"/>
    <cellStyle name="Normal 18 2 2 4 2 2" xfId="4134" xr:uid="{00000000-0005-0000-0000-00003F0B0000}"/>
    <cellStyle name="Normal 18 2 2 4 2 2 2" xfId="14207" xr:uid="{00000000-0005-0000-0000-0000400B0000}"/>
    <cellStyle name="Normal 18 2 2 4 2 2 2 2" xfId="44538" xr:uid="{00000000-0005-0000-0000-0000410B0000}"/>
    <cellStyle name="Normal 18 2 2 4 2 2 2 3" xfId="29305" xr:uid="{00000000-0005-0000-0000-0000420B0000}"/>
    <cellStyle name="Normal 18 2 2 4 2 2 3" xfId="9187" xr:uid="{00000000-0005-0000-0000-0000430B0000}"/>
    <cellStyle name="Normal 18 2 2 4 2 2 3 2" xfId="39521" xr:uid="{00000000-0005-0000-0000-0000440B0000}"/>
    <cellStyle name="Normal 18 2 2 4 2 2 3 3" xfId="24288" xr:uid="{00000000-0005-0000-0000-0000450B0000}"/>
    <cellStyle name="Normal 18 2 2 4 2 2 4" xfId="34508" xr:uid="{00000000-0005-0000-0000-0000460B0000}"/>
    <cellStyle name="Normal 18 2 2 4 2 2 5" xfId="19275" xr:uid="{00000000-0005-0000-0000-0000470B0000}"/>
    <cellStyle name="Normal 18 2 2 4 2 3" xfId="5826" xr:uid="{00000000-0005-0000-0000-0000480B0000}"/>
    <cellStyle name="Normal 18 2 2 4 2 3 2" xfId="15878" xr:uid="{00000000-0005-0000-0000-0000490B0000}"/>
    <cellStyle name="Normal 18 2 2 4 2 3 2 2" xfId="46209" xr:uid="{00000000-0005-0000-0000-00004A0B0000}"/>
    <cellStyle name="Normal 18 2 2 4 2 3 2 3" xfId="30976" xr:uid="{00000000-0005-0000-0000-00004B0B0000}"/>
    <cellStyle name="Normal 18 2 2 4 2 3 3" xfId="10858" xr:uid="{00000000-0005-0000-0000-00004C0B0000}"/>
    <cellStyle name="Normal 18 2 2 4 2 3 3 2" xfId="41192" xr:uid="{00000000-0005-0000-0000-00004D0B0000}"/>
    <cellStyle name="Normal 18 2 2 4 2 3 3 3" xfId="25959" xr:uid="{00000000-0005-0000-0000-00004E0B0000}"/>
    <cellStyle name="Normal 18 2 2 4 2 3 4" xfId="36179" xr:uid="{00000000-0005-0000-0000-00004F0B0000}"/>
    <cellStyle name="Normal 18 2 2 4 2 3 5" xfId="20946" xr:uid="{00000000-0005-0000-0000-0000500B0000}"/>
    <cellStyle name="Normal 18 2 2 4 2 4" xfId="12536" xr:uid="{00000000-0005-0000-0000-0000510B0000}"/>
    <cellStyle name="Normal 18 2 2 4 2 4 2" xfId="42867" xr:uid="{00000000-0005-0000-0000-0000520B0000}"/>
    <cellStyle name="Normal 18 2 2 4 2 4 3" xfId="27634" xr:uid="{00000000-0005-0000-0000-0000530B0000}"/>
    <cellStyle name="Normal 18 2 2 4 2 5" xfId="7515" xr:uid="{00000000-0005-0000-0000-0000540B0000}"/>
    <cellStyle name="Normal 18 2 2 4 2 5 2" xfId="37850" xr:uid="{00000000-0005-0000-0000-0000550B0000}"/>
    <cellStyle name="Normal 18 2 2 4 2 5 3" xfId="22617" xr:uid="{00000000-0005-0000-0000-0000560B0000}"/>
    <cellStyle name="Normal 18 2 2 4 2 6" xfId="32838" xr:uid="{00000000-0005-0000-0000-0000570B0000}"/>
    <cellStyle name="Normal 18 2 2 4 2 7" xfId="17604" xr:uid="{00000000-0005-0000-0000-0000580B0000}"/>
    <cellStyle name="Normal 18 2 2 4 3" xfId="3297" xr:uid="{00000000-0005-0000-0000-0000590B0000}"/>
    <cellStyle name="Normal 18 2 2 4 3 2" xfId="13371" xr:uid="{00000000-0005-0000-0000-00005A0B0000}"/>
    <cellStyle name="Normal 18 2 2 4 3 2 2" xfId="43702" xr:uid="{00000000-0005-0000-0000-00005B0B0000}"/>
    <cellStyle name="Normal 18 2 2 4 3 2 3" xfId="28469" xr:uid="{00000000-0005-0000-0000-00005C0B0000}"/>
    <cellStyle name="Normal 18 2 2 4 3 3" xfId="8351" xr:uid="{00000000-0005-0000-0000-00005D0B0000}"/>
    <cellStyle name="Normal 18 2 2 4 3 3 2" xfId="38685" xr:uid="{00000000-0005-0000-0000-00005E0B0000}"/>
    <cellStyle name="Normal 18 2 2 4 3 3 3" xfId="23452" xr:uid="{00000000-0005-0000-0000-00005F0B0000}"/>
    <cellStyle name="Normal 18 2 2 4 3 4" xfId="33672" xr:uid="{00000000-0005-0000-0000-0000600B0000}"/>
    <cellStyle name="Normal 18 2 2 4 3 5" xfId="18439" xr:uid="{00000000-0005-0000-0000-0000610B0000}"/>
    <cellStyle name="Normal 18 2 2 4 4" xfId="4990" xr:uid="{00000000-0005-0000-0000-0000620B0000}"/>
    <cellStyle name="Normal 18 2 2 4 4 2" xfId="15042" xr:uid="{00000000-0005-0000-0000-0000630B0000}"/>
    <cellStyle name="Normal 18 2 2 4 4 2 2" xfId="45373" xr:uid="{00000000-0005-0000-0000-0000640B0000}"/>
    <cellStyle name="Normal 18 2 2 4 4 2 3" xfId="30140" xr:uid="{00000000-0005-0000-0000-0000650B0000}"/>
    <cellStyle name="Normal 18 2 2 4 4 3" xfId="10022" xr:uid="{00000000-0005-0000-0000-0000660B0000}"/>
    <cellStyle name="Normal 18 2 2 4 4 3 2" xfId="40356" xr:uid="{00000000-0005-0000-0000-0000670B0000}"/>
    <cellStyle name="Normal 18 2 2 4 4 3 3" xfId="25123" xr:uid="{00000000-0005-0000-0000-0000680B0000}"/>
    <cellStyle name="Normal 18 2 2 4 4 4" xfId="35343" xr:uid="{00000000-0005-0000-0000-0000690B0000}"/>
    <cellStyle name="Normal 18 2 2 4 4 5" xfId="20110" xr:uid="{00000000-0005-0000-0000-00006A0B0000}"/>
    <cellStyle name="Normal 18 2 2 4 5" xfId="11700" xr:uid="{00000000-0005-0000-0000-00006B0B0000}"/>
    <cellStyle name="Normal 18 2 2 4 5 2" xfId="42031" xr:uid="{00000000-0005-0000-0000-00006C0B0000}"/>
    <cellStyle name="Normal 18 2 2 4 5 3" xfId="26798" xr:uid="{00000000-0005-0000-0000-00006D0B0000}"/>
    <cellStyle name="Normal 18 2 2 4 6" xfId="6679" xr:uid="{00000000-0005-0000-0000-00006E0B0000}"/>
    <cellStyle name="Normal 18 2 2 4 6 2" xfId="37014" xr:uid="{00000000-0005-0000-0000-00006F0B0000}"/>
    <cellStyle name="Normal 18 2 2 4 6 3" xfId="21781" xr:uid="{00000000-0005-0000-0000-0000700B0000}"/>
    <cellStyle name="Normal 18 2 2 4 7" xfId="32002" xr:uid="{00000000-0005-0000-0000-0000710B0000}"/>
    <cellStyle name="Normal 18 2 2 4 8" xfId="16768" xr:uid="{00000000-0005-0000-0000-0000720B0000}"/>
    <cellStyle name="Normal 18 2 2 5" xfId="2026" xr:uid="{00000000-0005-0000-0000-0000730B0000}"/>
    <cellStyle name="Normal 18 2 2 5 2" xfId="3716" xr:uid="{00000000-0005-0000-0000-0000740B0000}"/>
    <cellStyle name="Normal 18 2 2 5 2 2" xfId="13789" xr:uid="{00000000-0005-0000-0000-0000750B0000}"/>
    <cellStyle name="Normal 18 2 2 5 2 2 2" xfId="44120" xr:uid="{00000000-0005-0000-0000-0000760B0000}"/>
    <cellStyle name="Normal 18 2 2 5 2 2 3" xfId="28887" xr:uid="{00000000-0005-0000-0000-0000770B0000}"/>
    <cellStyle name="Normal 18 2 2 5 2 3" xfId="8769" xr:uid="{00000000-0005-0000-0000-0000780B0000}"/>
    <cellStyle name="Normal 18 2 2 5 2 3 2" xfId="39103" xr:uid="{00000000-0005-0000-0000-0000790B0000}"/>
    <cellStyle name="Normal 18 2 2 5 2 3 3" xfId="23870" xr:uid="{00000000-0005-0000-0000-00007A0B0000}"/>
    <cellStyle name="Normal 18 2 2 5 2 4" xfId="34090" xr:uid="{00000000-0005-0000-0000-00007B0B0000}"/>
    <cellStyle name="Normal 18 2 2 5 2 5" xfId="18857" xr:uid="{00000000-0005-0000-0000-00007C0B0000}"/>
    <cellStyle name="Normal 18 2 2 5 3" xfId="5408" xr:uid="{00000000-0005-0000-0000-00007D0B0000}"/>
    <cellStyle name="Normal 18 2 2 5 3 2" xfId="15460" xr:uid="{00000000-0005-0000-0000-00007E0B0000}"/>
    <cellStyle name="Normal 18 2 2 5 3 2 2" xfId="45791" xr:uid="{00000000-0005-0000-0000-00007F0B0000}"/>
    <cellStyle name="Normal 18 2 2 5 3 2 3" xfId="30558" xr:uid="{00000000-0005-0000-0000-0000800B0000}"/>
    <cellStyle name="Normal 18 2 2 5 3 3" xfId="10440" xr:uid="{00000000-0005-0000-0000-0000810B0000}"/>
    <cellStyle name="Normal 18 2 2 5 3 3 2" xfId="40774" xr:uid="{00000000-0005-0000-0000-0000820B0000}"/>
    <cellStyle name="Normal 18 2 2 5 3 3 3" xfId="25541" xr:uid="{00000000-0005-0000-0000-0000830B0000}"/>
    <cellStyle name="Normal 18 2 2 5 3 4" xfId="35761" xr:uid="{00000000-0005-0000-0000-0000840B0000}"/>
    <cellStyle name="Normal 18 2 2 5 3 5" xfId="20528" xr:uid="{00000000-0005-0000-0000-0000850B0000}"/>
    <cellStyle name="Normal 18 2 2 5 4" xfId="12118" xr:uid="{00000000-0005-0000-0000-0000860B0000}"/>
    <cellStyle name="Normal 18 2 2 5 4 2" xfId="42449" xr:uid="{00000000-0005-0000-0000-0000870B0000}"/>
    <cellStyle name="Normal 18 2 2 5 4 3" xfId="27216" xr:uid="{00000000-0005-0000-0000-0000880B0000}"/>
    <cellStyle name="Normal 18 2 2 5 5" xfId="7097" xr:uid="{00000000-0005-0000-0000-0000890B0000}"/>
    <cellStyle name="Normal 18 2 2 5 5 2" xfId="37432" xr:uid="{00000000-0005-0000-0000-00008A0B0000}"/>
    <cellStyle name="Normal 18 2 2 5 5 3" xfId="22199" xr:uid="{00000000-0005-0000-0000-00008B0B0000}"/>
    <cellStyle name="Normal 18 2 2 5 6" xfId="32420" xr:uid="{00000000-0005-0000-0000-00008C0B0000}"/>
    <cellStyle name="Normal 18 2 2 5 7" xfId="17186" xr:uid="{00000000-0005-0000-0000-00008D0B0000}"/>
    <cellStyle name="Normal 18 2 2 6" xfId="2879" xr:uid="{00000000-0005-0000-0000-00008E0B0000}"/>
    <cellStyle name="Normal 18 2 2 6 2" xfId="12953" xr:uid="{00000000-0005-0000-0000-00008F0B0000}"/>
    <cellStyle name="Normal 18 2 2 6 2 2" xfId="43284" xr:uid="{00000000-0005-0000-0000-0000900B0000}"/>
    <cellStyle name="Normal 18 2 2 6 2 3" xfId="28051" xr:uid="{00000000-0005-0000-0000-0000910B0000}"/>
    <cellStyle name="Normal 18 2 2 6 3" xfId="7933" xr:uid="{00000000-0005-0000-0000-0000920B0000}"/>
    <cellStyle name="Normal 18 2 2 6 3 2" xfId="38267" xr:uid="{00000000-0005-0000-0000-0000930B0000}"/>
    <cellStyle name="Normal 18 2 2 6 3 3" xfId="23034" xr:uid="{00000000-0005-0000-0000-0000940B0000}"/>
    <cellStyle name="Normal 18 2 2 6 4" xfId="33254" xr:uid="{00000000-0005-0000-0000-0000950B0000}"/>
    <cellStyle name="Normal 18 2 2 6 5" xfId="18021" xr:uid="{00000000-0005-0000-0000-0000960B0000}"/>
    <cellStyle name="Normal 18 2 2 7" xfId="4572" xr:uid="{00000000-0005-0000-0000-0000970B0000}"/>
    <cellStyle name="Normal 18 2 2 7 2" xfId="14624" xr:uid="{00000000-0005-0000-0000-0000980B0000}"/>
    <cellStyle name="Normal 18 2 2 7 2 2" xfId="44955" xr:uid="{00000000-0005-0000-0000-0000990B0000}"/>
    <cellStyle name="Normal 18 2 2 7 2 3" xfId="29722" xr:uid="{00000000-0005-0000-0000-00009A0B0000}"/>
    <cellStyle name="Normal 18 2 2 7 3" xfId="9604" xr:uid="{00000000-0005-0000-0000-00009B0B0000}"/>
    <cellStyle name="Normal 18 2 2 7 3 2" xfId="39938" xr:uid="{00000000-0005-0000-0000-00009C0B0000}"/>
    <cellStyle name="Normal 18 2 2 7 3 3" xfId="24705" xr:uid="{00000000-0005-0000-0000-00009D0B0000}"/>
    <cellStyle name="Normal 18 2 2 7 4" xfId="34925" xr:uid="{00000000-0005-0000-0000-00009E0B0000}"/>
    <cellStyle name="Normal 18 2 2 7 5" xfId="19692" xr:uid="{00000000-0005-0000-0000-00009F0B0000}"/>
    <cellStyle name="Normal 18 2 2 8" xfId="11282" xr:uid="{00000000-0005-0000-0000-0000A00B0000}"/>
    <cellStyle name="Normal 18 2 2 8 2" xfId="41613" xr:uid="{00000000-0005-0000-0000-0000A10B0000}"/>
    <cellStyle name="Normal 18 2 2 8 3" xfId="26380" xr:uid="{00000000-0005-0000-0000-0000A20B0000}"/>
    <cellStyle name="Normal 18 2 2 9" xfId="6261" xr:uid="{00000000-0005-0000-0000-0000A30B0000}"/>
    <cellStyle name="Normal 18 2 2 9 2" xfId="36596" xr:uid="{00000000-0005-0000-0000-0000A40B0000}"/>
    <cellStyle name="Normal 18 2 2 9 3" xfId="21363" xr:uid="{00000000-0005-0000-0000-0000A50B0000}"/>
    <cellStyle name="Normal 18 2 3" xfId="1225" xr:uid="{00000000-0005-0000-0000-0000A60B0000}"/>
    <cellStyle name="Normal 18 2 3 10" xfId="16402" xr:uid="{00000000-0005-0000-0000-0000A70B0000}"/>
    <cellStyle name="Normal 18 2 3 2" xfId="1444" xr:uid="{00000000-0005-0000-0000-0000A80B0000}"/>
    <cellStyle name="Normal 18 2 3 2 2" xfId="1865" xr:uid="{00000000-0005-0000-0000-0000A90B0000}"/>
    <cellStyle name="Normal 18 2 3 2 2 2" xfId="2704" xr:uid="{00000000-0005-0000-0000-0000AA0B0000}"/>
    <cellStyle name="Normal 18 2 3 2 2 2 2" xfId="4394" xr:uid="{00000000-0005-0000-0000-0000AB0B0000}"/>
    <cellStyle name="Normal 18 2 3 2 2 2 2 2" xfId="14467" xr:uid="{00000000-0005-0000-0000-0000AC0B0000}"/>
    <cellStyle name="Normal 18 2 3 2 2 2 2 2 2" xfId="44798" xr:uid="{00000000-0005-0000-0000-0000AD0B0000}"/>
    <cellStyle name="Normal 18 2 3 2 2 2 2 2 3" xfId="29565" xr:uid="{00000000-0005-0000-0000-0000AE0B0000}"/>
    <cellStyle name="Normal 18 2 3 2 2 2 2 3" xfId="9447" xr:uid="{00000000-0005-0000-0000-0000AF0B0000}"/>
    <cellStyle name="Normal 18 2 3 2 2 2 2 3 2" xfId="39781" xr:uid="{00000000-0005-0000-0000-0000B00B0000}"/>
    <cellStyle name="Normal 18 2 3 2 2 2 2 3 3" xfId="24548" xr:uid="{00000000-0005-0000-0000-0000B10B0000}"/>
    <cellStyle name="Normal 18 2 3 2 2 2 2 4" xfId="34768" xr:uid="{00000000-0005-0000-0000-0000B20B0000}"/>
    <cellStyle name="Normal 18 2 3 2 2 2 2 5" xfId="19535" xr:uid="{00000000-0005-0000-0000-0000B30B0000}"/>
    <cellStyle name="Normal 18 2 3 2 2 2 3" xfId="6086" xr:uid="{00000000-0005-0000-0000-0000B40B0000}"/>
    <cellStyle name="Normal 18 2 3 2 2 2 3 2" xfId="16138" xr:uid="{00000000-0005-0000-0000-0000B50B0000}"/>
    <cellStyle name="Normal 18 2 3 2 2 2 3 2 2" xfId="46469" xr:uid="{00000000-0005-0000-0000-0000B60B0000}"/>
    <cellStyle name="Normal 18 2 3 2 2 2 3 2 3" xfId="31236" xr:uid="{00000000-0005-0000-0000-0000B70B0000}"/>
    <cellStyle name="Normal 18 2 3 2 2 2 3 3" xfId="11118" xr:uid="{00000000-0005-0000-0000-0000B80B0000}"/>
    <cellStyle name="Normal 18 2 3 2 2 2 3 3 2" xfId="41452" xr:uid="{00000000-0005-0000-0000-0000B90B0000}"/>
    <cellStyle name="Normal 18 2 3 2 2 2 3 3 3" xfId="26219" xr:uid="{00000000-0005-0000-0000-0000BA0B0000}"/>
    <cellStyle name="Normal 18 2 3 2 2 2 3 4" xfId="36439" xr:uid="{00000000-0005-0000-0000-0000BB0B0000}"/>
    <cellStyle name="Normal 18 2 3 2 2 2 3 5" xfId="21206" xr:uid="{00000000-0005-0000-0000-0000BC0B0000}"/>
    <cellStyle name="Normal 18 2 3 2 2 2 4" xfId="12796" xr:uid="{00000000-0005-0000-0000-0000BD0B0000}"/>
    <cellStyle name="Normal 18 2 3 2 2 2 4 2" xfId="43127" xr:uid="{00000000-0005-0000-0000-0000BE0B0000}"/>
    <cellStyle name="Normal 18 2 3 2 2 2 4 3" xfId="27894" xr:uid="{00000000-0005-0000-0000-0000BF0B0000}"/>
    <cellStyle name="Normal 18 2 3 2 2 2 5" xfId="7775" xr:uid="{00000000-0005-0000-0000-0000C00B0000}"/>
    <cellStyle name="Normal 18 2 3 2 2 2 5 2" xfId="38110" xr:uid="{00000000-0005-0000-0000-0000C10B0000}"/>
    <cellStyle name="Normal 18 2 3 2 2 2 5 3" xfId="22877" xr:uid="{00000000-0005-0000-0000-0000C20B0000}"/>
    <cellStyle name="Normal 18 2 3 2 2 2 6" xfId="33098" xr:uid="{00000000-0005-0000-0000-0000C30B0000}"/>
    <cellStyle name="Normal 18 2 3 2 2 2 7" xfId="17864" xr:uid="{00000000-0005-0000-0000-0000C40B0000}"/>
    <cellStyle name="Normal 18 2 3 2 2 3" xfId="3557" xr:uid="{00000000-0005-0000-0000-0000C50B0000}"/>
    <cellStyle name="Normal 18 2 3 2 2 3 2" xfId="13631" xr:uid="{00000000-0005-0000-0000-0000C60B0000}"/>
    <cellStyle name="Normal 18 2 3 2 2 3 2 2" xfId="43962" xr:uid="{00000000-0005-0000-0000-0000C70B0000}"/>
    <cellStyle name="Normal 18 2 3 2 2 3 2 3" xfId="28729" xr:uid="{00000000-0005-0000-0000-0000C80B0000}"/>
    <cellStyle name="Normal 18 2 3 2 2 3 3" xfId="8611" xr:uid="{00000000-0005-0000-0000-0000C90B0000}"/>
    <cellStyle name="Normal 18 2 3 2 2 3 3 2" xfId="38945" xr:uid="{00000000-0005-0000-0000-0000CA0B0000}"/>
    <cellStyle name="Normal 18 2 3 2 2 3 3 3" xfId="23712" xr:uid="{00000000-0005-0000-0000-0000CB0B0000}"/>
    <cellStyle name="Normal 18 2 3 2 2 3 4" xfId="33932" xr:uid="{00000000-0005-0000-0000-0000CC0B0000}"/>
    <cellStyle name="Normal 18 2 3 2 2 3 5" xfId="18699" xr:uid="{00000000-0005-0000-0000-0000CD0B0000}"/>
    <cellStyle name="Normal 18 2 3 2 2 4" xfId="5250" xr:uid="{00000000-0005-0000-0000-0000CE0B0000}"/>
    <cellStyle name="Normal 18 2 3 2 2 4 2" xfId="15302" xr:uid="{00000000-0005-0000-0000-0000CF0B0000}"/>
    <cellStyle name="Normal 18 2 3 2 2 4 2 2" xfId="45633" xr:uid="{00000000-0005-0000-0000-0000D00B0000}"/>
    <cellStyle name="Normal 18 2 3 2 2 4 2 3" xfId="30400" xr:uid="{00000000-0005-0000-0000-0000D10B0000}"/>
    <cellStyle name="Normal 18 2 3 2 2 4 3" xfId="10282" xr:uid="{00000000-0005-0000-0000-0000D20B0000}"/>
    <cellStyle name="Normal 18 2 3 2 2 4 3 2" xfId="40616" xr:uid="{00000000-0005-0000-0000-0000D30B0000}"/>
    <cellStyle name="Normal 18 2 3 2 2 4 3 3" xfId="25383" xr:uid="{00000000-0005-0000-0000-0000D40B0000}"/>
    <cellStyle name="Normal 18 2 3 2 2 4 4" xfId="35603" xr:uid="{00000000-0005-0000-0000-0000D50B0000}"/>
    <cellStyle name="Normal 18 2 3 2 2 4 5" xfId="20370" xr:uid="{00000000-0005-0000-0000-0000D60B0000}"/>
    <cellStyle name="Normal 18 2 3 2 2 5" xfId="11960" xr:uid="{00000000-0005-0000-0000-0000D70B0000}"/>
    <cellStyle name="Normal 18 2 3 2 2 5 2" xfId="42291" xr:uid="{00000000-0005-0000-0000-0000D80B0000}"/>
    <cellStyle name="Normal 18 2 3 2 2 5 3" xfId="27058" xr:uid="{00000000-0005-0000-0000-0000D90B0000}"/>
    <cellStyle name="Normal 18 2 3 2 2 6" xfId="6939" xr:uid="{00000000-0005-0000-0000-0000DA0B0000}"/>
    <cellStyle name="Normal 18 2 3 2 2 6 2" xfId="37274" xr:uid="{00000000-0005-0000-0000-0000DB0B0000}"/>
    <cellStyle name="Normal 18 2 3 2 2 6 3" xfId="22041" xr:uid="{00000000-0005-0000-0000-0000DC0B0000}"/>
    <cellStyle name="Normal 18 2 3 2 2 7" xfId="32262" xr:uid="{00000000-0005-0000-0000-0000DD0B0000}"/>
    <cellStyle name="Normal 18 2 3 2 2 8" xfId="17028" xr:uid="{00000000-0005-0000-0000-0000DE0B0000}"/>
    <cellStyle name="Normal 18 2 3 2 3" xfId="2286" xr:uid="{00000000-0005-0000-0000-0000DF0B0000}"/>
    <cellStyle name="Normal 18 2 3 2 3 2" xfId="3976" xr:uid="{00000000-0005-0000-0000-0000E00B0000}"/>
    <cellStyle name="Normal 18 2 3 2 3 2 2" xfId="14049" xr:uid="{00000000-0005-0000-0000-0000E10B0000}"/>
    <cellStyle name="Normal 18 2 3 2 3 2 2 2" xfId="44380" xr:uid="{00000000-0005-0000-0000-0000E20B0000}"/>
    <cellStyle name="Normal 18 2 3 2 3 2 2 3" xfId="29147" xr:uid="{00000000-0005-0000-0000-0000E30B0000}"/>
    <cellStyle name="Normal 18 2 3 2 3 2 3" xfId="9029" xr:uid="{00000000-0005-0000-0000-0000E40B0000}"/>
    <cellStyle name="Normal 18 2 3 2 3 2 3 2" xfId="39363" xr:uid="{00000000-0005-0000-0000-0000E50B0000}"/>
    <cellStyle name="Normal 18 2 3 2 3 2 3 3" xfId="24130" xr:uid="{00000000-0005-0000-0000-0000E60B0000}"/>
    <cellStyle name="Normal 18 2 3 2 3 2 4" xfId="34350" xr:uid="{00000000-0005-0000-0000-0000E70B0000}"/>
    <cellStyle name="Normal 18 2 3 2 3 2 5" xfId="19117" xr:uid="{00000000-0005-0000-0000-0000E80B0000}"/>
    <cellStyle name="Normal 18 2 3 2 3 3" xfId="5668" xr:uid="{00000000-0005-0000-0000-0000E90B0000}"/>
    <cellStyle name="Normal 18 2 3 2 3 3 2" xfId="15720" xr:uid="{00000000-0005-0000-0000-0000EA0B0000}"/>
    <cellStyle name="Normal 18 2 3 2 3 3 2 2" xfId="46051" xr:uid="{00000000-0005-0000-0000-0000EB0B0000}"/>
    <cellStyle name="Normal 18 2 3 2 3 3 2 3" xfId="30818" xr:uid="{00000000-0005-0000-0000-0000EC0B0000}"/>
    <cellStyle name="Normal 18 2 3 2 3 3 3" xfId="10700" xr:uid="{00000000-0005-0000-0000-0000ED0B0000}"/>
    <cellStyle name="Normal 18 2 3 2 3 3 3 2" xfId="41034" xr:uid="{00000000-0005-0000-0000-0000EE0B0000}"/>
    <cellStyle name="Normal 18 2 3 2 3 3 3 3" xfId="25801" xr:uid="{00000000-0005-0000-0000-0000EF0B0000}"/>
    <cellStyle name="Normal 18 2 3 2 3 3 4" xfId="36021" xr:uid="{00000000-0005-0000-0000-0000F00B0000}"/>
    <cellStyle name="Normal 18 2 3 2 3 3 5" xfId="20788" xr:uid="{00000000-0005-0000-0000-0000F10B0000}"/>
    <cellStyle name="Normal 18 2 3 2 3 4" xfId="12378" xr:uid="{00000000-0005-0000-0000-0000F20B0000}"/>
    <cellStyle name="Normal 18 2 3 2 3 4 2" xfId="42709" xr:uid="{00000000-0005-0000-0000-0000F30B0000}"/>
    <cellStyle name="Normal 18 2 3 2 3 4 3" xfId="27476" xr:uid="{00000000-0005-0000-0000-0000F40B0000}"/>
    <cellStyle name="Normal 18 2 3 2 3 5" xfId="7357" xr:uid="{00000000-0005-0000-0000-0000F50B0000}"/>
    <cellStyle name="Normal 18 2 3 2 3 5 2" xfId="37692" xr:uid="{00000000-0005-0000-0000-0000F60B0000}"/>
    <cellStyle name="Normal 18 2 3 2 3 5 3" xfId="22459" xr:uid="{00000000-0005-0000-0000-0000F70B0000}"/>
    <cellStyle name="Normal 18 2 3 2 3 6" xfId="32680" xr:uid="{00000000-0005-0000-0000-0000F80B0000}"/>
    <cellStyle name="Normal 18 2 3 2 3 7" xfId="17446" xr:uid="{00000000-0005-0000-0000-0000F90B0000}"/>
    <cellStyle name="Normal 18 2 3 2 4" xfId="3139" xr:uid="{00000000-0005-0000-0000-0000FA0B0000}"/>
    <cellStyle name="Normal 18 2 3 2 4 2" xfId="13213" xr:uid="{00000000-0005-0000-0000-0000FB0B0000}"/>
    <cellStyle name="Normal 18 2 3 2 4 2 2" xfId="43544" xr:uid="{00000000-0005-0000-0000-0000FC0B0000}"/>
    <cellStyle name="Normal 18 2 3 2 4 2 3" xfId="28311" xr:uid="{00000000-0005-0000-0000-0000FD0B0000}"/>
    <cellStyle name="Normal 18 2 3 2 4 3" xfId="8193" xr:uid="{00000000-0005-0000-0000-0000FE0B0000}"/>
    <cellStyle name="Normal 18 2 3 2 4 3 2" xfId="38527" xr:uid="{00000000-0005-0000-0000-0000FF0B0000}"/>
    <cellStyle name="Normal 18 2 3 2 4 3 3" xfId="23294" xr:uid="{00000000-0005-0000-0000-0000000C0000}"/>
    <cellStyle name="Normal 18 2 3 2 4 4" xfId="33514" xr:uid="{00000000-0005-0000-0000-0000010C0000}"/>
    <cellStyle name="Normal 18 2 3 2 4 5" xfId="18281" xr:uid="{00000000-0005-0000-0000-0000020C0000}"/>
    <cellStyle name="Normal 18 2 3 2 5" xfId="4832" xr:uid="{00000000-0005-0000-0000-0000030C0000}"/>
    <cellStyle name="Normal 18 2 3 2 5 2" xfId="14884" xr:uid="{00000000-0005-0000-0000-0000040C0000}"/>
    <cellStyle name="Normal 18 2 3 2 5 2 2" xfId="45215" xr:uid="{00000000-0005-0000-0000-0000050C0000}"/>
    <cellStyle name="Normal 18 2 3 2 5 2 3" xfId="29982" xr:uid="{00000000-0005-0000-0000-0000060C0000}"/>
    <cellStyle name="Normal 18 2 3 2 5 3" xfId="9864" xr:uid="{00000000-0005-0000-0000-0000070C0000}"/>
    <cellStyle name="Normal 18 2 3 2 5 3 2" xfId="40198" xr:uid="{00000000-0005-0000-0000-0000080C0000}"/>
    <cellStyle name="Normal 18 2 3 2 5 3 3" xfId="24965" xr:uid="{00000000-0005-0000-0000-0000090C0000}"/>
    <cellStyle name="Normal 18 2 3 2 5 4" xfId="35185" xr:uid="{00000000-0005-0000-0000-00000A0C0000}"/>
    <cellStyle name="Normal 18 2 3 2 5 5" xfId="19952" xr:uid="{00000000-0005-0000-0000-00000B0C0000}"/>
    <cellStyle name="Normal 18 2 3 2 6" xfId="11542" xr:uid="{00000000-0005-0000-0000-00000C0C0000}"/>
    <cellStyle name="Normal 18 2 3 2 6 2" xfId="41873" xr:uid="{00000000-0005-0000-0000-00000D0C0000}"/>
    <cellStyle name="Normal 18 2 3 2 6 3" xfId="26640" xr:uid="{00000000-0005-0000-0000-00000E0C0000}"/>
    <cellStyle name="Normal 18 2 3 2 7" xfId="6521" xr:uid="{00000000-0005-0000-0000-00000F0C0000}"/>
    <cellStyle name="Normal 18 2 3 2 7 2" xfId="36856" xr:uid="{00000000-0005-0000-0000-0000100C0000}"/>
    <cellStyle name="Normal 18 2 3 2 7 3" xfId="21623" xr:uid="{00000000-0005-0000-0000-0000110C0000}"/>
    <cellStyle name="Normal 18 2 3 2 8" xfId="31844" xr:uid="{00000000-0005-0000-0000-0000120C0000}"/>
    <cellStyle name="Normal 18 2 3 2 9" xfId="16610" xr:uid="{00000000-0005-0000-0000-0000130C0000}"/>
    <cellStyle name="Normal 18 2 3 3" xfId="1657" xr:uid="{00000000-0005-0000-0000-0000140C0000}"/>
    <cellStyle name="Normal 18 2 3 3 2" xfId="2496" xr:uid="{00000000-0005-0000-0000-0000150C0000}"/>
    <cellStyle name="Normal 18 2 3 3 2 2" xfId="4186" xr:uid="{00000000-0005-0000-0000-0000160C0000}"/>
    <cellStyle name="Normal 18 2 3 3 2 2 2" xfId="14259" xr:uid="{00000000-0005-0000-0000-0000170C0000}"/>
    <cellStyle name="Normal 18 2 3 3 2 2 2 2" xfId="44590" xr:uid="{00000000-0005-0000-0000-0000180C0000}"/>
    <cellStyle name="Normal 18 2 3 3 2 2 2 3" xfId="29357" xr:uid="{00000000-0005-0000-0000-0000190C0000}"/>
    <cellStyle name="Normal 18 2 3 3 2 2 3" xfId="9239" xr:uid="{00000000-0005-0000-0000-00001A0C0000}"/>
    <cellStyle name="Normal 18 2 3 3 2 2 3 2" xfId="39573" xr:uid="{00000000-0005-0000-0000-00001B0C0000}"/>
    <cellStyle name="Normal 18 2 3 3 2 2 3 3" xfId="24340" xr:uid="{00000000-0005-0000-0000-00001C0C0000}"/>
    <cellStyle name="Normal 18 2 3 3 2 2 4" xfId="34560" xr:uid="{00000000-0005-0000-0000-00001D0C0000}"/>
    <cellStyle name="Normal 18 2 3 3 2 2 5" xfId="19327" xr:uid="{00000000-0005-0000-0000-00001E0C0000}"/>
    <cellStyle name="Normal 18 2 3 3 2 3" xfId="5878" xr:uid="{00000000-0005-0000-0000-00001F0C0000}"/>
    <cellStyle name="Normal 18 2 3 3 2 3 2" xfId="15930" xr:uid="{00000000-0005-0000-0000-0000200C0000}"/>
    <cellStyle name="Normal 18 2 3 3 2 3 2 2" xfId="46261" xr:uid="{00000000-0005-0000-0000-0000210C0000}"/>
    <cellStyle name="Normal 18 2 3 3 2 3 2 3" xfId="31028" xr:uid="{00000000-0005-0000-0000-0000220C0000}"/>
    <cellStyle name="Normal 18 2 3 3 2 3 3" xfId="10910" xr:uid="{00000000-0005-0000-0000-0000230C0000}"/>
    <cellStyle name="Normal 18 2 3 3 2 3 3 2" xfId="41244" xr:uid="{00000000-0005-0000-0000-0000240C0000}"/>
    <cellStyle name="Normal 18 2 3 3 2 3 3 3" xfId="26011" xr:uid="{00000000-0005-0000-0000-0000250C0000}"/>
    <cellStyle name="Normal 18 2 3 3 2 3 4" xfId="36231" xr:uid="{00000000-0005-0000-0000-0000260C0000}"/>
    <cellStyle name="Normal 18 2 3 3 2 3 5" xfId="20998" xr:uid="{00000000-0005-0000-0000-0000270C0000}"/>
    <cellStyle name="Normal 18 2 3 3 2 4" xfId="12588" xr:uid="{00000000-0005-0000-0000-0000280C0000}"/>
    <cellStyle name="Normal 18 2 3 3 2 4 2" xfId="42919" xr:uid="{00000000-0005-0000-0000-0000290C0000}"/>
    <cellStyle name="Normal 18 2 3 3 2 4 3" xfId="27686" xr:uid="{00000000-0005-0000-0000-00002A0C0000}"/>
    <cellStyle name="Normal 18 2 3 3 2 5" xfId="7567" xr:uid="{00000000-0005-0000-0000-00002B0C0000}"/>
    <cellStyle name="Normal 18 2 3 3 2 5 2" xfId="37902" xr:uid="{00000000-0005-0000-0000-00002C0C0000}"/>
    <cellStyle name="Normal 18 2 3 3 2 5 3" xfId="22669" xr:uid="{00000000-0005-0000-0000-00002D0C0000}"/>
    <cellStyle name="Normal 18 2 3 3 2 6" xfId="32890" xr:uid="{00000000-0005-0000-0000-00002E0C0000}"/>
    <cellStyle name="Normal 18 2 3 3 2 7" xfId="17656" xr:uid="{00000000-0005-0000-0000-00002F0C0000}"/>
    <cellStyle name="Normal 18 2 3 3 3" xfId="3349" xr:uid="{00000000-0005-0000-0000-0000300C0000}"/>
    <cellStyle name="Normal 18 2 3 3 3 2" xfId="13423" xr:uid="{00000000-0005-0000-0000-0000310C0000}"/>
    <cellStyle name="Normal 18 2 3 3 3 2 2" xfId="43754" xr:uid="{00000000-0005-0000-0000-0000320C0000}"/>
    <cellStyle name="Normal 18 2 3 3 3 2 3" xfId="28521" xr:uid="{00000000-0005-0000-0000-0000330C0000}"/>
    <cellStyle name="Normal 18 2 3 3 3 3" xfId="8403" xr:uid="{00000000-0005-0000-0000-0000340C0000}"/>
    <cellStyle name="Normal 18 2 3 3 3 3 2" xfId="38737" xr:uid="{00000000-0005-0000-0000-0000350C0000}"/>
    <cellStyle name="Normal 18 2 3 3 3 3 3" xfId="23504" xr:uid="{00000000-0005-0000-0000-0000360C0000}"/>
    <cellStyle name="Normal 18 2 3 3 3 4" xfId="33724" xr:uid="{00000000-0005-0000-0000-0000370C0000}"/>
    <cellStyle name="Normal 18 2 3 3 3 5" xfId="18491" xr:uid="{00000000-0005-0000-0000-0000380C0000}"/>
    <cellStyle name="Normal 18 2 3 3 4" xfId="5042" xr:uid="{00000000-0005-0000-0000-0000390C0000}"/>
    <cellStyle name="Normal 18 2 3 3 4 2" xfId="15094" xr:uid="{00000000-0005-0000-0000-00003A0C0000}"/>
    <cellStyle name="Normal 18 2 3 3 4 2 2" xfId="45425" xr:uid="{00000000-0005-0000-0000-00003B0C0000}"/>
    <cellStyle name="Normal 18 2 3 3 4 2 3" xfId="30192" xr:uid="{00000000-0005-0000-0000-00003C0C0000}"/>
    <cellStyle name="Normal 18 2 3 3 4 3" xfId="10074" xr:uid="{00000000-0005-0000-0000-00003D0C0000}"/>
    <cellStyle name="Normal 18 2 3 3 4 3 2" xfId="40408" xr:uid="{00000000-0005-0000-0000-00003E0C0000}"/>
    <cellStyle name="Normal 18 2 3 3 4 3 3" xfId="25175" xr:uid="{00000000-0005-0000-0000-00003F0C0000}"/>
    <cellStyle name="Normal 18 2 3 3 4 4" xfId="35395" xr:uid="{00000000-0005-0000-0000-0000400C0000}"/>
    <cellStyle name="Normal 18 2 3 3 4 5" xfId="20162" xr:uid="{00000000-0005-0000-0000-0000410C0000}"/>
    <cellStyle name="Normal 18 2 3 3 5" xfId="11752" xr:uid="{00000000-0005-0000-0000-0000420C0000}"/>
    <cellStyle name="Normal 18 2 3 3 5 2" xfId="42083" xr:uid="{00000000-0005-0000-0000-0000430C0000}"/>
    <cellStyle name="Normal 18 2 3 3 5 3" xfId="26850" xr:uid="{00000000-0005-0000-0000-0000440C0000}"/>
    <cellStyle name="Normal 18 2 3 3 6" xfId="6731" xr:uid="{00000000-0005-0000-0000-0000450C0000}"/>
    <cellStyle name="Normal 18 2 3 3 6 2" xfId="37066" xr:uid="{00000000-0005-0000-0000-0000460C0000}"/>
    <cellStyle name="Normal 18 2 3 3 6 3" xfId="21833" xr:uid="{00000000-0005-0000-0000-0000470C0000}"/>
    <cellStyle name="Normal 18 2 3 3 7" xfId="32054" xr:uid="{00000000-0005-0000-0000-0000480C0000}"/>
    <cellStyle name="Normal 18 2 3 3 8" xfId="16820" xr:uid="{00000000-0005-0000-0000-0000490C0000}"/>
    <cellStyle name="Normal 18 2 3 4" xfId="2078" xr:uid="{00000000-0005-0000-0000-00004A0C0000}"/>
    <cellStyle name="Normal 18 2 3 4 2" xfId="3768" xr:uid="{00000000-0005-0000-0000-00004B0C0000}"/>
    <cellStyle name="Normal 18 2 3 4 2 2" xfId="13841" xr:uid="{00000000-0005-0000-0000-00004C0C0000}"/>
    <cellStyle name="Normal 18 2 3 4 2 2 2" xfId="44172" xr:uid="{00000000-0005-0000-0000-00004D0C0000}"/>
    <cellStyle name="Normal 18 2 3 4 2 2 3" xfId="28939" xr:uid="{00000000-0005-0000-0000-00004E0C0000}"/>
    <cellStyle name="Normal 18 2 3 4 2 3" xfId="8821" xr:uid="{00000000-0005-0000-0000-00004F0C0000}"/>
    <cellStyle name="Normal 18 2 3 4 2 3 2" xfId="39155" xr:uid="{00000000-0005-0000-0000-0000500C0000}"/>
    <cellStyle name="Normal 18 2 3 4 2 3 3" xfId="23922" xr:uid="{00000000-0005-0000-0000-0000510C0000}"/>
    <cellStyle name="Normal 18 2 3 4 2 4" xfId="34142" xr:uid="{00000000-0005-0000-0000-0000520C0000}"/>
    <cellStyle name="Normal 18 2 3 4 2 5" xfId="18909" xr:uid="{00000000-0005-0000-0000-0000530C0000}"/>
    <cellStyle name="Normal 18 2 3 4 3" xfId="5460" xr:uid="{00000000-0005-0000-0000-0000540C0000}"/>
    <cellStyle name="Normal 18 2 3 4 3 2" xfId="15512" xr:uid="{00000000-0005-0000-0000-0000550C0000}"/>
    <cellStyle name="Normal 18 2 3 4 3 2 2" xfId="45843" xr:uid="{00000000-0005-0000-0000-0000560C0000}"/>
    <cellStyle name="Normal 18 2 3 4 3 2 3" xfId="30610" xr:uid="{00000000-0005-0000-0000-0000570C0000}"/>
    <cellStyle name="Normal 18 2 3 4 3 3" xfId="10492" xr:uid="{00000000-0005-0000-0000-0000580C0000}"/>
    <cellStyle name="Normal 18 2 3 4 3 3 2" xfId="40826" xr:uid="{00000000-0005-0000-0000-0000590C0000}"/>
    <cellStyle name="Normal 18 2 3 4 3 3 3" xfId="25593" xr:uid="{00000000-0005-0000-0000-00005A0C0000}"/>
    <cellStyle name="Normal 18 2 3 4 3 4" xfId="35813" xr:uid="{00000000-0005-0000-0000-00005B0C0000}"/>
    <cellStyle name="Normal 18 2 3 4 3 5" xfId="20580" xr:uid="{00000000-0005-0000-0000-00005C0C0000}"/>
    <cellStyle name="Normal 18 2 3 4 4" xfId="12170" xr:uid="{00000000-0005-0000-0000-00005D0C0000}"/>
    <cellStyle name="Normal 18 2 3 4 4 2" xfId="42501" xr:uid="{00000000-0005-0000-0000-00005E0C0000}"/>
    <cellStyle name="Normal 18 2 3 4 4 3" xfId="27268" xr:uid="{00000000-0005-0000-0000-00005F0C0000}"/>
    <cellStyle name="Normal 18 2 3 4 5" xfId="7149" xr:uid="{00000000-0005-0000-0000-0000600C0000}"/>
    <cellStyle name="Normal 18 2 3 4 5 2" xfId="37484" xr:uid="{00000000-0005-0000-0000-0000610C0000}"/>
    <cellStyle name="Normal 18 2 3 4 5 3" xfId="22251" xr:uid="{00000000-0005-0000-0000-0000620C0000}"/>
    <cellStyle name="Normal 18 2 3 4 6" xfId="32472" xr:uid="{00000000-0005-0000-0000-0000630C0000}"/>
    <cellStyle name="Normal 18 2 3 4 7" xfId="17238" xr:uid="{00000000-0005-0000-0000-0000640C0000}"/>
    <cellStyle name="Normal 18 2 3 5" xfId="2931" xr:uid="{00000000-0005-0000-0000-0000650C0000}"/>
    <cellStyle name="Normal 18 2 3 5 2" xfId="13005" xr:uid="{00000000-0005-0000-0000-0000660C0000}"/>
    <cellStyle name="Normal 18 2 3 5 2 2" xfId="43336" xr:uid="{00000000-0005-0000-0000-0000670C0000}"/>
    <cellStyle name="Normal 18 2 3 5 2 3" xfId="28103" xr:uid="{00000000-0005-0000-0000-0000680C0000}"/>
    <cellStyle name="Normal 18 2 3 5 3" xfId="7985" xr:uid="{00000000-0005-0000-0000-0000690C0000}"/>
    <cellStyle name="Normal 18 2 3 5 3 2" xfId="38319" xr:uid="{00000000-0005-0000-0000-00006A0C0000}"/>
    <cellStyle name="Normal 18 2 3 5 3 3" xfId="23086" xr:uid="{00000000-0005-0000-0000-00006B0C0000}"/>
    <cellStyle name="Normal 18 2 3 5 4" xfId="33306" xr:uid="{00000000-0005-0000-0000-00006C0C0000}"/>
    <cellStyle name="Normal 18 2 3 5 5" xfId="18073" xr:uid="{00000000-0005-0000-0000-00006D0C0000}"/>
    <cellStyle name="Normal 18 2 3 6" xfId="4624" xr:uid="{00000000-0005-0000-0000-00006E0C0000}"/>
    <cellStyle name="Normal 18 2 3 6 2" xfId="14676" xr:uid="{00000000-0005-0000-0000-00006F0C0000}"/>
    <cellStyle name="Normal 18 2 3 6 2 2" xfId="45007" xr:uid="{00000000-0005-0000-0000-0000700C0000}"/>
    <cellStyle name="Normal 18 2 3 6 2 3" xfId="29774" xr:uid="{00000000-0005-0000-0000-0000710C0000}"/>
    <cellStyle name="Normal 18 2 3 6 3" xfId="9656" xr:uid="{00000000-0005-0000-0000-0000720C0000}"/>
    <cellStyle name="Normal 18 2 3 6 3 2" xfId="39990" xr:uid="{00000000-0005-0000-0000-0000730C0000}"/>
    <cellStyle name="Normal 18 2 3 6 3 3" xfId="24757" xr:uid="{00000000-0005-0000-0000-0000740C0000}"/>
    <cellStyle name="Normal 18 2 3 6 4" xfId="34977" xr:uid="{00000000-0005-0000-0000-0000750C0000}"/>
    <cellStyle name="Normal 18 2 3 6 5" xfId="19744" xr:uid="{00000000-0005-0000-0000-0000760C0000}"/>
    <cellStyle name="Normal 18 2 3 7" xfId="11334" xr:uid="{00000000-0005-0000-0000-0000770C0000}"/>
    <cellStyle name="Normal 18 2 3 7 2" xfId="41665" xr:uid="{00000000-0005-0000-0000-0000780C0000}"/>
    <cellStyle name="Normal 18 2 3 7 3" xfId="26432" xr:uid="{00000000-0005-0000-0000-0000790C0000}"/>
    <cellStyle name="Normal 18 2 3 8" xfId="6313" xr:uid="{00000000-0005-0000-0000-00007A0C0000}"/>
    <cellStyle name="Normal 18 2 3 8 2" xfId="36648" xr:uid="{00000000-0005-0000-0000-00007B0C0000}"/>
    <cellStyle name="Normal 18 2 3 8 3" xfId="21415" xr:uid="{00000000-0005-0000-0000-00007C0C0000}"/>
    <cellStyle name="Normal 18 2 3 9" xfId="31637" xr:uid="{00000000-0005-0000-0000-00007D0C0000}"/>
    <cellStyle name="Normal 18 2 4" xfId="1338" xr:uid="{00000000-0005-0000-0000-00007E0C0000}"/>
    <cellStyle name="Normal 18 2 4 2" xfId="1761" xr:uid="{00000000-0005-0000-0000-00007F0C0000}"/>
    <cellStyle name="Normal 18 2 4 2 2" xfId="2600" xr:uid="{00000000-0005-0000-0000-0000800C0000}"/>
    <cellStyle name="Normal 18 2 4 2 2 2" xfId="4290" xr:uid="{00000000-0005-0000-0000-0000810C0000}"/>
    <cellStyle name="Normal 18 2 4 2 2 2 2" xfId="14363" xr:uid="{00000000-0005-0000-0000-0000820C0000}"/>
    <cellStyle name="Normal 18 2 4 2 2 2 2 2" xfId="44694" xr:uid="{00000000-0005-0000-0000-0000830C0000}"/>
    <cellStyle name="Normal 18 2 4 2 2 2 2 3" xfId="29461" xr:uid="{00000000-0005-0000-0000-0000840C0000}"/>
    <cellStyle name="Normal 18 2 4 2 2 2 3" xfId="9343" xr:uid="{00000000-0005-0000-0000-0000850C0000}"/>
    <cellStyle name="Normal 18 2 4 2 2 2 3 2" xfId="39677" xr:uid="{00000000-0005-0000-0000-0000860C0000}"/>
    <cellStyle name="Normal 18 2 4 2 2 2 3 3" xfId="24444" xr:uid="{00000000-0005-0000-0000-0000870C0000}"/>
    <cellStyle name="Normal 18 2 4 2 2 2 4" xfId="34664" xr:uid="{00000000-0005-0000-0000-0000880C0000}"/>
    <cellStyle name="Normal 18 2 4 2 2 2 5" xfId="19431" xr:uid="{00000000-0005-0000-0000-0000890C0000}"/>
    <cellStyle name="Normal 18 2 4 2 2 3" xfId="5982" xr:uid="{00000000-0005-0000-0000-00008A0C0000}"/>
    <cellStyle name="Normal 18 2 4 2 2 3 2" xfId="16034" xr:uid="{00000000-0005-0000-0000-00008B0C0000}"/>
    <cellStyle name="Normal 18 2 4 2 2 3 2 2" xfId="46365" xr:uid="{00000000-0005-0000-0000-00008C0C0000}"/>
    <cellStyle name="Normal 18 2 4 2 2 3 2 3" xfId="31132" xr:uid="{00000000-0005-0000-0000-00008D0C0000}"/>
    <cellStyle name="Normal 18 2 4 2 2 3 3" xfId="11014" xr:uid="{00000000-0005-0000-0000-00008E0C0000}"/>
    <cellStyle name="Normal 18 2 4 2 2 3 3 2" xfId="41348" xr:uid="{00000000-0005-0000-0000-00008F0C0000}"/>
    <cellStyle name="Normal 18 2 4 2 2 3 3 3" xfId="26115" xr:uid="{00000000-0005-0000-0000-0000900C0000}"/>
    <cellStyle name="Normal 18 2 4 2 2 3 4" xfId="36335" xr:uid="{00000000-0005-0000-0000-0000910C0000}"/>
    <cellStyle name="Normal 18 2 4 2 2 3 5" xfId="21102" xr:uid="{00000000-0005-0000-0000-0000920C0000}"/>
    <cellStyle name="Normal 18 2 4 2 2 4" xfId="12692" xr:uid="{00000000-0005-0000-0000-0000930C0000}"/>
    <cellStyle name="Normal 18 2 4 2 2 4 2" xfId="43023" xr:uid="{00000000-0005-0000-0000-0000940C0000}"/>
    <cellStyle name="Normal 18 2 4 2 2 4 3" xfId="27790" xr:uid="{00000000-0005-0000-0000-0000950C0000}"/>
    <cellStyle name="Normal 18 2 4 2 2 5" xfId="7671" xr:uid="{00000000-0005-0000-0000-0000960C0000}"/>
    <cellStyle name="Normal 18 2 4 2 2 5 2" xfId="38006" xr:uid="{00000000-0005-0000-0000-0000970C0000}"/>
    <cellStyle name="Normal 18 2 4 2 2 5 3" xfId="22773" xr:uid="{00000000-0005-0000-0000-0000980C0000}"/>
    <cellStyle name="Normal 18 2 4 2 2 6" xfId="32994" xr:uid="{00000000-0005-0000-0000-0000990C0000}"/>
    <cellStyle name="Normal 18 2 4 2 2 7" xfId="17760" xr:uid="{00000000-0005-0000-0000-00009A0C0000}"/>
    <cellStyle name="Normal 18 2 4 2 3" xfId="3453" xr:uid="{00000000-0005-0000-0000-00009B0C0000}"/>
    <cellStyle name="Normal 18 2 4 2 3 2" xfId="13527" xr:uid="{00000000-0005-0000-0000-00009C0C0000}"/>
    <cellStyle name="Normal 18 2 4 2 3 2 2" xfId="43858" xr:uid="{00000000-0005-0000-0000-00009D0C0000}"/>
    <cellStyle name="Normal 18 2 4 2 3 2 3" xfId="28625" xr:uid="{00000000-0005-0000-0000-00009E0C0000}"/>
    <cellStyle name="Normal 18 2 4 2 3 3" xfId="8507" xr:uid="{00000000-0005-0000-0000-00009F0C0000}"/>
    <cellStyle name="Normal 18 2 4 2 3 3 2" xfId="38841" xr:uid="{00000000-0005-0000-0000-0000A00C0000}"/>
    <cellStyle name="Normal 18 2 4 2 3 3 3" xfId="23608" xr:uid="{00000000-0005-0000-0000-0000A10C0000}"/>
    <cellStyle name="Normal 18 2 4 2 3 4" xfId="33828" xr:uid="{00000000-0005-0000-0000-0000A20C0000}"/>
    <cellStyle name="Normal 18 2 4 2 3 5" xfId="18595" xr:uid="{00000000-0005-0000-0000-0000A30C0000}"/>
    <cellStyle name="Normal 18 2 4 2 4" xfId="5146" xr:uid="{00000000-0005-0000-0000-0000A40C0000}"/>
    <cellStyle name="Normal 18 2 4 2 4 2" xfId="15198" xr:uid="{00000000-0005-0000-0000-0000A50C0000}"/>
    <cellStyle name="Normal 18 2 4 2 4 2 2" xfId="45529" xr:uid="{00000000-0005-0000-0000-0000A60C0000}"/>
    <cellStyle name="Normal 18 2 4 2 4 2 3" xfId="30296" xr:uid="{00000000-0005-0000-0000-0000A70C0000}"/>
    <cellStyle name="Normal 18 2 4 2 4 3" xfId="10178" xr:uid="{00000000-0005-0000-0000-0000A80C0000}"/>
    <cellStyle name="Normal 18 2 4 2 4 3 2" xfId="40512" xr:uid="{00000000-0005-0000-0000-0000A90C0000}"/>
    <cellStyle name="Normal 18 2 4 2 4 3 3" xfId="25279" xr:uid="{00000000-0005-0000-0000-0000AA0C0000}"/>
    <cellStyle name="Normal 18 2 4 2 4 4" xfId="35499" xr:uid="{00000000-0005-0000-0000-0000AB0C0000}"/>
    <cellStyle name="Normal 18 2 4 2 4 5" xfId="20266" xr:uid="{00000000-0005-0000-0000-0000AC0C0000}"/>
    <cellStyle name="Normal 18 2 4 2 5" xfId="11856" xr:uid="{00000000-0005-0000-0000-0000AD0C0000}"/>
    <cellStyle name="Normal 18 2 4 2 5 2" xfId="42187" xr:uid="{00000000-0005-0000-0000-0000AE0C0000}"/>
    <cellStyle name="Normal 18 2 4 2 5 3" xfId="26954" xr:uid="{00000000-0005-0000-0000-0000AF0C0000}"/>
    <cellStyle name="Normal 18 2 4 2 6" xfId="6835" xr:uid="{00000000-0005-0000-0000-0000B00C0000}"/>
    <cellStyle name="Normal 18 2 4 2 6 2" xfId="37170" xr:uid="{00000000-0005-0000-0000-0000B10C0000}"/>
    <cellStyle name="Normal 18 2 4 2 6 3" xfId="21937" xr:uid="{00000000-0005-0000-0000-0000B20C0000}"/>
    <cellStyle name="Normal 18 2 4 2 7" xfId="32158" xr:uid="{00000000-0005-0000-0000-0000B30C0000}"/>
    <cellStyle name="Normal 18 2 4 2 8" xfId="16924" xr:uid="{00000000-0005-0000-0000-0000B40C0000}"/>
    <cellStyle name="Normal 18 2 4 3" xfId="2182" xr:uid="{00000000-0005-0000-0000-0000B50C0000}"/>
    <cellStyle name="Normal 18 2 4 3 2" xfId="3872" xr:uid="{00000000-0005-0000-0000-0000B60C0000}"/>
    <cellStyle name="Normal 18 2 4 3 2 2" xfId="13945" xr:uid="{00000000-0005-0000-0000-0000B70C0000}"/>
    <cellStyle name="Normal 18 2 4 3 2 2 2" xfId="44276" xr:uid="{00000000-0005-0000-0000-0000B80C0000}"/>
    <cellStyle name="Normal 18 2 4 3 2 2 3" xfId="29043" xr:uid="{00000000-0005-0000-0000-0000B90C0000}"/>
    <cellStyle name="Normal 18 2 4 3 2 3" xfId="8925" xr:uid="{00000000-0005-0000-0000-0000BA0C0000}"/>
    <cellStyle name="Normal 18 2 4 3 2 3 2" xfId="39259" xr:uid="{00000000-0005-0000-0000-0000BB0C0000}"/>
    <cellStyle name="Normal 18 2 4 3 2 3 3" xfId="24026" xr:uid="{00000000-0005-0000-0000-0000BC0C0000}"/>
    <cellStyle name="Normal 18 2 4 3 2 4" xfId="34246" xr:uid="{00000000-0005-0000-0000-0000BD0C0000}"/>
    <cellStyle name="Normal 18 2 4 3 2 5" xfId="19013" xr:uid="{00000000-0005-0000-0000-0000BE0C0000}"/>
    <cellStyle name="Normal 18 2 4 3 3" xfId="5564" xr:uid="{00000000-0005-0000-0000-0000BF0C0000}"/>
    <cellStyle name="Normal 18 2 4 3 3 2" xfId="15616" xr:uid="{00000000-0005-0000-0000-0000C00C0000}"/>
    <cellStyle name="Normal 18 2 4 3 3 2 2" xfId="45947" xr:uid="{00000000-0005-0000-0000-0000C10C0000}"/>
    <cellStyle name="Normal 18 2 4 3 3 2 3" xfId="30714" xr:uid="{00000000-0005-0000-0000-0000C20C0000}"/>
    <cellStyle name="Normal 18 2 4 3 3 3" xfId="10596" xr:uid="{00000000-0005-0000-0000-0000C30C0000}"/>
    <cellStyle name="Normal 18 2 4 3 3 3 2" xfId="40930" xr:uid="{00000000-0005-0000-0000-0000C40C0000}"/>
    <cellStyle name="Normal 18 2 4 3 3 3 3" xfId="25697" xr:uid="{00000000-0005-0000-0000-0000C50C0000}"/>
    <cellStyle name="Normal 18 2 4 3 3 4" xfId="35917" xr:uid="{00000000-0005-0000-0000-0000C60C0000}"/>
    <cellStyle name="Normal 18 2 4 3 3 5" xfId="20684" xr:uid="{00000000-0005-0000-0000-0000C70C0000}"/>
    <cellStyle name="Normal 18 2 4 3 4" xfId="12274" xr:uid="{00000000-0005-0000-0000-0000C80C0000}"/>
    <cellStyle name="Normal 18 2 4 3 4 2" xfId="42605" xr:uid="{00000000-0005-0000-0000-0000C90C0000}"/>
    <cellStyle name="Normal 18 2 4 3 4 3" xfId="27372" xr:uid="{00000000-0005-0000-0000-0000CA0C0000}"/>
    <cellStyle name="Normal 18 2 4 3 5" xfId="7253" xr:uid="{00000000-0005-0000-0000-0000CB0C0000}"/>
    <cellStyle name="Normal 18 2 4 3 5 2" xfId="37588" xr:uid="{00000000-0005-0000-0000-0000CC0C0000}"/>
    <cellStyle name="Normal 18 2 4 3 5 3" xfId="22355" xr:uid="{00000000-0005-0000-0000-0000CD0C0000}"/>
    <cellStyle name="Normal 18 2 4 3 6" xfId="32576" xr:uid="{00000000-0005-0000-0000-0000CE0C0000}"/>
    <cellStyle name="Normal 18 2 4 3 7" xfId="17342" xr:uid="{00000000-0005-0000-0000-0000CF0C0000}"/>
    <cellStyle name="Normal 18 2 4 4" xfId="3035" xr:uid="{00000000-0005-0000-0000-0000D00C0000}"/>
    <cellStyle name="Normal 18 2 4 4 2" xfId="13109" xr:uid="{00000000-0005-0000-0000-0000D10C0000}"/>
    <cellStyle name="Normal 18 2 4 4 2 2" xfId="43440" xr:uid="{00000000-0005-0000-0000-0000D20C0000}"/>
    <cellStyle name="Normal 18 2 4 4 2 3" xfId="28207" xr:uid="{00000000-0005-0000-0000-0000D30C0000}"/>
    <cellStyle name="Normal 18 2 4 4 3" xfId="8089" xr:uid="{00000000-0005-0000-0000-0000D40C0000}"/>
    <cellStyle name="Normal 18 2 4 4 3 2" xfId="38423" xr:uid="{00000000-0005-0000-0000-0000D50C0000}"/>
    <cellStyle name="Normal 18 2 4 4 3 3" xfId="23190" xr:uid="{00000000-0005-0000-0000-0000D60C0000}"/>
    <cellStyle name="Normal 18 2 4 4 4" xfId="33410" xr:uid="{00000000-0005-0000-0000-0000D70C0000}"/>
    <cellStyle name="Normal 18 2 4 4 5" xfId="18177" xr:uid="{00000000-0005-0000-0000-0000D80C0000}"/>
    <cellStyle name="Normal 18 2 4 5" xfId="4728" xr:uid="{00000000-0005-0000-0000-0000D90C0000}"/>
    <cellStyle name="Normal 18 2 4 5 2" xfId="14780" xr:uid="{00000000-0005-0000-0000-0000DA0C0000}"/>
    <cellStyle name="Normal 18 2 4 5 2 2" xfId="45111" xr:uid="{00000000-0005-0000-0000-0000DB0C0000}"/>
    <cellStyle name="Normal 18 2 4 5 2 3" xfId="29878" xr:uid="{00000000-0005-0000-0000-0000DC0C0000}"/>
    <cellStyle name="Normal 18 2 4 5 3" xfId="9760" xr:uid="{00000000-0005-0000-0000-0000DD0C0000}"/>
    <cellStyle name="Normal 18 2 4 5 3 2" xfId="40094" xr:uid="{00000000-0005-0000-0000-0000DE0C0000}"/>
    <cellStyle name="Normal 18 2 4 5 3 3" xfId="24861" xr:uid="{00000000-0005-0000-0000-0000DF0C0000}"/>
    <cellStyle name="Normal 18 2 4 5 4" xfId="35081" xr:uid="{00000000-0005-0000-0000-0000E00C0000}"/>
    <cellStyle name="Normal 18 2 4 5 5" xfId="19848" xr:uid="{00000000-0005-0000-0000-0000E10C0000}"/>
    <cellStyle name="Normal 18 2 4 6" xfId="11438" xr:uid="{00000000-0005-0000-0000-0000E20C0000}"/>
    <cellStyle name="Normal 18 2 4 6 2" xfId="41769" xr:uid="{00000000-0005-0000-0000-0000E30C0000}"/>
    <cellStyle name="Normal 18 2 4 6 3" xfId="26536" xr:uid="{00000000-0005-0000-0000-0000E40C0000}"/>
    <cellStyle name="Normal 18 2 4 7" xfId="6417" xr:uid="{00000000-0005-0000-0000-0000E50C0000}"/>
    <cellStyle name="Normal 18 2 4 7 2" xfId="36752" xr:uid="{00000000-0005-0000-0000-0000E60C0000}"/>
    <cellStyle name="Normal 18 2 4 7 3" xfId="21519" xr:uid="{00000000-0005-0000-0000-0000E70C0000}"/>
    <cellStyle name="Normal 18 2 4 8" xfId="31740" xr:uid="{00000000-0005-0000-0000-0000E80C0000}"/>
    <cellStyle name="Normal 18 2 4 9" xfId="16506" xr:uid="{00000000-0005-0000-0000-0000E90C0000}"/>
    <cellStyle name="Normal 18 2 5" xfId="1551" xr:uid="{00000000-0005-0000-0000-0000EA0C0000}"/>
    <cellStyle name="Normal 18 2 5 2" xfId="2392" xr:uid="{00000000-0005-0000-0000-0000EB0C0000}"/>
    <cellStyle name="Normal 18 2 5 2 2" xfId="4082" xr:uid="{00000000-0005-0000-0000-0000EC0C0000}"/>
    <cellStyle name="Normal 18 2 5 2 2 2" xfId="14155" xr:uid="{00000000-0005-0000-0000-0000ED0C0000}"/>
    <cellStyle name="Normal 18 2 5 2 2 2 2" xfId="44486" xr:uid="{00000000-0005-0000-0000-0000EE0C0000}"/>
    <cellStyle name="Normal 18 2 5 2 2 2 3" xfId="29253" xr:uid="{00000000-0005-0000-0000-0000EF0C0000}"/>
    <cellStyle name="Normal 18 2 5 2 2 3" xfId="9135" xr:uid="{00000000-0005-0000-0000-0000F00C0000}"/>
    <cellStyle name="Normal 18 2 5 2 2 3 2" xfId="39469" xr:uid="{00000000-0005-0000-0000-0000F10C0000}"/>
    <cellStyle name="Normal 18 2 5 2 2 3 3" xfId="24236" xr:uid="{00000000-0005-0000-0000-0000F20C0000}"/>
    <cellStyle name="Normal 18 2 5 2 2 4" xfId="34456" xr:uid="{00000000-0005-0000-0000-0000F30C0000}"/>
    <cellStyle name="Normal 18 2 5 2 2 5" xfId="19223" xr:uid="{00000000-0005-0000-0000-0000F40C0000}"/>
    <cellStyle name="Normal 18 2 5 2 3" xfId="5774" xr:uid="{00000000-0005-0000-0000-0000F50C0000}"/>
    <cellStyle name="Normal 18 2 5 2 3 2" xfId="15826" xr:uid="{00000000-0005-0000-0000-0000F60C0000}"/>
    <cellStyle name="Normal 18 2 5 2 3 2 2" xfId="46157" xr:uid="{00000000-0005-0000-0000-0000F70C0000}"/>
    <cellStyle name="Normal 18 2 5 2 3 2 3" xfId="30924" xr:uid="{00000000-0005-0000-0000-0000F80C0000}"/>
    <cellStyle name="Normal 18 2 5 2 3 3" xfId="10806" xr:uid="{00000000-0005-0000-0000-0000F90C0000}"/>
    <cellStyle name="Normal 18 2 5 2 3 3 2" xfId="41140" xr:uid="{00000000-0005-0000-0000-0000FA0C0000}"/>
    <cellStyle name="Normal 18 2 5 2 3 3 3" xfId="25907" xr:uid="{00000000-0005-0000-0000-0000FB0C0000}"/>
    <cellStyle name="Normal 18 2 5 2 3 4" xfId="36127" xr:uid="{00000000-0005-0000-0000-0000FC0C0000}"/>
    <cellStyle name="Normal 18 2 5 2 3 5" xfId="20894" xr:uid="{00000000-0005-0000-0000-0000FD0C0000}"/>
    <cellStyle name="Normal 18 2 5 2 4" xfId="12484" xr:uid="{00000000-0005-0000-0000-0000FE0C0000}"/>
    <cellStyle name="Normal 18 2 5 2 4 2" xfId="42815" xr:uid="{00000000-0005-0000-0000-0000FF0C0000}"/>
    <cellStyle name="Normal 18 2 5 2 4 3" xfId="27582" xr:uid="{00000000-0005-0000-0000-0000000D0000}"/>
    <cellStyle name="Normal 18 2 5 2 5" xfId="7463" xr:uid="{00000000-0005-0000-0000-0000010D0000}"/>
    <cellStyle name="Normal 18 2 5 2 5 2" xfId="37798" xr:uid="{00000000-0005-0000-0000-0000020D0000}"/>
    <cellStyle name="Normal 18 2 5 2 5 3" xfId="22565" xr:uid="{00000000-0005-0000-0000-0000030D0000}"/>
    <cellStyle name="Normal 18 2 5 2 6" xfId="32786" xr:uid="{00000000-0005-0000-0000-0000040D0000}"/>
    <cellStyle name="Normal 18 2 5 2 7" xfId="17552" xr:uid="{00000000-0005-0000-0000-0000050D0000}"/>
    <cellStyle name="Normal 18 2 5 3" xfId="3245" xr:uid="{00000000-0005-0000-0000-0000060D0000}"/>
    <cellStyle name="Normal 18 2 5 3 2" xfId="13319" xr:uid="{00000000-0005-0000-0000-0000070D0000}"/>
    <cellStyle name="Normal 18 2 5 3 2 2" xfId="43650" xr:uid="{00000000-0005-0000-0000-0000080D0000}"/>
    <cellStyle name="Normal 18 2 5 3 2 3" xfId="28417" xr:uid="{00000000-0005-0000-0000-0000090D0000}"/>
    <cellStyle name="Normal 18 2 5 3 3" xfId="8299" xr:uid="{00000000-0005-0000-0000-00000A0D0000}"/>
    <cellStyle name="Normal 18 2 5 3 3 2" xfId="38633" xr:uid="{00000000-0005-0000-0000-00000B0D0000}"/>
    <cellStyle name="Normal 18 2 5 3 3 3" xfId="23400" xr:uid="{00000000-0005-0000-0000-00000C0D0000}"/>
    <cellStyle name="Normal 18 2 5 3 4" xfId="33620" xr:uid="{00000000-0005-0000-0000-00000D0D0000}"/>
    <cellStyle name="Normal 18 2 5 3 5" xfId="18387" xr:uid="{00000000-0005-0000-0000-00000E0D0000}"/>
    <cellStyle name="Normal 18 2 5 4" xfId="4938" xr:uid="{00000000-0005-0000-0000-00000F0D0000}"/>
    <cellStyle name="Normal 18 2 5 4 2" xfId="14990" xr:uid="{00000000-0005-0000-0000-0000100D0000}"/>
    <cellStyle name="Normal 18 2 5 4 2 2" xfId="45321" xr:uid="{00000000-0005-0000-0000-0000110D0000}"/>
    <cellStyle name="Normal 18 2 5 4 2 3" xfId="30088" xr:uid="{00000000-0005-0000-0000-0000120D0000}"/>
    <cellStyle name="Normal 18 2 5 4 3" xfId="9970" xr:uid="{00000000-0005-0000-0000-0000130D0000}"/>
    <cellStyle name="Normal 18 2 5 4 3 2" xfId="40304" xr:uid="{00000000-0005-0000-0000-0000140D0000}"/>
    <cellStyle name="Normal 18 2 5 4 3 3" xfId="25071" xr:uid="{00000000-0005-0000-0000-0000150D0000}"/>
    <cellStyle name="Normal 18 2 5 4 4" xfId="35291" xr:uid="{00000000-0005-0000-0000-0000160D0000}"/>
    <cellStyle name="Normal 18 2 5 4 5" xfId="20058" xr:uid="{00000000-0005-0000-0000-0000170D0000}"/>
    <cellStyle name="Normal 18 2 5 5" xfId="11648" xr:uid="{00000000-0005-0000-0000-0000180D0000}"/>
    <cellStyle name="Normal 18 2 5 5 2" xfId="41979" xr:uid="{00000000-0005-0000-0000-0000190D0000}"/>
    <cellStyle name="Normal 18 2 5 5 3" xfId="26746" xr:uid="{00000000-0005-0000-0000-00001A0D0000}"/>
    <cellStyle name="Normal 18 2 5 6" xfId="6627" xr:uid="{00000000-0005-0000-0000-00001B0D0000}"/>
    <cellStyle name="Normal 18 2 5 6 2" xfId="36962" xr:uid="{00000000-0005-0000-0000-00001C0D0000}"/>
    <cellStyle name="Normal 18 2 5 6 3" xfId="21729" xr:uid="{00000000-0005-0000-0000-00001D0D0000}"/>
    <cellStyle name="Normal 18 2 5 7" xfId="31950" xr:uid="{00000000-0005-0000-0000-00001E0D0000}"/>
    <cellStyle name="Normal 18 2 5 8" xfId="16716" xr:uid="{00000000-0005-0000-0000-00001F0D0000}"/>
    <cellStyle name="Normal 18 2 6" xfId="1972" xr:uid="{00000000-0005-0000-0000-0000200D0000}"/>
    <cellStyle name="Normal 18 2 6 2" xfId="3664" xr:uid="{00000000-0005-0000-0000-0000210D0000}"/>
    <cellStyle name="Normal 18 2 6 2 2" xfId="13737" xr:uid="{00000000-0005-0000-0000-0000220D0000}"/>
    <cellStyle name="Normal 18 2 6 2 2 2" xfId="44068" xr:uid="{00000000-0005-0000-0000-0000230D0000}"/>
    <cellStyle name="Normal 18 2 6 2 2 3" xfId="28835" xr:uid="{00000000-0005-0000-0000-0000240D0000}"/>
    <cellStyle name="Normal 18 2 6 2 3" xfId="8717" xr:uid="{00000000-0005-0000-0000-0000250D0000}"/>
    <cellStyle name="Normal 18 2 6 2 3 2" xfId="39051" xr:uid="{00000000-0005-0000-0000-0000260D0000}"/>
    <cellStyle name="Normal 18 2 6 2 3 3" xfId="23818" xr:uid="{00000000-0005-0000-0000-0000270D0000}"/>
    <cellStyle name="Normal 18 2 6 2 4" xfId="34038" xr:uid="{00000000-0005-0000-0000-0000280D0000}"/>
    <cellStyle name="Normal 18 2 6 2 5" xfId="18805" xr:uid="{00000000-0005-0000-0000-0000290D0000}"/>
    <cellStyle name="Normal 18 2 6 3" xfId="5356" xr:uid="{00000000-0005-0000-0000-00002A0D0000}"/>
    <cellStyle name="Normal 18 2 6 3 2" xfId="15408" xr:uid="{00000000-0005-0000-0000-00002B0D0000}"/>
    <cellStyle name="Normal 18 2 6 3 2 2" xfId="45739" xr:uid="{00000000-0005-0000-0000-00002C0D0000}"/>
    <cellStyle name="Normal 18 2 6 3 2 3" xfId="30506" xr:uid="{00000000-0005-0000-0000-00002D0D0000}"/>
    <cellStyle name="Normal 18 2 6 3 3" xfId="10388" xr:uid="{00000000-0005-0000-0000-00002E0D0000}"/>
    <cellStyle name="Normal 18 2 6 3 3 2" xfId="40722" xr:uid="{00000000-0005-0000-0000-00002F0D0000}"/>
    <cellStyle name="Normal 18 2 6 3 3 3" xfId="25489" xr:uid="{00000000-0005-0000-0000-0000300D0000}"/>
    <cellStyle name="Normal 18 2 6 3 4" xfId="35709" xr:uid="{00000000-0005-0000-0000-0000310D0000}"/>
    <cellStyle name="Normal 18 2 6 3 5" xfId="20476" xr:uid="{00000000-0005-0000-0000-0000320D0000}"/>
    <cellStyle name="Normal 18 2 6 4" xfId="12066" xr:uid="{00000000-0005-0000-0000-0000330D0000}"/>
    <cellStyle name="Normal 18 2 6 4 2" xfId="42397" xr:uid="{00000000-0005-0000-0000-0000340D0000}"/>
    <cellStyle name="Normal 18 2 6 4 3" xfId="27164" xr:uid="{00000000-0005-0000-0000-0000350D0000}"/>
    <cellStyle name="Normal 18 2 6 5" xfId="7045" xr:uid="{00000000-0005-0000-0000-0000360D0000}"/>
    <cellStyle name="Normal 18 2 6 5 2" xfId="37380" xr:uid="{00000000-0005-0000-0000-0000370D0000}"/>
    <cellStyle name="Normal 18 2 6 5 3" xfId="22147" xr:uid="{00000000-0005-0000-0000-0000380D0000}"/>
    <cellStyle name="Normal 18 2 6 6" xfId="32368" xr:uid="{00000000-0005-0000-0000-0000390D0000}"/>
    <cellStyle name="Normal 18 2 6 7" xfId="17134" xr:uid="{00000000-0005-0000-0000-00003A0D0000}"/>
    <cellStyle name="Normal 18 2 7" xfId="2823" xr:uid="{00000000-0005-0000-0000-00003B0D0000}"/>
    <cellStyle name="Normal 18 2 7 2" xfId="12901" xr:uid="{00000000-0005-0000-0000-00003C0D0000}"/>
    <cellStyle name="Normal 18 2 7 2 2" xfId="43232" xr:uid="{00000000-0005-0000-0000-00003D0D0000}"/>
    <cellStyle name="Normal 18 2 7 2 3" xfId="27999" xr:uid="{00000000-0005-0000-0000-00003E0D0000}"/>
    <cellStyle name="Normal 18 2 7 3" xfId="7881" xr:uid="{00000000-0005-0000-0000-00003F0D0000}"/>
    <cellStyle name="Normal 18 2 7 3 2" xfId="38215" xr:uid="{00000000-0005-0000-0000-0000400D0000}"/>
    <cellStyle name="Normal 18 2 7 3 3" xfId="22982" xr:uid="{00000000-0005-0000-0000-0000410D0000}"/>
    <cellStyle name="Normal 18 2 7 4" xfId="33202" xr:uid="{00000000-0005-0000-0000-0000420D0000}"/>
    <cellStyle name="Normal 18 2 7 5" xfId="17969" xr:uid="{00000000-0005-0000-0000-0000430D0000}"/>
    <cellStyle name="Normal 18 2 8" xfId="4517" xr:uid="{00000000-0005-0000-0000-0000440D0000}"/>
    <cellStyle name="Normal 18 2 8 2" xfId="14572" xr:uid="{00000000-0005-0000-0000-0000450D0000}"/>
    <cellStyle name="Normal 18 2 8 2 2" xfId="44903" xr:uid="{00000000-0005-0000-0000-0000460D0000}"/>
    <cellStyle name="Normal 18 2 8 2 3" xfId="29670" xr:uid="{00000000-0005-0000-0000-0000470D0000}"/>
    <cellStyle name="Normal 18 2 8 3" xfId="9552" xr:uid="{00000000-0005-0000-0000-0000480D0000}"/>
    <cellStyle name="Normal 18 2 8 3 2" xfId="39886" xr:uid="{00000000-0005-0000-0000-0000490D0000}"/>
    <cellStyle name="Normal 18 2 8 3 3" xfId="24653" xr:uid="{00000000-0005-0000-0000-00004A0D0000}"/>
    <cellStyle name="Normal 18 2 8 4" xfId="34873" xr:uid="{00000000-0005-0000-0000-00004B0D0000}"/>
    <cellStyle name="Normal 18 2 8 5" xfId="19640" xr:uid="{00000000-0005-0000-0000-00004C0D0000}"/>
    <cellStyle name="Normal 18 2 9" xfId="11228" xr:uid="{00000000-0005-0000-0000-00004D0D0000}"/>
    <cellStyle name="Normal 18 2 9 2" xfId="41561" xr:uid="{00000000-0005-0000-0000-00004E0D0000}"/>
    <cellStyle name="Normal 18 2 9 3" xfId="26328" xr:uid="{00000000-0005-0000-0000-00004F0D0000}"/>
    <cellStyle name="Normal 18 3" xfId="48102" xr:uid="{53F8A641-D670-4E11-A74A-E492A4E18559}"/>
    <cellStyle name="Normal 18 3 2" xfId="48103" xr:uid="{1525882D-D098-4D3C-8A6C-CD5D55025CD4}"/>
    <cellStyle name="Normal 18 4" xfId="48104" xr:uid="{A27C8A3F-8DF3-4331-9D55-8CF4DE157685}"/>
    <cellStyle name="Normal 19" xfId="132" xr:uid="{00000000-0005-0000-0000-0000500D0000}"/>
    <cellStyle name="Normal 19 2" xfId="837" xr:uid="{00000000-0005-0000-0000-0000510D0000}"/>
    <cellStyle name="Normal 19 2 10" xfId="6208" xr:uid="{00000000-0005-0000-0000-0000520D0000}"/>
    <cellStyle name="Normal 19 2 10 2" xfId="36545" xr:uid="{00000000-0005-0000-0000-0000530D0000}"/>
    <cellStyle name="Normal 19 2 10 3" xfId="21312" xr:uid="{00000000-0005-0000-0000-0000540D0000}"/>
    <cellStyle name="Normal 19 2 11" xfId="31536" xr:uid="{00000000-0005-0000-0000-0000550D0000}"/>
    <cellStyle name="Normal 19 2 12" xfId="16297" xr:uid="{00000000-0005-0000-0000-0000560D0000}"/>
    <cellStyle name="Normal 19 2 13" xfId="48105" xr:uid="{0F7C4B01-3394-4139-8440-7A829E53F75F}"/>
    <cellStyle name="Normal 19 2 2" xfId="1172" xr:uid="{00000000-0005-0000-0000-0000570D0000}"/>
    <cellStyle name="Normal 19 2 2 10" xfId="31588" xr:uid="{00000000-0005-0000-0000-0000580D0000}"/>
    <cellStyle name="Normal 19 2 2 11" xfId="16351" xr:uid="{00000000-0005-0000-0000-0000590D0000}"/>
    <cellStyle name="Normal 19 2 2 12" xfId="48106" xr:uid="{75988A53-2551-4EF2-94EF-7729AFE73CFC}"/>
    <cellStyle name="Normal 19 2 2 2" xfId="1280" xr:uid="{00000000-0005-0000-0000-00005A0D0000}"/>
    <cellStyle name="Normal 19 2 2 2 10" xfId="16455" xr:uid="{00000000-0005-0000-0000-00005B0D0000}"/>
    <cellStyle name="Normal 19 2 2 2 2" xfId="1497" xr:uid="{00000000-0005-0000-0000-00005C0D0000}"/>
    <cellStyle name="Normal 19 2 2 2 2 2" xfId="1918" xr:uid="{00000000-0005-0000-0000-00005D0D0000}"/>
    <cellStyle name="Normal 19 2 2 2 2 2 2" xfId="2757" xr:uid="{00000000-0005-0000-0000-00005E0D0000}"/>
    <cellStyle name="Normal 19 2 2 2 2 2 2 2" xfId="4447" xr:uid="{00000000-0005-0000-0000-00005F0D0000}"/>
    <cellStyle name="Normal 19 2 2 2 2 2 2 2 2" xfId="14520" xr:uid="{00000000-0005-0000-0000-0000600D0000}"/>
    <cellStyle name="Normal 19 2 2 2 2 2 2 2 2 2" xfId="44851" xr:uid="{00000000-0005-0000-0000-0000610D0000}"/>
    <cellStyle name="Normal 19 2 2 2 2 2 2 2 2 3" xfId="29618" xr:uid="{00000000-0005-0000-0000-0000620D0000}"/>
    <cellStyle name="Normal 19 2 2 2 2 2 2 2 3" xfId="9500" xr:uid="{00000000-0005-0000-0000-0000630D0000}"/>
    <cellStyle name="Normal 19 2 2 2 2 2 2 2 3 2" xfId="39834" xr:uid="{00000000-0005-0000-0000-0000640D0000}"/>
    <cellStyle name="Normal 19 2 2 2 2 2 2 2 3 3" xfId="24601" xr:uid="{00000000-0005-0000-0000-0000650D0000}"/>
    <cellStyle name="Normal 19 2 2 2 2 2 2 2 4" xfId="34821" xr:uid="{00000000-0005-0000-0000-0000660D0000}"/>
    <cellStyle name="Normal 19 2 2 2 2 2 2 2 5" xfId="19588" xr:uid="{00000000-0005-0000-0000-0000670D0000}"/>
    <cellStyle name="Normal 19 2 2 2 2 2 2 3" xfId="6139" xr:uid="{00000000-0005-0000-0000-0000680D0000}"/>
    <cellStyle name="Normal 19 2 2 2 2 2 2 3 2" xfId="16191" xr:uid="{00000000-0005-0000-0000-0000690D0000}"/>
    <cellStyle name="Normal 19 2 2 2 2 2 2 3 2 2" xfId="46522" xr:uid="{00000000-0005-0000-0000-00006A0D0000}"/>
    <cellStyle name="Normal 19 2 2 2 2 2 2 3 2 3" xfId="31289" xr:uid="{00000000-0005-0000-0000-00006B0D0000}"/>
    <cellStyle name="Normal 19 2 2 2 2 2 2 3 3" xfId="11171" xr:uid="{00000000-0005-0000-0000-00006C0D0000}"/>
    <cellStyle name="Normal 19 2 2 2 2 2 2 3 3 2" xfId="41505" xr:uid="{00000000-0005-0000-0000-00006D0D0000}"/>
    <cellStyle name="Normal 19 2 2 2 2 2 2 3 3 3" xfId="26272" xr:uid="{00000000-0005-0000-0000-00006E0D0000}"/>
    <cellStyle name="Normal 19 2 2 2 2 2 2 3 4" xfId="36492" xr:uid="{00000000-0005-0000-0000-00006F0D0000}"/>
    <cellStyle name="Normal 19 2 2 2 2 2 2 3 5" xfId="21259" xr:uid="{00000000-0005-0000-0000-0000700D0000}"/>
    <cellStyle name="Normal 19 2 2 2 2 2 2 4" xfId="12849" xr:uid="{00000000-0005-0000-0000-0000710D0000}"/>
    <cellStyle name="Normal 19 2 2 2 2 2 2 4 2" xfId="43180" xr:uid="{00000000-0005-0000-0000-0000720D0000}"/>
    <cellStyle name="Normal 19 2 2 2 2 2 2 4 3" xfId="27947" xr:uid="{00000000-0005-0000-0000-0000730D0000}"/>
    <cellStyle name="Normal 19 2 2 2 2 2 2 5" xfId="7828" xr:uid="{00000000-0005-0000-0000-0000740D0000}"/>
    <cellStyle name="Normal 19 2 2 2 2 2 2 5 2" xfId="38163" xr:uid="{00000000-0005-0000-0000-0000750D0000}"/>
    <cellStyle name="Normal 19 2 2 2 2 2 2 5 3" xfId="22930" xr:uid="{00000000-0005-0000-0000-0000760D0000}"/>
    <cellStyle name="Normal 19 2 2 2 2 2 2 6" xfId="33151" xr:uid="{00000000-0005-0000-0000-0000770D0000}"/>
    <cellStyle name="Normal 19 2 2 2 2 2 2 7" xfId="17917" xr:uid="{00000000-0005-0000-0000-0000780D0000}"/>
    <cellStyle name="Normal 19 2 2 2 2 2 3" xfId="3610" xr:uid="{00000000-0005-0000-0000-0000790D0000}"/>
    <cellStyle name="Normal 19 2 2 2 2 2 3 2" xfId="13684" xr:uid="{00000000-0005-0000-0000-00007A0D0000}"/>
    <cellStyle name="Normal 19 2 2 2 2 2 3 2 2" xfId="44015" xr:uid="{00000000-0005-0000-0000-00007B0D0000}"/>
    <cellStyle name="Normal 19 2 2 2 2 2 3 2 3" xfId="28782" xr:uid="{00000000-0005-0000-0000-00007C0D0000}"/>
    <cellStyle name="Normal 19 2 2 2 2 2 3 3" xfId="8664" xr:uid="{00000000-0005-0000-0000-00007D0D0000}"/>
    <cellStyle name="Normal 19 2 2 2 2 2 3 3 2" xfId="38998" xr:uid="{00000000-0005-0000-0000-00007E0D0000}"/>
    <cellStyle name="Normal 19 2 2 2 2 2 3 3 3" xfId="23765" xr:uid="{00000000-0005-0000-0000-00007F0D0000}"/>
    <cellStyle name="Normal 19 2 2 2 2 2 3 4" xfId="33985" xr:uid="{00000000-0005-0000-0000-0000800D0000}"/>
    <cellStyle name="Normal 19 2 2 2 2 2 3 5" xfId="18752" xr:uid="{00000000-0005-0000-0000-0000810D0000}"/>
    <cellStyle name="Normal 19 2 2 2 2 2 4" xfId="5303" xr:uid="{00000000-0005-0000-0000-0000820D0000}"/>
    <cellStyle name="Normal 19 2 2 2 2 2 4 2" xfId="15355" xr:uid="{00000000-0005-0000-0000-0000830D0000}"/>
    <cellStyle name="Normal 19 2 2 2 2 2 4 2 2" xfId="45686" xr:uid="{00000000-0005-0000-0000-0000840D0000}"/>
    <cellStyle name="Normal 19 2 2 2 2 2 4 2 3" xfId="30453" xr:uid="{00000000-0005-0000-0000-0000850D0000}"/>
    <cellStyle name="Normal 19 2 2 2 2 2 4 3" xfId="10335" xr:uid="{00000000-0005-0000-0000-0000860D0000}"/>
    <cellStyle name="Normal 19 2 2 2 2 2 4 3 2" xfId="40669" xr:uid="{00000000-0005-0000-0000-0000870D0000}"/>
    <cellStyle name="Normal 19 2 2 2 2 2 4 3 3" xfId="25436" xr:uid="{00000000-0005-0000-0000-0000880D0000}"/>
    <cellStyle name="Normal 19 2 2 2 2 2 4 4" xfId="35656" xr:uid="{00000000-0005-0000-0000-0000890D0000}"/>
    <cellStyle name="Normal 19 2 2 2 2 2 4 5" xfId="20423" xr:uid="{00000000-0005-0000-0000-00008A0D0000}"/>
    <cellStyle name="Normal 19 2 2 2 2 2 5" xfId="12013" xr:uid="{00000000-0005-0000-0000-00008B0D0000}"/>
    <cellStyle name="Normal 19 2 2 2 2 2 5 2" xfId="42344" xr:uid="{00000000-0005-0000-0000-00008C0D0000}"/>
    <cellStyle name="Normal 19 2 2 2 2 2 5 3" xfId="27111" xr:uid="{00000000-0005-0000-0000-00008D0D0000}"/>
    <cellStyle name="Normal 19 2 2 2 2 2 6" xfId="6992" xr:uid="{00000000-0005-0000-0000-00008E0D0000}"/>
    <cellStyle name="Normal 19 2 2 2 2 2 6 2" xfId="37327" xr:uid="{00000000-0005-0000-0000-00008F0D0000}"/>
    <cellStyle name="Normal 19 2 2 2 2 2 6 3" xfId="22094" xr:uid="{00000000-0005-0000-0000-0000900D0000}"/>
    <cellStyle name="Normal 19 2 2 2 2 2 7" xfId="32315" xr:uid="{00000000-0005-0000-0000-0000910D0000}"/>
    <cellStyle name="Normal 19 2 2 2 2 2 8" xfId="17081" xr:uid="{00000000-0005-0000-0000-0000920D0000}"/>
    <cellStyle name="Normal 19 2 2 2 2 3" xfId="2339" xr:uid="{00000000-0005-0000-0000-0000930D0000}"/>
    <cellStyle name="Normal 19 2 2 2 2 3 2" xfId="4029" xr:uid="{00000000-0005-0000-0000-0000940D0000}"/>
    <cellStyle name="Normal 19 2 2 2 2 3 2 2" xfId="14102" xr:uid="{00000000-0005-0000-0000-0000950D0000}"/>
    <cellStyle name="Normal 19 2 2 2 2 3 2 2 2" xfId="44433" xr:uid="{00000000-0005-0000-0000-0000960D0000}"/>
    <cellStyle name="Normal 19 2 2 2 2 3 2 2 3" xfId="29200" xr:uid="{00000000-0005-0000-0000-0000970D0000}"/>
    <cellStyle name="Normal 19 2 2 2 2 3 2 3" xfId="9082" xr:uid="{00000000-0005-0000-0000-0000980D0000}"/>
    <cellStyle name="Normal 19 2 2 2 2 3 2 3 2" xfId="39416" xr:uid="{00000000-0005-0000-0000-0000990D0000}"/>
    <cellStyle name="Normal 19 2 2 2 2 3 2 3 3" xfId="24183" xr:uid="{00000000-0005-0000-0000-00009A0D0000}"/>
    <cellStyle name="Normal 19 2 2 2 2 3 2 4" xfId="34403" xr:uid="{00000000-0005-0000-0000-00009B0D0000}"/>
    <cellStyle name="Normal 19 2 2 2 2 3 2 5" xfId="19170" xr:uid="{00000000-0005-0000-0000-00009C0D0000}"/>
    <cellStyle name="Normal 19 2 2 2 2 3 3" xfId="5721" xr:uid="{00000000-0005-0000-0000-00009D0D0000}"/>
    <cellStyle name="Normal 19 2 2 2 2 3 3 2" xfId="15773" xr:uid="{00000000-0005-0000-0000-00009E0D0000}"/>
    <cellStyle name="Normal 19 2 2 2 2 3 3 2 2" xfId="46104" xr:uid="{00000000-0005-0000-0000-00009F0D0000}"/>
    <cellStyle name="Normal 19 2 2 2 2 3 3 2 3" xfId="30871" xr:uid="{00000000-0005-0000-0000-0000A00D0000}"/>
    <cellStyle name="Normal 19 2 2 2 2 3 3 3" xfId="10753" xr:uid="{00000000-0005-0000-0000-0000A10D0000}"/>
    <cellStyle name="Normal 19 2 2 2 2 3 3 3 2" xfId="41087" xr:uid="{00000000-0005-0000-0000-0000A20D0000}"/>
    <cellStyle name="Normal 19 2 2 2 2 3 3 3 3" xfId="25854" xr:uid="{00000000-0005-0000-0000-0000A30D0000}"/>
    <cellStyle name="Normal 19 2 2 2 2 3 3 4" xfId="36074" xr:uid="{00000000-0005-0000-0000-0000A40D0000}"/>
    <cellStyle name="Normal 19 2 2 2 2 3 3 5" xfId="20841" xr:uid="{00000000-0005-0000-0000-0000A50D0000}"/>
    <cellStyle name="Normal 19 2 2 2 2 3 4" xfId="12431" xr:uid="{00000000-0005-0000-0000-0000A60D0000}"/>
    <cellStyle name="Normal 19 2 2 2 2 3 4 2" xfId="42762" xr:uid="{00000000-0005-0000-0000-0000A70D0000}"/>
    <cellStyle name="Normal 19 2 2 2 2 3 4 3" xfId="27529" xr:uid="{00000000-0005-0000-0000-0000A80D0000}"/>
    <cellStyle name="Normal 19 2 2 2 2 3 5" xfId="7410" xr:uid="{00000000-0005-0000-0000-0000A90D0000}"/>
    <cellStyle name="Normal 19 2 2 2 2 3 5 2" xfId="37745" xr:uid="{00000000-0005-0000-0000-0000AA0D0000}"/>
    <cellStyle name="Normal 19 2 2 2 2 3 5 3" xfId="22512" xr:uid="{00000000-0005-0000-0000-0000AB0D0000}"/>
    <cellStyle name="Normal 19 2 2 2 2 3 6" xfId="32733" xr:uid="{00000000-0005-0000-0000-0000AC0D0000}"/>
    <cellStyle name="Normal 19 2 2 2 2 3 7" xfId="17499" xr:uid="{00000000-0005-0000-0000-0000AD0D0000}"/>
    <cellStyle name="Normal 19 2 2 2 2 4" xfId="3192" xr:uid="{00000000-0005-0000-0000-0000AE0D0000}"/>
    <cellStyle name="Normal 19 2 2 2 2 4 2" xfId="13266" xr:uid="{00000000-0005-0000-0000-0000AF0D0000}"/>
    <cellStyle name="Normal 19 2 2 2 2 4 2 2" xfId="43597" xr:uid="{00000000-0005-0000-0000-0000B00D0000}"/>
    <cellStyle name="Normal 19 2 2 2 2 4 2 3" xfId="28364" xr:uid="{00000000-0005-0000-0000-0000B10D0000}"/>
    <cellStyle name="Normal 19 2 2 2 2 4 3" xfId="8246" xr:uid="{00000000-0005-0000-0000-0000B20D0000}"/>
    <cellStyle name="Normal 19 2 2 2 2 4 3 2" xfId="38580" xr:uid="{00000000-0005-0000-0000-0000B30D0000}"/>
    <cellStyle name="Normal 19 2 2 2 2 4 3 3" xfId="23347" xr:uid="{00000000-0005-0000-0000-0000B40D0000}"/>
    <cellStyle name="Normal 19 2 2 2 2 4 4" xfId="33567" xr:uid="{00000000-0005-0000-0000-0000B50D0000}"/>
    <cellStyle name="Normal 19 2 2 2 2 4 5" xfId="18334" xr:uid="{00000000-0005-0000-0000-0000B60D0000}"/>
    <cellStyle name="Normal 19 2 2 2 2 5" xfId="4885" xr:uid="{00000000-0005-0000-0000-0000B70D0000}"/>
    <cellStyle name="Normal 19 2 2 2 2 5 2" xfId="14937" xr:uid="{00000000-0005-0000-0000-0000B80D0000}"/>
    <cellStyle name="Normal 19 2 2 2 2 5 2 2" xfId="45268" xr:uid="{00000000-0005-0000-0000-0000B90D0000}"/>
    <cellStyle name="Normal 19 2 2 2 2 5 2 3" xfId="30035" xr:uid="{00000000-0005-0000-0000-0000BA0D0000}"/>
    <cellStyle name="Normal 19 2 2 2 2 5 3" xfId="9917" xr:uid="{00000000-0005-0000-0000-0000BB0D0000}"/>
    <cellStyle name="Normal 19 2 2 2 2 5 3 2" xfId="40251" xr:uid="{00000000-0005-0000-0000-0000BC0D0000}"/>
    <cellStyle name="Normal 19 2 2 2 2 5 3 3" xfId="25018" xr:uid="{00000000-0005-0000-0000-0000BD0D0000}"/>
    <cellStyle name="Normal 19 2 2 2 2 5 4" xfId="35238" xr:uid="{00000000-0005-0000-0000-0000BE0D0000}"/>
    <cellStyle name="Normal 19 2 2 2 2 5 5" xfId="20005" xr:uid="{00000000-0005-0000-0000-0000BF0D0000}"/>
    <cellStyle name="Normal 19 2 2 2 2 6" xfId="11595" xr:uid="{00000000-0005-0000-0000-0000C00D0000}"/>
    <cellStyle name="Normal 19 2 2 2 2 6 2" xfId="41926" xr:uid="{00000000-0005-0000-0000-0000C10D0000}"/>
    <cellStyle name="Normal 19 2 2 2 2 6 3" xfId="26693" xr:uid="{00000000-0005-0000-0000-0000C20D0000}"/>
    <cellStyle name="Normal 19 2 2 2 2 7" xfId="6574" xr:uid="{00000000-0005-0000-0000-0000C30D0000}"/>
    <cellStyle name="Normal 19 2 2 2 2 7 2" xfId="36909" xr:uid="{00000000-0005-0000-0000-0000C40D0000}"/>
    <cellStyle name="Normal 19 2 2 2 2 7 3" xfId="21676" xr:uid="{00000000-0005-0000-0000-0000C50D0000}"/>
    <cellStyle name="Normal 19 2 2 2 2 8" xfId="31897" xr:uid="{00000000-0005-0000-0000-0000C60D0000}"/>
    <cellStyle name="Normal 19 2 2 2 2 9" xfId="16663" xr:uid="{00000000-0005-0000-0000-0000C70D0000}"/>
    <cellStyle name="Normal 19 2 2 2 3" xfId="1710" xr:uid="{00000000-0005-0000-0000-0000C80D0000}"/>
    <cellStyle name="Normal 19 2 2 2 3 2" xfId="2549" xr:uid="{00000000-0005-0000-0000-0000C90D0000}"/>
    <cellStyle name="Normal 19 2 2 2 3 2 2" xfId="4239" xr:uid="{00000000-0005-0000-0000-0000CA0D0000}"/>
    <cellStyle name="Normal 19 2 2 2 3 2 2 2" xfId="14312" xr:uid="{00000000-0005-0000-0000-0000CB0D0000}"/>
    <cellStyle name="Normal 19 2 2 2 3 2 2 2 2" xfId="44643" xr:uid="{00000000-0005-0000-0000-0000CC0D0000}"/>
    <cellStyle name="Normal 19 2 2 2 3 2 2 2 3" xfId="29410" xr:uid="{00000000-0005-0000-0000-0000CD0D0000}"/>
    <cellStyle name="Normal 19 2 2 2 3 2 2 3" xfId="9292" xr:uid="{00000000-0005-0000-0000-0000CE0D0000}"/>
    <cellStyle name="Normal 19 2 2 2 3 2 2 3 2" xfId="39626" xr:uid="{00000000-0005-0000-0000-0000CF0D0000}"/>
    <cellStyle name="Normal 19 2 2 2 3 2 2 3 3" xfId="24393" xr:uid="{00000000-0005-0000-0000-0000D00D0000}"/>
    <cellStyle name="Normal 19 2 2 2 3 2 2 4" xfId="34613" xr:uid="{00000000-0005-0000-0000-0000D10D0000}"/>
    <cellStyle name="Normal 19 2 2 2 3 2 2 5" xfId="19380" xr:uid="{00000000-0005-0000-0000-0000D20D0000}"/>
    <cellStyle name="Normal 19 2 2 2 3 2 3" xfId="5931" xr:uid="{00000000-0005-0000-0000-0000D30D0000}"/>
    <cellStyle name="Normal 19 2 2 2 3 2 3 2" xfId="15983" xr:uid="{00000000-0005-0000-0000-0000D40D0000}"/>
    <cellStyle name="Normal 19 2 2 2 3 2 3 2 2" xfId="46314" xr:uid="{00000000-0005-0000-0000-0000D50D0000}"/>
    <cellStyle name="Normal 19 2 2 2 3 2 3 2 3" xfId="31081" xr:uid="{00000000-0005-0000-0000-0000D60D0000}"/>
    <cellStyle name="Normal 19 2 2 2 3 2 3 3" xfId="10963" xr:uid="{00000000-0005-0000-0000-0000D70D0000}"/>
    <cellStyle name="Normal 19 2 2 2 3 2 3 3 2" xfId="41297" xr:uid="{00000000-0005-0000-0000-0000D80D0000}"/>
    <cellStyle name="Normal 19 2 2 2 3 2 3 3 3" xfId="26064" xr:uid="{00000000-0005-0000-0000-0000D90D0000}"/>
    <cellStyle name="Normal 19 2 2 2 3 2 3 4" xfId="36284" xr:uid="{00000000-0005-0000-0000-0000DA0D0000}"/>
    <cellStyle name="Normal 19 2 2 2 3 2 3 5" xfId="21051" xr:uid="{00000000-0005-0000-0000-0000DB0D0000}"/>
    <cellStyle name="Normal 19 2 2 2 3 2 4" xfId="12641" xr:uid="{00000000-0005-0000-0000-0000DC0D0000}"/>
    <cellStyle name="Normal 19 2 2 2 3 2 4 2" xfId="42972" xr:uid="{00000000-0005-0000-0000-0000DD0D0000}"/>
    <cellStyle name="Normal 19 2 2 2 3 2 4 3" xfId="27739" xr:uid="{00000000-0005-0000-0000-0000DE0D0000}"/>
    <cellStyle name="Normal 19 2 2 2 3 2 5" xfId="7620" xr:uid="{00000000-0005-0000-0000-0000DF0D0000}"/>
    <cellStyle name="Normal 19 2 2 2 3 2 5 2" xfId="37955" xr:uid="{00000000-0005-0000-0000-0000E00D0000}"/>
    <cellStyle name="Normal 19 2 2 2 3 2 5 3" xfId="22722" xr:uid="{00000000-0005-0000-0000-0000E10D0000}"/>
    <cellStyle name="Normal 19 2 2 2 3 2 6" xfId="32943" xr:uid="{00000000-0005-0000-0000-0000E20D0000}"/>
    <cellStyle name="Normal 19 2 2 2 3 2 7" xfId="17709" xr:uid="{00000000-0005-0000-0000-0000E30D0000}"/>
    <cellStyle name="Normal 19 2 2 2 3 3" xfId="3402" xr:uid="{00000000-0005-0000-0000-0000E40D0000}"/>
    <cellStyle name="Normal 19 2 2 2 3 3 2" xfId="13476" xr:uid="{00000000-0005-0000-0000-0000E50D0000}"/>
    <cellStyle name="Normal 19 2 2 2 3 3 2 2" xfId="43807" xr:uid="{00000000-0005-0000-0000-0000E60D0000}"/>
    <cellStyle name="Normal 19 2 2 2 3 3 2 3" xfId="28574" xr:uid="{00000000-0005-0000-0000-0000E70D0000}"/>
    <cellStyle name="Normal 19 2 2 2 3 3 3" xfId="8456" xr:uid="{00000000-0005-0000-0000-0000E80D0000}"/>
    <cellStyle name="Normal 19 2 2 2 3 3 3 2" xfId="38790" xr:uid="{00000000-0005-0000-0000-0000E90D0000}"/>
    <cellStyle name="Normal 19 2 2 2 3 3 3 3" xfId="23557" xr:uid="{00000000-0005-0000-0000-0000EA0D0000}"/>
    <cellStyle name="Normal 19 2 2 2 3 3 4" xfId="33777" xr:uid="{00000000-0005-0000-0000-0000EB0D0000}"/>
    <cellStyle name="Normal 19 2 2 2 3 3 5" xfId="18544" xr:uid="{00000000-0005-0000-0000-0000EC0D0000}"/>
    <cellStyle name="Normal 19 2 2 2 3 4" xfId="5095" xr:uid="{00000000-0005-0000-0000-0000ED0D0000}"/>
    <cellStyle name="Normal 19 2 2 2 3 4 2" xfId="15147" xr:uid="{00000000-0005-0000-0000-0000EE0D0000}"/>
    <cellStyle name="Normal 19 2 2 2 3 4 2 2" xfId="45478" xr:uid="{00000000-0005-0000-0000-0000EF0D0000}"/>
    <cellStyle name="Normal 19 2 2 2 3 4 2 3" xfId="30245" xr:uid="{00000000-0005-0000-0000-0000F00D0000}"/>
    <cellStyle name="Normal 19 2 2 2 3 4 3" xfId="10127" xr:uid="{00000000-0005-0000-0000-0000F10D0000}"/>
    <cellStyle name="Normal 19 2 2 2 3 4 3 2" xfId="40461" xr:uid="{00000000-0005-0000-0000-0000F20D0000}"/>
    <cellStyle name="Normal 19 2 2 2 3 4 3 3" xfId="25228" xr:uid="{00000000-0005-0000-0000-0000F30D0000}"/>
    <cellStyle name="Normal 19 2 2 2 3 4 4" xfId="35448" xr:uid="{00000000-0005-0000-0000-0000F40D0000}"/>
    <cellStyle name="Normal 19 2 2 2 3 4 5" xfId="20215" xr:uid="{00000000-0005-0000-0000-0000F50D0000}"/>
    <cellStyle name="Normal 19 2 2 2 3 5" xfId="11805" xr:uid="{00000000-0005-0000-0000-0000F60D0000}"/>
    <cellStyle name="Normal 19 2 2 2 3 5 2" xfId="42136" xr:uid="{00000000-0005-0000-0000-0000F70D0000}"/>
    <cellStyle name="Normal 19 2 2 2 3 5 3" xfId="26903" xr:uid="{00000000-0005-0000-0000-0000F80D0000}"/>
    <cellStyle name="Normal 19 2 2 2 3 6" xfId="6784" xr:uid="{00000000-0005-0000-0000-0000F90D0000}"/>
    <cellStyle name="Normal 19 2 2 2 3 6 2" xfId="37119" xr:uid="{00000000-0005-0000-0000-0000FA0D0000}"/>
    <cellStyle name="Normal 19 2 2 2 3 6 3" xfId="21886" xr:uid="{00000000-0005-0000-0000-0000FB0D0000}"/>
    <cellStyle name="Normal 19 2 2 2 3 7" xfId="32107" xr:uid="{00000000-0005-0000-0000-0000FC0D0000}"/>
    <cellStyle name="Normal 19 2 2 2 3 8" xfId="16873" xr:uid="{00000000-0005-0000-0000-0000FD0D0000}"/>
    <cellStyle name="Normal 19 2 2 2 4" xfId="2131" xr:uid="{00000000-0005-0000-0000-0000FE0D0000}"/>
    <cellStyle name="Normal 19 2 2 2 4 2" xfId="3821" xr:uid="{00000000-0005-0000-0000-0000FF0D0000}"/>
    <cellStyle name="Normal 19 2 2 2 4 2 2" xfId="13894" xr:uid="{00000000-0005-0000-0000-0000000E0000}"/>
    <cellStyle name="Normal 19 2 2 2 4 2 2 2" xfId="44225" xr:uid="{00000000-0005-0000-0000-0000010E0000}"/>
    <cellStyle name="Normal 19 2 2 2 4 2 2 3" xfId="28992" xr:uid="{00000000-0005-0000-0000-0000020E0000}"/>
    <cellStyle name="Normal 19 2 2 2 4 2 3" xfId="8874" xr:uid="{00000000-0005-0000-0000-0000030E0000}"/>
    <cellStyle name="Normal 19 2 2 2 4 2 3 2" xfId="39208" xr:uid="{00000000-0005-0000-0000-0000040E0000}"/>
    <cellStyle name="Normal 19 2 2 2 4 2 3 3" xfId="23975" xr:uid="{00000000-0005-0000-0000-0000050E0000}"/>
    <cellStyle name="Normal 19 2 2 2 4 2 4" xfId="34195" xr:uid="{00000000-0005-0000-0000-0000060E0000}"/>
    <cellStyle name="Normal 19 2 2 2 4 2 5" xfId="18962" xr:uid="{00000000-0005-0000-0000-0000070E0000}"/>
    <cellStyle name="Normal 19 2 2 2 4 3" xfId="5513" xr:uid="{00000000-0005-0000-0000-0000080E0000}"/>
    <cellStyle name="Normal 19 2 2 2 4 3 2" xfId="15565" xr:uid="{00000000-0005-0000-0000-0000090E0000}"/>
    <cellStyle name="Normal 19 2 2 2 4 3 2 2" xfId="45896" xr:uid="{00000000-0005-0000-0000-00000A0E0000}"/>
    <cellStyle name="Normal 19 2 2 2 4 3 2 3" xfId="30663" xr:uid="{00000000-0005-0000-0000-00000B0E0000}"/>
    <cellStyle name="Normal 19 2 2 2 4 3 3" xfId="10545" xr:uid="{00000000-0005-0000-0000-00000C0E0000}"/>
    <cellStyle name="Normal 19 2 2 2 4 3 3 2" xfId="40879" xr:uid="{00000000-0005-0000-0000-00000D0E0000}"/>
    <cellStyle name="Normal 19 2 2 2 4 3 3 3" xfId="25646" xr:uid="{00000000-0005-0000-0000-00000E0E0000}"/>
    <cellStyle name="Normal 19 2 2 2 4 3 4" xfId="35866" xr:uid="{00000000-0005-0000-0000-00000F0E0000}"/>
    <cellStyle name="Normal 19 2 2 2 4 3 5" xfId="20633" xr:uid="{00000000-0005-0000-0000-0000100E0000}"/>
    <cellStyle name="Normal 19 2 2 2 4 4" xfId="12223" xr:uid="{00000000-0005-0000-0000-0000110E0000}"/>
    <cellStyle name="Normal 19 2 2 2 4 4 2" xfId="42554" xr:uid="{00000000-0005-0000-0000-0000120E0000}"/>
    <cellStyle name="Normal 19 2 2 2 4 4 3" xfId="27321" xr:uid="{00000000-0005-0000-0000-0000130E0000}"/>
    <cellStyle name="Normal 19 2 2 2 4 5" xfId="7202" xr:uid="{00000000-0005-0000-0000-0000140E0000}"/>
    <cellStyle name="Normal 19 2 2 2 4 5 2" xfId="37537" xr:uid="{00000000-0005-0000-0000-0000150E0000}"/>
    <cellStyle name="Normal 19 2 2 2 4 5 3" xfId="22304" xr:uid="{00000000-0005-0000-0000-0000160E0000}"/>
    <cellStyle name="Normal 19 2 2 2 4 6" xfId="32525" xr:uid="{00000000-0005-0000-0000-0000170E0000}"/>
    <cellStyle name="Normal 19 2 2 2 4 7" xfId="17291" xr:uid="{00000000-0005-0000-0000-0000180E0000}"/>
    <cellStyle name="Normal 19 2 2 2 5" xfId="2984" xr:uid="{00000000-0005-0000-0000-0000190E0000}"/>
    <cellStyle name="Normal 19 2 2 2 5 2" xfId="13058" xr:uid="{00000000-0005-0000-0000-00001A0E0000}"/>
    <cellStyle name="Normal 19 2 2 2 5 2 2" xfId="43389" xr:uid="{00000000-0005-0000-0000-00001B0E0000}"/>
    <cellStyle name="Normal 19 2 2 2 5 2 3" xfId="28156" xr:uid="{00000000-0005-0000-0000-00001C0E0000}"/>
    <cellStyle name="Normal 19 2 2 2 5 3" xfId="8038" xr:uid="{00000000-0005-0000-0000-00001D0E0000}"/>
    <cellStyle name="Normal 19 2 2 2 5 3 2" xfId="38372" xr:uid="{00000000-0005-0000-0000-00001E0E0000}"/>
    <cellStyle name="Normal 19 2 2 2 5 3 3" xfId="23139" xr:uid="{00000000-0005-0000-0000-00001F0E0000}"/>
    <cellStyle name="Normal 19 2 2 2 5 4" xfId="33359" xr:uid="{00000000-0005-0000-0000-0000200E0000}"/>
    <cellStyle name="Normal 19 2 2 2 5 5" xfId="18126" xr:uid="{00000000-0005-0000-0000-0000210E0000}"/>
    <cellStyle name="Normal 19 2 2 2 6" xfId="4677" xr:uid="{00000000-0005-0000-0000-0000220E0000}"/>
    <cellStyle name="Normal 19 2 2 2 6 2" xfId="14729" xr:uid="{00000000-0005-0000-0000-0000230E0000}"/>
    <cellStyle name="Normal 19 2 2 2 6 2 2" xfId="45060" xr:uid="{00000000-0005-0000-0000-0000240E0000}"/>
    <cellStyle name="Normal 19 2 2 2 6 2 3" xfId="29827" xr:uid="{00000000-0005-0000-0000-0000250E0000}"/>
    <cellStyle name="Normal 19 2 2 2 6 3" xfId="9709" xr:uid="{00000000-0005-0000-0000-0000260E0000}"/>
    <cellStyle name="Normal 19 2 2 2 6 3 2" xfId="40043" xr:uid="{00000000-0005-0000-0000-0000270E0000}"/>
    <cellStyle name="Normal 19 2 2 2 6 3 3" xfId="24810" xr:uid="{00000000-0005-0000-0000-0000280E0000}"/>
    <cellStyle name="Normal 19 2 2 2 6 4" xfId="35030" xr:uid="{00000000-0005-0000-0000-0000290E0000}"/>
    <cellStyle name="Normal 19 2 2 2 6 5" xfId="19797" xr:uid="{00000000-0005-0000-0000-00002A0E0000}"/>
    <cellStyle name="Normal 19 2 2 2 7" xfId="11387" xr:uid="{00000000-0005-0000-0000-00002B0E0000}"/>
    <cellStyle name="Normal 19 2 2 2 7 2" xfId="41718" xr:uid="{00000000-0005-0000-0000-00002C0E0000}"/>
    <cellStyle name="Normal 19 2 2 2 7 3" xfId="26485" xr:uid="{00000000-0005-0000-0000-00002D0E0000}"/>
    <cellStyle name="Normal 19 2 2 2 8" xfId="6366" xr:uid="{00000000-0005-0000-0000-00002E0E0000}"/>
    <cellStyle name="Normal 19 2 2 2 8 2" xfId="36701" xr:uid="{00000000-0005-0000-0000-00002F0E0000}"/>
    <cellStyle name="Normal 19 2 2 2 8 3" xfId="21468" xr:uid="{00000000-0005-0000-0000-0000300E0000}"/>
    <cellStyle name="Normal 19 2 2 2 9" xfId="31689" xr:uid="{00000000-0005-0000-0000-0000310E0000}"/>
    <cellStyle name="Normal 19 2 2 3" xfId="1393" xr:uid="{00000000-0005-0000-0000-0000320E0000}"/>
    <cellStyle name="Normal 19 2 2 3 2" xfId="1814" xr:uid="{00000000-0005-0000-0000-0000330E0000}"/>
    <cellStyle name="Normal 19 2 2 3 2 2" xfId="2653" xr:uid="{00000000-0005-0000-0000-0000340E0000}"/>
    <cellStyle name="Normal 19 2 2 3 2 2 2" xfId="4343" xr:uid="{00000000-0005-0000-0000-0000350E0000}"/>
    <cellStyle name="Normal 19 2 2 3 2 2 2 2" xfId="14416" xr:uid="{00000000-0005-0000-0000-0000360E0000}"/>
    <cellStyle name="Normal 19 2 2 3 2 2 2 2 2" xfId="44747" xr:uid="{00000000-0005-0000-0000-0000370E0000}"/>
    <cellStyle name="Normal 19 2 2 3 2 2 2 2 3" xfId="29514" xr:uid="{00000000-0005-0000-0000-0000380E0000}"/>
    <cellStyle name="Normal 19 2 2 3 2 2 2 3" xfId="9396" xr:uid="{00000000-0005-0000-0000-0000390E0000}"/>
    <cellStyle name="Normal 19 2 2 3 2 2 2 3 2" xfId="39730" xr:uid="{00000000-0005-0000-0000-00003A0E0000}"/>
    <cellStyle name="Normal 19 2 2 3 2 2 2 3 3" xfId="24497" xr:uid="{00000000-0005-0000-0000-00003B0E0000}"/>
    <cellStyle name="Normal 19 2 2 3 2 2 2 4" xfId="34717" xr:uid="{00000000-0005-0000-0000-00003C0E0000}"/>
    <cellStyle name="Normal 19 2 2 3 2 2 2 5" xfId="19484" xr:uid="{00000000-0005-0000-0000-00003D0E0000}"/>
    <cellStyle name="Normal 19 2 2 3 2 2 3" xfId="6035" xr:uid="{00000000-0005-0000-0000-00003E0E0000}"/>
    <cellStyle name="Normal 19 2 2 3 2 2 3 2" xfId="16087" xr:uid="{00000000-0005-0000-0000-00003F0E0000}"/>
    <cellStyle name="Normal 19 2 2 3 2 2 3 2 2" xfId="46418" xr:uid="{00000000-0005-0000-0000-0000400E0000}"/>
    <cellStyle name="Normal 19 2 2 3 2 2 3 2 3" xfId="31185" xr:uid="{00000000-0005-0000-0000-0000410E0000}"/>
    <cellStyle name="Normal 19 2 2 3 2 2 3 3" xfId="11067" xr:uid="{00000000-0005-0000-0000-0000420E0000}"/>
    <cellStyle name="Normal 19 2 2 3 2 2 3 3 2" xfId="41401" xr:uid="{00000000-0005-0000-0000-0000430E0000}"/>
    <cellStyle name="Normal 19 2 2 3 2 2 3 3 3" xfId="26168" xr:uid="{00000000-0005-0000-0000-0000440E0000}"/>
    <cellStyle name="Normal 19 2 2 3 2 2 3 4" xfId="36388" xr:uid="{00000000-0005-0000-0000-0000450E0000}"/>
    <cellStyle name="Normal 19 2 2 3 2 2 3 5" xfId="21155" xr:uid="{00000000-0005-0000-0000-0000460E0000}"/>
    <cellStyle name="Normal 19 2 2 3 2 2 4" xfId="12745" xr:uid="{00000000-0005-0000-0000-0000470E0000}"/>
    <cellStyle name="Normal 19 2 2 3 2 2 4 2" xfId="43076" xr:uid="{00000000-0005-0000-0000-0000480E0000}"/>
    <cellStyle name="Normal 19 2 2 3 2 2 4 3" xfId="27843" xr:uid="{00000000-0005-0000-0000-0000490E0000}"/>
    <cellStyle name="Normal 19 2 2 3 2 2 5" xfId="7724" xr:uid="{00000000-0005-0000-0000-00004A0E0000}"/>
    <cellStyle name="Normal 19 2 2 3 2 2 5 2" xfId="38059" xr:uid="{00000000-0005-0000-0000-00004B0E0000}"/>
    <cellStyle name="Normal 19 2 2 3 2 2 5 3" xfId="22826" xr:uid="{00000000-0005-0000-0000-00004C0E0000}"/>
    <cellStyle name="Normal 19 2 2 3 2 2 6" xfId="33047" xr:uid="{00000000-0005-0000-0000-00004D0E0000}"/>
    <cellStyle name="Normal 19 2 2 3 2 2 7" xfId="17813" xr:uid="{00000000-0005-0000-0000-00004E0E0000}"/>
    <cellStyle name="Normal 19 2 2 3 2 3" xfId="3506" xr:uid="{00000000-0005-0000-0000-00004F0E0000}"/>
    <cellStyle name="Normal 19 2 2 3 2 3 2" xfId="13580" xr:uid="{00000000-0005-0000-0000-0000500E0000}"/>
    <cellStyle name="Normal 19 2 2 3 2 3 2 2" xfId="43911" xr:uid="{00000000-0005-0000-0000-0000510E0000}"/>
    <cellStyle name="Normal 19 2 2 3 2 3 2 3" xfId="28678" xr:uid="{00000000-0005-0000-0000-0000520E0000}"/>
    <cellStyle name="Normal 19 2 2 3 2 3 3" xfId="8560" xr:uid="{00000000-0005-0000-0000-0000530E0000}"/>
    <cellStyle name="Normal 19 2 2 3 2 3 3 2" xfId="38894" xr:uid="{00000000-0005-0000-0000-0000540E0000}"/>
    <cellStyle name="Normal 19 2 2 3 2 3 3 3" xfId="23661" xr:uid="{00000000-0005-0000-0000-0000550E0000}"/>
    <cellStyle name="Normal 19 2 2 3 2 3 4" xfId="33881" xr:uid="{00000000-0005-0000-0000-0000560E0000}"/>
    <cellStyle name="Normal 19 2 2 3 2 3 5" xfId="18648" xr:uid="{00000000-0005-0000-0000-0000570E0000}"/>
    <cellStyle name="Normal 19 2 2 3 2 4" xfId="5199" xr:uid="{00000000-0005-0000-0000-0000580E0000}"/>
    <cellStyle name="Normal 19 2 2 3 2 4 2" xfId="15251" xr:uid="{00000000-0005-0000-0000-0000590E0000}"/>
    <cellStyle name="Normal 19 2 2 3 2 4 2 2" xfId="45582" xr:uid="{00000000-0005-0000-0000-00005A0E0000}"/>
    <cellStyle name="Normal 19 2 2 3 2 4 2 3" xfId="30349" xr:uid="{00000000-0005-0000-0000-00005B0E0000}"/>
    <cellStyle name="Normal 19 2 2 3 2 4 3" xfId="10231" xr:uid="{00000000-0005-0000-0000-00005C0E0000}"/>
    <cellStyle name="Normal 19 2 2 3 2 4 3 2" xfId="40565" xr:uid="{00000000-0005-0000-0000-00005D0E0000}"/>
    <cellStyle name="Normal 19 2 2 3 2 4 3 3" xfId="25332" xr:uid="{00000000-0005-0000-0000-00005E0E0000}"/>
    <cellStyle name="Normal 19 2 2 3 2 4 4" xfId="35552" xr:uid="{00000000-0005-0000-0000-00005F0E0000}"/>
    <cellStyle name="Normal 19 2 2 3 2 4 5" xfId="20319" xr:uid="{00000000-0005-0000-0000-0000600E0000}"/>
    <cellStyle name="Normal 19 2 2 3 2 5" xfId="11909" xr:uid="{00000000-0005-0000-0000-0000610E0000}"/>
    <cellStyle name="Normal 19 2 2 3 2 5 2" xfId="42240" xr:uid="{00000000-0005-0000-0000-0000620E0000}"/>
    <cellStyle name="Normal 19 2 2 3 2 5 3" xfId="27007" xr:uid="{00000000-0005-0000-0000-0000630E0000}"/>
    <cellStyle name="Normal 19 2 2 3 2 6" xfId="6888" xr:uid="{00000000-0005-0000-0000-0000640E0000}"/>
    <cellStyle name="Normal 19 2 2 3 2 6 2" xfId="37223" xr:uid="{00000000-0005-0000-0000-0000650E0000}"/>
    <cellStyle name="Normal 19 2 2 3 2 6 3" xfId="21990" xr:uid="{00000000-0005-0000-0000-0000660E0000}"/>
    <cellStyle name="Normal 19 2 2 3 2 7" xfId="32211" xr:uid="{00000000-0005-0000-0000-0000670E0000}"/>
    <cellStyle name="Normal 19 2 2 3 2 8" xfId="16977" xr:uid="{00000000-0005-0000-0000-0000680E0000}"/>
    <cellStyle name="Normal 19 2 2 3 3" xfId="2235" xr:uid="{00000000-0005-0000-0000-0000690E0000}"/>
    <cellStyle name="Normal 19 2 2 3 3 2" xfId="3925" xr:uid="{00000000-0005-0000-0000-00006A0E0000}"/>
    <cellStyle name="Normal 19 2 2 3 3 2 2" xfId="13998" xr:uid="{00000000-0005-0000-0000-00006B0E0000}"/>
    <cellStyle name="Normal 19 2 2 3 3 2 2 2" xfId="44329" xr:uid="{00000000-0005-0000-0000-00006C0E0000}"/>
    <cellStyle name="Normal 19 2 2 3 3 2 2 3" xfId="29096" xr:uid="{00000000-0005-0000-0000-00006D0E0000}"/>
    <cellStyle name="Normal 19 2 2 3 3 2 3" xfId="8978" xr:uid="{00000000-0005-0000-0000-00006E0E0000}"/>
    <cellStyle name="Normal 19 2 2 3 3 2 3 2" xfId="39312" xr:uid="{00000000-0005-0000-0000-00006F0E0000}"/>
    <cellStyle name="Normal 19 2 2 3 3 2 3 3" xfId="24079" xr:uid="{00000000-0005-0000-0000-0000700E0000}"/>
    <cellStyle name="Normal 19 2 2 3 3 2 4" xfId="34299" xr:uid="{00000000-0005-0000-0000-0000710E0000}"/>
    <cellStyle name="Normal 19 2 2 3 3 2 5" xfId="19066" xr:uid="{00000000-0005-0000-0000-0000720E0000}"/>
    <cellStyle name="Normal 19 2 2 3 3 3" xfId="5617" xr:uid="{00000000-0005-0000-0000-0000730E0000}"/>
    <cellStyle name="Normal 19 2 2 3 3 3 2" xfId="15669" xr:uid="{00000000-0005-0000-0000-0000740E0000}"/>
    <cellStyle name="Normal 19 2 2 3 3 3 2 2" xfId="46000" xr:uid="{00000000-0005-0000-0000-0000750E0000}"/>
    <cellStyle name="Normal 19 2 2 3 3 3 2 3" xfId="30767" xr:uid="{00000000-0005-0000-0000-0000760E0000}"/>
    <cellStyle name="Normal 19 2 2 3 3 3 3" xfId="10649" xr:uid="{00000000-0005-0000-0000-0000770E0000}"/>
    <cellStyle name="Normal 19 2 2 3 3 3 3 2" xfId="40983" xr:uid="{00000000-0005-0000-0000-0000780E0000}"/>
    <cellStyle name="Normal 19 2 2 3 3 3 3 3" xfId="25750" xr:uid="{00000000-0005-0000-0000-0000790E0000}"/>
    <cellStyle name="Normal 19 2 2 3 3 3 4" xfId="35970" xr:uid="{00000000-0005-0000-0000-00007A0E0000}"/>
    <cellStyle name="Normal 19 2 2 3 3 3 5" xfId="20737" xr:uid="{00000000-0005-0000-0000-00007B0E0000}"/>
    <cellStyle name="Normal 19 2 2 3 3 4" xfId="12327" xr:uid="{00000000-0005-0000-0000-00007C0E0000}"/>
    <cellStyle name="Normal 19 2 2 3 3 4 2" xfId="42658" xr:uid="{00000000-0005-0000-0000-00007D0E0000}"/>
    <cellStyle name="Normal 19 2 2 3 3 4 3" xfId="27425" xr:uid="{00000000-0005-0000-0000-00007E0E0000}"/>
    <cellStyle name="Normal 19 2 2 3 3 5" xfId="7306" xr:uid="{00000000-0005-0000-0000-00007F0E0000}"/>
    <cellStyle name="Normal 19 2 2 3 3 5 2" xfId="37641" xr:uid="{00000000-0005-0000-0000-0000800E0000}"/>
    <cellStyle name="Normal 19 2 2 3 3 5 3" xfId="22408" xr:uid="{00000000-0005-0000-0000-0000810E0000}"/>
    <cellStyle name="Normal 19 2 2 3 3 6" xfId="32629" xr:uid="{00000000-0005-0000-0000-0000820E0000}"/>
    <cellStyle name="Normal 19 2 2 3 3 7" xfId="17395" xr:uid="{00000000-0005-0000-0000-0000830E0000}"/>
    <cellStyle name="Normal 19 2 2 3 4" xfId="3088" xr:uid="{00000000-0005-0000-0000-0000840E0000}"/>
    <cellStyle name="Normal 19 2 2 3 4 2" xfId="13162" xr:uid="{00000000-0005-0000-0000-0000850E0000}"/>
    <cellStyle name="Normal 19 2 2 3 4 2 2" xfId="43493" xr:uid="{00000000-0005-0000-0000-0000860E0000}"/>
    <cellStyle name="Normal 19 2 2 3 4 2 3" xfId="28260" xr:uid="{00000000-0005-0000-0000-0000870E0000}"/>
    <cellStyle name="Normal 19 2 2 3 4 3" xfId="8142" xr:uid="{00000000-0005-0000-0000-0000880E0000}"/>
    <cellStyle name="Normal 19 2 2 3 4 3 2" xfId="38476" xr:uid="{00000000-0005-0000-0000-0000890E0000}"/>
    <cellStyle name="Normal 19 2 2 3 4 3 3" xfId="23243" xr:uid="{00000000-0005-0000-0000-00008A0E0000}"/>
    <cellStyle name="Normal 19 2 2 3 4 4" xfId="33463" xr:uid="{00000000-0005-0000-0000-00008B0E0000}"/>
    <cellStyle name="Normal 19 2 2 3 4 5" xfId="18230" xr:uid="{00000000-0005-0000-0000-00008C0E0000}"/>
    <cellStyle name="Normal 19 2 2 3 5" xfId="4781" xr:uid="{00000000-0005-0000-0000-00008D0E0000}"/>
    <cellStyle name="Normal 19 2 2 3 5 2" xfId="14833" xr:uid="{00000000-0005-0000-0000-00008E0E0000}"/>
    <cellStyle name="Normal 19 2 2 3 5 2 2" xfId="45164" xr:uid="{00000000-0005-0000-0000-00008F0E0000}"/>
    <cellStyle name="Normal 19 2 2 3 5 2 3" xfId="29931" xr:uid="{00000000-0005-0000-0000-0000900E0000}"/>
    <cellStyle name="Normal 19 2 2 3 5 3" xfId="9813" xr:uid="{00000000-0005-0000-0000-0000910E0000}"/>
    <cellStyle name="Normal 19 2 2 3 5 3 2" xfId="40147" xr:uid="{00000000-0005-0000-0000-0000920E0000}"/>
    <cellStyle name="Normal 19 2 2 3 5 3 3" xfId="24914" xr:uid="{00000000-0005-0000-0000-0000930E0000}"/>
    <cellStyle name="Normal 19 2 2 3 5 4" xfId="35134" xr:uid="{00000000-0005-0000-0000-0000940E0000}"/>
    <cellStyle name="Normal 19 2 2 3 5 5" xfId="19901" xr:uid="{00000000-0005-0000-0000-0000950E0000}"/>
    <cellStyle name="Normal 19 2 2 3 6" xfId="11491" xr:uid="{00000000-0005-0000-0000-0000960E0000}"/>
    <cellStyle name="Normal 19 2 2 3 6 2" xfId="41822" xr:uid="{00000000-0005-0000-0000-0000970E0000}"/>
    <cellStyle name="Normal 19 2 2 3 6 3" xfId="26589" xr:uid="{00000000-0005-0000-0000-0000980E0000}"/>
    <cellStyle name="Normal 19 2 2 3 7" xfId="6470" xr:uid="{00000000-0005-0000-0000-0000990E0000}"/>
    <cellStyle name="Normal 19 2 2 3 7 2" xfId="36805" xr:uid="{00000000-0005-0000-0000-00009A0E0000}"/>
    <cellStyle name="Normal 19 2 2 3 7 3" xfId="21572" xr:uid="{00000000-0005-0000-0000-00009B0E0000}"/>
    <cellStyle name="Normal 19 2 2 3 8" xfId="31793" xr:uid="{00000000-0005-0000-0000-00009C0E0000}"/>
    <cellStyle name="Normal 19 2 2 3 9" xfId="16559" xr:uid="{00000000-0005-0000-0000-00009D0E0000}"/>
    <cellStyle name="Normal 19 2 2 4" xfId="1606" xr:uid="{00000000-0005-0000-0000-00009E0E0000}"/>
    <cellStyle name="Normal 19 2 2 4 2" xfId="2445" xr:uid="{00000000-0005-0000-0000-00009F0E0000}"/>
    <cellStyle name="Normal 19 2 2 4 2 2" xfId="4135" xr:uid="{00000000-0005-0000-0000-0000A00E0000}"/>
    <cellStyle name="Normal 19 2 2 4 2 2 2" xfId="14208" xr:uid="{00000000-0005-0000-0000-0000A10E0000}"/>
    <cellStyle name="Normal 19 2 2 4 2 2 2 2" xfId="44539" xr:uid="{00000000-0005-0000-0000-0000A20E0000}"/>
    <cellStyle name="Normal 19 2 2 4 2 2 2 3" xfId="29306" xr:uid="{00000000-0005-0000-0000-0000A30E0000}"/>
    <cellStyle name="Normal 19 2 2 4 2 2 3" xfId="9188" xr:uid="{00000000-0005-0000-0000-0000A40E0000}"/>
    <cellStyle name="Normal 19 2 2 4 2 2 3 2" xfId="39522" xr:uid="{00000000-0005-0000-0000-0000A50E0000}"/>
    <cellStyle name="Normal 19 2 2 4 2 2 3 3" xfId="24289" xr:uid="{00000000-0005-0000-0000-0000A60E0000}"/>
    <cellStyle name="Normal 19 2 2 4 2 2 4" xfId="34509" xr:uid="{00000000-0005-0000-0000-0000A70E0000}"/>
    <cellStyle name="Normal 19 2 2 4 2 2 5" xfId="19276" xr:uid="{00000000-0005-0000-0000-0000A80E0000}"/>
    <cellStyle name="Normal 19 2 2 4 2 3" xfId="5827" xr:uid="{00000000-0005-0000-0000-0000A90E0000}"/>
    <cellStyle name="Normal 19 2 2 4 2 3 2" xfId="15879" xr:uid="{00000000-0005-0000-0000-0000AA0E0000}"/>
    <cellStyle name="Normal 19 2 2 4 2 3 2 2" xfId="46210" xr:uid="{00000000-0005-0000-0000-0000AB0E0000}"/>
    <cellStyle name="Normal 19 2 2 4 2 3 2 3" xfId="30977" xr:uid="{00000000-0005-0000-0000-0000AC0E0000}"/>
    <cellStyle name="Normal 19 2 2 4 2 3 3" xfId="10859" xr:uid="{00000000-0005-0000-0000-0000AD0E0000}"/>
    <cellStyle name="Normal 19 2 2 4 2 3 3 2" xfId="41193" xr:uid="{00000000-0005-0000-0000-0000AE0E0000}"/>
    <cellStyle name="Normal 19 2 2 4 2 3 3 3" xfId="25960" xr:uid="{00000000-0005-0000-0000-0000AF0E0000}"/>
    <cellStyle name="Normal 19 2 2 4 2 3 4" xfId="36180" xr:uid="{00000000-0005-0000-0000-0000B00E0000}"/>
    <cellStyle name="Normal 19 2 2 4 2 3 5" xfId="20947" xr:uid="{00000000-0005-0000-0000-0000B10E0000}"/>
    <cellStyle name="Normal 19 2 2 4 2 4" xfId="12537" xr:uid="{00000000-0005-0000-0000-0000B20E0000}"/>
    <cellStyle name="Normal 19 2 2 4 2 4 2" xfId="42868" xr:uid="{00000000-0005-0000-0000-0000B30E0000}"/>
    <cellStyle name="Normal 19 2 2 4 2 4 3" xfId="27635" xr:uid="{00000000-0005-0000-0000-0000B40E0000}"/>
    <cellStyle name="Normal 19 2 2 4 2 5" xfId="7516" xr:uid="{00000000-0005-0000-0000-0000B50E0000}"/>
    <cellStyle name="Normal 19 2 2 4 2 5 2" xfId="37851" xr:uid="{00000000-0005-0000-0000-0000B60E0000}"/>
    <cellStyle name="Normal 19 2 2 4 2 5 3" xfId="22618" xr:uid="{00000000-0005-0000-0000-0000B70E0000}"/>
    <cellStyle name="Normal 19 2 2 4 2 6" xfId="32839" xr:uid="{00000000-0005-0000-0000-0000B80E0000}"/>
    <cellStyle name="Normal 19 2 2 4 2 7" xfId="17605" xr:uid="{00000000-0005-0000-0000-0000B90E0000}"/>
    <cellStyle name="Normal 19 2 2 4 3" xfId="3298" xr:uid="{00000000-0005-0000-0000-0000BA0E0000}"/>
    <cellStyle name="Normal 19 2 2 4 3 2" xfId="13372" xr:uid="{00000000-0005-0000-0000-0000BB0E0000}"/>
    <cellStyle name="Normal 19 2 2 4 3 2 2" xfId="43703" xr:uid="{00000000-0005-0000-0000-0000BC0E0000}"/>
    <cellStyle name="Normal 19 2 2 4 3 2 3" xfId="28470" xr:uid="{00000000-0005-0000-0000-0000BD0E0000}"/>
    <cellStyle name="Normal 19 2 2 4 3 3" xfId="8352" xr:uid="{00000000-0005-0000-0000-0000BE0E0000}"/>
    <cellStyle name="Normal 19 2 2 4 3 3 2" xfId="38686" xr:uid="{00000000-0005-0000-0000-0000BF0E0000}"/>
    <cellStyle name="Normal 19 2 2 4 3 3 3" xfId="23453" xr:uid="{00000000-0005-0000-0000-0000C00E0000}"/>
    <cellStyle name="Normal 19 2 2 4 3 4" xfId="33673" xr:uid="{00000000-0005-0000-0000-0000C10E0000}"/>
    <cellStyle name="Normal 19 2 2 4 3 5" xfId="18440" xr:uid="{00000000-0005-0000-0000-0000C20E0000}"/>
    <cellStyle name="Normal 19 2 2 4 4" xfId="4991" xr:uid="{00000000-0005-0000-0000-0000C30E0000}"/>
    <cellStyle name="Normal 19 2 2 4 4 2" xfId="15043" xr:uid="{00000000-0005-0000-0000-0000C40E0000}"/>
    <cellStyle name="Normal 19 2 2 4 4 2 2" xfId="45374" xr:uid="{00000000-0005-0000-0000-0000C50E0000}"/>
    <cellStyle name="Normal 19 2 2 4 4 2 3" xfId="30141" xr:uid="{00000000-0005-0000-0000-0000C60E0000}"/>
    <cellStyle name="Normal 19 2 2 4 4 3" xfId="10023" xr:uid="{00000000-0005-0000-0000-0000C70E0000}"/>
    <cellStyle name="Normal 19 2 2 4 4 3 2" xfId="40357" xr:uid="{00000000-0005-0000-0000-0000C80E0000}"/>
    <cellStyle name="Normal 19 2 2 4 4 3 3" xfId="25124" xr:uid="{00000000-0005-0000-0000-0000C90E0000}"/>
    <cellStyle name="Normal 19 2 2 4 4 4" xfId="35344" xr:uid="{00000000-0005-0000-0000-0000CA0E0000}"/>
    <cellStyle name="Normal 19 2 2 4 4 5" xfId="20111" xr:uid="{00000000-0005-0000-0000-0000CB0E0000}"/>
    <cellStyle name="Normal 19 2 2 4 5" xfId="11701" xr:uid="{00000000-0005-0000-0000-0000CC0E0000}"/>
    <cellStyle name="Normal 19 2 2 4 5 2" xfId="42032" xr:uid="{00000000-0005-0000-0000-0000CD0E0000}"/>
    <cellStyle name="Normal 19 2 2 4 5 3" xfId="26799" xr:uid="{00000000-0005-0000-0000-0000CE0E0000}"/>
    <cellStyle name="Normal 19 2 2 4 6" xfId="6680" xr:uid="{00000000-0005-0000-0000-0000CF0E0000}"/>
    <cellStyle name="Normal 19 2 2 4 6 2" xfId="37015" xr:uid="{00000000-0005-0000-0000-0000D00E0000}"/>
    <cellStyle name="Normal 19 2 2 4 6 3" xfId="21782" xr:uid="{00000000-0005-0000-0000-0000D10E0000}"/>
    <cellStyle name="Normal 19 2 2 4 7" xfId="32003" xr:uid="{00000000-0005-0000-0000-0000D20E0000}"/>
    <cellStyle name="Normal 19 2 2 4 8" xfId="16769" xr:uid="{00000000-0005-0000-0000-0000D30E0000}"/>
    <cellStyle name="Normal 19 2 2 5" xfId="2027" xr:uid="{00000000-0005-0000-0000-0000D40E0000}"/>
    <cellStyle name="Normal 19 2 2 5 2" xfId="3717" xr:uid="{00000000-0005-0000-0000-0000D50E0000}"/>
    <cellStyle name="Normal 19 2 2 5 2 2" xfId="13790" xr:uid="{00000000-0005-0000-0000-0000D60E0000}"/>
    <cellStyle name="Normal 19 2 2 5 2 2 2" xfId="44121" xr:uid="{00000000-0005-0000-0000-0000D70E0000}"/>
    <cellStyle name="Normal 19 2 2 5 2 2 3" xfId="28888" xr:uid="{00000000-0005-0000-0000-0000D80E0000}"/>
    <cellStyle name="Normal 19 2 2 5 2 3" xfId="8770" xr:uid="{00000000-0005-0000-0000-0000D90E0000}"/>
    <cellStyle name="Normal 19 2 2 5 2 3 2" xfId="39104" xr:uid="{00000000-0005-0000-0000-0000DA0E0000}"/>
    <cellStyle name="Normal 19 2 2 5 2 3 3" xfId="23871" xr:uid="{00000000-0005-0000-0000-0000DB0E0000}"/>
    <cellStyle name="Normal 19 2 2 5 2 4" xfId="34091" xr:uid="{00000000-0005-0000-0000-0000DC0E0000}"/>
    <cellStyle name="Normal 19 2 2 5 2 5" xfId="18858" xr:uid="{00000000-0005-0000-0000-0000DD0E0000}"/>
    <cellStyle name="Normal 19 2 2 5 3" xfId="5409" xr:uid="{00000000-0005-0000-0000-0000DE0E0000}"/>
    <cellStyle name="Normal 19 2 2 5 3 2" xfId="15461" xr:uid="{00000000-0005-0000-0000-0000DF0E0000}"/>
    <cellStyle name="Normal 19 2 2 5 3 2 2" xfId="45792" xr:uid="{00000000-0005-0000-0000-0000E00E0000}"/>
    <cellStyle name="Normal 19 2 2 5 3 2 3" xfId="30559" xr:uid="{00000000-0005-0000-0000-0000E10E0000}"/>
    <cellStyle name="Normal 19 2 2 5 3 3" xfId="10441" xr:uid="{00000000-0005-0000-0000-0000E20E0000}"/>
    <cellStyle name="Normal 19 2 2 5 3 3 2" xfId="40775" xr:uid="{00000000-0005-0000-0000-0000E30E0000}"/>
    <cellStyle name="Normal 19 2 2 5 3 3 3" xfId="25542" xr:uid="{00000000-0005-0000-0000-0000E40E0000}"/>
    <cellStyle name="Normal 19 2 2 5 3 4" xfId="35762" xr:uid="{00000000-0005-0000-0000-0000E50E0000}"/>
    <cellStyle name="Normal 19 2 2 5 3 5" xfId="20529" xr:uid="{00000000-0005-0000-0000-0000E60E0000}"/>
    <cellStyle name="Normal 19 2 2 5 4" xfId="12119" xr:uid="{00000000-0005-0000-0000-0000E70E0000}"/>
    <cellStyle name="Normal 19 2 2 5 4 2" xfId="42450" xr:uid="{00000000-0005-0000-0000-0000E80E0000}"/>
    <cellStyle name="Normal 19 2 2 5 4 3" xfId="27217" xr:uid="{00000000-0005-0000-0000-0000E90E0000}"/>
    <cellStyle name="Normal 19 2 2 5 5" xfId="7098" xr:uid="{00000000-0005-0000-0000-0000EA0E0000}"/>
    <cellStyle name="Normal 19 2 2 5 5 2" xfId="37433" xr:uid="{00000000-0005-0000-0000-0000EB0E0000}"/>
    <cellStyle name="Normal 19 2 2 5 5 3" xfId="22200" xr:uid="{00000000-0005-0000-0000-0000EC0E0000}"/>
    <cellStyle name="Normal 19 2 2 5 6" xfId="32421" xr:uid="{00000000-0005-0000-0000-0000ED0E0000}"/>
    <cellStyle name="Normal 19 2 2 5 7" xfId="17187" xr:uid="{00000000-0005-0000-0000-0000EE0E0000}"/>
    <cellStyle name="Normal 19 2 2 6" xfId="2880" xr:uid="{00000000-0005-0000-0000-0000EF0E0000}"/>
    <cellStyle name="Normal 19 2 2 6 2" xfId="12954" xr:uid="{00000000-0005-0000-0000-0000F00E0000}"/>
    <cellStyle name="Normal 19 2 2 6 2 2" xfId="43285" xr:uid="{00000000-0005-0000-0000-0000F10E0000}"/>
    <cellStyle name="Normal 19 2 2 6 2 3" xfId="28052" xr:uid="{00000000-0005-0000-0000-0000F20E0000}"/>
    <cellStyle name="Normal 19 2 2 6 3" xfId="7934" xr:uid="{00000000-0005-0000-0000-0000F30E0000}"/>
    <cellStyle name="Normal 19 2 2 6 3 2" xfId="38268" xr:uid="{00000000-0005-0000-0000-0000F40E0000}"/>
    <cellStyle name="Normal 19 2 2 6 3 3" xfId="23035" xr:uid="{00000000-0005-0000-0000-0000F50E0000}"/>
    <cellStyle name="Normal 19 2 2 6 4" xfId="33255" xr:uid="{00000000-0005-0000-0000-0000F60E0000}"/>
    <cellStyle name="Normal 19 2 2 6 5" xfId="18022" xr:uid="{00000000-0005-0000-0000-0000F70E0000}"/>
    <cellStyle name="Normal 19 2 2 7" xfId="4573" xr:uid="{00000000-0005-0000-0000-0000F80E0000}"/>
    <cellStyle name="Normal 19 2 2 7 2" xfId="14625" xr:uid="{00000000-0005-0000-0000-0000F90E0000}"/>
    <cellStyle name="Normal 19 2 2 7 2 2" xfId="44956" xr:uid="{00000000-0005-0000-0000-0000FA0E0000}"/>
    <cellStyle name="Normal 19 2 2 7 2 3" xfId="29723" xr:uid="{00000000-0005-0000-0000-0000FB0E0000}"/>
    <cellStyle name="Normal 19 2 2 7 3" xfId="9605" xr:uid="{00000000-0005-0000-0000-0000FC0E0000}"/>
    <cellStyle name="Normal 19 2 2 7 3 2" xfId="39939" xr:uid="{00000000-0005-0000-0000-0000FD0E0000}"/>
    <cellStyle name="Normal 19 2 2 7 3 3" xfId="24706" xr:uid="{00000000-0005-0000-0000-0000FE0E0000}"/>
    <cellStyle name="Normal 19 2 2 7 4" xfId="34926" xr:uid="{00000000-0005-0000-0000-0000FF0E0000}"/>
    <cellStyle name="Normal 19 2 2 7 5" xfId="19693" xr:uid="{00000000-0005-0000-0000-0000000F0000}"/>
    <cellStyle name="Normal 19 2 2 8" xfId="11283" xr:uid="{00000000-0005-0000-0000-0000010F0000}"/>
    <cellStyle name="Normal 19 2 2 8 2" xfId="41614" xr:uid="{00000000-0005-0000-0000-0000020F0000}"/>
    <cellStyle name="Normal 19 2 2 8 3" xfId="26381" xr:uid="{00000000-0005-0000-0000-0000030F0000}"/>
    <cellStyle name="Normal 19 2 2 9" xfId="6262" xr:uid="{00000000-0005-0000-0000-0000040F0000}"/>
    <cellStyle name="Normal 19 2 2 9 2" xfId="36597" xr:uid="{00000000-0005-0000-0000-0000050F0000}"/>
    <cellStyle name="Normal 19 2 2 9 3" xfId="21364" xr:uid="{00000000-0005-0000-0000-0000060F0000}"/>
    <cellStyle name="Normal 19 2 3" xfId="1226" xr:uid="{00000000-0005-0000-0000-0000070F0000}"/>
    <cellStyle name="Normal 19 2 3 10" xfId="16403" xr:uid="{00000000-0005-0000-0000-0000080F0000}"/>
    <cellStyle name="Normal 19 2 3 2" xfId="1445" xr:uid="{00000000-0005-0000-0000-0000090F0000}"/>
    <cellStyle name="Normal 19 2 3 2 2" xfId="1866" xr:uid="{00000000-0005-0000-0000-00000A0F0000}"/>
    <cellStyle name="Normal 19 2 3 2 2 2" xfId="2705" xr:uid="{00000000-0005-0000-0000-00000B0F0000}"/>
    <cellStyle name="Normal 19 2 3 2 2 2 2" xfId="4395" xr:uid="{00000000-0005-0000-0000-00000C0F0000}"/>
    <cellStyle name="Normal 19 2 3 2 2 2 2 2" xfId="14468" xr:uid="{00000000-0005-0000-0000-00000D0F0000}"/>
    <cellStyle name="Normal 19 2 3 2 2 2 2 2 2" xfId="44799" xr:uid="{00000000-0005-0000-0000-00000E0F0000}"/>
    <cellStyle name="Normal 19 2 3 2 2 2 2 2 3" xfId="29566" xr:uid="{00000000-0005-0000-0000-00000F0F0000}"/>
    <cellStyle name="Normal 19 2 3 2 2 2 2 3" xfId="9448" xr:uid="{00000000-0005-0000-0000-0000100F0000}"/>
    <cellStyle name="Normal 19 2 3 2 2 2 2 3 2" xfId="39782" xr:uid="{00000000-0005-0000-0000-0000110F0000}"/>
    <cellStyle name="Normal 19 2 3 2 2 2 2 3 3" xfId="24549" xr:uid="{00000000-0005-0000-0000-0000120F0000}"/>
    <cellStyle name="Normal 19 2 3 2 2 2 2 4" xfId="34769" xr:uid="{00000000-0005-0000-0000-0000130F0000}"/>
    <cellStyle name="Normal 19 2 3 2 2 2 2 5" xfId="19536" xr:uid="{00000000-0005-0000-0000-0000140F0000}"/>
    <cellStyle name="Normal 19 2 3 2 2 2 3" xfId="6087" xr:uid="{00000000-0005-0000-0000-0000150F0000}"/>
    <cellStyle name="Normal 19 2 3 2 2 2 3 2" xfId="16139" xr:uid="{00000000-0005-0000-0000-0000160F0000}"/>
    <cellStyle name="Normal 19 2 3 2 2 2 3 2 2" xfId="46470" xr:uid="{00000000-0005-0000-0000-0000170F0000}"/>
    <cellStyle name="Normal 19 2 3 2 2 2 3 2 3" xfId="31237" xr:uid="{00000000-0005-0000-0000-0000180F0000}"/>
    <cellStyle name="Normal 19 2 3 2 2 2 3 3" xfId="11119" xr:uid="{00000000-0005-0000-0000-0000190F0000}"/>
    <cellStyle name="Normal 19 2 3 2 2 2 3 3 2" xfId="41453" xr:uid="{00000000-0005-0000-0000-00001A0F0000}"/>
    <cellStyle name="Normal 19 2 3 2 2 2 3 3 3" xfId="26220" xr:uid="{00000000-0005-0000-0000-00001B0F0000}"/>
    <cellStyle name="Normal 19 2 3 2 2 2 3 4" xfId="36440" xr:uid="{00000000-0005-0000-0000-00001C0F0000}"/>
    <cellStyle name="Normal 19 2 3 2 2 2 3 5" xfId="21207" xr:uid="{00000000-0005-0000-0000-00001D0F0000}"/>
    <cellStyle name="Normal 19 2 3 2 2 2 4" xfId="12797" xr:uid="{00000000-0005-0000-0000-00001E0F0000}"/>
    <cellStyle name="Normal 19 2 3 2 2 2 4 2" xfId="43128" xr:uid="{00000000-0005-0000-0000-00001F0F0000}"/>
    <cellStyle name="Normal 19 2 3 2 2 2 4 3" xfId="27895" xr:uid="{00000000-0005-0000-0000-0000200F0000}"/>
    <cellStyle name="Normal 19 2 3 2 2 2 5" xfId="7776" xr:uid="{00000000-0005-0000-0000-0000210F0000}"/>
    <cellStyle name="Normal 19 2 3 2 2 2 5 2" xfId="38111" xr:uid="{00000000-0005-0000-0000-0000220F0000}"/>
    <cellStyle name="Normal 19 2 3 2 2 2 5 3" xfId="22878" xr:uid="{00000000-0005-0000-0000-0000230F0000}"/>
    <cellStyle name="Normal 19 2 3 2 2 2 6" xfId="33099" xr:uid="{00000000-0005-0000-0000-0000240F0000}"/>
    <cellStyle name="Normal 19 2 3 2 2 2 7" xfId="17865" xr:uid="{00000000-0005-0000-0000-0000250F0000}"/>
    <cellStyle name="Normal 19 2 3 2 2 3" xfId="3558" xr:uid="{00000000-0005-0000-0000-0000260F0000}"/>
    <cellStyle name="Normal 19 2 3 2 2 3 2" xfId="13632" xr:uid="{00000000-0005-0000-0000-0000270F0000}"/>
    <cellStyle name="Normal 19 2 3 2 2 3 2 2" xfId="43963" xr:uid="{00000000-0005-0000-0000-0000280F0000}"/>
    <cellStyle name="Normal 19 2 3 2 2 3 2 3" xfId="28730" xr:uid="{00000000-0005-0000-0000-0000290F0000}"/>
    <cellStyle name="Normal 19 2 3 2 2 3 3" xfId="8612" xr:uid="{00000000-0005-0000-0000-00002A0F0000}"/>
    <cellStyle name="Normal 19 2 3 2 2 3 3 2" xfId="38946" xr:uid="{00000000-0005-0000-0000-00002B0F0000}"/>
    <cellStyle name="Normal 19 2 3 2 2 3 3 3" xfId="23713" xr:uid="{00000000-0005-0000-0000-00002C0F0000}"/>
    <cellStyle name="Normal 19 2 3 2 2 3 4" xfId="33933" xr:uid="{00000000-0005-0000-0000-00002D0F0000}"/>
    <cellStyle name="Normal 19 2 3 2 2 3 5" xfId="18700" xr:uid="{00000000-0005-0000-0000-00002E0F0000}"/>
    <cellStyle name="Normal 19 2 3 2 2 4" xfId="5251" xr:uid="{00000000-0005-0000-0000-00002F0F0000}"/>
    <cellStyle name="Normal 19 2 3 2 2 4 2" xfId="15303" xr:uid="{00000000-0005-0000-0000-0000300F0000}"/>
    <cellStyle name="Normal 19 2 3 2 2 4 2 2" xfId="45634" xr:uid="{00000000-0005-0000-0000-0000310F0000}"/>
    <cellStyle name="Normal 19 2 3 2 2 4 2 3" xfId="30401" xr:uid="{00000000-0005-0000-0000-0000320F0000}"/>
    <cellStyle name="Normal 19 2 3 2 2 4 3" xfId="10283" xr:uid="{00000000-0005-0000-0000-0000330F0000}"/>
    <cellStyle name="Normal 19 2 3 2 2 4 3 2" xfId="40617" xr:uid="{00000000-0005-0000-0000-0000340F0000}"/>
    <cellStyle name="Normal 19 2 3 2 2 4 3 3" xfId="25384" xr:uid="{00000000-0005-0000-0000-0000350F0000}"/>
    <cellStyle name="Normal 19 2 3 2 2 4 4" xfId="35604" xr:uid="{00000000-0005-0000-0000-0000360F0000}"/>
    <cellStyle name="Normal 19 2 3 2 2 4 5" xfId="20371" xr:uid="{00000000-0005-0000-0000-0000370F0000}"/>
    <cellStyle name="Normal 19 2 3 2 2 5" xfId="11961" xr:uid="{00000000-0005-0000-0000-0000380F0000}"/>
    <cellStyle name="Normal 19 2 3 2 2 5 2" xfId="42292" xr:uid="{00000000-0005-0000-0000-0000390F0000}"/>
    <cellStyle name="Normal 19 2 3 2 2 5 3" xfId="27059" xr:uid="{00000000-0005-0000-0000-00003A0F0000}"/>
    <cellStyle name="Normal 19 2 3 2 2 6" xfId="6940" xr:uid="{00000000-0005-0000-0000-00003B0F0000}"/>
    <cellStyle name="Normal 19 2 3 2 2 6 2" xfId="37275" xr:uid="{00000000-0005-0000-0000-00003C0F0000}"/>
    <cellStyle name="Normal 19 2 3 2 2 6 3" xfId="22042" xr:uid="{00000000-0005-0000-0000-00003D0F0000}"/>
    <cellStyle name="Normal 19 2 3 2 2 7" xfId="32263" xr:uid="{00000000-0005-0000-0000-00003E0F0000}"/>
    <cellStyle name="Normal 19 2 3 2 2 8" xfId="17029" xr:uid="{00000000-0005-0000-0000-00003F0F0000}"/>
    <cellStyle name="Normal 19 2 3 2 3" xfId="2287" xr:uid="{00000000-0005-0000-0000-0000400F0000}"/>
    <cellStyle name="Normal 19 2 3 2 3 2" xfId="3977" xr:uid="{00000000-0005-0000-0000-0000410F0000}"/>
    <cellStyle name="Normal 19 2 3 2 3 2 2" xfId="14050" xr:uid="{00000000-0005-0000-0000-0000420F0000}"/>
    <cellStyle name="Normal 19 2 3 2 3 2 2 2" xfId="44381" xr:uid="{00000000-0005-0000-0000-0000430F0000}"/>
    <cellStyle name="Normal 19 2 3 2 3 2 2 3" xfId="29148" xr:uid="{00000000-0005-0000-0000-0000440F0000}"/>
    <cellStyle name="Normal 19 2 3 2 3 2 3" xfId="9030" xr:uid="{00000000-0005-0000-0000-0000450F0000}"/>
    <cellStyle name="Normal 19 2 3 2 3 2 3 2" xfId="39364" xr:uid="{00000000-0005-0000-0000-0000460F0000}"/>
    <cellStyle name="Normal 19 2 3 2 3 2 3 3" xfId="24131" xr:uid="{00000000-0005-0000-0000-0000470F0000}"/>
    <cellStyle name="Normal 19 2 3 2 3 2 4" xfId="34351" xr:uid="{00000000-0005-0000-0000-0000480F0000}"/>
    <cellStyle name="Normal 19 2 3 2 3 2 5" xfId="19118" xr:uid="{00000000-0005-0000-0000-0000490F0000}"/>
    <cellStyle name="Normal 19 2 3 2 3 3" xfId="5669" xr:uid="{00000000-0005-0000-0000-00004A0F0000}"/>
    <cellStyle name="Normal 19 2 3 2 3 3 2" xfId="15721" xr:uid="{00000000-0005-0000-0000-00004B0F0000}"/>
    <cellStyle name="Normal 19 2 3 2 3 3 2 2" xfId="46052" xr:uid="{00000000-0005-0000-0000-00004C0F0000}"/>
    <cellStyle name="Normal 19 2 3 2 3 3 2 3" xfId="30819" xr:uid="{00000000-0005-0000-0000-00004D0F0000}"/>
    <cellStyle name="Normal 19 2 3 2 3 3 3" xfId="10701" xr:uid="{00000000-0005-0000-0000-00004E0F0000}"/>
    <cellStyle name="Normal 19 2 3 2 3 3 3 2" xfId="41035" xr:uid="{00000000-0005-0000-0000-00004F0F0000}"/>
    <cellStyle name="Normal 19 2 3 2 3 3 3 3" xfId="25802" xr:uid="{00000000-0005-0000-0000-0000500F0000}"/>
    <cellStyle name="Normal 19 2 3 2 3 3 4" xfId="36022" xr:uid="{00000000-0005-0000-0000-0000510F0000}"/>
    <cellStyle name="Normal 19 2 3 2 3 3 5" xfId="20789" xr:uid="{00000000-0005-0000-0000-0000520F0000}"/>
    <cellStyle name="Normal 19 2 3 2 3 4" xfId="12379" xr:uid="{00000000-0005-0000-0000-0000530F0000}"/>
    <cellStyle name="Normal 19 2 3 2 3 4 2" xfId="42710" xr:uid="{00000000-0005-0000-0000-0000540F0000}"/>
    <cellStyle name="Normal 19 2 3 2 3 4 3" xfId="27477" xr:uid="{00000000-0005-0000-0000-0000550F0000}"/>
    <cellStyle name="Normal 19 2 3 2 3 5" xfId="7358" xr:uid="{00000000-0005-0000-0000-0000560F0000}"/>
    <cellStyle name="Normal 19 2 3 2 3 5 2" xfId="37693" xr:uid="{00000000-0005-0000-0000-0000570F0000}"/>
    <cellStyle name="Normal 19 2 3 2 3 5 3" xfId="22460" xr:uid="{00000000-0005-0000-0000-0000580F0000}"/>
    <cellStyle name="Normal 19 2 3 2 3 6" xfId="32681" xr:uid="{00000000-0005-0000-0000-0000590F0000}"/>
    <cellStyle name="Normal 19 2 3 2 3 7" xfId="17447" xr:uid="{00000000-0005-0000-0000-00005A0F0000}"/>
    <cellStyle name="Normal 19 2 3 2 4" xfId="3140" xr:uid="{00000000-0005-0000-0000-00005B0F0000}"/>
    <cellStyle name="Normal 19 2 3 2 4 2" xfId="13214" xr:uid="{00000000-0005-0000-0000-00005C0F0000}"/>
    <cellStyle name="Normal 19 2 3 2 4 2 2" xfId="43545" xr:uid="{00000000-0005-0000-0000-00005D0F0000}"/>
    <cellStyle name="Normal 19 2 3 2 4 2 3" xfId="28312" xr:uid="{00000000-0005-0000-0000-00005E0F0000}"/>
    <cellStyle name="Normal 19 2 3 2 4 3" xfId="8194" xr:uid="{00000000-0005-0000-0000-00005F0F0000}"/>
    <cellStyle name="Normal 19 2 3 2 4 3 2" xfId="38528" xr:uid="{00000000-0005-0000-0000-0000600F0000}"/>
    <cellStyle name="Normal 19 2 3 2 4 3 3" xfId="23295" xr:uid="{00000000-0005-0000-0000-0000610F0000}"/>
    <cellStyle name="Normal 19 2 3 2 4 4" xfId="33515" xr:uid="{00000000-0005-0000-0000-0000620F0000}"/>
    <cellStyle name="Normal 19 2 3 2 4 5" xfId="18282" xr:uid="{00000000-0005-0000-0000-0000630F0000}"/>
    <cellStyle name="Normal 19 2 3 2 5" xfId="4833" xr:uid="{00000000-0005-0000-0000-0000640F0000}"/>
    <cellStyle name="Normal 19 2 3 2 5 2" xfId="14885" xr:uid="{00000000-0005-0000-0000-0000650F0000}"/>
    <cellStyle name="Normal 19 2 3 2 5 2 2" xfId="45216" xr:uid="{00000000-0005-0000-0000-0000660F0000}"/>
    <cellStyle name="Normal 19 2 3 2 5 2 3" xfId="29983" xr:uid="{00000000-0005-0000-0000-0000670F0000}"/>
    <cellStyle name="Normal 19 2 3 2 5 3" xfId="9865" xr:uid="{00000000-0005-0000-0000-0000680F0000}"/>
    <cellStyle name="Normal 19 2 3 2 5 3 2" xfId="40199" xr:uid="{00000000-0005-0000-0000-0000690F0000}"/>
    <cellStyle name="Normal 19 2 3 2 5 3 3" xfId="24966" xr:uid="{00000000-0005-0000-0000-00006A0F0000}"/>
    <cellStyle name="Normal 19 2 3 2 5 4" xfId="35186" xr:uid="{00000000-0005-0000-0000-00006B0F0000}"/>
    <cellStyle name="Normal 19 2 3 2 5 5" xfId="19953" xr:uid="{00000000-0005-0000-0000-00006C0F0000}"/>
    <cellStyle name="Normal 19 2 3 2 6" xfId="11543" xr:uid="{00000000-0005-0000-0000-00006D0F0000}"/>
    <cellStyle name="Normal 19 2 3 2 6 2" xfId="41874" xr:uid="{00000000-0005-0000-0000-00006E0F0000}"/>
    <cellStyle name="Normal 19 2 3 2 6 3" xfId="26641" xr:uid="{00000000-0005-0000-0000-00006F0F0000}"/>
    <cellStyle name="Normal 19 2 3 2 7" xfId="6522" xr:uid="{00000000-0005-0000-0000-0000700F0000}"/>
    <cellStyle name="Normal 19 2 3 2 7 2" xfId="36857" xr:uid="{00000000-0005-0000-0000-0000710F0000}"/>
    <cellStyle name="Normal 19 2 3 2 7 3" xfId="21624" xr:uid="{00000000-0005-0000-0000-0000720F0000}"/>
    <cellStyle name="Normal 19 2 3 2 8" xfId="31845" xr:uid="{00000000-0005-0000-0000-0000730F0000}"/>
    <cellStyle name="Normal 19 2 3 2 9" xfId="16611" xr:uid="{00000000-0005-0000-0000-0000740F0000}"/>
    <cellStyle name="Normal 19 2 3 3" xfId="1658" xr:uid="{00000000-0005-0000-0000-0000750F0000}"/>
    <cellStyle name="Normal 19 2 3 3 2" xfId="2497" xr:uid="{00000000-0005-0000-0000-0000760F0000}"/>
    <cellStyle name="Normal 19 2 3 3 2 2" xfId="4187" xr:uid="{00000000-0005-0000-0000-0000770F0000}"/>
    <cellStyle name="Normal 19 2 3 3 2 2 2" xfId="14260" xr:uid="{00000000-0005-0000-0000-0000780F0000}"/>
    <cellStyle name="Normal 19 2 3 3 2 2 2 2" xfId="44591" xr:uid="{00000000-0005-0000-0000-0000790F0000}"/>
    <cellStyle name="Normal 19 2 3 3 2 2 2 3" xfId="29358" xr:uid="{00000000-0005-0000-0000-00007A0F0000}"/>
    <cellStyle name="Normal 19 2 3 3 2 2 3" xfId="9240" xr:uid="{00000000-0005-0000-0000-00007B0F0000}"/>
    <cellStyle name="Normal 19 2 3 3 2 2 3 2" xfId="39574" xr:uid="{00000000-0005-0000-0000-00007C0F0000}"/>
    <cellStyle name="Normal 19 2 3 3 2 2 3 3" xfId="24341" xr:uid="{00000000-0005-0000-0000-00007D0F0000}"/>
    <cellStyle name="Normal 19 2 3 3 2 2 4" xfId="34561" xr:uid="{00000000-0005-0000-0000-00007E0F0000}"/>
    <cellStyle name="Normal 19 2 3 3 2 2 5" xfId="19328" xr:uid="{00000000-0005-0000-0000-00007F0F0000}"/>
    <cellStyle name="Normal 19 2 3 3 2 3" xfId="5879" xr:uid="{00000000-0005-0000-0000-0000800F0000}"/>
    <cellStyle name="Normal 19 2 3 3 2 3 2" xfId="15931" xr:uid="{00000000-0005-0000-0000-0000810F0000}"/>
    <cellStyle name="Normal 19 2 3 3 2 3 2 2" xfId="46262" xr:uid="{00000000-0005-0000-0000-0000820F0000}"/>
    <cellStyle name="Normal 19 2 3 3 2 3 2 3" xfId="31029" xr:uid="{00000000-0005-0000-0000-0000830F0000}"/>
    <cellStyle name="Normal 19 2 3 3 2 3 3" xfId="10911" xr:uid="{00000000-0005-0000-0000-0000840F0000}"/>
    <cellStyle name="Normal 19 2 3 3 2 3 3 2" xfId="41245" xr:uid="{00000000-0005-0000-0000-0000850F0000}"/>
    <cellStyle name="Normal 19 2 3 3 2 3 3 3" xfId="26012" xr:uid="{00000000-0005-0000-0000-0000860F0000}"/>
    <cellStyle name="Normal 19 2 3 3 2 3 4" xfId="36232" xr:uid="{00000000-0005-0000-0000-0000870F0000}"/>
    <cellStyle name="Normal 19 2 3 3 2 3 5" xfId="20999" xr:uid="{00000000-0005-0000-0000-0000880F0000}"/>
    <cellStyle name="Normal 19 2 3 3 2 4" xfId="12589" xr:uid="{00000000-0005-0000-0000-0000890F0000}"/>
    <cellStyle name="Normal 19 2 3 3 2 4 2" xfId="42920" xr:uid="{00000000-0005-0000-0000-00008A0F0000}"/>
    <cellStyle name="Normal 19 2 3 3 2 4 3" xfId="27687" xr:uid="{00000000-0005-0000-0000-00008B0F0000}"/>
    <cellStyle name="Normal 19 2 3 3 2 5" xfId="7568" xr:uid="{00000000-0005-0000-0000-00008C0F0000}"/>
    <cellStyle name="Normal 19 2 3 3 2 5 2" xfId="37903" xr:uid="{00000000-0005-0000-0000-00008D0F0000}"/>
    <cellStyle name="Normal 19 2 3 3 2 5 3" xfId="22670" xr:uid="{00000000-0005-0000-0000-00008E0F0000}"/>
    <cellStyle name="Normal 19 2 3 3 2 6" xfId="32891" xr:uid="{00000000-0005-0000-0000-00008F0F0000}"/>
    <cellStyle name="Normal 19 2 3 3 2 7" xfId="17657" xr:uid="{00000000-0005-0000-0000-0000900F0000}"/>
    <cellStyle name="Normal 19 2 3 3 3" xfId="3350" xr:uid="{00000000-0005-0000-0000-0000910F0000}"/>
    <cellStyle name="Normal 19 2 3 3 3 2" xfId="13424" xr:uid="{00000000-0005-0000-0000-0000920F0000}"/>
    <cellStyle name="Normal 19 2 3 3 3 2 2" xfId="43755" xr:uid="{00000000-0005-0000-0000-0000930F0000}"/>
    <cellStyle name="Normal 19 2 3 3 3 2 3" xfId="28522" xr:uid="{00000000-0005-0000-0000-0000940F0000}"/>
    <cellStyle name="Normal 19 2 3 3 3 3" xfId="8404" xr:uid="{00000000-0005-0000-0000-0000950F0000}"/>
    <cellStyle name="Normal 19 2 3 3 3 3 2" xfId="38738" xr:uid="{00000000-0005-0000-0000-0000960F0000}"/>
    <cellStyle name="Normal 19 2 3 3 3 3 3" xfId="23505" xr:uid="{00000000-0005-0000-0000-0000970F0000}"/>
    <cellStyle name="Normal 19 2 3 3 3 4" xfId="33725" xr:uid="{00000000-0005-0000-0000-0000980F0000}"/>
    <cellStyle name="Normal 19 2 3 3 3 5" xfId="18492" xr:uid="{00000000-0005-0000-0000-0000990F0000}"/>
    <cellStyle name="Normal 19 2 3 3 4" xfId="5043" xr:uid="{00000000-0005-0000-0000-00009A0F0000}"/>
    <cellStyle name="Normal 19 2 3 3 4 2" xfId="15095" xr:uid="{00000000-0005-0000-0000-00009B0F0000}"/>
    <cellStyle name="Normal 19 2 3 3 4 2 2" xfId="45426" xr:uid="{00000000-0005-0000-0000-00009C0F0000}"/>
    <cellStyle name="Normal 19 2 3 3 4 2 3" xfId="30193" xr:uid="{00000000-0005-0000-0000-00009D0F0000}"/>
    <cellStyle name="Normal 19 2 3 3 4 3" xfId="10075" xr:uid="{00000000-0005-0000-0000-00009E0F0000}"/>
    <cellStyle name="Normal 19 2 3 3 4 3 2" xfId="40409" xr:uid="{00000000-0005-0000-0000-00009F0F0000}"/>
    <cellStyle name="Normal 19 2 3 3 4 3 3" xfId="25176" xr:uid="{00000000-0005-0000-0000-0000A00F0000}"/>
    <cellStyle name="Normal 19 2 3 3 4 4" xfId="35396" xr:uid="{00000000-0005-0000-0000-0000A10F0000}"/>
    <cellStyle name="Normal 19 2 3 3 4 5" xfId="20163" xr:uid="{00000000-0005-0000-0000-0000A20F0000}"/>
    <cellStyle name="Normal 19 2 3 3 5" xfId="11753" xr:uid="{00000000-0005-0000-0000-0000A30F0000}"/>
    <cellStyle name="Normal 19 2 3 3 5 2" xfId="42084" xr:uid="{00000000-0005-0000-0000-0000A40F0000}"/>
    <cellStyle name="Normal 19 2 3 3 5 3" xfId="26851" xr:uid="{00000000-0005-0000-0000-0000A50F0000}"/>
    <cellStyle name="Normal 19 2 3 3 6" xfId="6732" xr:uid="{00000000-0005-0000-0000-0000A60F0000}"/>
    <cellStyle name="Normal 19 2 3 3 6 2" xfId="37067" xr:uid="{00000000-0005-0000-0000-0000A70F0000}"/>
    <cellStyle name="Normal 19 2 3 3 6 3" xfId="21834" xr:uid="{00000000-0005-0000-0000-0000A80F0000}"/>
    <cellStyle name="Normal 19 2 3 3 7" xfId="32055" xr:uid="{00000000-0005-0000-0000-0000A90F0000}"/>
    <cellStyle name="Normal 19 2 3 3 8" xfId="16821" xr:uid="{00000000-0005-0000-0000-0000AA0F0000}"/>
    <cellStyle name="Normal 19 2 3 4" xfId="2079" xr:uid="{00000000-0005-0000-0000-0000AB0F0000}"/>
    <cellStyle name="Normal 19 2 3 4 2" xfId="3769" xr:uid="{00000000-0005-0000-0000-0000AC0F0000}"/>
    <cellStyle name="Normal 19 2 3 4 2 2" xfId="13842" xr:uid="{00000000-0005-0000-0000-0000AD0F0000}"/>
    <cellStyle name="Normal 19 2 3 4 2 2 2" xfId="44173" xr:uid="{00000000-0005-0000-0000-0000AE0F0000}"/>
    <cellStyle name="Normal 19 2 3 4 2 2 3" xfId="28940" xr:uid="{00000000-0005-0000-0000-0000AF0F0000}"/>
    <cellStyle name="Normal 19 2 3 4 2 3" xfId="8822" xr:uid="{00000000-0005-0000-0000-0000B00F0000}"/>
    <cellStyle name="Normal 19 2 3 4 2 3 2" xfId="39156" xr:uid="{00000000-0005-0000-0000-0000B10F0000}"/>
    <cellStyle name="Normal 19 2 3 4 2 3 3" xfId="23923" xr:uid="{00000000-0005-0000-0000-0000B20F0000}"/>
    <cellStyle name="Normal 19 2 3 4 2 4" xfId="34143" xr:uid="{00000000-0005-0000-0000-0000B30F0000}"/>
    <cellStyle name="Normal 19 2 3 4 2 5" xfId="18910" xr:uid="{00000000-0005-0000-0000-0000B40F0000}"/>
    <cellStyle name="Normal 19 2 3 4 3" xfId="5461" xr:uid="{00000000-0005-0000-0000-0000B50F0000}"/>
    <cellStyle name="Normal 19 2 3 4 3 2" xfId="15513" xr:uid="{00000000-0005-0000-0000-0000B60F0000}"/>
    <cellStyle name="Normal 19 2 3 4 3 2 2" xfId="45844" xr:uid="{00000000-0005-0000-0000-0000B70F0000}"/>
    <cellStyle name="Normal 19 2 3 4 3 2 3" xfId="30611" xr:uid="{00000000-0005-0000-0000-0000B80F0000}"/>
    <cellStyle name="Normal 19 2 3 4 3 3" xfId="10493" xr:uid="{00000000-0005-0000-0000-0000B90F0000}"/>
    <cellStyle name="Normal 19 2 3 4 3 3 2" xfId="40827" xr:uid="{00000000-0005-0000-0000-0000BA0F0000}"/>
    <cellStyle name="Normal 19 2 3 4 3 3 3" xfId="25594" xr:uid="{00000000-0005-0000-0000-0000BB0F0000}"/>
    <cellStyle name="Normal 19 2 3 4 3 4" xfId="35814" xr:uid="{00000000-0005-0000-0000-0000BC0F0000}"/>
    <cellStyle name="Normal 19 2 3 4 3 5" xfId="20581" xr:uid="{00000000-0005-0000-0000-0000BD0F0000}"/>
    <cellStyle name="Normal 19 2 3 4 4" xfId="12171" xr:uid="{00000000-0005-0000-0000-0000BE0F0000}"/>
    <cellStyle name="Normal 19 2 3 4 4 2" xfId="42502" xr:uid="{00000000-0005-0000-0000-0000BF0F0000}"/>
    <cellStyle name="Normal 19 2 3 4 4 3" xfId="27269" xr:uid="{00000000-0005-0000-0000-0000C00F0000}"/>
    <cellStyle name="Normal 19 2 3 4 5" xfId="7150" xr:uid="{00000000-0005-0000-0000-0000C10F0000}"/>
    <cellStyle name="Normal 19 2 3 4 5 2" xfId="37485" xr:uid="{00000000-0005-0000-0000-0000C20F0000}"/>
    <cellStyle name="Normal 19 2 3 4 5 3" xfId="22252" xr:uid="{00000000-0005-0000-0000-0000C30F0000}"/>
    <cellStyle name="Normal 19 2 3 4 6" xfId="32473" xr:uid="{00000000-0005-0000-0000-0000C40F0000}"/>
    <cellStyle name="Normal 19 2 3 4 7" xfId="17239" xr:uid="{00000000-0005-0000-0000-0000C50F0000}"/>
    <cellStyle name="Normal 19 2 3 5" xfId="2932" xr:uid="{00000000-0005-0000-0000-0000C60F0000}"/>
    <cellStyle name="Normal 19 2 3 5 2" xfId="13006" xr:uid="{00000000-0005-0000-0000-0000C70F0000}"/>
    <cellStyle name="Normal 19 2 3 5 2 2" xfId="43337" xr:uid="{00000000-0005-0000-0000-0000C80F0000}"/>
    <cellStyle name="Normal 19 2 3 5 2 3" xfId="28104" xr:uid="{00000000-0005-0000-0000-0000C90F0000}"/>
    <cellStyle name="Normal 19 2 3 5 3" xfId="7986" xr:uid="{00000000-0005-0000-0000-0000CA0F0000}"/>
    <cellStyle name="Normal 19 2 3 5 3 2" xfId="38320" xr:uid="{00000000-0005-0000-0000-0000CB0F0000}"/>
    <cellStyle name="Normal 19 2 3 5 3 3" xfId="23087" xr:uid="{00000000-0005-0000-0000-0000CC0F0000}"/>
    <cellStyle name="Normal 19 2 3 5 4" xfId="33307" xr:uid="{00000000-0005-0000-0000-0000CD0F0000}"/>
    <cellStyle name="Normal 19 2 3 5 5" xfId="18074" xr:uid="{00000000-0005-0000-0000-0000CE0F0000}"/>
    <cellStyle name="Normal 19 2 3 6" xfId="4625" xr:uid="{00000000-0005-0000-0000-0000CF0F0000}"/>
    <cellStyle name="Normal 19 2 3 6 2" xfId="14677" xr:uid="{00000000-0005-0000-0000-0000D00F0000}"/>
    <cellStyle name="Normal 19 2 3 6 2 2" xfId="45008" xr:uid="{00000000-0005-0000-0000-0000D10F0000}"/>
    <cellStyle name="Normal 19 2 3 6 2 3" xfId="29775" xr:uid="{00000000-0005-0000-0000-0000D20F0000}"/>
    <cellStyle name="Normal 19 2 3 6 3" xfId="9657" xr:uid="{00000000-0005-0000-0000-0000D30F0000}"/>
    <cellStyle name="Normal 19 2 3 6 3 2" xfId="39991" xr:uid="{00000000-0005-0000-0000-0000D40F0000}"/>
    <cellStyle name="Normal 19 2 3 6 3 3" xfId="24758" xr:uid="{00000000-0005-0000-0000-0000D50F0000}"/>
    <cellStyle name="Normal 19 2 3 6 4" xfId="34978" xr:uid="{00000000-0005-0000-0000-0000D60F0000}"/>
    <cellStyle name="Normal 19 2 3 6 5" xfId="19745" xr:uid="{00000000-0005-0000-0000-0000D70F0000}"/>
    <cellStyle name="Normal 19 2 3 7" xfId="11335" xr:uid="{00000000-0005-0000-0000-0000D80F0000}"/>
    <cellStyle name="Normal 19 2 3 7 2" xfId="41666" xr:uid="{00000000-0005-0000-0000-0000D90F0000}"/>
    <cellStyle name="Normal 19 2 3 7 3" xfId="26433" xr:uid="{00000000-0005-0000-0000-0000DA0F0000}"/>
    <cellStyle name="Normal 19 2 3 8" xfId="6314" xr:uid="{00000000-0005-0000-0000-0000DB0F0000}"/>
    <cellStyle name="Normal 19 2 3 8 2" xfId="36649" xr:uid="{00000000-0005-0000-0000-0000DC0F0000}"/>
    <cellStyle name="Normal 19 2 3 8 3" xfId="21416" xr:uid="{00000000-0005-0000-0000-0000DD0F0000}"/>
    <cellStyle name="Normal 19 2 3 9" xfId="31638" xr:uid="{00000000-0005-0000-0000-0000DE0F0000}"/>
    <cellStyle name="Normal 19 2 4" xfId="1339" xr:uid="{00000000-0005-0000-0000-0000DF0F0000}"/>
    <cellStyle name="Normal 19 2 4 2" xfId="1762" xr:uid="{00000000-0005-0000-0000-0000E00F0000}"/>
    <cellStyle name="Normal 19 2 4 2 2" xfId="2601" xr:uid="{00000000-0005-0000-0000-0000E10F0000}"/>
    <cellStyle name="Normal 19 2 4 2 2 2" xfId="4291" xr:uid="{00000000-0005-0000-0000-0000E20F0000}"/>
    <cellStyle name="Normal 19 2 4 2 2 2 2" xfId="14364" xr:uid="{00000000-0005-0000-0000-0000E30F0000}"/>
    <cellStyle name="Normal 19 2 4 2 2 2 2 2" xfId="44695" xr:uid="{00000000-0005-0000-0000-0000E40F0000}"/>
    <cellStyle name="Normal 19 2 4 2 2 2 2 3" xfId="29462" xr:uid="{00000000-0005-0000-0000-0000E50F0000}"/>
    <cellStyle name="Normal 19 2 4 2 2 2 3" xfId="9344" xr:uid="{00000000-0005-0000-0000-0000E60F0000}"/>
    <cellStyle name="Normal 19 2 4 2 2 2 3 2" xfId="39678" xr:uid="{00000000-0005-0000-0000-0000E70F0000}"/>
    <cellStyle name="Normal 19 2 4 2 2 2 3 3" xfId="24445" xr:uid="{00000000-0005-0000-0000-0000E80F0000}"/>
    <cellStyle name="Normal 19 2 4 2 2 2 4" xfId="34665" xr:uid="{00000000-0005-0000-0000-0000E90F0000}"/>
    <cellStyle name="Normal 19 2 4 2 2 2 5" xfId="19432" xr:uid="{00000000-0005-0000-0000-0000EA0F0000}"/>
    <cellStyle name="Normal 19 2 4 2 2 3" xfId="5983" xr:uid="{00000000-0005-0000-0000-0000EB0F0000}"/>
    <cellStyle name="Normal 19 2 4 2 2 3 2" xfId="16035" xr:uid="{00000000-0005-0000-0000-0000EC0F0000}"/>
    <cellStyle name="Normal 19 2 4 2 2 3 2 2" xfId="46366" xr:uid="{00000000-0005-0000-0000-0000ED0F0000}"/>
    <cellStyle name="Normal 19 2 4 2 2 3 2 3" xfId="31133" xr:uid="{00000000-0005-0000-0000-0000EE0F0000}"/>
    <cellStyle name="Normal 19 2 4 2 2 3 3" xfId="11015" xr:uid="{00000000-0005-0000-0000-0000EF0F0000}"/>
    <cellStyle name="Normal 19 2 4 2 2 3 3 2" xfId="41349" xr:uid="{00000000-0005-0000-0000-0000F00F0000}"/>
    <cellStyle name="Normal 19 2 4 2 2 3 3 3" xfId="26116" xr:uid="{00000000-0005-0000-0000-0000F10F0000}"/>
    <cellStyle name="Normal 19 2 4 2 2 3 4" xfId="36336" xr:uid="{00000000-0005-0000-0000-0000F20F0000}"/>
    <cellStyle name="Normal 19 2 4 2 2 3 5" xfId="21103" xr:uid="{00000000-0005-0000-0000-0000F30F0000}"/>
    <cellStyle name="Normal 19 2 4 2 2 4" xfId="12693" xr:uid="{00000000-0005-0000-0000-0000F40F0000}"/>
    <cellStyle name="Normal 19 2 4 2 2 4 2" xfId="43024" xr:uid="{00000000-0005-0000-0000-0000F50F0000}"/>
    <cellStyle name="Normal 19 2 4 2 2 4 3" xfId="27791" xr:uid="{00000000-0005-0000-0000-0000F60F0000}"/>
    <cellStyle name="Normal 19 2 4 2 2 5" xfId="7672" xr:uid="{00000000-0005-0000-0000-0000F70F0000}"/>
    <cellStyle name="Normal 19 2 4 2 2 5 2" xfId="38007" xr:uid="{00000000-0005-0000-0000-0000F80F0000}"/>
    <cellStyle name="Normal 19 2 4 2 2 5 3" xfId="22774" xr:uid="{00000000-0005-0000-0000-0000F90F0000}"/>
    <cellStyle name="Normal 19 2 4 2 2 6" xfId="32995" xr:uid="{00000000-0005-0000-0000-0000FA0F0000}"/>
    <cellStyle name="Normal 19 2 4 2 2 7" xfId="17761" xr:uid="{00000000-0005-0000-0000-0000FB0F0000}"/>
    <cellStyle name="Normal 19 2 4 2 3" xfId="3454" xr:uid="{00000000-0005-0000-0000-0000FC0F0000}"/>
    <cellStyle name="Normal 19 2 4 2 3 2" xfId="13528" xr:uid="{00000000-0005-0000-0000-0000FD0F0000}"/>
    <cellStyle name="Normal 19 2 4 2 3 2 2" xfId="43859" xr:uid="{00000000-0005-0000-0000-0000FE0F0000}"/>
    <cellStyle name="Normal 19 2 4 2 3 2 3" xfId="28626" xr:uid="{00000000-0005-0000-0000-0000FF0F0000}"/>
    <cellStyle name="Normal 19 2 4 2 3 3" xfId="8508" xr:uid="{00000000-0005-0000-0000-000000100000}"/>
    <cellStyle name="Normal 19 2 4 2 3 3 2" xfId="38842" xr:uid="{00000000-0005-0000-0000-000001100000}"/>
    <cellStyle name="Normal 19 2 4 2 3 3 3" xfId="23609" xr:uid="{00000000-0005-0000-0000-000002100000}"/>
    <cellStyle name="Normal 19 2 4 2 3 4" xfId="33829" xr:uid="{00000000-0005-0000-0000-000003100000}"/>
    <cellStyle name="Normal 19 2 4 2 3 5" xfId="18596" xr:uid="{00000000-0005-0000-0000-000004100000}"/>
    <cellStyle name="Normal 19 2 4 2 4" xfId="5147" xr:uid="{00000000-0005-0000-0000-000005100000}"/>
    <cellStyle name="Normal 19 2 4 2 4 2" xfId="15199" xr:uid="{00000000-0005-0000-0000-000006100000}"/>
    <cellStyle name="Normal 19 2 4 2 4 2 2" xfId="45530" xr:uid="{00000000-0005-0000-0000-000007100000}"/>
    <cellStyle name="Normal 19 2 4 2 4 2 3" xfId="30297" xr:uid="{00000000-0005-0000-0000-000008100000}"/>
    <cellStyle name="Normal 19 2 4 2 4 3" xfId="10179" xr:uid="{00000000-0005-0000-0000-000009100000}"/>
    <cellStyle name="Normal 19 2 4 2 4 3 2" xfId="40513" xr:uid="{00000000-0005-0000-0000-00000A100000}"/>
    <cellStyle name="Normal 19 2 4 2 4 3 3" xfId="25280" xr:uid="{00000000-0005-0000-0000-00000B100000}"/>
    <cellStyle name="Normal 19 2 4 2 4 4" xfId="35500" xr:uid="{00000000-0005-0000-0000-00000C100000}"/>
    <cellStyle name="Normal 19 2 4 2 4 5" xfId="20267" xr:uid="{00000000-0005-0000-0000-00000D100000}"/>
    <cellStyle name="Normal 19 2 4 2 5" xfId="11857" xr:uid="{00000000-0005-0000-0000-00000E100000}"/>
    <cellStyle name="Normal 19 2 4 2 5 2" xfId="42188" xr:uid="{00000000-0005-0000-0000-00000F100000}"/>
    <cellStyle name="Normal 19 2 4 2 5 3" xfId="26955" xr:uid="{00000000-0005-0000-0000-000010100000}"/>
    <cellStyle name="Normal 19 2 4 2 6" xfId="6836" xr:uid="{00000000-0005-0000-0000-000011100000}"/>
    <cellStyle name="Normal 19 2 4 2 6 2" xfId="37171" xr:uid="{00000000-0005-0000-0000-000012100000}"/>
    <cellStyle name="Normal 19 2 4 2 6 3" xfId="21938" xr:uid="{00000000-0005-0000-0000-000013100000}"/>
    <cellStyle name="Normal 19 2 4 2 7" xfId="32159" xr:uid="{00000000-0005-0000-0000-000014100000}"/>
    <cellStyle name="Normal 19 2 4 2 8" xfId="16925" xr:uid="{00000000-0005-0000-0000-000015100000}"/>
    <cellStyle name="Normal 19 2 4 3" xfId="2183" xr:uid="{00000000-0005-0000-0000-000016100000}"/>
    <cellStyle name="Normal 19 2 4 3 2" xfId="3873" xr:uid="{00000000-0005-0000-0000-000017100000}"/>
    <cellStyle name="Normal 19 2 4 3 2 2" xfId="13946" xr:uid="{00000000-0005-0000-0000-000018100000}"/>
    <cellStyle name="Normal 19 2 4 3 2 2 2" xfId="44277" xr:uid="{00000000-0005-0000-0000-000019100000}"/>
    <cellStyle name="Normal 19 2 4 3 2 2 3" xfId="29044" xr:uid="{00000000-0005-0000-0000-00001A100000}"/>
    <cellStyle name="Normal 19 2 4 3 2 3" xfId="8926" xr:uid="{00000000-0005-0000-0000-00001B100000}"/>
    <cellStyle name="Normal 19 2 4 3 2 3 2" xfId="39260" xr:uid="{00000000-0005-0000-0000-00001C100000}"/>
    <cellStyle name="Normal 19 2 4 3 2 3 3" xfId="24027" xr:uid="{00000000-0005-0000-0000-00001D100000}"/>
    <cellStyle name="Normal 19 2 4 3 2 4" xfId="34247" xr:uid="{00000000-0005-0000-0000-00001E100000}"/>
    <cellStyle name="Normal 19 2 4 3 2 5" xfId="19014" xr:uid="{00000000-0005-0000-0000-00001F100000}"/>
    <cellStyle name="Normal 19 2 4 3 3" xfId="5565" xr:uid="{00000000-0005-0000-0000-000020100000}"/>
    <cellStyle name="Normal 19 2 4 3 3 2" xfId="15617" xr:uid="{00000000-0005-0000-0000-000021100000}"/>
    <cellStyle name="Normal 19 2 4 3 3 2 2" xfId="45948" xr:uid="{00000000-0005-0000-0000-000022100000}"/>
    <cellStyle name="Normal 19 2 4 3 3 2 3" xfId="30715" xr:uid="{00000000-0005-0000-0000-000023100000}"/>
    <cellStyle name="Normal 19 2 4 3 3 3" xfId="10597" xr:uid="{00000000-0005-0000-0000-000024100000}"/>
    <cellStyle name="Normal 19 2 4 3 3 3 2" xfId="40931" xr:uid="{00000000-0005-0000-0000-000025100000}"/>
    <cellStyle name="Normal 19 2 4 3 3 3 3" xfId="25698" xr:uid="{00000000-0005-0000-0000-000026100000}"/>
    <cellStyle name="Normal 19 2 4 3 3 4" xfId="35918" xr:uid="{00000000-0005-0000-0000-000027100000}"/>
    <cellStyle name="Normal 19 2 4 3 3 5" xfId="20685" xr:uid="{00000000-0005-0000-0000-000028100000}"/>
    <cellStyle name="Normal 19 2 4 3 4" xfId="12275" xr:uid="{00000000-0005-0000-0000-000029100000}"/>
    <cellStyle name="Normal 19 2 4 3 4 2" xfId="42606" xr:uid="{00000000-0005-0000-0000-00002A100000}"/>
    <cellStyle name="Normal 19 2 4 3 4 3" xfId="27373" xr:uid="{00000000-0005-0000-0000-00002B100000}"/>
    <cellStyle name="Normal 19 2 4 3 5" xfId="7254" xr:uid="{00000000-0005-0000-0000-00002C100000}"/>
    <cellStyle name="Normal 19 2 4 3 5 2" xfId="37589" xr:uid="{00000000-0005-0000-0000-00002D100000}"/>
    <cellStyle name="Normal 19 2 4 3 5 3" xfId="22356" xr:uid="{00000000-0005-0000-0000-00002E100000}"/>
    <cellStyle name="Normal 19 2 4 3 6" xfId="32577" xr:uid="{00000000-0005-0000-0000-00002F100000}"/>
    <cellStyle name="Normal 19 2 4 3 7" xfId="17343" xr:uid="{00000000-0005-0000-0000-000030100000}"/>
    <cellStyle name="Normal 19 2 4 4" xfId="3036" xr:uid="{00000000-0005-0000-0000-000031100000}"/>
    <cellStyle name="Normal 19 2 4 4 2" xfId="13110" xr:uid="{00000000-0005-0000-0000-000032100000}"/>
    <cellStyle name="Normal 19 2 4 4 2 2" xfId="43441" xr:uid="{00000000-0005-0000-0000-000033100000}"/>
    <cellStyle name="Normal 19 2 4 4 2 3" xfId="28208" xr:uid="{00000000-0005-0000-0000-000034100000}"/>
    <cellStyle name="Normal 19 2 4 4 3" xfId="8090" xr:uid="{00000000-0005-0000-0000-000035100000}"/>
    <cellStyle name="Normal 19 2 4 4 3 2" xfId="38424" xr:uid="{00000000-0005-0000-0000-000036100000}"/>
    <cellStyle name="Normal 19 2 4 4 3 3" xfId="23191" xr:uid="{00000000-0005-0000-0000-000037100000}"/>
    <cellStyle name="Normal 19 2 4 4 4" xfId="33411" xr:uid="{00000000-0005-0000-0000-000038100000}"/>
    <cellStyle name="Normal 19 2 4 4 5" xfId="18178" xr:uid="{00000000-0005-0000-0000-000039100000}"/>
    <cellStyle name="Normal 19 2 4 5" xfId="4729" xr:uid="{00000000-0005-0000-0000-00003A100000}"/>
    <cellStyle name="Normal 19 2 4 5 2" xfId="14781" xr:uid="{00000000-0005-0000-0000-00003B100000}"/>
    <cellStyle name="Normal 19 2 4 5 2 2" xfId="45112" xr:uid="{00000000-0005-0000-0000-00003C100000}"/>
    <cellStyle name="Normal 19 2 4 5 2 3" xfId="29879" xr:uid="{00000000-0005-0000-0000-00003D100000}"/>
    <cellStyle name="Normal 19 2 4 5 3" xfId="9761" xr:uid="{00000000-0005-0000-0000-00003E100000}"/>
    <cellStyle name="Normal 19 2 4 5 3 2" xfId="40095" xr:uid="{00000000-0005-0000-0000-00003F100000}"/>
    <cellStyle name="Normal 19 2 4 5 3 3" xfId="24862" xr:uid="{00000000-0005-0000-0000-000040100000}"/>
    <cellStyle name="Normal 19 2 4 5 4" xfId="35082" xr:uid="{00000000-0005-0000-0000-000041100000}"/>
    <cellStyle name="Normal 19 2 4 5 5" xfId="19849" xr:uid="{00000000-0005-0000-0000-000042100000}"/>
    <cellStyle name="Normal 19 2 4 6" xfId="11439" xr:uid="{00000000-0005-0000-0000-000043100000}"/>
    <cellStyle name="Normal 19 2 4 6 2" xfId="41770" xr:uid="{00000000-0005-0000-0000-000044100000}"/>
    <cellStyle name="Normal 19 2 4 6 3" xfId="26537" xr:uid="{00000000-0005-0000-0000-000045100000}"/>
    <cellStyle name="Normal 19 2 4 7" xfId="6418" xr:uid="{00000000-0005-0000-0000-000046100000}"/>
    <cellStyle name="Normal 19 2 4 7 2" xfId="36753" xr:uid="{00000000-0005-0000-0000-000047100000}"/>
    <cellStyle name="Normal 19 2 4 7 3" xfId="21520" xr:uid="{00000000-0005-0000-0000-000048100000}"/>
    <cellStyle name="Normal 19 2 4 8" xfId="31741" xr:uid="{00000000-0005-0000-0000-000049100000}"/>
    <cellStyle name="Normal 19 2 4 9" xfId="16507" xr:uid="{00000000-0005-0000-0000-00004A100000}"/>
    <cellStyle name="Normal 19 2 5" xfId="1552" xr:uid="{00000000-0005-0000-0000-00004B100000}"/>
    <cellStyle name="Normal 19 2 5 2" xfId="2393" xr:uid="{00000000-0005-0000-0000-00004C100000}"/>
    <cellStyle name="Normal 19 2 5 2 2" xfId="4083" xr:uid="{00000000-0005-0000-0000-00004D100000}"/>
    <cellStyle name="Normal 19 2 5 2 2 2" xfId="14156" xr:uid="{00000000-0005-0000-0000-00004E100000}"/>
    <cellStyle name="Normal 19 2 5 2 2 2 2" xfId="44487" xr:uid="{00000000-0005-0000-0000-00004F100000}"/>
    <cellStyle name="Normal 19 2 5 2 2 2 3" xfId="29254" xr:uid="{00000000-0005-0000-0000-000050100000}"/>
    <cellStyle name="Normal 19 2 5 2 2 3" xfId="9136" xr:uid="{00000000-0005-0000-0000-000051100000}"/>
    <cellStyle name="Normal 19 2 5 2 2 3 2" xfId="39470" xr:uid="{00000000-0005-0000-0000-000052100000}"/>
    <cellStyle name="Normal 19 2 5 2 2 3 3" xfId="24237" xr:uid="{00000000-0005-0000-0000-000053100000}"/>
    <cellStyle name="Normal 19 2 5 2 2 4" xfId="34457" xr:uid="{00000000-0005-0000-0000-000054100000}"/>
    <cellStyle name="Normal 19 2 5 2 2 5" xfId="19224" xr:uid="{00000000-0005-0000-0000-000055100000}"/>
    <cellStyle name="Normal 19 2 5 2 3" xfId="5775" xr:uid="{00000000-0005-0000-0000-000056100000}"/>
    <cellStyle name="Normal 19 2 5 2 3 2" xfId="15827" xr:uid="{00000000-0005-0000-0000-000057100000}"/>
    <cellStyle name="Normal 19 2 5 2 3 2 2" xfId="46158" xr:uid="{00000000-0005-0000-0000-000058100000}"/>
    <cellStyle name="Normal 19 2 5 2 3 2 3" xfId="30925" xr:uid="{00000000-0005-0000-0000-000059100000}"/>
    <cellStyle name="Normal 19 2 5 2 3 3" xfId="10807" xr:uid="{00000000-0005-0000-0000-00005A100000}"/>
    <cellStyle name="Normal 19 2 5 2 3 3 2" xfId="41141" xr:uid="{00000000-0005-0000-0000-00005B100000}"/>
    <cellStyle name="Normal 19 2 5 2 3 3 3" xfId="25908" xr:uid="{00000000-0005-0000-0000-00005C100000}"/>
    <cellStyle name="Normal 19 2 5 2 3 4" xfId="36128" xr:uid="{00000000-0005-0000-0000-00005D100000}"/>
    <cellStyle name="Normal 19 2 5 2 3 5" xfId="20895" xr:uid="{00000000-0005-0000-0000-00005E100000}"/>
    <cellStyle name="Normal 19 2 5 2 4" xfId="12485" xr:uid="{00000000-0005-0000-0000-00005F100000}"/>
    <cellStyle name="Normal 19 2 5 2 4 2" xfId="42816" xr:uid="{00000000-0005-0000-0000-000060100000}"/>
    <cellStyle name="Normal 19 2 5 2 4 3" xfId="27583" xr:uid="{00000000-0005-0000-0000-000061100000}"/>
    <cellStyle name="Normal 19 2 5 2 5" xfId="7464" xr:uid="{00000000-0005-0000-0000-000062100000}"/>
    <cellStyle name="Normal 19 2 5 2 5 2" xfId="37799" xr:uid="{00000000-0005-0000-0000-000063100000}"/>
    <cellStyle name="Normal 19 2 5 2 5 3" xfId="22566" xr:uid="{00000000-0005-0000-0000-000064100000}"/>
    <cellStyle name="Normal 19 2 5 2 6" xfId="32787" xr:uid="{00000000-0005-0000-0000-000065100000}"/>
    <cellStyle name="Normal 19 2 5 2 7" xfId="17553" xr:uid="{00000000-0005-0000-0000-000066100000}"/>
    <cellStyle name="Normal 19 2 5 3" xfId="3246" xr:uid="{00000000-0005-0000-0000-000067100000}"/>
    <cellStyle name="Normal 19 2 5 3 2" xfId="13320" xr:uid="{00000000-0005-0000-0000-000068100000}"/>
    <cellStyle name="Normal 19 2 5 3 2 2" xfId="43651" xr:uid="{00000000-0005-0000-0000-000069100000}"/>
    <cellStyle name="Normal 19 2 5 3 2 3" xfId="28418" xr:uid="{00000000-0005-0000-0000-00006A100000}"/>
    <cellStyle name="Normal 19 2 5 3 3" xfId="8300" xr:uid="{00000000-0005-0000-0000-00006B100000}"/>
    <cellStyle name="Normal 19 2 5 3 3 2" xfId="38634" xr:uid="{00000000-0005-0000-0000-00006C100000}"/>
    <cellStyle name="Normal 19 2 5 3 3 3" xfId="23401" xr:uid="{00000000-0005-0000-0000-00006D100000}"/>
    <cellStyle name="Normal 19 2 5 3 4" xfId="33621" xr:uid="{00000000-0005-0000-0000-00006E100000}"/>
    <cellStyle name="Normal 19 2 5 3 5" xfId="18388" xr:uid="{00000000-0005-0000-0000-00006F100000}"/>
    <cellStyle name="Normal 19 2 5 4" xfId="4939" xr:uid="{00000000-0005-0000-0000-000070100000}"/>
    <cellStyle name="Normal 19 2 5 4 2" xfId="14991" xr:uid="{00000000-0005-0000-0000-000071100000}"/>
    <cellStyle name="Normal 19 2 5 4 2 2" xfId="45322" xr:uid="{00000000-0005-0000-0000-000072100000}"/>
    <cellStyle name="Normal 19 2 5 4 2 3" xfId="30089" xr:uid="{00000000-0005-0000-0000-000073100000}"/>
    <cellStyle name="Normal 19 2 5 4 3" xfId="9971" xr:uid="{00000000-0005-0000-0000-000074100000}"/>
    <cellStyle name="Normal 19 2 5 4 3 2" xfId="40305" xr:uid="{00000000-0005-0000-0000-000075100000}"/>
    <cellStyle name="Normal 19 2 5 4 3 3" xfId="25072" xr:uid="{00000000-0005-0000-0000-000076100000}"/>
    <cellStyle name="Normal 19 2 5 4 4" xfId="35292" xr:uid="{00000000-0005-0000-0000-000077100000}"/>
    <cellStyle name="Normal 19 2 5 4 5" xfId="20059" xr:uid="{00000000-0005-0000-0000-000078100000}"/>
    <cellStyle name="Normal 19 2 5 5" xfId="11649" xr:uid="{00000000-0005-0000-0000-000079100000}"/>
    <cellStyle name="Normal 19 2 5 5 2" xfId="41980" xr:uid="{00000000-0005-0000-0000-00007A100000}"/>
    <cellStyle name="Normal 19 2 5 5 3" xfId="26747" xr:uid="{00000000-0005-0000-0000-00007B100000}"/>
    <cellStyle name="Normal 19 2 5 6" xfId="6628" xr:uid="{00000000-0005-0000-0000-00007C100000}"/>
    <cellStyle name="Normal 19 2 5 6 2" xfId="36963" xr:uid="{00000000-0005-0000-0000-00007D100000}"/>
    <cellStyle name="Normal 19 2 5 6 3" xfId="21730" xr:uid="{00000000-0005-0000-0000-00007E100000}"/>
    <cellStyle name="Normal 19 2 5 7" xfId="31951" xr:uid="{00000000-0005-0000-0000-00007F100000}"/>
    <cellStyle name="Normal 19 2 5 8" xfId="16717" xr:uid="{00000000-0005-0000-0000-000080100000}"/>
    <cellStyle name="Normal 19 2 6" xfId="1973" xr:uid="{00000000-0005-0000-0000-000081100000}"/>
    <cellStyle name="Normal 19 2 6 2" xfId="3665" xr:uid="{00000000-0005-0000-0000-000082100000}"/>
    <cellStyle name="Normal 19 2 6 2 2" xfId="13738" xr:uid="{00000000-0005-0000-0000-000083100000}"/>
    <cellStyle name="Normal 19 2 6 2 2 2" xfId="44069" xr:uid="{00000000-0005-0000-0000-000084100000}"/>
    <cellStyle name="Normal 19 2 6 2 2 3" xfId="28836" xr:uid="{00000000-0005-0000-0000-000085100000}"/>
    <cellStyle name="Normal 19 2 6 2 3" xfId="8718" xr:uid="{00000000-0005-0000-0000-000086100000}"/>
    <cellStyle name="Normal 19 2 6 2 3 2" xfId="39052" xr:uid="{00000000-0005-0000-0000-000087100000}"/>
    <cellStyle name="Normal 19 2 6 2 3 3" xfId="23819" xr:uid="{00000000-0005-0000-0000-000088100000}"/>
    <cellStyle name="Normal 19 2 6 2 4" xfId="34039" xr:uid="{00000000-0005-0000-0000-000089100000}"/>
    <cellStyle name="Normal 19 2 6 2 5" xfId="18806" xr:uid="{00000000-0005-0000-0000-00008A100000}"/>
    <cellStyle name="Normal 19 2 6 3" xfId="5357" xr:uid="{00000000-0005-0000-0000-00008B100000}"/>
    <cellStyle name="Normal 19 2 6 3 2" xfId="15409" xr:uid="{00000000-0005-0000-0000-00008C100000}"/>
    <cellStyle name="Normal 19 2 6 3 2 2" xfId="45740" xr:uid="{00000000-0005-0000-0000-00008D100000}"/>
    <cellStyle name="Normal 19 2 6 3 2 3" xfId="30507" xr:uid="{00000000-0005-0000-0000-00008E100000}"/>
    <cellStyle name="Normal 19 2 6 3 3" xfId="10389" xr:uid="{00000000-0005-0000-0000-00008F100000}"/>
    <cellStyle name="Normal 19 2 6 3 3 2" xfId="40723" xr:uid="{00000000-0005-0000-0000-000090100000}"/>
    <cellStyle name="Normal 19 2 6 3 3 3" xfId="25490" xr:uid="{00000000-0005-0000-0000-000091100000}"/>
    <cellStyle name="Normal 19 2 6 3 4" xfId="35710" xr:uid="{00000000-0005-0000-0000-000092100000}"/>
    <cellStyle name="Normal 19 2 6 3 5" xfId="20477" xr:uid="{00000000-0005-0000-0000-000093100000}"/>
    <cellStyle name="Normal 19 2 6 4" xfId="12067" xr:uid="{00000000-0005-0000-0000-000094100000}"/>
    <cellStyle name="Normal 19 2 6 4 2" xfId="42398" xr:uid="{00000000-0005-0000-0000-000095100000}"/>
    <cellStyle name="Normal 19 2 6 4 3" xfId="27165" xr:uid="{00000000-0005-0000-0000-000096100000}"/>
    <cellStyle name="Normal 19 2 6 5" xfId="7046" xr:uid="{00000000-0005-0000-0000-000097100000}"/>
    <cellStyle name="Normal 19 2 6 5 2" xfId="37381" xr:uid="{00000000-0005-0000-0000-000098100000}"/>
    <cellStyle name="Normal 19 2 6 5 3" xfId="22148" xr:uid="{00000000-0005-0000-0000-000099100000}"/>
    <cellStyle name="Normal 19 2 6 6" xfId="32369" xr:uid="{00000000-0005-0000-0000-00009A100000}"/>
    <cellStyle name="Normal 19 2 6 7" xfId="17135" xr:uid="{00000000-0005-0000-0000-00009B100000}"/>
    <cellStyle name="Normal 19 2 7" xfId="2824" xr:uid="{00000000-0005-0000-0000-00009C100000}"/>
    <cellStyle name="Normal 19 2 7 2" xfId="12902" xr:uid="{00000000-0005-0000-0000-00009D100000}"/>
    <cellStyle name="Normal 19 2 7 2 2" xfId="43233" xr:uid="{00000000-0005-0000-0000-00009E100000}"/>
    <cellStyle name="Normal 19 2 7 2 3" xfId="28000" xr:uid="{00000000-0005-0000-0000-00009F100000}"/>
    <cellStyle name="Normal 19 2 7 3" xfId="7882" xr:uid="{00000000-0005-0000-0000-0000A0100000}"/>
    <cellStyle name="Normal 19 2 7 3 2" xfId="38216" xr:uid="{00000000-0005-0000-0000-0000A1100000}"/>
    <cellStyle name="Normal 19 2 7 3 3" xfId="22983" xr:uid="{00000000-0005-0000-0000-0000A2100000}"/>
    <cellStyle name="Normal 19 2 7 4" xfId="33203" xr:uid="{00000000-0005-0000-0000-0000A3100000}"/>
    <cellStyle name="Normal 19 2 7 5" xfId="17970" xr:uid="{00000000-0005-0000-0000-0000A4100000}"/>
    <cellStyle name="Normal 19 2 8" xfId="4518" xr:uid="{00000000-0005-0000-0000-0000A5100000}"/>
    <cellStyle name="Normal 19 2 8 2" xfId="14573" xr:uid="{00000000-0005-0000-0000-0000A6100000}"/>
    <cellStyle name="Normal 19 2 8 2 2" xfId="44904" xr:uid="{00000000-0005-0000-0000-0000A7100000}"/>
    <cellStyle name="Normal 19 2 8 2 3" xfId="29671" xr:uid="{00000000-0005-0000-0000-0000A8100000}"/>
    <cellStyle name="Normal 19 2 8 3" xfId="9553" xr:uid="{00000000-0005-0000-0000-0000A9100000}"/>
    <cellStyle name="Normal 19 2 8 3 2" xfId="39887" xr:uid="{00000000-0005-0000-0000-0000AA100000}"/>
    <cellStyle name="Normal 19 2 8 3 3" xfId="24654" xr:uid="{00000000-0005-0000-0000-0000AB100000}"/>
    <cellStyle name="Normal 19 2 8 4" xfId="34874" xr:uid="{00000000-0005-0000-0000-0000AC100000}"/>
    <cellStyle name="Normal 19 2 8 5" xfId="19641" xr:uid="{00000000-0005-0000-0000-0000AD100000}"/>
    <cellStyle name="Normal 19 2 9" xfId="11229" xr:uid="{00000000-0005-0000-0000-0000AE100000}"/>
    <cellStyle name="Normal 19 2 9 2" xfId="41562" xr:uid="{00000000-0005-0000-0000-0000AF100000}"/>
    <cellStyle name="Normal 19 2 9 3" xfId="26329" xr:uid="{00000000-0005-0000-0000-0000B0100000}"/>
    <cellStyle name="Normal 19 3" xfId="48107" xr:uid="{621B0376-6612-4C1B-BD76-007AACE11FCF}"/>
    <cellStyle name="Normal 2" xfId="133" xr:uid="{00000000-0005-0000-0000-0000B1100000}"/>
    <cellStyle name="Normal 2 10" xfId="48763" xr:uid="{95807667-F09C-4730-B790-D39F9D2CEB27}"/>
    <cellStyle name="Normal 2 11" xfId="48769" xr:uid="{EC129621-BE28-4D33-BC7B-A2822B5F7FE9}"/>
    <cellStyle name="Normal 2 2" xfId="134" xr:uid="{00000000-0005-0000-0000-0000B2100000}"/>
    <cellStyle name="Normal 2 2 2" xfId="525" xr:uid="{00000000-0005-0000-0000-0000B3100000}"/>
    <cellStyle name="Normal 2 2 3" xfId="838" xr:uid="{00000000-0005-0000-0000-0000B4100000}"/>
    <cellStyle name="Normal 2 2 3 10" xfId="6209" xr:uid="{00000000-0005-0000-0000-0000B5100000}"/>
    <cellStyle name="Normal 2 2 3 10 2" xfId="36546" xr:uid="{00000000-0005-0000-0000-0000B6100000}"/>
    <cellStyle name="Normal 2 2 3 10 3" xfId="21313" xr:uid="{00000000-0005-0000-0000-0000B7100000}"/>
    <cellStyle name="Normal 2 2 3 11" xfId="31537" xr:uid="{00000000-0005-0000-0000-0000B8100000}"/>
    <cellStyle name="Normal 2 2 3 12" xfId="16298" xr:uid="{00000000-0005-0000-0000-0000B9100000}"/>
    <cellStyle name="Normal 2 2 3 2" xfId="1173" xr:uid="{00000000-0005-0000-0000-0000BA100000}"/>
    <cellStyle name="Normal 2 2 3 2 10" xfId="31589" xr:uid="{00000000-0005-0000-0000-0000BB100000}"/>
    <cellStyle name="Normal 2 2 3 2 11" xfId="16352" xr:uid="{00000000-0005-0000-0000-0000BC100000}"/>
    <cellStyle name="Normal 2 2 3 2 2" xfId="1281" xr:uid="{00000000-0005-0000-0000-0000BD100000}"/>
    <cellStyle name="Normal 2 2 3 2 2 10" xfId="16456" xr:uid="{00000000-0005-0000-0000-0000BE100000}"/>
    <cellStyle name="Normal 2 2 3 2 2 2" xfId="1498" xr:uid="{00000000-0005-0000-0000-0000BF100000}"/>
    <cellStyle name="Normal 2 2 3 2 2 2 2" xfId="1919" xr:uid="{00000000-0005-0000-0000-0000C0100000}"/>
    <cellStyle name="Normal 2 2 3 2 2 2 2 2" xfId="2758" xr:uid="{00000000-0005-0000-0000-0000C1100000}"/>
    <cellStyle name="Normal 2 2 3 2 2 2 2 2 2" xfId="4448" xr:uid="{00000000-0005-0000-0000-0000C2100000}"/>
    <cellStyle name="Normal 2 2 3 2 2 2 2 2 2 2" xfId="14521" xr:uid="{00000000-0005-0000-0000-0000C3100000}"/>
    <cellStyle name="Normal 2 2 3 2 2 2 2 2 2 2 2" xfId="44852" xr:uid="{00000000-0005-0000-0000-0000C4100000}"/>
    <cellStyle name="Normal 2 2 3 2 2 2 2 2 2 2 3" xfId="29619" xr:uid="{00000000-0005-0000-0000-0000C5100000}"/>
    <cellStyle name="Normal 2 2 3 2 2 2 2 2 2 3" xfId="9501" xr:uid="{00000000-0005-0000-0000-0000C6100000}"/>
    <cellStyle name="Normal 2 2 3 2 2 2 2 2 2 3 2" xfId="39835" xr:uid="{00000000-0005-0000-0000-0000C7100000}"/>
    <cellStyle name="Normal 2 2 3 2 2 2 2 2 2 3 3" xfId="24602" xr:uid="{00000000-0005-0000-0000-0000C8100000}"/>
    <cellStyle name="Normal 2 2 3 2 2 2 2 2 2 4" xfId="34822" xr:uid="{00000000-0005-0000-0000-0000C9100000}"/>
    <cellStyle name="Normal 2 2 3 2 2 2 2 2 2 5" xfId="19589" xr:uid="{00000000-0005-0000-0000-0000CA100000}"/>
    <cellStyle name="Normal 2 2 3 2 2 2 2 2 3" xfId="6140" xr:uid="{00000000-0005-0000-0000-0000CB100000}"/>
    <cellStyle name="Normal 2 2 3 2 2 2 2 2 3 2" xfId="16192" xr:uid="{00000000-0005-0000-0000-0000CC100000}"/>
    <cellStyle name="Normal 2 2 3 2 2 2 2 2 3 2 2" xfId="46523" xr:uid="{00000000-0005-0000-0000-0000CD100000}"/>
    <cellStyle name="Normal 2 2 3 2 2 2 2 2 3 2 3" xfId="31290" xr:uid="{00000000-0005-0000-0000-0000CE100000}"/>
    <cellStyle name="Normal 2 2 3 2 2 2 2 2 3 3" xfId="11172" xr:uid="{00000000-0005-0000-0000-0000CF100000}"/>
    <cellStyle name="Normal 2 2 3 2 2 2 2 2 3 3 2" xfId="41506" xr:uid="{00000000-0005-0000-0000-0000D0100000}"/>
    <cellStyle name="Normal 2 2 3 2 2 2 2 2 3 3 3" xfId="26273" xr:uid="{00000000-0005-0000-0000-0000D1100000}"/>
    <cellStyle name="Normal 2 2 3 2 2 2 2 2 3 4" xfId="36493" xr:uid="{00000000-0005-0000-0000-0000D2100000}"/>
    <cellStyle name="Normal 2 2 3 2 2 2 2 2 3 5" xfId="21260" xr:uid="{00000000-0005-0000-0000-0000D3100000}"/>
    <cellStyle name="Normal 2 2 3 2 2 2 2 2 4" xfId="12850" xr:uid="{00000000-0005-0000-0000-0000D4100000}"/>
    <cellStyle name="Normal 2 2 3 2 2 2 2 2 4 2" xfId="43181" xr:uid="{00000000-0005-0000-0000-0000D5100000}"/>
    <cellStyle name="Normal 2 2 3 2 2 2 2 2 4 3" xfId="27948" xr:uid="{00000000-0005-0000-0000-0000D6100000}"/>
    <cellStyle name="Normal 2 2 3 2 2 2 2 2 5" xfId="7829" xr:uid="{00000000-0005-0000-0000-0000D7100000}"/>
    <cellStyle name="Normal 2 2 3 2 2 2 2 2 5 2" xfId="38164" xr:uid="{00000000-0005-0000-0000-0000D8100000}"/>
    <cellStyle name="Normal 2 2 3 2 2 2 2 2 5 3" xfId="22931" xr:uid="{00000000-0005-0000-0000-0000D9100000}"/>
    <cellStyle name="Normal 2 2 3 2 2 2 2 2 6" xfId="33152" xr:uid="{00000000-0005-0000-0000-0000DA100000}"/>
    <cellStyle name="Normal 2 2 3 2 2 2 2 2 7" xfId="17918" xr:uid="{00000000-0005-0000-0000-0000DB100000}"/>
    <cellStyle name="Normal 2 2 3 2 2 2 2 3" xfId="3611" xr:uid="{00000000-0005-0000-0000-0000DC100000}"/>
    <cellStyle name="Normal 2 2 3 2 2 2 2 3 2" xfId="13685" xr:uid="{00000000-0005-0000-0000-0000DD100000}"/>
    <cellStyle name="Normal 2 2 3 2 2 2 2 3 2 2" xfId="44016" xr:uid="{00000000-0005-0000-0000-0000DE100000}"/>
    <cellStyle name="Normal 2 2 3 2 2 2 2 3 2 3" xfId="28783" xr:uid="{00000000-0005-0000-0000-0000DF100000}"/>
    <cellStyle name="Normal 2 2 3 2 2 2 2 3 3" xfId="8665" xr:uid="{00000000-0005-0000-0000-0000E0100000}"/>
    <cellStyle name="Normal 2 2 3 2 2 2 2 3 3 2" xfId="38999" xr:uid="{00000000-0005-0000-0000-0000E1100000}"/>
    <cellStyle name="Normal 2 2 3 2 2 2 2 3 3 3" xfId="23766" xr:uid="{00000000-0005-0000-0000-0000E2100000}"/>
    <cellStyle name="Normal 2 2 3 2 2 2 2 3 4" xfId="33986" xr:uid="{00000000-0005-0000-0000-0000E3100000}"/>
    <cellStyle name="Normal 2 2 3 2 2 2 2 3 5" xfId="18753" xr:uid="{00000000-0005-0000-0000-0000E4100000}"/>
    <cellStyle name="Normal 2 2 3 2 2 2 2 4" xfId="5304" xr:uid="{00000000-0005-0000-0000-0000E5100000}"/>
    <cellStyle name="Normal 2 2 3 2 2 2 2 4 2" xfId="15356" xr:uid="{00000000-0005-0000-0000-0000E6100000}"/>
    <cellStyle name="Normal 2 2 3 2 2 2 2 4 2 2" xfId="45687" xr:uid="{00000000-0005-0000-0000-0000E7100000}"/>
    <cellStyle name="Normal 2 2 3 2 2 2 2 4 2 3" xfId="30454" xr:uid="{00000000-0005-0000-0000-0000E8100000}"/>
    <cellStyle name="Normal 2 2 3 2 2 2 2 4 3" xfId="10336" xr:uid="{00000000-0005-0000-0000-0000E9100000}"/>
    <cellStyle name="Normal 2 2 3 2 2 2 2 4 3 2" xfId="40670" xr:uid="{00000000-0005-0000-0000-0000EA100000}"/>
    <cellStyle name="Normal 2 2 3 2 2 2 2 4 3 3" xfId="25437" xr:uid="{00000000-0005-0000-0000-0000EB100000}"/>
    <cellStyle name="Normal 2 2 3 2 2 2 2 4 4" xfId="35657" xr:uid="{00000000-0005-0000-0000-0000EC100000}"/>
    <cellStyle name="Normal 2 2 3 2 2 2 2 4 5" xfId="20424" xr:uid="{00000000-0005-0000-0000-0000ED100000}"/>
    <cellStyle name="Normal 2 2 3 2 2 2 2 5" xfId="12014" xr:uid="{00000000-0005-0000-0000-0000EE100000}"/>
    <cellStyle name="Normal 2 2 3 2 2 2 2 5 2" xfId="42345" xr:uid="{00000000-0005-0000-0000-0000EF100000}"/>
    <cellStyle name="Normal 2 2 3 2 2 2 2 5 3" xfId="27112" xr:uid="{00000000-0005-0000-0000-0000F0100000}"/>
    <cellStyle name="Normal 2 2 3 2 2 2 2 6" xfId="6993" xr:uid="{00000000-0005-0000-0000-0000F1100000}"/>
    <cellStyle name="Normal 2 2 3 2 2 2 2 6 2" xfId="37328" xr:uid="{00000000-0005-0000-0000-0000F2100000}"/>
    <cellStyle name="Normal 2 2 3 2 2 2 2 6 3" xfId="22095" xr:uid="{00000000-0005-0000-0000-0000F3100000}"/>
    <cellStyle name="Normal 2 2 3 2 2 2 2 7" xfId="32316" xr:uid="{00000000-0005-0000-0000-0000F4100000}"/>
    <cellStyle name="Normal 2 2 3 2 2 2 2 8" xfId="17082" xr:uid="{00000000-0005-0000-0000-0000F5100000}"/>
    <cellStyle name="Normal 2 2 3 2 2 2 3" xfId="2340" xr:uid="{00000000-0005-0000-0000-0000F6100000}"/>
    <cellStyle name="Normal 2 2 3 2 2 2 3 2" xfId="4030" xr:uid="{00000000-0005-0000-0000-0000F7100000}"/>
    <cellStyle name="Normal 2 2 3 2 2 2 3 2 2" xfId="14103" xr:uid="{00000000-0005-0000-0000-0000F8100000}"/>
    <cellStyle name="Normal 2 2 3 2 2 2 3 2 2 2" xfId="44434" xr:uid="{00000000-0005-0000-0000-0000F9100000}"/>
    <cellStyle name="Normal 2 2 3 2 2 2 3 2 2 3" xfId="29201" xr:uid="{00000000-0005-0000-0000-0000FA100000}"/>
    <cellStyle name="Normal 2 2 3 2 2 2 3 2 3" xfId="9083" xr:uid="{00000000-0005-0000-0000-0000FB100000}"/>
    <cellStyle name="Normal 2 2 3 2 2 2 3 2 3 2" xfId="39417" xr:uid="{00000000-0005-0000-0000-0000FC100000}"/>
    <cellStyle name="Normal 2 2 3 2 2 2 3 2 3 3" xfId="24184" xr:uid="{00000000-0005-0000-0000-0000FD100000}"/>
    <cellStyle name="Normal 2 2 3 2 2 2 3 2 4" xfId="34404" xr:uid="{00000000-0005-0000-0000-0000FE100000}"/>
    <cellStyle name="Normal 2 2 3 2 2 2 3 2 5" xfId="19171" xr:uid="{00000000-0005-0000-0000-0000FF100000}"/>
    <cellStyle name="Normal 2 2 3 2 2 2 3 3" xfId="5722" xr:uid="{00000000-0005-0000-0000-000000110000}"/>
    <cellStyle name="Normal 2 2 3 2 2 2 3 3 2" xfId="15774" xr:uid="{00000000-0005-0000-0000-000001110000}"/>
    <cellStyle name="Normal 2 2 3 2 2 2 3 3 2 2" xfId="46105" xr:uid="{00000000-0005-0000-0000-000002110000}"/>
    <cellStyle name="Normal 2 2 3 2 2 2 3 3 2 3" xfId="30872" xr:uid="{00000000-0005-0000-0000-000003110000}"/>
    <cellStyle name="Normal 2 2 3 2 2 2 3 3 3" xfId="10754" xr:uid="{00000000-0005-0000-0000-000004110000}"/>
    <cellStyle name="Normal 2 2 3 2 2 2 3 3 3 2" xfId="41088" xr:uid="{00000000-0005-0000-0000-000005110000}"/>
    <cellStyle name="Normal 2 2 3 2 2 2 3 3 3 3" xfId="25855" xr:uid="{00000000-0005-0000-0000-000006110000}"/>
    <cellStyle name="Normal 2 2 3 2 2 2 3 3 4" xfId="36075" xr:uid="{00000000-0005-0000-0000-000007110000}"/>
    <cellStyle name="Normal 2 2 3 2 2 2 3 3 5" xfId="20842" xr:uid="{00000000-0005-0000-0000-000008110000}"/>
    <cellStyle name="Normal 2 2 3 2 2 2 3 4" xfId="12432" xr:uid="{00000000-0005-0000-0000-000009110000}"/>
    <cellStyle name="Normal 2 2 3 2 2 2 3 4 2" xfId="42763" xr:uid="{00000000-0005-0000-0000-00000A110000}"/>
    <cellStyle name="Normal 2 2 3 2 2 2 3 4 3" xfId="27530" xr:uid="{00000000-0005-0000-0000-00000B110000}"/>
    <cellStyle name="Normal 2 2 3 2 2 2 3 5" xfId="7411" xr:uid="{00000000-0005-0000-0000-00000C110000}"/>
    <cellStyle name="Normal 2 2 3 2 2 2 3 5 2" xfId="37746" xr:uid="{00000000-0005-0000-0000-00000D110000}"/>
    <cellStyle name="Normal 2 2 3 2 2 2 3 5 3" xfId="22513" xr:uid="{00000000-0005-0000-0000-00000E110000}"/>
    <cellStyle name="Normal 2 2 3 2 2 2 3 6" xfId="32734" xr:uid="{00000000-0005-0000-0000-00000F110000}"/>
    <cellStyle name="Normal 2 2 3 2 2 2 3 7" xfId="17500" xr:uid="{00000000-0005-0000-0000-000010110000}"/>
    <cellStyle name="Normal 2 2 3 2 2 2 4" xfId="3193" xr:uid="{00000000-0005-0000-0000-000011110000}"/>
    <cellStyle name="Normal 2 2 3 2 2 2 4 2" xfId="13267" xr:uid="{00000000-0005-0000-0000-000012110000}"/>
    <cellStyle name="Normal 2 2 3 2 2 2 4 2 2" xfId="43598" xr:uid="{00000000-0005-0000-0000-000013110000}"/>
    <cellStyle name="Normal 2 2 3 2 2 2 4 2 3" xfId="28365" xr:uid="{00000000-0005-0000-0000-000014110000}"/>
    <cellStyle name="Normal 2 2 3 2 2 2 4 3" xfId="8247" xr:uid="{00000000-0005-0000-0000-000015110000}"/>
    <cellStyle name="Normal 2 2 3 2 2 2 4 3 2" xfId="38581" xr:uid="{00000000-0005-0000-0000-000016110000}"/>
    <cellStyle name="Normal 2 2 3 2 2 2 4 3 3" xfId="23348" xr:uid="{00000000-0005-0000-0000-000017110000}"/>
    <cellStyle name="Normal 2 2 3 2 2 2 4 4" xfId="33568" xr:uid="{00000000-0005-0000-0000-000018110000}"/>
    <cellStyle name="Normal 2 2 3 2 2 2 4 5" xfId="18335" xr:uid="{00000000-0005-0000-0000-000019110000}"/>
    <cellStyle name="Normal 2 2 3 2 2 2 5" xfId="4886" xr:uid="{00000000-0005-0000-0000-00001A110000}"/>
    <cellStyle name="Normal 2 2 3 2 2 2 5 2" xfId="14938" xr:uid="{00000000-0005-0000-0000-00001B110000}"/>
    <cellStyle name="Normal 2 2 3 2 2 2 5 2 2" xfId="45269" xr:uid="{00000000-0005-0000-0000-00001C110000}"/>
    <cellStyle name="Normal 2 2 3 2 2 2 5 2 3" xfId="30036" xr:uid="{00000000-0005-0000-0000-00001D110000}"/>
    <cellStyle name="Normal 2 2 3 2 2 2 5 3" xfId="9918" xr:uid="{00000000-0005-0000-0000-00001E110000}"/>
    <cellStyle name="Normal 2 2 3 2 2 2 5 3 2" xfId="40252" xr:uid="{00000000-0005-0000-0000-00001F110000}"/>
    <cellStyle name="Normal 2 2 3 2 2 2 5 3 3" xfId="25019" xr:uid="{00000000-0005-0000-0000-000020110000}"/>
    <cellStyle name="Normal 2 2 3 2 2 2 5 4" xfId="35239" xr:uid="{00000000-0005-0000-0000-000021110000}"/>
    <cellStyle name="Normal 2 2 3 2 2 2 5 5" xfId="20006" xr:uid="{00000000-0005-0000-0000-000022110000}"/>
    <cellStyle name="Normal 2 2 3 2 2 2 6" xfId="11596" xr:uid="{00000000-0005-0000-0000-000023110000}"/>
    <cellStyle name="Normal 2 2 3 2 2 2 6 2" xfId="41927" xr:uid="{00000000-0005-0000-0000-000024110000}"/>
    <cellStyle name="Normal 2 2 3 2 2 2 6 3" xfId="26694" xr:uid="{00000000-0005-0000-0000-000025110000}"/>
    <cellStyle name="Normal 2 2 3 2 2 2 7" xfId="6575" xr:uid="{00000000-0005-0000-0000-000026110000}"/>
    <cellStyle name="Normal 2 2 3 2 2 2 7 2" xfId="36910" xr:uid="{00000000-0005-0000-0000-000027110000}"/>
    <cellStyle name="Normal 2 2 3 2 2 2 7 3" xfId="21677" xr:uid="{00000000-0005-0000-0000-000028110000}"/>
    <cellStyle name="Normal 2 2 3 2 2 2 8" xfId="31898" xr:uid="{00000000-0005-0000-0000-000029110000}"/>
    <cellStyle name="Normal 2 2 3 2 2 2 9" xfId="16664" xr:uid="{00000000-0005-0000-0000-00002A110000}"/>
    <cellStyle name="Normal 2 2 3 2 2 3" xfId="1711" xr:uid="{00000000-0005-0000-0000-00002B110000}"/>
    <cellStyle name="Normal 2 2 3 2 2 3 2" xfId="2550" xr:uid="{00000000-0005-0000-0000-00002C110000}"/>
    <cellStyle name="Normal 2 2 3 2 2 3 2 2" xfId="4240" xr:uid="{00000000-0005-0000-0000-00002D110000}"/>
    <cellStyle name="Normal 2 2 3 2 2 3 2 2 2" xfId="14313" xr:uid="{00000000-0005-0000-0000-00002E110000}"/>
    <cellStyle name="Normal 2 2 3 2 2 3 2 2 2 2" xfId="44644" xr:uid="{00000000-0005-0000-0000-00002F110000}"/>
    <cellStyle name="Normal 2 2 3 2 2 3 2 2 2 3" xfId="29411" xr:uid="{00000000-0005-0000-0000-000030110000}"/>
    <cellStyle name="Normal 2 2 3 2 2 3 2 2 3" xfId="9293" xr:uid="{00000000-0005-0000-0000-000031110000}"/>
    <cellStyle name="Normal 2 2 3 2 2 3 2 2 3 2" xfId="39627" xr:uid="{00000000-0005-0000-0000-000032110000}"/>
    <cellStyle name="Normal 2 2 3 2 2 3 2 2 3 3" xfId="24394" xr:uid="{00000000-0005-0000-0000-000033110000}"/>
    <cellStyle name="Normal 2 2 3 2 2 3 2 2 4" xfId="34614" xr:uid="{00000000-0005-0000-0000-000034110000}"/>
    <cellStyle name="Normal 2 2 3 2 2 3 2 2 5" xfId="19381" xr:uid="{00000000-0005-0000-0000-000035110000}"/>
    <cellStyle name="Normal 2 2 3 2 2 3 2 3" xfId="5932" xr:uid="{00000000-0005-0000-0000-000036110000}"/>
    <cellStyle name="Normal 2 2 3 2 2 3 2 3 2" xfId="15984" xr:uid="{00000000-0005-0000-0000-000037110000}"/>
    <cellStyle name="Normal 2 2 3 2 2 3 2 3 2 2" xfId="46315" xr:uid="{00000000-0005-0000-0000-000038110000}"/>
    <cellStyle name="Normal 2 2 3 2 2 3 2 3 2 3" xfId="31082" xr:uid="{00000000-0005-0000-0000-000039110000}"/>
    <cellStyle name="Normal 2 2 3 2 2 3 2 3 3" xfId="10964" xr:uid="{00000000-0005-0000-0000-00003A110000}"/>
    <cellStyle name="Normal 2 2 3 2 2 3 2 3 3 2" xfId="41298" xr:uid="{00000000-0005-0000-0000-00003B110000}"/>
    <cellStyle name="Normal 2 2 3 2 2 3 2 3 3 3" xfId="26065" xr:uid="{00000000-0005-0000-0000-00003C110000}"/>
    <cellStyle name="Normal 2 2 3 2 2 3 2 3 4" xfId="36285" xr:uid="{00000000-0005-0000-0000-00003D110000}"/>
    <cellStyle name="Normal 2 2 3 2 2 3 2 3 5" xfId="21052" xr:uid="{00000000-0005-0000-0000-00003E110000}"/>
    <cellStyle name="Normal 2 2 3 2 2 3 2 4" xfId="12642" xr:uid="{00000000-0005-0000-0000-00003F110000}"/>
    <cellStyle name="Normal 2 2 3 2 2 3 2 4 2" xfId="42973" xr:uid="{00000000-0005-0000-0000-000040110000}"/>
    <cellStyle name="Normal 2 2 3 2 2 3 2 4 3" xfId="27740" xr:uid="{00000000-0005-0000-0000-000041110000}"/>
    <cellStyle name="Normal 2 2 3 2 2 3 2 5" xfId="7621" xr:uid="{00000000-0005-0000-0000-000042110000}"/>
    <cellStyle name="Normal 2 2 3 2 2 3 2 5 2" xfId="37956" xr:uid="{00000000-0005-0000-0000-000043110000}"/>
    <cellStyle name="Normal 2 2 3 2 2 3 2 5 3" xfId="22723" xr:uid="{00000000-0005-0000-0000-000044110000}"/>
    <cellStyle name="Normal 2 2 3 2 2 3 2 6" xfId="32944" xr:uid="{00000000-0005-0000-0000-000045110000}"/>
    <cellStyle name="Normal 2 2 3 2 2 3 2 7" xfId="17710" xr:uid="{00000000-0005-0000-0000-000046110000}"/>
    <cellStyle name="Normal 2 2 3 2 2 3 3" xfId="3403" xr:uid="{00000000-0005-0000-0000-000047110000}"/>
    <cellStyle name="Normal 2 2 3 2 2 3 3 2" xfId="13477" xr:uid="{00000000-0005-0000-0000-000048110000}"/>
    <cellStyle name="Normal 2 2 3 2 2 3 3 2 2" xfId="43808" xr:uid="{00000000-0005-0000-0000-000049110000}"/>
    <cellStyle name="Normal 2 2 3 2 2 3 3 2 3" xfId="28575" xr:uid="{00000000-0005-0000-0000-00004A110000}"/>
    <cellStyle name="Normal 2 2 3 2 2 3 3 3" xfId="8457" xr:uid="{00000000-0005-0000-0000-00004B110000}"/>
    <cellStyle name="Normal 2 2 3 2 2 3 3 3 2" xfId="38791" xr:uid="{00000000-0005-0000-0000-00004C110000}"/>
    <cellStyle name="Normal 2 2 3 2 2 3 3 3 3" xfId="23558" xr:uid="{00000000-0005-0000-0000-00004D110000}"/>
    <cellStyle name="Normal 2 2 3 2 2 3 3 4" xfId="33778" xr:uid="{00000000-0005-0000-0000-00004E110000}"/>
    <cellStyle name="Normal 2 2 3 2 2 3 3 5" xfId="18545" xr:uid="{00000000-0005-0000-0000-00004F110000}"/>
    <cellStyle name="Normal 2 2 3 2 2 3 4" xfId="5096" xr:uid="{00000000-0005-0000-0000-000050110000}"/>
    <cellStyle name="Normal 2 2 3 2 2 3 4 2" xfId="15148" xr:uid="{00000000-0005-0000-0000-000051110000}"/>
    <cellStyle name="Normal 2 2 3 2 2 3 4 2 2" xfId="45479" xr:uid="{00000000-0005-0000-0000-000052110000}"/>
    <cellStyle name="Normal 2 2 3 2 2 3 4 2 3" xfId="30246" xr:uid="{00000000-0005-0000-0000-000053110000}"/>
    <cellStyle name="Normal 2 2 3 2 2 3 4 3" xfId="10128" xr:uid="{00000000-0005-0000-0000-000054110000}"/>
    <cellStyle name="Normal 2 2 3 2 2 3 4 3 2" xfId="40462" xr:uid="{00000000-0005-0000-0000-000055110000}"/>
    <cellStyle name="Normal 2 2 3 2 2 3 4 3 3" xfId="25229" xr:uid="{00000000-0005-0000-0000-000056110000}"/>
    <cellStyle name="Normal 2 2 3 2 2 3 4 4" xfId="35449" xr:uid="{00000000-0005-0000-0000-000057110000}"/>
    <cellStyle name="Normal 2 2 3 2 2 3 4 5" xfId="20216" xr:uid="{00000000-0005-0000-0000-000058110000}"/>
    <cellStyle name="Normal 2 2 3 2 2 3 5" xfId="11806" xr:uid="{00000000-0005-0000-0000-000059110000}"/>
    <cellStyle name="Normal 2 2 3 2 2 3 5 2" xfId="42137" xr:uid="{00000000-0005-0000-0000-00005A110000}"/>
    <cellStyle name="Normal 2 2 3 2 2 3 5 3" xfId="26904" xr:uid="{00000000-0005-0000-0000-00005B110000}"/>
    <cellStyle name="Normal 2 2 3 2 2 3 6" xfId="6785" xr:uid="{00000000-0005-0000-0000-00005C110000}"/>
    <cellStyle name="Normal 2 2 3 2 2 3 6 2" xfId="37120" xr:uid="{00000000-0005-0000-0000-00005D110000}"/>
    <cellStyle name="Normal 2 2 3 2 2 3 6 3" xfId="21887" xr:uid="{00000000-0005-0000-0000-00005E110000}"/>
    <cellStyle name="Normal 2 2 3 2 2 3 7" xfId="32108" xr:uid="{00000000-0005-0000-0000-00005F110000}"/>
    <cellStyle name="Normal 2 2 3 2 2 3 8" xfId="16874" xr:uid="{00000000-0005-0000-0000-000060110000}"/>
    <cellStyle name="Normal 2 2 3 2 2 4" xfId="2132" xr:uid="{00000000-0005-0000-0000-000061110000}"/>
    <cellStyle name="Normal 2 2 3 2 2 4 2" xfId="3822" xr:uid="{00000000-0005-0000-0000-000062110000}"/>
    <cellStyle name="Normal 2 2 3 2 2 4 2 2" xfId="13895" xr:uid="{00000000-0005-0000-0000-000063110000}"/>
    <cellStyle name="Normal 2 2 3 2 2 4 2 2 2" xfId="44226" xr:uid="{00000000-0005-0000-0000-000064110000}"/>
    <cellStyle name="Normal 2 2 3 2 2 4 2 2 3" xfId="28993" xr:uid="{00000000-0005-0000-0000-000065110000}"/>
    <cellStyle name="Normal 2 2 3 2 2 4 2 3" xfId="8875" xr:uid="{00000000-0005-0000-0000-000066110000}"/>
    <cellStyle name="Normal 2 2 3 2 2 4 2 3 2" xfId="39209" xr:uid="{00000000-0005-0000-0000-000067110000}"/>
    <cellStyle name="Normal 2 2 3 2 2 4 2 3 3" xfId="23976" xr:uid="{00000000-0005-0000-0000-000068110000}"/>
    <cellStyle name="Normal 2 2 3 2 2 4 2 4" xfId="34196" xr:uid="{00000000-0005-0000-0000-000069110000}"/>
    <cellStyle name="Normal 2 2 3 2 2 4 2 5" xfId="18963" xr:uid="{00000000-0005-0000-0000-00006A110000}"/>
    <cellStyle name="Normal 2 2 3 2 2 4 3" xfId="5514" xr:uid="{00000000-0005-0000-0000-00006B110000}"/>
    <cellStyle name="Normal 2 2 3 2 2 4 3 2" xfId="15566" xr:uid="{00000000-0005-0000-0000-00006C110000}"/>
    <cellStyle name="Normal 2 2 3 2 2 4 3 2 2" xfId="45897" xr:uid="{00000000-0005-0000-0000-00006D110000}"/>
    <cellStyle name="Normal 2 2 3 2 2 4 3 2 3" xfId="30664" xr:uid="{00000000-0005-0000-0000-00006E110000}"/>
    <cellStyle name="Normal 2 2 3 2 2 4 3 3" xfId="10546" xr:uid="{00000000-0005-0000-0000-00006F110000}"/>
    <cellStyle name="Normal 2 2 3 2 2 4 3 3 2" xfId="40880" xr:uid="{00000000-0005-0000-0000-000070110000}"/>
    <cellStyle name="Normal 2 2 3 2 2 4 3 3 3" xfId="25647" xr:uid="{00000000-0005-0000-0000-000071110000}"/>
    <cellStyle name="Normal 2 2 3 2 2 4 3 4" xfId="35867" xr:uid="{00000000-0005-0000-0000-000072110000}"/>
    <cellStyle name="Normal 2 2 3 2 2 4 3 5" xfId="20634" xr:uid="{00000000-0005-0000-0000-000073110000}"/>
    <cellStyle name="Normal 2 2 3 2 2 4 4" xfId="12224" xr:uid="{00000000-0005-0000-0000-000074110000}"/>
    <cellStyle name="Normal 2 2 3 2 2 4 4 2" xfId="42555" xr:uid="{00000000-0005-0000-0000-000075110000}"/>
    <cellStyle name="Normal 2 2 3 2 2 4 4 3" xfId="27322" xr:uid="{00000000-0005-0000-0000-000076110000}"/>
    <cellStyle name="Normal 2 2 3 2 2 4 5" xfId="7203" xr:uid="{00000000-0005-0000-0000-000077110000}"/>
    <cellStyle name="Normal 2 2 3 2 2 4 5 2" xfId="37538" xr:uid="{00000000-0005-0000-0000-000078110000}"/>
    <cellStyle name="Normal 2 2 3 2 2 4 5 3" xfId="22305" xr:uid="{00000000-0005-0000-0000-000079110000}"/>
    <cellStyle name="Normal 2 2 3 2 2 4 6" xfId="32526" xr:uid="{00000000-0005-0000-0000-00007A110000}"/>
    <cellStyle name="Normal 2 2 3 2 2 4 7" xfId="17292" xr:uid="{00000000-0005-0000-0000-00007B110000}"/>
    <cellStyle name="Normal 2 2 3 2 2 5" xfId="2985" xr:uid="{00000000-0005-0000-0000-00007C110000}"/>
    <cellStyle name="Normal 2 2 3 2 2 5 2" xfId="13059" xr:uid="{00000000-0005-0000-0000-00007D110000}"/>
    <cellStyle name="Normal 2 2 3 2 2 5 2 2" xfId="43390" xr:uid="{00000000-0005-0000-0000-00007E110000}"/>
    <cellStyle name="Normal 2 2 3 2 2 5 2 3" xfId="28157" xr:uid="{00000000-0005-0000-0000-00007F110000}"/>
    <cellStyle name="Normal 2 2 3 2 2 5 3" xfId="8039" xr:uid="{00000000-0005-0000-0000-000080110000}"/>
    <cellStyle name="Normal 2 2 3 2 2 5 3 2" xfId="38373" xr:uid="{00000000-0005-0000-0000-000081110000}"/>
    <cellStyle name="Normal 2 2 3 2 2 5 3 3" xfId="23140" xr:uid="{00000000-0005-0000-0000-000082110000}"/>
    <cellStyle name="Normal 2 2 3 2 2 5 4" xfId="33360" xr:uid="{00000000-0005-0000-0000-000083110000}"/>
    <cellStyle name="Normal 2 2 3 2 2 5 5" xfId="18127" xr:uid="{00000000-0005-0000-0000-000084110000}"/>
    <cellStyle name="Normal 2 2 3 2 2 6" xfId="4678" xr:uid="{00000000-0005-0000-0000-000085110000}"/>
    <cellStyle name="Normal 2 2 3 2 2 6 2" xfId="14730" xr:uid="{00000000-0005-0000-0000-000086110000}"/>
    <cellStyle name="Normal 2 2 3 2 2 6 2 2" xfId="45061" xr:uid="{00000000-0005-0000-0000-000087110000}"/>
    <cellStyle name="Normal 2 2 3 2 2 6 2 3" xfId="29828" xr:uid="{00000000-0005-0000-0000-000088110000}"/>
    <cellStyle name="Normal 2 2 3 2 2 6 3" xfId="9710" xr:uid="{00000000-0005-0000-0000-000089110000}"/>
    <cellStyle name="Normal 2 2 3 2 2 6 3 2" xfId="40044" xr:uid="{00000000-0005-0000-0000-00008A110000}"/>
    <cellStyle name="Normal 2 2 3 2 2 6 3 3" xfId="24811" xr:uid="{00000000-0005-0000-0000-00008B110000}"/>
    <cellStyle name="Normal 2 2 3 2 2 6 4" xfId="35031" xr:uid="{00000000-0005-0000-0000-00008C110000}"/>
    <cellStyle name="Normal 2 2 3 2 2 6 5" xfId="19798" xr:uid="{00000000-0005-0000-0000-00008D110000}"/>
    <cellStyle name="Normal 2 2 3 2 2 7" xfId="11388" xr:uid="{00000000-0005-0000-0000-00008E110000}"/>
    <cellStyle name="Normal 2 2 3 2 2 7 2" xfId="41719" xr:uid="{00000000-0005-0000-0000-00008F110000}"/>
    <cellStyle name="Normal 2 2 3 2 2 7 3" xfId="26486" xr:uid="{00000000-0005-0000-0000-000090110000}"/>
    <cellStyle name="Normal 2 2 3 2 2 8" xfId="6367" xr:uid="{00000000-0005-0000-0000-000091110000}"/>
    <cellStyle name="Normal 2 2 3 2 2 8 2" xfId="36702" xr:uid="{00000000-0005-0000-0000-000092110000}"/>
    <cellStyle name="Normal 2 2 3 2 2 8 3" xfId="21469" xr:uid="{00000000-0005-0000-0000-000093110000}"/>
    <cellStyle name="Normal 2 2 3 2 2 9" xfId="31690" xr:uid="{00000000-0005-0000-0000-000094110000}"/>
    <cellStyle name="Normal 2 2 3 2 3" xfId="1394" xr:uid="{00000000-0005-0000-0000-000095110000}"/>
    <cellStyle name="Normal 2 2 3 2 3 2" xfId="1815" xr:uid="{00000000-0005-0000-0000-000096110000}"/>
    <cellStyle name="Normal 2 2 3 2 3 2 2" xfId="2654" xr:uid="{00000000-0005-0000-0000-000097110000}"/>
    <cellStyle name="Normal 2 2 3 2 3 2 2 2" xfId="4344" xr:uid="{00000000-0005-0000-0000-000098110000}"/>
    <cellStyle name="Normal 2 2 3 2 3 2 2 2 2" xfId="14417" xr:uid="{00000000-0005-0000-0000-000099110000}"/>
    <cellStyle name="Normal 2 2 3 2 3 2 2 2 2 2" xfId="44748" xr:uid="{00000000-0005-0000-0000-00009A110000}"/>
    <cellStyle name="Normal 2 2 3 2 3 2 2 2 2 3" xfId="29515" xr:uid="{00000000-0005-0000-0000-00009B110000}"/>
    <cellStyle name="Normal 2 2 3 2 3 2 2 2 3" xfId="9397" xr:uid="{00000000-0005-0000-0000-00009C110000}"/>
    <cellStyle name="Normal 2 2 3 2 3 2 2 2 3 2" xfId="39731" xr:uid="{00000000-0005-0000-0000-00009D110000}"/>
    <cellStyle name="Normal 2 2 3 2 3 2 2 2 3 3" xfId="24498" xr:uid="{00000000-0005-0000-0000-00009E110000}"/>
    <cellStyle name="Normal 2 2 3 2 3 2 2 2 4" xfId="34718" xr:uid="{00000000-0005-0000-0000-00009F110000}"/>
    <cellStyle name="Normal 2 2 3 2 3 2 2 2 5" xfId="19485" xr:uid="{00000000-0005-0000-0000-0000A0110000}"/>
    <cellStyle name="Normal 2 2 3 2 3 2 2 3" xfId="6036" xr:uid="{00000000-0005-0000-0000-0000A1110000}"/>
    <cellStyle name="Normal 2 2 3 2 3 2 2 3 2" xfId="16088" xr:uid="{00000000-0005-0000-0000-0000A2110000}"/>
    <cellStyle name="Normal 2 2 3 2 3 2 2 3 2 2" xfId="46419" xr:uid="{00000000-0005-0000-0000-0000A3110000}"/>
    <cellStyle name="Normal 2 2 3 2 3 2 2 3 2 3" xfId="31186" xr:uid="{00000000-0005-0000-0000-0000A4110000}"/>
    <cellStyle name="Normal 2 2 3 2 3 2 2 3 3" xfId="11068" xr:uid="{00000000-0005-0000-0000-0000A5110000}"/>
    <cellStyle name="Normal 2 2 3 2 3 2 2 3 3 2" xfId="41402" xr:uid="{00000000-0005-0000-0000-0000A6110000}"/>
    <cellStyle name="Normal 2 2 3 2 3 2 2 3 3 3" xfId="26169" xr:uid="{00000000-0005-0000-0000-0000A7110000}"/>
    <cellStyle name="Normal 2 2 3 2 3 2 2 3 4" xfId="36389" xr:uid="{00000000-0005-0000-0000-0000A8110000}"/>
    <cellStyle name="Normal 2 2 3 2 3 2 2 3 5" xfId="21156" xr:uid="{00000000-0005-0000-0000-0000A9110000}"/>
    <cellStyle name="Normal 2 2 3 2 3 2 2 4" xfId="12746" xr:uid="{00000000-0005-0000-0000-0000AA110000}"/>
    <cellStyle name="Normal 2 2 3 2 3 2 2 4 2" xfId="43077" xr:uid="{00000000-0005-0000-0000-0000AB110000}"/>
    <cellStyle name="Normal 2 2 3 2 3 2 2 4 3" xfId="27844" xr:uid="{00000000-0005-0000-0000-0000AC110000}"/>
    <cellStyle name="Normal 2 2 3 2 3 2 2 5" xfId="7725" xr:uid="{00000000-0005-0000-0000-0000AD110000}"/>
    <cellStyle name="Normal 2 2 3 2 3 2 2 5 2" xfId="38060" xr:uid="{00000000-0005-0000-0000-0000AE110000}"/>
    <cellStyle name="Normal 2 2 3 2 3 2 2 5 3" xfId="22827" xr:uid="{00000000-0005-0000-0000-0000AF110000}"/>
    <cellStyle name="Normal 2 2 3 2 3 2 2 6" xfId="33048" xr:uid="{00000000-0005-0000-0000-0000B0110000}"/>
    <cellStyle name="Normal 2 2 3 2 3 2 2 7" xfId="17814" xr:uid="{00000000-0005-0000-0000-0000B1110000}"/>
    <cellStyle name="Normal 2 2 3 2 3 2 3" xfId="3507" xr:uid="{00000000-0005-0000-0000-0000B2110000}"/>
    <cellStyle name="Normal 2 2 3 2 3 2 3 2" xfId="13581" xr:uid="{00000000-0005-0000-0000-0000B3110000}"/>
    <cellStyle name="Normal 2 2 3 2 3 2 3 2 2" xfId="43912" xr:uid="{00000000-0005-0000-0000-0000B4110000}"/>
    <cellStyle name="Normal 2 2 3 2 3 2 3 2 3" xfId="28679" xr:uid="{00000000-0005-0000-0000-0000B5110000}"/>
    <cellStyle name="Normal 2 2 3 2 3 2 3 3" xfId="8561" xr:uid="{00000000-0005-0000-0000-0000B6110000}"/>
    <cellStyle name="Normal 2 2 3 2 3 2 3 3 2" xfId="38895" xr:uid="{00000000-0005-0000-0000-0000B7110000}"/>
    <cellStyle name="Normal 2 2 3 2 3 2 3 3 3" xfId="23662" xr:uid="{00000000-0005-0000-0000-0000B8110000}"/>
    <cellStyle name="Normal 2 2 3 2 3 2 3 4" xfId="33882" xr:uid="{00000000-0005-0000-0000-0000B9110000}"/>
    <cellStyle name="Normal 2 2 3 2 3 2 3 5" xfId="18649" xr:uid="{00000000-0005-0000-0000-0000BA110000}"/>
    <cellStyle name="Normal 2 2 3 2 3 2 4" xfId="5200" xr:uid="{00000000-0005-0000-0000-0000BB110000}"/>
    <cellStyle name="Normal 2 2 3 2 3 2 4 2" xfId="15252" xr:uid="{00000000-0005-0000-0000-0000BC110000}"/>
    <cellStyle name="Normal 2 2 3 2 3 2 4 2 2" xfId="45583" xr:uid="{00000000-0005-0000-0000-0000BD110000}"/>
    <cellStyle name="Normal 2 2 3 2 3 2 4 2 3" xfId="30350" xr:uid="{00000000-0005-0000-0000-0000BE110000}"/>
    <cellStyle name="Normal 2 2 3 2 3 2 4 3" xfId="10232" xr:uid="{00000000-0005-0000-0000-0000BF110000}"/>
    <cellStyle name="Normal 2 2 3 2 3 2 4 3 2" xfId="40566" xr:uid="{00000000-0005-0000-0000-0000C0110000}"/>
    <cellStyle name="Normal 2 2 3 2 3 2 4 3 3" xfId="25333" xr:uid="{00000000-0005-0000-0000-0000C1110000}"/>
    <cellStyle name="Normal 2 2 3 2 3 2 4 4" xfId="35553" xr:uid="{00000000-0005-0000-0000-0000C2110000}"/>
    <cellStyle name="Normal 2 2 3 2 3 2 4 5" xfId="20320" xr:uid="{00000000-0005-0000-0000-0000C3110000}"/>
    <cellStyle name="Normal 2 2 3 2 3 2 5" xfId="11910" xr:uid="{00000000-0005-0000-0000-0000C4110000}"/>
    <cellStyle name="Normal 2 2 3 2 3 2 5 2" xfId="42241" xr:uid="{00000000-0005-0000-0000-0000C5110000}"/>
    <cellStyle name="Normal 2 2 3 2 3 2 5 3" xfId="27008" xr:uid="{00000000-0005-0000-0000-0000C6110000}"/>
    <cellStyle name="Normal 2 2 3 2 3 2 6" xfId="6889" xr:uid="{00000000-0005-0000-0000-0000C7110000}"/>
    <cellStyle name="Normal 2 2 3 2 3 2 6 2" xfId="37224" xr:uid="{00000000-0005-0000-0000-0000C8110000}"/>
    <cellStyle name="Normal 2 2 3 2 3 2 6 3" xfId="21991" xr:uid="{00000000-0005-0000-0000-0000C9110000}"/>
    <cellStyle name="Normal 2 2 3 2 3 2 7" xfId="32212" xr:uid="{00000000-0005-0000-0000-0000CA110000}"/>
    <cellStyle name="Normal 2 2 3 2 3 2 8" xfId="16978" xr:uid="{00000000-0005-0000-0000-0000CB110000}"/>
    <cellStyle name="Normal 2 2 3 2 3 3" xfId="2236" xr:uid="{00000000-0005-0000-0000-0000CC110000}"/>
    <cellStyle name="Normal 2 2 3 2 3 3 2" xfId="3926" xr:uid="{00000000-0005-0000-0000-0000CD110000}"/>
    <cellStyle name="Normal 2 2 3 2 3 3 2 2" xfId="13999" xr:uid="{00000000-0005-0000-0000-0000CE110000}"/>
    <cellStyle name="Normal 2 2 3 2 3 3 2 2 2" xfId="44330" xr:uid="{00000000-0005-0000-0000-0000CF110000}"/>
    <cellStyle name="Normal 2 2 3 2 3 3 2 2 3" xfId="29097" xr:uid="{00000000-0005-0000-0000-0000D0110000}"/>
    <cellStyle name="Normal 2 2 3 2 3 3 2 3" xfId="8979" xr:uid="{00000000-0005-0000-0000-0000D1110000}"/>
    <cellStyle name="Normal 2 2 3 2 3 3 2 3 2" xfId="39313" xr:uid="{00000000-0005-0000-0000-0000D2110000}"/>
    <cellStyle name="Normal 2 2 3 2 3 3 2 3 3" xfId="24080" xr:uid="{00000000-0005-0000-0000-0000D3110000}"/>
    <cellStyle name="Normal 2 2 3 2 3 3 2 4" xfId="34300" xr:uid="{00000000-0005-0000-0000-0000D4110000}"/>
    <cellStyle name="Normal 2 2 3 2 3 3 2 5" xfId="19067" xr:uid="{00000000-0005-0000-0000-0000D5110000}"/>
    <cellStyle name="Normal 2 2 3 2 3 3 3" xfId="5618" xr:uid="{00000000-0005-0000-0000-0000D6110000}"/>
    <cellStyle name="Normal 2 2 3 2 3 3 3 2" xfId="15670" xr:uid="{00000000-0005-0000-0000-0000D7110000}"/>
    <cellStyle name="Normal 2 2 3 2 3 3 3 2 2" xfId="46001" xr:uid="{00000000-0005-0000-0000-0000D8110000}"/>
    <cellStyle name="Normal 2 2 3 2 3 3 3 2 3" xfId="30768" xr:uid="{00000000-0005-0000-0000-0000D9110000}"/>
    <cellStyle name="Normal 2 2 3 2 3 3 3 3" xfId="10650" xr:uid="{00000000-0005-0000-0000-0000DA110000}"/>
    <cellStyle name="Normal 2 2 3 2 3 3 3 3 2" xfId="40984" xr:uid="{00000000-0005-0000-0000-0000DB110000}"/>
    <cellStyle name="Normal 2 2 3 2 3 3 3 3 3" xfId="25751" xr:uid="{00000000-0005-0000-0000-0000DC110000}"/>
    <cellStyle name="Normal 2 2 3 2 3 3 3 4" xfId="35971" xr:uid="{00000000-0005-0000-0000-0000DD110000}"/>
    <cellStyle name="Normal 2 2 3 2 3 3 3 5" xfId="20738" xr:uid="{00000000-0005-0000-0000-0000DE110000}"/>
    <cellStyle name="Normal 2 2 3 2 3 3 4" xfId="12328" xr:uid="{00000000-0005-0000-0000-0000DF110000}"/>
    <cellStyle name="Normal 2 2 3 2 3 3 4 2" xfId="42659" xr:uid="{00000000-0005-0000-0000-0000E0110000}"/>
    <cellStyle name="Normal 2 2 3 2 3 3 4 3" xfId="27426" xr:uid="{00000000-0005-0000-0000-0000E1110000}"/>
    <cellStyle name="Normal 2 2 3 2 3 3 5" xfId="7307" xr:uid="{00000000-0005-0000-0000-0000E2110000}"/>
    <cellStyle name="Normal 2 2 3 2 3 3 5 2" xfId="37642" xr:uid="{00000000-0005-0000-0000-0000E3110000}"/>
    <cellStyle name="Normal 2 2 3 2 3 3 5 3" xfId="22409" xr:uid="{00000000-0005-0000-0000-0000E4110000}"/>
    <cellStyle name="Normal 2 2 3 2 3 3 6" xfId="32630" xr:uid="{00000000-0005-0000-0000-0000E5110000}"/>
    <cellStyle name="Normal 2 2 3 2 3 3 7" xfId="17396" xr:uid="{00000000-0005-0000-0000-0000E6110000}"/>
    <cellStyle name="Normal 2 2 3 2 3 4" xfId="3089" xr:uid="{00000000-0005-0000-0000-0000E7110000}"/>
    <cellStyle name="Normal 2 2 3 2 3 4 2" xfId="13163" xr:uid="{00000000-0005-0000-0000-0000E8110000}"/>
    <cellStyle name="Normal 2 2 3 2 3 4 2 2" xfId="43494" xr:uid="{00000000-0005-0000-0000-0000E9110000}"/>
    <cellStyle name="Normal 2 2 3 2 3 4 2 3" xfId="28261" xr:uid="{00000000-0005-0000-0000-0000EA110000}"/>
    <cellStyle name="Normal 2 2 3 2 3 4 3" xfId="8143" xr:uid="{00000000-0005-0000-0000-0000EB110000}"/>
    <cellStyle name="Normal 2 2 3 2 3 4 3 2" xfId="38477" xr:uid="{00000000-0005-0000-0000-0000EC110000}"/>
    <cellStyle name="Normal 2 2 3 2 3 4 3 3" xfId="23244" xr:uid="{00000000-0005-0000-0000-0000ED110000}"/>
    <cellStyle name="Normal 2 2 3 2 3 4 4" xfId="33464" xr:uid="{00000000-0005-0000-0000-0000EE110000}"/>
    <cellStyle name="Normal 2 2 3 2 3 4 5" xfId="18231" xr:uid="{00000000-0005-0000-0000-0000EF110000}"/>
    <cellStyle name="Normal 2 2 3 2 3 5" xfId="4782" xr:uid="{00000000-0005-0000-0000-0000F0110000}"/>
    <cellStyle name="Normal 2 2 3 2 3 5 2" xfId="14834" xr:uid="{00000000-0005-0000-0000-0000F1110000}"/>
    <cellStyle name="Normal 2 2 3 2 3 5 2 2" xfId="45165" xr:uid="{00000000-0005-0000-0000-0000F2110000}"/>
    <cellStyle name="Normal 2 2 3 2 3 5 2 3" xfId="29932" xr:uid="{00000000-0005-0000-0000-0000F3110000}"/>
    <cellStyle name="Normal 2 2 3 2 3 5 3" xfId="9814" xr:uid="{00000000-0005-0000-0000-0000F4110000}"/>
    <cellStyle name="Normal 2 2 3 2 3 5 3 2" xfId="40148" xr:uid="{00000000-0005-0000-0000-0000F5110000}"/>
    <cellStyle name="Normal 2 2 3 2 3 5 3 3" xfId="24915" xr:uid="{00000000-0005-0000-0000-0000F6110000}"/>
    <cellStyle name="Normal 2 2 3 2 3 5 4" xfId="35135" xr:uid="{00000000-0005-0000-0000-0000F7110000}"/>
    <cellStyle name="Normal 2 2 3 2 3 5 5" xfId="19902" xr:uid="{00000000-0005-0000-0000-0000F8110000}"/>
    <cellStyle name="Normal 2 2 3 2 3 6" xfId="11492" xr:uid="{00000000-0005-0000-0000-0000F9110000}"/>
    <cellStyle name="Normal 2 2 3 2 3 6 2" xfId="41823" xr:uid="{00000000-0005-0000-0000-0000FA110000}"/>
    <cellStyle name="Normal 2 2 3 2 3 6 3" xfId="26590" xr:uid="{00000000-0005-0000-0000-0000FB110000}"/>
    <cellStyle name="Normal 2 2 3 2 3 7" xfId="6471" xr:uid="{00000000-0005-0000-0000-0000FC110000}"/>
    <cellStyle name="Normal 2 2 3 2 3 7 2" xfId="36806" xr:uid="{00000000-0005-0000-0000-0000FD110000}"/>
    <cellStyle name="Normal 2 2 3 2 3 7 3" xfId="21573" xr:uid="{00000000-0005-0000-0000-0000FE110000}"/>
    <cellStyle name="Normal 2 2 3 2 3 8" xfId="31794" xr:uid="{00000000-0005-0000-0000-0000FF110000}"/>
    <cellStyle name="Normal 2 2 3 2 3 9" xfId="16560" xr:uid="{00000000-0005-0000-0000-000000120000}"/>
    <cellStyle name="Normal 2 2 3 2 4" xfId="1607" xr:uid="{00000000-0005-0000-0000-000001120000}"/>
    <cellStyle name="Normal 2 2 3 2 4 2" xfId="2446" xr:uid="{00000000-0005-0000-0000-000002120000}"/>
    <cellStyle name="Normal 2 2 3 2 4 2 2" xfId="4136" xr:uid="{00000000-0005-0000-0000-000003120000}"/>
    <cellStyle name="Normal 2 2 3 2 4 2 2 2" xfId="14209" xr:uid="{00000000-0005-0000-0000-000004120000}"/>
    <cellStyle name="Normal 2 2 3 2 4 2 2 2 2" xfId="44540" xr:uid="{00000000-0005-0000-0000-000005120000}"/>
    <cellStyle name="Normal 2 2 3 2 4 2 2 2 3" xfId="29307" xr:uid="{00000000-0005-0000-0000-000006120000}"/>
    <cellStyle name="Normal 2 2 3 2 4 2 2 3" xfId="9189" xr:uid="{00000000-0005-0000-0000-000007120000}"/>
    <cellStyle name="Normal 2 2 3 2 4 2 2 3 2" xfId="39523" xr:uid="{00000000-0005-0000-0000-000008120000}"/>
    <cellStyle name="Normal 2 2 3 2 4 2 2 3 3" xfId="24290" xr:uid="{00000000-0005-0000-0000-000009120000}"/>
    <cellStyle name="Normal 2 2 3 2 4 2 2 4" xfId="34510" xr:uid="{00000000-0005-0000-0000-00000A120000}"/>
    <cellStyle name="Normal 2 2 3 2 4 2 2 5" xfId="19277" xr:uid="{00000000-0005-0000-0000-00000B120000}"/>
    <cellStyle name="Normal 2 2 3 2 4 2 3" xfId="5828" xr:uid="{00000000-0005-0000-0000-00000C120000}"/>
    <cellStyle name="Normal 2 2 3 2 4 2 3 2" xfId="15880" xr:uid="{00000000-0005-0000-0000-00000D120000}"/>
    <cellStyle name="Normal 2 2 3 2 4 2 3 2 2" xfId="46211" xr:uid="{00000000-0005-0000-0000-00000E120000}"/>
    <cellStyle name="Normal 2 2 3 2 4 2 3 2 3" xfId="30978" xr:uid="{00000000-0005-0000-0000-00000F120000}"/>
    <cellStyle name="Normal 2 2 3 2 4 2 3 3" xfId="10860" xr:uid="{00000000-0005-0000-0000-000010120000}"/>
    <cellStyle name="Normal 2 2 3 2 4 2 3 3 2" xfId="41194" xr:uid="{00000000-0005-0000-0000-000011120000}"/>
    <cellStyle name="Normal 2 2 3 2 4 2 3 3 3" xfId="25961" xr:uid="{00000000-0005-0000-0000-000012120000}"/>
    <cellStyle name="Normal 2 2 3 2 4 2 3 4" xfId="36181" xr:uid="{00000000-0005-0000-0000-000013120000}"/>
    <cellStyle name="Normal 2 2 3 2 4 2 3 5" xfId="20948" xr:uid="{00000000-0005-0000-0000-000014120000}"/>
    <cellStyle name="Normal 2 2 3 2 4 2 4" xfId="12538" xr:uid="{00000000-0005-0000-0000-000015120000}"/>
    <cellStyle name="Normal 2 2 3 2 4 2 4 2" xfId="42869" xr:uid="{00000000-0005-0000-0000-000016120000}"/>
    <cellStyle name="Normal 2 2 3 2 4 2 4 3" xfId="27636" xr:uid="{00000000-0005-0000-0000-000017120000}"/>
    <cellStyle name="Normal 2 2 3 2 4 2 5" xfId="7517" xr:uid="{00000000-0005-0000-0000-000018120000}"/>
    <cellStyle name="Normal 2 2 3 2 4 2 5 2" xfId="37852" xr:uid="{00000000-0005-0000-0000-000019120000}"/>
    <cellStyle name="Normal 2 2 3 2 4 2 5 3" xfId="22619" xr:uid="{00000000-0005-0000-0000-00001A120000}"/>
    <cellStyle name="Normal 2 2 3 2 4 2 6" xfId="32840" xr:uid="{00000000-0005-0000-0000-00001B120000}"/>
    <cellStyle name="Normal 2 2 3 2 4 2 7" xfId="17606" xr:uid="{00000000-0005-0000-0000-00001C120000}"/>
    <cellStyle name="Normal 2 2 3 2 4 3" xfId="3299" xr:uid="{00000000-0005-0000-0000-00001D120000}"/>
    <cellStyle name="Normal 2 2 3 2 4 3 2" xfId="13373" xr:uid="{00000000-0005-0000-0000-00001E120000}"/>
    <cellStyle name="Normal 2 2 3 2 4 3 2 2" xfId="43704" xr:uid="{00000000-0005-0000-0000-00001F120000}"/>
    <cellStyle name="Normal 2 2 3 2 4 3 2 3" xfId="28471" xr:uid="{00000000-0005-0000-0000-000020120000}"/>
    <cellStyle name="Normal 2 2 3 2 4 3 3" xfId="8353" xr:uid="{00000000-0005-0000-0000-000021120000}"/>
    <cellStyle name="Normal 2 2 3 2 4 3 3 2" xfId="38687" xr:uid="{00000000-0005-0000-0000-000022120000}"/>
    <cellStyle name="Normal 2 2 3 2 4 3 3 3" xfId="23454" xr:uid="{00000000-0005-0000-0000-000023120000}"/>
    <cellStyle name="Normal 2 2 3 2 4 3 4" xfId="33674" xr:uid="{00000000-0005-0000-0000-000024120000}"/>
    <cellStyle name="Normal 2 2 3 2 4 3 5" xfId="18441" xr:uid="{00000000-0005-0000-0000-000025120000}"/>
    <cellStyle name="Normal 2 2 3 2 4 4" xfId="4992" xr:uid="{00000000-0005-0000-0000-000026120000}"/>
    <cellStyle name="Normal 2 2 3 2 4 4 2" xfId="15044" xr:uid="{00000000-0005-0000-0000-000027120000}"/>
    <cellStyle name="Normal 2 2 3 2 4 4 2 2" xfId="45375" xr:uid="{00000000-0005-0000-0000-000028120000}"/>
    <cellStyle name="Normal 2 2 3 2 4 4 2 3" xfId="30142" xr:uid="{00000000-0005-0000-0000-000029120000}"/>
    <cellStyle name="Normal 2 2 3 2 4 4 3" xfId="10024" xr:uid="{00000000-0005-0000-0000-00002A120000}"/>
    <cellStyle name="Normal 2 2 3 2 4 4 3 2" xfId="40358" xr:uid="{00000000-0005-0000-0000-00002B120000}"/>
    <cellStyle name="Normal 2 2 3 2 4 4 3 3" xfId="25125" xr:uid="{00000000-0005-0000-0000-00002C120000}"/>
    <cellStyle name="Normal 2 2 3 2 4 4 4" xfId="35345" xr:uid="{00000000-0005-0000-0000-00002D120000}"/>
    <cellStyle name="Normal 2 2 3 2 4 4 5" xfId="20112" xr:uid="{00000000-0005-0000-0000-00002E120000}"/>
    <cellStyle name="Normal 2 2 3 2 4 5" xfId="11702" xr:uid="{00000000-0005-0000-0000-00002F120000}"/>
    <cellStyle name="Normal 2 2 3 2 4 5 2" xfId="42033" xr:uid="{00000000-0005-0000-0000-000030120000}"/>
    <cellStyle name="Normal 2 2 3 2 4 5 3" xfId="26800" xr:uid="{00000000-0005-0000-0000-000031120000}"/>
    <cellStyle name="Normal 2 2 3 2 4 6" xfId="6681" xr:uid="{00000000-0005-0000-0000-000032120000}"/>
    <cellStyle name="Normal 2 2 3 2 4 6 2" xfId="37016" xr:uid="{00000000-0005-0000-0000-000033120000}"/>
    <cellStyle name="Normal 2 2 3 2 4 6 3" xfId="21783" xr:uid="{00000000-0005-0000-0000-000034120000}"/>
    <cellStyle name="Normal 2 2 3 2 4 7" xfId="32004" xr:uid="{00000000-0005-0000-0000-000035120000}"/>
    <cellStyle name="Normal 2 2 3 2 4 8" xfId="16770" xr:uid="{00000000-0005-0000-0000-000036120000}"/>
    <cellStyle name="Normal 2 2 3 2 5" xfId="2028" xr:uid="{00000000-0005-0000-0000-000037120000}"/>
    <cellStyle name="Normal 2 2 3 2 5 2" xfId="3718" xr:uid="{00000000-0005-0000-0000-000038120000}"/>
    <cellStyle name="Normal 2 2 3 2 5 2 2" xfId="13791" xr:uid="{00000000-0005-0000-0000-000039120000}"/>
    <cellStyle name="Normal 2 2 3 2 5 2 2 2" xfId="44122" xr:uid="{00000000-0005-0000-0000-00003A120000}"/>
    <cellStyle name="Normal 2 2 3 2 5 2 2 3" xfId="28889" xr:uid="{00000000-0005-0000-0000-00003B120000}"/>
    <cellStyle name="Normal 2 2 3 2 5 2 3" xfId="8771" xr:uid="{00000000-0005-0000-0000-00003C120000}"/>
    <cellStyle name="Normal 2 2 3 2 5 2 3 2" xfId="39105" xr:uid="{00000000-0005-0000-0000-00003D120000}"/>
    <cellStyle name="Normal 2 2 3 2 5 2 3 3" xfId="23872" xr:uid="{00000000-0005-0000-0000-00003E120000}"/>
    <cellStyle name="Normal 2 2 3 2 5 2 4" xfId="34092" xr:uid="{00000000-0005-0000-0000-00003F120000}"/>
    <cellStyle name="Normal 2 2 3 2 5 2 5" xfId="18859" xr:uid="{00000000-0005-0000-0000-000040120000}"/>
    <cellStyle name="Normal 2 2 3 2 5 3" xfId="5410" xr:uid="{00000000-0005-0000-0000-000041120000}"/>
    <cellStyle name="Normal 2 2 3 2 5 3 2" xfId="15462" xr:uid="{00000000-0005-0000-0000-000042120000}"/>
    <cellStyle name="Normal 2 2 3 2 5 3 2 2" xfId="45793" xr:uid="{00000000-0005-0000-0000-000043120000}"/>
    <cellStyle name="Normal 2 2 3 2 5 3 2 3" xfId="30560" xr:uid="{00000000-0005-0000-0000-000044120000}"/>
    <cellStyle name="Normal 2 2 3 2 5 3 3" xfId="10442" xr:uid="{00000000-0005-0000-0000-000045120000}"/>
    <cellStyle name="Normal 2 2 3 2 5 3 3 2" xfId="40776" xr:uid="{00000000-0005-0000-0000-000046120000}"/>
    <cellStyle name="Normal 2 2 3 2 5 3 3 3" xfId="25543" xr:uid="{00000000-0005-0000-0000-000047120000}"/>
    <cellStyle name="Normal 2 2 3 2 5 3 4" xfId="35763" xr:uid="{00000000-0005-0000-0000-000048120000}"/>
    <cellStyle name="Normal 2 2 3 2 5 3 5" xfId="20530" xr:uid="{00000000-0005-0000-0000-000049120000}"/>
    <cellStyle name="Normal 2 2 3 2 5 4" xfId="12120" xr:uid="{00000000-0005-0000-0000-00004A120000}"/>
    <cellStyle name="Normal 2 2 3 2 5 4 2" xfId="42451" xr:uid="{00000000-0005-0000-0000-00004B120000}"/>
    <cellStyle name="Normal 2 2 3 2 5 4 3" xfId="27218" xr:uid="{00000000-0005-0000-0000-00004C120000}"/>
    <cellStyle name="Normal 2 2 3 2 5 5" xfId="7099" xr:uid="{00000000-0005-0000-0000-00004D120000}"/>
    <cellStyle name="Normal 2 2 3 2 5 5 2" xfId="37434" xr:uid="{00000000-0005-0000-0000-00004E120000}"/>
    <cellStyle name="Normal 2 2 3 2 5 5 3" xfId="22201" xr:uid="{00000000-0005-0000-0000-00004F120000}"/>
    <cellStyle name="Normal 2 2 3 2 5 6" xfId="32422" xr:uid="{00000000-0005-0000-0000-000050120000}"/>
    <cellStyle name="Normal 2 2 3 2 5 7" xfId="17188" xr:uid="{00000000-0005-0000-0000-000051120000}"/>
    <cellStyle name="Normal 2 2 3 2 6" xfId="2881" xr:uid="{00000000-0005-0000-0000-000052120000}"/>
    <cellStyle name="Normal 2 2 3 2 6 2" xfId="12955" xr:uid="{00000000-0005-0000-0000-000053120000}"/>
    <cellStyle name="Normal 2 2 3 2 6 2 2" xfId="43286" xr:uid="{00000000-0005-0000-0000-000054120000}"/>
    <cellStyle name="Normal 2 2 3 2 6 2 3" xfId="28053" xr:uid="{00000000-0005-0000-0000-000055120000}"/>
    <cellStyle name="Normal 2 2 3 2 6 3" xfId="7935" xr:uid="{00000000-0005-0000-0000-000056120000}"/>
    <cellStyle name="Normal 2 2 3 2 6 3 2" xfId="38269" xr:uid="{00000000-0005-0000-0000-000057120000}"/>
    <cellStyle name="Normal 2 2 3 2 6 3 3" xfId="23036" xr:uid="{00000000-0005-0000-0000-000058120000}"/>
    <cellStyle name="Normal 2 2 3 2 6 4" xfId="33256" xr:uid="{00000000-0005-0000-0000-000059120000}"/>
    <cellStyle name="Normal 2 2 3 2 6 5" xfId="18023" xr:uid="{00000000-0005-0000-0000-00005A120000}"/>
    <cellStyle name="Normal 2 2 3 2 7" xfId="4574" xr:uid="{00000000-0005-0000-0000-00005B120000}"/>
    <cellStyle name="Normal 2 2 3 2 7 2" xfId="14626" xr:uid="{00000000-0005-0000-0000-00005C120000}"/>
    <cellStyle name="Normal 2 2 3 2 7 2 2" xfId="44957" xr:uid="{00000000-0005-0000-0000-00005D120000}"/>
    <cellStyle name="Normal 2 2 3 2 7 2 3" xfId="29724" xr:uid="{00000000-0005-0000-0000-00005E120000}"/>
    <cellStyle name="Normal 2 2 3 2 7 3" xfId="9606" xr:uid="{00000000-0005-0000-0000-00005F120000}"/>
    <cellStyle name="Normal 2 2 3 2 7 3 2" xfId="39940" xr:uid="{00000000-0005-0000-0000-000060120000}"/>
    <cellStyle name="Normal 2 2 3 2 7 3 3" xfId="24707" xr:uid="{00000000-0005-0000-0000-000061120000}"/>
    <cellStyle name="Normal 2 2 3 2 7 4" xfId="34927" xr:uid="{00000000-0005-0000-0000-000062120000}"/>
    <cellStyle name="Normal 2 2 3 2 7 5" xfId="19694" xr:uid="{00000000-0005-0000-0000-000063120000}"/>
    <cellStyle name="Normal 2 2 3 2 8" xfId="11284" xr:uid="{00000000-0005-0000-0000-000064120000}"/>
    <cellStyle name="Normal 2 2 3 2 8 2" xfId="41615" xr:uid="{00000000-0005-0000-0000-000065120000}"/>
    <cellStyle name="Normal 2 2 3 2 8 3" xfId="26382" xr:uid="{00000000-0005-0000-0000-000066120000}"/>
    <cellStyle name="Normal 2 2 3 2 9" xfId="6263" xr:uid="{00000000-0005-0000-0000-000067120000}"/>
    <cellStyle name="Normal 2 2 3 2 9 2" xfId="36598" xr:uid="{00000000-0005-0000-0000-000068120000}"/>
    <cellStyle name="Normal 2 2 3 2 9 3" xfId="21365" xr:uid="{00000000-0005-0000-0000-000069120000}"/>
    <cellStyle name="Normal 2 2 3 3" xfId="1227" xr:uid="{00000000-0005-0000-0000-00006A120000}"/>
    <cellStyle name="Normal 2 2 3 3 10" xfId="16404" xr:uid="{00000000-0005-0000-0000-00006B120000}"/>
    <cellStyle name="Normal 2 2 3 3 2" xfId="1446" xr:uid="{00000000-0005-0000-0000-00006C120000}"/>
    <cellStyle name="Normal 2 2 3 3 2 2" xfId="1867" xr:uid="{00000000-0005-0000-0000-00006D120000}"/>
    <cellStyle name="Normal 2 2 3 3 2 2 2" xfId="2706" xr:uid="{00000000-0005-0000-0000-00006E120000}"/>
    <cellStyle name="Normal 2 2 3 3 2 2 2 2" xfId="4396" xr:uid="{00000000-0005-0000-0000-00006F120000}"/>
    <cellStyle name="Normal 2 2 3 3 2 2 2 2 2" xfId="14469" xr:uid="{00000000-0005-0000-0000-000070120000}"/>
    <cellStyle name="Normal 2 2 3 3 2 2 2 2 2 2" xfId="44800" xr:uid="{00000000-0005-0000-0000-000071120000}"/>
    <cellStyle name="Normal 2 2 3 3 2 2 2 2 2 3" xfId="29567" xr:uid="{00000000-0005-0000-0000-000072120000}"/>
    <cellStyle name="Normal 2 2 3 3 2 2 2 2 3" xfId="9449" xr:uid="{00000000-0005-0000-0000-000073120000}"/>
    <cellStyle name="Normal 2 2 3 3 2 2 2 2 3 2" xfId="39783" xr:uid="{00000000-0005-0000-0000-000074120000}"/>
    <cellStyle name="Normal 2 2 3 3 2 2 2 2 3 3" xfId="24550" xr:uid="{00000000-0005-0000-0000-000075120000}"/>
    <cellStyle name="Normal 2 2 3 3 2 2 2 2 4" xfId="34770" xr:uid="{00000000-0005-0000-0000-000076120000}"/>
    <cellStyle name="Normal 2 2 3 3 2 2 2 2 5" xfId="19537" xr:uid="{00000000-0005-0000-0000-000077120000}"/>
    <cellStyle name="Normal 2 2 3 3 2 2 2 3" xfId="6088" xr:uid="{00000000-0005-0000-0000-000078120000}"/>
    <cellStyle name="Normal 2 2 3 3 2 2 2 3 2" xfId="16140" xr:uid="{00000000-0005-0000-0000-000079120000}"/>
    <cellStyle name="Normal 2 2 3 3 2 2 2 3 2 2" xfId="46471" xr:uid="{00000000-0005-0000-0000-00007A120000}"/>
    <cellStyle name="Normal 2 2 3 3 2 2 2 3 2 3" xfId="31238" xr:uid="{00000000-0005-0000-0000-00007B120000}"/>
    <cellStyle name="Normal 2 2 3 3 2 2 2 3 3" xfId="11120" xr:uid="{00000000-0005-0000-0000-00007C120000}"/>
    <cellStyle name="Normal 2 2 3 3 2 2 2 3 3 2" xfId="41454" xr:uid="{00000000-0005-0000-0000-00007D120000}"/>
    <cellStyle name="Normal 2 2 3 3 2 2 2 3 3 3" xfId="26221" xr:uid="{00000000-0005-0000-0000-00007E120000}"/>
    <cellStyle name="Normal 2 2 3 3 2 2 2 3 4" xfId="36441" xr:uid="{00000000-0005-0000-0000-00007F120000}"/>
    <cellStyle name="Normal 2 2 3 3 2 2 2 3 5" xfId="21208" xr:uid="{00000000-0005-0000-0000-000080120000}"/>
    <cellStyle name="Normal 2 2 3 3 2 2 2 4" xfId="12798" xr:uid="{00000000-0005-0000-0000-000081120000}"/>
    <cellStyle name="Normal 2 2 3 3 2 2 2 4 2" xfId="43129" xr:uid="{00000000-0005-0000-0000-000082120000}"/>
    <cellStyle name="Normal 2 2 3 3 2 2 2 4 3" xfId="27896" xr:uid="{00000000-0005-0000-0000-000083120000}"/>
    <cellStyle name="Normal 2 2 3 3 2 2 2 5" xfId="7777" xr:uid="{00000000-0005-0000-0000-000084120000}"/>
    <cellStyle name="Normal 2 2 3 3 2 2 2 5 2" xfId="38112" xr:uid="{00000000-0005-0000-0000-000085120000}"/>
    <cellStyle name="Normal 2 2 3 3 2 2 2 5 3" xfId="22879" xr:uid="{00000000-0005-0000-0000-000086120000}"/>
    <cellStyle name="Normal 2 2 3 3 2 2 2 6" xfId="33100" xr:uid="{00000000-0005-0000-0000-000087120000}"/>
    <cellStyle name="Normal 2 2 3 3 2 2 2 7" xfId="17866" xr:uid="{00000000-0005-0000-0000-000088120000}"/>
    <cellStyle name="Normal 2 2 3 3 2 2 3" xfId="3559" xr:uid="{00000000-0005-0000-0000-000089120000}"/>
    <cellStyle name="Normal 2 2 3 3 2 2 3 2" xfId="13633" xr:uid="{00000000-0005-0000-0000-00008A120000}"/>
    <cellStyle name="Normal 2 2 3 3 2 2 3 2 2" xfId="43964" xr:uid="{00000000-0005-0000-0000-00008B120000}"/>
    <cellStyle name="Normal 2 2 3 3 2 2 3 2 3" xfId="28731" xr:uid="{00000000-0005-0000-0000-00008C120000}"/>
    <cellStyle name="Normal 2 2 3 3 2 2 3 3" xfId="8613" xr:uid="{00000000-0005-0000-0000-00008D120000}"/>
    <cellStyle name="Normal 2 2 3 3 2 2 3 3 2" xfId="38947" xr:uid="{00000000-0005-0000-0000-00008E120000}"/>
    <cellStyle name="Normal 2 2 3 3 2 2 3 3 3" xfId="23714" xr:uid="{00000000-0005-0000-0000-00008F120000}"/>
    <cellStyle name="Normal 2 2 3 3 2 2 3 4" xfId="33934" xr:uid="{00000000-0005-0000-0000-000090120000}"/>
    <cellStyle name="Normal 2 2 3 3 2 2 3 5" xfId="18701" xr:uid="{00000000-0005-0000-0000-000091120000}"/>
    <cellStyle name="Normal 2 2 3 3 2 2 4" xfId="5252" xr:uid="{00000000-0005-0000-0000-000092120000}"/>
    <cellStyle name="Normal 2 2 3 3 2 2 4 2" xfId="15304" xr:uid="{00000000-0005-0000-0000-000093120000}"/>
    <cellStyle name="Normal 2 2 3 3 2 2 4 2 2" xfId="45635" xr:uid="{00000000-0005-0000-0000-000094120000}"/>
    <cellStyle name="Normal 2 2 3 3 2 2 4 2 3" xfId="30402" xr:uid="{00000000-0005-0000-0000-000095120000}"/>
    <cellStyle name="Normal 2 2 3 3 2 2 4 3" xfId="10284" xr:uid="{00000000-0005-0000-0000-000096120000}"/>
    <cellStyle name="Normal 2 2 3 3 2 2 4 3 2" xfId="40618" xr:uid="{00000000-0005-0000-0000-000097120000}"/>
    <cellStyle name="Normal 2 2 3 3 2 2 4 3 3" xfId="25385" xr:uid="{00000000-0005-0000-0000-000098120000}"/>
    <cellStyle name="Normal 2 2 3 3 2 2 4 4" xfId="35605" xr:uid="{00000000-0005-0000-0000-000099120000}"/>
    <cellStyle name="Normal 2 2 3 3 2 2 4 5" xfId="20372" xr:uid="{00000000-0005-0000-0000-00009A120000}"/>
    <cellStyle name="Normal 2 2 3 3 2 2 5" xfId="11962" xr:uid="{00000000-0005-0000-0000-00009B120000}"/>
    <cellStyle name="Normal 2 2 3 3 2 2 5 2" xfId="42293" xr:uid="{00000000-0005-0000-0000-00009C120000}"/>
    <cellStyle name="Normal 2 2 3 3 2 2 5 3" xfId="27060" xr:uid="{00000000-0005-0000-0000-00009D120000}"/>
    <cellStyle name="Normal 2 2 3 3 2 2 6" xfId="6941" xr:uid="{00000000-0005-0000-0000-00009E120000}"/>
    <cellStyle name="Normal 2 2 3 3 2 2 6 2" xfId="37276" xr:uid="{00000000-0005-0000-0000-00009F120000}"/>
    <cellStyle name="Normal 2 2 3 3 2 2 6 3" xfId="22043" xr:uid="{00000000-0005-0000-0000-0000A0120000}"/>
    <cellStyle name="Normal 2 2 3 3 2 2 7" xfId="32264" xr:uid="{00000000-0005-0000-0000-0000A1120000}"/>
    <cellStyle name="Normal 2 2 3 3 2 2 8" xfId="17030" xr:uid="{00000000-0005-0000-0000-0000A2120000}"/>
    <cellStyle name="Normal 2 2 3 3 2 3" xfId="2288" xr:uid="{00000000-0005-0000-0000-0000A3120000}"/>
    <cellStyle name="Normal 2 2 3 3 2 3 2" xfId="3978" xr:uid="{00000000-0005-0000-0000-0000A4120000}"/>
    <cellStyle name="Normal 2 2 3 3 2 3 2 2" xfId="14051" xr:uid="{00000000-0005-0000-0000-0000A5120000}"/>
    <cellStyle name="Normal 2 2 3 3 2 3 2 2 2" xfId="44382" xr:uid="{00000000-0005-0000-0000-0000A6120000}"/>
    <cellStyle name="Normal 2 2 3 3 2 3 2 2 3" xfId="29149" xr:uid="{00000000-0005-0000-0000-0000A7120000}"/>
    <cellStyle name="Normal 2 2 3 3 2 3 2 3" xfId="9031" xr:uid="{00000000-0005-0000-0000-0000A8120000}"/>
    <cellStyle name="Normal 2 2 3 3 2 3 2 3 2" xfId="39365" xr:uid="{00000000-0005-0000-0000-0000A9120000}"/>
    <cellStyle name="Normal 2 2 3 3 2 3 2 3 3" xfId="24132" xr:uid="{00000000-0005-0000-0000-0000AA120000}"/>
    <cellStyle name="Normal 2 2 3 3 2 3 2 4" xfId="34352" xr:uid="{00000000-0005-0000-0000-0000AB120000}"/>
    <cellStyle name="Normal 2 2 3 3 2 3 2 5" xfId="19119" xr:uid="{00000000-0005-0000-0000-0000AC120000}"/>
    <cellStyle name="Normal 2 2 3 3 2 3 3" xfId="5670" xr:uid="{00000000-0005-0000-0000-0000AD120000}"/>
    <cellStyle name="Normal 2 2 3 3 2 3 3 2" xfId="15722" xr:uid="{00000000-0005-0000-0000-0000AE120000}"/>
    <cellStyle name="Normal 2 2 3 3 2 3 3 2 2" xfId="46053" xr:uid="{00000000-0005-0000-0000-0000AF120000}"/>
    <cellStyle name="Normal 2 2 3 3 2 3 3 2 3" xfId="30820" xr:uid="{00000000-0005-0000-0000-0000B0120000}"/>
    <cellStyle name="Normal 2 2 3 3 2 3 3 3" xfId="10702" xr:uid="{00000000-0005-0000-0000-0000B1120000}"/>
    <cellStyle name="Normal 2 2 3 3 2 3 3 3 2" xfId="41036" xr:uid="{00000000-0005-0000-0000-0000B2120000}"/>
    <cellStyle name="Normal 2 2 3 3 2 3 3 3 3" xfId="25803" xr:uid="{00000000-0005-0000-0000-0000B3120000}"/>
    <cellStyle name="Normal 2 2 3 3 2 3 3 4" xfId="36023" xr:uid="{00000000-0005-0000-0000-0000B4120000}"/>
    <cellStyle name="Normal 2 2 3 3 2 3 3 5" xfId="20790" xr:uid="{00000000-0005-0000-0000-0000B5120000}"/>
    <cellStyle name="Normal 2 2 3 3 2 3 4" xfId="12380" xr:uid="{00000000-0005-0000-0000-0000B6120000}"/>
    <cellStyle name="Normal 2 2 3 3 2 3 4 2" xfId="42711" xr:uid="{00000000-0005-0000-0000-0000B7120000}"/>
    <cellStyle name="Normal 2 2 3 3 2 3 4 3" xfId="27478" xr:uid="{00000000-0005-0000-0000-0000B8120000}"/>
    <cellStyle name="Normal 2 2 3 3 2 3 5" xfId="7359" xr:uid="{00000000-0005-0000-0000-0000B9120000}"/>
    <cellStyle name="Normal 2 2 3 3 2 3 5 2" xfId="37694" xr:uid="{00000000-0005-0000-0000-0000BA120000}"/>
    <cellStyle name="Normal 2 2 3 3 2 3 5 3" xfId="22461" xr:uid="{00000000-0005-0000-0000-0000BB120000}"/>
    <cellStyle name="Normal 2 2 3 3 2 3 6" xfId="32682" xr:uid="{00000000-0005-0000-0000-0000BC120000}"/>
    <cellStyle name="Normal 2 2 3 3 2 3 7" xfId="17448" xr:uid="{00000000-0005-0000-0000-0000BD120000}"/>
    <cellStyle name="Normal 2 2 3 3 2 4" xfId="3141" xr:uid="{00000000-0005-0000-0000-0000BE120000}"/>
    <cellStyle name="Normal 2 2 3 3 2 4 2" xfId="13215" xr:uid="{00000000-0005-0000-0000-0000BF120000}"/>
    <cellStyle name="Normal 2 2 3 3 2 4 2 2" xfId="43546" xr:uid="{00000000-0005-0000-0000-0000C0120000}"/>
    <cellStyle name="Normal 2 2 3 3 2 4 2 3" xfId="28313" xr:uid="{00000000-0005-0000-0000-0000C1120000}"/>
    <cellStyle name="Normal 2 2 3 3 2 4 3" xfId="8195" xr:uid="{00000000-0005-0000-0000-0000C2120000}"/>
    <cellStyle name="Normal 2 2 3 3 2 4 3 2" xfId="38529" xr:uid="{00000000-0005-0000-0000-0000C3120000}"/>
    <cellStyle name="Normal 2 2 3 3 2 4 3 3" xfId="23296" xr:uid="{00000000-0005-0000-0000-0000C4120000}"/>
    <cellStyle name="Normal 2 2 3 3 2 4 4" xfId="33516" xr:uid="{00000000-0005-0000-0000-0000C5120000}"/>
    <cellStyle name="Normal 2 2 3 3 2 4 5" xfId="18283" xr:uid="{00000000-0005-0000-0000-0000C6120000}"/>
    <cellStyle name="Normal 2 2 3 3 2 5" xfId="4834" xr:uid="{00000000-0005-0000-0000-0000C7120000}"/>
    <cellStyle name="Normal 2 2 3 3 2 5 2" xfId="14886" xr:uid="{00000000-0005-0000-0000-0000C8120000}"/>
    <cellStyle name="Normal 2 2 3 3 2 5 2 2" xfId="45217" xr:uid="{00000000-0005-0000-0000-0000C9120000}"/>
    <cellStyle name="Normal 2 2 3 3 2 5 2 3" xfId="29984" xr:uid="{00000000-0005-0000-0000-0000CA120000}"/>
    <cellStyle name="Normal 2 2 3 3 2 5 3" xfId="9866" xr:uid="{00000000-0005-0000-0000-0000CB120000}"/>
    <cellStyle name="Normal 2 2 3 3 2 5 3 2" xfId="40200" xr:uid="{00000000-0005-0000-0000-0000CC120000}"/>
    <cellStyle name="Normal 2 2 3 3 2 5 3 3" xfId="24967" xr:uid="{00000000-0005-0000-0000-0000CD120000}"/>
    <cellStyle name="Normal 2 2 3 3 2 5 4" xfId="35187" xr:uid="{00000000-0005-0000-0000-0000CE120000}"/>
    <cellStyle name="Normal 2 2 3 3 2 5 5" xfId="19954" xr:uid="{00000000-0005-0000-0000-0000CF120000}"/>
    <cellStyle name="Normal 2 2 3 3 2 6" xfId="11544" xr:uid="{00000000-0005-0000-0000-0000D0120000}"/>
    <cellStyle name="Normal 2 2 3 3 2 6 2" xfId="41875" xr:uid="{00000000-0005-0000-0000-0000D1120000}"/>
    <cellStyle name="Normal 2 2 3 3 2 6 3" xfId="26642" xr:uid="{00000000-0005-0000-0000-0000D2120000}"/>
    <cellStyle name="Normal 2 2 3 3 2 7" xfId="6523" xr:uid="{00000000-0005-0000-0000-0000D3120000}"/>
    <cellStyle name="Normal 2 2 3 3 2 7 2" xfId="36858" xr:uid="{00000000-0005-0000-0000-0000D4120000}"/>
    <cellStyle name="Normal 2 2 3 3 2 7 3" xfId="21625" xr:uid="{00000000-0005-0000-0000-0000D5120000}"/>
    <cellStyle name="Normal 2 2 3 3 2 8" xfId="31846" xr:uid="{00000000-0005-0000-0000-0000D6120000}"/>
    <cellStyle name="Normal 2 2 3 3 2 9" xfId="16612" xr:uid="{00000000-0005-0000-0000-0000D7120000}"/>
    <cellStyle name="Normal 2 2 3 3 3" xfId="1659" xr:uid="{00000000-0005-0000-0000-0000D8120000}"/>
    <cellStyle name="Normal 2 2 3 3 3 2" xfId="2498" xr:uid="{00000000-0005-0000-0000-0000D9120000}"/>
    <cellStyle name="Normal 2 2 3 3 3 2 2" xfId="4188" xr:uid="{00000000-0005-0000-0000-0000DA120000}"/>
    <cellStyle name="Normal 2 2 3 3 3 2 2 2" xfId="14261" xr:uid="{00000000-0005-0000-0000-0000DB120000}"/>
    <cellStyle name="Normal 2 2 3 3 3 2 2 2 2" xfId="44592" xr:uid="{00000000-0005-0000-0000-0000DC120000}"/>
    <cellStyle name="Normal 2 2 3 3 3 2 2 2 3" xfId="29359" xr:uid="{00000000-0005-0000-0000-0000DD120000}"/>
    <cellStyle name="Normal 2 2 3 3 3 2 2 3" xfId="9241" xr:uid="{00000000-0005-0000-0000-0000DE120000}"/>
    <cellStyle name="Normal 2 2 3 3 3 2 2 3 2" xfId="39575" xr:uid="{00000000-0005-0000-0000-0000DF120000}"/>
    <cellStyle name="Normal 2 2 3 3 3 2 2 3 3" xfId="24342" xr:uid="{00000000-0005-0000-0000-0000E0120000}"/>
    <cellStyle name="Normal 2 2 3 3 3 2 2 4" xfId="34562" xr:uid="{00000000-0005-0000-0000-0000E1120000}"/>
    <cellStyle name="Normal 2 2 3 3 3 2 2 5" xfId="19329" xr:uid="{00000000-0005-0000-0000-0000E2120000}"/>
    <cellStyle name="Normal 2 2 3 3 3 2 3" xfId="5880" xr:uid="{00000000-0005-0000-0000-0000E3120000}"/>
    <cellStyle name="Normal 2 2 3 3 3 2 3 2" xfId="15932" xr:uid="{00000000-0005-0000-0000-0000E4120000}"/>
    <cellStyle name="Normal 2 2 3 3 3 2 3 2 2" xfId="46263" xr:uid="{00000000-0005-0000-0000-0000E5120000}"/>
    <cellStyle name="Normal 2 2 3 3 3 2 3 2 3" xfId="31030" xr:uid="{00000000-0005-0000-0000-0000E6120000}"/>
    <cellStyle name="Normal 2 2 3 3 3 2 3 3" xfId="10912" xr:uid="{00000000-0005-0000-0000-0000E7120000}"/>
    <cellStyle name="Normal 2 2 3 3 3 2 3 3 2" xfId="41246" xr:uid="{00000000-0005-0000-0000-0000E8120000}"/>
    <cellStyle name="Normal 2 2 3 3 3 2 3 3 3" xfId="26013" xr:uid="{00000000-0005-0000-0000-0000E9120000}"/>
    <cellStyle name="Normal 2 2 3 3 3 2 3 4" xfId="36233" xr:uid="{00000000-0005-0000-0000-0000EA120000}"/>
    <cellStyle name="Normal 2 2 3 3 3 2 3 5" xfId="21000" xr:uid="{00000000-0005-0000-0000-0000EB120000}"/>
    <cellStyle name="Normal 2 2 3 3 3 2 4" xfId="12590" xr:uid="{00000000-0005-0000-0000-0000EC120000}"/>
    <cellStyle name="Normal 2 2 3 3 3 2 4 2" xfId="42921" xr:uid="{00000000-0005-0000-0000-0000ED120000}"/>
    <cellStyle name="Normal 2 2 3 3 3 2 4 3" xfId="27688" xr:uid="{00000000-0005-0000-0000-0000EE120000}"/>
    <cellStyle name="Normal 2 2 3 3 3 2 5" xfId="7569" xr:uid="{00000000-0005-0000-0000-0000EF120000}"/>
    <cellStyle name="Normal 2 2 3 3 3 2 5 2" xfId="37904" xr:uid="{00000000-0005-0000-0000-0000F0120000}"/>
    <cellStyle name="Normal 2 2 3 3 3 2 5 3" xfId="22671" xr:uid="{00000000-0005-0000-0000-0000F1120000}"/>
    <cellStyle name="Normal 2 2 3 3 3 2 6" xfId="32892" xr:uid="{00000000-0005-0000-0000-0000F2120000}"/>
    <cellStyle name="Normal 2 2 3 3 3 2 7" xfId="17658" xr:uid="{00000000-0005-0000-0000-0000F3120000}"/>
    <cellStyle name="Normal 2 2 3 3 3 3" xfId="3351" xr:uid="{00000000-0005-0000-0000-0000F4120000}"/>
    <cellStyle name="Normal 2 2 3 3 3 3 2" xfId="13425" xr:uid="{00000000-0005-0000-0000-0000F5120000}"/>
    <cellStyle name="Normal 2 2 3 3 3 3 2 2" xfId="43756" xr:uid="{00000000-0005-0000-0000-0000F6120000}"/>
    <cellStyle name="Normal 2 2 3 3 3 3 2 3" xfId="28523" xr:uid="{00000000-0005-0000-0000-0000F7120000}"/>
    <cellStyle name="Normal 2 2 3 3 3 3 3" xfId="8405" xr:uid="{00000000-0005-0000-0000-0000F8120000}"/>
    <cellStyle name="Normal 2 2 3 3 3 3 3 2" xfId="38739" xr:uid="{00000000-0005-0000-0000-0000F9120000}"/>
    <cellStyle name="Normal 2 2 3 3 3 3 3 3" xfId="23506" xr:uid="{00000000-0005-0000-0000-0000FA120000}"/>
    <cellStyle name="Normal 2 2 3 3 3 3 4" xfId="33726" xr:uid="{00000000-0005-0000-0000-0000FB120000}"/>
    <cellStyle name="Normal 2 2 3 3 3 3 5" xfId="18493" xr:uid="{00000000-0005-0000-0000-0000FC120000}"/>
    <cellStyle name="Normal 2 2 3 3 3 4" xfId="5044" xr:uid="{00000000-0005-0000-0000-0000FD120000}"/>
    <cellStyle name="Normal 2 2 3 3 3 4 2" xfId="15096" xr:uid="{00000000-0005-0000-0000-0000FE120000}"/>
    <cellStyle name="Normal 2 2 3 3 3 4 2 2" xfId="45427" xr:uid="{00000000-0005-0000-0000-0000FF120000}"/>
    <cellStyle name="Normal 2 2 3 3 3 4 2 3" xfId="30194" xr:uid="{00000000-0005-0000-0000-000000130000}"/>
    <cellStyle name="Normal 2 2 3 3 3 4 3" xfId="10076" xr:uid="{00000000-0005-0000-0000-000001130000}"/>
    <cellStyle name="Normal 2 2 3 3 3 4 3 2" xfId="40410" xr:uid="{00000000-0005-0000-0000-000002130000}"/>
    <cellStyle name="Normal 2 2 3 3 3 4 3 3" xfId="25177" xr:uid="{00000000-0005-0000-0000-000003130000}"/>
    <cellStyle name="Normal 2 2 3 3 3 4 4" xfId="35397" xr:uid="{00000000-0005-0000-0000-000004130000}"/>
    <cellStyle name="Normal 2 2 3 3 3 4 5" xfId="20164" xr:uid="{00000000-0005-0000-0000-000005130000}"/>
    <cellStyle name="Normal 2 2 3 3 3 5" xfId="11754" xr:uid="{00000000-0005-0000-0000-000006130000}"/>
    <cellStyle name="Normal 2 2 3 3 3 5 2" xfId="42085" xr:uid="{00000000-0005-0000-0000-000007130000}"/>
    <cellStyle name="Normal 2 2 3 3 3 5 3" xfId="26852" xr:uid="{00000000-0005-0000-0000-000008130000}"/>
    <cellStyle name="Normal 2 2 3 3 3 6" xfId="6733" xr:uid="{00000000-0005-0000-0000-000009130000}"/>
    <cellStyle name="Normal 2 2 3 3 3 6 2" xfId="37068" xr:uid="{00000000-0005-0000-0000-00000A130000}"/>
    <cellStyle name="Normal 2 2 3 3 3 6 3" xfId="21835" xr:uid="{00000000-0005-0000-0000-00000B130000}"/>
    <cellStyle name="Normal 2 2 3 3 3 7" xfId="32056" xr:uid="{00000000-0005-0000-0000-00000C130000}"/>
    <cellStyle name="Normal 2 2 3 3 3 8" xfId="16822" xr:uid="{00000000-0005-0000-0000-00000D130000}"/>
    <cellStyle name="Normal 2 2 3 3 4" xfId="2080" xr:uid="{00000000-0005-0000-0000-00000E130000}"/>
    <cellStyle name="Normal 2 2 3 3 4 2" xfId="3770" xr:uid="{00000000-0005-0000-0000-00000F130000}"/>
    <cellStyle name="Normal 2 2 3 3 4 2 2" xfId="13843" xr:uid="{00000000-0005-0000-0000-000010130000}"/>
    <cellStyle name="Normal 2 2 3 3 4 2 2 2" xfId="44174" xr:uid="{00000000-0005-0000-0000-000011130000}"/>
    <cellStyle name="Normal 2 2 3 3 4 2 2 3" xfId="28941" xr:uid="{00000000-0005-0000-0000-000012130000}"/>
    <cellStyle name="Normal 2 2 3 3 4 2 3" xfId="8823" xr:uid="{00000000-0005-0000-0000-000013130000}"/>
    <cellStyle name="Normal 2 2 3 3 4 2 3 2" xfId="39157" xr:uid="{00000000-0005-0000-0000-000014130000}"/>
    <cellStyle name="Normal 2 2 3 3 4 2 3 3" xfId="23924" xr:uid="{00000000-0005-0000-0000-000015130000}"/>
    <cellStyle name="Normal 2 2 3 3 4 2 4" xfId="34144" xr:uid="{00000000-0005-0000-0000-000016130000}"/>
    <cellStyle name="Normal 2 2 3 3 4 2 5" xfId="18911" xr:uid="{00000000-0005-0000-0000-000017130000}"/>
    <cellStyle name="Normal 2 2 3 3 4 3" xfId="5462" xr:uid="{00000000-0005-0000-0000-000018130000}"/>
    <cellStyle name="Normal 2 2 3 3 4 3 2" xfId="15514" xr:uid="{00000000-0005-0000-0000-000019130000}"/>
    <cellStyle name="Normal 2 2 3 3 4 3 2 2" xfId="45845" xr:uid="{00000000-0005-0000-0000-00001A130000}"/>
    <cellStyle name="Normal 2 2 3 3 4 3 2 3" xfId="30612" xr:uid="{00000000-0005-0000-0000-00001B130000}"/>
    <cellStyle name="Normal 2 2 3 3 4 3 3" xfId="10494" xr:uid="{00000000-0005-0000-0000-00001C130000}"/>
    <cellStyle name="Normal 2 2 3 3 4 3 3 2" xfId="40828" xr:uid="{00000000-0005-0000-0000-00001D130000}"/>
    <cellStyle name="Normal 2 2 3 3 4 3 3 3" xfId="25595" xr:uid="{00000000-0005-0000-0000-00001E130000}"/>
    <cellStyle name="Normal 2 2 3 3 4 3 4" xfId="35815" xr:uid="{00000000-0005-0000-0000-00001F130000}"/>
    <cellStyle name="Normal 2 2 3 3 4 3 5" xfId="20582" xr:uid="{00000000-0005-0000-0000-000020130000}"/>
    <cellStyle name="Normal 2 2 3 3 4 4" xfId="12172" xr:uid="{00000000-0005-0000-0000-000021130000}"/>
    <cellStyle name="Normal 2 2 3 3 4 4 2" xfId="42503" xr:uid="{00000000-0005-0000-0000-000022130000}"/>
    <cellStyle name="Normal 2 2 3 3 4 4 3" xfId="27270" xr:uid="{00000000-0005-0000-0000-000023130000}"/>
    <cellStyle name="Normal 2 2 3 3 4 5" xfId="7151" xr:uid="{00000000-0005-0000-0000-000024130000}"/>
    <cellStyle name="Normal 2 2 3 3 4 5 2" xfId="37486" xr:uid="{00000000-0005-0000-0000-000025130000}"/>
    <cellStyle name="Normal 2 2 3 3 4 5 3" xfId="22253" xr:uid="{00000000-0005-0000-0000-000026130000}"/>
    <cellStyle name="Normal 2 2 3 3 4 6" xfId="32474" xr:uid="{00000000-0005-0000-0000-000027130000}"/>
    <cellStyle name="Normal 2 2 3 3 4 7" xfId="17240" xr:uid="{00000000-0005-0000-0000-000028130000}"/>
    <cellStyle name="Normal 2 2 3 3 5" xfId="2933" xr:uid="{00000000-0005-0000-0000-000029130000}"/>
    <cellStyle name="Normal 2 2 3 3 5 2" xfId="13007" xr:uid="{00000000-0005-0000-0000-00002A130000}"/>
    <cellStyle name="Normal 2 2 3 3 5 2 2" xfId="43338" xr:uid="{00000000-0005-0000-0000-00002B130000}"/>
    <cellStyle name="Normal 2 2 3 3 5 2 3" xfId="28105" xr:uid="{00000000-0005-0000-0000-00002C130000}"/>
    <cellStyle name="Normal 2 2 3 3 5 3" xfId="7987" xr:uid="{00000000-0005-0000-0000-00002D130000}"/>
    <cellStyle name="Normal 2 2 3 3 5 3 2" xfId="38321" xr:uid="{00000000-0005-0000-0000-00002E130000}"/>
    <cellStyle name="Normal 2 2 3 3 5 3 3" xfId="23088" xr:uid="{00000000-0005-0000-0000-00002F130000}"/>
    <cellStyle name="Normal 2 2 3 3 5 4" xfId="33308" xr:uid="{00000000-0005-0000-0000-000030130000}"/>
    <cellStyle name="Normal 2 2 3 3 5 5" xfId="18075" xr:uid="{00000000-0005-0000-0000-000031130000}"/>
    <cellStyle name="Normal 2 2 3 3 6" xfId="4626" xr:uid="{00000000-0005-0000-0000-000032130000}"/>
    <cellStyle name="Normal 2 2 3 3 6 2" xfId="14678" xr:uid="{00000000-0005-0000-0000-000033130000}"/>
    <cellStyle name="Normal 2 2 3 3 6 2 2" xfId="45009" xr:uid="{00000000-0005-0000-0000-000034130000}"/>
    <cellStyle name="Normal 2 2 3 3 6 2 3" xfId="29776" xr:uid="{00000000-0005-0000-0000-000035130000}"/>
    <cellStyle name="Normal 2 2 3 3 6 3" xfId="9658" xr:uid="{00000000-0005-0000-0000-000036130000}"/>
    <cellStyle name="Normal 2 2 3 3 6 3 2" xfId="39992" xr:uid="{00000000-0005-0000-0000-000037130000}"/>
    <cellStyle name="Normal 2 2 3 3 6 3 3" xfId="24759" xr:uid="{00000000-0005-0000-0000-000038130000}"/>
    <cellStyle name="Normal 2 2 3 3 6 4" xfId="34979" xr:uid="{00000000-0005-0000-0000-000039130000}"/>
    <cellStyle name="Normal 2 2 3 3 6 5" xfId="19746" xr:uid="{00000000-0005-0000-0000-00003A130000}"/>
    <cellStyle name="Normal 2 2 3 3 7" xfId="11336" xr:uid="{00000000-0005-0000-0000-00003B130000}"/>
    <cellStyle name="Normal 2 2 3 3 7 2" xfId="41667" xr:uid="{00000000-0005-0000-0000-00003C130000}"/>
    <cellStyle name="Normal 2 2 3 3 7 3" xfId="26434" xr:uid="{00000000-0005-0000-0000-00003D130000}"/>
    <cellStyle name="Normal 2 2 3 3 8" xfId="6315" xr:uid="{00000000-0005-0000-0000-00003E130000}"/>
    <cellStyle name="Normal 2 2 3 3 8 2" xfId="36650" xr:uid="{00000000-0005-0000-0000-00003F130000}"/>
    <cellStyle name="Normal 2 2 3 3 8 3" xfId="21417" xr:uid="{00000000-0005-0000-0000-000040130000}"/>
    <cellStyle name="Normal 2 2 3 3 9" xfId="31639" xr:uid="{00000000-0005-0000-0000-000041130000}"/>
    <cellStyle name="Normal 2 2 3 4" xfId="1340" xr:uid="{00000000-0005-0000-0000-000042130000}"/>
    <cellStyle name="Normal 2 2 3 4 2" xfId="1763" xr:uid="{00000000-0005-0000-0000-000043130000}"/>
    <cellStyle name="Normal 2 2 3 4 2 2" xfId="2602" xr:uid="{00000000-0005-0000-0000-000044130000}"/>
    <cellStyle name="Normal 2 2 3 4 2 2 2" xfId="4292" xr:uid="{00000000-0005-0000-0000-000045130000}"/>
    <cellStyle name="Normal 2 2 3 4 2 2 2 2" xfId="14365" xr:uid="{00000000-0005-0000-0000-000046130000}"/>
    <cellStyle name="Normal 2 2 3 4 2 2 2 2 2" xfId="44696" xr:uid="{00000000-0005-0000-0000-000047130000}"/>
    <cellStyle name="Normal 2 2 3 4 2 2 2 2 3" xfId="29463" xr:uid="{00000000-0005-0000-0000-000048130000}"/>
    <cellStyle name="Normal 2 2 3 4 2 2 2 3" xfId="9345" xr:uid="{00000000-0005-0000-0000-000049130000}"/>
    <cellStyle name="Normal 2 2 3 4 2 2 2 3 2" xfId="39679" xr:uid="{00000000-0005-0000-0000-00004A130000}"/>
    <cellStyle name="Normal 2 2 3 4 2 2 2 3 3" xfId="24446" xr:uid="{00000000-0005-0000-0000-00004B130000}"/>
    <cellStyle name="Normal 2 2 3 4 2 2 2 4" xfId="34666" xr:uid="{00000000-0005-0000-0000-00004C130000}"/>
    <cellStyle name="Normal 2 2 3 4 2 2 2 5" xfId="19433" xr:uid="{00000000-0005-0000-0000-00004D130000}"/>
    <cellStyle name="Normal 2 2 3 4 2 2 3" xfId="5984" xr:uid="{00000000-0005-0000-0000-00004E130000}"/>
    <cellStyle name="Normal 2 2 3 4 2 2 3 2" xfId="16036" xr:uid="{00000000-0005-0000-0000-00004F130000}"/>
    <cellStyle name="Normal 2 2 3 4 2 2 3 2 2" xfId="46367" xr:uid="{00000000-0005-0000-0000-000050130000}"/>
    <cellStyle name="Normal 2 2 3 4 2 2 3 2 3" xfId="31134" xr:uid="{00000000-0005-0000-0000-000051130000}"/>
    <cellStyle name="Normal 2 2 3 4 2 2 3 3" xfId="11016" xr:uid="{00000000-0005-0000-0000-000052130000}"/>
    <cellStyle name="Normal 2 2 3 4 2 2 3 3 2" xfId="41350" xr:uid="{00000000-0005-0000-0000-000053130000}"/>
    <cellStyle name="Normal 2 2 3 4 2 2 3 3 3" xfId="26117" xr:uid="{00000000-0005-0000-0000-000054130000}"/>
    <cellStyle name="Normal 2 2 3 4 2 2 3 4" xfId="36337" xr:uid="{00000000-0005-0000-0000-000055130000}"/>
    <cellStyle name="Normal 2 2 3 4 2 2 3 5" xfId="21104" xr:uid="{00000000-0005-0000-0000-000056130000}"/>
    <cellStyle name="Normal 2 2 3 4 2 2 4" xfId="12694" xr:uid="{00000000-0005-0000-0000-000057130000}"/>
    <cellStyle name="Normal 2 2 3 4 2 2 4 2" xfId="43025" xr:uid="{00000000-0005-0000-0000-000058130000}"/>
    <cellStyle name="Normal 2 2 3 4 2 2 4 3" xfId="27792" xr:uid="{00000000-0005-0000-0000-000059130000}"/>
    <cellStyle name="Normal 2 2 3 4 2 2 5" xfId="7673" xr:uid="{00000000-0005-0000-0000-00005A130000}"/>
    <cellStyle name="Normal 2 2 3 4 2 2 5 2" xfId="38008" xr:uid="{00000000-0005-0000-0000-00005B130000}"/>
    <cellStyle name="Normal 2 2 3 4 2 2 5 3" xfId="22775" xr:uid="{00000000-0005-0000-0000-00005C130000}"/>
    <cellStyle name="Normal 2 2 3 4 2 2 6" xfId="32996" xr:uid="{00000000-0005-0000-0000-00005D130000}"/>
    <cellStyle name="Normal 2 2 3 4 2 2 7" xfId="17762" xr:uid="{00000000-0005-0000-0000-00005E130000}"/>
    <cellStyle name="Normal 2 2 3 4 2 3" xfId="3455" xr:uid="{00000000-0005-0000-0000-00005F130000}"/>
    <cellStyle name="Normal 2 2 3 4 2 3 2" xfId="13529" xr:uid="{00000000-0005-0000-0000-000060130000}"/>
    <cellStyle name="Normal 2 2 3 4 2 3 2 2" xfId="43860" xr:uid="{00000000-0005-0000-0000-000061130000}"/>
    <cellStyle name="Normal 2 2 3 4 2 3 2 3" xfId="28627" xr:uid="{00000000-0005-0000-0000-000062130000}"/>
    <cellStyle name="Normal 2 2 3 4 2 3 3" xfId="8509" xr:uid="{00000000-0005-0000-0000-000063130000}"/>
    <cellStyle name="Normal 2 2 3 4 2 3 3 2" xfId="38843" xr:uid="{00000000-0005-0000-0000-000064130000}"/>
    <cellStyle name="Normal 2 2 3 4 2 3 3 3" xfId="23610" xr:uid="{00000000-0005-0000-0000-000065130000}"/>
    <cellStyle name="Normal 2 2 3 4 2 3 4" xfId="33830" xr:uid="{00000000-0005-0000-0000-000066130000}"/>
    <cellStyle name="Normal 2 2 3 4 2 3 5" xfId="18597" xr:uid="{00000000-0005-0000-0000-000067130000}"/>
    <cellStyle name="Normal 2 2 3 4 2 4" xfId="5148" xr:uid="{00000000-0005-0000-0000-000068130000}"/>
    <cellStyle name="Normal 2 2 3 4 2 4 2" xfId="15200" xr:uid="{00000000-0005-0000-0000-000069130000}"/>
    <cellStyle name="Normal 2 2 3 4 2 4 2 2" xfId="45531" xr:uid="{00000000-0005-0000-0000-00006A130000}"/>
    <cellStyle name="Normal 2 2 3 4 2 4 2 3" xfId="30298" xr:uid="{00000000-0005-0000-0000-00006B130000}"/>
    <cellStyle name="Normal 2 2 3 4 2 4 3" xfId="10180" xr:uid="{00000000-0005-0000-0000-00006C130000}"/>
    <cellStyle name="Normal 2 2 3 4 2 4 3 2" xfId="40514" xr:uid="{00000000-0005-0000-0000-00006D130000}"/>
    <cellStyle name="Normal 2 2 3 4 2 4 3 3" xfId="25281" xr:uid="{00000000-0005-0000-0000-00006E130000}"/>
    <cellStyle name="Normal 2 2 3 4 2 4 4" xfId="35501" xr:uid="{00000000-0005-0000-0000-00006F130000}"/>
    <cellStyle name="Normal 2 2 3 4 2 4 5" xfId="20268" xr:uid="{00000000-0005-0000-0000-000070130000}"/>
    <cellStyle name="Normal 2 2 3 4 2 5" xfId="11858" xr:uid="{00000000-0005-0000-0000-000071130000}"/>
    <cellStyle name="Normal 2 2 3 4 2 5 2" xfId="42189" xr:uid="{00000000-0005-0000-0000-000072130000}"/>
    <cellStyle name="Normal 2 2 3 4 2 5 3" xfId="26956" xr:uid="{00000000-0005-0000-0000-000073130000}"/>
    <cellStyle name="Normal 2 2 3 4 2 6" xfId="6837" xr:uid="{00000000-0005-0000-0000-000074130000}"/>
    <cellStyle name="Normal 2 2 3 4 2 6 2" xfId="37172" xr:uid="{00000000-0005-0000-0000-000075130000}"/>
    <cellStyle name="Normal 2 2 3 4 2 6 3" xfId="21939" xr:uid="{00000000-0005-0000-0000-000076130000}"/>
    <cellStyle name="Normal 2 2 3 4 2 7" xfId="32160" xr:uid="{00000000-0005-0000-0000-000077130000}"/>
    <cellStyle name="Normal 2 2 3 4 2 8" xfId="16926" xr:uid="{00000000-0005-0000-0000-000078130000}"/>
    <cellStyle name="Normal 2 2 3 4 3" xfId="2184" xr:uid="{00000000-0005-0000-0000-000079130000}"/>
    <cellStyle name="Normal 2 2 3 4 3 2" xfId="3874" xr:uid="{00000000-0005-0000-0000-00007A130000}"/>
    <cellStyle name="Normal 2 2 3 4 3 2 2" xfId="13947" xr:uid="{00000000-0005-0000-0000-00007B130000}"/>
    <cellStyle name="Normal 2 2 3 4 3 2 2 2" xfId="44278" xr:uid="{00000000-0005-0000-0000-00007C130000}"/>
    <cellStyle name="Normal 2 2 3 4 3 2 2 3" xfId="29045" xr:uid="{00000000-0005-0000-0000-00007D130000}"/>
    <cellStyle name="Normal 2 2 3 4 3 2 3" xfId="8927" xr:uid="{00000000-0005-0000-0000-00007E130000}"/>
    <cellStyle name="Normal 2 2 3 4 3 2 3 2" xfId="39261" xr:uid="{00000000-0005-0000-0000-00007F130000}"/>
    <cellStyle name="Normal 2 2 3 4 3 2 3 3" xfId="24028" xr:uid="{00000000-0005-0000-0000-000080130000}"/>
    <cellStyle name="Normal 2 2 3 4 3 2 4" xfId="34248" xr:uid="{00000000-0005-0000-0000-000081130000}"/>
    <cellStyle name="Normal 2 2 3 4 3 2 5" xfId="19015" xr:uid="{00000000-0005-0000-0000-000082130000}"/>
    <cellStyle name="Normal 2 2 3 4 3 3" xfId="5566" xr:uid="{00000000-0005-0000-0000-000083130000}"/>
    <cellStyle name="Normal 2 2 3 4 3 3 2" xfId="15618" xr:uid="{00000000-0005-0000-0000-000084130000}"/>
    <cellStyle name="Normal 2 2 3 4 3 3 2 2" xfId="45949" xr:uid="{00000000-0005-0000-0000-000085130000}"/>
    <cellStyle name="Normal 2 2 3 4 3 3 2 3" xfId="30716" xr:uid="{00000000-0005-0000-0000-000086130000}"/>
    <cellStyle name="Normal 2 2 3 4 3 3 3" xfId="10598" xr:uid="{00000000-0005-0000-0000-000087130000}"/>
    <cellStyle name="Normal 2 2 3 4 3 3 3 2" xfId="40932" xr:uid="{00000000-0005-0000-0000-000088130000}"/>
    <cellStyle name="Normal 2 2 3 4 3 3 3 3" xfId="25699" xr:uid="{00000000-0005-0000-0000-000089130000}"/>
    <cellStyle name="Normal 2 2 3 4 3 3 4" xfId="35919" xr:uid="{00000000-0005-0000-0000-00008A130000}"/>
    <cellStyle name="Normal 2 2 3 4 3 3 5" xfId="20686" xr:uid="{00000000-0005-0000-0000-00008B130000}"/>
    <cellStyle name="Normal 2 2 3 4 3 4" xfId="12276" xr:uid="{00000000-0005-0000-0000-00008C130000}"/>
    <cellStyle name="Normal 2 2 3 4 3 4 2" xfId="42607" xr:uid="{00000000-0005-0000-0000-00008D130000}"/>
    <cellStyle name="Normal 2 2 3 4 3 4 3" xfId="27374" xr:uid="{00000000-0005-0000-0000-00008E130000}"/>
    <cellStyle name="Normal 2 2 3 4 3 5" xfId="7255" xr:uid="{00000000-0005-0000-0000-00008F130000}"/>
    <cellStyle name="Normal 2 2 3 4 3 5 2" xfId="37590" xr:uid="{00000000-0005-0000-0000-000090130000}"/>
    <cellStyle name="Normal 2 2 3 4 3 5 3" xfId="22357" xr:uid="{00000000-0005-0000-0000-000091130000}"/>
    <cellStyle name="Normal 2 2 3 4 3 6" xfId="32578" xr:uid="{00000000-0005-0000-0000-000092130000}"/>
    <cellStyle name="Normal 2 2 3 4 3 7" xfId="17344" xr:uid="{00000000-0005-0000-0000-000093130000}"/>
    <cellStyle name="Normal 2 2 3 4 4" xfId="3037" xr:uid="{00000000-0005-0000-0000-000094130000}"/>
    <cellStyle name="Normal 2 2 3 4 4 2" xfId="13111" xr:uid="{00000000-0005-0000-0000-000095130000}"/>
    <cellStyle name="Normal 2 2 3 4 4 2 2" xfId="43442" xr:uid="{00000000-0005-0000-0000-000096130000}"/>
    <cellStyle name="Normal 2 2 3 4 4 2 3" xfId="28209" xr:uid="{00000000-0005-0000-0000-000097130000}"/>
    <cellStyle name="Normal 2 2 3 4 4 3" xfId="8091" xr:uid="{00000000-0005-0000-0000-000098130000}"/>
    <cellStyle name="Normal 2 2 3 4 4 3 2" xfId="38425" xr:uid="{00000000-0005-0000-0000-000099130000}"/>
    <cellStyle name="Normal 2 2 3 4 4 3 3" xfId="23192" xr:uid="{00000000-0005-0000-0000-00009A130000}"/>
    <cellStyle name="Normal 2 2 3 4 4 4" xfId="33412" xr:uid="{00000000-0005-0000-0000-00009B130000}"/>
    <cellStyle name="Normal 2 2 3 4 4 5" xfId="18179" xr:uid="{00000000-0005-0000-0000-00009C130000}"/>
    <cellStyle name="Normal 2 2 3 4 5" xfId="4730" xr:uid="{00000000-0005-0000-0000-00009D130000}"/>
    <cellStyle name="Normal 2 2 3 4 5 2" xfId="14782" xr:uid="{00000000-0005-0000-0000-00009E130000}"/>
    <cellStyle name="Normal 2 2 3 4 5 2 2" xfId="45113" xr:uid="{00000000-0005-0000-0000-00009F130000}"/>
    <cellStyle name="Normal 2 2 3 4 5 2 3" xfId="29880" xr:uid="{00000000-0005-0000-0000-0000A0130000}"/>
    <cellStyle name="Normal 2 2 3 4 5 3" xfId="9762" xr:uid="{00000000-0005-0000-0000-0000A1130000}"/>
    <cellStyle name="Normal 2 2 3 4 5 3 2" xfId="40096" xr:uid="{00000000-0005-0000-0000-0000A2130000}"/>
    <cellStyle name="Normal 2 2 3 4 5 3 3" xfId="24863" xr:uid="{00000000-0005-0000-0000-0000A3130000}"/>
    <cellStyle name="Normal 2 2 3 4 5 4" xfId="35083" xr:uid="{00000000-0005-0000-0000-0000A4130000}"/>
    <cellStyle name="Normal 2 2 3 4 5 5" xfId="19850" xr:uid="{00000000-0005-0000-0000-0000A5130000}"/>
    <cellStyle name="Normal 2 2 3 4 6" xfId="11440" xr:uid="{00000000-0005-0000-0000-0000A6130000}"/>
    <cellStyle name="Normal 2 2 3 4 6 2" xfId="41771" xr:uid="{00000000-0005-0000-0000-0000A7130000}"/>
    <cellStyle name="Normal 2 2 3 4 6 3" xfId="26538" xr:uid="{00000000-0005-0000-0000-0000A8130000}"/>
    <cellStyle name="Normal 2 2 3 4 7" xfId="6419" xr:uid="{00000000-0005-0000-0000-0000A9130000}"/>
    <cellStyle name="Normal 2 2 3 4 7 2" xfId="36754" xr:uid="{00000000-0005-0000-0000-0000AA130000}"/>
    <cellStyle name="Normal 2 2 3 4 7 3" xfId="21521" xr:uid="{00000000-0005-0000-0000-0000AB130000}"/>
    <cellStyle name="Normal 2 2 3 4 8" xfId="31742" xr:uid="{00000000-0005-0000-0000-0000AC130000}"/>
    <cellStyle name="Normal 2 2 3 4 9" xfId="16508" xr:uid="{00000000-0005-0000-0000-0000AD130000}"/>
    <cellStyle name="Normal 2 2 3 5" xfId="1553" xr:uid="{00000000-0005-0000-0000-0000AE130000}"/>
    <cellStyle name="Normal 2 2 3 5 2" xfId="2394" xr:uid="{00000000-0005-0000-0000-0000AF130000}"/>
    <cellStyle name="Normal 2 2 3 5 2 2" xfId="4084" xr:uid="{00000000-0005-0000-0000-0000B0130000}"/>
    <cellStyle name="Normal 2 2 3 5 2 2 2" xfId="14157" xr:uid="{00000000-0005-0000-0000-0000B1130000}"/>
    <cellStyle name="Normal 2 2 3 5 2 2 2 2" xfId="44488" xr:uid="{00000000-0005-0000-0000-0000B2130000}"/>
    <cellStyle name="Normal 2 2 3 5 2 2 2 3" xfId="29255" xr:uid="{00000000-0005-0000-0000-0000B3130000}"/>
    <cellStyle name="Normal 2 2 3 5 2 2 3" xfId="9137" xr:uid="{00000000-0005-0000-0000-0000B4130000}"/>
    <cellStyle name="Normal 2 2 3 5 2 2 3 2" xfId="39471" xr:uid="{00000000-0005-0000-0000-0000B5130000}"/>
    <cellStyle name="Normal 2 2 3 5 2 2 3 3" xfId="24238" xr:uid="{00000000-0005-0000-0000-0000B6130000}"/>
    <cellStyle name="Normal 2 2 3 5 2 2 4" xfId="34458" xr:uid="{00000000-0005-0000-0000-0000B7130000}"/>
    <cellStyle name="Normal 2 2 3 5 2 2 5" xfId="19225" xr:uid="{00000000-0005-0000-0000-0000B8130000}"/>
    <cellStyle name="Normal 2 2 3 5 2 3" xfId="5776" xr:uid="{00000000-0005-0000-0000-0000B9130000}"/>
    <cellStyle name="Normal 2 2 3 5 2 3 2" xfId="15828" xr:uid="{00000000-0005-0000-0000-0000BA130000}"/>
    <cellStyle name="Normal 2 2 3 5 2 3 2 2" xfId="46159" xr:uid="{00000000-0005-0000-0000-0000BB130000}"/>
    <cellStyle name="Normal 2 2 3 5 2 3 2 3" xfId="30926" xr:uid="{00000000-0005-0000-0000-0000BC130000}"/>
    <cellStyle name="Normal 2 2 3 5 2 3 3" xfId="10808" xr:uid="{00000000-0005-0000-0000-0000BD130000}"/>
    <cellStyle name="Normal 2 2 3 5 2 3 3 2" xfId="41142" xr:uid="{00000000-0005-0000-0000-0000BE130000}"/>
    <cellStyle name="Normal 2 2 3 5 2 3 3 3" xfId="25909" xr:uid="{00000000-0005-0000-0000-0000BF130000}"/>
    <cellStyle name="Normal 2 2 3 5 2 3 4" xfId="36129" xr:uid="{00000000-0005-0000-0000-0000C0130000}"/>
    <cellStyle name="Normal 2 2 3 5 2 3 5" xfId="20896" xr:uid="{00000000-0005-0000-0000-0000C1130000}"/>
    <cellStyle name="Normal 2 2 3 5 2 4" xfId="12486" xr:uid="{00000000-0005-0000-0000-0000C2130000}"/>
    <cellStyle name="Normal 2 2 3 5 2 4 2" xfId="42817" xr:uid="{00000000-0005-0000-0000-0000C3130000}"/>
    <cellStyle name="Normal 2 2 3 5 2 4 3" xfId="27584" xr:uid="{00000000-0005-0000-0000-0000C4130000}"/>
    <cellStyle name="Normal 2 2 3 5 2 5" xfId="7465" xr:uid="{00000000-0005-0000-0000-0000C5130000}"/>
    <cellStyle name="Normal 2 2 3 5 2 5 2" xfId="37800" xr:uid="{00000000-0005-0000-0000-0000C6130000}"/>
    <cellStyle name="Normal 2 2 3 5 2 5 3" xfId="22567" xr:uid="{00000000-0005-0000-0000-0000C7130000}"/>
    <cellStyle name="Normal 2 2 3 5 2 6" xfId="32788" xr:uid="{00000000-0005-0000-0000-0000C8130000}"/>
    <cellStyle name="Normal 2 2 3 5 2 7" xfId="17554" xr:uid="{00000000-0005-0000-0000-0000C9130000}"/>
    <cellStyle name="Normal 2 2 3 5 3" xfId="3247" xr:uid="{00000000-0005-0000-0000-0000CA130000}"/>
    <cellStyle name="Normal 2 2 3 5 3 2" xfId="13321" xr:uid="{00000000-0005-0000-0000-0000CB130000}"/>
    <cellStyle name="Normal 2 2 3 5 3 2 2" xfId="43652" xr:uid="{00000000-0005-0000-0000-0000CC130000}"/>
    <cellStyle name="Normal 2 2 3 5 3 2 3" xfId="28419" xr:uid="{00000000-0005-0000-0000-0000CD130000}"/>
    <cellStyle name="Normal 2 2 3 5 3 3" xfId="8301" xr:uid="{00000000-0005-0000-0000-0000CE130000}"/>
    <cellStyle name="Normal 2 2 3 5 3 3 2" xfId="38635" xr:uid="{00000000-0005-0000-0000-0000CF130000}"/>
    <cellStyle name="Normal 2 2 3 5 3 3 3" xfId="23402" xr:uid="{00000000-0005-0000-0000-0000D0130000}"/>
    <cellStyle name="Normal 2 2 3 5 3 4" xfId="33622" xr:uid="{00000000-0005-0000-0000-0000D1130000}"/>
    <cellStyle name="Normal 2 2 3 5 3 5" xfId="18389" xr:uid="{00000000-0005-0000-0000-0000D2130000}"/>
    <cellStyle name="Normal 2 2 3 5 4" xfId="4940" xr:uid="{00000000-0005-0000-0000-0000D3130000}"/>
    <cellStyle name="Normal 2 2 3 5 4 2" xfId="14992" xr:uid="{00000000-0005-0000-0000-0000D4130000}"/>
    <cellStyle name="Normal 2 2 3 5 4 2 2" xfId="45323" xr:uid="{00000000-0005-0000-0000-0000D5130000}"/>
    <cellStyle name="Normal 2 2 3 5 4 2 3" xfId="30090" xr:uid="{00000000-0005-0000-0000-0000D6130000}"/>
    <cellStyle name="Normal 2 2 3 5 4 3" xfId="9972" xr:uid="{00000000-0005-0000-0000-0000D7130000}"/>
    <cellStyle name="Normal 2 2 3 5 4 3 2" xfId="40306" xr:uid="{00000000-0005-0000-0000-0000D8130000}"/>
    <cellStyle name="Normal 2 2 3 5 4 3 3" xfId="25073" xr:uid="{00000000-0005-0000-0000-0000D9130000}"/>
    <cellStyle name="Normal 2 2 3 5 4 4" xfId="35293" xr:uid="{00000000-0005-0000-0000-0000DA130000}"/>
    <cellStyle name="Normal 2 2 3 5 4 5" xfId="20060" xr:uid="{00000000-0005-0000-0000-0000DB130000}"/>
    <cellStyle name="Normal 2 2 3 5 5" xfId="11650" xr:uid="{00000000-0005-0000-0000-0000DC130000}"/>
    <cellStyle name="Normal 2 2 3 5 5 2" xfId="41981" xr:uid="{00000000-0005-0000-0000-0000DD130000}"/>
    <cellStyle name="Normal 2 2 3 5 5 3" xfId="26748" xr:uid="{00000000-0005-0000-0000-0000DE130000}"/>
    <cellStyle name="Normal 2 2 3 5 6" xfId="6629" xr:uid="{00000000-0005-0000-0000-0000DF130000}"/>
    <cellStyle name="Normal 2 2 3 5 6 2" xfId="36964" xr:uid="{00000000-0005-0000-0000-0000E0130000}"/>
    <cellStyle name="Normal 2 2 3 5 6 3" xfId="21731" xr:uid="{00000000-0005-0000-0000-0000E1130000}"/>
    <cellStyle name="Normal 2 2 3 5 7" xfId="31952" xr:uid="{00000000-0005-0000-0000-0000E2130000}"/>
    <cellStyle name="Normal 2 2 3 5 8" xfId="16718" xr:uid="{00000000-0005-0000-0000-0000E3130000}"/>
    <cellStyle name="Normal 2 2 3 6" xfId="1974" xr:uid="{00000000-0005-0000-0000-0000E4130000}"/>
    <cellStyle name="Normal 2 2 3 6 2" xfId="3666" xr:uid="{00000000-0005-0000-0000-0000E5130000}"/>
    <cellStyle name="Normal 2 2 3 6 2 2" xfId="13739" xr:uid="{00000000-0005-0000-0000-0000E6130000}"/>
    <cellStyle name="Normal 2 2 3 6 2 2 2" xfId="44070" xr:uid="{00000000-0005-0000-0000-0000E7130000}"/>
    <cellStyle name="Normal 2 2 3 6 2 2 3" xfId="28837" xr:uid="{00000000-0005-0000-0000-0000E8130000}"/>
    <cellStyle name="Normal 2 2 3 6 2 3" xfId="8719" xr:uid="{00000000-0005-0000-0000-0000E9130000}"/>
    <cellStyle name="Normal 2 2 3 6 2 3 2" xfId="39053" xr:uid="{00000000-0005-0000-0000-0000EA130000}"/>
    <cellStyle name="Normal 2 2 3 6 2 3 3" xfId="23820" xr:uid="{00000000-0005-0000-0000-0000EB130000}"/>
    <cellStyle name="Normal 2 2 3 6 2 4" xfId="34040" xr:uid="{00000000-0005-0000-0000-0000EC130000}"/>
    <cellStyle name="Normal 2 2 3 6 2 5" xfId="18807" xr:uid="{00000000-0005-0000-0000-0000ED130000}"/>
    <cellStyle name="Normal 2 2 3 6 3" xfId="5358" xr:uid="{00000000-0005-0000-0000-0000EE130000}"/>
    <cellStyle name="Normal 2 2 3 6 3 2" xfId="15410" xr:uid="{00000000-0005-0000-0000-0000EF130000}"/>
    <cellStyle name="Normal 2 2 3 6 3 2 2" xfId="45741" xr:uid="{00000000-0005-0000-0000-0000F0130000}"/>
    <cellStyle name="Normal 2 2 3 6 3 2 3" xfId="30508" xr:uid="{00000000-0005-0000-0000-0000F1130000}"/>
    <cellStyle name="Normal 2 2 3 6 3 3" xfId="10390" xr:uid="{00000000-0005-0000-0000-0000F2130000}"/>
    <cellStyle name="Normal 2 2 3 6 3 3 2" xfId="40724" xr:uid="{00000000-0005-0000-0000-0000F3130000}"/>
    <cellStyle name="Normal 2 2 3 6 3 3 3" xfId="25491" xr:uid="{00000000-0005-0000-0000-0000F4130000}"/>
    <cellStyle name="Normal 2 2 3 6 3 4" xfId="35711" xr:uid="{00000000-0005-0000-0000-0000F5130000}"/>
    <cellStyle name="Normal 2 2 3 6 3 5" xfId="20478" xr:uid="{00000000-0005-0000-0000-0000F6130000}"/>
    <cellStyle name="Normal 2 2 3 6 4" xfId="12068" xr:uid="{00000000-0005-0000-0000-0000F7130000}"/>
    <cellStyle name="Normal 2 2 3 6 4 2" xfId="42399" xr:uid="{00000000-0005-0000-0000-0000F8130000}"/>
    <cellStyle name="Normal 2 2 3 6 4 3" xfId="27166" xr:uid="{00000000-0005-0000-0000-0000F9130000}"/>
    <cellStyle name="Normal 2 2 3 6 5" xfId="7047" xr:uid="{00000000-0005-0000-0000-0000FA130000}"/>
    <cellStyle name="Normal 2 2 3 6 5 2" xfId="37382" xr:uid="{00000000-0005-0000-0000-0000FB130000}"/>
    <cellStyle name="Normal 2 2 3 6 5 3" xfId="22149" xr:uid="{00000000-0005-0000-0000-0000FC130000}"/>
    <cellStyle name="Normal 2 2 3 6 6" xfId="32370" xr:uid="{00000000-0005-0000-0000-0000FD130000}"/>
    <cellStyle name="Normal 2 2 3 6 7" xfId="17136" xr:uid="{00000000-0005-0000-0000-0000FE130000}"/>
    <cellStyle name="Normal 2 2 3 7" xfId="2825" xr:uid="{00000000-0005-0000-0000-0000FF130000}"/>
    <cellStyle name="Normal 2 2 3 7 2" xfId="12903" xr:uid="{00000000-0005-0000-0000-000000140000}"/>
    <cellStyle name="Normal 2 2 3 7 2 2" xfId="43234" xr:uid="{00000000-0005-0000-0000-000001140000}"/>
    <cellStyle name="Normal 2 2 3 7 2 3" xfId="28001" xr:uid="{00000000-0005-0000-0000-000002140000}"/>
    <cellStyle name="Normal 2 2 3 7 3" xfId="7883" xr:uid="{00000000-0005-0000-0000-000003140000}"/>
    <cellStyle name="Normal 2 2 3 7 3 2" xfId="38217" xr:uid="{00000000-0005-0000-0000-000004140000}"/>
    <cellStyle name="Normal 2 2 3 7 3 3" xfId="22984" xr:uid="{00000000-0005-0000-0000-000005140000}"/>
    <cellStyle name="Normal 2 2 3 7 4" xfId="33204" xr:uid="{00000000-0005-0000-0000-000006140000}"/>
    <cellStyle name="Normal 2 2 3 7 5" xfId="17971" xr:uid="{00000000-0005-0000-0000-000007140000}"/>
    <cellStyle name="Normal 2 2 3 8" xfId="4519" xr:uid="{00000000-0005-0000-0000-000008140000}"/>
    <cellStyle name="Normal 2 2 3 8 2" xfId="14574" xr:uid="{00000000-0005-0000-0000-000009140000}"/>
    <cellStyle name="Normal 2 2 3 8 2 2" xfId="44905" xr:uid="{00000000-0005-0000-0000-00000A140000}"/>
    <cellStyle name="Normal 2 2 3 8 2 3" xfId="29672" xr:uid="{00000000-0005-0000-0000-00000B140000}"/>
    <cellStyle name="Normal 2 2 3 8 3" xfId="9554" xr:uid="{00000000-0005-0000-0000-00000C140000}"/>
    <cellStyle name="Normal 2 2 3 8 3 2" xfId="39888" xr:uid="{00000000-0005-0000-0000-00000D140000}"/>
    <cellStyle name="Normal 2 2 3 8 3 3" xfId="24655" xr:uid="{00000000-0005-0000-0000-00000E140000}"/>
    <cellStyle name="Normal 2 2 3 8 4" xfId="34875" xr:uid="{00000000-0005-0000-0000-00000F140000}"/>
    <cellStyle name="Normal 2 2 3 8 5" xfId="19642" xr:uid="{00000000-0005-0000-0000-000010140000}"/>
    <cellStyle name="Normal 2 2 3 9" xfId="11230" xr:uid="{00000000-0005-0000-0000-000011140000}"/>
    <cellStyle name="Normal 2 2 3 9 2" xfId="41563" xr:uid="{00000000-0005-0000-0000-000012140000}"/>
    <cellStyle name="Normal 2 2 3 9 3" xfId="26330" xr:uid="{00000000-0005-0000-0000-000013140000}"/>
    <cellStyle name="Normal 2 2 4" xfId="426" xr:uid="{00000000-0005-0000-0000-000014140000}"/>
    <cellStyle name="Normal 2 2 5" xfId="31437" xr:uid="{00000000-0005-0000-0000-000015140000}"/>
    <cellStyle name="Normal 2 3" xfId="135" xr:uid="{00000000-0005-0000-0000-000016140000}"/>
    <cellStyle name="Normal 2 3 12" xfId="48724" xr:uid="{6DDAF19C-DC33-48D5-A016-6C8B1B56C087}"/>
    <cellStyle name="Normal 2 3 2" xfId="840" xr:uid="{00000000-0005-0000-0000-000017140000}"/>
    <cellStyle name="Normal 2 3 2 10" xfId="6211" xr:uid="{00000000-0005-0000-0000-000018140000}"/>
    <cellStyle name="Normal 2 3 2 10 2" xfId="36548" xr:uid="{00000000-0005-0000-0000-000019140000}"/>
    <cellStyle name="Normal 2 3 2 10 3" xfId="21315" xr:uid="{00000000-0005-0000-0000-00001A140000}"/>
    <cellStyle name="Normal 2 3 2 11" xfId="31539" xr:uid="{00000000-0005-0000-0000-00001B140000}"/>
    <cellStyle name="Normal 2 3 2 12" xfId="16300" xr:uid="{00000000-0005-0000-0000-00001C140000}"/>
    <cellStyle name="Normal 2 3 2 13" xfId="48108" xr:uid="{5CE29362-A042-4B03-9803-3938007282AB}"/>
    <cellStyle name="Normal 2 3 2 2" xfId="1175" xr:uid="{00000000-0005-0000-0000-00001D140000}"/>
    <cellStyle name="Normal 2 3 2 2 10" xfId="31591" xr:uid="{00000000-0005-0000-0000-00001E140000}"/>
    <cellStyle name="Normal 2 3 2 2 11" xfId="16354" xr:uid="{00000000-0005-0000-0000-00001F140000}"/>
    <cellStyle name="Normal 2 3 2 2 2" xfId="1283" xr:uid="{00000000-0005-0000-0000-000020140000}"/>
    <cellStyle name="Normal 2 3 2 2 2 10" xfId="16458" xr:uid="{00000000-0005-0000-0000-000021140000}"/>
    <cellStyle name="Normal 2 3 2 2 2 2" xfId="1500" xr:uid="{00000000-0005-0000-0000-000022140000}"/>
    <cellStyle name="Normal 2 3 2 2 2 2 2" xfId="1921" xr:uid="{00000000-0005-0000-0000-000023140000}"/>
    <cellStyle name="Normal 2 3 2 2 2 2 2 2" xfId="2760" xr:uid="{00000000-0005-0000-0000-000024140000}"/>
    <cellStyle name="Normal 2 3 2 2 2 2 2 2 2" xfId="4450" xr:uid="{00000000-0005-0000-0000-000025140000}"/>
    <cellStyle name="Normal 2 3 2 2 2 2 2 2 2 2" xfId="14523" xr:uid="{00000000-0005-0000-0000-000026140000}"/>
    <cellStyle name="Normal 2 3 2 2 2 2 2 2 2 2 2" xfId="44854" xr:uid="{00000000-0005-0000-0000-000027140000}"/>
    <cellStyle name="Normal 2 3 2 2 2 2 2 2 2 2 3" xfId="29621" xr:uid="{00000000-0005-0000-0000-000028140000}"/>
    <cellStyle name="Normal 2 3 2 2 2 2 2 2 2 3" xfId="9503" xr:uid="{00000000-0005-0000-0000-000029140000}"/>
    <cellStyle name="Normal 2 3 2 2 2 2 2 2 2 3 2" xfId="39837" xr:uid="{00000000-0005-0000-0000-00002A140000}"/>
    <cellStyle name="Normal 2 3 2 2 2 2 2 2 2 3 3" xfId="24604" xr:uid="{00000000-0005-0000-0000-00002B140000}"/>
    <cellStyle name="Normal 2 3 2 2 2 2 2 2 2 4" xfId="34824" xr:uid="{00000000-0005-0000-0000-00002C140000}"/>
    <cellStyle name="Normal 2 3 2 2 2 2 2 2 2 5" xfId="19591" xr:uid="{00000000-0005-0000-0000-00002D140000}"/>
    <cellStyle name="Normal 2 3 2 2 2 2 2 2 3" xfId="6142" xr:uid="{00000000-0005-0000-0000-00002E140000}"/>
    <cellStyle name="Normal 2 3 2 2 2 2 2 2 3 2" xfId="16194" xr:uid="{00000000-0005-0000-0000-00002F140000}"/>
    <cellStyle name="Normal 2 3 2 2 2 2 2 2 3 2 2" xfId="46525" xr:uid="{00000000-0005-0000-0000-000030140000}"/>
    <cellStyle name="Normal 2 3 2 2 2 2 2 2 3 2 3" xfId="31292" xr:uid="{00000000-0005-0000-0000-000031140000}"/>
    <cellStyle name="Normal 2 3 2 2 2 2 2 2 3 3" xfId="11174" xr:uid="{00000000-0005-0000-0000-000032140000}"/>
    <cellStyle name="Normal 2 3 2 2 2 2 2 2 3 3 2" xfId="41508" xr:uid="{00000000-0005-0000-0000-000033140000}"/>
    <cellStyle name="Normal 2 3 2 2 2 2 2 2 3 3 3" xfId="26275" xr:uid="{00000000-0005-0000-0000-000034140000}"/>
    <cellStyle name="Normal 2 3 2 2 2 2 2 2 3 4" xfId="36495" xr:uid="{00000000-0005-0000-0000-000035140000}"/>
    <cellStyle name="Normal 2 3 2 2 2 2 2 2 3 5" xfId="21262" xr:uid="{00000000-0005-0000-0000-000036140000}"/>
    <cellStyle name="Normal 2 3 2 2 2 2 2 2 4" xfId="12852" xr:uid="{00000000-0005-0000-0000-000037140000}"/>
    <cellStyle name="Normal 2 3 2 2 2 2 2 2 4 2" xfId="43183" xr:uid="{00000000-0005-0000-0000-000038140000}"/>
    <cellStyle name="Normal 2 3 2 2 2 2 2 2 4 3" xfId="27950" xr:uid="{00000000-0005-0000-0000-000039140000}"/>
    <cellStyle name="Normal 2 3 2 2 2 2 2 2 5" xfId="7831" xr:uid="{00000000-0005-0000-0000-00003A140000}"/>
    <cellStyle name="Normal 2 3 2 2 2 2 2 2 5 2" xfId="38166" xr:uid="{00000000-0005-0000-0000-00003B140000}"/>
    <cellStyle name="Normal 2 3 2 2 2 2 2 2 5 3" xfId="22933" xr:uid="{00000000-0005-0000-0000-00003C140000}"/>
    <cellStyle name="Normal 2 3 2 2 2 2 2 2 6" xfId="33154" xr:uid="{00000000-0005-0000-0000-00003D140000}"/>
    <cellStyle name="Normal 2 3 2 2 2 2 2 2 7" xfId="17920" xr:uid="{00000000-0005-0000-0000-00003E140000}"/>
    <cellStyle name="Normal 2 3 2 2 2 2 2 3" xfId="3613" xr:uid="{00000000-0005-0000-0000-00003F140000}"/>
    <cellStyle name="Normal 2 3 2 2 2 2 2 3 2" xfId="13687" xr:uid="{00000000-0005-0000-0000-000040140000}"/>
    <cellStyle name="Normal 2 3 2 2 2 2 2 3 2 2" xfId="44018" xr:uid="{00000000-0005-0000-0000-000041140000}"/>
    <cellStyle name="Normal 2 3 2 2 2 2 2 3 2 3" xfId="28785" xr:uid="{00000000-0005-0000-0000-000042140000}"/>
    <cellStyle name="Normal 2 3 2 2 2 2 2 3 3" xfId="8667" xr:uid="{00000000-0005-0000-0000-000043140000}"/>
    <cellStyle name="Normal 2 3 2 2 2 2 2 3 3 2" xfId="39001" xr:uid="{00000000-0005-0000-0000-000044140000}"/>
    <cellStyle name="Normal 2 3 2 2 2 2 2 3 3 3" xfId="23768" xr:uid="{00000000-0005-0000-0000-000045140000}"/>
    <cellStyle name="Normal 2 3 2 2 2 2 2 3 4" xfId="33988" xr:uid="{00000000-0005-0000-0000-000046140000}"/>
    <cellStyle name="Normal 2 3 2 2 2 2 2 3 5" xfId="18755" xr:uid="{00000000-0005-0000-0000-000047140000}"/>
    <cellStyle name="Normal 2 3 2 2 2 2 2 4" xfId="5306" xr:uid="{00000000-0005-0000-0000-000048140000}"/>
    <cellStyle name="Normal 2 3 2 2 2 2 2 4 2" xfId="15358" xr:uid="{00000000-0005-0000-0000-000049140000}"/>
    <cellStyle name="Normal 2 3 2 2 2 2 2 4 2 2" xfId="45689" xr:uid="{00000000-0005-0000-0000-00004A140000}"/>
    <cellStyle name="Normal 2 3 2 2 2 2 2 4 2 3" xfId="30456" xr:uid="{00000000-0005-0000-0000-00004B140000}"/>
    <cellStyle name="Normal 2 3 2 2 2 2 2 4 3" xfId="10338" xr:uid="{00000000-0005-0000-0000-00004C140000}"/>
    <cellStyle name="Normal 2 3 2 2 2 2 2 4 3 2" xfId="40672" xr:uid="{00000000-0005-0000-0000-00004D140000}"/>
    <cellStyle name="Normal 2 3 2 2 2 2 2 4 3 3" xfId="25439" xr:uid="{00000000-0005-0000-0000-00004E140000}"/>
    <cellStyle name="Normal 2 3 2 2 2 2 2 4 4" xfId="35659" xr:uid="{00000000-0005-0000-0000-00004F140000}"/>
    <cellStyle name="Normal 2 3 2 2 2 2 2 4 5" xfId="20426" xr:uid="{00000000-0005-0000-0000-000050140000}"/>
    <cellStyle name="Normal 2 3 2 2 2 2 2 5" xfId="12016" xr:uid="{00000000-0005-0000-0000-000051140000}"/>
    <cellStyle name="Normal 2 3 2 2 2 2 2 5 2" xfId="42347" xr:uid="{00000000-0005-0000-0000-000052140000}"/>
    <cellStyle name="Normal 2 3 2 2 2 2 2 5 3" xfId="27114" xr:uid="{00000000-0005-0000-0000-000053140000}"/>
    <cellStyle name="Normal 2 3 2 2 2 2 2 6" xfId="6995" xr:uid="{00000000-0005-0000-0000-000054140000}"/>
    <cellStyle name="Normal 2 3 2 2 2 2 2 6 2" xfId="37330" xr:uid="{00000000-0005-0000-0000-000055140000}"/>
    <cellStyle name="Normal 2 3 2 2 2 2 2 6 3" xfId="22097" xr:uid="{00000000-0005-0000-0000-000056140000}"/>
    <cellStyle name="Normal 2 3 2 2 2 2 2 7" xfId="32318" xr:uid="{00000000-0005-0000-0000-000057140000}"/>
    <cellStyle name="Normal 2 3 2 2 2 2 2 8" xfId="17084" xr:uid="{00000000-0005-0000-0000-000058140000}"/>
    <cellStyle name="Normal 2 3 2 2 2 2 3" xfId="2342" xr:uid="{00000000-0005-0000-0000-000059140000}"/>
    <cellStyle name="Normal 2 3 2 2 2 2 3 2" xfId="4032" xr:uid="{00000000-0005-0000-0000-00005A140000}"/>
    <cellStyle name="Normal 2 3 2 2 2 2 3 2 2" xfId="14105" xr:uid="{00000000-0005-0000-0000-00005B140000}"/>
    <cellStyle name="Normal 2 3 2 2 2 2 3 2 2 2" xfId="44436" xr:uid="{00000000-0005-0000-0000-00005C140000}"/>
    <cellStyle name="Normal 2 3 2 2 2 2 3 2 2 3" xfId="29203" xr:uid="{00000000-0005-0000-0000-00005D140000}"/>
    <cellStyle name="Normal 2 3 2 2 2 2 3 2 3" xfId="9085" xr:uid="{00000000-0005-0000-0000-00005E140000}"/>
    <cellStyle name="Normal 2 3 2 2 2 2 3 2 3 2" xfId="39419" xr:uid="{00000000-0005-0000-0000-00005F140000}"/>
    <cellStyle name="Normal 2 3 2 2 2 2 3 2 3 3" xfId="24186" xr:uid="{00000000-0005-0000-0000-000060140000}"/>
    <cellStyle name="Normal 2 3 2 2 2 2 3 2 4" xfId="34406" xr:uid="{00000000-0005-0000-0000-000061140000}"/>
    <cellStyle name="Normal 2 3 2 2 2 2 3 2 5" xfId="19173" xr:uid="{00000000-0005-0000-0000-000062140000}"/>
    <cellStyle name="Normal 2 3 2 2 2 2 3 3" xfId="5724" xr:uid="{00000000-0005-0000-0000-000063140000}"/>
    <cellStyle name="Normal 2 3 2 2 2 2 3 3 2" xfId="15776" xr:uid="{00000000-0005-0000-0000-000064140000}"/>
    <cellStyle name="Normal 2 3 2 2 2 2 3 3 2 2" xfId="46107" xr:uid="{00000000-0005-0000-0000-000065140000}"/>
    <cellStyle name="Normal 2 3 2 2 2 2 3 3 2 3" xfId="30874" xr:uid="{00000000-0005-0000-0000-000066140000}"/>
    <cellStyle name="Normal 2 3 2 2 2 2 3 3 3" xfId="10756" xr:uid="{00000000-0005-0000-0000-000067140000}"/>
    <cellStyle name="Normal 2 3 2 2 2 2 3 3 3 2" xfId="41090" xr:uid="{00000000-0005-0000-0000-000068140000}"/>
    <cellStyle name="Normal 2 3 2 2 2 2 3 3 3 3" xfId="25857" xr:uid="{00000000-0005-0000-0000-000069140000}"/>
    <cellStyle name="Normal 2 3 2 2 2 2 3 3 4" xfId="36077" xr:uid="{00000000-0005-0000-0000-00006A140000}"/>
    <cellStyle name="Normal 2 3 2 2 2 2 3 3 5" xfId="20844" xr:uid="{00000000-0005-0000-0000-00006B140000}"/>
    <cellStyle name="Normal 2 3 2 2 2 2 3 4" xfId="12434" xr:uid="{00000000-0005-0000-0000-00006C140000}"/>
    <cellStyle name="Normal 2 3 2 2 2 2 3 4 2" xfId="42765" xr:uid="{00000000-0005-0000-0000-00006D140000}"/>
    <cellStyle name="Normal 2 3 2 2 2 2 3 4 3" xfId="27532" xr:uid="{00000000-0005-0000-0000-00006E140000}"/>
    <cellStyle name="Normal 2 3 2 2 2 2 3 5" xfId="7413" xr:uid="{00000000-0005-0000-0000-00006F140000}"/>
    <cellStyle name="Normal 2 3 2 2 2 2 3 5 2" xfId="37748" xr:uid="{00000000-0005-0000-0000-000070140000}"/>
    <cellStyle name="Normal 2 3 2 2 2 2 3 5 3" xfId="22515" xr:uid="{00000000-0005-0000-0000-000071140000}"/>
    <cellStyle name="Normal 2 3 2 2 2 2 3 6" xfId="32736" xr:uid="{00000000-0005-0000-0000-000072140000}"/>
    <cellStyle name="Normal 2 3 2 2 2 2 3 7" xfId="17502" xr:uid="{00000000-0005-0000-0000-000073140000}"/>
    <cellStyle name="Normal 2 3 2 2 2 2 4" xfId="3195" xr:uid="{00000000-0005-0000-0000-000074140000}"/>
    <cellStyle name="Normal 2 3 2 2 2 2 4 2" xfId="13269" xr:uid="{00000000-0005-0000-0000-000075140000}"/>
    <cellStyle name="Normal 2 3 2 2 2 2 4 2 2" xfId="43600" xr:uid="{00000000-0005-0000-0000-000076140000}"/>
    <cellStyle name="Normal 2 3 2 2 2 2 4 2 3" xfId="28367" xr:uid="{00000000-0005-0000-0000-000077140000}"/>
    <cellStyle name="Normal 2 3 2 2 2 2 4 3" xfId="8249" xr:uid="{00000000-0005-0000-0000-000078140000}"/>
    <cellStyle name="Normal 2 3 2 2 2 2 4 3 2" xfId="38583" xr:uid="{00000000-0005-0000-0000-000079140000}"/>
    <cellStyle name="Normal 2 3 2 2 2 2 4 3 3" xfId="23350" xr:uid="{00000000-0005-0000-0000-00007A140000}"/>
    <cellStyle name="Normal 2 3 2 2 2 2 4 4" xfId="33570" xr:uid="{00000000-0005-0000-0000-00007B140000}"/>
    <cellStyle name="Normal 2 3 2 2 2 2 4 5" xfId="18337" xr:uid="{00000000-0005-0000-0000-00007C140000}"/>
    <cellStyle name="Normal 2 3 2 2 2 2 5" xfId="4888" xr:uid="{00000000-0005-0000-0000-00007D140000}"/>
    <cellStyle name="Normal 2 3 2 2 2 2 5 2" xfId="14940" xr:uid="{00000000-0005-0000-0000-00007E140000}"/>
    <cellStyle name="Normal 2 3 2 2 2 2 5 2 2" xfId="45271" xr:uid="{00000000-0005-0000-0000-00007F140000}"/>
    <cellStyle name="Normal 2 3 2 2 2 2 5 2 3" xfId="30038" xr:uid="{00000000-0005-0000-0000-000080140000}"/>
    <cellStyle name="Normal 2 3 2 2 2 2 5 3" xfId="9920" xr:uid="{00000000-0005-0000-0000-000081140000}"/>
    <cellStyle name="Normal 2 3 2 2 2 2 5 3 2" xfId="40254" xr:uid="{00000000-0005-0000-0000-000082140000}"/>
    <cellStyle name="Normal 2 3 2 2 2 2 5 3 3" xfId="25021" xr:uid="{00000000-0005-0000-0000-000083140000}"/>
    <cellStyle name="Normal 2 3 2 2 2 2 5 4" xfId="35241" xr:uid="{00000000-0005-0000-0000-000084140000}"/>
    <cellStyle name="Normal 2 3 2 2 2 2 5 5" xfId="20008" xr:uid="{00000000-0005-0000-0000-000085140000}"/>
    <cellStyle name="Normal 2 3 2 2 2 2 6" xfId="11598" xr:uid="{00000000-0005-0000-0000-000086140000}"/>
    <cellStyle name="Normal 2 3 2 2 2 2 6 2" xfId="41929" xr:uid="{00000000-0005-0000-0000-000087140000}"/>
    <cellStyle name="Normal 2 3 2 2 2 2 6 3" xfId="26696" xr:uid="{00000000-0005-0000-0000-000088140000}"/>
    <cellStyle name="Normal 2 3 2 2 2 2 7" xfId="6577" xr:uid="{00000000-0005-0000-0000-000089140000}"/>
    <cellStyle name="Normal 2 3 2 2 2 2 7 2" xfId="36912" xr:uid="{00000000-0005-0000-0000-00008A140000}"/>
    <cellStyle name="Normal 2 3 2 2 2 2 7 3" xfId="21679" xr:uid="{00000000-0005-0000-0000-00008B140000}"/>
    <cellStyle name="Normal 2 3 2 2 2 2 8" xfId="31900" xr:uid="{00000000-0005-0000-0000-00008C140000}"/>
    <cellStyle name="Normal 2 3 2 2 2 2 9" xfId="16666" xr:uid="{00000000-0005-0000-0000-00008D140000}"/>
    <cellStyle name="Normal 2 3 2 2 2 3" xfId="1713" xr:uid="{00000000-0005-0000-0000-00008E140000}"/>
    <cellStyle name="Normal 2 3 2 2 2 3 2" xfId="2552" xr:uid="{00000000-0005-0000-0000-00008F140000}"/>
    <cellStyle name="Normal 2 3 2 2 2 3 2 2" xfId="4242" xr:uid="{00000000-0005-0000-0000-000090140000}"/>
    <cellStyle name="Normal 2 3 2 2 2 3 2 2 2" xfId="14315" xr:uid="{00000000-0005-0000-0000-000091140000}"/>
    <cellStyle name="Normal 2 3 2 2 2 3 2 2 2 2" xfId="44646" xr:uid="{00000000-0005-0000-0000-000092140000}"/>
    <cellStyle name="Normal 2 3 2 2 2 3 2 2 2 3" xfId="29413" xr:uid="{00000000-0005-0000-0000-000093140000}"/>
    <cellStyle name="Normal 2 3 2 2 2 3 2 2 3" xfId="9295" xr:uid="{00000000-0005-0000-0000-000094140000}"/>
    <cellStyle name="Normal 2 3 2 2 2 3 2 2 3 2" xfId="39629" xr:uid="{00000000-0005-0000-0000-000095140000}"/>
    <cellStyle name="Normal 2 3 2 2 2 3 2 2 3 3" xfId="24396" xr:uid="{00000000-0005-0000-0000-000096140000}"/>
    <cellStyle name="Normal 2 3 2 2 2 3 2 2 4" xfId="34616" xr:uid="{00000000-0005-0000-0000-000097140000}"/>
    <cellStyle name="Normal 2 3 2 2 2 3 2 2 5" xfId="19383" xr:uid="{00000000-0005-0000-0000-000098140000}"/>
    <cellStyle name="Normal 2 3 2 2 2 3 2 3" xfId="5934" xr:uid="{00000000-0005-0000-0000-000099140000}"/>
    <cellStyle name="Normal 2 3 2 2 2 3 2 3 2" xfId="15986" xr:uid="{00000000-0005-0000-0000-00009A140000}"/>
    <cellStyle name="Normal 2 3 2 2 2 3 2 3 2 2" xfId="46317" xr:uid="{00000000-0005-0000-0000-00009B140000}"/>
    <cellStyle name="Normal 2 3 2 2 2 3 2 3 2 3" xfId="31084" xr:uid="{00000000-0005-0000-0000-00009C140000}"/>
    <cellStyle name="Normal 2 3 2 2 2 3 2 3 3" xfId="10966" xr:uid="{00000000-0005-0000-0000-00009D140000}"/>
    <cellStyle name="Normal 2 3 2 2 2 3 2 3 3 2" xfId="41300" xr:uid="{00000000-0005-0000-0000-00009E140000}"/>
    <cellStyle name="Normal 2 3 2 2 2 3 2 3 3 3" xfId="26067" xr:uid="{00000000-0005-0000-0000-00009F140000}"/>
    <cellStyle name="Normal 2 3 2 2 2 3 2 3 4" xfId="36287" xr:uid="{00000000-0005-0000-0000-0000A0140000}"/>
    <cellStyle name="Normal 2 3 2 2 2 3 2 3 5" xfId="21054" xr:uid="{00000000-0005-0000-0000-0000A1140000}"/>
    <cellStyle name="Normal 2 3 2 2 2 3 2 4" xfId="12644" xr:uid="{00000000-0005-0000-0000-0000A2140000}"/>
    <cellStyle name="Normal 2 3 2 2 2 3 2 4 2" xfId="42975" xr:uid="{00000000-0005-0000-0000-0000A3140000}"/>
    <cellStyle name="Normal 2 3 2 2 2 3 2 4 3" xfId="27742" xr:uid="{00000000-0005-0000-0000-0000A4140000}"/>
    <cellStyle name="Normal 2 3 2 2 2 3 2 5" xfId="7623" xr:uid="{00000000-0005-0000-0000-0000A5140000}"/>
    <cellStyle name="Normal 2 3 2 2 2 3 2 5 2" xfId="37958" xr:uid="{00000000-0005-0000-0000-0000A6140000}"/>
    <cellStyle name="Normal 2 3 2 2 2 3 2 5 3" xfId="22725" xr:uid="{00000000-0005-0000-0000-0000A7140000}"/>
    <cellStyle name="Normal 2 3 2 2 2 3 2 6" xfId="32946" xr:uid="{00000000-0005-0000-0000-0000A8140000}"/>
    <cellStyle name="Normal 2 3 2 2 2 3 2 7" xfId="17712" xr:uid="{00000000-0005-0000-0000-0000A9140000}"/>
    <cellStyle name="Normal 2 3 2 2 2 3 3" xfId="3405" xr:uid="{00000000-0005-0000-0000-0000AA140000}"/>
    <cellStyle name="Normal 2 3 2 2 2 3 3 2" xfId="13479" xr:uid="{00000000-0005-0000-0000-0000AB140000}"/>
    <cellStyle name="Normal 2 3 2 2 2 3 3 2 2" xfId="43810" xr:uid="{00000000-0005-0000-0000-0000AC140000}"/>
    <cellStyle name="Normal 2 3 2 2 2 3 3 2 3" xfId="28577" xr:uid="{00000000-0005-0000-0000-0000AD140000}"/>
    <cellStyle name="Normal 2 3 2 2 2 3 3 3" xfId="8459" xr:uid="{00000000-0005-0000-0000-0000AE140000}"/>
    <cellStyle name="Normal 2 3 2 2 2 3 3 3 2" xfId="38793" xr:uid="{00000000-0005-0000-0000-0000AF140000}"/>
    <cellStyle name="Normal 2 3 2 2 2 3 3 3 3" xfId="23560" xr:uid="{00000000-0005-0000-0000-0000B0140000}"/>
    <cellStyle name="Normal 2 3 2 2 2 3 3 4" xfId="33780" xr:uid="{00000000-0005-0000-0000-0000B1140000}"/>
    <cellStyle name="Normal 2 3 2 2 2 3 3 5" xfId="18547" xr:uid="{00000000-0005-0000-0000-0000B2140000}"/>
    <cellStyle name="Normal 2 3 2 2 2 3 4" xfId="5098" xr:uid="{00000000-0005-0000-0000-0000B3140000}"/>
    <cellStyle name="Normal 2 3 2 2 2 3 4 2" xfId="15150" xr:uid="{00000000-0005-0000-0000-0000B4140000}"/>
    <cellStyle name="Normal 2 3 2 2 2 3 4 2 2" xfId="45481" xr:uid="{00000000-0005-0000-0000-0000B5140000}"/>
    <cellStyle name="Normal 2 3 2 2 2 3 4 2 3" xfId="30248" xr:uid="{00000000-0005-0000-0000-0000B6140000}"/>
    <cellStyle name="Normal 2 3 2 2 2 3 4 3" xfId="10130" xr:uid="{00000000-0005-0000-0000-0000B7140000}"/>
    <cellStyle name="Normal 2 3 2 2 2 3 4 3 2" xfId="40464" xr:uid="{00000000-0005-0000-0000-0000B8140000}"/>
    <cellStyle name="Normal 2 3 2 2 2 3 4 3 3" xfId="25231" xr:uid="{00000000-0005-0000-0000-0000B9140000}"/>
    <cellStyle name="Normal 2 3 2 2 2 3 4 4" xfId="35451" xr:uid="{00000000-0005-0000-0000-0000BA140000}"/>
    <cellStyle name="Normal 2 3 2 2 2 3 4 5" xfId="20218" xr:uid="{00000000-0005-0000-0000-0000BB140000}"/>
    <cellStyle name="Normal 2 3 2 2 2 3 5" xfId="11808" xr:uid="{00000000-0005-0000-0000-0000BC140000}"/>
    <cellStyle name="Normal 2 3 2 2 2 3 5 2" xfId="42139" xr:uid="{00000000-0005-0000-0000-0000BD140000}"/>
    <cellStyle name="Normal 2 3 2 2 2 3 5 3" xfId="26906" xr:uid="{00000000-0005-0000-0000-0000BE140000}"/>
    <cellStyle name="Normal 2 3 2 2 2 3 6" xfId="6787" xr:uid="{00000000-0005-0000-0000-0000BF140000}"/>
    <cellStyle name="Normal 2 3 2 2 2 3 6 2" xfId="37122" xr:uid="{00000000-0005-0000-0000-0000C0140000}"/>
    <cellStyle name="Normal 2 3 2 2 2 3 6 3" xfId="21889" xr:uid="{00000000-0005-0000-0000-0000C1140000}"/>
    <cellStyle name="Normal 2 3 2 2 2 3 7" xfId="32110" xr:uid="{00000000-0005-0000-0000-0000C2140000}"/>
    <cellStyle name="Normal 2 3 2 2 2 3 8" xfId="16876" xr:uid="{00000000-0005-0000-0000-0000C3140000}"/>
    <cellStyle name="Normal 2 3 2 2 2 4" xfId="2134" xr:uid="{00000000-0005-0000-0000-0000C4140000}"/>
    <cellStyle name="Normal 2 3 2 2 2 4 2" xfId="3824" xr:uid="{00000000-0005-0000-0000-0000C5140000}"/>
    <cellStyle name="Normal 2 3 2 2 2 4 2 2" xfId="13897" xr:uid="{00000000-0005-0000-0000-0000C6140000}"/>
    <cellStyle name="Normal 2 3 2 2 2 4 2 2 2" xfId="44228" xr:uid="{00000000-0005-0000-0000-0000C7140000}"/>
    <cellStyle name="Normal 2 3 2 2 2 4 2 2 3" xfId="28995" xr:uid="{00000000-0005-0000-0000-0000C8140000}"/>
    <cellStyle name="Normal 2 3 2 2 2 4 2 3" xfId="8877" xr:uid="{00000000-0005-0000-0000-0000C9140000}"/>
    <cellStyle name="Normal 2 3 2 2 2 4 2 3 2" xfId="39211" xr:uid="{00000000-0005-0000-0000-0000CA140000}"/>
    <cellStyle name="Normal 2 3 2 2 2 4 2 3 3" xfId="23978" xr:uid="{00000000-0005-0000-0000-0000CB140000}"/>
    <cellStyle name="Normal 2 3 2 2 2 4 2 4" xfId="34198" xr:uid="{00000000-0005-0000-0000-0000CC140000}"/>
    <cellStyle name="Normal 2 3 2 2 2 4 2 5" xfId="18965" xr:uid="{00000000-0005-0000-0000-0000CD140000}"/>
    <cellStyle name="Normal 2 3 2 2 2 4 3" xfId="5516" xr:uid="{00000000-0005-0000-0000-0000CE140000}"/>
    <cellStyle name="Normal 2 3 2 2 2 4 3 2" xfId="15568" xr:uid="{00000000-0005-0000-0000-0000CF140000}"/>
    <cellStyle name="Normal 2 3 2 2 2 4 3 2 2" xfId="45899" xr:uid="{00000000-0005-0000-0000-0000D0140000}"/>
    <cellStyle name="Normal 2 3 2 2 2 4 3 2 3" xfId="30666" xr:uid="{00000000-0005-0000-0000-0000D1140000}"/>
    <cellStyle name="Normal 2 3 2 2 2 4 3 3" xfId="10548" xr:uid="{00000000-0005-0000-0000-0000D2140000}"/>
    <cellStyle name="Normal 2 3 2 2 2 4 3 3 2" xfId="40882" xr:uid="{00000000-0005-0000-0000-0000D3140000}"/>
    <cellStyle name="Normal 2 3 2 2 2 4 3 3 3" xfId="25649" xr:uid="{00000000-0005-0000-0000-0000D4140000}"/>
    <cellStyle name="Normal 2 3 2 2 2 4 3 4" xfId="35869" xr:uid="{00000000-0005-0000-0000-0000D5140000}"/>
    <cellStyle name="Normal 2 3 2 2 2 4 3 5" xfId="20636" xr:uid="{00000000-0005-0000-0000-0000D6140000}"/>
    <cellStyle name="Normal 2 3 2 2 2 4 4" xfId="12226" xr:uid="{00000000-0005-0000-0000-0000D7140000}"/>
    <cellStyle name="Normal 2 3 2 2 2 4 4 2" xfId="42557" xr:uid="{00000000-0005-0000-0000-0000D8140000}"/>
    <cellStyle name="Normal 2 3 2 2 2 4 4 3" xfId="27324" xr:uid="{00000000-0005-0000-0000-0000D9140000}"/>
    <cellStyle name="Normal 2 3 2 2 2 4 5" xfId="7205" xr:uid="{00000000-0005-0000-0000-0000DA140000}"/>
    <cellStyle name="Normal 2 3 2 2 2 4 5 2" xfId="37540" xr:uid="{00000000-0005-0000-0000-0000DB140000}"/>
    <cellStyle name="Normal 2 3 2 2 2 4 5 3" xfId="22307" xr:uid="{00000000-0005-0000-0000-0000DC140000}"/>
    <cellStyle name="Normal 2 3 2 2 2 4 6" xfId="32528" xr:uid="{00000000-0005-0000-0000-0000DD140000}"/>
    <cellStyle name="Normal 2 3 2 2 2 4 7" xfId="17294" xr:uid="{00000000-0005-0000-0000-0000DE140000}"/>
    <cellStyle name="Normal 2 3 2 2 2 5" xfId="2987" xr:uid="{00000000-0005-0000-0000-0000DF140000}"/>
    <cellStyle name="Normal 2 3 2 2 2 5 2" xfId="13061" xr:uid="{00000000-0005-0000-0000-0000E0140000}"/>
    <cellStyle name="Normal 2 3 2 2 2 5 2 2" xfId="43392" xr:uid="{00000000-0005-0000-0000-0000E1140000}"/>
    <cellStyle name="Normal 2 3 2 2 2 5 2 3" xfId="28159" xr:uid="{00000000-0005-0000-0000-0000E2140000}"/>
    <cellStyle name="Normal 2 3 2 2 2 5 3" xfId="8041" xr:uid="{00000000-0005-0000-0000-0000E3140000}"/>
    <cellStyle name="Normal 2 3 2 2 2 5 3 2" xfId="38375" xr:uid="{00000000-0005-0000-0000-0000E4140000}"/>
    <cellStyle name="Normal 2 3 2 2 2 5 3 3" xfId="23142" xr:uid="{00000000-0005-0000-0000-0000E5140000}"/>
    <cellStyle name="Normal 2 3 2 2 2 5 4" xfId="33362" xr:uid="{00000000-0005-0000-0000-0000E6140000}"/>
    <cellStyle name="Normal 2 3 2 2 2 5 5" xfId="18129" xr:uid="{00000000-0005-0000-0000-0000E7140000}"/>
    <cellStyle name="Normal 2 3 2 2 2 6" xfId="4680" xr:uid="{00000000-0005-0000-0000-0000E8140000}"/>
    <cellStyle name="Normal 2 3 2 2 2 6 2" xfId="14732" xr:uid="{00000000-0005-0000-0000-0000E9140000}"/>
    <cellStyle name="Normal 2 3 2 2 2 6 2 2" xfId="45063" xr:uid="{00000000-0005-0000-0000-0000EA140000}"/>
    <cellStyle name="Normal 2 3 2 2 2 6 2 3" xfId="29830" xr:uid="{00000000-0005-0000-0000-0000EB140000}"/>
    <cellStyle name="Normal 2 3 2 2 2 6 3" xfId="9712" xr:uid="{00000000-0005-0000-0000-0000EC140000}"/>
    <cellStyle name="Normal 2 3 2 2 2 6 3 2" xfId="40046" xr:uid="{00000000-0005-0000-0000-0000ED140000}"/>
    <cellStyle name="Normal 2 3 2 2 2 6 3 3" xfId="24813" xr:uid="{00000000-0005-0000-0000-0000EE140000}"/>
    <cellStyle name="Normal 2 3 2 2 2 6 4" xfId="35033" xr:uid="{00000000-0005-0000-0000-0000EF140000}"/>
    <cellStyle name="Normal 2 3 2 2 2 6 5" xfId="19800" xr:uid="{00000000-0005-0000-0000-0000F0140000}"/>
    <cellStyle name="Normal 2 3 2 2 2 7" xfId="11390" xr:uid="{00000000-0005-0000-0000-0000F1140000}"/>
    <cellStyle name="Normal 2 3 2 2 2 7 2" xfId="41721" xr:uid="{00000000-0005-0000-0000-0000F2140000}"/>
    <cellStyle name="Normal 2 3 2 2 2 7 3" xfId="26488" xr:uid="{00000000-0005-0000-0000-0000F3140000}"/>
    <cellStyle name="Normal 2 3 2 2 2 8" xfId="6369" xr:uid="{00000000-0005-0000-0000-0000F4140000}"/>
    <cellStyle name="Normal 2 3 2 2 2 8 2" xfId="36704" xr:uid="{00000000-0005-0000-0000-0000F5140000}"/>
    <cellStyle name="Normal 2 3 2 2 2 8 3" xfId="21471" xr:uid="{00000000-0005-0000-0000-0000F6140000}"/>
    <cellStyle name="Normal 2 3 2 2 2 9" xfId="31692" xr:uid="{00000000-0005-0000-0000-0000F7140000}"/>
    <cellStyle name="Normal 2 3 2 2 3" xfId="1396" xr:uid="{00000000-0005-0000-0000-0000F8140000}"/>
    <cellStyle name="Normal 2 3 2 2 3 2" xfId="1817" xr:uid="{00000000-0005-0000-0000-0000F9140000}"/>
    <cellStyle name="Normal 2 3 2 2 3 2 2" xfId="2656" xr:uid="{00000000-0005-0000-0000-0000FA140000}"/>
    <cellStyle name="Normal 2 3 2 2 3 2 2 2" xfId="4346" xr:uid="{00000000-0005-0000-0000-0000FB140000}"/>
    <cellStyle name="Normal 2 3 2 2 3 2 2 2 2" xfId="14419" xr:uid="{00000000-0005-0000-0000-0000FC140000}"/>
    <cellStyle name="Normal 2 3 2 2 3 2 2 2 2 2" xfId="44750" xr:uid="{00000000-0005-0000-0000-0000FD140000}"/>
    <cellStyle name="Normal 2 3 2 2 3 2 2 2 2 3" xfId="29517" xr:uid="{00000000-0005-0000-0000-0000FE140000}"/>
    <cellStyle name="Normal 2 3 2 2 3 2 2 2 3" xfId="9399" xr:uid="{00000000-0005-0000-0000-0000FF140000}"/>
    <cellStyle name="Normal 2 3 2 2 3 2 2 2 3 2" xfId="39733" xr:uid="{00000000-0005-0000-0000-000000150000}"/>
    <cellStyle name="Normal 2 3 2 2 3 2 2 2 3 3" xfId="24500" xr:uid="{00000000-0005-0000-0000-000001150000}"/>
    <cellStyle name="Normal 2 3 2 2 3 2 2 2 4" xfId="34720" xr:uid="{00000000-0005-0000-0000-000002150000}"/>
    <cellStyle name="Normal 2 3 2 2 3 2 2 2 5" xfId="19487" xr:uid="{00000000-0005-0000-0000-000003150000}"/>
    <cellStyle name="Normal 2 3 2 2 3 2 2 3" xfId="6038" xr:uid="{00000000-0005-0000-0000-000004150000}"/>
    <cellStyle name="Normal 2 3 2 2 3 2 2 3 2" xfId="16090" xr:uid="{00000000-0005-0000-0000-000005150000}"/>
    <cellStyle name="Normal 2 3 2 2 3 2 2 3 2 2" xfId="46421" xr:uid="{00000000-0005-0000-0000-000006150000}"/>
    <cellStyle name="Normal 2 3 2 2 3 2 2 3 2 3" xfId="31188" xr:uid="{00000000-0005-0000-0000-000007150000}"/>
    <cellStyle name="Normal 2 3 2 2 3 2 2 3 3" xfId="11070" xr:uid="{00000000-0005-0000-0000-000008150000}"/>
    <cellStyle name="Normal 2 3 2 2 3 2 2 3 3 2" xfId="41404" xr:uid="{00000000-0005-0000-0000-000009150000}"/>
    <cellStyle name="Normal 2 3 2 2 3 2 2 3 3 3" xfId="26171" xr:uid="{00000000-0005-0000-0000-00000A150000}"/>
    <cellStyle name="Normal 2 3 2 2 3 2 2 3 4" xfId="36391" xr:uid="{00000000-0005-0000-0000-00000B150000}"/>
    <cellStyle name="Normal 2 3 2 2 3 2 2 3 5" xfId="21158" xr:uid="{00000000-0005-0000-0000-00000C150000}"/>
    <cellStyle name="Normal 2 3 2 2 3 2 2 4" xfId="12748" xr:uid="{00000000-0005-0000-0000-00000D150000}"/>
    <cellStyle name="Normal 2 3 2 2 3 2 2 4 2" xfId="43079" xr:uid="{00000000-0005-0000-0000-00000E150000}"/>
    <cellStyle name="Normal 2 3 2 2 3 2 2 4 3" xfId="27846" xr:uid="{00000000-0005-0000-0000-00000F150000}"/>
    <cellStyle name="Normal 2 3 2 2 3 2 2 5" xfId="7727" xr:uid="{00000000-0005-0000-0000-000010150000}"/>
    <cellStyle name="Normal 2 3 2 2 3 2 2 5 2" xfId="38062" xr:uid="{00000000-0005-0000-0000-000011150000}"/>
    <cellStyle name="Normal 2 3 2 2 3 2 2 5 3" xfId="22829" xr:uid="{00000000-0005-0000-0000-000012150000}"/>
    <cellStyle name="Normal 2 3 2 2 3 2 2 6" xfId="33050" xr:uid="{00000000-0005-0000-0000-000013150000}"/>
    <cellStyle name="Normal 2 3 2 2 3 2 2 7" xfId="17816" xr:uid="{00000000-0005-0000-0000-000014150000}"/>
    <cellStyle name="Normal 2 3 2 2 3 2 3" xfId="3509" xr:uid="{00000000-0005-0000-0000-000015150000}"/>
    <cellStyle name="Normal 2 3 2 2 3 2 3 2" xfId="13583" xr:uid="{00000000-0005-0000-0000-000016150000}"/>
    <cellStyle name="Normal 2 3 2 2 3 2 3 2 2" xfId="43914" xr:uid="{00000000-0005-0000-0000-000017150000}"/>
    <cellStyle name="Normal 2 3 2 2 3 2 3 2 3" xfId="28681" xr:uid="{00000000-0005-0000-0000-000018150000}"/>
    <cellStyle name="Normal 2 3 2 2 3 2 3 3" xfId="8563" xr:uid="{00000000-0005-0000-0000-000019150000}"/>
    <cellStyle name="Normal 2 3 2 2 3 2 3 3 2" xfId="38897" xr:uid="{00000000-0005-0000-0000-00001A150000}"/>
    <cellStyle name="Normal 2 3 2 2 3 2 3 3 3" xfId="23664" xr:uid="{00000000-0005-0000-0000-00001B150000}"/>
    <cellStyle name="Normal 2 3 2 2 3 2 3 4" xfId="33884" xr:uid="{00000000-0005-0000-0000-00001C150000}"/>
    <cellStyle name="Normal 2 3 2 2 3 2 3 5" xfId="18651" xr:uid="{00000000-0005-0000-0000-00001D150000}"/>
    <cellStyle name="Normal 2 3 2 2 3 2 4" xfId="5202" xr:uid="{00000000-0005-0000-0000-00001E150000}"/>
    <cellStyle name="Normal 2 3 2 2 3 2 4 2" xfId="15254" xr:uid="{00000000-0005-0000-0000-00001F150000}"/>
    <cellStyle name="Normal 2 3 2 2 3 2 4 2 2" xfId="45585" xr:uid="{00000000-0005-0000-0000-000020150000}"/>
    <cellStyle name="Normal 2 3 2 2 3 2 4 2 3" xfId="30352" xr:uid="{00000000-0005-0000-0000-000021150000}"/>
    <cellStyle name="Normal 2 3 2 2 3 2 4 3" xfId="10234" xr:uid="{00000000-0005-0000-0000-000022150000}"/>
    <cellStyle name="Normal 2 3 2 2 3 2 4 3 2" xfId="40568" xr:uid="{00000000-0005-0000-0000-000023150000}"/>
    <cellStyle name="Normal 2 3 2 2 3 2 4 3 3" xfId="25335" xr:uid="{00000000-0005-0000-0000-000024150000}"/>
    <cellStyle name="Normal 2 3 2 2 3 2 4 4" xfId="35555" xr:uid="{00000000-0005-0000-0000-000025150000}"/>
    <cellStyle name="Normal 2 3 2 2 3 2 4 5" xfId="20322" xr:uid="{00000000-0005-0000-0000-000026150000}"/>
    <cellStyle name="Normal 2 3 2 2 3 2 5" xfId="11912" xr:uid="{00000000-0005-0000-0000-000027150000}"/>
    <cellStyle name="Normal 2 3 2 2 3 2 5 2" xfId="42243" xr:uid="{00000000-0005-0000-0000-000028150000}"/>
    <cellStyle name="Normal 2 3 2 2 3 2 5 3" xfId="27010" xr:uid="{00000000-0005-0000-0000-000029150000}"/>
    <cellStyle name="Normal 2 3 2 2 3 2 6" xfId="6891" xr:uid="{00000000-0005-0000-0000-00002A150000}"/>
    <cellStyle name="Normal 2 3 2 2 3 2 6 2" xfId="37226" xr:uid="{00000000-0005-0000-0000-00002B150000}"/>
    <cellStyle name="Normal 2 3 2 2 3 2 6 3" xfId="21993" xr:uid="{00000000-0005-0000-0000-00002C150000}"/>
    <cellStyle name="Normal 2 3 2 2 3 2 7" xfId="32214" xr:uid="{00000000-0005-0000-0000-00002D150000}"/>
    <cellStyle name="Normal 2 3 2 2 3 2 8" xfId="16980" xr:uid="{00000000-0005-0000-0000-00002E150000}"/>
    <cellStyle name="Normal 2 3 2 2 3 3" xfId="2238" xr:uid="{00000000-0005-0000-0000-00002F150000}"/>
    <cellStyle name="Normal 2 3 2 2 3 3 2" xfId="3928" xr:uid="{00000000-0005-0000-0000-000030150000}"/>
    <cellStyle name="Normal 2 3 2 2 3 3 2 2" xfId="14001" xr:uid="{00000000-0005-0000-0000-000031150000}"/>
    <cellStyle name="Normal 2 3 2 2 3 3 2 2 2" xfId="44332" xr:uid="{00000000-0005-0000-0000-000032150000}"/>
    <cellStyle name="Normal 2 3 2 2 3 3 2 2 3" xfId="29099" xr:uid="{00000000-0005-0000-0000-000033150000}"/>
    <cellStyle name="Normal 2 3 2 2 3 3 2 3" xfId="8981" xr:uid="{00000000-0005-0000-0000-000034150000}"/>
    <cellStyle name="Normal 2 3 2 2 3 3 2 3 2" xfId="39315" xr:uid="{00000000-0005-0000-0000-000035150000}"/>
    <cellStyle name="Normal 2 3 2 2 3 3 2 3 3" xfId="24082" xr:uid="{00000000-0005-0000-0000-000036150000}"/>
    <cellStyle name="Normal 2 3 2 2 3 3 2 4" xfId="34302" xr:uid="{00000000-0005-0000-0000-000037150000}"/>
    <cellStyle name="Normal 2 3 2 2 3 3 2 5" xfId="19069" xr:uid="{00000000-0005-0000-0000-000038150000}"/>
    <cellStyle name="Normal 2 3 2 2 3 3 3" xfId="5620" xr:uid="{00000000-0005-0000-0000-000039150000}"/>
    <cellStyle name="Normal 2 3 2 2 3 3 3 2" xfId="15672" xr:uid="{00000000-0005-0000-0000-00003A150000}"/>
    <cellStyle name="Normal 2 3 2 2 3 3 3 2 2" xfId="46003" xr:uid="{00000000-0005-0000-0000-00003B150000}"/>
    <cellStyle name="Normal 2 3 2 2 3 3 3 2 3" xfId="30770" xr:uid="{00000000-0005-0000-0000-00003C150000}"/>
    <cellStyle name="Normal 2 3 2 2 3 3 3 3" xfId="10652" xr:uid="{00000000-0005-0000-0000-00003D150000}"/>
    <cellStyle name="Normal 2 3 2 2 3 3 3 3 2" xfId="40986" xr:uid="{00000000-0005-0000-0000-00003E150000}"/>
    <cellStyle name="Normal 2 3 2 2 3 3 3 3 3" xfId="25753" xr:uid="{00000000-0005-0000-0000-00003F150000}"/>
    <cellStyle name="Normal 2 3 2 2 3 3 3 4" xfId="35973" xr:uid="{00000000-0005-0000-0000-000040150000}"/>
    <cellStyle name="Normal 2 3 2 2 3 3 3 5" xfId="20740" xr:uid="{00000000-0005-0000-0000-000041150000}"/>
    <cellStyle name="Normal 2 3 2 2 3 3 4" xfId="12330" xr:uid="{00000000-0005-0000-0000-000042150000}"/>
    <cellStyle name="Normal 2 3 2 2 3 3 4 2" xfId="42661" xr:uid="{00000000-0005-0000-0000-000043150000}"/>
    <cellStyle name="Normal 2 3 2 2 3 3 4 3" xfId="27428" xr:uid="{00000000-0005-0000-0000-000044150000}"/>
    <cellStyle name="Normal 2 3 2 2 3 3 5" xfId="7309" xr:uid="{00000000-0005-0000-0000-000045150000}"/>
    <cellStyle name="Normal 2 3 2 2 3 3 5 2" xfId="37644" xr:uid="{00000000-0005-0000-0000-000046150000}"/>
    <cellStyle name="Normal 2 3 2 2 3 3 5 3" xfId="22411" xr:uid="{00000000-0005-0000-0000-000047150000}"/>
    <cellStyle name="Normal 2 3 2 2 3 3 6" xfId="32632" xr:uid="{00000000-0005-0000-0000-000048150000}"/>
    <cellStyle name="Normal 2 3 2 2 3 3 7" xfId="17398" xr:uid="{00000000-0005-0000-0000-000049150000}"/>
    <cellStyle name="Normal 2 3 2 2 3 4" xfId="3091" xr:uid="{00000000-0005-0000-0000-00004A150000}"/>
    <cellStyle name="Normal 2 3 2 2 3 4 2" xfId="13165" xr:uid="{00000000-0005-0000-0000-00004B150000}"/>
    <cellStyle name="Normal 2 3 2 2 3 4 2 2" xfId="43496" xr:uid="{00000000-0005-0000-0000-00004C150000}"/>
    <cellStyle name="Normal 2 3 2 2 3 4 2 3" xfId="28263" xr:uid="{00000000-0005-0000-0000-00004D150000}"/>
    <cellStyle name="Normal 2 3 2 2 3 4 3" xfId="8145" xr:uid="{00000000-0005-0000-0000-00004E150000}"/>
    <cellStyle name="Normal 2 3 2 2 3 4 3 2" xfId="38479" xr:uid="{00000000-0005-0000-0000-00004F150000}"/>
    <cellStyle name="Normal 2 3 2 2 3 4 3 3" xfId="23246" xr:uid="{00000000-0005-0000-0000-000050150000}"/>
    <cellStyle name="Normal 2 3 2 2 3 4 4" xfId="33466" xr:uid="{00000000-0005-0000-0000-000051150000}"/>
    <cellStyle name="Normal 2 3 2 2 3 4 5" xfId="18233" xr:uid="{00000000-0005-0000-0000-000052150000}"/>
    <cellStyle name="Normal 2 3 2 2 3 5" xfId="4784" xr:uid="{00000000-0005-0000-0000-000053150000}"/>
    <cellStyle name="Normal 2 3 2 2 3 5 2" xfId="14836" xr:uid="{00000000-0005-0000-0000-000054150000}"/>
    <cellStyle name="Normal 2 3 2 2 3 5 2 2" xfId="45167" xr:uid="{00000000-0005-0000-0000-000055150000}"/>
    <cellStyle name="Normal 2 3 2 2 3 5 2 3" xfId="29934" xr:uid="{00000000-0005-0000-0000-000056150000}"/>
    <cellStyle name="Normal 2 3 2 2 3 5 3" xfId="9816" xr:uid="{00000000-0005-0000-0000-000057150000}"/>
    <cellStyle name="Normal 2 3 2 2 3 5 3 2" xfId="40150" xr:uid="{00000000-0005-0000-0000-000058150000}"/>
    <cellStyle name="Normal 2 3 2 2 3 5 3 3" xfId="24917" xr:uid="{00000000-0005-0000-0000-000059150000}"/>
    <cellStyle name="Normal 2 3 2 2 3 5 4" xfId="35137" xr:uid="{00000000-0005-0000-0000-00005A150000}"/>
    <cellStyle name="Normal 2 3 2 2 3 5 5" xfId="19904" xr:uid="{00000000-0005-0000-0000-00005B150000}"/>
    <cellStyle name="Normal 2 3 2 2 3 6" xfId="11494" xr:uid="{00000000-0005-0000-0000-00005C150000}"/>
    <cellStyle name="Normal 2 3 2 2 3 6 2" xfId="41825" xr:uid="{00000000-0005-0000-0000-00005D150000}"/>
    <cellStyle name="Normal 2 3 2 2 3 6 3" xfId="26592" xr:uid="{00000000-0005-0000-0000-00005E150000}"/>
    <cellStyle name="Normal 2 3 2 2 3 7" xfId="6473" xr:uid="{00000000-0005-0000-0000-00005F150000}"/>
    <cellStyle name="Normal 2 3 2 2 3 7 2" xfId="36808" xr:uid="{00000000-0005-0000-0000-000060150000}"/>
    <cellStyle name="Normal 2 3 2 2 3 7 3" xfId="21575" xr:uid="{00000000-0005-0000-0000-000061150000}"/>
    <cellStyle name="Normal 2 3 2 2 3 8" xfId="31796" xr:uid="{00000000-0005-0000-0000-000062150000}"/>
    <cellStyle name="Normal 2 3 2 2 3 9" xfId="16562" xr:uid="{00000000-0005-0000-0000-000063150000}"/>
    <cellStyle name="Normal 2 3 2 2 4" xfId="1609" xr:uid="{00000000-0005-0000-0000-000064150000}"/>
    <cellStyle name="Normal 2 3 2 2 4 2" xfId="2448" xr:uid="{00000000-0005-0000-0000-000065150000}"/>
    <cellStyle name="Normal 2 3 2 2 4 2 2" xfId="4138" xr:uid="{00000000-0005-0000-0000-000066150000}"/>
    <cellStyle name="Normal 2 3 2 2 4 2 2 2" xfId="14211" xr:uid="{00000000-0005-0000-0000-000067150000}"/>
    <cellStyle name="Normal 2 3 2 2 4 2 2 2 2" xfId="44542" xr:uid="{00000000-0005-0000-0000-000068150000}"/>
    <cellStyle name="Normal 2 3 2 2 4 2 2 2 3" xfId="29309" xr:uid="{00000000-0005-0000-0000-000069150000}"/>
    <cellStyle name="Normal 2 3 2 2 4 2 2 3" xfId="9191" xr:uid="{00000000-0005-0000-0000-00006A150000}"/>
    <cellStyle name="Normal 2 3 2 2 4 2 2 3 2" xfId="39525" xr:uid="{00000000-0005-0000-0000-00006B150000}"/>
    <cellStyle name="Normal 2 3 2 2 4 2 2 3 3" xfId="24292" xr:uid="{00000000-0005-0000-0000-00006C150000}"/>
    <cellStyle name="Normal 2 3 2 2 4 2 2 4" xfId="34512" xr:uid="{00000000-0005-0000-0000-00006D150000}"/>
    <cellStyle name="Normal 2 3 2 2 4 2 2 5" xfId="19279" xr:uid="{00000000-0005-0000-0000-00006E150000}"/>
    <cellStyle name="Normal 2 3 2 2 4 2 3" xfId="5830" xr:uid="{00000000-0005-0000-0000-00006F150000}"/>
    <cellStyle name="Normal 2 3 2 2 4 2 3 2" xfId="15882" xr:uid="{00000000-0005-0000-0000-000070150000}"/>
    <cellStyle name="Normal 2 3 2 2 4 2 3 2 2" xfId="46213" xr:uid="{00000000-0005-0000-0000-000071150000}"/>
    <cellStyle name="Normal 2 3 2 2 4 2 3 2 3" xfId="30980" xr:uid="{00000000-0005-0000-0000-000072150000}"/>
    <cellStyle name="Normal 2 3 2 2 4 2 3 3" xfId="10862" xr:uid="{00000000-0005-0000-0000-000073150000}"/>
    <cellStyle name="Normal 2 3 2 2 4 2 3 3 2" xfId="41196" xr:uid="{00000000-0005-0000-0000-000074150000}"/>
    <cellStyle name="Normal 2 3 2 2 4 2 3 3 3" xfId="25963" xr:uid="{00000000-0005-0000-0000-000075150000}"/>
    <cellStyle name="Normal 2 3 2 2 4 2 3 4" xfId="36183" xr:uid="{00000000-0005-0000-0000-000076150000}"/>
    <cellStyle name="Normal 2 3 2 2 4 2 3 5" xfId="20950" xr:uid="{00000000-0005-0000-0000-000077150000}"/>
    <cellStyle name="Normal 2 3 2 2 4 2 4" xfId="12540" xr:uid="{00000000-0005-0000-0000-000078150000}"/>
    <cellStyle name="Normal 2 3 2 2 4 2 4 2" xfId="42871" xr:uid="{00000000-0005-0000-0000-000079150000}"/>
    <cellStyle name="Normal 2 3 2 2 4 2 4 3" xfId="27638" xr:uid="{00000000-0005-0000-0000-00007A150000}"/>
    <cellStyle name="Normal 2 3 2 2 4 2 5" xfId="7519" xr:uid="{00000000-0005-0000-0000-00007B150000}"/>
    <cellStyle name="Normal 2 3 2 2 4 2 5 2" xfId="37854" xr:uid="{00000000-0005-0000-0000-00007C150000}"/>
    <cellStyle name="Normal 2 3 2 2 4 2 5 3" xfId="22621" xr:uid="{00000000-0005-0000-0000-00007D150000}"/>
    <cellStyle name="Normal 2 3 2 2 4 2 6" xfId="32842" xr:uid="{00000000-0005-0000-0000-00007E150000}"/>
    <cellStyle name="Normal 2 3 2 2 4 2 7" xfId="17608" xr:uid="{00000000-0005-0000-0000-00007F150000}"/>
    <cellStyle name="Normal 2 3 2 2 4 3" xfId="3301" xr:uid="{00000000-0005-0000-0000-000080150000}"/>
    <cellStyle name="Normal 2 3 2 2 4 3 2" xfId="13375" xr:uid="{00000000-0005-0000-0000-000081150000}"/>
    <cellStyle name="Normal 2 3 2 2 4 3 2 2" xfId="43706" xr:uid="{00000000-0005-0000-0000-000082150000}"/>
    <cellStyle name="Normal 2 3 2 2 4 3 2 3" xfId="28473" xr:uid="{00000000-0005-0000-0000-000083150000}"/>
    <cellStyle name="Normal 2 3 2 2 4 3 3" xfId="8355" xr:uid="{00000000-0005-0000-0000-000084150000}"/>
    <cellStyle name="Normal 2 3 2 2 4 3 3 2" xfId="38689" xr:uid="{00000000-0005-0000-0000-000085150000}"/>
    <cellStyle name="Normal 2 3 2 2 4 3 3 3" xfId="23456" xr:uid="{00000000-0005-0000-0000-000086150000}"/>
    <cellStyle name="Normal 2 3 2 2 4 3 4" xfId="33676" xr:uid="{00000000-0005-0000-0000-000087150000}"/>
    <cellStyle name="Normal 2 3 2 2 4 3 5" xfId="18443" xr:uid="{00000000-0005-0000-0000-000088150000}"/>
    <cellStyle name="Normal 2 3 2 2 4 4" xfId="4994" xr:uid="{00000000-0005-0000-0000-000089150000}"/>
    <cellStyle name="Normal 2 3 2 2 4 4 2" xfId="15046" xr:uid="{00000000-0005-0000-0000-00008A150000}"/>
    <cellStyle name="Normal 2 3 2 2 4 4 2 2" xfId="45377" xr:uid="{00000000-0005-0000-0000-00008B150000}"/>
    <cellStyle name="Normal 2 3 2 2 4 4 2 3" xfId="30144" xr:uid="{00000000-0005-0000-0000-00008C150000}"/>
    <cellStyle name="Normal 2 3 2 2 4 4 3" xfId="10026" xr:uid="{00000000-0005-0000-0000-00008D150000}"/>
    <cellStyle name="Normal 2 3 2 2 4 4 3 2" xfId="40360" xr:uid="{00000000-0005-0000-0000-00008E150000}"/>
    <cellStyle name="Normal 2 3 2 2 4 4 3 3" xfId="25127" xr:uid="{00000000-0005-0000-0000-00008F150000}"/>
    <cellStyle name="Normal 2 3 2 2 4 4 4" xfId="35347" xr:uid="{00000000-0005-0000-0000-000090150000}"/>
    <cellStyle name="Normal 2 3 2 2 4 4 5" xfId="20114" xr:uid="{00000000-0005-0000-0000-000091150000}"/>
    <cellStyle name="Normal 2 3 2 2 4 5" xfId="11704" xr:uid="{00000000-0005-0000-0000-000092150000}"/>
    <cellStyle name="Normal 2 3 2 2 4 5 2" xfId="42035" xr:uid="{00000000-0005-0000-0000-000093150000}"/>
    <cellStyle name="Normal 2 3 2 2 4 5 3" xfId="26802" xr:uid="{00000000-0005-0000-0000-000094150000}"/>
    <cellStyle name="Normal 2 3 2 2 4 6" xfId="6683" xr:uid="{00000000-0005-0000-0000-000095150000}"/>
    <cellStyle name="Normal 2 3 2 2 4 6 2" xfId="37018" xr:uid="{00000000-0005-0000-0000-000096150000}"/>
    <cellStyle name="Normal 2 3 2 2 4 6 3" xfId="21785" xr:uid="{00000000-0005-0000-0000-000097150000}"/>
    <cellStyle name="Normal 2 3 2 2 4 7" xfId="32006" xr:uid="{00000000-0005-0000-0000-000098150000}"/>
    <cellStyle name="Normal 2 3 2 2 4 8" xfId="16772" xr:uid="{00000000-0005-0000-0000-000099150000}"/>
    <cellStyle name="Normal 2 3 2 2 5" xfId="2030" xr:uid="{00000000-0005-0000-0000-00009A150000}"/>
    <cellStyle name="Normal 2 3 2 2 5 2" xfId="3720" xr:uid="{00000000-0005-0000-0000-00009B150000}"/>
    <cellStyle name="Normal 2 3 2 2 5 2 2" xfId="13793" xr:uid="{00000000-0005-0000-0000-00009C150000}"/>
    <cellStyle name="Normal 2 3 2 2 5 2 2 2" xfId="44124" xr:uid="{00000000-0005-0000-0000-00009D150000}"/>
    <cellStyle name="Normal 2 3 2 2 5 2 2 3" xfId="28891" xr:uid="{00000000-0005-0000-0000-00009E150000}"/>
    <cellStyle name="Normal 2 3 2 2 5 2 3" xfId="8773" xr:uid="{00000000-0005-0000-0000-00009F150000}"/>
    <cellStyle name="Normal 2 3 2 2 5 2 3 2" xfId="39107" xr:uid="{00000000-0005-0000-0000-0000A0150000}"/>
    <cellStyle name="Normal 2 3 2 2 5 2 3 3" xfId="23874" xr:uid="{00000000-0005-0000-0000-0000A1150000}"/>
    <cellStyle name="Normal 2 3 2 2 5 2 4" xfId="34094" xr:uid="{00000000-0005-0000-0000-0000A2150000}"/>
    <cellStyle name="Normal 2 3 2 2 5 2 5" xfId="18861" xr:uid="{00000000-0005-0000-0000-0000A3150000}"/>
    <cellStyle name="Normal 2 3 2 2 5 3" xfId="5412" xr:uid="{00000000-0005-0000-0000-0000A4150000}"/>
    <cellStyle name="Normal 2 3 2 2 5 3 2" xfId="15464" xr:uid="{00000000-0005-0000-0000-0000A5150000}"/>
    <cellStyle name="Normal 2 3 2 2 5 3 2 2" xfId="45795" xr:uid="{00000000-0005-0000-0000-0000A6150000}"/>
    <cellStyle name="Normal 2 3 2 2 5 3 2 3" xfId="30562" xr:uid="{00000000-0005-0000-0000-0000A7150000}"/>
    <cellStyle name="Normal 2 3 2 2 5 3 3" xfId="10444" xr:uid="{00000000-0005-0000-0000-0000A8150000}"/>
    <cellStyle name="Normal 2 3 2 2 5 3 3 2" xfId="40778" xr:uid="{00000000-0005-0000-0000-0000A9150000}"/>
    <cellStyle name="Normal 2 3 2 2 5 3 3 3" xfId="25545" xr:uid="{00000000-0005-0000-0000-0000AA150000}"/>
    <cellStyle name="Normal 2 3 2 2 5 3 4" xfId="35765" xr:uid="{00000000-0005-0000-0000-0000AB150000}"/>
    <cellStyle name="Normal 2 3 2 2 5 3 5" xfId="20532" xr:uid="{00000000-0005-0000-0000-0000AC150000}"/>
    <cellStyle name="Normal 2 3 2 2 5 4" xfId="12122" xr:uid="{00000000-0005-0000-0000-0000AD150000}"/>
    <cellStyle name="Normal 2 3 2 2 5 4 2" xfId="42453" xr:uid="{00000000-0005-0000-0000-0000AE150000}"/>
    <cellStyle name="Normal 2 3 2 2 5 4 3" xfId="27220" xr:uid="{00000000-0005-0000-0000-0000AF150000}"/>
    <cellStyle name="Normal 2 3 2 2 5 5" xfId="7101" xr:uid="{00000000-0005-0000-0000-0000B0150000}"/>
    <cellStyle name="Normal 2 3 2 2 5 5 2" xfId="37436" xr:uid="{00000000-0005-0000-0000-0000B1150000}"/>
    <cellStyle name="Normal 2 3 2 2 5 5 3" xfId="22203" xr:uid="{00000000-0005-0000-0000-0000B2150000}"/>
    <cellStyle name="Normal 2 3 2 2 5 6" xfId="32424" xr:uid="{00000000-0005-0000-0000-0000B3150000}"/>
    <cellStyle name="Normal 2 3 2 2 5 7" xfId="17190" xr:uid="{00000000-0005-0000-0000-0000B4150000}"/>
    <cellStyle name="Normal 2 3 2 2 6" xfId="2883" xr:uid="{00000000-0005-0000-0000-0000B5150000}"/>
    <cellStyle name="Normal 2 3 2 2 6 2" xfId="12957" xr:uid="{00000000-0005-0000-0000-0000B6150000}"/>
    <cellStyle name="Normal 2 3 2 2 6 2 2" xfId="43288" xr:uid="{00000000-0005-0000-0000-0000B7150000}"/>
    <cellStyle name="Normal 2 3 2 2 6 2 3" xfId="28055" xr:uid="{00000000-0005-0000-0000-0000B8150000}"/>
    <cellStyle name="Normal 2 3 2 2 6 3" xfId="7937" xr:uid="{00000000-0005-0000-0000-0000B9150000}"/>
    <cellStyle name="Normal 2 3 2 2 6 3 2" xfId="38271" xr:uid="{00000000-0005-0000-0000-0000BA150000}"/>
    <cellStyle name="Normal 2 3 2 2 6 3 3" xfId="23038" xr:uid="{00000000-0005-0000-0000-0000BB150000}"/>
    <cellStyle name="Normal 2 3 2 2 6 4" xfId="33258" xr:uid="{00000000-0005-0000-0000-0000BC150000}"/>
    <cellStyle name="Normal 2 3 2 2 6 5" xfId="18025" xr:uid="{00000000-0005-0000-0000-0000BD150000}"/>
    <cellStyle name="Normal 2 3 2 2 7" xfId="4576" xr:uid="{00000000-0005-0000-0000-0000BE150000}"/>
    <cellStyle name="Normal 2 3 2 2 7 2" xfId="14628" xr:uid="{00000000-0005-0000-0000-0000BF150000}"/>
    <cellStyle name="Normal 2 3 2 2 7 2 2" xfId="44959" xr:uid="{00000000-0005-0000-0000-0000C0150000}"/>
    <cellStyle name="Normal 2 3 2 2 7 2 3" xfId="29726" xr:uid="{00000000-0005-0000-0000-0000C1150000}"/>
    <cellStyle name="Normal 2 3 2 2 7 3" xfId="9608" xr:uid="{00000000-0005-0000-0000-0000C2150000}"/>
    <cellStyle name="Normal 2 3 2 2 7 3 2" xfId="39942" xr:uid="{00000000-0005-0000-0000-0000C3150000}"/>
    <cellStyle name="Normal 2 3 2 2 7 3 3" xfId="24709" xr:uid="{00000000-0005-0000-0000-0000C4150000}"/>
    <cellStyle name="Normal 2 3 2 2 7 4" xfId="34929" xr:uid="{00000000-0005-0000-0000-0000C5150000}"/>
    <cellStyle name="Normal 2 3 2 2 7 5" xfId="19696" xr:uid="{00000000-0005-0000-0000-0000C6150000}"/>
    <cellStyle name="Normal 2 3 2 2 8" xfId="11286" xr:uid="{00000000-0005-0000-0000-0000C7150000}"/>
    <cellStyle name="Normal 2 3 2 2 8 2" xfId="41617" xr:uid="{00000000-0005-0000-0000-0000C8150000}"/>
    <cellStyle name="Normal 2 3 2 2 8 3" xfId="26384" xr:uid="{00000000-0005-0000-0000-0000C9150000}"/>
    <cellStyle name="Normal 2 3 2 2 9" xfId="6265" xr:uid="{00000000-0005-0000-0000-0000CA150000}"/>
    <cellStyle name="Normal 2 3 2 2 9 2" xfId="36600" xr:uid="{00000000-0005-0000-0000-0000CB150000}"/>
    <cellStyle name="Normal 2 3 2 2 9 3" xfId="21367" xr:uid="{00000000-0005-0000-0000-0000CC150000}"/>
    <cellStyle name="Normal 2 3 2 3" xfId="1229" xr:uid="{00000000-0005-0000-0000-0000CD150000}"/>
    <cellStyle name="Normal 2 3 2 3 10" xfId="16406" xr:uid="{00000000-0005-0000-0000-0000CE150000}"/>
    <cellStyle name="Normal 2 3 2 3 2" xfId="1448" xr:uid="{00000000-0005-0000-0000-0000CF150000}"/>
    <cellStyle name="Normal 2 3 2 3 2 2" xfId="1869" xr:uid="{00000000-0005-0000-0000-0000D0150000}"/>
    <cellStyle name="Normal 2 3 2 3 2 2 2" xfId="2708" xr:uid="{00000000-0005-0000-0000-0000D1150000}"/>
    <cellStyle name="Normal 2 3 2 3 2 2 2 2" xfId="4398" xr:uid="{00000000-0005-0000-0000-0000D2150000}"/>
    <cellStyle name="Normal 2 3 2 3 2 2 2 2 2" xfId="14471" xr:uid="{00000000-0005-0000-0000-0000D3150000}"/>
    <cellStyle name="Normal 2 3 2 3 2 2 2 2 2 2" xfId="44802" xr:uid="{00000000-0005-0000-0000-0000D4150000}"/>
    <cellStyle name="Normal 2 3 2 3 2 2 2 2 2 3" xfId="29569" xr:uid="{00000000-0005-0000-0000-0000D5150000}"/>
    <cellStyle name="Normal 2 3 2 3 2 2 2 2 3" xfId="9451" xr:uid="{00000000-0005-0000-0000-0000D6150000}"/>
    <cellStyle name="Normal 2 3 2 3 2 2 2 2 3 2" xfId="39785" xr:uid="{00000000-0005-0000-0000-0000D7150000}"/>
    <cellStyle name="Normal 2 3 2 3 2 2 2 2 3 3" xfId="24552" xr:uid="{00000000-0005-0000-0000-0000D8150000}"/>
    <cellStyle name="Normal 2 3 2 3 2 2 2 2 4" xfId="34772" xr:uid="{00000000-0005-0000-0000-0000D9150000}"/>
    <cellStyle name="Normal 2 3 2 3 2 2 2 2 5" xfId="19539" xr:uid="{00000000-0005-0000-0000-0000DA150000}"/>
    <cellStyle name="Normal 2 3 2 3 2 2 2 3" xfId="6090" xr:uid="{00000000-0005-0000-0000-0000DB150000}"/>
    <cellStyle name="Normal 2 3 2 3 2 2 2 3 2" xfId="16142" xr:uid="{00000000-0005-0000-0000-0000DC150000}"/>
    <cellStyle name="Normal 2 3 2 3 2 2 2 3 2 2" xfId="46473" xr:uid="{00000000-0005-0000-0000-0000DD150000}"/>
    <cellStyle name="Normal 2 3 2 3 2 2 2 3 2 3" xfId="31240" xr:uid="{00000000-0005-0000-0000-0000DE150000}"/>
    <cellStyle name="Normal 2 3 2 3 2 2 2 3 3" xfId="11122" xr:uid="{00000000-0005-0000-0000-0000DF150000}"/>
    <cellStyle name="Normal 2 3 2 3 2 2 2 3 3 2" xfId="41456" xr:uid="{00000000-0005-0000-0000-0000E0150000}"/>
    <cellStyle name="Normal 2 3 2 3 2 2 2 3 3 3" xfId="26223" xr:uid="{00000000-0005-0000-0000-0000E1150000}"/>
    <cellStyle name="Normal 2 3 2 3 2 2 2 3 4" xfId="36443" xr:uid="{00000000-0005-0000-0000-0000E2150000}"/>
    <cellStyle name="Normal 2 3 2 3 2 2 2 3 5" xfId="21210" xr:uid="{00000000-0005-0000-0000-0000E3150000}"/>
    <cellStyle name="Normal 2 3 2 3 2 2 2 4" xfId="12800" xr:uid="{00000000-0005-0000-0000-0000E4150000}"/>
    <cellStyle name="Normal 2 3 2 3 2 2 2 4 2" xfId="43131" xr:uid="{00000000-0005-0000-0000-0000E5150000}"/>
    <cellStyle name="Normal 2 3 2 3 2 2 2 4 3" xfId="27898" xr:uid="{00000000-0005-0000-0000-0000E6150000}"/>
    <cellStyle name="Normal 2 3 2 3 2 2 2 5" xfId="7779" xr:uid="{00000000-0005-0000-0000-0000E7150000}"/>
    <cellStyle name="Normal 2 3 2 3 2 2 2 5 2" xfId="38114" xr:uid="{00000000-0005-0000-0000-0000E8150000}"/>
    <cellStyle name="Normal 2 3 2 3 2 2 2 5 3" xfId="22881" xr:uid="{00000000-0005-0000-0000-0000E9150000}"/>
    <cellStyle name="Normal 2 3 2 3 2 2 2 6" xfId="33102" xr:uid="{00000000-0005-0000-0000-0000EA150000}"/>
    <cellStyle name="Normal 2 3 2 3 2 2 2 7" xfId="17868" xr:uid="{00000000-0005-0000-0000-0000EB150000}"/>
    <cellStyle name="Normal 2 3 2 3 2 2 3" xfId="3561" xr:uid="{00000000-0005-0000-0000-0000EC150000}"/>
    <cellStyle name="Normal 2 3 2 3 2 2 3 2" xfId="13635" xr:uid="{00000000-0005-0000-0000-0000ED150000}"/>
    <cellStyle name="Normal 2 3 2 3 2 2 3 2 2" xfId="43966" xr:uid="{00000000-0005-0000-0000-0000EE150000}"/>
    <cellStyle name="Normal 2 3 2 3 2 2 3 2 3" xfId="28733" xr:uid="{00000000-0005-0000-0000-0000EF150000}"/>
    <cellStyle name="Normal 2 3 2 3 2 2 3 3" xfId="8615" xr:uid="{00000000-0005-0000-0000-0000F0150000}"/>
    <cellStyle name="Normal 2 3 2 3 2 2 3 3 2" xfId="38949" xr:uid="{00000000-0005-0000-0000-0000F1150000}"/>
    <cellStyle name="Normal 2 3 2 3 2 2 3 3 3" xfId="23716" xr:uid="{00000000-0005-0000-0000-0000F2150000}"/>
    <cellStyle name="Normal 2 3 2 3 2 2 3 4" xfId="33936" xr:uid="{00000000-0005-0000-0000-0000F3150000}"/>
    <cellStyle name="Normal 2 3 2 3 2 2 3 5" xfId="18703" xr:uid="{00000000-0005-0000-0000-0000F4150000}"/>
    <cellStyle name="Normal 2 3 2 3 2 2 4" xfId="5254" xr:uid="{00000000-0005-0000-0000-0000F5150000}"/>
    <cellStyle name="Normal 2 3 2 3 2 2 4 2" xfId="15306" xr:uid="{00000000-0005-0000-0000-0000F6150000}"/>
    <cellStyle name="Normal 2 3 2 3 2 2 4 2 2" xfId="45637" xr:uid="{00000000-0005-0000-0000-0000F7150000}"/>
    <cellStyle name="Normal 2 3 2 3 2 2 4 2 3" xfId="30404" xr:uid="{00000000-0005-0000-0000-0000F8150000}"/>
    <cellStyle name="Normal 2 3 2 3 2 2 4 3" xfId="10286" xr:uid="{00000000-0005-0000-0000-0000F9150000}"/>
    <cellStyle name="Normal 2 3 2 3 2 2 4 3 2" xfId="40620" xr:uid="{00000000-0005-0000-0000-0000FA150000}"/>
    <cellStyle name="Normal 2 3 2 3 2 2 4 3 3" xfId="25387" xr:uid="{00000000-0005-0000-0000-0000FB150000}"/>
    <cellStyle name="Normal 2 3 2 3 2 2 4 4" xfId="35607" xr:uid="{00000000-0005-0000-0000-0000FC150000}"/>
    <cellStyle name="Normal 2 3 2 3 2 2 4 5" xfId="20374" xr:uid="{00000000-0005-0000-0000-0000FD150000}"/>
    <cellStyle name="Normal 2 3 2 3 2 2 5" xfId="11964" xr:uid="{00000000-0005-0000-0000-0000FE150000}"/>
    <cellStyle name="Normal 2 3 2 3 2 2 5 2" xfId="42295" xr:uid="{00000000-0005-0000-0000-0000FF150000}"/>
    <cellStyle name="Normal 2 3 2 3 2 2 5 3" xfId="27062" xr:uid="{00000000-0005-0000-0000-000000160000}"/>
    <cellStyle name="Normal 2 3 2 3 2 2 6" xfId="6943" xr:uid="{00000000-0005-0000-0000-000001160000}"/>
    <cellStyle name="Normal 2 3 2 3 2 2 6 2" xfId="37278" xr:uid="{00000000-0005-0000-0000-000002160000}"/>
    <cellStyle name="Normal 2 3 2 3 2 2 6 3" xfId="22045" xr:uid="{00000000-0005-0000-0000-000003160000}"/>
    <cellStyle name="Normal 2 3 2 3 2 2 7" xfId="32266" xr:uid="{00000000-0005-0000-0000-000004160000}"/>
    <cellStyle name="Normal 2 3 2 3 2 2 8" xfId="17032" xr:uid="{00000000-0005-0000-0000-000005160000}"/>
    <cellStyle name="Normal 2 3 2 3 2 3" xfId="2290" xr:uid="{00000000-0005-0000-0000-000006160000}"/>
    <cellStyle name="Normal 2 3 2 3 2 3 2" xfId="3980" xr:uid="{00000000-0005-0000-0000-000007160000}"/>
    <cellStyle name="Normal 2 3 2 3 2 3 2 2" xfId="14053" xr:uid="{00000000-0005-0000-0000-000008160000}"/>
    <cellStyle name="Normal 2 3 2 3 2 3 2 2 2" xfId="44384" xr:uid="{00000000-0005-0000-0000-000009160000}"/>
    <cellStyle name="Normal 2 3 2 3 2 3 2 2 3" xfId="29151" xr:uid="{00000000-0005-0000-0000-00000A160000}"/>
    <cellStyle name="Normal 2 3 2 3 2 3 2 3" xfId="9033" xr:uid="{00000000-0005-0000-0000-00000B160000}"/>
    <cellStyle name="Normal 2 3 2 3 2 3 2 3 2" xfId="39367" xr:uid="{00000000-0005-0000-0000-00000C160000}"/>
    <cellStyle name="Normal 2 3 2 3 2 3 2 3 3" xfId="24134" xr:uid="{00000000-0005-0000-0000-00000D160000}"/>
    <cellStyle name="Normal 2 3 2 3 2 3 2 4" xfId="34354" xr:uid="{00000000-0005-0000-0000-00000E160000}"/>
    <cellStyle name="Normal 2 3 2 3 2 3 2 5" xfId="19121" xr:uid="{00000000-0005-0000-0000-00000F160000}"/>
    <cellStyle name="Normal 2 3 2 3 2 3 3" xfId="5672" xr:uid="{00000000-0005-0000-0000-000010160000}"/>
    <cellStyle name="Normal 2 3 2 3 2 3 3 2" xfId="15724" xr:uid="{00000000-0005-0000-0000-000011160000}"/>
    <cellStyle name="Normal 2 3 2 3 2 3 3 2 2" xfId="46055" xr:uid="{00000000-0005-0000-0000-000012160000}"/>
    <cellStyle name="Normal 2 3 2 3 2 3 3 2 3" xfId="30822" xr:uid="{00000000-0005-0000-0000-000013160000}"/>
    <cellStyle name="Normal 2 3 2 3 2 3 3 3" xfId="10704" xr:uid="{00000000-0005-0000-0000-000014160000}"/>
    <cellStyle name="Normal 2 3 2 3 2 3 3 3 2" xfId="41038" xr:uid="{00000000-0005-0000-0000-000015160000}"/>
    <cellStyle name="Normal 2 3 2 3 2 3 3 3 3" xfId="25805" xr:uid="{00000000-0005-0000-0000-000016160000}"/>
    <cellStyle name="Normal 2 3 2 3 2 3 3 4" xfId="36025" xr:uid="{00000000-0005-0000-0000-000017160000}"/>
    <cellStyle name="Normal 2 3 2 3 2 3 3 5" xfId="20792" xr:uid="{00000000-0005-0000-0000-000018160000}"/>
    <cellStyle name="Normal 2 3 2 3 2 3 4" xfId="12382" xr:uid="{00000000-0005-0000-0000-000019160000}"/>
    <cellStyle name="Normal 2 3 2 3 2 3 4 2" xfId="42713" xr:uid="{00000000-0005-0000-0000-00001A160000}"/>
    <cellStyle name="Normal 2 3 2 3 2 3 4 3" xfId="27480" xr:uid="{00000000-0005-0000-0000-00001B160000}"/>
    <cellStyle name="Normal 2 3 2 3 2 3 5" xfId="7361" xr:uid="{00000000-0005-0000-0000-00001C160000}"/>
    <cellStyle name="Normal 2 3 2 3 2 3 5 2" xfId="37696" xr:uid="{00000000-0005-0000-0000-00001D160000}"/>
    <cellStyle name="Normal 2 3 2 3 2 3 5 3" xfId="22463" xr:uid="{00000000-0005-0000-0000-00001E160000}"/>
    <cellStyle name="Normal 2 3 2 3 2 3 6" xfId="32684" xr:uid="{00000000-0005-0000-0000-00001F160000}"/>
    <cellStyle name="Normal 2 3 2 3 2 3 7" xfId="17450" xr:uid="{00000000-0005-0000-0000-000020160000}"/>
    <cellStyle name="Normal 2 3 2 3 2 4" xfId="3143" xr:uid="{00000000-0005-0000-0000-000021160000}"/>
    <cellStyle name="Normal 2 3 2 3 2 4 2" xfId="13217" xr:uid="{00000000-0005-0000-0000-000022160000}"/>
    <cellStyle name="Normal 2 3 2 3 2 4 2 2" xfId="43548" xr:uid="{00000000-0005-0000-0000-000023160000}"/>
    <cellStyle name="Normal 2 3 2 3 2 4 2 3" xfId="28315" xr:uid="{00000000-0005-0000-0000-000024160000}"/>
    <cellStyle name="Normal 2 3 2 3 2 4 3" xfId="8197" xr:uid="{00000000-0005-0000-0000-000025160000}"/>
    <cellStyle name="Normal 2 3 2 3 2 4 3 2" xfId="38531" xr:uid="{00000000-0005-0000-0000-000026160000}"/>
    <cellStyle name="Normal 2 3 2 3 2 4 3 3" xfId="23298" xr:uid="{00000000-0005-0000-0000-000027160000}"/>
    <cellStyle name="Normal 2 3 2 3 2 4 4" xfId="33518" xr:uid="{00000000-0005-0000-0000-000028160000}"/>
    <cellStyle name="Normal 2 3 2 3 2 4 5" xfId="18285" xr:uid="{00000000-0005-0000-0000-000029160000}"/>
    <cellStyle name="Normal 2 3 2 3 2 5" xfId="4836" xr:uid="{00000000-0005-0000-0000-00002A160000}"/>
    <cellStyle name="Normal 2 3 2 3 2 5 2" xfId="14888" xr:uid="{00000000-0005-0000-0000-00002B160000}"/>
    <cellStyle name="Normal 2 3 2 3 2 5 2 2" xfId="45219" xr:uid="{00000000-0005-0000-0000-00002C160000}"/>
    <cellStyle name="Normal 2 3 2 3 2 5 2 3" xfId="29986" xr:uid="{00000000-0005-0000-0000-00002D160000}"/>
    <cellStyle name="Normal 2 3 2 3 2 5 3" xfId="9868" xr:uid="{00000000-0005-0000-0000-00002E160000}"/>
    <cellStyle name="Normal 2 3 2 3 2 5 3 2" xfId="40202" xr:uid="{00000000-0005-0000-0000-00002F160000}"/>
    <cellStyle name="Normal 2 3 2 3 2 5 3 3" xfId="24969" xr:uid="{00000000-0005-0000-0000-000030160000}"/>
    <cellStyle name="Normal 2 3 2 3 2 5 4" xfId="35189" xr:uid="{00000000-0005-0000-0000-000031160000}"/>
    <cellStyle name="Normal 2 3 2 3 2 5 5" xfId="19956" xr:uid="{00000000-0005-0000-0000-000032160000}"/>
    <cellStyle name="Normal 2 3 2 3 2 6" xfId="11546" xr:uid="{00000000-0005-0000-0000-000033160000}"/>
    <cellStyle name="Normal 2 3 2 3 2 6 2" xfId="41877" xr:uid="{00000000-0005-0000-0000-000034160000}"/>
    <cellStyle name="Normal 2 3 2 3 2 6 3" xfId="26644" xr:uid="{00000000-0005-0000-0000-000035160000}"/>
    <cellStyle name="Normal 2 3 2 3 2 7" xfId="6525" xr:uid="{00000000-0005-0000-0000-000036160000}"/>
    <cellStyle name="Normal 2 3 2 3 2 7 2" xfId="36860" xr:uid="{00000000-0005-0000-0000-000037160000}"/>
    <cellStyle name="Normal 2 3 2 3 2 7 3" xfId="21627" xr:uid="{00000000-0005-0000-0000-000038160000}"/>
    <cellStyle name="Normal 2 3 2 3 2 8" xfId="31848" xr:uid="{00000000-0005-0000-0000-000039160000}"/>
    <cellStyle name="Normal 2 3 2 3 2 9" xfId="16614" xr:uid="{00000000-0005-0000-0000-00003A160000}"/>
    <cellStyle name="Normal 2 3 2 3 3" xfId="1661" xr:uid="{00000000-0005-0000-0000-00003B160000}"/>
    <cellStyle name="Normal 2 3 2 3 3 2" xfId="2500" xr:uid="{00000000-0005-0000-0000-00003C160000}"/>
    <cellStyle name="Normal 2 3 2 3 3 2 2" xfId="4190" xr:uid="{00000000-0005-0000-0000-00003D160000}"/>
    <cellStyle name="Normal 2 3 2 3 3 2 2 2" xfId="14263" xr:uid="{00000000-0005-0000-0000-00003E160000}"/>
    <cellStyle name="Normal 2 3 2 3 3 2 2 2 2" xfId="44594" xr:uid="{00000000-0005-0000-0000-00003F160000}"/>
    <cellStyle name="Normal 2 3 2 3 3 2 2 2 3" xfId="29361" xr:uid="{00000000-0005-0000-0000-000040160000}"/>
    <cellStyle name="Normal 2 3 2 3 3 2 2 3" xfId="9243" xr:uid="{00000000-0005-0000-0000-000041160000}"/>
    <cellStyle name="Normal 2 3 2 3 3 2 2 3 2" xfId="39577" xr:uid="{00000000-0005-0000-0000-000042160000}"/>
    <cellStyle name="Normal 2 3 2 3 3 2 2 3 3" xfId="24344" xr:uid="{00000000-0005-0000-0000-000043160000}"/>
    <cellStyle name="Normal 2 3 2 3 3 2 2 4" xfId="34564" xr:uid="{00000000-0005-0000-0000-000044160000}"/>
    <cellStyle name="Normal 2 3 2 3 3 2 2 5" xfId="19331" xr:uid="{00000000-0005-0000-0000-000045160000}"/>
    <cellStyle name="Normal 2 3 2 3 3 2 3" xfId="5882" xr:uid="{00000000-0005-0000-0000-000046160000}"/>
    <cellStyle name="Normal 2 3 2 3 3 2 3 2" xfId="15934" xr:uid="{00000000-0005-0000-0000-000047160000}"/>
    <cellStyle name="Normal 2 3 2 3 3 2 3 2 2" xfId="46265" xr:uid="{00000000-0005-0000-0000-000048160000}"/>
    <cellStyle name="Normal 2 3 2 3 3 2 3 2 3" xfId="31032" xr:uid="{00000000-0005-0000-0000-000049160000}"/>
    <cellStyle name="Normal 2 3 2 3 3 2 3 3" xfId="10914" xr:uid="{00000000-0005-0000-0000-00004A160000}"/>
    <cellStyle name="Normal 2 3 2 3 3 2 3 3 2" xfId="41248" xr:uid="{00000000-0005-0000-0000-00004B160000}"/>
    <cellStyle name="Normal 2 3 2 3 3 2 3 3 3" xfId="26015" xr:uid="{00000000-0005-0000-0000-00004C160000}"/>
    <cellStyle name="Normal 2 3 2 3 3 2 3 4" xfId="36235" xr:uid="{00000000-0005-0000-0000-00004D160000}"/>
    <cellStyle name="Normal 2 3 2 3 3 2 3 5" xfId="21002" xr:uid="{00000000-0005-0000-0000-00004E160000}"/>
    <cellStyle name="Normal 2 3 2 3 3 2 4" xfId="12592" xr:uid="{00000000-0005-0000-0000-00004F160000}"/>
    <cellStyle name="Normal 2 3 2 3 3 2 4 2" xfId="42923" xr:uid="{00000000-0005-0000-0000-000050160000}"/>
    <cellStyle name="Normal 2 3 2 3 3 2 4 3" xfId="27690" xr:uid="{00000000-0005-0000-0000-000051160000}"/>
    <cellStyle name="Normal 2 3 2 3 3 2 5" xfId="7571" xr:uid="{00000000-0005-0000-0000-000052160000}"/>
    <cellStyle name="Normal 2 3 2 3 3 2 5 2" xfId="37906" xr:uid="{00000000-0005-0000-0000-000053160000}"/>
    <cellStyle name="Normal 2 3 2 3 3 2 5 3" xfId="22673" xr:uid="{00000000-0005-0000-0000-000054160000}"/>
    <cellStyle name="Normal 2 3 2 3 3 2 6" xfId="32894" xr:uid="{00000000-0005-0000-0000-000055160000}"/>
    <cellStyle name="Normal 2 3 2 3 3 2 7" xfId="17660" xr:uid="{00000000-0005-0000-0000-000056160000}"/>
    <cellStyle name="Normal 2 3 2 3 3 3" xfId="3353" xr:uid="{00000000-0005-0000-0000-000057160000}"/>
    <cellStyle name="Normal 2 3 2 3 3 3 2" xfId="13427" xr:uid="{00000000-0005-0000-0000-000058160000}"/>
    <cellStyle name="Normal 2 3 2 3 3 3 2 2" xfId="43758" xr:uid="{00000000-0005-0000-0000-000059160000}"/>
    <cellStyle name="Normal 2 3 2 3 3 3 2 3" xfId="28525" xr:uid="{00000000-0005-0000-0000-00005A160000}"/>
    <cellStyle name="Normal 2 3 2 3 3 3 3" xfId="8407" xr:uid="{00000000-0005-0000-0000-00005B160000}"/>
    <cellStyle name="Normal 2 3 2 3 3 3 3 2" xfId="38741" xr:uid="{00000000-0005-0000-0000-00005C160000}"/>
    <cellStyle name="Normal 2 3 2 3 3 3 3 3" xfId="23508" xr:uid="{00000000-0005-0000-0000-00005D160000}"/>
    <cellStyle name="Normal 2 3 2 3 3 3 4" xfId="33728" xr:uid="{00000000-0005-0000-0000-00005E160000}"/>
    <cellStyle name="Normal 2 3 2 3 3 3 5" xfId="18495" xr:uid="{00000000-0005-0000-0000-00005F160000}"/>
    <cellStyle name="Normal 2 3 2 3 3 4" xfId="5046" xr:uid="{00000000-0005-0000-0000-000060160000}"/>
    <cellStyle name="Normal 2 3 2 3 3 4 2" xfId="15098" xr:uid="{00000000-0005-0000-0000-000061160000}"/>
    <cellStyle name="Normal 2 3 2 3 3 4 2 2" xfId="45429" xr:uid="{00000000-0005-0000-0000-000062160000}"/>
    <cellStyle name="Normal 2 3 2 3 3 4 2 3" xfId="30196" xr:uid="{00000000-0005-0000-0000-000063160000}"/>
    <cellStyle name="Normal 2 3 2 3 3 4 3" xfId="10078" xr:uid="{00000000-0005-0000-0000-000064160000}"/>
    <cellStyle name="Normal 2 3 2 3 3 4 3 2" xfId="40412" xr:uid="{00000000-0005-0000-0000-000065160000}"/>
    <cellStyle name="Normal 2 3 2 3 3 4 3 3" xfId="25179" xr:uid="{00000000-0005-0000-0000-000066160000}"/>
    <cellStyle name="Normal 2 3 2 3 3 4 4" xfId="35399" xr:uid="{00000000-0005-0000-0000-000067160000}"/>
    <cellStyle name="Normal 2 3 2 3 3 4 5" xfId="20166" xr:uid="{00000000-0005-0000-0000-000068160000}"/>
    <cellStyle name="Normal 2 3 2 3 3 5" xfId="11756" xr:uid="{00000000-0005-0000-0000-000069160000}"/>
    <cellStyle name="Normal 2 3 2 3 3 5 2" xfId="42087" xr:uid="{00000000-0005-0000-0000-00006A160000}"/>
    <cellStyle name="Normal 2 3 2 3 3 5 3" xfId="26854" xr:uid="{00000000-0005-0000-0000-00006B160000}"/>
    <cellStyle name="Normal 2 3 2 3 3 6" xfId="6735" xr:uid="{00000000-0005-0000-0000-00006C160000}"/>
    <cellStyle name="Normal 2 3 2 3 3 6 2" xfId="37070" xr:uid="{00000000-0005-0000-0000-00006D160000}"/>
    <cellStyle name="Normal 2 3 2 3 3 6 3" xfId="21837" xr:uid="{00000000-0005-0000-0000-00006E160000}"/>
    <cellStyle name="Normal 2 3 2 3 3 7" xfId="32058" xr:uid="{00000000-0005-0000-0000-00006F160000}"/>
    <cellStyle name="Normal 2 3 2 3 3 8" xfId="16824" xr:uid="{00000000-0005-0000-0000-000070160000}"/>
    <cellStyle name="Normal 2 3 2 3 4" xfId="2082" xr:uid="{00000000-0005-0000-0000-000071160000}"/>
    <cellStyle name="Normal 2 3 2 3 4 2" xfId="3772" xr:uid="{00000000-0005-0000-0000-000072160000}"/>
    <cellStyle name="Normal 2 3 2 3 4 2 2" xfId="13845" xr:uid="{00000000-0005-0000-0000-000073160000}"/>
    <cellStyle name="Normal 2 3 2 3 4 2 2 2" xfId="44176" xr:uid="{00000000-0005-0000-0000-000074160000}"/>
    <cellStyle name="Normal 2 3 2 3 4 2 2 3" xfId="28943" xr:uid="{00000000-0005-0000-0000-000075160000}"/>
    <cellStyle name="Normal 2 3 2 3 4 2 3" xfId="8825" xr:uid="{00000000-0005-0000-0000-000076160000}"/>
    <cellStyle name="Normal 2 3 2 3 4 2 3 2" xfId="39159" xr:uid="{00000000-0005-0000-0000-000077160000}"/>
    <cellStyle name="Normal 2 3 2 3 4 2 3 3" xfId="23926" xr:uid="{00000000-0005-0000-0000-000078160000}"/>
    <cellStyle name="Normal 2 3 2 3 4 2 4" xfId="34146" xr:uid="{00000000-0005-0000-0000-000079160000}"/>
    <cellStyle name="Normal 2 3 2 3 4 2 5" xfId="18913" xr:uid="{00000000-0005-0000-0000-00007A160000}"/>
    <cellStyle name="Normal 2 3 2 3 4 3" xfId="5464" xr:uid="{00000000-0005-0000-0000-00007B160000}"/>
    <cellStyle name="Normal 2 3 2 3 4 3 2" xfId="15516" xr:uid="{00000000-0005-0000-0000-00007C160000}"/>
    <cellStyle name="Normal 2 3 2 3 4 3 2 2" xfId="45847" xr:uid="{00000000-0005-0000-0000-00007D160000}"/>
    <cellStyle name="Normal 2 3 2 3 4 3 2 3" xfId="30614" xr:uid="{00000000-0005-0000-0000-00007E160000}"/>
    <cellStyle name="Normal 2 3 2 3 4 3 3" xfId="10496" xr:uid="{00000000-0005-0000-0000-00007F160000}"/>
    <cellStyle name="Normal 2 3 2 3 4 3 3 2" xfId="40830" xr:uid="{00000000-0005-0000-0000-000080160000}"/>
    <cellStyle name="Normal 2 3 2 3 4 3 3 3" xfId="25597" xr:uid="{00000000-0005-0000-0000-000081160000}"/>
    <cellStyle name="Normal 2 3 2 3 4 3 4" xfId="35817" xr:uid="{00000000-0005-0000-0000-000082160000}"/>
    <cellStyle name="Normal 2 3 2 3 4 3 5" xfId="20584" xr:uid="{00000000-0005-0000-0000-000083160000}"/>
    <cellStyle name="Normal 2 3 2 3 4 4" xfId="12174" xr:uid="{00000000-0005-0000-0000-000084160000}"/>
    <cellStyle name="Normal 2 3 2 3 4 4 2" xfId="42505" xr:uid="{00000000-0005-0000-0000-000085160000}"/>
    <cellStyle name="Normal 2 3 2 3 4 4 3" xfId="27272" xr:uid="{00000000-0005-0000-0000-000086160000}"/>
    <cellStyle name="Normal 2 3 2 3 4 5" xfId="7153" xr:uid="{00000000-0005-0000-0000-000087160000}"/>
    <cellStyle name="Normal 2 3 2 3 4 5 2" xfId="37488" xr:uid="{00000000-0005-0000-0000-000088160000}"/>
    <cellStyle name="Normal 2 3 2 3 4 5 3" xfId="22255" xr:uid="{00000000-0005-0000-0000-000089160000}"/>
    <cellStyle name="Normal 2 3 2 3 4 6" xfId="32476" xr:uid="{00000000-0005-0000-0000-00008A160000}"/>
    <cellStyle name="Normal 2 3 2 3 4 7" xfId="17242" xr:uid="{00000000-0005-0000-0000-00008B160000}"/>
    <cellStyle name="Normal 2 3 2 3 5" xfId="2935" xr:uid="{00000000-0005-0000-0000-00008C160000}"/>
    <cellStyle name="Normal 2 3 2 3 5 2" xfId="13009" xr:uid="{00000000-0005-0000-0000-00008D160000}"/>
    <cellStyle name="Normal 2 3 2 3 5 2 2" xfId="43340" xr:uid="{00000000-0005-0000-0000-00008E160000}"/>
    <cellStyle name="Normal 2 3 2 3 5 2 3" xfId="28107" xr:uid="{00000000-0005-0000-0000-00008F160000}"/>
    <cellStyle name="Normal 2 3 2 3 5 3" xfId="7989" xr:uid="{00000000-0005-0000-0000-000090160000}"/>
    <cellStyle name="Normal 2 3 2 3 5 3 2" xfId="38323" xr:uid="{00000000-0005-0000-0000-000091160000}"/>
    <cellStyle name="Normal 2 3 2 3 5 3 3" xfId="23090" xr:uid="{00000000-0005-0000-0000-000092160000}"/>
    <cellStyle name="Normal 2 3 2 3 5 4" xfId="33310" xr:uid="{00000000-0005-0000-0000-000093160000}"/>
    <cellStyle name="Normal 2 3 2 3 5 5" xfId="18077" xr:uid="{00000000-0005-0000-0000-000094160000}"/>
    <cellStyle name="Normal 2 3 2 3 6" xfId="4628" xr:uid="{00000000-0005-0000-0000-000095160000}"/>
    <cellStyle name="Normal 2 3 2 3 6 2" xfId="14680" xr:uid="{00000000-0005-0000-0000-000096160000}"/>
    <cellStyle name="Normal 2 3 2 3 6 2 2" xfId="45011" xr:uid="{00000000-0005-0000-0000-000097160000}"/>
    <cellStyle name="Normal 2 3 2 3 6 2 3" xfId="29778" xr:uid="{00000000-0005-0000-0000-000098160000}"/>
    <cellStyle name="Normal 2 3 2 3 6 3" xfId="9660" xr:uid="{00000000-0005-0000-0000-000099160000}"/>
    <cellStyle name="Normal 2 3 2 3 6 3 2" xfId="39994" xr:uid="{00000000-0005-0000-0000-00009A160000}"/>
    <cellStyle name="Normal 2 3 2 3 6 3 3" xfId="24761" xr:uid="{00000000-0005-0000-0000-00009B160000}"/>
    <cellStyle name="Normal 2 3 2 3 6 4" xfId="34981" xr:uid="{00000000-0005-0000-0000-00009C160000}"/>
    <cellStyle name="Normal 2 3 2 3 6 5" xfId="19748" xr:uid="{00000000-0005-0000-0000-00009D160000}"/>
    <cellStyle name="Normal 2 3 2 3 7" xfId="11338" xr:uid="{00000000-0005-0000-0000-00009E160000}"/>
    <cellStyle name="Normal 2 3 2 3 7 2" xfId="41669" xr:uid="{00000000-0005-0000-0000-00009F160000}"/>
    <cellStyle name="Normal 2 3 2 3 7 3" xfId="26436" xr:uid="{00000000-0005-0000-0000-0000A0160000}"/>
    <cellStyle name="Normal 2 3 2 3 8" xfId="6317" xr:uid="{00000000-0005-0000-0000-0000A1160000}"/>
    <cellStyle name="Normal 2 3 2 3 8 2" xfId="36652" xr:uid="{00000000-0005-0000-0000-0000A2160000}"/>
    <cellStyle name="Normal 2 3 2 3 8 3" xfId="21419" xr:uid="{00000000-0005-0000-0000-0000A3160000}"/>
    <cellStyle name="Normal 2 3 2 3 9" xfId="31641" xr:uid="{00000000-0005-0000-0000-0000A4160000}"/>
    <cellStyle name="Normal 2 3 2 4" xfId="1342" xr:uid="{00000000-0005-0000-0000-0000A5160000}"/>
    <cellStyle name="Normal 2 3 2 4 2" xfId="1765" xr:uid="{00000000-0005-0000-0000-0000A6160000}"/>
    <cellStyle name="Normal 2 3 2 4 2 2" xfId="2604" xr:uid="{00000000-0005-0000-0000-0000A7160000}"/>
    <cellStyle name="Normal 2 3 2 4 2 2 2" xfId="4294" xr:uid="{00000000-0005-0000-0000-0000A8160000}"/>
    <cellStyle name="Normal 2 3 2 4 2 2 2 2" xfId="14367" xr:uid="{00000000-0005-0000-0000-0000A9160000}"/>
    <cellStyle name="Normal 2 3 2 4 2 2 2 2 2" xfId="44698" xr:uid="{00000000-0005-0000-0000-0000AA160000}"/>
    <cellStyle name="Normal 2 3 2 4 2 2 2 2 3" xfId="29465" xr:uid="{00000000-0005-0000-0000-0000AB160000}"/>
    <cellStyle name="Normal 2 3 2 4 2 2 2 3" xfId="9347" xr:uid="{00000000-0005-0000-0000-0000AC160000}"/>
    <cellStyle name="Normal 2 3 2 4 2 2 2 3 2" xfId="39681" xr:uid="{00000000-0005-0000-0000-0000AD160000}"/>
    <cellStyle name="Normal 2 3 2 4 2 2 2 3 3" xfId="24448" xr:uid="{00000000-0005-0000-0000-0000AE160000}"/>
    <cellStyle name="Normal 2 3 2 4 2 2 2 4" xfId="34668" xr:uid="{00000000-0005-0000-0000-0000AF160000}"/>
    <cellStyle name="Normal 2 3 2 4 2 2 2 5" xfId="19435" xr:uid="{00000000-0005-0000-0000-0000B0160000}"/>
    <cellStyle name="Normal 2 3 2 4 2 2 3" xfId="5986" xr:uid="{00000000-0005-0000-0000-0000B1160000}"/>
    <cellStyle name="Normal 2 3 2 4 2 2 3 2" xfId="16038" xr:uid="{00000000-0005-0000-0000-0000B2160000}"/>
    <cellStyle name="Normal 2 3 2 4 2 2 3 2 2" xfId="46369" xr:uid="{00000000-0005-0000-0000-0000B3160000}"/>
    <cellStyle name="Normal 2 3 2 4 2 2 3 2 3" xfId="31136" xr:uid="{00000000-0005-0000-0000-0000B4160000}"/>
    <cellStyle name="Normal 2 3 2 4 2 2 3 3" xfId="11018" xr:uid="{00000000-0005-0000-0000-0000B5160000}"/>
    <cellStyle name="Normal 2 3 2 4 2 2 3 3 2" xfId="41352" xr:uid="{00000000-0005-0000-0000-0000B6160000}"/>
    <cellStyle name="Normal 2 3 2 4 2 2 3 3 3" xfId="26119" xr:uid="{00000000-0005-0000-0000-0000B7160000}"/>
    <cellStyle name="Normal 2 3 2 4 2 2 3 4" xfId="36339" xr:uid="{00000000-0005-0000-0000-0000B8160000}"/>
    <cellStyle name="Normal 2 3 2 4 2 2 3 5" xfId="21106" xr:uid="{00000000-0005-0000-0000-0000B9160000}"/>
    <cellStyle name="Normal 2 3 2 4 2 2 4" xfId="12696" xr:uid="{00000000-0005-0000-0000-0000BA160000}"/>
    <cellStyle name="Normal 2 3 2 4 2 2 4 2" xfId="43027" xr:uid="{00000000-0005-0000-0000-0000BB160000}"/>
    <cellStyle name="Normal 2 3 2 4 2 2 4 3" xfId="27794" xr:uid="{00000000-0005-0000-0000-0000BC160000}"/>
    <cellStyle name="Normal 2 3 2 4 2 2 5" xfId="7675" xr:uid="{00000000-0005-0000-0000-0000BD160000}"/>
    <cellStyle name="Normal 2 3 2 4 2 2 5 2" xfId="38010" xr:uid="{00000000-0005-0000-0000-0000BE160000}"/>
    <cellStyle name="Normal 2 3 2 4 2 2 5 3" xfId="22777" xr:uid="{00000000-0005-0000-0000-0000BF160000}"/>
    <cellStyle name="Normal 2 3 2 4 2 2 6" xfId="32998" xr:uid="{00000000-0005-0000-0000-0000C0160000}"/>
    <cellStyle name="Normal 2 3 2 4 2 2 7" xfId="17764" xr:uid="{00000000-0005-0000-0000-0000C1160000}"/>
    <cellStyle name="Normal 2 3 2 4 2 3" xfId="3457" xr:uid="{00000000-0005-0000-0000-0000C2160000}"/>
    <cellStyle name="Normal 2 3 2 4 2 3 2" xfId="13531" xr:uid="{00000000-0005-0000-0000-0000C3160000}"/>
    <cellStyle name="Normal 2 3 2 4 2 3 2 2" xfId="43862" xr:uid="{00000000-0005-0000-0000-0000C4160000}"/>
    <cellStyle name="Normal 2 3 2 4 2 3 2 3" xfId="28629" xr:uid="{00000000-0005-0000-0000-0000C5160000}"/>
    <cellStyle name="Normal 2 3 2 4 2 3 3" xfId="8511" xr:uid="{00000000-0005-0000-0000-0000C6160000}"/>
    <cellStyle name="Normal 2 3 2 4 2 3 3 2" xfId="38845" xr:uid="{00000000-0005-0000-0000-0000C7160000}"/>
    <cellStyle name="Normal 2 3 2 4 2 3 3 3" xfId="23612" xr:uid="{00000000-0005-0000-0000-0000C8160000}"/>
    <cellStyle name="Normal 2 3 2 4 2 3 4" xfId="33832" xr:uid="{00000000-0005-0000-0000-0000C9160000}"/>
    <cellStyle name="Normal 2 3 2 4 2 3 5" xfId="18599" xr:uid="{00000000-0005-0000-0000-0000CA160000}"/>
    <cellStyle name="Normal 2 3 2 4 2 4" xfId="5150" xr:uid="{00000000-0005-0000-0000-0000CB160000}"/>
    <cellStyle name="Normal 2 3 2 4 2 4 2" xfId="15202" xr:uid="{00000000-0005-0000-0000-0000CC160000}"/>
    <cellStyle name="Normal 2 3 2 4 2 4 2 2" xfId="45533" xr:uid="{00000000-0005-0000-0000-0000CD160000}"/>
    <cellStyle name="Normal 2 3 2 4 2 4 2 3" xfId="30300" xr:uid="{00000000-0005-0000-0000-0000CE160000}"/>
    <cellStyle name="Normal 2 3 2 4 2 4 3" xfId="10182" xr:uid="{00000000-0005-0000-0000-0000CF160000}"/>
    <cellStyle name="Normal 2 3 2 4 2 4 3 2" xfId="40516" xr:uid="{00000000-0005-0000-0000-0000D0160000}"/>
    <cellStyle name="Normal 2 3 2 4 2 4 3 3" xfId="25283" xr:uid="{00000000-0005-0000-0000-0000D1160000}"/>
    <cellStyle name="Normal 2 3 2 4 2 4 4" xfId="35503" xr:uid="{00000000-0005-0000-0000-0000D2160000}"/>
    <cellStyle name="Normal 2 3 2 4 2 4 5" xfId="20270" xr:uid="{00000000-0005-0000-0000-0000D3160000}"/>
    <cellStyle name="Normal 2 3 2 4 2 5" xfId="11860" xr:uid="{00000000-0005-0000-0000-0000D4160000}"/>
    <cellStyle name="Normal 2 3 2 4 2 5 2" xfId="42191" xr:uid="{00000000-0005-0000-0000-0000D5160000}"/>
    <cellStyle name="Normal 2 3 2 4 2 5 3" xfId="26958" xr:uid="{00000000-0005-0000-0000-0000D6160000}"/>
    <cellStyle name="Normal 2 3 2 4 2 6" xfId="6839" xr:uid="{00000000-0005-0000-0000-0000D7160000}"/>
    <cellStyle name="Normal 2 3 2 4 2 6 2" xfId="37174" xr:uid="{00000000-0005-0000-0000-0000D8160000}"/>
    <cellStyle name="Normal 2 3 2 4 2 6 3" xfId="21941" xr:uid="{00000000-0005-0000-0000-0000D9160000}"/>
    <cellStyle name="Normal 2 3 2 4 2 7" xfId="32162" xr:uid="{00000000-0005-0000-0000-0000DA160000}"/>
    <cellStyle name="Normal 2 3 2 4 2 8" xfId="16928" xr:uid="{00000000-0005-0000-0000-0000DB160000}"/>
    <cellStyle name="Normal 2 3 2 4 3" xfId="2186" xr:uid="{00000000-0005-0000-0000-0000DC160000}"/>
    <cellStyle name="Normal 2 3 2 4 3 2" xfId="3876" xr:uid="{00000000-0005-0000-0000-0000DD160000}"/>
    <cellStyle name="Normal 2 3 2 4 3 2 2" xfId="13949" xr:uid="{00000000-0005-0000-0000-0000DE160000}"/>
    <cellStyle name="Normal 2 3 2 4 3 2 2 2" xfId="44280" xr:uid="{00000000-0005-0000-0000-0000DF160000}"/>
    <cellStyle name="Normal 2 3 2 4 3 2 2 3" xfId="29047" xr:uid="{00000000-0005-0000-0000-0000E0160000}"/>
    <cellStyle name="Normal 2 3 2 4 3 2 3" xfId="8929" xr:uid="{00000000-0005-0000-0000-0000E1160000}"/>
    <cellStyle name="Normal 2 3 2 4 3 2 3 2" xfId="39263" xr:uid="{00000000-0005-0000-0000-0000E2160000}"/>
    <cellStyle name="Normal 2 3 2 4 3 2 3 3" xfId="24030" xr:uid="{00000000-0005-0000-0000-0000E3160000}"/>
    <cellStyle name="Normal 2 3 2 4 3 2 4" xfId="34250" xr:uid="{00000000-0005-0000-0000-0000E4160000}"/>
    <cellStyle name="Normal 2 3 2 4 3 2 5" xfId="19017" xr:uid="{00000000-0005-0000-0000-0000E5160000}"/>
    <cellStyle name="Normal 2 3 2 4 3 3" xfId="5568" xr:uid="{00000000-0005-0000-0000-0000E6160000}"/>
    <cellStyle name="Normal 2 3 2 4 3 3 2" xfId="15620" xr:uid="{00000000-0005-0000-0000-0000E7160000}"/>
    <cellStyle name="Normal 2 3 2 4 3 3 2 2" xfId="45951" xr:uid="{00000000-0005-0000-0000-0000E8160000}"/>
    <cellStyle name="Normal 2 3 2 4 3 3 2 3" xfId="30718" xr:uid="{00000000-0005-0000-0000-0000E9160000}"/>
    <cellStyle name="Normal 2 3 2 4 3 3 3" xfId="10600" xr:uid="{00000000-0005-0000-0000-0000EA160000}"/>
    <cellStyle name="Normal 2 3 2 4 3 3 3 2" xfId="40934" xr:uid="{00000000-0005-0000-0000-0000EB160000}"/>
    <cellStyle name="Normal 2 3 2 4 3 3 3 3" xfId="25701" xr:uid="{00000000-0005-0000-0000-0000EC160000}"/>
    <cellStyle name="Normal 2 3 2 4 3 3 4" xfId="35921" xr:uid="{00000000-0005-0000-0000-0000ED160000}"/>
    <cellStyle name="Normal 2 3 2 4 3 3 5" xfId="20688" xr:uid="{00000000-0005-0000-0000-0000EE160000}"/>
    <cellStyle name="Normal 2 3 2 4 3 4" xfId="12278" xr:uid="{00000000-0005-0000-0000-0000EF160000}"/>
    <cellStyle name="Normal 2 3 2 4 3 4 2" xfId="42609" xr:uid="{00000000-0005-0000-0000-0000F0160000}"/>
    <cellStyle name="Normal 2 3 2 4 3 4 3" xfId="27376" xr:uid="{00000000-0005-0000-0000-0000F1160000}"/>
    <cellStyle name="Normal 2 3 2 4 3 5" xfId="7257" xr:uid="{00000000-0005-0000-0000-0000F2160000}"/>
    <cellStyle name="Normal 2 3 2 4 3 5 2" xfId="37592" xr:uid="{00000000-0005-0000-0000-0000F3160000}"/>
    <cellStyle name="Normal 2 3 2 4 3 5 3" xfId="22359" xr:uid="{00000000-0005-0000-0000-0000F4160000}"/>
    <cellStyle name="Normal 2 3 2 4 3 6" xfId="32580" xr:uid="{00000000-0005-0000-0000-0000F5160000}"/>
    <cellStyle name="Normal 2 3 2 4 3 7" xfId="17346" xr:uid="{00000000-0005-0000-0000-0000F6160000}"/>
    <cellStyle name="Normal 2 3 2 4 4" xfId="3039" xr:uid="{00000000-0005-0000-0000-0000F7160000}"/>
    <cellStyle name="Normal 2 3 2 4 4 2" xfId="13113" xr:uid="{00000000-0005-0000-0000-0000F8160000}"/>
    <cellStyle name="Normal 2 3 2 4 4 2 2" xfId="43444" xr:uid="{00000000-0005-0000-0000-0000F9160000}"/>
    <cellStyle name="Normal 2 3 2 4 4 2 3" xfId="28211" xr:uid="{00000000-0005-0000-0000-0000FA160000}"/>
    <cellStyle name="Normal 2 3 2 4 4 3" xfId="8093" xr:uid="{00000000-0005-0000-0000-0000FB160000}"/>
    <cellStyle name="Normal 2 3 2 4 4 3 2" xfId="38427" xr:uid="{00000000-0005-0000-0000-0000FC160000}"/>
    <cellStyle name="Normal 2 3 2 4 4 3 3" xfId="23194" xr:uid="{00000000-0005-0000-0000-0000FD160000}"/>
    <cellStyle name="Normal 2 3 2 4 4 4" xfId="33414" xr:uid="{00000000-0005-0000-0000-0000FE160000}"/>
    <cellStyle name="Normal 2 3 2 4 4 5" xfId="18181" xr:uid="{00000000-0005-0000-0000-0000FF160000}"/>
    <cellStyle name="Normal 2 3 2 4 5" xfId="4732" xr:uid="{00000000-0005-0000-0000-000000170000}"/>
    <cellStyle name="Normal 2 3 2 4 5 2" xfId="14784" xr:uid="{00000000-0005-0000-0000-000001170000}"/>
    <cellStyle name="Normal 2 3 2 4 5 2 2" xfId="45115" xr:uid="{00000000-0005-0000-0000-000002170000}"/>
    <cellStyle name="Normal 2 3 2 4 5 2 3" xfId="29882" xr:uid="{00000000-0005-0000-0000-000003170000}"/>
    <cellStyle name="Normal 2 3 2 4 5 3" xfId="9764" xr:uid="{00000000-0005-0000-0000-000004170000}"/>
    <cellStyle name="Normal 2 3 2 4 5 3 2" xfId="40098" xr:uid="{00000000-0005-0000-0000-000005170000}"/>
    <cellStyle name="Normal 2 3 2 4 5 3 3" xfId="24865" xr:uid="{00000000-0005-0000-0000-000006170000}"/>
    <cellStyle name="Normal 2 3 2 4 5 4" xfId="35085" xr:uid="{00000000-0005-0000-0000-000007170000}"/>
    <cellStyle name="Normal 2 3 2 4 5 5" xfId="19852" xr:uid="{00000000-0005-0000-0000-000008170000}"/>
    <cellStyle name="Normal 2 3 2 4 6" xfId="11442" xr:uid="{00000000-0005-0000-0000-000009170000}"/>
    <cellStyle name="Normal 2 3 2 4 6 2" xfId="41773" xr:uid="{00000000-0005-0000-0000-00000A170000}"/>
    <cellStyle name="Normal 2 3 2 4 6 3" xfId="26540" xr:uid="{00000000-0005-0000-0000-00000B170000}"/>
    <cellStyle name="Normal 2 3 2 4 7" xfId="6421" xr:uid="{00000000-0005-0000-0000-00000C170000}"/>
    <cellStyle name="Normal 2 3 2 4 7 2" xfId="36756" xr:uid="{00000000-0005-0000-0000-00000D170000}"/>
    <cellStyle name="Normal 2 3 2 4 7 3" xfId="21523" xr:uid="{00000000-0005-0000-0000-00000E170000}"/>
    <cellStyle name="Normal 2 3 2 4 8" xfId="31744" xr:uid="{00000000-0005-0000-0000-00000F170000}"/>
    <cellStyle name="Normal 2 3 2 4 9" xfId="16510" xr:uid="{00000000-0005-0000-0000-000010170000}"/>
    <cellStyle name="Normal 2 3 2 5" xfId="1555" xr:uid="{00000000-0005-0000-0000-000011170000}"/>
    <cellStyle name="Normal 2 3 2 5 2" xfId="2396" xr:uid="{00000000-0005-0000-0000-000012170000}"/>
    <cellStyle name="Normal 2 3 2 5 2 2" xfId="4086" xr:uid="{00000000-0005-0000-0000-000013170000}"/>
    <cellStyle name="Normal 2 3 2 5 2 2 2" xfId="14159" xr:uid="{00000000-0005-0000-0000-000014170000}"/>
    <cellStyle name="Normal 2 3 2 5 2 2 2 2" xfId="44490" xr:uid="{00000000-0005-0000-0000-000015170000}"/>
    <cellStyle name="Normal 2 3 2 5 2 2 2 3" xfId="29257" xr:uid="{00000000-0005-0000-0000-000016170000}"/>
    <cellStyle name="Normal 2 3 2 5 2 2 3" xfId="9139" xr:uid="{00000000-0005-0000-0000-000017170000}"/>
    <cellStyle name="Normal 2 3 2 5 2 2 3 2" xfId="39473" xr:uid="{00000000-0005-0000-0000-000018170000}"/>
    <cellStyle name="Normal 2 3 2 5 2 2 3 3" xfId="24240" xr:uid="{00000000-0005-0000-0000-000019170000}"/>
    <cellStyle name="Normal 2 3 2 5 2 2 4" xfId="34460" xr:uid="{00000000-0005-0000-0000-00001A170000}"/>
    <cellStyle name="Normal 2 3 2 5 2 2 5" xfId="19227" xr:uid="{00000000-0005-0000-0000-00001B170000}"/>
    <cellStyle name="Normal 2 3 2 5 2 3" xfId="5778" xr:uid="{00000000-0005-0000-0000-00001C170000}"/>
    <cellStyle name="Normal 2 3 2 5 2 3 2" xfId="15830" xr:uid="{00000000-0005-0000-0000-00001D170000}"/>
    <cellStyle name="Normal 2 3 2 5 2 3 2 2" xfId="46161" xr:uid="{00000000-0005-0000-0000-00001E170000}"/>
    <cellStyle name="Normal 2 3 2 5 2 3 2 3" xfId="30928" xr:uid="{00000000-0005-0000-0000-00001F170000}"/>
    <cellStyle name="Normal 2 3 2 5 2 3 3" xfId="10810" xr:uid="{00000000-0005-0000-0000-000020170000}"/>
    <cellStyle name="Normal 2 3 2 5 2 3 3 2" xfId="41144" xr:uid="{00000000-0005-0000-0000-000021170000}"/>
    <cellStyle name="Normal 2 3 2 5 2 3 3 3" xfId="25911" xr:uid="{00000000-0005-0000-0000-000022170000}"/>
    <cellStyle name="Normal 2 3 2 5 2 3 4" xfId="36131" xr:uid="{00000000-0005-0000-0000-000023170000}"/>
    <cellStyle name="Normal 2 3 2 5 2 3 5" xfId="20898" xr:uid="{00000000-0005-0000-0000-000024170000}"/>
    <cellStyle name="Normal 2 3 2 5 2 4" xfId="12488" xr:uid="{00000000-0005-0000-0000-000025170000}"/>
    <cellStyle name="Normal 2 3 2 5 2 4 2" xfId="42819" xr:uid="{00000000-0005-0000-0000-000026170000}"/>
    <cellStyle name="Normal 2 3 2 5 2 4 3" xfId="27586" xr:uid="{00000000-0005-0000-0000-000027170000}"/>
    <cellStyle name="Normal 2 3 2 5 2 5" xfId="7467" xr:uid="{00000000-0005-0000-0000-000028170000}"/>
    <cellStyle name="Normal 2 3 2 5 2 5 2" xfId="37802" xr:uid="{00000000-0005-0000-0000-000029170000}"/>
    <cellStyle name="Normal 2 3 2 5 2 5 3" xfId="22569" xr:uid="{00000000-0005-0000-0000-00002A170000}"/>
    <cellStyle name="Normal 2 3 2 5 2 6" xfId="32790" xr:uid="{00000000-0005-0000-0000-00002B170000}"/>
    <cellStyle name="Normal 2 3 2 5 2 7" xfId="17556" xr:uid="{00000000-0005-0000-0000-00002C170000}"/>
    <cellStyle name="Normal 2 3 2 5 3" xfId="3249" xr:uid="{00000000-0005-0000-0000-00002D170000}"/>
    <cellStyle name="Normal 2 3 2 5 3 2" xfId="13323" xr:uid="{00000000-0005-0000-0000-00002E170000}"/>
    <cellStyle name="Normal 2 3 2 5 3 2 2" xfId="43654" xr:uid="{00000000-0005-0000-0000-00002F170000}"/>
    <cellStyle name="Normal 2 3 2 5 3 2 3" xfId="28421" xr:uid="{00000000-0005-0000-0000-000030170000}"/>
    <cellStyle name="Normal 2 3 2 5 3 3" xfId="8303" xr:uid="{00000000-0005-0000-0000-000031170000}"/>
    <cellStyle name="Normal 2 3 2 5 3 3 2" xfId="38637" xr:uid="{00000000-0005-0000-0000-000032170000}"/>
    <cellStyle name="Normal 2 3 2 5 3 3 3" xfId="23404" xr:uid="{00000000-0005-0000-0000-000033170000}"/>
    <cellStyle name="Normal 2 3 2 5 3 4" xfId="33624" xr:uid="{00000000-0005-0000-0000-000034170000}"/>
    <cellStyle name="Normal 2 3 2 5 3 5" xfId="18391" xr:uid="{00000000-0005-0000-0000-000035170000}"/>
    <cellStyle name="Normal 2 3 2 5 4" xfId="4942" xr:uid="{00000000-0005-0000-0000-000036170000}"/>
    <cellStyle name="Normal 2 3 2 5 4 2" xfId="14994" xr:uid="{00000000-0005-0000-0000-000037170000}"/>
    <cellStyle name="Normal 2 3 2 5 4 2 2" xfId="45325" xr:uid="{00000000-0005-0000-0000-000038170000}"/>
    <cellStyle name="Normal 2 3 2 5 4 2 3" xfId="30092" xr:uid="{00000000-0005-0000-0000-000039170000}"/>
    <cellStyle name="Normal 2 3 2 5 4 3" xfId="9974" xr:uid="{00000000-0005-0000-0000-00003A170000}"/>
    <cellStyle name="Normal 2 3 2 5 4 3 2" xfId="40308" xr:uid="{00000000-0005-0000-0000-00003B170000}"/>
    <cellStyle name="Normal 2 3 2 5 4 3 3" xfId="25075" xr:uid="{00000000-0005-0000-0000-00003C170000}"/>
    <cellStyle name="Normal 2 3 2 5 4 4" xfId="35295" xr:uid="{00000000-0005-0000-0000-00003D170000}"/>
    <cellStyle name="Normal 2 3 2 5 4 5" xfId="20062" xr:uid="{00000000-0005-0000-0000-00003E170000}"/>
    <cellStyle name="Normal 2 3 2 5 5" xfId="11652" xr:uid="{00000000-0005-0000-0000-00003F170000}"/>
    <cellStyle name="Normal 2 3 2 5 5 2" xfId="41983" xr:uid="{00000000-0005-0000-0000-000040170000}"/>
    <cellStyle name="Normal 2 3 2 5 5 3" xfId="26750" xr:uid="{00000000-0005-0000-0000-000041170000}"/>
    <cellStyle name="Normal 2 3 2 5 6" xfId="6631" xr:uid="{00000000-0005-0000-0000-000042170000}"/>
    <cellStyle name="Normal 2 3 2 5 6 2" xfId="36966" xr:uid="{00000000-0005-0000-0000-000043170000}"/>
    <cellStyle name="Normal 2 3 2 5 6 3" xfId="21733" xr:uid="{00000000-0005-0000-0000-000044170000}"/>
    <cellStyle name="Normal 2 3 2 5 7" xfId="31954" xr:uid="{00000000-0005-0000-0000-000045170000}"/>
    <cellStyle name="Normal 2 3 2 5 8" xfId="16720" xr:uid="{00000000-0005-0000-0000-000046170000}"/>
    <cellStyle name="Normal 2 3 2 6" xfId="1976" xr:uid="{00000000-0005-0000-0000-000047170000}"/>
    <cellStyle name="Normal 2 3 2 6 2" xfId="3668" xr:uid="{00000000-0005-0000-0000-000048170000}"/>
    <cellStyle name="Normal 2 3 2 6 2 2" xfId="13741" xr:uid="{00000000-0005-0000-0000-000049170000}"/>
    <cellStyle name="Normal 2 3 2 6 2 2 2" xfId="44072" xr:uid="{00000000-0005-0000-0000-00004A170000}"/>
    <cellStyle name="Normal 2 3 2 6 2 2 3" xfId="28839" xr:uid="{00000000-0005-0000-0000-00004B170000}"/>
    <cellStyle name="Normal 2 3 2 6 2 3" xfId="8721" xr:uid="{00000000-0005-0000-0000-00004C170000}"/>
    <cellStyle name="Normal 2 3 2 6 2 3 2" xfId="39055" xr:uid="{00000000-0005-0000-0000-00004D170000}"/>
    <cellStyle name="Normal 2 3 2 6 2 3 3" xfId="23822" xr:uid="{00000000-0005-0000-0000-00004E170000}"/>
    <cellStyle name="Normal 2 3 2 6 2 4" xfId="34042" xr:uid="{00000000-0005-0000-0000-00004F170000}"/>
    <cellStyle name="Normal 2 3 2 6 2 5" xfId="18809" xr:uid="{00000000-0005-0000-0000-000050170000}"/>
    <cellStyle name="Normal 2 3 2 6 3" xfId="5360" xr:uid="{00000000-0005-0000-0000-000051170000}"/>
    <cellStyle name="Normal 2 3 2 6 3 2" xfId="15412" xr:uid="{00000000-0005-0000-0000-000052170000}"/>
    <cellStyle name="Normal 2 3 2 6 3 2 2" xfId="45743" xr:uid="{00000000-0005-0000-0000-000053170000}"/>
    <cellStyle name="Normal 2 3 2 6 3 2 3" xfId="30510" xr:uid="{00000000-0005-0000-0000-000054170000}"/>
    <cellStyle name="Normal 2 3 2 6 3 3" xfId="10392" xr:uid="{00000000-0005-0000-0000-000055170000}"/>
    <cellStyle name="Normal 2 3 2 6 3 3 2" xfId="40726" xr:uid="{00000000-0005-0000-0000-000056170000}"/>
    <cellStyle name="Normal 2 3 2 6 3 3 3" xfId="25493" xr:uid="{00000000-0005-0000-0000-000057170000}"/>
    <cellStyle name="Normal 2 3 2 6 3 4" xfId="35713" xr:uid="{00000000-0005-0000-0000-000058170000}"/>
    <cellStyle name="Normal 2 3 2 6 3 5" xfId="20480" xr:uid="{00000000-0005-0000-0000-000059170000}"/>
    <cellStyle name="Normal 2 3 2 6 4" xfId="12070" xr:uid="{00000000-0005-0000-0000-00005A170000}"/>
    <cellStyle name="Normal 2 3 2 6 4 2" xfId="42401" xr:uid="{00000000-0005-0000-0000-00005B170000}"/>
    <cellStyle name="Normal 2 3 2 6 4 3" xfId="27168" xr:uid="{00000000-0005-0000-0000-00005C170000}"/>
    <cellStyle name="Normal 2 3 2 6 5" xfId="7049" xr:uid="{00000000-0005-0000-0000-00005D170000}"/>
    <cellStyle name="Normal 2 3 2 6 5 2" xfId="37384" xr:uid="{00000000-0005-0000-0000-00005E170000}"/>
    <cellStyle name="Normal 2 3 2 6 5 3" xfId="22151" xr:uid="{00000000-0005-0000-0000-00005F170000}"/>
    <cellStyle name="Normal 2 3 2 6 6" xfId="32372" xr:uid="{00000000-0005-0000-0000-000060170000}"/>
    <cellStyle name="Normal 2 3 2 6 7" xfId="17138" xr:uid="{00000000-0005-0000-0000-000061170000}"/>
    <cellStyle name="Normal 2 3 2 7" xfId="2827" xr:uid="{00000000-0005-0000-0000-000062170000}"/>
    <cellStyle name="Normal 2 3 2 7 2" xfId="12905" xr:uid="{00000000-0005-0000-0000-000063170000}"/>
    <cellStyle name="Normal 2 3 2 7 2 2" xfId="43236" xr:uid="{00000000-0005-0000-0000-000064170000}"/>
    <cellStyle name="Normal 2 3 2 7 2 3" xfId="28003" xr:uid="{00000000-0005-0000-0000-000065170000}"/>
    <cellStyle name="Normal 2 3 2 7 3" xfId="7885" xr:uid="{00000000-0005-0000-0000-000066170000}"/>
    <cellStyle name="Normal 2 3 2 7 3 2" xfId="38219" xr:uid="{00000000-0005-0000-0000-000067170000}"/>
    <cellStyle name="Normal 2 3 2 7 3 3" xfId="22986" xr:uid="{00000000-0005-0000-0000-000068170000}"/>
    <cellStyle name="Normal 2 3 2 7 4" xfId="33206" xr:uid="{00000000-0005-0000-0000-000069170000}"/>
    <cellStyle name="Normal 2 3 2 7 5" xfId="17973" xr:uid="{00000000-0005-0000-0000-00006A170000}"/>
    <cellStyle name="Normal 2 3 2 8" xfId="4521" xr:uid="{00000000-0005-0000-0000-00006B170000}"/>
    <cellStyle name="Normal 2 3 2 8 2" xfId="14576" xr:uid="{00000000-0005-0000-0000-00006C170000}"/>
    <cellStyle name="Normal 2 3 2 8 2 2" xfId="44907" xr:uid="{00000000-0005-0000-0000-00006D170000}"/>
    <cellStyle name="Normal 2 3 2 8 2 3" xfId="29674" xr:uid="{00000000-0005-0000-0000-00006E170000}"/>
    <cellStyle name="Normal 2 3 2 8 3" xfId="9556" xr:uid="{00000000-0005-0000-0000-00006F170000}"/>
    <cellStyle name="Normal 2 3 2 8 3 2" xfId="39890" xr:uid="{00000000-0005-0000-0000-000070170000}"/>
    <cellStyle name="Normal 2 3 2 8 3 3" xfId="24657" xr:uid="{00000000-0005-0000-0000-000071170000}"/>
    <cellStyle name="Normal 2 3 2 8 4" xfId="34877" xr:uid="{00000000-0005-0000-0000-000072170000}"/>
    <cellStyle name="Normal 2 3 2 8 5" xfId="19644" xr:uid="{00000000-0005-0000-0000-000073170000}"/>
    <cellStyle name="Normal 2 3 2 9" xfId="11232" xr:uid="{00000000-0005-0000-0000-000074170000}"/>
    <cellStyle name="Normal 2 3 2 9 2" xfId="41565" xr:uid="{00000000-0005-0000-0000-000075170000}"/>
    <cellStyle name="Normal 2 3 2 9 3" xfId="26332" xr:uid="{00000000-0005-0000-0000-000076170000}"/>
    <cellStyle name="Normal 2 3 3" xfId="841" xr:uid="{00000000-0005-0000-0000-000077170000}"/>
    <cellStyle name="Normal 2 3 4" xfId="842" xr:uid="{00000000-0005-0000-0000-000078170000}"/>
    <cellStyle name="Normal 2 3 4 10" xfId="6212" xr:uid="{00000000-0005-0000-0000-000079170000}"/>
    <cellStyle name="Normal 2 3 4 10 2" xfId="36549" xr:uid="{00000000-0005-0000-0000-00007A170000}"/>
    <cellStyle name="Normal 2 3 4 10 3" xfId="21316" xr:uid="{00000000-0005-0000-0000-00007B170000}"/>
    <cellStyle name="Normal 2 3 4 11" xfId="31540" xr:uid="{00000000-0005-0000-0000-00007C170000}"/>
    <cellStyle name="Normal 2 3 4 12" xfId="16301" xr:uid="{00000000-0005-0000-0000-00007D170000}"/>
    <cellStyle name="Normal 2 3 4 2" xfId="1176" xr:uid="{00000000-0005-0000-0000-00007E170000}"/>
    <cellStyle name="Normal 2 3 4 2 10" xfId="31592" xr:uid="{00000000-0005-0000-0000-00007F170000}"/>
    <cellStyle name="Normal 2 3 4 2 11" xfId="16355" xr:uid="{00000000-0005-0000-0000-000080170000}"/>
    <cellStyle name="Normal 2 3 4 2 2" xfId="1284" xr:uid="{00000000-0005-0000-0000-000081170000}"/>
    <cellStyle name="Normal 2 3 4 2 2 10" xfId="16459" xr:uid="{00000000-0005-0000-0000-000082170000}"/>
    <cellStyle name="Normal 2 3 4 2 2 2" xfId="1501" xr:uid="{00000000-0005-0000-0000-000083170000}"/>
    <cellStyle name="Normal 2 3 4 2 2 2 2" xfId="1922" xr:uid="{00000000-0005-0000-0000-000084170000}"/>
    <cellStyle name="Normal 2 3 4 2 2 2 2 2" xfId="2761" xr:uid="{00000000-0005-0000-0000-000085170000}"/>
    <cellStyle name="Normal 2 3 4 2 2 2 2 2 2" xfId="4451" xr:uid="{00000000-0005-0000-0000-000086170000}"/>
    <cellStyle name="Normal 2 3 4 2 2 2 2 2 2 2" xfId="14524" xr:uid="{00000000-0005-0000-0000-000087170000}"/>
    <cellStyle name="Normal 2 3 4 2 2 2 2 2 2 2 2" xfId="44855" xr:uid="{00000000-0005-0000-0000-000088170000}"/>
    <cellStyle name="Normal 2 3 4 2 2 2 2 2 2 2 3" xfId="29622" xr:uid="{00000000-0005-0000-0000-000089170000}"/>
    <cellStyle name="Normal 2 3 4 2 2 2 2 2 2 3" xfId="9504" xr:uid="{00000000-0005-0000-0000-00008A170000}"/>
    <cellStyle name="Normal 2 3 4 2 2 2 2 2 2 3 2" xfId="39838" xr:uid="{00000000-0005-0000-0000-00008B170000}"/>
    <cellStyle name="Normal 2 3 4 2 2 2 2 2 2 3 3" xfId="24605" xr:uid="{00000000-0005-0000-0000-00008C170000}"/>
    <cellStyle name="Normal 2 3 4 2 2 2 2 2 2 4" xfId="34825" xr:uid="{00000000-0005-0000-0000-00008D170000}"/>
    <cellStyle name="Normal 2 3 4 2 2 2 2 2 2 5" xfId="19592" xr:uid="{00000000-0005-0000-0000-00008E170000}"/>
    <cellStyle name="Normal 2 3 4 2 2 2 2 2 3" xfId="6143" xr:uid="{00000000-0005-0000-0000-00008F170000}"/>
    <cellStyle name="Normal 2 3 4 2 2 2 2 2 3 2" xfId="16195" xr:uid="{00000000-0005-0000-0000-000090170000}"/>
    <cellStyle name="Normal 2 3 4 2 2 2 2 2 3 2 2" xfId="46526" xr:uid="{00000000-0005-0000-0000-000091170000}"/>
    <cellStyle name="Normal 2 3 4 2 2 2 2 2 3 2 3" xfId="31293" xr:uid="{00000000-0005-0000-0000-000092170000}"/>
    <cellStyle name="Normal 2 3 4 2 2 2 2 2 3 3" xfId="11175" xr:uid="{00000000-0005-0000-0000-000093170000}"/>
    <cellStyle name="Normal 2 3 4 2 2 2 2 2 3 3 2" xfId="41509" xr:uid="{00000000-0005-0000-0000-000094170000}"/>
    <cellStyle name="Normal 2 3 4 2 2 2 2 2 3 3 3" xfId="26276" xr:uid="{00000000-0005-0000-0000-000095170000}"/>
    <cellStyle name="Normal 2 3 4 2 2 2 2 2 3 4" xfId="36496" xr:uid="{00000000-0005-0000-0000-000096170000}"/>
    <cellStyle name="Normal 2 3 4 2 2 2 2 2 3 5" xfId="21263" xr:uid="{00000000-0005-0000-0000-000097170000}"/>
    <cellStyle name="Normal 2 3 4 2 2 2 2 2 4" xfId="12853" xr:uid="{00000000-0005-0000-0000-000098170000}"/>
    <cellStyle name="Normal 2 3 4 2 2 2 2 2 4 2" xfId="43184" xr:uid="{00000000-0005-0000-0000-000099170000}"/>
    <cellStyle name="Normal 2 3 4 2 2 2 2 2 4 3" xfId="27951" xr:uid="{00000000-0005-0000-0000-00009A170000}"/>
    <cellStyle name="Normal 2 3 4 2 2 2 2 2 5" xfId="7832" xr:uid="{00000000-0005-0000-0000-00009B170000}"/>
    <cellStyle name="Normal 2 3 4 2 2 2 2 2 5 2" xfId="38167" xr:uid="{00000000-0005-0000-0000-00009C170000}"/>
    <cellStyle name="Normal 2 3 4 2 2 2 2 2 5 3" xfId="22934" xr:uid="{00000000-0005-0000-0000-00009D170000}"/>
    <cellStyle name="Normal 2 3 4 2 2 2 2 2 6" xfId="33155" xr:uid="{00000000-0005-0000-0000-00009E170000}"/>
    <cellStyle name="Normal 2 3 4 2 2 2 2 2 7" xfId="17921" xr:uid="{00000000-0005-0000-0000-00009F170000}"/>
    <cellStyle name="Normal 2 3 4 2 2 2 2 3" xfId="3614" xr:uid="{00000000-0005-0000-0000-0000A0170000}"/>
    <cellStyle name="Normal 2 3 4 2 2 2 2 3 2" xfId="13688" xr:uid="{00000000-0005-0000-0000-0000A1170000}"/>
    <cellStyle name="Normal 2 3 4 2 2 2 2 3 2 2" xfId="44019" xr:uid="{00000000-0005-0000-0000-0000A2170000}"/>
    <cellStyle name="Normal 2 3 4 2 2 2 2 3 2 3" xfId="28786" xr:uid="{00000000-0005-0000-0000-0000A3170000}"/>
    <cellStyle name="Normal 2 3 4 2 2 2 2 3 3" xfId="8668" xr:uid="{00000000-0005-0000-0000-0000A4170000}"/>
    <cellStyle name="Normal 2 3 4 2 2 2 2 3 3 2" xfId="39002" xr:uid="{00000000-0005-0000-0000-0000A5170000}"/>
    <cellStyle name="Normal 2 3 4 2 2 2 2 3 3 3" xfId="23769" xr:uid="{00000000-0005-0000-0000-0000A6170000}"/>
    <cellStyle name="Normal 2 3 4 2 2 2 2 3 4" xfId="33989" xr:uid="{00000000-0005-0000-0000-0000A7170000}"/>
    <cellStyle name="Normal 2 3 4 2 2 2 2 3 5" xfId="18756" xr:uid="{00000000-0005-0000-0000-0000A8170000}"/>
    <cellStyle name="Normal 2 3 4 2 2 2 2 4" xfId="5307" xr:uid="{00000000-0005-0000-0000-0000A9170000}"/>
    <cellStyle name="Normal 2 3 4 2 2 2 2 4 2" xfId="15359" xr:uid="{00000000-0005-0000-0000-0000AA170000}"/>
    <cellStyle name="Normal 2 3 4 2 2 2 2 4 2 2" xfId="45690" xr:uid="{00000000-0005-0000-0000-0000AB170000}"/>
    <cellStyle name="Normal 2 3 4 2 2 2 2 4 2 3" xfId="30457" xr:uid="{00000000-0005-0000-0000-0000AC170000}"/>
    <cellStyle name="Normal 2 3 4 2 2 2 2 4 3" xfId="10339" xr:uid="{00000000-0005-0000-0000-0000AD170000}"/>
    <cellStyle name="Normal 2 3 4 2 2 2 2 4 3 2" xfId="40673" xr:uid="{00000000-0005-0000-0000-0000AE170000}"/>
    <cellStyle name="Normal 2 3 4 2 2 2 2 4 3 3" xfId="25440" xr:uid="{00000000-0005-0000-0000-0000AF170000}"/>
    <cellStyle name="Normal 2 3 4 2 2 2 2 4 4" xfId="35660" xr:uid="{00000000-0005-0000-0000-0000B0170000}"/>
    <cellStyle name="Normal 2 3 4 2 2 2 2 4 5" xfId="20427" xr:uid="{00000000-0005-0000-0000-0000B1170000}"/>
    <cellStyle name="Normal 2 3 4 2 2 2 2 5" xfId="12017" xr:uid="{00000000-0005-0000-0000-0000B2170000}"/>
    <cellStyle name="Normal 2 3 4 2 2 2 2 5 2" xfId="42348" xr:uid="{00000000-0005-0000-0000-0000B3170000}"/>
    <cellStyle name="Normal 2 3 4 2 2 2 2 5 3" xfId="27115" xr:uid="{00000000-0005-0000-0000-0000B4170000}"/>
    <cellStyle name="Normal 2 3 4 2 2 2 2 6" xfId="6996" xr:uid="{00000000-0005-0000-0000-0000B5170000}"/>
    <cellStyle name="Normal 2 3 4 2 2 2 2 6 2" xfId="37331" xr:uid="{00000000-0005-0000-0000-0000B6170000}"/>
    <cellStyle name="Normal 2 3 4 2 2 2 2 6 3" xfId="22098" xr:uid="{00000000-0005-0000-0000-0000B7170000}"/>
    <cellStyle name="Normal 2 3 4 2 2 2 2 7" xfId="32319" xr:uid="{00000000-0005-0000-0000-0000B8170000}"/>
    <cellStyle name="Normal 2 3 4 2 2 2 2 8" xfId="17085" xr:uid="{00000000-0005-0000-0000-0000B9170000}"/>
    <cellStyle name="Normal 2 3 4 2 2 2 3" xfId="2343" xr:uid="{00000000-0005-0000-0000-0000BA170000}"/>
    <cellStyle name="Normal 2 3 4 2 2 2 3 2" xfId="4033" xr:uid="{00000000-0005-0000-0000-0000BB170000}"/>
    <cellStyle name="Normal 2 3 4 2 2 2 3 2 2" xfId="14106" xr:uid="{00000000-0005-0000-0000-0000BC170000}"/>
    <cellStyle name="Normal 2 3 4 2 2 2 3 2 2 2" xfId="44437" xr:uid="{00000000-0005-0000-0000-0000BD170000}"/>
    <cellStyle name="Normal 2 3 4 2 2 2 3 2 2 3" xfId="29204" xr:uid="{00000000-0005-0000-0000-0000BE170000}"/>
    <cellStyle name="Normal 2 3 4 2 2 2 3 2 3" xfId="9086" xr:uid="{00000000-0005-0000-0000-0000BF170000}"/>
    <cellStyle name="Normal 2 3 4 2 2 2 3 2 3 2" xfId="39420" xr:uid="{00000000-0005-0000-0000-0000C0170000}"/>
    <cellStyle name="Normal 2 3 4 2 2 2 3 2 3 3" xfId="24187" xr:uid="{00000000-0005-0000-0000-0000C1170000}"/>
    <cellStyle name="Normal 2 3 4 2 2 2 3 2 4" xfId="34407" xr:uid="{00000000-0005-0000-0000-0000C2170000}"/>
    <cellStyle name="Normal 2 3 4 2 2 2 3 2 5" xfId="19174" xr:uid="{00000000-0005-0000-0000-0000C3170000}"/>
    <cellStyle name="Normal 2 3 4 2 2 2 3 3" xfId="5725" xr:uid="{00000000-0005-0000-0000-0000C4170000}"/>
    <cellStyle name="Normal 2 3 4 2 2 2 3 3 2" xfId="15777" xr:uid="{00000000-0005-0000-0000-0000C5170000}"/>
    <cellStyle name="Normal 2 3 4 2 2 2 3 3 2 2" xfId="46108" xr:uid="{00000000-0005-0000-0000-0000C6170000}"/>
    <cellStyle name="Normal 2 3 4 2 2 2 3 3 2 3" xfId="30875" xr:uid="{00000000-0005-0000-0000-0000C7170000}"/>
    <cellStyle name="Normal 2 3 4 2 2 2 3 3 3" xfId="10757" xr:uid="{00000000-0005-0000-0000-0000C8170000}"/>
    <cellStyle name="Normal 2 3 4 2 2 2 3 3 3 2" xfId="41091" xr:uid="{00000000-0005-0000-0000-0000C9170000}"/>
    <cellStyle name="Normal 2 3 4 2 2 2 3 3 3 3" xfId="25858" xr:uid="{00000000-0005-0000-0000-0000CA170000}"/>
    <cellStyle name="Normal 2 3 4 2 2 2 3 3 4" xfId="36078" xr:uid="{00000000-0005-0000-0000-0000CB170000}"/>
    <cellStyle name="Normal 2 3 4 2 2 2 3 3 5" xfId="20845" xr:uid="{00000000-0005-0000-0000-0000CC170000}"/>
    <cellStyle name="Normal 2 3 4 2 2 2 3 4" xfId="12435" xr:uid="{00000000-0005-0000-0000-0000CD170000}"/>
    <cellStyle name="Normal 2 3 4 2 2 2 3 4 2" xfId="42766" xr:uid="{00000000-0005-0000-0000-0000CE170000}"/>
    <cellStyle name="Normal 2 3 4 2 2 2 3 4 3" xfId="27533" xr:uid="{00000000-0005-0000-0000-0000CF170000}"/>
    <cellStyle name="Normal 2 3 4 2 2 2 3 5" xfId="7414" xr:uid="{00000000-0005-0000-0000-0000D0170000}"/>
    <cellStyle name="Normal 2 3 4 2 2 2 3 5 2" xfId="37749" xr:uid="{00000000-0005-0000-0000-0000D1170000}"/>
    <cellStyle name="Normal 2 3 4 2 2 2 3 5 3" xfId="22516" xr:uid="{00000000-0005-0000-0000-0000D2170000}"/>
    <cellStyle name="Normal 2 3 4 2 2 2 3 6" xfId="32737" xr:uid="{00000000-0005-0000-0000-0000D3170000}"/>
    <cellStyle name="Normal 2 3 4 2 2 2 3 7" xfId="17503" xr:uid="{00000000-0005-0000-0000-0000D4170000}"/>
    <cellStyle name="Normal 2 3 4 2 2 2 4" xfId="3196" xr:uid="{00000000-0005-0000-0000-0000D5170000}"/>
    <cellStyle name="Normal 2 3 4 2 2 2 4 2" xfId="13270" xr:uid="{00000000-0005-0000-0000-0000D6170000}"/>
    <cellStyle name="Normal 2 3 4 2 2 2 4 2 2" xfId="43601" xr:uid="{00000000-0005-0000-0000-0000D7170000}"/>
    <cellStyle name="Normal 2 3 4 2 2 2 4 2 3" xfId="28368" xr:uid="{00000000-0005-0000-0000-0000D8170000}"/>
    <cellStyle name="Normal 2 3 4 2 2 2 4 3" xfId="8250" xr:uid="{00000000-0005-0000-0000-0000D9170000}"/>
    <cellStyle name="Normal 2 3 4 2 2 2 4 3 2" xfId="38584" xr:uid="{00000000-0005-0000-0000-0000DA170000}"/>
    <cellStyle name="Normal 2 3 4 2 2 2 4 3 3" xfId="23351" xr:uid="{00000000-0005-0000-0000-0000DB170000}"/>
    <cellStyle name="Normal 2 3 4 2 2 2 4 4" xfId="33571" xr:uid="{00000000-0005-0000-0000-0000DC170000}"/>
    <cellStyle name="Normal 2 3 4 2 2 2 4 5" xfId="18338" xr:uid="{00000000-0005-0000-0000-0000DD170000}"/>
    <cellStyle name="Normal 2 3 4 2 2 2 5" xfId="4889" xr:uid="{00000000-0005-0000-0000-0000DE170000}"/>
    <cellStyle name="Normal 2 3 4 2 2 2 5 2" xfId="14941" xr:uid="{00000000-0005-0000-0000-0000DF170000}"/>
    <cellStyle name="Normal 2 3 4 2 2 2 5 2 2" xfId="45272" xr:uid="{00000000-0005-0000-0000-0000E0170000}"/>
    <cellStyle name="Normal 2 3 4 2 2 2 5 2 3" xfId="30039" xr:uid="{00000000-0005-0000-0000-0000E1170000}"/>
    <cellStyle name="Normal 2 3 4 2 2 2 5 3" xfId="9921" xr:uid="{00000000-0005-0000-0000-0000E2170000}"/>
    <cellStyle name="Normal 2 3 4 2 2 2 5 3 2" xfId="40255" xr:uid="{00000000-0005-0000-0000-0000E3170000}"/>
    <cellStyle name="Normal 2 3 4 2 2 2 5 3 3" xfId="25022" xr:uid="{00000000-0005-0000-0000-0000E4170000}"/>
    <cellStyle name="Normal 2 3 4 2 2 2 5 4" xfId="35242" xr:uid="{00000000-0005-0000-0000-0000E5170000}"/>
    <cellStyle name="Normal 2 3 4 2 2 2 5 5" xfId="20009" xr:uid="{00000000-0005-0000-0000-0000E6170000}"/>
    <cellStyle name="Normal 2 3 4 2 2 2 6" xfId="11599" xr:uid="{00000000-0005-0000-0000-0000E7170000}"/>
    <cellStyle name="Normal 2 3 4 2 2 2 6 2" xfId="41930" xr:uid="{00000000-0005-0000-0000-0000E8170000}"/>
    <cellStyle name="Normal 2 3 4 2 2 2 6 3" xfId="26697" xr:uid="{00000000-0005-0000-0000-0000E9170000}"/>
    <cellStyle name="Normal 2 3 4 2 2 2 7" xfId="6578" xr:uid="{00000000-0005-0000-0000-0000EA170000}"/>
    <cellStyle name="Normal 2 3 4 2 2 2 7 2" xfId="36913" xr:uid="{00000000-0005-0000-0000-0000EB170000}"/>
    <cellStyle name="Normal 2 3 4 2 2 2 7 3" xfId="21680" xr:uid="{00000000-0005-0000-0000-0000EC170000}"/>
    <cellStyle name="Normal 2 3 4 2 2 2 8" xfId="31901" xr:uid="{00000000-0005-0000-0000-0000ED170000}"/>
    <cellStyle name="Normal 2 3 4 2 2 2 9" xfId="16667" xr:uid="{00000000-0005-0000-0000-0000EE170000}"/>
    <cellStyle name="Normal 2 3 4 2 2 3" xfId="1714" xr:uid="{00000000-0005-0000-0000-0000EF170000}"/>
    <cellStyle name="Normal 2 3 4 2 2 3 2" xfId="2553" xr:uid="{00000000-0005-0000-0000-0000F0170000}"/>
    <cellStyle name="Normal 2 3 4 2 2 3 2 2" xfId="4243" xr:uid="{00000000-0005-0000-0000-0000F1170000}"/>
    <cellStyle name="Normal 2 3 4 2 2 3 2 2 2" xfId="14316" xr:uid="{00000000-0005-0000-0000-0000F2170000}"/>
    <cellStyle name="Normal 2 3 4 2 2 3 2 2 2 2" xfId="44647" xr:uid="{00000000-0005-0000-0000-0000F3170000}"/>
    <cellStyle name="Normal 2 3 4 2 2 3 2 2 2 3" xfId="29414" xr:uid="{00000000-0005-0000-0000-0000F4170000}"/>
    <cellStyle name="Normal 2 3 4 2 2 3 2 2 3" xfId="9296" xr:uid="{00000000-0005-0000-0000-0000F5170000}"/>
    <cellStyle name="Normal 2 3 4 2 2 3 2 2 3 2" xfId="39630" xr:uid="{00000000-0005-0000-0000-0000F6170000}"/>
    <cellStyle name="Normal 2 3 4 2 2 3 2 2 3 3" xfId="24397" xr:uid="{00000000-0005-0000-0000-0000F7170000}"/>
    <cellStyle name="Normal 2 3 4 2 2 3 2 2 4" xfId="34617" xr:uid="{00000000-0005-0000-0000-0000F8170000}"/>
    <cellStyle name="Normal 2 3 4 2 2 3 2 2 5" xfId="19384" xr:uid="{00000000-0005-0000-0000-0000F9170000}"/>
    <cellStyle name="Normal 2 3 4 2 2 3 2 3" xfId="5935" xr:uid="{00000000-0005-0000-0000-0000FA170000}"/>
    <cellStyle name="Normal 2 3 4 2 2 3 2 3 2" xfId="15987" xr:uid="{00000000-0005-0000-0000-0000FB170000}"/>
    <cellStyle name="Normal 2 3 4 2 2 3 2 3 2 2" xfId="46318" xr:uid="{00000000-0005-0000-0000-0000FC170000}"/>
    <cellStyle name="Normal 2 3 4 2 2 3 2 3 2 3" xfId="31085" xr:uid="{00000000-0005-0000-0000-0000FD170000}"/>
    <cellStyle name="Normal 2 3 4 2 2 3 2 3 3" xfId="10967" xr:uid="{00000000-0005-0000-0000-0000FE170000}"/>
    <cellStyle name="Normal 2 3 4 2 2 3 2 3 3 2" xfId="41301" xr:uid="{00000000-0005-0000-0000-0000FF170000}"/>
    <cellStyle name="Normal 2 3 4 2 2 3 2 3 3 3" xfId="26068" xr:uid="{00000000-0005-0000-0000-000000180000}"/>
    <cellStyle name="Normal 2 3 4 2 2 3 2 3 4" xfId="36288" xr:uid="{00000000-0005-0000-0000-000001180000}"/>
    <cellStyle name="Normal 2 3 4 2 2 3 2 3 5" xfId="21055" xr:uid="{00000000-0005-0000-0000-000002180000}"/>
    <cellStyle name="Normal 2 3 4 2 2 3 2 4" xfId="12645" xr:uid="{00000000-0005-0000-0000-000003180000}"/>
    <cellStyle name="Normal 2 3 4 2 2 3 2 4 2" xfId="42976" xr:uid="{00000000-0005-0000-0000-000004180000}"/>
    <cellStyle name="Normal 2 3 4 2 2 3 2 4 3" xfId="27743" xr:uid="{00000000-0005-0000-0000-000005180000}"/>
    <cellStyle name="Normal 2 3 4 2 2 3 2 5" xfId="7624" xr:uid="{00000000-0005-0000-0000-000006180000}"/>
    <cellStyle name="Normal 2 3 4 2 2 3 2 5 2" xfId="37959" xr:uid="{00000000-0005-0000-0000-000007180000}"/>
    <cellStyle name="Normal 2 3 4 2 2 3 2 5 3" xfId="22726" xr:uid="{00000000-0005-0000-0000-000008180000}"/>
    <cellStyle name="Normal 2 3 4 2 2 3 2 6" xfId="32947" xr:uid="{00000000-0005-0000-0000-000009180000}"/>
    <cellStyle name="Normal 2 3 4 2 2 3 2 7" xfId="17713" xr:uid="{00000000-0005-0000-0000-00000A180000}"/>
    <cellStyle name="Normal 2 3 4 2 2 3 3" xfId="3406" xr:uid="{00000000-0005-0000-0000-00000B180000}"/>
    <cellStyle name="Normal 2 3 4 2 2 3 3 2" xfId="13480" xr:uid="{00000000-0005-0000-0000-00000C180000}"/>
    <cellStyle name="Normal 2 3 4 2 2 3 3 2 2" xfId="43811" xr:uid="{00000000-0005-0000-0000-00000D180000}"/>
    <cellStyle name="Normal 2 3 4 2 2 3 3 2 3" xfId="28578" xr:uid="{00000000-0005-0000-0000-00000E180000}"/>
    <cellStyle name="Normal 2 3 4 2 2 3 3 3" xfId="8460" xr:uid="{00000000-0005-0000-0000-00000F180000}"/>
    <cellStyle name="Normal 2 3 4 2 2 3 3 3 2" xfId="38794" xr:uid="{00000000-0005-0000-0000-000010180000}"/>
    <cellStyle name="Normal 2 3 4 2 2 3 3 3 3" xfId="23561" xr:uid="{00000000-0005-0000-0000-000011180000}"/>
    <cellStyle name="Normal 2 3 4 2 2 3 3 4" xfId="33781" xr:uid="{00000000-0005-0000-0000-000012180000}"/>
    <cellStyle name="Normal 2 3 4 2 2 3 3 5" xfId="18548" xr:uid="{00000000-0005-0000-0000-000013180000}"/>
    <cellStyle name="Normal 2 3 4 2 2 3 4" xfId="5099" xr:uid="{00000000-0005-0000-0000-000014180000}"/>
    <cellStyle name="Normal 2 3 4 2 2 3 4 2" xfId="15151" xr:uid="{00000000-0005-0000-0000-000015180000}"/>
    <cellStyle name="Normal 2 3 4 2 2 3 4 2 2" xfId="45482" xr:uid="{00000000-0005-0000-0000-000016180000}"/>
    <cellStyle name="Normal 2 3 4 2 2 3 4 2 3" xfId="30249" xr:uid="{00000000-0005-0000-0000-000017180000}"/>
    <cellStyle name="Normal 2 3 4 2 2 3 4 3" xfId="10131" xr:uid="{00000000-0005-0000-0000-000018180000}"/>
    <cellStyle name="Normal 2 3 4 2 2 3 4 3 2" xfId="40465" xr:uid="{00000000-0005-0000-0000-000019180000}"/>
    <cellStyle name="Normal 2 3 4 2 2 3 4 3 3" xfId="25232" xr:uid="{00000000-0005-0000-0000-00001A180000}"/>
    <cellStyle name="Normal 2 3 4 2 2 3 4 4" xfId="35452" xr:uid="{00000000-0005-0000-0000-00001B180000}"/>
    <cellStyle name="Normal 2 3 4 2 2 3 4 5" xfId="20219" xr:uid="{00000000-0005-0000-0000-00001C180000}"/>
    <cellStyle name="Normal 2 3 4 2 2 3 5" xfId="11809" xr:uid="{00000000-0005-0000-0000-00001D180000}"/>
    <cellStyle name="Normal 2 3 4 2 2 3 5 2" xfId="42140" xr:uid="{00000000-0005-0000-0000-00001E180000}"/>
    <cellStyle name="Normal 2 3 4 2 2 3 5 3" xfId="26907" xr:uid="{00000000-0005-0000-0000-00001F180000}"/>
    <cellStyle name="Normal 2 3 4 2 2 3 6" xfId="6788" xr:uid="{00000000-0005-0000-0000-000020180000}"/>
    <cellStyle name="Normal 2 3 4 2 2 3 6 2" xfId="37123" xr:uid="{00000000-0005-0000-0000-000021180000}"/>
    <cellStyle name="Normal 2 3 4 2 2 3 6 3" xfId="21890" xr:uid="{00000000-0005-0000-0000-000022180000}"/>
    <cellStyle name="Normal 2 3 4 2 2 3 7" xfId="32111" xr:uid="{00000000-0005-0000-0000-000023180000}"/>
    <cellStyle name="Normal 2 3 4 2 2 3 8" xfId="16877" xr:uid="{00000000-0005-0000-0000-000024180000}"/>
    <cellStyle name="Normal 2 3 4 2 2 4" xfId="2135" xr:uid="{00000000-0005-0000-0000-000025180000}"/>
    <cellStyle name="Normal 2 3 4 2 2 4 2" xfId="3825" xr:uid="{00000000-0005-0000-0000-000026180000}"/>
    <cellStyle name="Normal 2 3 4 2 2 4 2 2" xfId="13898" xr:uid="{00000000-0005-0000-0000-000027180000}"/>
    <cellStyle name="Normal 2 3 4 2 2 4 2 2 2" xfId="44229" xr:uid="{00000000-0005-0000-0000-000028180000}"/>
    <cellStyle name="Normal 2 3 4 2 2 4 2 2 3" xfId="28996" xr:uid="{00000000-0005-0000-0000-000029180000}"/>
    <cellStyle name="Normal 2 3 4 2 2 4 2 3" xfId="8878" xr:uid="{00000000-0005-0000-0000-00002A180000}"/>
    <cellStyle name="Normal 2 3 4 2 2 4 2 3 2" xfId="39212" xr:uid="{00000000-0005-0000-0000-00002B180000}"/>
    <cellStyle name="Normal 2 3 4 2 2 4 2 3 3" xfId="23979" xr:uid="{00000000-0005-0000-0000-00002C180000}"/>
    <cellStyle name="Normal 2 3 4 2 2 4 2 4" xfId="34199" xr:uid="{00000000-0005-0000-0000-00002D180000}"/>
    <cellStyle name="Normal 2 3 4 2 2 4 2 5" xfId="18966" xr:uid="{00000000-0005-0000-0000-00002E180000}"/>
    <cellStyle name="Normal 2 3 4 2 2 4 3" xfId="5517" xr:uid="{00000000-0005-0000-0000-00002F180000}"/>
    <cellStyle name="Normal 2 3 4 2 2 4 3 2" xfId="15569" xr:uid="{00000000-0005-0000-0000-000030180000}"/>
    <cellStyle name="Normal 2 3 4 2 2 4 3 2 2" xfId="45900" xr:uid="{00000000-0005-0000-0000-000031180000}"/>
    <cellStyle name="Normal 2 3 4 2 2 4 3 2 3" xfId="30667" xr:uid="{00000000-0005-0000-0000-000032180000}"/>
    <cellStyle name="Normal 2 3 4 2 2 4 3 3" xfId="10549" xr:uid="{00000000-0005-0000-0000-000033180000}"/>
    <cellStyle name="Normal 2 3 4 2 2 4 3 3 2" xfId="40883" xr:uid="{00000000-0005-0000-0000-000034180000}"/>
    <cellStyle name="Normal 2 3 4 2 2 4 3 3 3" xfId="25650" xr:uid="{00000000-0005-0000-0000-000035180000}"/>
    <cellStyle name="Normal 2 3 4 2 2 4 3 4" xfId="35870" xr:uid="{00000000-0005-0000-0000-000036180000}"/>
    <cellStyle name="Normal 2 3 4 2 2 4 3 5" xfId="20637" xr:uid="{00000000-0005-0000-0000-000037180000}"/>
    <cellStyle name="Normal 2 3 4 2 2 4 4" xfId="12227" xr:uid="{00000000-0005-0000-0000-000038180000}"/>
    <cellStyle name="Normal 2 3 4 2 2 4 4 2" xfId="42558" xr:uid="{00000000-0005-0000-0000-000039180000}"/>
    <cellStyle name="Normal 2 3 4 2 2 4 4 3" xfId="27325" xr:uid="{00000000-0005-0000-0000-00003A180000}"/>
    <cellStyle name="Normal 2 3 4 2 2 4 5" xfId="7206" xr:uid="{00000000-0005-0000-0000-00003B180000}"/>
    <cellStyle name="Normal 2 3 4 2 2 4 5 2" xfId="37541" xr:uid="{00000000-0005-0000-0000-00003C180000}"/>
    <cellStyle name="Normal 2 3 4 2 2 4 5 3" xfId="22308" xr:uid="{00000000-0005-0000-0000-00003D180000}"/>
    <cellStyle name="Normal 2 3 4 2 2 4 6" xfId="32529" xr:uid="{00000000-0005-0000-0000-00003E180000}"/>
    <cellStyle name="Normal 2 3 4 2 2 4 7" xfId="17295" xr:uid="{00000000-0005-0000-0000-00003F180000}"/>
    <cellStyle name="Normal 2 3 4 2 2 5" xfId="2988" xr:uid="{00000000-0005-0000-0000-000040180000}"/>
    <cellStyle name="Normal 2 3 4 2 2 5 2" xfId="13062" xr:uid="{00000000-0005-0000-0000-000041180000}"/>
    <cellStyle name="Normal 2 3 4 2 2 5 2 2" xfId="43393" xr:uid="{00000000-0005-0000-0000-000042180000}"/>
    <cellStyle name="Normal 2 3 4 2 2 5 2 3" xfId="28160" xr:uid="{00000000-0005-0000-0000-000043180000}"/>
    <cellStyle name="Normal 2 3 4 2 2 5 3" xfId="8042" xr:uid="{00000000-0005-0000-0000-000044180000}"/>
    <cellStyle name="Normal 2 3 4 2 2 5 3 2" xfId="38376" xr:uid="{00000000-0005-0000-0000-000045180000}"/>
    <cellStyle name="Normal 2 3 4 2 2 5 3 3" xfId="23143" xr:uid="{00000000-0005-0000-0000-000046180000}"/>
    <cellStyle name="Normal 2 3 4 2 2 5 4" xfId="33363" xr:uid="{00000000-0005-0000-0000-000047180000}"/>
    <cellStyle name="Normal 2 3 4 2 2 5 5" xfId="18130" xr:uid="{00000000-0005-0000-0000-000048180000}"/>
    <cellStyle name="Normal 2 3 4 2 2 6" xfId="4681" xr:uid="{00000000-0005-0000-0000-000049180000}"/>
    <cellStyle name="Normal 2 3 4 2 2 6 2" xfId="14733" xr:uid="{00000000-0005-0000-0000-00004A180000}"/>
    <cellStyle name="Normal 2 3 4 2 2 6 2 2" xfId="45064" xr:uid="{00000000-0005-0000-0000-00004B180000}"/>
    <cellStyle name="Normal 2 3 4 2 2 6 2 3" xfId="29831" xr:uid="{00000000-0005-0000-0000-00004C180000}"/>
    <cellStyle name="Normal 2 3 4 2 2 6 3" xfId="9713" xr:uid="{00000000-0005-0000-0000-00004D180000}"/>
    <cellStyle name="Normal 2 3 4 2 2 6 3 2" xfId="40047" xr:uid="{00000000-0005-0000-0000-00004E180000}"/>
    <cellStyle name="Normal 2 3 4 2 2 6 3 3" xfId="24814" xr:uid="{00000000-0005-0000-0000-00004F180000}"/>
    <cellStyle name="Normal 2 3 4 2 2 6 4" xfId="35034" xr:uid="{00000000-0005-0000-0000-000050180000}"/>
    <cellStyle name="Normal 2 3 4 2 2 6 5" xfId="19801" xr:uid="{00000000-0005-0000-0000-000051180000}"/>
    <cellStyle name="Normal 2 3 4 2 2 7" xfId="11391" xr:uid="{00000000-0005-0000-0000-000052180000}"/>
    <cellStyle name="Normal 2 3 4 2 2 7 2" xfId="41722" xr:uid="{00000000-0005-0000-0000-000053180000}"/>
    <cellStyle name="Normal 2 3 4 2 2 7 3" xfId="26489" xr:uid="{00000000-0005-0000-0000-000054180000}"/>
    <cellStyle name="Normal 2 3 4 2 2 8" xfId="6370" xr:uid="{00000000-0005-0000-0000-000055180000}"/>
    <cellStyle name="Normal 2 3 4 2 2 8 2" xfId="36705" xr:uid="{00000000-0005-0000-0000-000056180000}"/>
    <cellStyle name="Normal 2 3 4 2 2 8 3" xfId="21472" xr:uid="{00000000-0005-0000-0000-000057180000}"/>
    <cellStyle name="Normal 2 3 4 2 2 9" xfId="31693" xr:uid="{00000000-0005-0000-0000-000058180000}"/>
    <cellStyle name="Normal 2 3 4 2 3" xfId="1397" xr:uid="{00000000-0005-0000-0000-000059180000}"/>
    <cellStyle name="Normal 2 3 4 2 3 2" xfId="1818" xr:uid="{00000000-0005-0000-0000-00005A180000}"/>
    <cellStyle name="Normal 2 3 4 2 3 2 2" xfId="2657" xr:uid="{00000000-0005-0000-0000-00005B180000}"/>
    <cellStyle name="Normal 2 3 4 2 3 2 2 2" xfId="4347" xr:uid="{00000000-0005-0000-0000-00005C180000}"/>
    <cellStyle name="Normal 2 3 4 2 3 2 2 2 2" xfId="14420" xr:uid="{00000000-0005-0000-0000-00005D180000}"/>
    <cellStyle name="Normal 2 3 4 2 3 2 2 2 2 2" xfId="44751" xr:uid="{00000000-0005-0000-0000-00005E180000}"/>
    <cellStyle name="Normal 2 3 4 2 3 2 2 2 2 3" xfId="29518" xr:uid="{00000000-0005-0000-0000-00005F180000}"/>
    <cellStyle name="Normal 2 3 4 2 3 2 2 2 3" xfId="9400" xr:uid="{00000000-0005-0000-0000-000060180000}"/>
    <cellStyle name="Normal 2 3 4 2 3 2 2 2 3 2" xfId="39734" xr:uid="{00000000-0005-0000-0000-000061180000}"/>
    <cellStyle name="Normal 2 3 4 2 3 2 2 2 3 3" xfId="24501" xr:uid="{00000000-0005-0000-0000-000062180000}"/>
    <cellStyle name="Normal 2 3 4 2 3 2 2 2 4" xfId="34721" xr:uid="{00000000-0005-0000-0000-000063180000}"/>
    <cellStyle name="Normal 2 3 4 2 3 2 2 2 5" xfId="19488" xr:uid="{00000000-0005-0000-0000-000064180000}"/>
    <cellStyle name="Normal 2 3 4 2 3 2 2 3" xfId="6039" xr:uid="{00000000-0005-0000-0000-000065180000}"/>
    <cellStyle name="Normal 2 3 4 2 3 2 2 3 2" xfId="16091" xr:uid="{00000000-0005-0000-0000-000066180000}"/>
    <cellStyle name="Normal 2 3 4 2 3 2 2 3 2 2" xfId="46422" xr:uid="{00000000-0005-0000-0000-000067180000}"/>
    <cellStyle name="Normal 2 3 4 2 3 2 2 3 2 3" xfId="31189" xr:uid="{00000000-0005-0000-0000-000068180000}"/>
    <cellStyle name="Normal 2 3 4 2 3 2 2 3 3" xfId="11071" xr:uid="{00000000-0005-0000-0000-000069180000}"/>
    <cellStyle name="Normal 2 3 4 2 3 2 2 3 3 2" xfId="41405" xr:uid="{00000000-0005-0000-0000-00006A180000}"/>
    <cellStyle name="Normal 2 3 4 2 3 2 2 3 3 3" xfId="26172" xr:uid="{00000000-0005-0000-0000-00006B180000}"/>
    <cellStyle name="Normal 2 3 4 2 3 2 2 3 4" xfId="36392" xr:uid="{00000000-0005-0000-0000-00006C180000}"/>
    <cellStyle name="Normal 2 3 4 2 3 2 2 3 5" xfId="21159" xr:uid="{00000000-0005-0000-0000-00006D180000}"/>
    <cellStyle name="Normal 2 3 4 2 3 2 2 4" xfId="12749" xr:uid="{00000000-0005-0000-0000-00006E180000}"/>
    <cellStyle name="Normal 2 3 4 2 3 2 2 4 2" xfId="43080" xr:uid="{00000000-0005-0000-0000-00006F180000}"/>
    <cellStyle name="Normal 2 3 4 2 3 2 2 4 3" xfId="27847" xr:uid="{00000000-0005-0000-0000-000070180000}"/>
    <cellStyle name="Normal 2 3 4 2 3 2 2 5" xfId="7728" xr:uid="{00000000-0005-0000-0000-000071180000}"/>
    <cellStyle name="Normal 2 3 4 2 3 2 2 5 2" xfId="38063" xr:uid="{00000000-0005-0000-0000-000072180000}"/>
    <cellStyle name="Normal 2 3 4 2 3 2 2 5 3" xfId="22830" xr:uid="{00000000-0005-0000-0000-000073180000}"/>
    <cellStyle name="Normal 2 3 4 2 3 2 2 6" xfId="33051" xr:uid="{00000000-0005-0000-0000-000074180000}"/>
    <cellStyle name="Normal 2 3 4 2 3 2 2 7" xfId="17817" xr:uid="{00000000-0005-0000-0000-000075180000}"/>
    <cellStyle name="Normal 2 3 4 2 3 2 3" xfId="3510" xr:uid="{00000000-0005-0000-0000-000076180000}"/>
    <cellStyle name="Normal 2 3 4 2 3 2 3 2" xfId="13584" xr:uid="{00000000-0005-0000-0000-000077180000}"/>
    <cellStyle name="Normal 2 3 4 2 3 2 3 2 2" xfId="43915" xr:uid="{00000000-0005-0000-0000-000078180000}"/>
    <cellStyle name="Normal 2 3 4 2 3 2 3 2 3" xfId="28682" xr:uid="{00000000-0005-0000-0000-000079180000}"/>
    <cellStyle name="Normal 2 3 4 2 3 2 3 3" xfId="8564" xr:uid="{00000000-0005-0000-0000-00007A180000}"/>
    <cellStyle name="Normal 2 3 4 2 3 2 3 3 2" xfId="38898" xr:uid="{00000000-0005-0000-0000-00007B180000}"/>
    <cellStyle name="Normal 2 3 4 2 3 2 3 3 3" xfId="23665" xr:uid="{00000000-0005-0000-0000-00007C180000}"/>
    <cellStyle name="Normal 2 3 4 2 3 2 3 4" xfId="33885" xr:uid="{00000000-0005-0000-0000-00007D180000}"/>
    <cellStyle name="Normal 2 3 4 2 3 2 3 5" xfId="18652" xr:uid="{00000000-0005-0000-0000-00007E180000}"/>
    <cellStyle name="Normal 2 3 4 2 3 2 4" xfId="5203" xr:uid="{00000000-0005-0000-0000-00007F180000}"/>
    <cellStyle name="Normal 2 3 4 2 3 2 4 2" xfId="15255" xr:uid="{00000000-0005-0000-0000-000080180000}"/>
    <cellStyle name="Normal 2 3 4 2 3 2 4 2 2" xfId="45586" xr:uid="{00000000-0005-0000-0000-000081180000}"/>
    <cellStyle name="Normal 2 3 4 2 3 2 4 2 3" xfId="30353" xr:uid="{00000000-0005-0000-0000-000082180000}"/>
    <cellStyle name="Normal 2 3 4 2 3 2 4 3" xfId="10235" xr:uid="{00000000-0005-0000-0000-000083180000}"/>
    <cellStyle name="Normal 2 3 4 2 3 2 4 3 2" xfId="40569" xr:uid="{00000000-0005-0000-0000-000084180000}"/>
    <cellStyle name="Normal 2 3 4 2 3 2 4 3 3" xfId="25336" xr:uid="{00000000-0005-0000-0000-000085180000}"/>
    <cellStyle name="Normal 2 3 4 2 3 2 4 4" xfId="35556" xr:uid="{00000000-0005-0000-0000-000086180000}"/>
    <cellStyle name="Normal 2 3 4 2 3 2 4 5" xfId="20323" xr:uid="{00000000-0005-0000-0000-000087180000}"/>
    <cellStyle name="Normal 2 3 4 2 3 2 5" xfId="11913" xr:uid="{00000000-0005-0000-0000-000088180000}"/>
    <cellStyle name="Normal 2 3 4 2 3 2 5 2" xfId="42244" xr:uid="{00000000-0005-0000-0000-000089180000}"/>
    <cellStyle name="Normal 2 3 4 2 3 2 5 3" xfId="27011" xr:uid="{00000000-0005-0000-0000-00008A180000}"/>
    <cellStyle name="Normal 2 3 4 2 3 2 6" xfId="6892" xr:uid="{00000000-0005-0000-0000-00008B180000}"/>
    <cellStyle name="Normal 2 3 4 2 3 2 6 2" xfId="37227" xr:uid="{00000000-0005-0000-0000-00008C180000}"/>
    <cellStyle name="Normal 2 3 4 2 3 2 6 3" xfId="21994" xr:uid="{00000000-0005-0000-0000-00008D180000}"/>
    <cellStyle name="Normal 2 3 4 2 3 2 7" xfId="32215" xr:uid="{00000000-0005-0000-0000-00008E180000}"/>
    <cellStyle name="Normal 2 3 4 2 3 2 8" xfId="16981" xr:uid="{00000000-0005-0000-0000-00008F180000}"/>
    <cellStyle name="Normal 2 3 4 2 3 3" xfId="2239" xr:uid="{00000000-0005-0000-0000-000090180000}"/>
    <cellStyle name="Normal 2 3 4 2 3 3 2" xfId="3929" xr:uid="{00000000-0005-0000-0000-000091180000}"/>
    <cellStyle name="Normal 2 3 4 2 3 3 2 2" xfId="14002" xr:uid="{00000000-0005-0000-0000-000092180000}"/>
    <cellStyle name="Normal 2 3 4 2 3 3 2 2 2" xfId="44333" xr:uid="{00000000-0005-0000-0000-000093180000}"/>
    <cellStyle name="Normal 2 3 4 2 3 3 2 2 3" xfId="29100" xr:uid="{00000000-0005-0000-0000-000094180000}"/>
    <cellStyle name="Normal 2 3 4 2 3 3 2 3" xfId="8982" xr:uid="{00000000-0005-0000-0000-000095180000}"/>
    <cellStyle name="Normal 2 3 4 2 3 3 2 3 2" xfId="39316" xr:uid="{00000000-0005-0000-0000-000096180000}"/>
    <cellStyle name="Normal 2 3 4 2 3 3 2 3 3" xfId="24083" xr:uid="{00000000-0005-0000-0000-000097180000}"/>
    <cellStyle name="Normal 2 3 4 2 3 3 2 4" xfId="34303" xr:uid="{00000000-0005-0000-0000-000098180000}"/>
    <cellStyle name="Normal 2 3 4 2 3 3 2 5" xfId="19070" xr:uid="{00000000-0005-0000-0000-000099180000}"/>
    <cellStyle name="Normal 2 3 4 2 3 3 3" xfId="5621" xr:uid="{00000000-0005-0000-0000-00009A180000}"/>
    <cellStyle name="Normal 2 3 4 2 3 3 3 2" xfId="15673" xr:uid="{00000000-0005-0000-0000-00009B180000}"/>
    <cellStyle name="Normal 2 3 4 2 3 3 3 2 2" xfId="46004" xr:uid="{00000000-0005-0000-0000-00009C180000}"/>
    <cellStyle name="Normal 2 3 4 2 3 3 3 2 3" xfId="30771" xr:uid="{00000000-0005-0000-0000-00009D180000}"/>
    <cellStyle name="Normal 2 3 4 2 3 3 3 3" xfId="10653" xr:uid="{00000000-0005-0000-0000-00009E180000}"/>
    <cellStyle name="Normal 2 3 4 2 3 3 3 3 2" xfId="40987" xr:uid="{00000000-0005-0000-0000-00009F180000}"/>
    <cellStyle name="Normal 2 3 4 2 3 3 3 3 3" xfId="25754" xr:uid="{00000000-0005-0000-0000-0000A0180000}"/>
    <cellStyle name="Normal 2 3 4 2 3 3 3 4" xfId="35974" xr:uid="{00000000-0005-0000-0000-0000A1180000}"/>
    <cellStyle name="Normal 2 3 4 2 3 3 3 5" xfId="20741" xr:uid="{00000000-0005-0000-0000-0000A2180000}"/>
    <cellStyle name="Normal 2 3 4 2 3 3 4" xfId="12331" xr:uid="{00000000-0005-0000-0000-0000A3180000}"/>
    <cellStyle name="Normal 2 3 4 2 3 3 4 2" xfId="42662" xr:uid="{00000000-0005-0000-0000-0000A4180000}"/>
    <cellStyle name="Normal 2 3 4 2 3 3 4 3" xfId="27429" xr:uid="{00000000-0005-0000-0000-0000A5180000}"/>
    <cellStyle name="Normal 2 3 4 2 3 3 5" xfId="7310" xr:uid="{00000000-0005-0000-0000-0000A6180000}"/>
    <cellStyle name="Normal 2 3 4 2 3 3 5 2" xfId="37645" xr:uid="{00000000-0005-0000-0000-0000A7180000}"/>
    <cellStyle name="Normal 2 3 4 2 3 3 5 3" xfId="22412" xr:uid="{00000000-0005-0000-0000-0000A8180000}"/>
    <cellStyle name="Normal 2 3 4 2 3 3 6" xfId="32633" xr:uid="{00000000-0005-0000-0000-0000A9180000}"/>
    <cellStyle name="Normal 2 3 4 2 3 3 7" xfId="17399" xr:uid="{00000000-0005-0000-0000-0000AA180000}"/>
    <cellStyle name="Normal 2 3 4 2 3 4" xfId="3092" xr:uid="{00000000-0005-0000-0000-0000AB180000}"/>
    <cellStyle name="Normal 2 3 4 2 3 4 2" xfId="13166" xr:uid="{00000000-0005-0000-0000-0000AC180000}"/>
    <cellStyle name="Normal 2 3 4 2 3 4 2 2" xfId="43497" xr:uid="{00000000-0005-0000-0000-0000AD180000}"/>
    <cellStyle name="Normal 2 3 4 2 3 4 2 3" xfId="28264" xr:uid="{00000000-0005-0000-0000-0000AE180000}"/>
    <cellStyle name="Normal 2 3 4 2 3 4 3" xfId="8146" xr:uid="{00000000-0005-0000-0000-0000AF180000}"/>
    <cellStyle name="Normal 2 3 4 2 3 4 3 2" xfId="38480" xr:uid="{00000000-0005-0000-0000-0000B0180000}"/>
    <cellStyle name="Normal 2 3 4 2 3 4 3 3" xfId="23247" xr:uid="{00000000-0005-0000-0000-0000B1180000}"/>
    <cellStyle name="Normal 2 3 4 2 3 4 4" xfId="33467" xr:uid="{00000000-0005-0000-0000-0000B2180000}"/>
    <cellStyle name="Normal 2 3 4 2 3 4 5" xfId="18234" xr:uid="{00000000-0005-0000-0000-0000B3180000}"/>
    <cellStyle name="Normal 2 3 4 2 3 5" xfId="4785" xr:uid="{00000000-0005-0000-0000-0000B4180000}"/>
    <cellStyle name="Normal 2 3 4 2 3 5 2" xfId="14837" xr:uid="{00000000-0005-0000-0000-0000B5180000}"/>
    <cellStyle name="Normal 2 3 4 2 3 5 2 2" xfId="45168" xr:uid="{00000000-0005-0000-0000-0000B6180000}"/>
    <cellStyle name="Normal 2 3 4 2 3 5 2 3" xfId="29935" xr:uid="{00000000-0005-0000-0000-0000B7180000}"/>
    <cellStyle name="Normal 2 3 4 2 3 5 3" xfId="9817" xr:uid="{00000000-0005-0000-0000-0000B8180000}"/>
    <cellStyle name="Normal 2 3 4 2 3 5 3 2" xfId="40151" xr:uid="{00000000-0005-0000-0000-0000B9180000}"/>
    <cellStyle name="Normal 2 3 4 2 3 5 3 3" xfId="24918" xr:uid="{00000000-0005-0000-0000-0000BA180000}"/>
    <cellStyle name="Normal 2 3 4 2 3 5 4" xfId="35138" xr:uid="{00000000-0005-0000-0000-0000BB180000}"/>
    <cellStyle name="Normal 2 3 4 2 3 5 5" xfId="19905" xr:uid="{00000000-0005-0000-0000-0000BC180000}"/>
    <cellStyle name="Normal 2 3 4 2 3 6" xfId="11495" xr:uid="{00000000-0005-0000-0000-0000BD180000}"/>
    <cellStyle name="Normal 2 3 4 2 3 6 2" xfId="41826" xr:uid="{00000000-0005-0000-0000-0000BE180000}"/>
    <cellStyle name="Normal 2 3 4 2 3 6 3" xfId="26593" xr:uid="{00000000-0005-0000-0000-0000BF180000}"/>
    <cellStyle name="Normal 2 3 4 2 3 7" xfId="6474" xr:uid="{00000000-0005-0000-0000-0000C0180000}"/>
    <cellStyle name="Normal 2 3 4 2 3 7 2" xfId="36809" xr:uid="{00000000-0005-0000-0000-0000C1180000}"/>
    <cellStyle name="Normal 2 3 4 2 3 7 3" xfId="21576" xr:uid="{00000000-0005-0000-0000-0000C2180000}"/>
    <cellStyle name="Normal 2 3 4 2 3 8" xfId="31797" xr:uid="{00000000-0005-0000-0000-0000C3180000}"/>
    <cellStyle name="Normal 2 3 4 2 3 9" xfId="16563" xr:uid="{00000000-0005-0000-0000-0000C4180000}"/>
    <cellStyle name="Normal 2 3 4 2 4" xfId="1610" xr:uid="{00000000-0005-0000-0000-0000C5180000}"/>
    <cellStyle name="Normal 2 3 4 2 4 2" xfId="2449" xr:uid="{00000000-0005-0000-0000-0000C6180000}"/>
    <cellStyle name="Normal 2 3 4 2 4 2 2" xfId="4139" xr:uid="{00000000-0005-0000-0000-0000C7180000}"/>
    <cellStyle name="Normal 2 3 4 2 4 2 2 2" xfId="14212" xr:uid="{00000000-0005-0000-0000-0000C8180000}"/>
    <cellStyle name="Normal 2 3 4 2 4 2 2 2 2" xfId="44543" xr:uid="{00000000-0005-0000-0000-0000C9180000}"/>
    <cellStyle name="Normal 2 3 4 2 4 2 2 2 3" xfId="29310" xr:uid="{00000000-0005-0000-0000-0000CA180000}"/>
    <cellStyle name="Normal 2 3 4 2 4 2 2 3" xfId="9192" xr:uid="{00000000-0005-0000-0000-0000CB180000}"/>
    <cellStyle name="Normal 2 3 4 2 4 2 2 3 2" xfId="39526" xr:uid="{00000000-0005-0000-0000-0000CC180000}"/>
    <cellStyle name="Normal 2 3 4 2 4 2 2 3 3" xfId="24293" xr:uid="{00000000-0005-0000-0000-0000CD180000}"/>
    <cellStyle name="Normal 2 3 4 2 4 2 2 4" xfId="34513" xr:uid="{00000000-0005-0000-0000-0000CE180000}"/>
    <cellStyle name="Normal 2 3 4 2 4 2 2 5" xfId="19280" xr:uid="{00000000-0005-0000-0000-0000CF180000}"/>
    <cellStyle name="Normal 2 3 4 2 4 2 3" xfId="5831" xr:uid="{00000000-0005-0000-0000-0000D0180000}"/>
    <cellStyle name="Normal 2 3 4 2 4 2 3 2" xfId="15883" xr:uid="{00000000-0005-0000-0000-0000D1180000}"/>
    <cellStyle name="Normal 2 3 4 2 4 2 3 2 2" xfId="46214" xr:uid="{00000000-0005-0000-0000-0000D2180000}"/>
    <cellStyle name="Normal 2 3 4 2 4 2 3 2 3" xfId="30981" xr:uid="{00000000-0005-0000-0000-0000D3180000}"/>
    <cellStyle name="Normal 2 3 4 2 4 2 3 3" xfId="10863" xr:uid="{00000000-0005-0000-0000-0000D4180000}"/>
    <cellStyle name="Normal 2 3 4 2 4 2 3 3 2" xfId="41197" xr:uid="{00000000-0005-0000-0000-0000D5180000}"/>
    <cellStyle name="Normal 2 3 4 2 4 2 3 3 3" xfId="25964" xr:uid="{00000000-0005-0000-0000-0000D6180000}"/>
    <cellStyle name="Normal 2 3 4 2 4 2 3 4" xfId="36184" xr:uid="{00000000-0005-0000-0000-0000D7180000}"/>
    <cellStyle name="Normal 2 3 4 2 4 2 3 5" xfId="20951" xr:uid="{00000000-0005-0000-0000-0000D8180000}"/>
    <cellStyle name="Normal 2 3 4 2 4 2 4" xfId="12541" xr:uid="{00000000-0005-0000-0000-0000D9180000}"/>
    <cellStyle name="Normal 2 3 4 2 4 2 4 2" xfId="42872" xr:uid="{00000000-0005-0000-0000-0000DA180000}"/>
    <cellStyle name="Normal 2 3 4 2 4 2 4 3" xfId="27639" xr:uid="{00000000-0005-0000-0000-0000DB180000}"/>
    <cellStyle name="Normal 2 3 4 2 4 2 5" xfId="7520" xr:uid="{00000000-0005-0000-0000-0000DC180000}"/>
    <cellStyle name="Normal 2 3 4 2 4 2 5 2" xfId="37855" xr:uid="{00000000-0005-0000-0000-0000DD180000}"/>
    <cellStyle name="Normal 2 3 4 2 4 2 5 3" xfId="22622" xr:uid="{00000000-0005-0000-0000-0000DE180000}"/>
    <cellStyle name="Normal 2 3 4 2 4 2 6" xfId="32843" xr:uid="{00000000-0005-0000-0000-0000DF180000}"/>
    <cellStyle name="Normal 2 3 4 2 4 2 7" xfId="17609" xr:uid="{00000000-0005-0000-0000-0000E0180000}"/>
    <cellStyle name="Normal 2 3 4 2 4 3" xfId="3302" xr:uid="{00000000-0005-0000-0000-0000E1180000}"/>
    <cellStyle name="Normal 2 3 4 2 4 3 2" xfId="13376" xr:uid="{00000000-0005-0000-0000-0000E2180000}"/>
    <cellStyle name="Normal 2 3 4 2 4 3 2 2" xfId="43707" xr:uid="{00000000-0005-0000-0000-0000E3180000}"/>
    <cellStyle name="Normal 2 3 4 2 4 3 2 3" xfId="28474" xr:uid="{00000000-0005-0000-0000-0000E4180000}"/>
    <cellStyle name="Normal 2 3 4 2 4 3 3" xfId="8356" xr:uid="{00000000-0005-0000-0000-0000E5180000}"/>
    <cellStyle name="Normal 2 3 4 2 4 3 3 2" xfId="38690" xr:uid="{00000000-0005-0000-0000-0000E6180000}"/>
    <cellStyle name="Normal 2 3 4 2 4 3 3 3" xfId="23457" xr:uid="{00000000-0005-0000-0000-0000E7180000}"/>
    <cellStyle name="Normal 2 3 4 2 4 3 4" xfId="33677" xr:uid="{00000000-0005-0000-0000-0000E8180000}"/>
    <cellStyle name="Normal 2 3 4 2 4 3 5" xfId="18444" xr:uid="{00000000-0005-0000-0000-0000E9180000}"/>
    <cellStyle name="Normal 2 3 4 2 4 4" xfId="4995" xr:uid="{00000000-0005-0000-0000-0000EA180000}"/>
    <cellStyle name="Normal 2 3 4 2 4 4 2" xfId="15047" xr:uid="{00000000-0005-0000-0000-0000EB180000}"/>
    <cellStyle name="Normal 2 3 4 2 4 4 2 2" xfId="45378" xr:uid="{00000000-0005-0000-0000-0000EC180000}"/>
    <cellStyle name="Normal 2 3 4 2 4 4 2 3" xfId="30145" xr:uid="{00000000-0005-0000-0000-0000ED180000}"/>
    <cellStyle name="Normal 2 3 4 2 4 4 3" xfId="10027" xr:uid="{00000000-0005-0000-0000-0000EE180000}"/>
    <cellStyle name="Normal 2 3 4 2 4 4 3 2" xfId="40361" xr:uid="{00000000-0005-0000-0000-0000EF180000}"/>
    <cellStyle name="Normal 2 3 4 2 4 4 3 3" xfId="25128" xr:uid="{00000000-0005-0000-0000-0000F0180000}"/>
    <cellStyle name="Normal 2 3 4 2 4 4 4" xfId="35348" xr:uid="{00000000-0005-0000-0000-0000F1180000}"/>
    <cellStyle name="Normal 2 3 4 2 4 4 5" xfId="20115" xr:uid="{00000000-0005-0000-0000-0000F2180000}"/>
    <cellStyle name="Normal 2 3 4 2 4 5" xfId="11705" xr:uid="{00000000-0005-0000-0000-0000F3180000}"/>
    <cellStyle name="Normal 2 3 4 2 4 5 2" xfId="42036" xr:uid="{00000000-0005-0000-0000-0000F4180000}"/>
    <cellStyle name="Normal 2 3 4 2 4 5 3" xfId="26803" xr:uid="{00000000-0005-0000-0000-0000F5180000}"/>
    <cellStyle name="Normal 2 3 4 2 4 6" xfId="6684" xr:uid="{00000000-0005-0000-0000-0000F6180000}"/>
    <cellStyle name="Normal 2 3 4 2 4 6 2" xfId="37019" xr:uid="{00000000-0005-0000-0000-0000F7180000}"/>
    <cellStyle name="Normal 2 3 4 2 4 6 3" xfId="21786" xr:uid="{00000000-0005-0000-0000-0000F8180000}"/>
    <cellStyle name="Normal 2 3 4 2 4 7" xfId="32007" xr:uid="{00000000-0005-0000-0000-0000F9180000}"/>
    <cellStyle name="Normal 2 3 4 2 4 8" xfId="16773" xr:uid="{00000000-0005-0000-0000-0000FA180000}"/>
    <cellStyle name="Normal 2 3 4 2 5" xfId="2031" xr:uid="{00000000-0005-0000-0000-0000FB180000}"/>
    <cellStyle name="Normal 2 3 4 2 5 2" xfId="3721" xr:uid="{00000000-0005-0000-0000-0000FC180000}"/>
    <cellStyle name="Normal 2 3 4 2 5 2 2" xfId="13794" xr:uid="{00000000-0005-0000-0000-0000FD180000}"/>
    <cellStyle name="Normal 2 3 4 2 5 2 2 2" xfId="44125" xr:uid="{00000000-0005-0000-0000-0000FE180000}"/>
    <cellStyle name="Normal 2 3 4 2 5 2 2 3" xfId="28892" xr:uid="{00000000-0005-0000-0000-0000FF180000}"/>
    <cellStyle name="Normal 2 3 4 2 5 2 3" xfId="8774" xr:uid="{00000000-0005-0000-0000-000000190000}"/>
    <cellStyle name="Normal 2 3 4 2 5 2 3 2" xfId="39108" xr:uid="{00000000-0005-0000-0000-000001190000}"/>
    <cellStyle name="Normal 2 3 4 2 5 2 3 3" xfId="23875" xr:uid="{00000000-0005-0000-0000-000002190000}"/>
    <cellStyle name="Normal 2 3 4 2 5 2 4" xfId="34095" xr:uid="{00000000-0005-0000-0000-000003190000}"/>
    <cellStyle name="Normal 2 3 4 2 5 2 5" xfId="18862" xr:uid="{00000000-0005-0000-0000-000004190000}"/>
    <cellStyle name="Normal 2 3 4 2 5 3" xfId="5413" xr:uid="{00000000-0005-0000-0000-000005190000}"/>
    <cellStyle name="Normal 2 3 4 2 5 3 2" xfId="15465" xr:uid="{00000000-0005-0000-0000-000006190000}"/>
    <cellStyle name="Normal 2 3 4 2 5 3 2 2" xfId="45796" xr:uid="{00000000-0005-0000-0000-000007190000}"/>
    <cellStyle name="Normal 2 3 4 2 5 3 2 3" xfId="30563" xr:uid="{00000000-0005-0000-0000-000008190000}"/>
    <cellStyle name="Normal 2 3 4 2 5 3 3" xfId="10445" xr:uid="{00000000-0005-0000-0000-000009190000}"/>
    <cellStyle name="Normal 2 3 4 2 5 3 3 2" xfId="40779" xr:uid="{00000000-0005-0000-0000-00000A190000}"/>
    <cellStyle name="Normal 2 3 4 2 5 3 3 3" xfId="25546" xr:uid="{00000000-0005-0000-0000-00000B190000}"/>
    <cellStyle name="Normal 2 3 4 2 5 3 4" xfId="35766" xr:uid="{00000000-0005-0000-0000-00000C190000}"/>
    <cellStyle name="Normal 2 3 4 2 5 3 5" xfId="20533" xr:uid="{00000000-0005-0000-0000-00000D190000}"/>
    <cellStyle name="Normal 2 3 4 2 5 4" xfId="12123" xr:uid="{00000000-0005-0000-0000-00000E190000}"/>
    <cellStyle name="Normal 2 3 4 2 5 4 2" xfId="42454" xr:uid="{00000000-0005-0000-0000-00000F190000}"/>
    <cellStyle name="Normal 2 3 4 2 5 4 3" xfId="27221" xr:uid="{00000000-0005-0000-0000-000010190000}"/>
    <cellStyle name="Normal 2 3 4 2 5 5" xfId="7102" xr:uid="{00000000-0005-0000-0000-000011190000}"/>
    <cellStyle name="Normal 2 3 4 2 5 5 2" xfId="37437" xr:uid="{00000000-0005-0000-0000-000012190000}"/>
    <cellStyle name="Normal 2 3 4 2 5 5 3" xfId="22204" xr:uid="{00000000-0005-0000-0000-000013190000}"/>
    <cellStyle name="Normal 2 3 4 2 5 6" xfId="32425" xr:uid="{00000000-0005-0000-0000-000014190000}"/>
    <cellStyle name="Normal 2 3 4 2 5 7" xfId="17191" xr:uid="{00000000-0005-0000-0000-000015190000}"/>
    <cellStyle name="Normal 2 3 4 2 6" xfId="2884" xr:uid="{00000000-0005-0000-0000-000016190000}"/>
    <cellStyle name="Normal 2 3 4 2 6 2" xfId="12958" xr:uid="{00000000-0005-0000-0000-000017190000}"/>
    <cellStyle name="Normal 2 3 4 2 6 2 2" xfId="43289" xr:uid="{00000000-0005-0000-0000-000018190000}"/>
    <cellStyle name="Normal 2 3 4 2 6 2 3" xfId="28056" xr:uid="{00000000-0005-0000-0000-000019190000}"/>
    <cellStyle name="Normal 2 3 4 2 6 3" xfId="7938" xr:uid="{00000000-0005-0000-0000-00001A190000}"/>
    <cellStyle name="Normal 2 3 4 2 6 3 2" xfId="38272" xr:uid="{00000000-0005-0000-0000-00001B190000}"/>
    <cellStyle name="Normal 2 3 4 2 6 3 3" xfId="23039" xr:uid="{00000000-0005-0000-0000-00001C190000}"/>
    <cellStyle name="Normal 2 3 4 2 6 4" xfId="33259" xr:uid="{00000000-0005-0000-0000-00001D190000}"/>
    <cellStyle name="Normal 2 3 4 2 6 5" xfId="18026" xr:uid="{00000000-0005-0000-0000-00001E190000}"/>
    <cellStyle name="Normal 2 3 4 2 7" xfId="4577" xr:uid="{00000000-0005-0000-0000-00001F190000}"/>
    <cellStyle name="Normal 2 3 4 2 7 2" xfId="14629" xr:uid="{00000000-0005-0000-0000-000020190000}"/>
    <cellStyle name="Normal 2 3 4 2 7 2 2" xfId="44960" xr:uid="{00000000-0005-0000-0000-000021190000}"/>
    <cellStyle name="Normal 2 3 4 2 7 2 3" xfId="29727" xr:uid="{00000000-0005-0000-0000-000022190000}"/>
    <cellStyle name="Normal 2 3 4 2 7 3" xfId="9609" xr:uid="{00000000-0005-0000-0000-000023190000}"/>
    <cellStyle name="Normal 2 3 4 2 7 3 2" xfId="39943" xr:uid="{00000000-0005-0000-0000-000024190000}"/>
    <cellStyle name="Normal 2 3 4 2 7 3 3" xfId="24710" xr:uid="{00000000-0005-0000-0000-000025190000}"/>
    <cellStyle name="Normal 2 3 4 2 7 4" xfId="34930" xr:uid="{00000000-0005-0000-0000-000026190000}"/>
    <cellStyle name="Normal 2 3 4 2 7 5" xfId="19697" xr:uid="{00000000-0005-0000-0000-000027190000}"/>
    <cellStyle name="Normal 2 3 4 2 8" xfId="11287" xr:uid="{00000000-0005-0000-0000-000028190000}"/>
    <cellStyle name="Normal 2 3 4 2 8 2" xfId="41618" xr:uid="{00000000-0005-0000-0000-000029190000}"/>
    <cellStyle name="Normal 2 3 4 2 8 3" xfId="26385" xr:uid="{00000000-0005-0000-0000-00002A190000}"/>
    <cellStyle name="Normal 2 3 4 2 9" xfId="6266" xr:uid="{00000000-0005-0000-0000-00002B190000}"/>
    <cellStyle name="Normal 2 3 4 2 9 2" xfId="36601" xr:uid="{00000000-0005-0000-0000-00002C190000}"/>
    <cellStyle name="Normal 2 3 4 2 9 3" xfId="21368" xr:uid="{00000000-0005-0000-0000-00002D190000}"/>
    <cellStyle name="Normal 2 3 4 3" xfId="1230" xr:uid="{00000000-0005-0000-0000-00002E190000}"/>
    <cellStyle name="Normal 2 3 4 3 10" xfId="16407" xr:uid="{00000000-0005-0000-0000-00002F190000}"/>
    <cellStyle name="Normal 2 3 4 3 2" xfId="1449" xr:uid="{00000000-0005-0000-0000-000030190000}"/>
    <cellStyle name="Normal 2 3 4 3 2 2" xfId="1870" xr:uid="{00000000-0005-0000-0000-000031190000}"/>
    <cellStyle name="Normal 2 3 4 3 2 2 2" xfId="2709" xr:uid="{00000000-0005-0000-0000-000032190000}"/>
    <cellStyle name="Normal 2 3 4 3 2 2 2 2" xfId="4399" xr:uid="{00000000-0005-0000-0000-000033190000}"/>
    <cellStyle name="Normal 2 3 4 3 2 2 2 2 2" xfId="14472" xr:uid="{00000000-0005-0000-0000-000034190000}"/>
    <cellStyle name="Normal 2 3 4 3 2 2 2 2 2 2" xfId="44803" xr:uid="{00000000-0005-0000-0000-000035190000}"/>
    <cellStyle name="Normal 2 3 4 3 2 2 2 2 2 3" xfId="29570" xr:uid="{00000000-0005-0000-0000-000036190000}"/>
    <cellStyle name="Normal 2 3 4 3 2 2 2 2 3" xfId="9452" xr:uid="{00000000-0005-0000-0000-000037190000}"/>
    <cellStyle name="Normal 2 3 4 3 2 2 2 2 3 2" xfId="39786" xr:uid="{00000000-0005-0000-0000-000038190000}"/>
    <cellStyle name="Normal 2 3 4 3 2 2 2 2 3 3" xfId="24553" xr:uid="{00000000-0005-0000-0000-000039190000}"/>
    <cellStyle name="Normal 2 3 4 3 2 2 2 2 4" xfId="34773" xr:uid="{00000000-0005-0000-0000-00003A190000}"/>
    <cellStyle name="Normal 2 3 4 3 2 2 2 2 5" xfId="19540" xr:uid="{00000000-0005-0000-0000-00003B190000}"/>
    <cellStyle name="Normal 2 3 4 3 2 2 2 3" xfId="6091" xr:uid="{00000000-0005-0000-0000-00003C190000}"/>
    <cellStyle name="Normal 2 3 4 3 2 2 2 3 2" xfId="16143" xr:uid="{00000000-0005-0000-0000-00003D190000}"/>
    <cellStyle name="Normal 2 3 4 3 2 2 2 3 2 2" xfId="46474" xr:uid="{00000000-0005-0000-0000-00003E190000}"/>
    <cellStyle name="Normal 2 3 4 3 2 2 2 3 2 3" xfId="31241" xr:uid="{00000000-0005-0000-0000-00003F190000}"/>
    <cellStyle name="Normal 2 3 4 3 2 2 2 3 3" xfId="11123" xr:uid="{00000000-0005-0000-0000-000040190000}"/>
    <cellStyle name="Normal 2 3 4 3 2 2 2 3 3 2" xfId="41457" xr:uid="{00000000-0005-0000-0000-000041190000}"/>
    <cellStyle name="Normal 2 3 4 3 2 2 2 3 3 3" xfId="26224" xr:uid="{00000000-0005-0000-0000-000042190000}"/>
    <cellStyle name="Normal 2 3 4 3 2 2 2 3 4" xfId="36444" xr:uid="{00000000-0005-0000-0000-000043190000}"/>
    <cellStyle name="Normal 2 3 4 3 2 2 2 3 5" xfId="21211" xr:uid="{00000000-0005-0000-0000-000044190000}"/>
    <cellStyle name="Normal 2 3 4 3 2 2 2 4" xfId="12801" xr:uid="{00000000-0005-0000-0000-000045190000}"/>
    <cellStyle name="Normal 2 3 4 3 2 2 2 4 2" xfId="43132" xr:uid="{00000000-0005-0000-0000-000046190000}"/>
    <cellStyle name="Normal 2 3 4 3 2 2 2 4 3" xfId="27899" xr:uid="{00000000-0005-0000-0000-000047190000}"/>
    <cellStyle name="Normal 2 3 4 3 2 2 2 5" xfId="7780" xr:uid="{00000000-0005-0000-0000-000048190000}"/>
    <cellStyle name="Normal 2 3 4 3 2 2 2 5 2" xfId="38115" xr:uid="{00000000-0005-0000-0000-000049190000}"/>
    <cellStyle name="Normal 2 3 4 3 2 2 2 5 3" xfId="22882" xr:uid="{00000000-0005-0000-0000-00004A190000}"/>
    <cellStyle name="Normal 2 3 4 3 2 2 2 6" xfId="33103" xr:uid="{00000000-0005-0000-0000-00004B190000}"/>
    <cellStyle name="Normal 2 3 4 3 2 2 2 7" xfId="17869" xr:uid="{00000000-0005-0000-0000-00004C190000}"/>
    <cellStyle name="Normal 2 3 4 3 2 2 3" xfId="3562" xr:uid="{00000000-0005-0000-0000-00004D190000}"/>
    <cellStyle name="Normal 2 3 4 3 2 2 3 2" xfId="13636" xr:uid="{00000000-0005-0000-0000-00004E190000}"/>
    <cellStyle name="Normal 2 3 4 3 2 2 3 2 2" xfId="43967" xr:uid="{00000000-0005-0000-0000-00004F190000}"/>
    <cellStyle name="Normal 2 3 4 3 2 2 3 2 3" xfId="28734" xr:uid="{00000000-0005-0000-0000-000050190000}"/>
    <cellStyle name="Normal 2 3 4 3 2 2 3 3" xfId="8616" xr:uid="{00000000-0005-0000-0000-000051190000}"/>
    <cellStyle name="Normal 2 3 4 3 2 2 3 3 2" xfId="38950" xr:uid="{00000000-0005-0000-0000-000052190000}"/>
    <cellStyle name="Normal 2 3 4 3 2 2 3 3 3" xfId="23717" xr:uid="{00000000-0005-0000-0000-000053190000}"/>
    <cellStyle name="Normal 2 3 4 3 2 2 3 4" xfId="33937" xr:uid="{00000000-0005-0000-0000-000054190000}"/>
    <cellStyle name="Normal 2 3 4 3 2 2 3 5" xfId="18704" xr:uid="{00000000-0005-0000-0000-000055190000}"/>
    <cellStyle name="Normal 2 3 4 3 2 2 4" xfId="5255" xr:uid="{00000000-0005-0000-0000-000056190000}"/>
    <cellStyle name="Normal 2 3 4 3 2 2 4 2" xfId="15307" xr:uid="{00000000-0005-0000-0000-000057190000}"/>
    <cellStyle name="Normal 2 3 4 3 2 2 4 2 2" xfId="45638" xr:uid="{00000000-0005-0000-0000-000058190000}"/>
    <cellStyle name="Normal 2 3 4 3 2 2 4 2 3" xfId="30405" xr:uid="{00000000-0005-0000-0000-000059190000}"/>
    <cellStyle name="Normal 2 3 4 3 2 2 4 3" xfId="10287" xr:uid="{00000000-0005-0000-0000-00005A190000}"/>
    <cellStyle name="Normal 2 3 4 3 2 2 4 3 2" xfId="40621" xr:uid="{00000000-0005-0000-0000-00005B190000}"/>
    <cellStyle name="Normal 2 3 4 3 2 2 4 3 3" xfId="25388" xr:uid="{00000000-0005-0000-0000-00005C190000}"/>
    <cellStyle name="Normal 2 3 4 3 2 2 4 4" xfId="35608" xr:uid="{00000000-0005-0000-0000-00005D190000}"/>
    <cellStyle name="Normal 2 3 4 3 2 2 4 5" xfId="20375" xr:uid="{00000000-0005-0000-0000-00005E190000}"/>
    <cellStyle name="Normal 2 3 4 3 2 2 5" xfId="11965" xr:uid="{00000000-0005-0000-0000-00005F190000}"/>
    <cellStyle name="Normal 2 3 4 3 2 2 5 2" xfId="42296" xr:uid="{00000000-0005-0000-0000-000060190000}"/>
    <cellStyle name="Normal 2 3 4 3 2 2 5 3" xfId="27063" xr:uid="{00000000-0005-0000-0000-000061190000}"/>
    <cellStyle name="Normal 2 3 4 3 2 2 6" xfId="6944" xr:uid="{00000000-0005-0000-0000-000062190000}"/>
    <cellStyle name="Normal 2 3 4 3 2 2 6 2" xfId="37279" xr:uid="{00000000-0005-0000-0000-000063190000}"/>
    <cellStyle name="Normal 2 3 4 3 2 2 6 3" xfId="22046" xr:uid="{00000000-0005-0000-0000-000064190000}"/>
    <cellStyle name="Normal 2 3 4 3 2 2 7" xfId="32267" xr:uid="{00000000-0005-0000-0000-000065190000}"/>
    <cellStyle name="Normal 2 3 4 3 2 2 8" xfId="17033" xr:uid="{00000000-0005-0000-0000-000066190000}"/>
    <cellStyle name="Normal 2 3 4 3 2 3" xfId="2291" xr:uid="{00000000-0005-0000-0000-000067190000}"/>
    <cellStyle name="Normal 2 3 4 3 2 3 2" xfId="3981" xr:uid="{00000000-0005-0000-0000-000068190000}"/>
    <cellStyle name="Normal 2 3 4 3 2 3 2 2" xfId="14054" xr:uid="{00000000-0005-0000-0000-000069190000}"/>
    <cellStyle name="Normal 2 3 4 3 2 3 2 2 2" xfId="44385" xr:uid="{00000000-0005-0000-0000-00006A190000}"/>
    <cellStyle name="Normal 2 3 4 3 2 3 2 2 3" xfId="29152" xr:uid="{00000000-0005-0000-0000-00006B190000}"/>
    <cellStyle name="Normal 2 3 4 3 2 3 2 3" xfId="9034" xr:uid="{00000000-0005-0000-0000-00006C190000}"/>
    <cellStyle name="Normal 2 3 4 3 2 3 2 3 2" xfId="39368" xr:uid="{00000000-0005-0000-0000-00006D190000}"/>
    <cellStyle name="Normal 2 3 4 3 2 3 2 3 3" xfId="24135" xr:uid="{00000000-0005-0000-0000-00006E190000}"/>
    <cellStyle name="Normal 2 3 4 3 2 3 2 4" xfId="34355" xr:uid="{00000000-0005-0000-0000-00006F190000}"/>
    <cellStyle name="Normal 2 3 4 3 2 3 2 5" xfId="19122" xr:uid="{00000000-0005-0000-0000-000070190000}"/>
    <cellStyle name="Normal 2 3 4 3 2 3 3" xfId="5673" xr:uid="{00000000-0005-0000-0000-000071190000}"/>
    <cellStyle name="Normal 2 3 4 3 2 3 3 2" xfId="15725" xr:uid="{00000000-0005-0000-0000-000072190000}"/>
    <cellStyle name="Normal 2 3 4 3 2 3 3 2 2" xfId="46056" xr:uid="{00000000-0005-0000-0000-000073190000}"/>
    <cellStyle name="Normal 2 3 4 3 2 3 3 2 3" xfId="30823" xr:uid="{00000000-0005-0000-0000-000074190000}"/>
    <cellStyle name="Normal 2 3 4 3 2 3 3 3" xfId="10705" xr:uid="{00000000-0005-0000-0000-000075190000}"/>
    <cellStyle name="Normal 2 3 4 3 2 3 3 3 2" xfId="41039" xr:uid="{00000000-0005-0000-0000-000076190000}"/>
    <cellStyle name="Normal 2 3 4 3 2 3 3 3 3" xfId="25806" xr:uid="{00000000-0005-0000-0000-000077190000}"/>
    <cellStyle name="Normal 2 3 4 3 2 3 3 4" xfId="36026" xr:uid="{00000000-0005-0000-0000-000078190000}"/>
    <cellStyle name="Normal 2 3 4 3 2 3 3 5" xfId="20793" xr:uid="{00000000-0005-0000-0000-000079190000}"/>
    <cellStyle name="Normal 2 3 4 3 2 3 4" xfId="12383" xr:uid="{00000000-0005-0000-0000-00007A190000}"/>
    <cellStyle name="Normal 2 3 4 3 2 3 4 2" xfId="42714" xr:uid="{00000000-0005-0000-0000-00007B190000}"/>
    <cellStyle name="Normal 2 3 4 3 2 3 4 3" xfId="27481" xr:uid="{00000000-0005-0000-0000-00007C190000}"/>
    <cellStyle name="Normal 2 3 4 3 2 3 5" xfId="7362" xr:uid="{00000000-0005-0000-0000-00007D190000}"/>
    <cellStyle name="Normal 2 3 4 3 2 3 5 2" xfId="37697" xr:uid="{00000000-0005-0000-0000-00007E190000}"/>
    <cellStyle name="Normal 2 3 4 3 2 3 5 3" xfId="22464" xr:uid="{00000000-0005-0000-0000-00007F190000}"/>
    <cellStyle name="Normal 2 3 4 3 2 3 6" xfId="32685" xr:uid="{00000000-0005-0000-0000-000080190000}"/>
    <cellStyle name="Normal 2 3 4 3 2 3 7" xfId="17451" xr:uid="{00000000-0005-0000-0000-000081190000}"/>
    <cellStyle name="Normal 2 3 4 3 2 4" xfId="3144" xr:uid="{00000000-0005-0000-0000-000082190000}"/>
    <cellStyle name="Normal 2 3 4 3 2 4 2" xfId="13218" xr:uid="{00000000-0005-0000-0000-000083190000}"/>
    <cellStyle name="Normal 2 3 4 3 2 4 2 2" xfId="43549" xr:uid="{00000000-0005-0000-0000-000084190000}"/>
    <cellStyle name="Normal 2 3 4 3 2 4 2 3" xfId="28316" xr:uid="{00000000-0005-0000-0000-000085190000}"/>
    <cellStyle name="Normal 2 3 4 3 2 4 3" xfId="8198" xr:uid="{00000000-0005-0000-0000-000086190000}"/>
    <cellStyle name="Normal 2 3 4 3 2 4 3 2" xfId="38532" xr:uid="{00000000-0005-0000-0000-000087190000}"/>
    <cellStyle name="Normal 2 3 4 3 2 4 3 3" xfId="23299" xr:uid="{00000000-0005-0000-0000-000088190000}"/>
    <cellStyle name="Normal 2 3 4 3 2 4 4" xfId="33519" xr:uid="{00000000-0005-0000-0000-000089190000}"/>
    <cellStyle name="Normal 2 3 4 3 2 4 5" xfId="18286" xr:uid="{00000000-0005-0000-0000-00008A190000}"/>
    <cellStyle name="Normal 2 3 4 3 2 5" xfId="4837" xr:uid="{00000000-0005-0000-0000-00008B190000}"/>
    <cellStyle name="Normal 2 3 4 3 2 5 2" xfId="14889" xr:uid="{00000000-0005-0000-0000-00008C190000}"/>
    <cellStyle name="Normal 2 3 4 3 2 5 2 2" xfId="45220" xr:uid="{00000000-0005-0000-0000-00008D190000}"/>
    <cellStyle name="Normal 2 3 4 3 2 5 2 3" xfId="29987" xr:uid="{00000000-0005-0000-0000-00008E190000}"/>
    <cellStyle name="Normal 2 3 4 3 2 5 3" xfId="9869" xr:uid="{00000000-0005-0000-0000-00008F190000}"/>
    <cellStyle name="Normal 2 3 4 3 2 5 3 2" xfId="40203" xr:uid="{00000000-0005-0000-0000-000090190000}"/>
    <cellStyle name="Normal 2 3 4 3 2 5 3 3" xfId="24970" xr:uid="{00000000-0005-0000-0000-000091190000}"/>
    <cellStyle name="Normal 2 3 4 3 2 5 4" xfId="35190" xr:uid="{00000000-0005-0000-0000-000092190000}"/>
    <cellStyle name="Normal 2 3 4 3 2 5 5" xfId="19957" xr:uid="{00000000-0005-0000-0000-000093190000}"/>
    <cellStyle name="Normal 2 3 4 3 2 6" xfId="11547" xr:uid="{00000000-0005-0000-0000-000094190000}"/>
    <cellStyle name="Normal 2 3 4 3 2 6 2" xfId="41878" xr:uid="{00000000-0005-0000-0000-000095190000}"/>
    <cellStyle name="Normal 2 3 4 3 2 6 3" xfId="26645" xr:uid="{00000000-0005-0000-0000-000096190000}"/>
    <cellStyle name="Normal 2 3 4 3 2 7" xfId="6526" xr:uid="{00000000-0005-0000-0000-000097190000}"/>
    <cellStyle name="Normal 2 3 4 3 2 7 2" xfId="36861" xr:uid="{00000000-0005-0000-0000-000098190000}"/>
    <cellStyle name="Normal 2 3 4 3 2 7 3" xfId="21628" xr:uid="{00000000-0005-0000-0000-000099190000}"/>
    <cellStyle name="Normal 2 3 4 3 2 8" xfId="31849" xr:uid="{00000000-0005-0000-0000-00009A190000}"/>
    <cellStyle name="Normal 2 3 4 3 2 9" xfId="16615" xr:uid="{00000000-0005-0000-0000-00009B190000}"/>
    <cellStyle name="Normal 2 3 4 3 3" xfId="1662" xr:uid="{00000000-0005-0000-0000-00009C190000}"/>
    <cellStyle name="Normal 2 3 4 3 3 2" xfId="2501" xr:uid="{00000000-0005-0000-0000-00009D190000}"/>
    <cellStyle name="Normal 2 3 4 3 3 2 2" xfId="4191" xr:uid="{00000000-0005-0000-0000-00009E190000}"/>
    <cellStyle name="Normal 2 3 4 3 3 2 2 2" xfId="14264" xr:uid="{00000000-0005-0000-0000-00009F190000}"/>
    <cellStyle name="Normal 2 3 4 3 3 2 2 2 2" xfId="44595" xr:uid="{00000000-0005-0000-0000-0000A0190000}"/>
    <cellStyle name="Normal 2 3 4 3 3 2 2 2 3" xfId="29362" xr:uid="{00000000-0005-0000-0000-0000A1190000}"/>
    <cellStyle name="Normal 2 3 4 3 3 2 2 3" xfId="9244" xr:uid="{00000000-0005-0000-0000-0000A2190000}"/>
    <cellStyle name="Normal 2 3 4 3 3 2 2 3 2" xfId="39578" xr:uid="{00000000-0005-0000-0000-0000A3190000}"/>
    <cellStyle name="Normal 2 3 4 3 3 2 2 3 3" xfId="24345" xr:uid="{00000000-0005-0000-0000-0000A4190000}"/>
    <cellStyle name="Normal 2 3 4 3 3 2 2 4" xfId="34565" xr:uid="{00000000-0005-0000-0000-0000A5190000}"/>
    <cellStyle name="Normal 2 3 4 3 3 2 2 5" xfId="19332" xr:uid="{00000000-0005-0000-0000-0000A6190000}"/>
    <cellStyle name="Normal 2 3 4 3 3 2 3" xfId="5883" xr:uid="{00000000-0005-0000-0000-0000A7190000}"/>
    <cellStyle name="Normal 2 3 4 3 3 2 3 2" xfId="15935" xr:uid="{00000000-0005-0000-0000-0000A8190000}"/>
    <cellStyle name="Normal 2 3 4 3 3 2 3 2 2" xfId="46266" xr:uid="{00000000-0005-0000-0000-0000A9190000}"/>
    <cellStyle name="Normal 2 3 4 3 3 2 3 2 3" xfId="31033" xr:uid="{00000000-0005-0000-0000-0000AA190000}"/>
    <cellStyle name="Normal 2 3 4 3 3 2 3 3" xfId="10915" xr:uid="{00000000-0005-0000-0000-0000AB190000}"/>
    <cellStyle name="Normal 2 3 4 3 3 2 3 3 2" xfId="41249" xr:uid="{00000000-0005-0000-0000-0000AC190000}"/>
    <cellStyle name="Normal 2 3 4 3 3 2 3 3 3" xfId="26016" xr:uid="{00000000-0005-0000-0000-0000AD190000}"/>
    <cellStyle name="Normal 2 3 4 3 3 2 3 4" xfId="36236" xr:uid="{00000000-0005-0000-0000-0000AE190000}"/>
    <cellStyle name="Normal 2 3 4 3 3 2 3 5" xfId="21003" xr:uid="{00000000-0005-0000-0000-0000AF190000}"/>
    <cellStyle name="Normal 2 3 4 3 3 2 4" xfId="12593" xr:uid="{00000000-0005-0000-0000-0000B0190000}"/>
    <cellStyle name="Normal 2 3 4 3 3 2 4 2" xfId="42924" xr:uid="{00000000-0005-0000-0000-0000B1190000}"/>
    <cellStyle name="Normal 2 3 4 3 3 2 4 3" xfId="27691" xr:uid="{00000000-0005-0000-0000-0000B2190000}"/>
    <cellStyle name="Normal 2 3 4 3 3 2 5" xfId="7572" xr:uid="{00000000-0005-0000-0000-0000B3190000}"/>
    <cellStyle name="Normal 2 3 4 3 3 2 5 2" xfId="37907" xr:uid="{00000000-0005-0000-0000-0000B4190000}"/>
    <cellStyle name="Normal 2 3 4 3 3 2 5 3" xfId="22674" xr:uid="{00000000-0005-0000-0000-0000B5190000}"/>
    <cellStyle name="Normal 2 3 4 3 3 2 6" xfId="32895" xr:uid="{00000000-0005-0000-0000-0000B6190000}"/>
    <cellStyle name="Normal 2 3 4 3 3 2 7" xfId="17661" xr:uid="{00000000-0005-0000-0000-0000B7190000}"/>
    <cellStyle name="Normal 2 3 4 3 3 3" xfId="3354" xr:uid="{00000000-0005-0000-0000-0000B8190000}"/>
    <cellStyle name="Normal 2 3 4 3 3 3 2" xfId="13428" xr:uid="{00000000-0005-0000-0000-0000B9190000}"/>
    <cellStyle name="Normal 2 3 4 3 3 3 2 2" xfId="43759" xr:uid="{00000000-0005-0000-0000-0000BA190000}"/>
    <cellStyle name="Normal 2 3 4 3 3 3 2 3" xfId="28526" xr:uid="{00000000-0005-0000-0000-0000BB190000}"/>
    <cellStyle name="Normal 2 3 4 3 3 3 3" xfId="8408" xr:uid="{00000000-0005-0000-0000-0000BC190000}"/>
    <cellStyle name="Normal 2 3 4 3 3 3 3 2" xfId="38742" xr:uid="{00000000-0005-0000-0000-0000BD190000}"/>
    <cellStyle name="Normal 2 3 4 3 3 3 3 3" xfId="23509" xr:uid="{00000000-0005-0000-0000-0000BE190000}"/>
    <cellStyle name="Normal 2 3 4 3 3 3 4" xfId="33729" xr:uid="{00000000-0005-0000-0000-0000BF190000}"/>
    <cellStyle name="Normal 2 3 4 3 3 3 5" xfId="18496" xr:uid="{00000000-0005-0000-0000-0000C0190000}"/>
    <cellStyle name="Normal 2 3 4 3 3 4" xfId="5047" xr:uid="{00000000-0005-0000-0000-0000C1190000}"/>
    <cellStyle name="Normal 2 3 4 3 3 4 2" xfId="15099" xr:uid="{00000000-0005-0000-0000-0000C2190000}"/>
    <cellStyle name="Normal 2 3 4 3 3 4 2 2" xfId="45430" xr:uid="{00000000-0005-0000-0000-0000C3190000}"/>
    <cellStyle name="Normal 2 3 4 3 3 4 2 3" xfId="30197" xr:uid="{00000000-0005-0000-0000-0000C4190000}"/>
    <cellStyle name="Normal 2 3 4 3 3 4 3" xfId="10079" xr:uid="{00000000-0005-0000-0000-0000C5190000}"/>
    <cellStyle name="Normal 2 3 4 3 3 4 3 2" xfId="40413" xr:uid="{00000000-0005-0000-0000-0000C6190000}"/>
    <cellStyle name="Normal 2 3 4 3 3 4 3 3" xfId="25180" xr:uid="{00000000-0005-0000-0000-0000C7190000}"/>
    <cellStyle name="Normal 2 3 4 3 3 4 4" xfId="35400" xr:uid="{00000000-0005-0000-0000-0000C8190000}"/>
    <cellStyle name="Normal 2 3 4 3 3 4 5" xfId="20167" xr:uid="{00000000-0005-0000-0000-0000C9190000}"/>
    <cellStyle name="Normal 2 3 4 3 3 5" xfId="11757" xr:uid="{00000000-0005-0000-0000-0000CA190000}"/>
    <cellStyle name="Normal 2 3 4 3 3 5 2" xfId="42088" xr:uid="{00000000-0005-0000-0000-0000CB190000}"/>
    <cellStyle name="Normal 2 3 4 3 3 5 3" xfId="26855" xr:uid="{00000000-0005-0000-0000-0000CC190000}"/>
    <cellStyle name="Normal 2 3 4 3 3 6" xfId="6736" xr:uid="{00000000-0005-0000-0000-0000CD190000}"/>
    <cellStyle name="Normal 2 3 4 3 3 6 2" xfId="37071" xr:uid="{00000000-0005-0000-0000-0000CE190000}"/>
    <cellStyle name="Normal 2 3 4 3 3 6 3" xfId="21838" xr:uid="{00000000-0005-0000-0000-0000CF190000}"/>
    <cellStyle name="Normal 2 3 4 3 3 7" xfId="32059" xr:uid="{00000000-0005-0000-0000-0000D0190000}"/>
    <cellStyle name="Normal 2 3 4 3 3 8" xfId="16825" xr:uid="{00000000-0005-0000-0000-0000D1190000}"/>
    <cellStyle name="Normal 2 3 4 3 4" xfId="2083" xr:uid="{00000000-0005-0000-0000-0000D2190000}"/>
    <cellStyle name="Normal 2 3 4 3 4 2" xfId="3773" xr:uid="{00000000-0005-0000-0000-0000D3190000}"/>
    <cellStyle name="Normal 2 3 4 3 4 2 2" xfId="13846" xr:uid="{00000000-0005-0000-0000-0000D4190000}"/>
    <cellStyle name="Normal 2 3 4 3 4 2 2 2" xfId="44177" xr:uid="{00000000-0005-0000-0000-0000D5190000}"/>
    <cellStyle name="Normal 2 3 4 3 4 2 2 3" xfId="28944" xr:uid="{00000000-0005-0000-0000-0000D6190000}"/>
    <cellStyle name="Normal 2 3 4 3 4 2 3" xfId="8826" xr:uid="{00000000-0005-0000-0000-0000D7190000}"/>
    <cellStyle name="Normal 2 3 4 3 4 2 3 2" xfId="39160" xr:uid="{00000000-0005-0000-0000-0000D8190000}"/>
    <cellStyle name="Normal 2 3 4 3 4 2 3 3" xfId="23927" xr:uid="{00000000-0005-0000-0000-0000D9190000}"/>
    <cellStyle name="Normal 2 3 4 3 4 2 4" xfId="34147" xr:uid="{00000000-0005-0000-0000-0000DA190000}"/>
    <cellStyle name="Normal 2 3 4 3 4 2 5" xfId="18914" xr:uid="{00000000-0005-0000-0000-0000DB190000}"/>
    <cellStyle name="Normal 2 3 4 3 4 3" xfId="5465" xr:uid="{00000000-0005-0000-0000-0000DC190000}"/>
    <cellStyle name="Normal 2 3 4 3 4 3 2" xfId="15517" xr:uid="{00000000-0005-0000-0000-0000DD190000}"/>
    <cellStyle name="Normal 2 3 4 3 4 3 2 2" xfId="45848" xr:uid="{00000000-0005-0000-0000-0000DE190000}"/>
    <cellStyle name="Normal 2 3 4 3 4 3 2 3" xfId="30615" xr:uid="{00000000-0005-0000-0000-0000DF190000}"/>
    <cellStyle name="Normal 2 3 4 3 4 3 3" xfId="10497" xr:uid="{00000000-0005-0000-0000-0000E0190000}"/>
    <cellStyle name="Normal 2 3 4 3 4 3 3 2" xfId="40831" xr:uid="{00000000-0005-0000-0000-0000E1190000}"/>
    <cellStyle name="Normal 2 3 4 3 4 3 3 3" xfId="25598" xr:uid="{00000000-0005-0000-0000-0000E2190000}"/>
    <cellStyle name="Normal 2 3 4 3 4 3 4" xfId="35818" xr:uid="{00000000-0005-0000-0000-0000E3190000}"/>
    <cellStyle name="Normal 2 3 4 3 4 3 5" xfId="20585" xr:uid="{00000000-0005-0000-0000-0000E4190000}"/>
    <cellStyle name="Normal 2 3 4 3 4 4" xfId="12175" xr:uid="{00000000-0005-0000-0000-0000E5190000}"/>
    <cellStyle name="Normal 2 3 4 3 4 4 2" xfId="42506" xr:uid="{00000000-0005-0000-0000-0000E6190000}"/>
    <cellStyle name="Normal 2 3 4 3 4 4 3" xfId="27273" xr:uid="{00000000-0005-0000-0000-0000E7190000}"/>
    <cellStyle name="Normal 2 3 4 3 4 5" xfId="7154" xr:uid="{00000000-0005-0000-0000-0000E8190000}"/>
    <cellStyle name="Normal 2 3 4 3 4 5 2" xfId="37489" xr:uid="{00000000-0005-0000-0000-0000E9190000}"/>
    <cellStyle name="Normal 2 3 4 3 4 5 3" xfId="22256" xr:uid="{00000000-0005-0000-0000-0000EA190000}"/>
    <cellStyle name="Normal 2 3 4 3 4 6" xfId="32477" xr:uid="{00000000-0005-0000-0000-0000EB190000}"/>
    <cellStyle name="Normal 2 3 4 3 4 7" xfId="17243" xr:uid="{00000000-0005-0000-0000-0000EC190000}"/>
    <cellStyle name="Normal 2 3 4 3 5" xfId="2936" xr:uid="{00000000-0005-0000-0000-0000ED190000}"/>
    <cellStyle name="Normal 2 3 4 3 5 2" xfId="13010" xr:uid="{00000000-0005-0000-0000-0000EE190000}"/>
    <cellStyle name="Normal 2 3 4 3 5 2 2" xfId="43341" xr:uid="{00000000-0005-0000-0000-0000EF190000}"/>
    <cellStyle name="Normal 2 3 4 3 5 2 3" xfId="28108" xr:uid="{00000000-0005-0000-0000-0000F0190000}"/>
    <cellStyle name="Normal 2 3 4 3 5 3" xfId="7990" xr:uid="{00000000-0005-0000-0000-0000F1190000}"/>
    <cellStyle name="Normal 2 3 4 3 5 3 2" xfId="38324" xr:uid="{00000000-0005-0000-0000-0000F2190000}"/>
    <cellStyle name="Normal 2 3 4 3 5 3 3" xfId="23091" xr:uid="{00000000-0005-0000-0000-0000F3190000}"/>
    <cellStyle name="Normal 2 3 4 3 5 4" xfId="33311" xr:uid="{00000000-0005-0000-0000-0000F4190000}"/>
    <cellStyle name="Normal 2 3 4 3 5 5" xfId="18078" xr:uid="{00000000-0005-0000-0000-0000F5190000}"/>
    <cellStyle name="Normal 2 3 4 3 6" xfId="4629" xr:uid="{00000000-0005-0000-0000-0000F6190000}"/>
    <cellStyle name="Normal 2 3 4 3 6 2" xfId="14681" xr:uid="{00000000-0005-0000-0000-0000F7190000}"/>
    <cellStyle name="Normal 2 3 4 3 6 2 2" xfId="45012" xr:uid="{00000000-0005-0000-0000-0000F8190000}"/>
    <cellStyle name="Normal 2 3 4 3 6 2 3" xfId="29779" xr:uid="{00000000-0005-0000-0000-0000F9190000}"/>
    <cellStyle name="Normal 2 3 4 3 6 3" xfId="9661" xr:uid="{00000000-0005-0000-0000-0000FA190000}"/>
    <cellStyle name="Normal 2 3 4 3 6 3 2" xfId="39995" xr:uid="{00000000-0005-0000-0000-0000FB190000}"/>
    <cellStyle name="Normal 2 3 4 3 6 3 3" xfId="24762" xr:uid="{00000000-0005-0000-0000-0000FC190000}"/>
    <cellStyle name="Normal 2 3 4 3 6 4" xfId="34982" xr:uid="{00000000-0005-0000-0000-0000FD190000}"/>
    <cellStyle name="Normal 2 3 4 3 6 5" xfId="19749" xr:uid="{00000000-0005-0000-0000-0000FE190000}"/>
    <cellStyle name="Normal 2 3 4 3 7" xfId="11339" xr:uid="{00000000-0005-0000-0000-0000FF190000}"/>
    <cellStyle name="Normal 2 3 4 3 7 2" xfId="41670" xr:uid="{00000000-0005-0000-0000-0000001A0000}"/>
    <cellStyle name="Normal 2 3 4 3 7 3" xfId="26437" xr:uid="{00000000-0005-0000-0000-0000011A0000}"/>
    <cellStyle name="Normal 2 3 4 3 8" xfId="6318" xr:uid="{00000000-0005-0000-0000-0000021A0000}"/>
    <cellStyle name="Normal 2 3 4 3 8 2" xfId="36653" xr:uid="{00000000-0005-0000-0000-0000031A0000}"/>
    <cellStyle name="Normal 2 3 4 3 8 3" xfId="21420" xr:uid="{00000000-0005-0000-0000-0000041A0000}"/>
    <cellStyle name="Normal 2 3 4 3 9" xfId="31642" xr:uid="{00000000-0005-0000-0000-0000051A0000}"/>
    <cellStyle name="Normal 2 3 4 4" xfId="1343" xr:uid="{00000000-0005-0000-0000-0000061A0000}"/>
    <cellStyle name="Normal 2 3 4 4 2" xfId="1766" xr:uid="{00000000-0005-0000-0000-0000071A0000}"/>
    <cellStyle name="Normal 2 3 4 4 2 2" xfId="2605" xr:uid="{00000000-0005-0000-0000-0000081A0000}"/>
    <cellStyle name="Normal 2 3 4 4 2 2 2" xfId="4295" xr:uid="{00000000-0005-0000-0000-0000091A0000}"/>
    <cellStyle name="Normal 2 3 4 4 2 2 2 2" xfId="14368" xr:uid="{00000000-0005-0000-0000-00000A1A0000}"/>
    <cellStyle name="Normal 2 3 4 4 2 2 2 2 2" xfId="44699" xr:uid="{00000000-0005-0000-0000-00000B1A0000}"/>
    <cellStyle name="Normal 2 3 4 4 2 2 2 2 3" xfId="29466" xr:uid="{00000000-0005-0000-0000-00000C1A0000}"/>
    <cellStyle name="Normal 2 3 4 4 2 2 2 3" xfId="9348" xr:uid="{00000000-0005-0000-0000-00000D1A0000}"/>
    <cellStyle name="Normal 2 3 4 4 2 2 2 3 2" xfId="39682" xr:uid="{00000000-0005-0000-0000-00000E1A0000}"/>
    <cellStyle name="Normal 2 3 4 4 2 2 2 3 3" xfId="24449" xr:uid="{00000000-0005-0000-0000-00000F1A0000}"/>
    <cellStyle name="Normal 2 3 4 4 2 2 2 4" xfId="34669" xr:uid="{00000000-0005-0000-0000-0000101A0000}"/>
    <cellStyle name="Normal 2 3 4 4 2 2 2 5" xfId="19436" xr:uid="{00000000-0005-0000-0000-0000111A0000}"/>
    <cellStyle name="Normal 2 3 4 4 2 2 3" xfId="5987" xr:uid="{00000000-0005-0000-0000-0000121A0000}"/>
    <cellStyle name="Normal 2 3 4 4 2 2 3 2" xfId="16039" xr:uid="{00000000-0005-0000-0000-0000131A0000}"/>
    <cellStyle name="Normal 2 3 4 4 2 2 3 2 2" xfId="46370" xr:uid="{00000000-0005-0000-0000-0000141A0000}"/>
    <cellStyle name="Normal 2 3 4 4 2 2 3 2 3" xfId="31137" xr:uid="{00000000-0005-0000-0000-0000151A0000}"/>
    <cellStyle name="Normal 2 3 4 4 2 2 3 3" xfId="11019" xr:uid="{00000000-0005-0000-0000-0000161A0000}"/>
    <cellStyle name="Normal 2 3 4 4 2 2 3 3 2" xfId="41353" xr:uid="{00000000-0005-0000-0000-0000171A0000}"/>
    <cellStyle name="Normal 2 3 4 4 2 2 3 3 3" xfId="26120" xr:uid="{00000000-0005-0000-0000-0000181A0000}"/>
    <cellStyle name="Normal 2 3 4 4 2 2 3 4" xfId="36340" xr:uid="{00000000-0005-0000-0000-0000191A0000}"/>
    <cellStyle name="Normal 2 3 4 4 2 2 3 5" xfId="21107" xr:uid="{00000000-0005-0000-0000-00001A1A0000}"/>
    <cellStyle name="Normal 2 3 4 4 2 2 4" xfId="12697" xr:uid="{00000000-0005-0000-0000-00001B1A0000}"/>
    <cellStyle name="Normal 2 3 4 4 2 2 4 2" xfId="43028" xr:uid="{00000000-0005-0000-0000-00001C1A0000}"/>
    <cellStyle name="Normal 2 3 4 4 2 2 4 3" xfId="27795" xr:uid="{00000000-0005-0000-0000-00001D1A0000}"/>
    <cellStyle name="Normal 2 3 4 4 2 2 5" xfId="7676" xr:uid="{00000000-0005-0000-0000-00001E1A0000}"/>
    <cellStyle name="Normal 2 3 4 4 2 2 5 2" xfId="38011" xr:uid="{00000000-0005-0000-0000-00001F1A0000}"/>
    <cellStyle name="Normal 2 3 4 4 2 2 5 3" xfId="22778" xr:uid="{00000000-0005-0000-0000-0000201A0000}"/>
    <cellStyle name="Normal 2 3 4 4 2 2 6" xfId="32999" xr:uid="{00000000-0005-0000-0000-0000211A0000}"/>
    <cellStyle name="Normal 2 3 4 4 2 2 7" xfId="17765" xr:uid="{00000000-0005-0000-0000-0000221A0000}"/>
    <cellStyle name="Normal 2 3 4 4 2 3" xfId="3458" xr:uid="{00000000-0005-0000-0000-0000231A0000}"/>
    <cellStyle name="Normal 2 3 4 4 2 3 2" xfId="13532" xr:uid="{00000000-0005-0000-0000-0000241A0000}"/>
    <cellStyle name="Normal 2 3 4 4 2 3 2 2" xfId="43863" xr:uid="{00000000-0005-0000-0000-0000251A0000}"/>
    <cellStyle name="Normal 2 3 4 4 2 3 2 3" xfId="28630" xr:uid="{00000000-0005-0000-0000-0000261A0000}"/>
    <cellStyle name="Normal 2 3 4 4 2 3 3" xfId="8512" xr:uid="{00000000-0005-0000-0000-0000271A0000}"/>
    <cellStyle name="Normal 2 3 4 4 2 3 3 2" xfId="38846" xr:uid="{00000000-0005-0000-0000-0000281A0000}"/>
    <cellStyle name="Normal 2 3 4 4 2 3 3 3" xfId="23613" xr:uid="{00000000-0005-0000-0000-0000291A0000}"/>
    <cellStyle name="Normal 2 3 4 4 2 3 4" xfId="33833" xr:uid="{00000000-0005-0000-0000-00002A1A0000}"/>
    <cellStyle name="Normal 2 3 4 4 2 3 5" xfId="18600" xr:uid="{00000000-0005-0000-0000-00002B1A0000}"/>
    <cellStyle name="Normal 2 3 4 4 2 4" xfId="5151" xr:uid="{00000000-0005-0000-0000-00002C1A0000}"/>
    <cellStyle name="Normal 2 3 4 4 2 4 2" xfId="15203" xr:uid="{00000000-0005-0000-0000-00002D1A0000}"/>
    <cellStyle name="Normal 2 3 4 4 2 4 2 2" xfId="45534" xr:uid="{00000000-0005-0000-0000-00002E1A0000}"/>
    <cellStyle name="Normal 2 3 4 4 2 4 2 3" xfId="30301" xr:uid="{00000000-0005-0000-0000-00002F1A0000}"/>
    <cellStyle name="Normal 2 3 4 4 2 4 3" xfId="10183" xr:uid="{00000000-0005-0000-0000-0000301A0000}"/>
    <cellStyle name="Normal 2 3 4 4 2 4 3 2" xfId="40517" xr:uid="{00000000-0005-0000-0000-0000311A0000}"/>
    <cellStyle name="Normal 2 3 4 4 2 4 3 3" xfId="25284" xr:uid="{00000000-0005-0000-0000-0000321A0000}"/>
    <cellStyle name="Normal 2 3 4 4 2 4 4" xfId="35504" xr:uid="{00000000-0005-0000-0000-0000331A0000}"/>
    <cellStyle name="Normal 2 3 4 4 2 4 5" xfId="20271" xr:uid="{00000000-0005-0000-0000-0000341A0000}"/>
    <cellStyle name="Normal 2 3 4 4 2 5" xfId="11861" xr:uid="{00000000-0005-0000-0000-0000351A0000}"/>
    <cellStyle name="Normal 2 3 4 4 2 5 2" xfId="42192" xr:uid="{00000000-0005-0000-0000-0000361A0000}"/>
    <cellStyle name="Normal 2 3 4 4 2 5 3" xfId="26959" xr:uid="{00000000-0005-0000-0000-0000371A0000}"/>
    <cellStyle name="Normal 2 3 4 4 2 6" xfId="6840" xr:uid="{00000000-0005-0000-0000-0000381A0000}"/>
    <cellStyle name="Normal 2 3 4 4 2 6 2" xfId="37175" xr:uid="{00000000-0005-0000-0000-0000391A0000}"/>
    <cellStyle name="Normal 2 3 4 4 2 6 3" xfId="21942" xr:uid="{00000000-0005-0000-0000-00003A1A0000}"/>
    <cellStyle name="Normal 2 3 4 4 2 7" xfId="32163" xr:uid="{00000000-0005-0000-0000-00003B1A0000}"/>
    <cellStyle name="Normal 2 3 4 4 2 8" xfId="16929" xr:uid="{00000000-0005-0000-0000-00003C1A0000}"/>
    <cellStyle name="Normal 2 3 4 4 3" xfId="2187" xr:uid="{00000000-0005-0000-0000-00003D1A0000}"/>
    <cellStyle name="Normal 2 3 4 4 3 2" xfId="3877" xr:uid="{00000000-0005-0000-0000-00003E1A0000}"/>
    <cellStyle name="Normal 2 3 4 4 3 2 2" xfId="13950" xr:uid="{00000000-0005-0000-0000-00003F1A0000}"/>
    <cellStyle name="Normal 2 3 4 4 3 2 2 2" xfId="44281" xr:uid="{00000000-0005-0000-0000-0000401A0000}"/>
    <cellStyle name="Normal 2 3 4 4 3 2 2 3" xfId="29048" xr:uid="{00000000-0005-0000-0000-0000411A0000}"/>
    <cellStyle name="Normal 2 3 4 4 3 2 3" xfId="8930" xr:uid="{00000000-0005-0000-0000-0000421A0000}"/>
    <cellStyle name="Normal 2 3 4 4 3 2 3 2" xfId="39264" xr:uid="{00000000-0005-0000-0000-0000431A0000}"/>
    <cellStyle name="Normal 2 3 4 4 3 2 3 3" xfId="24031" xr:uid="{00000000-0005-0000-0000-0000441A0000}"/>
    <cellStyle name="Normal 2 3 4 4 3 2 4" xfId="34251" xr:uid="{00000000-0005-0000-0000-0000451A0000}"/>
    <cellStyle name="Normal 2 3 4 4 3 2 5" xfId="19018" xr:uid="{00000000-0005-0000-0000-0000461A0000}"/>
    <cellStyle name="Normal 2 3 4 4 3 3" xfId="5569" xr:uid="{00000000-0005-0000-0000-0000471A0000}"/>
    <cellStyle name="Normal 2 3 4 4 3 3 2" xfId="15621" xr:uid="{00000000-0005-0000-0000-0000481A0000}"/>
    <cellStyle name="Normal 2 3 4 4 3 3 2 2" xfId="45952" xr:uid="{00000000-0005-0000-0000-0000491A0000}"/>
    <cellStyle name="Normal 2 3 4 4 3 3 2 3" xfId="30719" xr:uid="{00000000-0005-0000-0000-00004A1A0000}"/>
    <cellStyle name="Normal 2 3 4 4 3 3 3" xfId="10601" xr:uid="{00000000-0005-0000-0000-00004B1A0000}"/>
    <cellStyle name="Normal 2 3 4 4 3 3 3 2" xfId="40935" xr:uid="{00000000-0005-0000-0000-00004C1A0000}"/>
    <cellStyle name="Normal 2 3 4 4 3 3 3 3" xfId="25702" xr:uid="{00000000-0005-0000-0000-00004D1A0000}"/>
    <cellStyle name="Normal 2 3 4 4 3 3 4" xfId="35922" xr:uid="{00000000-0005-0000-0000-00004E1A0000}"/>
    <cellStyle name="Normal 2 3 4 4 3 3 5" xfId="20689" xr:uid="{00000000-0005-0000-0000-00004F1A0000}"/>
    <cellStyle name="Normal 2 3 4 4 3 4" xfId="12279" xr:uid="{00000000-0005-0000-0000-0000501A0000}"/>
    <cellStyle name="Normal 2 3 4 4 3 4 2" xfId="42610" xr:uid="{00000000-0005-0000-0000-0000511A0000}"/>
    <cellStyle name="Normal 2 3 4 4 3 4 3" xfId="27377" xr:uid="{00000000-0005-0000-0000-0000521A0000}"/>
    <cellStyle name="Normal 2 3 4 4 3 5" xfId="7258" xr:uid="{00000000-0005-0000-0000-0000531A0000}"/>
    <cellStyle name="Normal 2 3 4 4 3 5 2" xfId="37593" xr:uid="{00000000-0005-0000-0000-0000541A0000}"/>
    <cellStyle name="Normal 2 3 4 4 3 5 3" xfId="22360" xr:uid="{00000000-0005-0000-0000-0000551A0000}"/>
    <cellStyle name="Normal 2 3 4 4 3 6" xfId="32581" xr:uid="{00000000-0005-0000-0000-0000561A0000}"/>
    <cellStyle name="Normal 2 3 4 4 3 7" xfId="17347" xr:uid="{00000000-0005-0000-0000-0000571A0000}"/>
    <cellStyle name="Normal 2 3 4 4 4" xfId="3040" xr:uid="{00000000-0005-0000-0000-0000581A0000}"/>
    <cellStyle name="Normal 2 3 4 4 4 2" xfId="13114" xr:uid="{00000000-0005-0000-0000-0000591A0000}"/>
    <cellStyle name="Normal 2 3 4 4 4 2 2" xfId="43445" xr:uid="{00000000-0005-0000-0000-00005A1A0000}"/>
    <cellStyle name="Normal 2 3 4 4 4 2 3" xfId="28212" xr:uid="{00000000-0005-0000-0000-00005B1A0000}"/>
    <cellStyle name="Normal 2 3 4 4 4 3" xfId="8094" xr:uid="{00000000-0005-0000-0000-00005C1A0000}"/>
    <cellStyle name="Normal 2 3 4 4 4 3 2" xfId="38428" xr:uid="{00000000-0005-0000-0000-00005D1A0000}"/>
    <cellStyle name="Normal 2 3 4 4 4 3 3" xfId="23195" xr:uid="{00000000-0005-0000-0000-00005E1A0000}"/>
    <cellStyle name="Normal 2 3 4 4 4 4" xfId="33415" xr:uid="{00000000-0005-0000-0000-00005F1A0000}"/>
    <cellStyle name="Normal 2 3 4 4 4 5" xfId="18182" xr:uid="{00000000-0005-0000-0000-0000601A0000}"/>
    <cellStyle name="Normal 2 3 4 4 5" xfId="4733" xr:uid="{00000000-0005-0000-0000-0000611A0000}"/>
    <cellStyle name="Normal 2 3 4 4 5 2" xfId="14785" xr:uid="{00000000-0005-0000-0000-0000621A0000}"/>
    <cellStyle name="Normal 2 3 4 4 5 2 2" xfId="45116" xr:uid="{00000000-0005-0000-0000-0000631A0000}"/>
    <cellStyle name="Normal 2 3 4 4 5 2 3" xfId="29883" xr:uid="{00000000-0005-0000-0000-0000641A0000}"/>
    <cellStyle name="Normal 2 3 4 4 5 3" xfId="9765" xr:uid="{00000000-0005-0000-0000-0000651A0000}"/>
    <cellStyle name="Normal 2 3 4 4 5 3 2" xfId="40099" xr:uid="{00000000-0005-0000-0000-0000661A0000}"/>
    <cellStyle name="Normal 2 3 4 4 5 3 3" xfId="24866" xr:uid="{00000000-0005-0000-0000-0000671A0000}"/>
    <cellStyle name="Normal 2 3 4 4 5 4" xfId="35086" xr:uid="{00000000-0005-0000-0000-0000681A0000}"/>
    <cellStyle name="Normal 2 3 4 4 5 5" xfId="19853" xr:uid="{00000000-0005-0000-0000-0000691A0000}"/>
    <cellStyle name="Normal 2 3 4 4 6" xfId="11443" xr:uid="{00000000-0005-0000-0000-00006A1A0000}"/>
    <cellStyle name="Normal 2 3 4 4 6 2" xfId="41774" xr:uid="{00000000-0005-0000-0000-00006B1A0000}"/>
    <cellStyle name="Normal 2 3 4 4 6 3" xfId="26541" xr:uid="{00000000-0005-0000-0000-00006C1A0000}"/>
    <cellStyle name="Normal 2 3 4 4 7" xfId="6422" xr:uid="{00000000-0005-0000-0000-00006D1A0000}"/>
    <cellStyle name="Normal 2 3 4 4 7 2" xfId="36757" xr:uid="{00000000-0005-0000-0000-00006E1A0000}"/>
    <cellStyle name="Normal 2 3 4 4 7 3" xfId="21524" xr:uid="{00000000-0005-0000-0000-00006F1A0000}"/>
    <cellStyle name="Normal 2 3 4 4 8" xfId="31745" xr:uid="{00000000-0005-0000-0000-0000701A0000}"/>
    <cellStyle name="Normal 2 3 4 4 9" xfId="16511" xr:uid="{00000000-0005-0000-0000-0000711A0000}"/>
    <cellStyle name="Normal 2 3 4 5" xfId="1556" xr:uid="{00000000-0005-0000-0000-0000721A0000}"/>
    <cellStyle name="Normal 2 3 4 5 2" xfId="2397" xr:uid="{00000000-0005-0000-0000-0000731A0000}"/>
    <cellStyle name="Normal 2 3 4 5 2 2" xfId="4087" xr:uid="{00000000-0005-0000-0000-0000741A0000}"/>
    <cellStyle name="Normal 2 3 4 5 2 2 2" xfId="14160" xr:uid="{00000000-0005-0000-0000-0000751A0000}"/>
    <cellStyle name="Normal 2 3 4 5 2 2 2 2" xfId="44491" xr:uid="{00000000-0005-0000-0000-0000761A0000}"/>
    <cellStyle name="Normal 2 3 4 5 2 2 2 3" xfId="29258" xr:uid="{00000000-0005-0000-0000-0000771A0000}"/>
    <cellStyle name="Normal 2 3 4 5 2 2 3" xfId="9140" xr:uid="{00000000-0005-0000-0000-0000781A0000}"/>
    <cellStyle name="Normal 2 3 4 5 2 2 3 2" xfId="39474" xr:uid="{00000000-0005-0000-0000-0000791A0000}"/>
    <cellStyle name="Normal 2 3 4 5 2 2 3 3" xfId="24241" xr:uid="{00000000-0005-0000-0000-00007A1A0000}"/>
    <cellStyle name="Normal 2 3 4 5 2 2 4" xfId="34461" xr:uid="{00000000-0005-0000-0000-00007B1A0000}"/>
    <cellStyle name="Normal 2 3 4 5 2 2 5" xfId="19228" xr:uid="{00000000-0005-0000-0000-00007C1A0000}"/>
    <cellStyle name="Normal 2 3 4 5 2 3" xfId="5779" xr:uid="{00000000-0005-0000-0000-00007D1A0000}"/>
    <cellStyle name="Normal 2 3 4 5 2 3 2" xfId="15831" xr:uid="{00000000-0005-0000-0000-00007E1A0000}"/>
    <cellStyle name="Normal 2 3 4 5 2 3 2 2" xfId="46162" xr:uid="{00000000-0005-0000-0000-00007F1A0000}"/>
    <cellStyle name="Normal 2 3 4 5 2 3 2 3" xfId="30929" xr:uid="{00000000-0005-0000-0000-0000801A0000}"/>
    <cellStyle name="Normal 2 3 4 5 2 3 3" xfId="10811" xr:uid="{00000000-0005-0000-0000-0000811A0000}"/>
    <cellStyle name="Normal 2 3 4 5 2 3 3 2" xfId="41145" xr:uid="{00000000-0005-0000-0000-0000821A0000}"/>
    <cellStyle name="Normal 2 3 4 5 2 3 3 3" xfId="25912" xr:uid="{00000000-0005-0000-0000-0000831A0000}"/>
    <cellStyle name="Normal 2 3 4 5 2 3 4" xfId="36132" xr:uid="{00000000-0005-0000-0000-0000841A0000}"/>
    <cellStyle name="Normal 2 3 4 5 2 3 5" xfId="20899" xr:uid="{00000000-0005-0000-0000-0000851A0000}"/>
    <cellStyle name="Normal 2 3 4 5 2 4" xfId="12489" xr:uid="{00000000-0005-0000-0000-0000861A0000}"/>
    <cellStyle name="Normal 2 3 4 5 2 4 2" xfId="42820" xr:uid="{00000000-0005-0000-0000-0000871A0000}"/>
    <cellStyle name="Normal 2 3 4 5 2 4 3" xfId="27587" xr:uid="{00000000-0005-0000-0000-0000881A0000}"/>
    <cellStyle name="Normal 2 3 4 5 2 5" xfId="7468" xr:uid="{00000000-0005-0000-0000-0000891A0000}"/>
    <cellStyle name="Normal 2 3 4 5 2 5 2" xfId="37803" xr:uid="{00000000-0005-0000-0000-00008A1A0000}"/>
    <cellStyle name="Normal 2 3 4 5 2 5 3" xfId="22570" xr:uid="{00000000-0005-0000-0000-00008B1A0000}"/>
    <cellStyle name="Normal 2 3 4 5 2 6" xfId="32791" xr:uid="{00000000-0005-0000-0000-00008C1A0000}"/>
    <cellStyle name="Normal 2 3 4 5 2 7" xfId="17557" xr:uid="{00000000-0005-0000-0000-00008D1A0000}"/>
    <cellStyle name="Normal 2 3 4 5 3" xfId="3250" xr:uid="{00000000-0005-0000-0000-00008E1A0000}"/>
    <cellStyle name="Normal 2 3 4 5 3 2" xfId="13324" xr:uid="{00000000-0005-0000-0000-00008F1A0000}"/>
    <cellStyle name="Normal 2 3 4 5 3 2 2" xfId="43655" xr:uid="{00000000-0005-0000-0000-0000901A0000}"/>
    <cellStyle name="Normal 2 3 4 5 3 2 3" xfId="28422" xr:uid="{00000000-0005-0000-0000-0000911A0000}"/>
    <cellStyle name="Normal 2 3 4 5 3 3" xfId="8304" xr:uid="{00000000-0005-0000-0000-0000921A0000}"/>
    <cellStyle name="Normal 2 3 4 5 3 3 2" xfId="38638" xr:uid="{00000000-0005-0000-0000-0000931A0000}"/>
    <cellStyle name="Normal 2 3 4 5 3 3 3" xfId="23405" xr:uid="{00000000-0005-0000-0000-0000941A0000}"/>
    <cellStyle name="Normal 2 3 4 5 3 4" xfId="33625" xr:uid="{00000000-0005-0000-0000-0000951A0000}"/>
    <cellStyle name="Normal 2 3 4 5 3 5" xfId="18392" xr:uid="{00000000-0005-0000-0000-0000961A0000}"/>
    <cellStyle name="Normal 2 3 4 5 4" xfId="4943" xr:uid="{00000000-0005-0000-0000-0000971A0000}"/>
    <cellStyle name="Normal 2 3 4 5 4 2" xfId="14995" xr:uid="{00000000-0005-0000-0000-0000981A0000}"/>
    <cellStyle name="Normal 2 3 4 5 4 2 2" xfId="45326" xr:uid="{00000000-0005-0000-0000-0000991A0000}"/>
    <cellStyle name="Normal 2 3 4 5 4 2 3" xfId="30093" xr:uid="{00000000-0005-0000-0000-00009A1A0000}"/>
    <cellStyle name="Normal 2 3 4 5 4 3" xfId="9975" xr:uid="{00000000-0005-0000-0000-00009B1A0000}"/>
    <cellStyle name="Normal 2 3 4 5 4 3 2" xfId="40309" xr:uid="{00000000-0005-0000-0000-00009C1A0000}"/>
    <cellStyle name="Normal 2 3 4 5 4 3 3" xfId="25076" xr:uid="{00000000-0005-0000-0000-00009D1A0000}"/>
    <cellStyle name="Normal 2 3 4 5 4 4" xfId="35296" xr:uid="{00000000-0005-0000-0000-00009E1A0000}"/>
    <cellStyle name="Normal 2 3 4 5 4 5" xfId="20063" xr:uid="{00000000-0005-0000-0000-00009F1A0000}"/>
    <cellStyle name="Normal 2 3 4 5 5" xfId="11653" xr:uid="{00000000-0005-0000-0000-0000A01A0000}"/>
    <cellStyle name="Normal 2 3 4 5 5 2" xfId="41984" xr:uid="{00000000-0005-0000-0000-0000A11A0000}"/>
    <cellStyle name="Normal 2 3 4 5 5 3" xfId="26751" xr:uid="{00000000-0005-0000-0000-0000A21A0000}"/>
    <cellStyle name="Normal 2 3 4 5 6" xfId="6632" xr:uid="{00000000-0005-0000-0000-0000A31A0000}"/>
    <cellStyle name="Normal 2 3 4 5 6 2" xfId="36967" xr:uid="{00000000-0005-0000-0000-0000A41A0000}"/>
    <cellStyle name="Normal 2 3 4 5 6 3" xfId="21734" xr:uid="{00000000-0005-0000-0000-0000A51A0000}"/>
    <cellStyle name="Normal 2 3 4 5 7" xfId="31955" xr:uid="{00000000-0005-0000-0000-0000A61A0000}"/>
    <cellStyle name="Normal 2 3 4 5 8" xfId="16721" xr:uid="{00000000-0005-0000-0000-0000A71A0000}"/>
    <cellStyle name="Normal 2 3 4 6" xfId="1977" xr:uid="{00000000-0005-0000-0000-0000A81A0000}"/>
    <cellStyle name="Normal 2 3 4 6 2" xfId="3669" xr:uid="{00000000-0005-0000-0000-0000A91A0000}"/>
    <cellStyle name="Normal 2 3 4 6 2 2" xfId="13742" xr:uid="{00000000-0005-0000-0000-0000AA1A0000}"/>
    <cellStyle name="Normal 2 3 4 6 2 2 2" xfId="44073" xr:uid="{00000000-0005-0000-0000-0000AB1A0000}"/>
    <cellStyle name="Normal 2 3 4 6 2 2 3" xfId="28840" xr:uid="{00000000-0005-0000-0000-0000AC1A0000}"/>
    <cellStyle name="Normal 2 3 4 6 2 3" xfId="8722" xr:uid="{00000000-0005-0000-0000-0000AD1A0000}"/>
    <cellStyle name="Normal 2 3 4 6 2 3 2" xfId="39056" xr:uid="{00000000-0005-0000-0000-0000AE1A0000}"/>
    <cellStyle name="Normal 2 3 4 6 2 3 3" xfId="23823" xr:uid="{00000000-0005-0000-0000-0000AF1A0000}"/>
    <cellStyle name="Normal 2 3 4 6 2 4" xfId="34043" xr:uid="{00000000-0005-0000-0000-0000B01A0000}"/>
    <cellStyle name="Normal 2 3 4 6 2 5" xfId="18810" xr:uid="{00000000-0005-0000-0000-0000B11A0000}"/>
    <cellStyle name="Normal 2 3 4 6 3" xfId="5361" xr:uid="{00000000-0005-0000-0000-0000B21A0000}"/>
    <cellStyle name="Normal 2 3 4 6 3 2" xfId="15413" xr:uid="{00000000-0005-0000-0000-0000B31A0000}"/>
    <cellStyle name="Normal 2 3 4 6 3 2 2" xfId="45744" xr:uid="{00000000-0005-0000-0000-0000B41A0000}"/>
    <cellStyle name="Normal 2 3 4 6 3 2 3" xfId="30511" xr:uid="{00000000-0005-0000-0000-0000B51A0000}"/>
    <cellStyle name="Normal 2 3 4 6 3 3" xfId="10393" xr:uid="{00000000-0005-0000-0000-0000B61A0000}"/>
    <cellStyle name="Normal 2 3 4 6 3 3 2" xfId="40727" xr:uid="{00000000-0005-0000-0000-0000B71A0000}"/>
    <cellStyle name="Normal 2 3 4 6 3 3 3" xfId="25494" xr:uid="{00000000-0005-0000-0000-0000B81A0000}"/>
    <cellStyle name="Normal 2 3 4 6 3 4" xfId="35714" xr:uid="{00000000-0005-0000-0000-0000B91A0000}"/>
    <cellStyle name="Normal 2 3 4 6 3 5" xfId="20481" xr:uid="{00000000-0005-0000-0000-0000BA1A0000}"/>
    <cellStyle name="Normal 2 3 4 6 4" xfId="12071" xr:uid="{00000000-0005-0000-0000-0000BB1A0000}"/>
    <cellStyle name="Normal 2 3 4 6 4 2" xfId="42402" xr:uid="{00000000-0005-0000-0000-0000BC1A0000}"/>
    <cellStyle name="Normal 2 3 4 6 4 3" xfId="27169" xr:uid="{00000000-0005-0000-0000-0000BD1A0000}"/>
    <cellStyle name="Normal 2 3 4 6 5" xfId="7050" xr:uid="{00000000-0005-0000-0000-0000BE1A0000}"/>
    <cellStyle name="Normal 2 3 4 6 5 2" xfId="37385" xr:uid="{00000000-0005-0000-0000-0000BF1A0000}"/>
    <cellStyle name="Normal 2 3 4 6 5 3" xfId="22152" xr:uid="{00000000-0005-0000-0000-0000C01A0000}"/>
    <cellStyle name="Normal 2 3 4 6 6" xfId="32373" xr:uid="{00000000-0005-0000-0000-0000C11A0000}"/>
    <cellStyle name="Normal 2 3 4 6 7" xfId="17139" xr:uid="{00000000-0005-0000-0000-0000C21A0000}"/>
    <cellStyle name="Normal 2 3 4 7" xfId="2828" xr:uid="{00000000-0005-0000-0000-0000C31A0000}"/>
    <cellStyle name="Normal 2 3 4 7 2" xfId="12906" xr:uid="{00000000-0005-0000-0000-0000C41A0000}"/>
    <cellStyle name="Normal 2 3 4 7 2 2" xfId="43237" xr:uid="{00000000-0005-0000-0000-0000C51A0000}"/>
    <cellStyle name="Normal 2 3 4 7 2 3" xfId="28004" xr:uid="{00000000-0005-0000-0000-0000C61A0000}"/>
    <cellStyle name="Normal 2 3 4 7 3" xfId="7886" xr:uid="{00000000-0005-0000-0000-0000C71A0000}"/>
    <cellStyle name="Normal 2 3 4 7 3 2" xfId="38220" xr:uid="{00000000-0005-0000-0000-0000C81A0000}"/>
    <cellStyle name="Normal 2 3 4 7 3 3" xfId="22987" xr:uid="{00000000-0005-0000-0000-0000C91A0000}"/>
    <cellStyle name="Normal 2 3 4 7 4" xfId="33207" xr:uid="{00000000-0005-0000-0000-0000CA1A0000}"/>
    <cellStyle name="Normal 2 3 4 7 5" xfId="17974" xr:uid="{00000000-0005-0000-0000-0000CB1A0000}"/>
    <cellStyle name="Normal 2 3 4 8" xfId="4522" xr:uid="{00000000-0005-0000-0000-0000CC1A0000}"/>
    <cellStyle name="Normal 2 3 4 8 2" xfId="14577" xr:uid="{00000000-0005-0000-0000-0000CD1A0000}"/>
    <cellStyle name="Normal 2 3 4 8 2 2" xfId="44908" xr:uid="{00000000-0005-0000-0000-0000CE1A0000}"/>
    <cellStyle name="Normal 2 3 4 8 2 3" xfId="29675" xr:uid="{00000000-0005-0000-0000-0000CF1A0000}"/>
    <cellStyle name="Normal 2 3 4 8 3" xfId="9557" xr:uid="{00000000-0005-0000-0000-0000D01A0000}"/>
    <cellStyle name="Normal 2 3 4 8 3 2" xfId="39891" xr:uid="{00000000-0005-0000-0000-0000D11A0000}"/>
    <cellStyle name="Normal 2 3 4 8 3 3" xfId="24658" xr:uid="{00000000-0005-0000-0000-0000D21A0000}"/>
    <cellStyle name="Normal 2 3 4 8 4" xfId="34878" xr:uid="{00000000-0005-0000-0000-0000D31A0000}"/>
    <cellStyle name="Normal 2 3 4 8 5" xfId="19645" xr:uid="{00000000-0005-0000-0000-0000D41A0000}"/>
    <cellStyle name="Normal 2 3 4 9" xfId="11233" xr:uid="{00000000-0005-0000-0000-0000D51A0000}"/>
    <cellStyle name="Normal 2 3 4 9 2" xfId="41566" xr:uid="{00000000-0005-0000-0000-0000D61A0000}"/>
    <cellStyle name="Normal 2 3 4 9 3" xfId="26333" xr:uid="{00000000-0005-0000-0000-0000D71A0000}"/>
    <cellStyle name="Normal 2 3 5" xfId="843" xr:uid="{00000000-0005-0000-0000-0000D81A0000}"/>
    <cellStyle name="Normal 2 3 5 10" xfId="6213" xr:uid="{00000000-0005-0000-0000-0000D91A0000}"/>
    <cellStyle name="Normal 2 3 5 10 2" xfId="36550" xr:uid="{00000000-0005-0000-0000-0000DA1A0000}"/>
    <cellStyle name="Normal 2 3 5 10 3" xfId="21317" xr:uid="{00000000-0005-0000-0000-0000DB1A0000}"/>
    <cellStyle name="Normal 2 3 5 11" xfId="31541" xr:uid="{00000000-0005-0000-0000-0000DC1A0000}"/>
    <cellStyle name="Normal 2 3 5 12" xfId="16302" xr:uid="{00000000-0005-0000-0000-0000DD1A0000}"/>
    <cellStyle name="Normal 2 3 5 2" xfId="1177" xr:uid="{00000000-0005-0000-0000-0000DE1A0000}"/>
    <cellStyle name="Normal 2 3 5 2 10" xfId="31593" xr:uid="{00000000-0005-0000-0000-0000DF1A0000}"/>
    <cellStyle name="Normal 2 3 5 2 11" xfId="16356" xr:uid="{00000000-0005-0000-0000-0000E01A0000}"/>
    <cellStyle name="Normal 2 3 5 2 2" xfId="1285" xr:uid="{00000000-0005-0000-0000-0000E11A0000}"/>
    <cellStyle name="Normal 2 3 5 2 2 10" xfId="16460" xr:uid="{00000000-0005-0000-0000-0000E21A0000}"/>
    <cellStyle name="Normal 2 3 5 2 2 2" xfId="1502" xr:uid="{00000000-0005-0000-0000-0000E31A0000}"/>
    <cellStyle name="Normal 2 3 5 2 2 2 2" xfId="1923" xr:uid="{00000000-0005-0000-0000-0000E41A0000}"/>
    <cellStyle name="Normal 2 3 5 2 2 2 2 2" xfId="2762" xr:uid="{00000000-0005-0000-0000-0000E51A0000}"/>
    <cellStyle name="Normal 2 3 5 2 2 2 2 2 2" xfId="4452" xr:uid="{00000000-0005-0000-0000-0000E61A0000}"/>
    <cellStyle name="Normal 2 3 5 2 2 2 2 2 2 2" xfId="14525" xr:uid="{00000000-0005-0000-0000-0000E71A0000}"/>
    <cellStyle name="Normal 2 3 5 2 2 2 2 2 2 2 2" xfId="44856" xr:uid="{00000000-0005-0000-0000-0000E81A0000}"/>
    <cellStyle name="Normal 2 3 5 2 2 2 2 2 2 2 3" xfId="29623" xr:uid="{00000000-0005-0000-0000-0000E91A0000}"/>
    <cellStyle name="Normal 2 3 5 2 2 2 2 2 2 3" xfId="9505" xr:uid="{00000000-0005-0000-0000-0000EA1A0000}"/>
    <cellStyle name="Normal 2 3 5 2 2 2 2 2 2 3 2" xfId="39839" xr:uid="{00000000-0005-0000-0000-0000EB1A0000}"/>
    <cellStyle name="Normal 2 3 5 2 2 2 2 2 2 3 3" xfId="24606" xr:uid="{00000000-0005-0000-0000-0000EC1A0000}"/>
    <cellStyle name="Normal 2 3 5 2 2 2 2 2 2 4" xfId="34826" xr:uid="{00000000-0005-0000-0000-0000ED1A0000}"/>
    <cellStyle name="Normal 2 3 5 2 2 2 2 2 2 5" xfId="19593" xr:uid="{00000000-0005-0000-0000-0000EE1A0000}"/>
    <cellStyle name="Normal 2 3 5 2 2 2 2 2 3" xfId="6144" xr:uid="{00000000-0005-0000-0000-0000EF1A0000}"/>
    <cellStyle name="Normal 2 3 5 2 2 2 2 2 3 2" xfId="16196" xr:uid="{00000000-0005-0000-0000-0000F01A0000}"/>
    <cellStyle name="Normal 2 3 5 2 2 2 2 2 3 2 2" xfId="46527" xr:uid="{00000000-0005-0000-0000-0000F11A0000}"/>
    <cellStyle name="Normal 2 3 5 2 2 2 2 2 3 2 3" xfId="31294" xr:uid="{00000000-0005-0000-0000-0000F21A0000}"/>
    <cellStyle name="Normal 2 3 5 2 2 2 2 2 3 3" xfId="11176" xr:uid="{00000000-0005-0000-0000-0000F31A0000}"/>
    <cellStyle name="Normal 2 3 5 2 2 2 2 2 3 3 2" xfId="41510" xr:uid="{00000000-0005-0000-0000-0000F41A0000}"/>
    <cellStyle name="Normal 2 3 5 2 2 2 2 2 3 3 3" xfId="26277" xr:uid="{00000000-0005-0000-0000-0000F51A0000}"/>
    <cellStyle name="Normal 2 3 5 2 2 2 2 2 3 4" xfId="36497" xr:uid="{00000000-0005-0000-0000-0000F61A0000}"/>
    <cellStyle name="Normal 2 3 5 2 2 2 2 2 3 5" xfId="21264" xr:uid="{00000000-0005-0000-0000-0000F71A0000}"/>
    <cellStyle name="Normal 2 3 5 2 2 2 2 2 4" xfId="12854" xr:uid="{00000000-0005-0000-0000-0000F81A0000}"/>
    <cellStyle name="Normal 2 3 5 2 2 2 2 2 4 2" xfId="43185" xr:uid="{00000000-0005-0000-0000-0000F91A0000}"/>
    <cellStyle name="Normal 2 3 5 2 2 2 2 2 4 3" xfId="27952" xr:uid="{00000000-0005-0000-0000-0000FA1A0000}"/>
    <cellStyle name="Normal 2 3 5 2 2 2 2 2 5" xfId="7833" xr:uid="{00000000-0005-0000-0000-0000FB1A0000}"/>
    <cellStyle name="Normal 2 3 5 2 2 2 2 2 5 2" xfId="38168" xr:uid="{00000000-0005-0000-0000-0000FC1A0000}"/>
    <cellStyle name="Normal 2 3 5 2 2 2 2 2 5 3" xfId="22935" xr:uid="{00000000-0005-0000-0000-0000FD1A0000}"/>
    <cellStyle name="Normal 2 3 5 2 2 2 2 2 6" xfId="33156" xr:uid="{00000000-0005-0000-0000-0000FE1A0000}"/>
    <cellStyle name="Normal 2 3 5 2 2 2 2 2 7" xfId="17922" xr:uid="{00000000-0005-0000-0000-0000FF1A0000}"/>
    <cellStyle name="Normal 2 3 5 2 2 2 2 3" xfId="3615" xr:uid="{00000000-0005-0000-0000-0000001B0000}"/>
    <cellStyle name="Normal 2 3 5 2 2 2 2 3 2" xfId="13689" xr:uid="{00000000-0005-0000-0000-0000011B0000}"/>
    <cellStyle name="Normal 2 3 5 2 2 2 2 3 2 2" xfId="44020" xr:uid="{00000000-0005-0000-0000-0000021B0000}"/>
    <cellStyle name="Normal 2 3 5 2 2 2 2 3 2 3" xfId="28787" xr:uid="{00000000-0005-0000-0000-0000031B0000}"/>
    <cellStyle name="Normal 2 3 5 2 2 2 2 3 3" xfId="8669" xr:uid="{00000000-0005-0000-0000-0000041B0000}"/>
    <cellStyle name="Normal 2 3 5 2 2 2 2 3 3 2" xfId="39003" xr:uid="{00000000-0005-0000-0000-0000051B0000}"/>
    <cellStyle name="Normal 2 3 5 2 2 2 2 3 3 3" xfId="23770" xr:uid="{00000000-0005-0000-0000-0000061B0000}"/>
    <cellStyle name="Normal 2 3 5 2 2 2 2 3 4" xfId="33990" xr:uid="{00000000-0005-0000-0000-0000071B0000}"/>
    <cellStyle name="Normal 2 3 5 2 2 2 2 3 5" xfId="18757" xr:uid="{00000000-0005-0000-0000-0000081B0000}"/>
    <cellStyle name="Normal 2 3 5 2 2 2 2 4" xfId="5308" xr:uid="{00000000-0005-0000-0000-0000091B0000}"/>
    <cellStyle name="Normal 2 3 5 2 2 2 2 4 2" xfId="15360" xr:uid="{00000000-0005-0000-0000-00000A1B0000}"/>
    <cellStyle name="Normal 2 3 5 2 2 2 2 4 2 2" xfId="45691" xr:uid="{00000000-0005-0000-0000-00000B1B0000}"/>
    <cellStyle name="Normal 2 3 5 2 2 2 2 4 2 3" xfId="30458" xr:uid="{00000000-0005-0000-0000-00000C1B0000}"/>
    <cellStyle name="Normal 2 3 5 2 2 2 2 4 3" xfId="10340" xr:uid="{00000000-0005-0000-0000-00000D1B0000}"/>
    <cellStyle name="Normal 2 3 5 2 2 2 2 4 3 2" xfId="40674" xr:uid="{00000000-0005-0000-0000-00000E1B0000}"/>
    <cellStyle name="Normal 2 3 5 2 2 2 2 4 3 3" xfId="25441" xr:uid="{00000000-0005-0000-0000-00000F1B0000}"/>
    <cellStyle name="Normal 2 3 5 2 2 2 2 4 4" xfId="35661" xr:uid="{00000000-0005-0000-0000-0000101B0000}"/>
    <cellStyle name="Normal 2 3 5 2 2 2 2 4 5" xfId="20428" xr:uid="{00000000-0005-0000-0000-0000111B0000}"/>
    <cellStyle name="Normal 2 3 5 2 2 2 2 5" xfId="12018" xr:uid="{00000000-0005-0000-0000-0000121B0000}"/>
    <cellStyle name="Normal 2 3 5 2 2 2 2 5 2" xfId="42349" xr:uid="{00000000-0005-0000-0000-0000131B0000}"/>
    <cellStyle name="Normal 2 3 5 2 2 2 2 5 3" xfId="27116" xr:uid="{00000000-0005-0000-0000-0000141B0000}"/>
    <cellStyle name="Normal 2 3 5 2 2 2 2 6" xfId="6997" xr:uid="{00000000-0005-0000-0000-0000151B0000}"/>
    <cellStyle name="Normal 2 3 5 2 2 2 2 6 2" xfId="37332" xr:uid="{00000000-0005-0000-0000-0000161B0000}"/>
    <cellStyle name="Normal 2 3 5 2 2 2 2 6 3" xfId="22099" xr:uid="{00000000-0005-0000-0000-0000171B0000}"/>
    <cellStyle name="Normal 2 3 5 2 2 2 2 7" xfId="32320" xr:uid="{00000000-0005-0000-0000-0000181B0000}"/>
    <cellStyle name="Normal 2 3 5 2 2 2 2 8" xfId="17086" xr:uid="{00000000-0005-0000-0000-0000191B0000}"/>
    <cellStyle name="Normal 2 3 5 2 2 2 3" xfId="2344" xr:uid="{00000000-0005-0000-0000-00001A1B0000}"/>
    <cellStyle name="Normal 2 3 5 2 2 2 3 2" xfId="4034" xr:uid="{00000000-0005-0000-0000-00001B1B0000}"/>
    <cellStyle name="Normal 2 3 5 2 2 2 3 2 2" xfId="14107" xr:uid="{00000000-0005-0000-0000-00001C1B0000}"/>
    <cellStyle name="Normal 2 3 5 2 2 2 3 2 2 2" xfId="44438" xr:uid="{00000000-0005-0000-0000-00001D1B0000}"/>
    <cellStyle name="Normal 2 3 5 2 2 2 3 2 2 3" xfId="29205" xr:uid="{00000000-0005-0000-0000-00001E1B0000}"/>
    <cellStyle name="Normal 2 3 5 2 2 2 3 2 3" xfId="9087" xr:uid="{00000000-0005-0000-0000-00001F1B0000}"/>
    <cellStyle name="Normal 2 3 5 2 2 2 3 2 3 2" xfId="39421" xr:uid="{00000000-0005-0000-0000-0000201B0000}"/>
    <cellStyle name="Normal 2 3 5 2 2 2 3 2 3 3" xfId="24188" xr:uid="{00000000-0005-0000-0000-0000211B0000}"/>
    <cellStyle name="Normal 2 3 5 2 2 2 3 2 4" xfId="34408" xr:uid="{00000000-0005-0000-0000-0000221B0000}"/>
    <cellStyle name="Normal 2 3 5 2 2 2 3 2 5" xfId="19175" xr:uid="{00000000-0005-0000-0000-0000231B0000}"/>
    <cellStyle name="Normal 2 3 5 2 2 2 3 3" xfId="5726" xr:uid="{00000000-0005-0000-0000-0000241B0000}"/>
    <cellStyle name="Normal 2 3 5 2 2 2 3 3 2" xfId="15778" xr:uid="{00000000-0005-0000-0000-0000251B0000}"/>
    <cellStyle name="Normal 2 3 5 2 2 2 3 3 2 2" xfId="46109" xr:uid="{00000000-0005-0000-0000-0000261B0000}"/>
    <cellStyle name="Normal 2 3 5 2 2 2 3 3 2 3" xfId="30876" xr:uid="{00000000-0005-0000-0000-0000271B0000}"/>
    <cellStyle name="Normal 2 3 5 2 2 2 3 3 3" xfId="10758" xr:uid="{00000000-0005-0000-0000-0000281B0000}"/>
    <cellStyle name="Normal 2 3 5 2 2 2 3 3 3 2" xfId="41092" xr:uid="{00000000-0005-0000-0000-0000291B0000}"/>
    <cellStyle name="Normal 2 3 5 2 2 2 3 3 3 3" xfId="25859" xr:uid="{00000000-0005-0000-0000-00002A1B0000}"/>
    <cellStyle name="Normal 2 3 5 2 2 2 3 3 4" xfId="36079" xr:uid="{00000000-0005-0000-0000-00002B1B0000}"/>
    <cellStyle name="Normal 2 3 5 2 2 2 3 3 5" xfId="20846" xr:uid="{00000000-0005-0000-0000-00002C1B0000}"/>
    <cellStyle name="Normal 2 3 5 2 2 2 3 4" xfId="12436" xr:uid="{00000000-0005-0000-0000-00002D1B0000}"/>
    <cellStyle name="Normal 2 3 5 2 2 2 3 4 2" xfId="42767" xr:uid="{00000000-0005-0000-0000-00002E1B0000}"/>
    <cellStyle name="Normal 2 3 5 2 2 2 3 4 3" xfId="27534" xr:uid="{00000000-0005-0000-0000-00002F1B0000}"/>
    <cellStyle name="Normal 2 3 5 2 2 2 3 5" xfId="7415" xr:uid="{00000000-0005-0000-0000-0000301B0000}"/>
    <cellStyle name="Normal 2 3 5 2 2 2 3 5 2" xfId="37750" xr:uid="{00000000-0005-0000-0000-0000311B0000}"/>
    <cellStyle name="Normal 2 3 5 2 2 2 3 5 3" xfId="22517" xr:uid="{00000000-0005-0000-0000-0000321B0000}"/>
    <cellStyle name="Normal 2 3 5 2 2 2 3 6" xfId="32738" xr:uid="{00000000-0005-0000-0000-0000331B0000}"/>
    <cellStyle name="Normal 2 3 5 2 2 2 3 7" xfId="17504" xr:uid="{00000000-0005-0000-0000-0000341B0000}"/>
    <cellStyle name="Normal 2 3 5 2 2 2 4" xfId="3197" xr:uid="{00000000-0005-0000-0000-0000351B0000}"/>
    <cellStyle name="Normal 2 3 5 2 2 2 4 2" xfId="13271" xr:uid="{00000000-0005-0000-0000-0000361B0000}"/>
    <cellStyle name="Normal 2 3 5 2 2 2 4 2 2" xfId="43602" xr:uid="{00000000-0005-0000-0000-0000371B0000}"/>
    <cellStyle name="Normal 2 3 5 2 2 2 4 2 3" xfId="28369" xr:uid="{00000000-0005-0000-0000-0000381B0000}"/>
    <cellStyle name="Normal 2 3 5 2 2 2 4 3" xfId="8251" xr:uid="{00000000-0005-0000-0000-0000391B0000}"/>
    <cellStyle name="Normal 2 3 5 2 2 2 4 3 2" xfId="38585" xr:uid="{00000000-0005-0000-0000-00003A1B0000}"/>
    <cellStyle name="Normal 2 3 5 2 2 2 4 3 3" xfId="23352" xr:uid="{00000000-0005-0000-0000-00003B1B0000}"/>
    <cellStyle name="Normal 2 3 5 2 2 2 4 4" xfId="33572" xr:uid="{00000000-0005-0000-0000-00003C1B0000}"/>
    <cellStyle name="Normal 2 3 5 2 2 2 4 5" xfId="18339" xr:uid="{00000000-0005-0000-0000-00003D1B0000}"/>
    <cellStyle name="Normal 2 3 5 2 2 2 5" xfId="4890" xr:uid="{00000000-0005-0000-0000-00003E1B0000}"/>
    <cellStyle name="Normal 2 3 5 2 2 2 5 2" xfId="14942" xr:uid="{00000000-0005-0000-0000-00003F1B0000}"/>
    <cellStyle name="Normal 2 3 5 2 2 2 5 2 2" xfId="45273" xr:uid="{00000000-0005-0000-0000-0000401B0000}"/>
    <cellStyle name="Normal 2 3 5 2 2 2 5 2 3" xfId="30040" xr:uid="{00000000-0005-0000-0000-0000411B0000}"/>
    <cellStyle name="Normal 2 3 5 2 2 2 5 3" xfId="9922" xr:uid="{00000000-0005-0000-0000-0000421B0000}"/>
    <cellStyle name="Normal 2 3 5 2 2 2 5 3 2" xfId="40256" xr:uid="{00000000-0005-0000-0000-0000431B0000}"/>
    <cellStyle name="Normal 2 3 5 2 2 2 5 3 3" xfId="25023" xr:uid="{00000000-0005-0000-0000-0000441B0000}"/>
    <cellStyle name="Normal 2 3 5 2 2 2 5 4" xfId="35243" xr:uid="{00000000-0005-0000-0000-0000451B0000}"/>
    <cellStyle name="Normal 2 3 5 2 2 2 5 5" xfId="20010" xr:uid="{00000000-0005-0000-0000-0000461B0000}"/>
    <cellStyle name="Normal 2 3 5 2 2 2 6" xfId="11600" xr:uid="{00000000-0005-0000-0000-0000471B0000}"/>
    <cellStyle name="Normal 2 3 5 2 2 2 6 2" xfId="41931" xr:uid="{00000000-0005-0000-0000-0000481B0000}"/>
    <cellStyle name="Normal 2 3 5 2 2 2 6 3" xfId="26698" xr:uid="{00000000-0005-0000-0000-0000491B0000}"/>
    <cellStyle name="Normal 2 3 5 2 2 2 7" xfId="6579" xr:uid="{00000000-0005-0000-0000-00004A1B0000}"/>
    <cellStyle name="Normal 2 3 5 2 2 2 7 2" xfId="36914" xr:uid="{00000000-0005-0000-0000-00004B1B0000}"/>
    <cellStyle name="Normal 2 3 5 2 2 2 7 3" xfId="21681" xr:uid="{00000000-0005-0000-0000-00004C1B0000}"/>
    <cellStyle name="Normal 2 3 5 2 2 2 8" xfId="31902" xr:uid="{00000000-0005-0000-0000-00004D1B0000}"/>
    <cellStyle name="Normal 2 3 5 2 2 2 9" xfId="16668" xr:uid="{00000000-0005-0000-0000-00004E1B0000}"/>
    <cellStyle name="Normal 2 3 5 2 2 3" xfId="1715" xr:uid="{00000000-0005-0000-0000-00004F1B0000}"/>
    <cellStyle name="Normal 2 3 5 2 2 3 2" xfId="2554" xr:uid="{00000000-0005-0000-0000-0000501B0000}"/>
    <cellStyle name="Normal 2 3 5 2 2 3 2 2" xfId="4244" xr:uid="{00000000-0005-0000-0000-0000511B0000}"/>
    <cellStyle name="Normal 2 3 5 2 2 3 2 2 2" xfId="14317" xr:uid="{00000000-0005-0000-0000-0000521B0000}"/>
    <cellStyle name="Normal 2 3 5 2 2 3 2 2 2 2" xfId="44648" xr:uid="{00000000-0005-0000-0000-0000531B0000}"/>
    <cellStyle name="Normal 2 3 5 2 2 3 2 2 2 3" xfId="29415" xr:uid="{00000000-0005-0000-0000-0000541B0000}"/>
    <cellStyle name="Normal 2 3 5 2 2 3 2 2 3" xfId="9297" xr:uid="{00000000-0005-0000-0000-0000551B0000}"/>
    <cellStyle name="Normal 2 3 5 2 2 3 2 2 3 2" xfId="39631" xr:uid="{00000000-0005-0000-0000-0000561B0000}"/>
    <cellStyle name="Normal 2 3 5 2 2 3 2 2 3 3" xfId="24398" xr:uid="{00000000-0005-0000-0000-0000571B0000}"/>
    <cellStyle name="Normal 2 3 5 2 2 3 2 2 4" xfId="34618" xr:uid="{00000000-0005-0000-0000-0000581B0000}"/>
    <cellStyle name="Normal 2 3 5 2 2 3 2 2 5" xfId="19385" xr:uid="{00000000-0005-0000-0000-0000591B0000}"/>
    <cellStyle name="Normal 2 3 5 2 2 3 2 3" xfId="5936" xr:uid="{00000000-0005-0000-0000-00005A1B0000}"/>
    <cellStyle name="Normal 2 3 5 2 2 3 2 3 2" xfId="15988" xr:uid="{00000000-0005-0000-0000-00005B1B0000}"/>
    <cellStyle name="Normal 2 3 5 2 2 3 2 3 2 2" xfId="46319" xr:uid="{00000000-0005-0000-0000-00005C1B0000}"/>
    <cellStyle name="Normal 2 3 5 2 2 3 2 3 2 3" xfId="31086" xr:uid="{00000000-0005-0000-0000-00005D1B0000}"/>
    <cellStyle name="Normal 2 3 5 2 2 3 2 3 3" xfId="10968" xr:uid="{00000000-0005-0000-0000-00005E1B0000}"/>
    <cellStyle name="Normal 2 3 5 2 2 3 2 3 3 2" xfId="41302" xr:uid="{00000000-0005-0000-0000-00005F1B0000}"/>
    <cellStyle name="Normal 2 3 5 2 2 3 2 3 3 3" xfId="26069" xr:uid="{00000000-0005-0000-0000-0000601B0000}"/>
    <cellStyle name="Normal 2 3 5 2 2 3 2 3 4" xfId="36289" xr:uid="{00000000-0005-0000-0000-0000611B0000}"/>
    <cellStyle name="Normal 2 3 5 2 2 3 2 3 5" xfId="21056" xr:uid="{00000000-0005-0000-0000-0000621B0000}"/>
    <cellStyle name="Normal 2 3 5 2 2 3 2 4" xfId="12646" xr:uid="{00000000-0005-0000-0000-0000631B0000}"/>
    <cellStyle name="Normal 2 3 5 2 2 3 2 4 2" xfId="42977" xr:uid="{00000000-0005-0000-0000-0000641B0000}"/>
    <cellStyle name="Normal 2 3 5 2 2 3 2 4 3" xfId="27744" xr:uid="{00000000-0005-0000-0000-0000651B0000}"/>
    <cellStyle name="Normal 2 3 5 2 2 3 2 5" xfId="7625" xr:uid="{00000000-0005-0000-0000-0000661B0000}"/>
    <cellStyle name="Normal 2 3 5 2 2 3 2 5 2" xfId="37960" xr:uid="{00000000-0005-0000-0000-0000671B0000}"/>
    <cellStyle name="Normal 2 3 5 2 2 3 2 5 3" xfId="22727" xr:uid="{00000000-0005-0000-0000-0000681B0000}"/>
    <cellStyle name="Normal 2 3 5 2 2 3 2 6" xfId="32948" xr:uid="{00000000-0005-0000-0000-0000691B0000}"/>
    <cellStyle name="Normal 2 3 5 2 2 3 2 7" xfId="17714" xr:uid="{00000000-0005-0000-0000-00006A1B0000}"/>
    <cellStyle name="Normal 2 3 5 2 2 3 3" xfId="3407" xr:uid="{00000000-0005-0000-0000-00006B1B0000}"/>
    <cellStyle name="Normal 2 3 5 2 2 3 3 2" xfId="13481" xr:uid="{00000000-0005-0000-0000-00006C1B0000}"/>
    <cellStyle name="Normal 2 3 5 2 2 3 3 2 2" xfId="43812" xr:uid="{00000000-0005-0000-0000-00006D1B0000}"/>
    <cellStyle name="Normal 2 3 5 2 2 3 3 2 3" xfId="28579" xr:uid="{00000000-0005-0000-0000-00006E1B0000}"/>
    <cellStyle name="Normal 2 3 5 2 2 3 3 3" xfId="8461" xr:uid="{00000000-0005-0000-0000-00006F1B0000}"/>
    <cellStyle name="Normal 2 3 5 2 2 3 3 3 2" xfId="38795" xr:uid="{00000000-0005-0000-0000-0000701B0000}"/>
    <cellStyle name="Normal 2 3 5 2 2 3 3 3 3" xfId="23562" xr:uid="{00000000-0005-0000-0000-0000711B0000}"/>
    <cellStyle name="Normal 2 3 5 2 2 3 3 4" xfId="33782" xr:uid="{00000000-0005-0000-0000-0000721B0000}"/>
    <cellStyle name="Normal 2 3 5 2 2 3 3 5" xfId="18549" xr:uid="{00000000-0005-0000-0000-0000731B0000}"/>
    <cellStyle name="Normal 2 3 5 2 2 3 4" xfId="5100" xr:uid="{00000000-0005-0000-0000-0000741B0000}"/>
    <cellStyle name="Normal 2 3 5 2 2 3 4 2" xfId="15152" xr:uid="{00000000-0005-0000-0000-0000751B0000}"/>
    <cellStyle name="Normal 2 3 5 2 2 3 4 2 2" xfId="45483" xr:uid="{00000000-0005-0000-0000-0000761B0000}"/>
    <cellStyle name="Normal 2 3 5 2 2 3 4 2 3" xfId="30250" xr:uid="{00000000-0005-0000-0000-0000771B0000}"/>
    <cellStyle name="Normal 2 3 5 2 2 3 4 3" xfId="10132" xr:uid="{00000000-0005-0000-0000-0000781B0000}"/>
    <cellStyle name="Normal 2 3 5 2 2 3 4 3 2" xfId="40466" xr:uid="{00000000-0005-0000-0000-0000791B0000}"/>
    <cellStyle name="Normal 2 3 5 2 2 3 4 3 3" xfId="25233" xr:uid="{00000000-0005-0000-0000-00007A1B0000}"/>
    <cellStyle name="Normal 2 3 5 2 2 3 4 4" xfId="35453" xr:uid="{00000000-0005-0000-0000-00007B1B0000}"/>
    <cellStyle name="Normal 2 3 5 2 2 3 4 5" xfId="20220" xr:uid="{00000000-0005-0000-0000-00007C1B0000}"/>
    <cellStyle name="Normal 2 3 5 2 2 3 5" xfId="11810" xr:uid="{00000000-0005-0000-0000-00007D1B0000}"/>
    <cellStyle name="Normal 2 3 5 2 2 3 5 2" xfId="42141" xr:uid="{00000000-0005-0000-0000-00007E1B0000}"/>
    <cellStyle name="Normal 2 3 5 2 2 3 5 3" xfId="26908" xr:uid="{00000000-0005-0000-0000-00007F1B0000}"/>
    <cellStyle name="Normal 2 3 5 2 2 3 6" xfId="6789" xr:uid="{00000000-0005-0000-0000-0000801B0000}"/>
    <cellStyle name="Normal 2 3 5 2 2 3 6 2" xfId="37124" xr:uid="{00000000-0005-0000-0000-0000811B0000}"/>
    <cellStyle name="Normal 2 3 5 2 2 3 6 3" xfId="21891" xr:uid="{00000000-0005-0000-0000-0000821B0000}"/>
    <cellStyle name="Normal 2 3 5 2 2 3 7" xfId="32112" xr:uid="{00000000-0005-0000-0000-0000831B0000}"/>
    <cellStyle name="Normal 2 3 5 2 2 3 8" xfId="16878" xr:uid="{00000000-0005-0000-0000-0000841B0000}"/>
    <cellStyle name="Normal 2 3 5 2 2 4" xfId="2136" xr:uid="{00000000-0005-0000-0000-0000851B0000}"/>
    <cellStyle name="Normal 2 3 5 2 2 4 2" xfId="3826" xr:uid="{00000000-0005-0000-0000-0000861B0000}"/>
    <cellStyle name="Normal 2 3 5 2 2 4 2 2" xfId="13899" xr:uid="{00000000-0005-0000-0000-0000871B0000}"/>
    <cellStyle name="Normal 2 3 5 2 2 4 2 2 2" xfId="44230" xr:uid="{00000000-0005-0000-0000-0000881B0000}"/>
    <cellStyle name="Normal 2 3 5 2 2 4 2 2 3" xfId="28997" xr:uid="{00000000-0005-0000-0000-0000891B0000}"/>
    <cellStyle name="Normal 2 3 5 2 2 4 2 3" xfId="8879" xr:uid="{00000000-0005-0000-0000-00008A1B0000}"/>
    <cellStyle name="Normal 2 3 5 2 2 4 2 3 2" xfId="39213" xr:uid="{00000000-0005-0000-0000-00008B1B0000}"/>
    <cellStyle name="Normal 2 3 5 2 2 4 2 3 3" xfId="23980" xr:uid="{00000000-0005-0000-0000-00008C1B0000}"/>
    <cellStyle name="Normal 2 3 5 2 2 4 2 4" xfId="34200" xr:uid="{00000000-0005-0000-0000-00008D1B0000}"/>
    <cellStyle name="Normal 2 3 5 2 2 4 2 5" xfId="18967" xr:uid="{00000000-0005-0000-0000-00008E1B0000}"/>
    <cellStyle name="Normal 2 3 5 2 2 4 3" xfId="5518" xr:uid="{00000000-0005-0000-0000-00008F1B0000}"/>
    <cellStyle name="Normal 2 3 5 2 2 4 3 2" xfId="15570" xr:uid="{00000000-0005-0000-0000-0000901B0000}"/>
    <cellStyle name="Normal 2 3 5 2 2 4 3 2 2" xfId="45901" xr:uid="{00000000-0005-0000-0000-0000911B0000}"/>
    <cellStyle name="Normal 2 3 5 2 2 4 3 2 3" xfId="30668" xr:uid="{00000000-0005-0000-0000-0000921B0000}"/>
    <cellStyle name="Normal 2 3 5 2 2 4 3 3" xfId="10550" xr:uid="{00000000-0005-0000-0000-0000931B0000}"/>
    <cellStyle name="Normal 2 3 5 2 2 4 3 3 2" xfId="40884" xr:uid="{00000000-0005-0000-0000-0000941B0000}"/>
    <cellStyle name="Normal 2 3 5 2 2 4 3 3 3" xfId="25651" xr:uid="{00000000-0005-0000-0000-0000951B0000}"/>
    <cellStyle name="Normal 2 3 5 2 2 4 3 4" xfId="35871" xr:uid="{00000000-0005-0000-0000-0000961B0000}"/>
    <cellStyle name="Normal 2 3 5 2 2 4 3 5" xfId="20638" xr:uid="{00000000-0005-0000-0000-0000971B0000}"/>
    <cellStyle name="Normal 2 3 5 2 2 4 4" xfId="12228" xr:uid="{00000000-0005-0000-0000-0000981B0000}"/>
    <cellStyle name="Normal 2 3 5 2 2 4 4 2" xfId="42559" xr:uid="{00000000-0005-0000-0000-0000991B0000}"/>
    <cellStyle name="Normal 2 3 5 2 2 4 4 3" xfId="27326" xr:uid="{00000000-0005-0000-0000-00009A1B0000}"/>
    <cellStyle name="Normal 2 3 5 2 2 4 5" xfId="7207" xr:uid="{00000000-0005-0000-0000-00009B1B0000}"/>
    <cellStyle name="Normal 2 3 5 2 2 4 5 2" xfId="37542" xr:uid="{00000000-0005-0000-0000-00009C1B0000}"/>
    <cellStyle name="Normal 2 3 5 2 2 4 5 3" xfId="22309" xr:uid="{00000000-0005-0000-0000-00009D1B0000}"/>
    <cellStyle name="Normal 2 3 5 2 2 4 6" xfId="32530" xr:uid="{00000000-0005-0000-0000-00009E1B0000}"/>
    <cellStyle name="Normal 2 3 5 2 2 4 7" xfId="17296" xr:uid="{00000000-0005-0000-0000-00009F1B0000}"/>
    <cellStyle name="Normal 2 3 5 2 2 5" xfId="2989" xr:uid="{00000000-0005-0000-0000-0000A01B0000}"/>
    <cellStyle name="Normal 2 3 5 2 2 5 2" xfId="13063" xr:uid="{00000000-0005-0000-0000-0000A11B0000}"/>
    <cellStyle name="Normal 2 3 5 2 2 5 2 2" xfId="43394" xr:uid="{00000000-0005-0000-0000-0000A21B0000}"/>
    <cellStyle name="Normal 2 3 5 2 2 5 2 3" xfId="28161" xr:uid="{00000000-0005-0000-0000-0000A31B0000}"/>
    <cellStyle name="Normal 2 3 5 2 2 5 3" xfId="8043" xr:uid="{00000000-0005-0000-0000-0000A41B0000}"/>
    <cellStyle name="Normal 2 3 5 2 2 5 3 2" xfId="38377" xr:uid="{00000000-0005-0000-0000-0000A51B0000}"/>
    <cellStyle name="Normal 2 3 5 2 2 5 3 3" xfId="23144" xr:uid="{00000000-0005-0000-0000-0000A61B0000}"/>
    <cellStyle name="Normal 2 3 5 2 2 5 4" xfId="33364" xr:uid="{00000000-0005-0000-0000-0000A71B0000}"/>
    <cellStyle name="Normal 2 3 5 2 2 5 5" xfId="18131" xr:uid="{00000000-0005-0000-0000-0000A81B0000}"/>
    <cellStyle name="Normal 2 3 5 2 2 6" xfId="4682" xr:uid="{00000000-0005-0000-0000-0000A91B0000}"/>
    <cellStyle name="Normal 2 3 5 2 2 6 2" xfId="14734" xr:uid="{00000000-0005-0000-0000-0000AA1B0000}"/>
    <cellStyle name="Normal 2 3 5 2 2 6 2 2" xfId="45065" xr:uid="{00000000-0005-0000-0000-0000AB1B0000}"/>
    <cellStyle name="Normal 2 3 5 2 2 6 2 3" xfId="29832" xr:uid="{00000000-0005-0000-0000-0000AC1B0000}"/>
    <cellStyle name="Normal 2 3 5 2 2 6 3" xfId="9714" xr:uid="{00000000-0005-0000-0000-0000AD1B0000}"/>
    <cellStyle name="Normal 2 3 5 2 2 6 3 2" xfId="40048" xr:uid="{00000000-0005-0000-0000-0000AE1B0000}"/>
    <cellStyle name="Normal 2 3 5 2 2 6 3 3" xfId="24815" xr:uid="{00000000-0005-0000-0000-0000AF1B0000}"/>
    <cellStyle name="Normal 2 3 5 2 2 6 4" xfId="35035" xr:uid="{00000000-0005-0000-0000-0000B01B0000}"/>
    <cellStyle name="Normal 2 3 5 2 2 6 5" xfId="19802" xr:uid="{00000000-0005-0000-0000-0000B11B0000}"/>
    <cellStyle name="Normal 2 3 5 2 2 7" xfId="11392" xr:uid="{00000000-0005-0000-0000-0000B21B0000}"/>
    <cellStyle name="Normal 2 3 5 2 2 7 2" xfId="41723" xr:uid="{00000000-0005-0000-0000-0000B31B0000}"/>
    <cellStyle name="Normal 2 3 5 2 2 7 3" xfId="26490" xr:uid="{00000000-0005-0000-0000-0000B41B0000}"/>
    <cellStyle name="Normal 2 3 5 2 2 8" xfId="6371" xr:uid="{00000000-0005-0000-0000-0000B51B0000}"/>
    <cellStyle name="Normal 2 3 5 2 2 8 2" xfId="36706" xr:uid="{00000000-0005-0000-0000-0000B61B0000}"/>
    <cellStyle name="Normal 2 3 5 2 2 8 3" xfId="21473" xr:uid="{00000000-0005-0000-0000-0000B71B0000}"/>
    <cellStyle name="Normal 2 3 5 2 2 9" xfId="31694" xr:uid="{00000000-0005-0000-0000-0000B81B0000}"/>
    <cellStyle name="Normal 2 3 5 2 3" xfId="1398" xr:uid="{00000000-0005-0000-0000-0000B91B0000}"/>
    <cellStyle name="Normal 2 3 5 2 3 2" xfId="1819" xr:uid="{00000000-0005-0000-0000-0000BA1B0000}"/>
    <cellStyle name="Normal 2 3 5 2 3 2 2" xfId="2658" xr:uid="{00000000-0005-0000-0000-0000BB1B0000}"/>
    <cellStyle name="Normal 2 3 5 2 3 2 2 2" xfId="4348" xr:uid="{00000000-0005-0000-0000-0000BC1B0000}"/>
    <cellStyle name="Normal 2 3 5 2 3 2 2 2 2" xfId="14421" xr:uid="{00000000-0005-0000-0000-0000BD1B0000}"/>
    <cellStyle name="Normal 2 3 5 2 3 2 2 2 2 2" xfId="44752" xr:uid="{00000000-0005-0000-0000-0000BE1B0000}"/>
    <cellStyle name="Normal 2 3 5 2 3 2 2 2 2 3" xfId="29519" xr:uid="{00000000-0005-0000-0000-0000BF1B0000}"/>
    <cellStyle name="Normal 2 3 5 2 3 2 2 2 3" xfId="9401" xr:uid="{00000000-0005-0000-0000-0000C01B0000}"/>
    <cellStyle name="Normal 2 3 5 2 3 2 2 2 3 2" xfId="39735" xr:uid="{00000000-0005-0000-0000-0000C11B0000}"/>
    <cellStyle name="Normal 2 3 5 2 3 2 2 2 3 3" xfId="24502" xr:uid="{00000000-0005-0000-0000-0000C21B0000}"/>
    <cellStyle name="Normal 2 3 5 2 3 2 2 2 4" xfId="34722" xr:uid="{00000000-0005-0000-0000-0000C31B0000}"/>
    <cellStyle name="Normal 2 3 5 2 3 2 2 2 5" xfId="19489" xr:uid="{00000000-0005-0000-0000-0000C41B0000}"/>
    <cellStyle name="Normal 2 3 5 2 3 2 2 3" xfId="6040" xr:uid="{00000000-0005-0000-0000-0000C51B0000}"/>
    <cellStyle name="Normal 2 3 5 2 3 2 2 3 2" xfId="16092" xr:uid="{00000000-0005-0000-0000-0000C61B0000}"/>
    <cellStyle name="Normal 2 3 5 2 3 2 2 3 2 2" xfId="46423" xr:uid="{00000000-0005-0000-0000-0000C71B0000}"/>
    <cellStyle name="Normal 2 3 5 2 3 2 2 3 2 3" xfId="31190" xr:uid="{00000000-0005-0000-0000-0000C81B0000}"/>
    <cellStyle name="Normal 2 3 5 2 3 2 2 3 3" xfId="11072" xr:uid="{00000000-0005-0000-0000-0000C91B0000}"/>
    <cellStyle name="Normal 2 3 5 2 3 2 2 3 3 2" xfId="41406" xr:uid="{00000000-0005-0000-0000-0000CA1B0000}"/>
    <cellStyle name="Normal 2 3 5 2 3 2 2 3 3 3" xfId="26173" xr:uid="{00000000-0005-0000-0000-0000CB1B0000}"/>
    <cellStyle name="Normal 2 3 5 2 3 2 2 3 4" xfId="36393" xr:uid="{00000000-0005-0000-0000-0000CC1B0000}"/>
    <cellStyle name="Normal 2 3 5 2 3 2 2 3 5" xfId="21160" xr:uid="{00000000-0005-0000-0000-0000CD1B0000}"/>
    <cellStyle name="Normal 2 3 5 2 3 2 2 4" xfId="12750" xr:uid="{00000000-0005-0000-0000-0000CE1B0000}"/>
    <cellStyle name="Normal 2 3 5 2 3 2 2 4 2" xfId="43081" xr:uid="{00000000-0005-0000-0000-0000CF1B0000}"/>
    <cellStyle name="Normal 2 3 5 2 3 2 2 4 3" xfId="27848" xr:uid="{00000000-0005-0000-0000-0000D01B0000}"/>
    <cellStyle name="Normal 2 3 5 2 3 2 2 5" xfId="7729" xr:uid="{00000000-0005-0000-0000-0000D11B0000}"/>
    <cellStyle name="Normal 2 3 5 2 3 2 2 5 2" xfId="38064" xr:uid="{00000000-0005-0000-0000-0000D21B0000}"/>
    <cellStyle name="Normal 2 3 5 2 3 2 2 5 3" xfId="22831" xr:uid="{00000000-0005-0000-0000-0000D31B0000}"/>
    <cellStyle name="Normal 2 3 5 2 3 2 2 6" xfId="33052" xr:uid="{00000000-0005-0000-0000-0000D41B0000}"/>
    <cellStyle name="Normal 2 3 5 2 3 2 2 7" xfId="17818" xr:uid="{00000000-0005-0000-0000-0000D51B0000}"/>
    <cellStyle name="Normal 2 3 5 2 3 2 3" xfId="3511" xr:uid="{00000000-0005-0000-0000-0000D61B0000}"/>
    <cellStyle name="Normal 2 3 5 2 3 2 3 2" xfId="13585" xr:uid="{00000000-0005-0000-0000-0000D71B0000}"/>
    <cellStyle name="Normal 2 3 5 2 3 2 3 2 2" xfId="43916" xr:uid="{00000000-0005-0000-0000-0000D81B0000}"/>
    <cellStyle name="Normal 2 3 5 2 3 2 3 2 3" xfId="28683" xr:uid="{00000000-0005-0000-0000-0000D91B0000}"/>
    <cellStyle name="Normal 2 3 5 2 3 2 3 3" xfId="8565" xr:uid="{00000000-0005-0000-0000-0000DA1B0000}"/>
    <cellStyle name="Normal 2 3 5 2 3 2 3 3 2" xfId="38899" xr:uid="{00000000-0005-0000-0000-0000DB1B0000}"/>
    <cellStyle name="Normal 2 3 5 2 3 2 3 3 3" xfId="23666" xr:uid="{00000000-0005-0000-0000-0000DC1B0000}"/>
    <cellStyle name="Normal 2 3 5 2 3 2 3 4" xfId="33886" xr:uid="{00000000-0005-0000-0000-0000DD1B0000}"/>
    <cellStyle name="Normal 2 3 5 2 3 2 3 5" xfId="18653" xr:uid="{00000000-0005-0000-0000-0000DE1B0000}"/>
    <cellStyle name="Normal 2 3 5 2 3 2 4" xfId="5204" xr:uid="{00000000-0005-0000-0000-0000DF1B0000}"/>
    <cellStyle name="Normal 2 3 5 2 3 2 4 2" xfId="15256" xr:uid="{00000000-0005-0000-0000-0000E01B0000}"/>
    <cellStyle name="Normal 2 3 5 2 3 2 4 2 2" xfId="45587" xr:uid="{00000000-0005-0000-0000-0000E11B0000}"/>
    <cellStyle name="Normal 2 3 5 2 3 2 4 2 3" xfId="30354" xr:uid="{00000000-0005-0000-0000-0000E21B0000}"/>
    <cellStyle name="Normal 2 3 5 2 3 2 4 3" xfId="10236" xr:uid="{00000000-0005-0000-0000-0000E31B0000}"/>
    <cellStyle name="Normal 2 3 5 2 3 2 4 3 2" xfId="40570" xr:uid="{00000000-0005-0000-0000-0000E41B0000}"/>
    <cellStyle name="Normal 2 3 5 2 3 2 4 3 3" xfId="25337" xr:uid="{00000000-0005-0000-0000-0000E51B0000}"/>
    <cellStyle name="Normal 2 3 5 2 3 2 4 4" xfId="35557" xr:uid="{00000000-0005-0000-0000-0000E61B0000}"/>
    <cellStyle name="Normal 2 3 5 2 3 2 4 5" xfId="20324" xr:uid="{00000000-0005-0000-0000-0000E71B0000}"/>
    <cellStyle name="Normal 2 3 5 2 3 2 5" xfId="11914" xr:uid="{00000000-0005-0000-0000-0000E81B0000}"/>
    <cellStyle name="Normal 2 3 5 2 3 2 5 2" xfId="42245" xr:uid="{00000000-0005-0000-0000-0000E91B0000}"/>
    <cellStyle name="Normal 2 3 5 2 3 2 5 3" xfId="27012" xr:uid="{00000000-0005-0000-0000-0000EA1B0000}"/>
    <cellStyle name="Normal 2 3 5 2 3 2 6" xfId="6893" xr:uid="{00000000-0005-0000-0000-0000EB1B0000}"/>
    <cellStyle name="Normal 2 3 5 2 3 2 6 2" xfId="37228" xr:uid="{00000000-0005-0000-0000-0000EC1B0000}"/>
    <cellStyle name="Normal 2 3 5 2 3 2 6 3" xfId="21995" xr:uid="{00000000-0005-0000-0000-0000ED1B0000}"/>
    <cellStyle name="Normal 2 3 5 2 3 2 7" xfId="32216" xr:uid="{00000000-0005-0000-0000-0000EE1B0000}"/>
    <cellStyle name="Normal 2 3 5 2 3 2 8" xfId="16982" xr:uid="{00000000-0005-0000-0000-0000EF1B0000}"/>
    <cellStyle name="Normal 2 3 5 2 3 3" xfId="2240" xr:uid="{00000000-0005-0000-0000-0000F01B0000}"/>
    <cellStyle name="Normal 2 3 5 2 3 3 2" xfId="3930" xr:uid="{00000000-0005-0000-0000-0000F11B0000}"/>
    <cellStyle name="Normal 2 3 5 2 3 3 2 2" xfId="14003" xr:uid="{00000000-0005-0000-0000-0000F21B0000}"/>
    <cellStyle name="Normal 2 3 5 2 3 3 2 2 2" xfId="44334" xr:uid="{00000000-0005-0000-0000-0000F31B0000}"/>
    <cellStyle name="Normal 2 3 5 2 3 3 2 2 3" xfId="29101" xr:uid="{00000000-0005-0000-0000-0000F41B0000}"/>
    <cellStyle name="Normal 2 3 5 2 3 3 2 3" xfId="8983" xr:uid="{00000000-0005-0000-0000-0000F51B0000}"/>
    <cellStyle name="Normal 2 3 5 2 3 3 2 3 2" xfId="39317" xr:uid="{00000000-0005-0000-0000-0000F61B0000}"/>
    <cellStyle name="Normal 2 3 5 2 3 3 2 3 3" xfId="24084" xr:uid="{00000000-0005-0000-0000-0000F71B0000}"/>
    <cellStyle name="Normal 2 3 5 2 3 3 2 4" xfId="34304" xr:uid="{00000000-0005-0000-0000-0000F81B0000}"/>
    <cellStyle name="Normal 2 3 5 2 3 3 2 5" xfId="19071" xr:uid="{00000000-0005-0000-0000-0000F91B0000}"/>
    <cellStyle name="Normal 2 3 5 2 3 3 3" xfId="5622" xr:uid="{00000000-0005-0000-0000-0000FA1B0000}"/>
    <cellStyle name="Normal 2 3 5 2 3 3 3 2" xfId="15674" xr:uid="{00000000-0005-0000-0000-0000FB1B0000}"/>
    <cellStyle name="Normal 2 3 5 2 3 3 3 2 2" xfId="46005" xr:uid="{00000000-0005-0000-0000-0000FC1B0000}"/>
    <cellStyle name="Normal 2 3 5 2 3 3 3 2 3" xfId="30772" xr:uid="{00000000-0005-0000-0000-0000FD1B0000}"/>
    <cellStyle name="Normal 2 3 5 2 3 3 3 3" xfId="10654" xr:uid="{00000000-0005-0000-0000-0000FE1B0000}"/>
    <cellStyle name="Normal 2 3 5 2 3 3 3 3 2" xfId="40988" xr:uid="{00000000-0005-0000-0000-0000FF1B0000}"/>
    <cellStyle name="Normal 2 3 5 2 3 3 3 3 3" xfId="25755" xr:uid="{00000000-0005-0000-0000-0000001C0000}"/>
    <cellStyle name="Normal 2 3 5 2 3 3 3 4" xfId="35975" xr:uid="{00000000-0005-0000-0000-0000011C0000}"/>
    <cellStyle name="Normal 2 3 5 2 3 3 3 5" xfId="20742" xr:uid="{00000000-0005-0000-0000-0000021C0000}"/>
    <cellStyle name="Normal 2 3 5 2 3 3 4" xfId="12332" xr:uid="{00000000-0005-0000-0000-0000031C0000}"/>
    <cellStyle name="Normal 2 3 5 2 3 3 4 2" xfId="42663" xr:uid="{00000000-0005-0000-0000-0000041C0000}"/>
    <cellStyle name="Normal 2 3 5 2 3 3 4 3" xfId="27430" xr:uid="{00000000-0005-0000-0000-0000051C0000}"/>
    <cellStyle name="Normal 2 3 5 2 3 3 5" xfId="7311" xr:uid="{00000000-0005-0000-0000-0000061C0000}"/>
    <cellStyle name="Normal 2 3 5 2 3 3 5 2" xfId="37646" xr:uid="{00000000-0005-0000-0000-0000071C0000}"/>
    <cellStyle name="Normal 2 3 5 2 3 3 5 3" xfId="22413" xr:uid="{00000000-0005-0000-0000-0000081C0000}"/>
    <cellStyle name="Normal 2 3 5 2 3 3 6" xfId="32634" xr:uid="{00000000-0005-0000-0000-0000091C0000}"/>
    <cellStyle name="Normal 2 3 5 2 3 3 7" xfId="17400" xr:uid="{00000000-0005-0000-0000-00000A1C0000}"/>
    <cellStyle name="Normal 2 3 5 2 3 4" xfId="3093" xr:uid="{00000000-0005-0000-0000-00000B1C0000}"/>
    <cellStyle name="Normal 2 3 5 2 3 4 2" xfId="13167" xr:uid="{00000000-0005-0000-0000-00000C1C0000}"/>
    <cellStyle name="Normal 2 3 5 2 3 4 2 2" xfId="43498" xr:uid="{00000000-0005-0000-0000-00000D1C0000}"/>
    <cellStyle name="Normal 2 3 5 2 3 4 2 3" xfId="28265" xr:uid="{00000000-0005-0000-0000-00000E1C0000}"/>
    <cellStyle name="Normal 2 3 5 2 3 4 3" xfId="8147" xr:uid="{00000000-0005-0000-0000-00000F1C0000}"/>
    <cellStyle name="Normal 2 3 5 2 3 4 3 2" xfId="38481" xr:uid="{00000000-0005-0000-0000-0000101C0000}"/>
    <cellStyle name="Normal 2 3 5 2 3 4 3 3" xfId="23248" xr:uid="{00000000-0005-0000-0000-0000111C0000}"/>
    <cellStyle name="Normal 2 3 5 2 3 4 4" xfId="33468" xr:uid="{00000000-0005-0000-0000-0000121C0000}"/>
    <cellStyle name="Normal 2 3 5 2 3 4 5" xfId="18235" xr:uid="{00000000-0005-0000-0000-0000131C0000}"/>
    <cellStyle name="Normal 2 3 5 2 3 5" xfId="4786" xr:uid="{00000000-0005-0000-0000-0000141C0000}"/>
    <cellStyle name="Normal 2 3 5 2 3 5 2" xfId="14838" xr:uid="{00000000-0005-0000-0000-0000151C0000}"/>
    <cellStyle name="Normal 2 3 5 2 3 5 2 2" xfId="45169" xr:uid="{00000000-0005-0000-0000-0000161C0000}"/>
    <cellStyle name="Normal 2 3 5 2 3 5 2 3" xfId="29936" xr:uid="{00000000-0005-0000-0000-0000171C0000}"/>
    <cellStyle name="Normal 2 3 5 2 3 5 3" xfId="9818" xr:uid="{00000000-0005-0000-0000-0000181C0000}"/>
    <cellStyle name="Normal 2 3 5 2 3 5 3 2" xfId="40152" xr:uid="{00000000-0005-0000-0000-0000191C0000}"/>
    <cellStyle name="Normal 2 3 5 2 3 5 3 3" xfId="24919" xr:uid="{00000000-0005-0000-0000-00001A1C0000}"/>
    <cellStyle name="Normal 2 3 5 2 3 5 4" xfId="35139" xr:uid="{00000000-0005-0000-0000-00001B1C0000}"/>
    <cellStyle name="Normal 2 3 5 2 3 5 5" xfId="19906" xr:uid="{00000000-0005-0000-0000-00001C1C0000}"/>
    <cellStyle name="Normal 2 3 5 2 3 6" xfId="11496" xr:uid="{00000000-0005-0000-0000-00001D1C0000}"/>
    <cellStyle name="Normal 2 3 5 2 3 6 2" xfId="41827" xr:uid="{00000000-0005-0000-0000-00001E1C0000}"/>
    <cellStyle name="Normal 2 3 5 2 3 6 3" xfId="26594" xr:uid="{00000000-0005-0000-0000-00001F1C0000}"/>
    <cellStyle name="Normal 2 3 5 2 3 7" xfId="6475" xr:uid="{00000000-0005-0000-0000-0000201C0000}"/>
    <cellStyle name="Normal 2 3 5 2 3 7 2" xfId="36810" xr:uid="{00000000-0005-0000-0000-0000211C0000}"/>
    <cellStyle name="Normal 2 3 5 2 3 7 3" xfId="21577" xr:uid="{00000000-0005-0000-0000-0000221C0000}"/>
    <cellStyle name="Normal 2 3 5 2 3 8" xfId="31798" xr:uid="{00000000-0005-0000-0000-0000231C0000}"/>
    <cellStyle name="Normal 2 3 5 2 3 9" xfId="16564" xr:uid="{00000000-0005-0000-0000-0000241C0000}"/>
    <cellStyle name="Normal 2 3 5 2 4" xfId="1611" xr:uid="{00000000-0005-0000-0000-0000251C0000}"/>
    <cellStyle name="Normal 2 3 5 2 4 2" xfId="2450" xr:uid="{00000000-0005-0000-0000-0000261C0000}"/>
    <cellStyle name="Normal 2 3 5 2 4 2 2" xfId="4140" xr:uid="{00000000-0005-0000-0000-0000271C0000}"/>
    <cellStyle name="Normal 2 3 5 2 4 2 2 2" xfId="14213" xr:uid="{00000000-0005-0000-0000-0000281C0000}"/>
    <cellStyle name="Normal 2 3 5 2 4 2 2 2 2" xfId="44544" xr:uid="{00000000-0005-0000-0000-0000291C0000}"/>
    <cellStyle name="Normal 2 3 5 2 4 2 2 2 3" xfId="29311" xr:uid="{00000000-0005-0000-0000-00002A1C0000}"/>
    <cellStyle name="Normal 2 3 5 2 4 2 2 3" xfId="9193" xr:uid="{00000000-0005-0000-0000-00002B1C0000}"/>
    <cellStyle name="Normal 2 3 5 2 4 2 2 3 2" xfId="39527" xr:uid="{00000000-0005-0000-0000-00002C1C0000}"/>
    <cellStyle name="Normal 2 3 5 2 4 2 2 3 3" xfId="24294" xr:uid="{00000000-0005-0000-0000-00002D1C0000}"/>
    <cellStyle name="Normal 2 3 5 2 4 2 2 4" xfId="34514" xr:uid="{00000000-0005-0000-0000-00002E1C0000}"/>
    <cellStyle name="Normal 2 3 5 2 4 2 2 5" xfId="19281" xr:uid="{00000000-0005-0000-0000-00002F1C0000}"/>
    <cellStyle name="Normal 2 3 5 2 4 2 3" xfId="5832" xr:uid="{00000000-0005-0000-0000-0000301C0000}"/>
    <cellStyle name="Normal 2 3 5 2 4 2 3 2" xfId="15884" xr:uid="{00000000-0005-0000-0000-0000311C0000}"/>
    <cellStyle name="Normal 2 3 5 2 4 2 3 2 2" xfId="46215" xr:uid="{00000000-0005-0000-0000-0000321C0000}"/>
    <cellStyle name="Normal 2 3 5 2 4 2 3 2 3" xfId="30982" xr:uid="{00000000-0005-0000-0000-0000331C0000}"/>
    <cellStyle name="Normal 2 3 5 2 4 2 3 3" xfId="10864" xr:uid="{00000000-0005-0000-0000-0000341C0000}"/>
    <cellStyle name="Normal 2 3 5 2 4 2 3 3 2" xfId="41198" xr:uid="{00000000-0005-0000-0000-0000351C0000}"/>
    <cellStyle name="Normal 2 3 5 2 4 2 3 3 3" xfId="25965" xr:uid="{00000000-0005-0000-0000-0000361C0000}"/>
    <cellStyle name="Normal 2 3 5 2 4 2 3 4" xfId="36185" xr:uid="{00000000-0005-0000-0000-0000371C0000}"/>
    <cellStyle name="Normal 2 3 5 2 4 2 3 5" xfId="20952" xr:uid="{00000000-0005-0000-0000-0000381C0000}"/>
    <cellStyle name="Normal 2 3 5 2 4 2 4" xfId="12542" xr:uid="{00000000-0005-0000-0000-0000391C0000}"/>
    <cellStyle name="Normal 2 3 5 2 4 2 4 2" xfId="42873" xr:uid="{00000000-0005-0000-0000-00003A1C0000}"/>
    <cellStyle name="Normal 2 3 5 2 4 2 4 3" xfId="27640" xr:uid="{00000000-0005-0000-0000-00003B1C0000}"/>
    <cellStyle name="Normal 2 3 5 2 4 2 5" xfId="7521" xr:uid="{00000000-0005-0000-0000-00003C1C0000}"/>
    <cellStyle name="Normal 2 3 5 2 4 2 5 2" xfId="37856" xr:uid="{00000000-0005-0000-0000-00003D1C0000}"/>
    <cellStyle name="Normal 2 3 5 2 4 2 5 3" xfId="22623" xr:uid="{00000000-0005-0000-0000-00003E1C0000}"/>
    <cellStyle name="Normal 2 3 5 2 4 2 6" xfId="32844" xr:uid="{00000000-0005-0000-0000-00003F1C0000}"/>
    <cellStyle name="Normal 2 3 5 2 4 2 7" xfId="17610" xr:uid="{00000000-0005-0000-0000-0000401C0000}"/>
    <cellStyle name="Normal 2 3 5 2 4 3" xfId="3303" xr:uid="{00000000-0005-0000-0000-0000411C0000}"/>
    <cellStyle name="Normal 2 3 5 2 4 3 2" xfId="13377" xr:uid="{00000000-0005-0000-0000-0000421C0000}"/>
    <cellStyle name="Normal 2 3 5 2 4 3 2 2" xfId="43708" xr:uid="{00000000-0005-0000-0000-0000431C0000}"/>
    <cellStyle name="Normal 2 3 5 2 4 3 2 3" xfId="28475" xr:uid="{00000000-0005-0000-0000-0000441C0000}"/>
    <cellStyle name="Normal 2 3 5 2 4 3 3" xfId="8357" xr:uid="{00000000-0005-0000-0000-0000451C0000}"/>
    <cellStyle name="Normal 2 3 5 2 4 3 3 2" xfId="38691" xr:uid="{00000000-0005-0000-0000-0000461C0000}"/>
    <cellStyle name="Normal 2 3 5 2 4 3 3 3" xfId="23458" xr:uid="{00000000-0005-0000-0000-0000471C0000}"/>
    <cellStyle name="Normal 2 3 5 2 4 3 4" xfId="33678" xr:uid="{00000000-0005-0000-0000-0000481C0000}"/>
    <cellStyle name="Normal 2 3 5 2 4 3 5" xfId="18445" xr:uid="{00000000-0005-0000-0000-0000491C0000}"/>
    <cellStyle name="Normal 2 3 5 2 4 4" xfId="4996" xr:uid="{00000000-0005-0000-0000-00004A1C0000}"/>
    <cellStyle name="Normal 2 3 5 2 4 4 2" xfId="15048" xr:uid="{00000000-0005-0000-0000-00004B1C0000}"/>
    <cellStyle name="Normal 2 3 5 2 4 4 2 2" xfId="45379" xr:uid="{00000000-0005-0000-0000-00004C1C0000}"/>
    <cellStyle name="Normal 2 3 5 2 4 4 2 3" xfId="30146" xr:uid="{00000000-0005-0000-0000-00004D1C0000}"/>
    <cellStyle name="Normal 2 3 5 2 4 4 3" xfId="10028" xr:uid="{00000000-0005-0000-0000-00004E1C0000}"/>
    <cellStyle name="Normal 2 3 5 2 4 4 3 2" xfId="40362" xr:uid="{00000000-0005-0000-0000-00004F1C0000}"/>
    <cellStyle name="Normal 2 3 5 2 4 4 3 3" xfId="25129" xr:uid="{00000000-0005-0000-0000-0000501C0000}"/>
    <cellStyle name="Normal 2 3 5 2 4 4 4" xfId="35349" xr:uid="{00000000-0005-0000-0000-0000511C0000}"/>
    <cellStyle name="Normal 2 3 5 2 4 4 5" xfId="20116" xr:uid="{00000000-0005-0000-0000-0000521C0000}"/>
    <cellStyle name="Normal 2 3 5 2 4 5" xfId="11706" xr:uid="{00000000-0005-0000-0000-0000531C0000}"/>
    <cellStyle name="Normal 2 3 5 2 4 5 2" xfId="42037" xr:uid="{00000000-0005-0000-0000-0000541C0000}"/>
    <cellStyle name="Normal 2 3 5 2 4 5 3" xfId="26804" xr:uid="{00000000-0005-0000-0000-0000551C0000}"/>
    <cellStyle name="Normal 2 3 5 2 4 6" xfId="6685" xr:uid="{00000000-0005-0000-0000-0000561C0000}"/>
    <cellStyle name="Normal 2 3 5 2 4 6 2" xfId="37020" xr:uid="{00000000-0005-0000-0000-0000571C0000}"/>
    <cellStyle name="Normal 2 3 5 2 4 6 3" xfId="21787" xr:uid="{00000000-0005-0000-0000-0000581C0000}"/>
    <cellStyle name="Normal 2 3 5 2 4 7" xfId="32008" xr:uid="{00000000-0005-0000-0000-0000591C0000}"/>
    <cellStyle name="Normal 2 3 5 2 4 8" xfId="16774" xr:uid="{00000000-0005-0000-0000-00005A1C0000}"/>
    <cellStyle name="Normal 2 3 5 2 5" xfId="2032" xr:uid="{00000000-0005-0000-0000-00005B1C0000}"/>
    <cellStyle name="Normal 2 3 5 2 5 2" xfId="3722" xr:uid="{00000000-0005-0000-0000-00005C1C0000}"/>
    <cellStyle name="Normal 2 3 5 2 5 2 2" xfId="13795" xr:uid="{00000000-0005-0000-0000-00005D1C0000}"/>
    <cellStyle name="Normal 2 3 5 2 5 2 2 2" xfId="44126" xr:uid="{00000000-0005-0000-0000-00005E1C0000}"/>
    <cellStyle name="Normal 2 3 5 2 5 2 2 3" xfId="28893" xr:uid="{00000000-0005-0000-0000-00005F1C0000}"/>
    <cellStyle name="Normal 2 3 5 2 5 2 3" xfId="8775" xr:uid="{00000000-0005-0000-0000-0000601C0000}"/>
    <cellStyle name="Normal 2 3 5 2 5 2 3 2" xfId="39109" xr:uid="{00000000-0005-0000-0000-0000611C0000}"/>
    <cellStyle name="Normal 2 3 5 2 5 2 3 3" xfId="23876" xr:uid="{00000000-0005-0000-0000-0000621C0000}"/>
    <cellStyle name="Normal 2 3 5 2 5 2 4" xfId="34096" xr:uid="{00000000-0005-0000-0000-0000631C0000}"/>
    <cellStyle name="Normal 2 3 5 2 5 2 5" xfId="18863" xr:uid="{00000000-0005-0000-0000-0000641C0000}"/>
    <cellStyle name="Normal 2 3 5 2 5 3" xfId="5414" xr:uid="{00000000-0005-0000-0000-0000651C0000}"/>
    <cellStyle name="Normal 2 3 5 2 5 3 2" xfId="15466" xr:uid="{00000000-0005-0000-0000-0000661C0000}"/>
    <cellStyle name="Normal 2 3 5 2 5 3 2 2" xfId="45797" xr:uid="{00000000-0005-0000-0000-0000671C0000}"/>
    <cellStyle name="Normal 2 3 5 2 5 3 2 3" xfId="30564" xr:uid="{00000000-0005-0000-0000-0000681C0000}"/>
    <cellStyle name="Normal 2 3 5 2 5 3 3" xfId="10446" xr:uid="{00000000-0005-0000-0000-0000691C0000}"/>
    <cellStyle name="Normal 2 3 5 2 5 3 3 2" xfId="40780" xr:uid="{00000000-0005-0000-0000-00006A1C0000}"/>
    <cellStyle name="Normal 2 3 5 2 5 3 3 3" xfId="25547" xr:uid="{00000000-0005-0000-0000-00006B1C0000}"/>
    <cellStyle name="Normal 2 3 5 2 5 3 4" xfId="35767" xr:uid="{00000000-0005-0000-0000-00006C1C0000}"/>
    <cellStyle name="Normal 2 3 5 2 5 3 5" xfId="20534" xr:uid="{00000000-0005-0000-0000-00006D1C0000}"/>
    <cellStyle name="Normal 2 3 5 2 5 4" xfId="12124" xr:uid="{00000000-0005-0000-0000-00006E1C0000}"/>
    <cellStyle name="Normal 2 3 5 2 5 4 2" xfId="42455" xr:uid="{00000000-0005-0000-0000-00006F1C0000}"/>
    <cellStyle name="Normal 2 3 5 2 5 4 3" xfId="27222" xr:uid="{00000000-0005-0000-0000-0000701C0000}"/>
    <cellStyle name="Normal 2 3 5 2 5 5" xfId="7103" xr:uid="{00000000-0005-0000-0000-0000711C0000}"/>
    <cellStyle name="Normal 2 3 5 2 5 5 2" xfId="37438" xr:uid="{00000000-0005-0000-0000-0000721C0000}"/>
    <cellStyle name="Normal 2 3 5 2 5 5 3" xfId="22205" xr:uid="{00000000-0005-0000-0000-0000731C0000}"/>
    <cellStyle name="Normal 2 3 5 2 5 6" xfId="32426" xr:uid="{00000000-0005-0000-0000-0000741C0000}"/>
    <cellStyle name="Normal 2 3 5 2 5 7" xfId="17192" xr:uid="{00000000-0005-0000-0000-0000751C0000}"/>
    <cellStyle name="Normal 2 3 5 2 6" xfId="2885" xr:uid="{00000000-0005-0000-0000-0000761C0000}"/>
    <cellStyle name="Normal 2 3 5 2 6 2" xfId="12959" xr:uid="{00000000-0005-0000-0000-0000771C0000}"/>
    <cellStyle name="Normal 2 3 5 2 6 2 2" xfId="43290" xr:uid="{00000000-0005-0000-0000-0000781C0000}"/>
    <cellStyle name="Normal 2 3 5 2 6 2 3" xfId="28057" xr:uid="{00000000-0005-0000-0000-0000791C0000}"/>
    <cellStyle name="Normal 2 3 5 2 6 3" xfId="7939" xr:uid="{00000000-0005-0000-0000-00007A1C0000}"/>
    <cellStyle name="Normal 2 3 5 2 6 3 2" xfId="38273" xr:uid="{00000000-0005-0000-0000-00007B1C0000}"/>
    <cellStyle name="Normal 2 3 5 2 6 3 3" xfId="23040" xr:uid="{00000000-0005-0000-0000-00007C1C0000}"/>
    <cellStyle name="Normal 2 3 5 2 6 4" xfId="33260" xr:uid="{00000000-0005-0000-0000-00007D1C0000}"/>
    <cellStyle name="Normal 2 3 5 2 6 5" xfId="18027" xr:uid="{00000000-0005-0000-0000-00007E1C0000}"/>
    <cellStyle name="Normal 2 3 5 2 7" xfId="4578" xr:uid="{00000000-0005-0000-0000-00007F1C0000}"/>
    <cellStyle name="Normal 2 3 5 2 7 2" xfId="14630" xr:uid="{00000000-0005-0000-0000-0000801C0000}"/>
    <cellStyle name="Normal 2 3 5 2 7 2 2" xfId="44961" xr:uid="{00000000-0005-0000-0000-0000811C0000}"/>
    <cellStyle name="Normal 2 3 5 2 7 2 3" xfId="29728" xr:uid="{00000000-0005-0000-0000-0000821C0000}"/>
    <cellStyle name="Normal 2 3 5 2 7 3" xfId="9610" xr:uid="{00000000-0005-0000-0000-0000831C0000}"/>
    <cellStyle name="Normal 2 3 5 2 7 3 2" xfId="39944" xr:uid="{00000000-0005-0000-0000-0000841C0000}"/>
    <cellStyle name="Normal 2 3 5 2 7 3 3" xfId="24711" xr:uid="{00000000-0005-0000-0000-0000851C0000}"/>
    <cellStyle name="Normal 2 3 5 2 7 4" xfId="34931" xr:uid="{00000000-0005-0000-0000-0000861C0000}"/>
    <cellStyle name="Normal 2 3 5 2 7 5" xfId="19698" xr:uid="{00000000-0005-0000-0000-0000871C0000}"/>
    <cellStyle name="Normal 2 3 5 2 8" xfId="11288" xr:uid="{00000000-0005-0000-0000-0000881C0000}"/>
    <cellStyle name="Normal 2 3 5 2 8 2" xfId="41619" xr:uid="{00000000-0005-0000-0000-0000891C0000}"/>
    <cellStyle name="Normal 2 3 5 2 8 3" xfId="26386" xr:uid="{00000000-0005-0000-0000-00008A1C0000}"/>
    <cellStyle name="Normal 2 3 5 2 9" xfId="6267" xr:uid="{00000000-0005-0000-0000-00008B1C0000}"/>
    <cellStyle name="Normal 2 3 5 2 9 2" xfId="36602" xr:uid="{00000000-0005-0000-0000-00008C1C0000}"/>
    <cellStyle name="Normal 2 3 5 2 9 3" xfId="21369" xr:uid="{00000000-0005-0000-0000-00008D1C0000}"/>
    <cellStyle name="Normal 2 3 5 3" xfId="1231" xr:uid="{00000000-0005-0000-0000-00008E1C0000}"/>
    <cellStyle name="Normal 2 3 5 3 10" xfId="16408" xr:uid="{00000000-0005-0000-0000-00008F1C0000}"/>
    <cellStyle name="Normal 2 3 5 3 2" xfId="1450" xr:uid="{00000000-0005-0000-0000-0000901C0000}"/>
    <cellStyle name="Normal 2 3 5 3 2 2" xfId="1871" xr:uid="{00000000-0005-0000-0000-0000911C0000}"/>
    <cellStyle name="Normal 2 3 5 3 2 2 2" xfId="2710" xr:uid="{00000000-0005-0000-0000-0000921C0000}"/>
    <cellStyle name="Normal 2 3 5 3 2 2 2 2" xfId="4400" xr:uid="{00000000-0005-0000-0000-0000931C0000}"/>
    <cellStyle name="Normal 2 3 5 3 2 2 2 2 2" xfId="14473" xr:uid="{00000000-0005-0000-0000-0000941C0000}"/>
    <cellStyle name="Normal 2 3 5 3 2 2 2 2 2 2" xfId="44804" xr:uid="{00000000-0005-0000-0000-0000951C0000}"/>
    <cellStyle name="Normal 2 3 5 3 2 2 2 2 2 3" xfId="29571" xr:uid="{00000000-0005-0000-0000-0000961C0000}"/>
    <cellStyle name="Normal 2 3 5 3 2 2 2 2 3" xfId="9453" xr:uid="{00000000-0005-0000-0000-0000971C0000}"/>
    <cellStyle name="Normal 2 3 5 3 2 2 2 2 3 2" xfId="39787" xr:uid="{00000000-0005-0000-0000-0000981C0000}"/>
    <cellStyle name="Normal 2 3 5 3 2 2 2 2 3 3" xfId="24554" xr:uid="{00000000-0005-0000-0000-0000991C0000}"/>
    <cellStyle name="Normal 2 3 5 3 2 2 2 2 4" xfId="34774" xr:uid="{00000000-0005-0000-0000-00009A1C0000}"/>
    <cellStyle name="Normal 2 3 5 3 2 2 2 2 5" xfId="19541" xr:uid="{00000000-0005-0000-0000-00009B1C0000}"/>
    <cellStyle name="Normal 2 3 5 3 2 2 2 3" xfId="6092" xr:uid="{00000000-0005-0000-0000-00009C1C0000}"/>
    <cellStyle name="Normal 2 3 5 3 2 2 2 3 2" xfId="16144" xr:uid="{00000000-0005-0000-0000-00009D1C0000}"/>
    <cellStyle name="Normal 2 3 5 3 2 2 2 3 2 2" xfId="46475" xr:uid="{00000000-0005-0000-0000-00009E1C0000}"/>
    <cellStyle name="Normal 2 3 5 3 2 2 2 3 2 3" xfId="31242" xr:uid="{00000000-0005-0000-0000-00009F1C0000}"/>
    <cellStyle name="Normal 2 3 5 3 2 2 2 3 3" xfId="11124" xr:uid="{00000000-0005-0000-0000-0000A01C0000}"/>
    <cellStyle name="Normal 2 3 5 3 2 2 2 3 3 2" xfId="41458" xr:uid="{00000000-0005-0000-0000-0000A11C0000}"/>
    <cellStyle name="Normal 2 3 5 3 2 2 2 3 3 3" xfId="26225" xr:uid="{00000000-0005-0000-0000-0000A21C0000}"/>
    <cellStyle name="Normal 2 3 5 3 2 2 2 3 4" xfId="36445" xr:uid="{00000000-0005-0000-0000-0000A31C0000}"/>
    <cellStyle name="Normal 2 3 5 3 2 2 2 3 5" xfId="21212" xr:uid="{00000000-0005-0000-0000-0000A41C0000}"/>
    <cellStyle name="Normal 2 3 5 3 2 2 2 4" xfId="12802" xr:uid="{00000000-0005-0000-0000-0000A51C0000}"/>
    <cellStyle name="Normal 2 3 5 3 2 2 2 4 2" xfId="43133" xr:uid="{00000000-0005-0000-0000-0000A61C0000}"/>
    <cellStyle name="Normal 2 3 5 3 2 2 2 4 3" xfId="27900" xr:uid="{00000000-0005-0000-0000-0000A71C0000}"/>
    <cellStyle name="Normal 2 3 5 3 2 2 2 5" xfId="7781" xr:uid="{00000000-0005-0000-0000-0000A81C0000}"/>
    <cellStyle name="Normal 2 3 5 3 2 2 2 5 2" xfId="38116" xr:uid="{00000000-0005-0000-0000-0000A91C0000}"/>
    <cellStyle name="Normal 2 3 5 3 2 2 2 5 3" xfId="22883" xr:uid="{00000000-0005-0000-0000-0000AA1C0000}"/>
    <cellStyle name="Normal 2 3 5 3 2 2 2 6" xfId="33104" xr:uid="{00000000-0005-0000-0000-0000AB1C0000}"/>
    <cellStyle name="Normal 2 3 5 3 2 2 2 7" xfId="17870" xr:uid="{00000000-0005-0000-0000-0000AC1C0000}"/>
    <cellStyle name="Normal 2 3 5 3 2 2 3" xfId="3563" xr:uid="{00000000-0005-0000-0000-0000AD1C0000}"/>
    <cellStyle name="Normal 2 3 5 3 2 2 3 2" xfId="13637" xr:uid="{00000000-0005-0000-0000-0000AE1C0000}"/>
    <cellStyle name="Normal 2 3 5 3 2 2 3 2 2" xfId="43968" xr:uid="{00000000-0005-0000-0000-0000AF1C0000}"/>
    <cellStyle name="Normal 2 3 5 3 2 2 3 2 3" xfId="28735" xr:uid="{00000000-0005-0000-0000-0000B01C0000}"/>
    <cellStyle name="Normal 2 3 5 3 2 2 3 3" xfId="8617" xr:uid="{00000000-0005-0000-0000-0000B11C0000}"/>
    <cellStyle name="Normal 2 3 5 3 2 2 3 3 2" xfId="38951" xr:uid="{00000000-0005-0000-0000-0000B21C0000}"/>
    <cellStyle name="Normal 2 3 5 3 2 2 3 3 3" xfId="23718" xr:uid="{00000000-0005-0000-0000-0000B31C0000}"/>
    <cellStyle name="Normal 2 3 5 3 2 2 3 4" xfId="33938" xr:uid="{00000000-0005-0000-0000-0000B41C0000}"/>
    <cellStyle name="Normal 2 3 5 3 2 2 3 5" xfId="18705" xr:uid="{00000000-0005-0000-0000-0000B51C0000}"/>
    <cellStyle name="Normal 2 3 5 3 2 2 4" xfId="5256" xr:uid="{00000000-0005-0000-0000-0000B61C0000}"/>
    <cellStyle name="Normal 2 3 5 3 2 2 4 2" xfId="15308" xr:uid="{00000000-0005-0000-0000-0000B71C0000}"/>
    <cellStyle name="Normal 2 3 5 3 2 2 4 2 2" xfId="45639" xr:uid="{00000000-0005-0000-0000-0000B81C0000}"/>
    <cellStyle name="Normal 2 3 5 3 2 2 4 2 3" xfId="30406" xr:uid="{00000000-0005-0000-0000-0000B91C0000}"/>
    <cellStyle name="Normal 2 3 5 3 2 2 4 3" xfId="10288" xr:uid="{00000000-0005-0000-0000-0000BA1C0000}"/>
    <cellStyle name="Normal 2 3 5 3 2 2 4 3 2" xfId="40622" xr:uid="{00000000-0005-0000-0000-0000BB1C0000}"/>
    <cellStyle name="Normal 2 3 5 3 2 2 4 3 3" xfId="25389" xr:uid="{00000000-0005-0000-0000-0000BC1C0000}"/>
    <cellStyle name="Normal 2 3 5 3 2 2 4 4" xfId="35609" xr:uid="{00000000-0005-0000-0000-0000BD1C0000}"/>
    <cellStyle name="Normal 2 3 5 3 2 2 4 5" xfId="20376" xr:uid="{00000000-0005-0000-0000-0000BE1C0000}"/>
    <cellStyle name="Normal 2 3 5 3 2 2 5" xfId="11966" xr:uid="{00000000-0005-0000-0000-0000BF1C0000}"/>
    <cellStyle name="Normal 2 3 5 3 2 2 5 2" xfId="42297" xr:uid="{00000000-0005-0000-0000-0000C01C0000}"/>
    <cellStyle name="Normal 2 3 5 3 2 2 5 3" xfId="27064" xr:uid="{00000000-0005-0000-0000-0000C11C0000}"/>
    <cellStyle name="Normal 2 3 5 3 2 2 6" xfId="6945" xr:uid="{00000000-0005-0000-0000-0000C21C0000}"/>
    <cellStyle name="Normal 2 3 5 3 2 2 6 2" xfId="37280" xr:uid="{00000000-0005-0000-0000-0000C31C0000}"/>
    <cellStyle name="Normal 2 3 5 3 2 2 6 3" xfId="22047" xr:uid="{00000000-0005-0000-0000-0000C41C0000}"/>
    <cellStyle name="Normal 2 3 5 3 2 2 7" xfId="32268" xr:uid="{00000000-0005-0000-0000-0000C51C0000}"/>
    <cellStyle name="Normal 2 3 5 3 2 2 8" xfId="17034" xr:uid="{00000000-0005-0000-0000-0000C61C0000}"/>
    <cellStyle name="Normal 2 3 5 3 2 3" xfId="2292" xr:uid="{00000000-0005-0000-0000-0000C71C0000}"/>
    <cellStyle name="Normal 2 3 5 3 2 3 2" xfId="3982" xr:uid="{00000000-0005-0000-0000-0000C81C0000}"/>
    <cellStyle name="Normal 2 3 5 3 2 3 2 2" xfId="14055" xr:uid="{00000000-0005-0000-0000-0000C91C0000}"/>
    <cellStyle name="Normal 2 3 5 3 2 3 2 2 2" xfId="44386" xr:uid="{00000000-0005-0000-0000-0000CA1C0000}"/>
    <cellStyle name="Normal 2 3 5 3 2 3 2 2 3" xfId="29153" xr:uid="{00000000-0005-0000-0000-0000CB1C0000}"/>
    <cellStyle name="Normal 2 3 5 3 2 3 2 3" xfId="9035" xr:uid="{00000000-0005-0000-0000-0000CC1C0000}"/>
    <cellStyle name="Normal 2 3 5 3 2 3 2 3 2" xfId="39369" xr:uid="{00000000-0005-0000-0000-0000CD1C0000}"/>
    <cellStyle name="Normal 2 3 5 3 2 3 2 3 3" xfId="24136" xr:uid="{00000000-0005-0000-0000-0000CE1C0000}"/>
    <cellStyle name="Normal 2 3 5 3 2 3 2 4" xfId="34356" xr:uid="{00000000-0005-0000-0000-0000CF1C0000}"/>
    <cellStyle name="Normal 2 3 5 3 2 3 2 5" xfId="19123" xr:uid="{00000000-0005-0000-0000-0000D01C0000}"/>
    <cellStyle name="Normal 2 3 5 3 2 3 3" xfId="5674" xr:uid="{00000000-0005-0000-0000-0000D11C0000}"/>
    <cellStyle name="Normal 2 3 5 3 2 3 3 2" xfId="15726" xr:uid="{00000000-0005-0000-0000-0000D21C0000}"/>
    <cellStyle name="Normal 2 3 5 3 2 3 3 2 2" xfId="46057" xr:uid="{00000000-0005-0000-0000-0000D31C0000}"/>
    <cellStyle name="Normal 2 3 5 3 2 3 3 2 3" xfId="30824" xr:uid="{00000000-0005-0000-0000-0000D41C0000}"/>
    <cellStyle name="Normal 2 3 5 3 2 3 3 3" xfId="10706" xr:uid="{00000000-0005-0000-0000-0000D51C0000}"/>
    <cellStyle name="Normal 2 3 5 3 2 3 3 3 2" xfId="41040" xr:uid="{00000000-0005-0000-0000-0000D61C0000}"/>
    <cellStyle name="Normal 2 3 5 3 2 3 3 3 3" xfId="25807" xr:uid="{00000000-0005-0000-0000-0000D71C0000}"/>
    <cellStyle name="Normal 2 3 5 3 2 3 3 4" xfId="36027" xr:uid="{00000000-0005-0000-0000-0000D81C0000}"/>
    <cellStyle name="Normal 2 3 5 3 2 3 3 5" xfId="20794" xr:uid="{00000000-0005-0000-0000-0000D91C0000}"/>
    <cellStyle name="Normal 2 3 5 3 2 3 4" xfId="12384" xr:uid="{00000000-0005-0000-0000-0000DA1C0000}"/>
    <cellStyle name="Normal 2 3 5 3 2 3 4 2" xfId="42715" xr:uid="{00000000-0005-0000-0000-0000DB1C0000}"/>
    <cellStyle name="Normal 2 3 5 3 2 3 4 3" xfId="27482" xr:uid="{00000000-0005-0000-0000-0000DC1C0000}"/>
    <cellStyle name="Normal 2 3 5 3 2 3 5" xfId="7363" xr:uid="{00000000-0005-0000-0000-0000DD1C0000}"/>
    <cellStyle name="Normal 2 3 5 3 2 3 5 2" xfId="37698" xr:uid="{00000000-0005-0000-0000-0000DE1C0000}"/>
    <cellStyle name="Normal 2 3 5 3 2 3 5 3" xfId="22465" xr:uid="{00000000-0005-0000-0000-0000DF1C0000}"/>
    <cellStyle name="Normal 2 3 5 3 2 3 6" xfId="32686" xr:uid="{00000000-0005-0000-0000-0000E01C0000}"/>
    <cellStyle name="Normal 2 3 5 3 2 3 7" xfId="17452" xr:uid="{00000000-0005-0000-0000-0000E11C0000}"/>
    <cellStyle name="Normal 2 3 5 3 2 4" xfId="3145" xr:uid="{00000000-0005-0000-0000-0000E21C0000}"/>
    <cellStyle name="Normal 2 3 5 3 2 4 2" xfId="13219" xr:uid="{00000000-0005-0000-0000-0000E31C0000}"/>
    <cellStyle name="Normal 2 3 5 3 2 4 2 2" xfId="43550" xr:uid="{00000000-0005-0000-0000-0000E41C0000}"/>
    <cellStyle name="Normal 2 3 5 3 2 4 2 3" xfId="28317" xr:uid="{00000000-0005-0000-0000-0000E51C0000}"/>
    <cellStyle name="Normal 2 3 5 3 2 4 3" xfId="8199" xr:uid="{00000000-0005-0000-0000-0000E61C0000}"/>
    <cellStyle name="Normal 2 3 5 3 2 4 3 2" xfId="38533" xr:uid="{00000000-0005-0000-0000-0000E71C0000}"/>
    <cellStyle name="Normal 2 3 5 3 2 4 3 3" xfId="23300" xr:uid="{00000000-0005-0000-0000-0000E81C0000}"/>
    <cellStyle name="Normal 2 3 5 3 2 4 4" xfId="33520" xr:uid="{00000000-0005-0000-0000-0000E91C0000}"/>
    <cellStyle name="Normal 2 3 5 3 2 4 5" xfId="18287" xr:uid="{00000000-0005-0000-0000-0000EA1C0000}"/>
    <cellStyle name="Normal 2 3 5 3 2 5" xfId="4838" xr:uid="{00000000-0005-0000-0000-0000EB1C0000}"/>
    <cellStyle name="Normal 2 3 5 3 2 5 2" xfId="14890" xr:uid="{00000000-0005-0000-0000-0000EC1C0000}"/>
    <cellStyle name="Normal 2 3 5 3 2 5 2 2" xfId="45221" xr:uid="{00000000-0005-0000-0000-0000ED1C0000}"/>
    <cellStyle name="Normal 2 3 5 3 2 5 2 3" xfId="29988" xr:uid="{00000000-0005-0000-0000-0000EE1C0000}"/>
    <cellStyle name="Normal 2 3 5 3 2 5 3" xfId="9870" xr:uid="{00000000-0005-0000-0000-0000EF1C0000}"/>
    <cellStyle name="Normal 2 3 5 3 2 5 3 2" xfId="40204" xr:uid="{00000000-0005-0000-0000-0000F01C0000}"/>
    <cellStyle name="Normal 2 3 5 3 2 5 3 3" xfId="24971" xr:uid="{00000000-0005-0000-0000-0000F11C0000}"/>
    <cellStyle name="Normal 2 3 5 3 2 5 4" xfId="35191" xr:uid="{00000000-0005-0000-0000-0000F21C0000}"/>
    <cellStyle name="Normal 2 3 5 3 2 5 5" xfId="19958" xr:uid="{00000000-0005-0000-0000-0000F31C0000}"/>
    <cellStyle name="Normal 2 3 5 3 2 6" xfId="11548" xr:uid="{00000000-0005-0000-0000-0000F41C0000}"/>
    <cellStyle name="Normal 2 3 5 3 2 6 2" xfId="41879" xr:uid="{00000000-0005-0000-0000-0000F51C0000}"/>
    <cellStyle name="Normal 2 3 5 3 2 6 3" xfId="26646" xr:uid="{00000000-0005-0000-0000-0000F61C0000}"/>
    <cellStyle name="Normal 2 3 5 3 2 7" xfId="6527" xr:uid="{00000000-0005-0000-0000-0000F71C0000}"/>
    <cellStyle name="Normal 2 3 5 3 2 7 2" xfId="36862" xr:uid="{00000000-0005-0000-0000-0000F81C0000}"/>
    <cellStyle name="Normal 2 3 5 3 2 7 3" xfId="21629" xr:uid="{00000000-0005-0000-0000-0000F91C0000}"/>
    <cellStyle name="Normal 2 3 5 3 2 8" xfId="31850" xr:uid="{00000000-0005-0000-0000-0000FA1C0000}"/>
    <cellStyle name="Normal 2 3 5 3 2 9" xfId="16616" xr:uid="{00000000-0005-0000-0000-0000FB1C0000}"/>
    <cellStyle name="Normal 2 3 5 3 3" xfId="1663" xr:uid="{00000000-0005-0000-0000-0000FC1C0000}"/>
    <cellStyle name="Normal 2 3 5 3 3 2" xfId="2502" xr:uid="{00000000-0005-0000-0000-0000FD1C0000}"/>
    <cellStyle name="Normal 2 3 5 3 3 2 2" xfId="4192" xr:uid="{00000000-0005-0000-0000-0000FE1C0000}"/>
    <cellStyle name="Normal 2 3 5 3 3 2 2 2" xfId="14265" xr:uid="{00000000-0005-0000-0000-0000FF1C0000}"/>
    <cellStyle name="Normal 2 3 5 3 3 2 2 2 2" xfId="44596" xr:uid="{00000000-0005-0000-0000-0000001D0000}"/>
    <cellStyle name="Normal 2 3 5 3 3 2 2 2 3" xfId="29363" xr:uid="{00000000-0005-0000-0000-0000011D0000}"/>
    <cellStyle name="Normal 2 3 5 3 3 2 2 3" xfId="9245" xr:uid="{00000000-0005-0000-0000-0000021D0000}"/>
    <cellStyle name="Normal 2 3 5 3 3 2 2 3 2" xfId="39579" xr:uid="{00000000-0005-0000-0000-0000031D0000}"/>
    <cellStyle name="Normal 2 3 5 3 3 2 2 3 3" xfId="24346" xr:uid="{00000000-0005-0000-0000-0000041D0000}"/>
    <cellStyle name="Normal 2 3 5 3 3 2 2 4" xfId="34566" xr:uid="{00000000-0005-0000-0000-0000051D0000}"/>
    <cellStyle name="Normal 2 3 5 3 3 2 2 5" xfId="19333" xr:uid="{00000000-0005-0000-0000-0000061D0000}"/>
    <cellStyle name="Normal 2 3 5 3 3 2 3" xfId="5884" xr:uid="{00000000-0005-0000-0000-0000071D0000}"/>
    <cellStyle name="Normal 2 3 5 3 3 2 3 2" xfId="15936" xr:uid="{00000000-0005-0000-0000-0000081D0000}"/>
    <cellStyle name="Normal 2 3 5 3 3 2 3 2 2" xfId="46267" xr:uid="{00000000-0005-0000-0000-0000091D0000}"/>
    <cellStyle name="Normal 2 3 5 3 3 2 3 2 3" xfId="31034" xr:uid="{00000000-0005-0000-0000-00000A1D0000}"/>
    <cellStyle name="Normal 2 3 5 3 3 2 3 3" xfId="10916" xr:uid="{00000000-0005-0000-0000-00000B1D0000}"/>
    <cellStyle name="Normal 2 3 5 3 3 2 3 3 2" xfId="41250" xr:uid="{00000000-0005-0000-0000-00000C1D0000}"/>
    <cellStyle name="Normal 2 3 5 3 3 2 3 3 3" xfId="26017" xr:uid="{00000000-0005-0000-0000-00000D1D0000}"/>
    <cellStyle name="Normal 2 3 5 3 3 2 3 4" xfId="36237" xr:uid="{00000000-0005-0000-0000-00000E1D0000}"/>
    <cellStyle name="Normal 2 3 5 3 3 2 3 5" xfId="21004" xr:uid="{00000000-0005-0000-0000-00000F1D0000}"/>
    <cellStyle name="Normal 2 3 5 3 3 2 4" xfId="12594" xr:uid="{00000000-0005-0000-0000-0000101D0000}"/>
    <cellStyle name="Normal 2 3 5 3 3 2 4 2" xfId="42925" xr:uid="{00000000-0005-0000-0000-0000111D0000}"/>
    <cellStyle name="Normal 2 3 5 3 3 2 4 3" xfId="27692" xr:uid="{00000000-0005-0000-0000-0000121D0000}"/>
    <cellStyle name="Normal 2 3 5 3 3 2 5" xfId="7573" xr:uid="{00000000-0005-0000-0000-0000131D0000}"/>
    <cellStyle name="Normal 2 3 5 3 3 2 5 2" xfId="37908" xr:uid="{00000000-0005-0000-0000-0000141D0000}"/>
    <cellStyle name="Normal 2 3 5 3 3 2 5 3" xfId="22675" xr:uid="{00000000-0005-0000-0000-0000151D0000}"/>
    <cellStyle name="Normal 2 3 5 3 3 2 6" xfId="32896" xr:uid="{00000000-0005-0000-0000-0000161D0000}"/>
    <cellStyle name="Normal 2 3 5 3 3 2 7" xfId="17662" xr:uid="{00000000-0005-0000-0000-0000171D0000}"/>
    <cellStyle name="Normal 2 3 5 3 3 3" xfId="3355" xr:uid="{00000000-0005-0000-0000-0000181D0000}"/>
    <cellStyle name="Normal 2 3 5 3 3 3 2" xfId="13429" xr:uid="{00000000-0005-0000-0000-0000191D0000}"/>
    <cellStyle name="Normal 2 3 5 3 3 3 2 2" xfId="43760" xr:uid="{00000000-0005-0000-0000-00001A1D0000}"/>
    <cellStyle name="Normal 2 3 5 3 3 3 2 3" xfId="28527" xr:uid="{00000000-0005-0000-0000-00001B1D0000}"/>
    <cellStyle name="Normal 2 3 5 3 3 3 3" xfId="8409" xr:uid="{00000000-0005-0000-0000-00001C1D0000}"/>
    <cellStyle name="Normal 2 3 5 3 3 3 3 2" xfId="38743" xr:uid="{00000000-0005-0000-0000-00001D1D0000}"/>
    <cellStyle name="Normal 2 3 5 3 3 3 3 3" xfId="23510" xr:uid="{00000000-0005-0000-0000-00001E1D0000}"/>
    <cellStyle name="Normal 2 3 5 3 3 3 4" xfId="33730" xr:uid="{00000000-0005-0000-0000-00001F1D0000}"/>
    <cellStyle name="Normal 2 3 5 3 3 3 5" xfId="18497" xr:uid="{00000000-0005-0000-0000-0000201D0000}"/>
    <cellStyle name="Normal 2 3 5 3 3 4" xfId="5048" xr:uid="{00000000-0005-0000-0000-0000211D0000}"/>
    <cellStyle name="Normal 2 3 5 3 3 4 2" xfId="15100" xr:uid="{00000000-0005-0000-0000-0000221D0000}"/>
    <cellStyle name="Normal 2 3 5 3 3 4 2 2" xfId="45431" xr:uid="{00000000-0005-0000-0000-0000231D0000}"/>
    <cellStyle name="Normal 2 3 5 3 3 4 2 3" xfId="30198" xr:uid="{00000000-0005-0000-0000-0000241D0000}"/>
    <cellStyle name="Normal 2 3 5 3 3 4 3" xfId="10080" xr:uid="{00000000-0005-0000-0000-0000251D0000}"/>
    <cellStyle name="Normal 2 3 5 3 3 4 3 2" xfId="40414" xr:uid="{00000000-0005-0000-0000-0000261D0000}"/>
    <cellStyle name="Normal 2 3 5 3 3 4 3 3" xfId="25181" xr:uid="{00000000-0005-0000-0000-0000271D0000}"/>
    <cellStyle name="Normal 2 3 5 3 3 4 4" xfId="35401" xr:uid="{00000000-0005-0000-0000-0000281D0000}"/>
    <cellStyle name="Normal 2 3 5 3 3 4 5" xfId="20168" xr:uid="{00000000-0005-0000-0000-0000291D0000}"/>
    <cellStyle name="Normal 2 3 5 3 3 5" xfId="11758" xr:uid="{00000000-0005-0000-0000-00002A1D0000}"/>
    <cellStyle name="Normal 2 3 5 3 3 5 2" xfId="42089" xr:uid="{00000000-0005-0000-0000-00002B1D0000}"/>
    <cellStyle name="Normal 2 3 5 3 3 5 3" xfId="26856" xr:uid="{00000000-0005-0000-0000-00002C1D0000}"/>
    <cellStyle name="Normal 2 3 5 3 3 6" xfId="6737" xr:uid="{00000000-0005-0000-0000-00002D1D0000}"/>
    <cellStyle name="Normal 2 3 5 3 3 6 2" xfId="37072" xr:uid="{00000000-0005-0000-0000-00002E1D0000}"/>
    <cellStyle name="Normal 2 3 5 3 3 6 3" xfId="21839" xr:uid="{00000000-0005-0000-0000-00002F1D0000}"/>
    <cellStyle name="Normal 2 3 5 3 3 7" xfId="32060" xr:uid="{00000000-0005-0000-0000-0000301D0000}"/>
    <cellStyle name="Normal 2 3 5 3 3 8" xfId="16826" xr:uid="{00000000-0005-0000-0000-0000311D0000}"/>
    <cellStyle name="Normal 2 3 5 3 4" xfId="2084" xr:uid="{00000000-0005-0000-0000-0000321D0000}"/>
    <cellStyle name="Normal 2 3 5 3 4 2" xfId="3774" xr:uid="{00000000-0005-0000-0000-0000331D0000}"/>
    <cellStyle name="Normal 2 3 5 3 4 2 2" xfId="13847" xr:uid="{00000000-0005-0000-0000-0000341D0000}"/>
    <cellStyle name="Normal 2 3 5 3 4 2 2 2" xfId="44178" xr:uid="{00000000-0005-0000-0000-0000351D0000}"/>
    <cellStyle name="Normal 2 3 5 3 4 2 2 3" xfId="28945" xr:uid="{00000000-0005-0000-0000-0000361D0000}"/>
    <cellStyle name="Normal 2 3 5 3 4 2 3" xfId="8827" xr:uid="{00000000-0005-0000-0000-0000371D0000}"/>
    <cellStyle name="Normal 2 3 5 3 4 2 3 2" xfId="39161" xr:uid="{00000000-0005-0000-0000-0000381D0000}"/>
    <cellStyle name="Normal 2 3 5 3 4 2 3 3" xfId="23928" xr:uid="{00000000-0005-0000-0000-0000391D0000}"/>
    <cellStyle name="Normal 2 3 5 3 4 2 4" xfId="34148" xr:uid="{00000000-0005-0000-0000-00003A1D0000}"/>
    <cellStyle name="Normal 2 3 5 3 4 2 5" xfId="18915" xr:uid="{00000000-0005-0000-0000-00003B1D0000}"/>
    <cellStyle name="Normal 2 3 5 3 4 3" xfId="5466" xr:uid="{00000000-0005-0000-0000-00003C1D0000}"/>
    <cellStyle name="Normal 2 3 5 3 4 3 2" xfId="15518" xr:uid="{00000000-0005-0000-0000-00003D1D0000}"/>
    <cellStyle name="Normal 2 3 5 3 4 3 2 2" xfId="45849" xr:uid="{00000000-0005-0000-0000-00003E1D0000}"/>
    <cellStyle name="Normal 2 3 5 3 4 3 2 3" xfId="30616" xr:uid="{00000000-0005-0000-0000-00003F1D0000}"/>
    <cellStyle name="Normal 2 3 5 3 4 3 3" xfId="10498" xr:uid="{00000000-0005-0000-0000-0000401D0000}"/>
    <cellStyle name="Normal 2 3 5 3 4 3 3 2" xfId="40832" xr:uid="{00000000-0005-0000-0000-0000411D0000}"/>
    <cellStyle name="Normal 2 3 5 3 4 3 3 3" xfId="25599" xr:uid="{00000000-0005-0000-0000-0000421D0000}"/>
    <cellStyle name="Normal 2 3 5 3 4 3 4" xfId="35819" xr:uid="{00000000-0005-0000-0000-0000431D0000}"/>
    <cellStyle name="Normal 2 3 5 3 4 3 5" xfId="20586" xr:uid="{00000000-0005-0000-0000-0000441D0000}"/>
    <cellStyle name="Normal 2 3 5 3 4 4" xfId="12176" xr:uid="{00000000-0005-0000-0000-0000451D0000}"/>
    <cellStyle name="Normal 2 3 5 3 4 4 2" xfId="42507" xr:uid="{00000000-0005-0000-0000-0000461D0000}"/>
    <cellStyle name="Normal 2 3 5 3 4 4 3" xfId="27274" xr:uid="{00000000-0005-0000-0000-0000471D0000}"/>
    <cellStyle name="Normal 2 3 5 3 4 5" xfId="7155" xr:uid="{00000000-0005-0000-0000-0000481D0000}"/>
    <cellStyle name="Normal 2 3 5 3 4 5 2" xfId="37490" xr:uid="{00000000-0005-0000-0000-0000491D0000}"/>
    <cellStyle name="Normal 2 3 5 3 4 5 3" xfId="22257" xr:uid="{00000000-0005-0000-0000-00004A1D0000}"/>
    <cellStyle name="Normal 2 3 5 3 4 6" xfId="32478" xr:uid="{00000000-0005-0000-0000-00004B1D0000}"/>
    <cellStyle name="Normal 2 3 5 3 4 7" xfId="17244" xr:uid="{00000000-0005-0000-0000-00004C1D0000}"/>
    <cellStyle name="Normal 2 3 5 3 5" xfId="2937" xr:uid="{00000000-0005-0000-0000-00004D1D0000}"/>
    <cellStyle name="Normal 2 3 5 3 5 2" xfId="13011" xr:uid="{00000000-0005-0000-0000-00004E1D0000}"/>
    <cellStyle name="Normal 2 3 5 3 5 2 2" xfId="43342" xr:uid="{00000000-0005-0000-0000-00004F1D0000}"/>
    <cellStyle name="Normal 2 3 5 3 5 2 3" xfId="28109" xr:uid="{00000000-0005-0000-0000-0000501D0000}"/>
    <cellStyle name="Normal 2 3 5 3 5 3" xfId="7991" xr:uid="{00000000-0005-0000-0000-0000511D0000}"/>
    <cellStyle name="Normal 2 3 5 3 5 3 2" xfId="38325" xr:uid="{00000000-0005-0000-0000-0000521D0000}"/>
    <cellStyle name="Normal 2 3 5 3 5 3 3" xfId="23092" xr:uid="{00000000-0005-0000-0000-0000531D0000}"/>
    <cellStyle name="Normal 2 3 5 3 5 4" xfId="33312" xr:uid="{00000000-0005-0000-0000-0000541D0000}"/>
    <cellStyle name="Normal 2 3 5 3 5 5" xfId="18079" xr:uid="{00000000-0005-0000-0000-0000551D0000}"/>
    <cellStyle name="Normal 2 3 5 3 6" xfId="4630" xr:uid="{00000000-0005-0000-0000-0000561D0000}"/>
    <cellStyle name="Normal 2 3 5 3 6 2" xfId="14682" xr:uid="{00000000-0005-0000-0000-0000571D0000}"/>
    <cellStyle name="Normal 2 3 5 3 6 2 2" xfId="45013" xr:uid="{00000000-0005-0000-0000-0000581D0000}"/>
    <cellStyle name="Normal 2 3 5 3 6 2 3" xfId="29780" xr:uid="{00000000-0005-0000-0000-0000591D0000}"/>
    <cellStyle name="Normal 2 3 5 3 6 3" xfId="9662" xr:uid="{00000000-0005-0000-0000-00005A1D0000}"/>
    <cellStyle name="Normal 2 3 5 3 6 3 2" xfId="39996" xr:uid="{00000000-0005-0000-0000-00005B1D0000}"/>
    <cellStyle name="Normal 2 3 5 3 6 3 3" xfId="24763" xr:uid="{00000000-0005-0000-0000-00005C1D0000}"/>
    <cellStyle name="Normal 2 3 5 3 6 4" xfId="34983" xr:uid="{00000000-0005-0000-0000-00005D1D0000}"/>
    <cellStyle name="Normal 2 3 5 3 6 5" xfId="19750" xr:uid="{00000000-0005-0000-0000-00005E1D0000}"/>
    <cellStyle name="Normal 2 3 5 3 7" xfId="11340" xr:uid="{00000000-0005-0000-0000-00005F1D0000}"/>
    <cellStyle name="Normal 2 3 5 3 7 2" xfId="41671" xr:uid="{00000000-0005-0000-0000-0000601D0000}"/>
    <cellStyle name="Normal 2 3 5 3 7 3" xfId="26438" xr:uid="{00000000-0005-0000-0000-0000611D0000}"/>
    <cellStyle name="Normal 2 3 5 3 8" xfId="6319" xr:uid="{00000000-0005-0000-0000-0000621D0000}"/>
    <cellStyle name="Normal 2 3 5 3 8 2" xfId="36654" xr:uid="{00000000-0005-0000-0000-0000631D0000}"/>
    <cellStyle name="Normal 2 3 5 3 8 3" xfId="21421" xr:uid="{00000000-0005-0000-0000-0000641D0000}"/>
    <cellStyle name="Normal 2 3 5 3 9" xfId="31643" xr:uid="{00000000-0005-0000-0000-0000651D0000}"/>
    <cellStyle name="Normal 2 3 5 4" xfId="1344" xr:uid="{00000000-0005-0000-0000-0000661D0000}"/>
    <cellStyle name="Normal 2 3 5 4 2" xfId="1767" xr:uid="{00000000-0005-0000-0000-0000671D0000}"/>
    <cellStyle name="Normal 2 3 5 4 2 2" xfId="2606" xr:uid="{00000000-0005-0000-0000-0000681D0000}"/>
    <cellStyle name="Normal 2 3 5 4 2 2 2" xfId="4296" xr:uid="{00000000-0005-0000-0000-0000691D0000}"/>
    <cellStyle name="Normal 2 3 5 4 2 2 2 2" xfId="14369" xr:uid="{00000000-0005-0000-0000-00006A1D0000}"/>
    <cellStyle name="Normal 2 3 5 4 2 2 2 2 2" xfId="44700" xr:uid="{00000000-0005-0000-0000-00006B1D0000}"/>
    <cellStyle name="Normal 2 3 5 4 2 2 2 2 3" xfId="29467" xr:uid="{00000000-0005-0000-0000-00006C1D0000}"/>
    <cellStyle name="Normal 2 3 5 4 2 2 2 3" xfId="9349" xr:uid="{00000000-0005-0000-0000-00006D1D0000}"/>
    <cellStyle name="Normal 2 3 5 4 2 2 2 3 2" xfId="39683" xr:uid="{00000000-0005-0000-0000-00006E1D0000}"/>
    <cellStyle name="Normal 2 3 5 4 2 2 2 3 3" xfId="24450" xr:uid="{00000000-0005-0000-0000-00006F1D0000}"/>
    <cellStyle name="Normal 2 3 5 4 2 2 2 4" xfId="34670" xr:uid="{00000000-0005-0000-0000-0000701D0000}"/>
    <cellStyle name="Normal 2 3 5 4 2 2 2 5" xfId="19437" xr:uid="{00000000-0005-0000-0000-0000711D0000}"/>
    <cellStyle name="Normal 2 3 5 4 2 2 3" xfId="5988" xr:uid="{00000000-0005-0000-0000-0000721D0000}"/>
    <cellStyle name="Normal 2 3 5 4 2 2 3 2" xfId="16040" xr:uid="{00000000-0005-0000-0000-0000731D0000}"/>
    <cellStyle name="Normal 2 3 5 4 2 2 3 2 2" xfId="46371" xr:uid="{00000000-0005-0000-0000-0000741D0000}"/>
    <cellStyle name="Normal 2 3 5 4 2 2 3 2 3" xfId="31138" xr:uid="{00000000-0005-0000-0000-0000751D0000}"/>
    <cellStyle name="Normal 2 3 5 4 2 2 3 3" xfId="11020" xr:uid="{00000000-0005-0000-0000-0000761D0000}"/>
    <cellStyle name="Normal 2 3 5 4 2 2 3 3 2" xfId="41354" xr:uid="{00000000-0005-0000-0000-0000771D0000}"/>
    <cellStyle name="Normal 2 3 5 4 2 2 3 3 3" xfId="26121" xr:uid="{00000000-0005-0000-0000-0000781D0000}"/>
    <cellStyle name="Normal 2 3 5 4 2 2 3 4" xfId="36341" xr:uid="{00000000-0005-0000-0000-0000791D0000}"/>
    <cellStyle name="Normal 2 3 5 4 2 2 3 5" xfId="21108" xr:uid="{00000000-0005-0000-0000-00007A1D0000}"/>
    <cellStyle name="Normal 2 3 5 4 2 2 4" xfId="12698" xr:uid="{00000000-0005-0000-0000-00007B1D0000}"/>
    <cellStyle name="Normal 2 3 5 4 2 2 4 2" xfId="43029" xr:uid="{00000000-0005-0000-0000-00007C1D0000}"/>
    <cellStyle name="Normal 2 3 5 4 2 2 4 3" xfId="27796" xr:uid="{00000000-0005-0000-0000-00007D1D0000}"/>
    <cellStyle name="Normal 2 3 5 4 2 2 5" xfId="7677" xr:uid="{00000000-0005-0000-0000-00007E1D0000}"/>
    <cellStyle name="Normal 2 3 5 4 2 2 5 2" xfId="38012" xr:uid="{00000000-0005-0000-0000-00007F1D0000}"/>
    <cellStyle name="Normal 2 3 5 4 2 2 5 3" xfId="22779" xr:uid="{00000000-0005-0000-0000-0000801D0000}"/>
    <cellStyle name="Normal 2 3 5 4 2 2 6" xfId="33000" xr:uid="{00000000-0005-0000-0000-0000811D0000}"/>
    <cellStyle name="Normal 2 3 5 4 2 2 7" xfId="17766" xr:uid="{00000000-0005-0000-0000-0000821D0000}"/>
    <cellStyle name="Normal 2 3 5 4 2 3" xfId="3459" xr:uid="{00000000-0005-0000-0000-0000831D0000}"/>
    <cellStyle name="Normal 2 3 5 4 2 3 2" xfId="13533" xr:uid="{00000000-0005-0000-0000-0000841D0000}"/>
    <cellStyle name="Normal 2 3 5 4 2 3 2 2" xfId="43864" xr:uid="{00000000-0005-0000-0000-0000851D0000}"/>
    <cellStyle name="Normal 2 3 5 4 2 3 2 3" xfId="28631" xr:uid="{00000000-0005-0000-0000-0000861D0000}"/>
    <cellStyle name="Normal 2 3 5 4 2 3 3" xfId="8513" xr:uid="{00000000-0005-0000-0000-0000871D0000}"/>
    <cellStyle name="Normal 2 3 5 4 2 3 3 2" xfId="38847" xr:uid="{00000000-0005-0000-0000-0000881D0000}"/>
    <cellStyle name="Normal 2 3 5 4 2 3 3 3" xfId="23614" xr:uid="{00000000-0005-0000-0000-0000891D0000}"/>
    <cellStyle name="Normal 2 3 5 4 2 3 4" xfId="33834" xr:uid="{00000000-0005-0000-0000-00008A1D0000}"/>
    <cellStyle name="Normal 2 3 5 4 2 3 5" xfId="18601" xr:uid="{00000000-0005-0000-0000-00008B1D0000}"/>
    <cellStyle name="Normal 2 3 5 4 2 4" xfId="5152" xr:uid="{00000000-0005-0000-0000-00008C1D0000}"/>
    <cellStyle name="Normal 2 3 5 4 2 4 2" xfId="15204" xr:uid="{00000000-0005-0000-0000-00008D1D0000}"/>
    <cellStyle name="Normal 2 3 5 4 2 4 2 2" xfId="45535" xr:uid="{00000000-0005-0000-0000-00008E1D0000}"/>
    <cellStyle name="Normal 2 3 5 4 2 4 2 3" xfId="30302" xr:uid="{00000000-0005-0000-0000-00008F1D0000}"/>
    <cellStyle name="Normal 2 3 5 4 2 4 3" xfId="10184" xr:uid="{00000000-0005-0000-0000-0000901D0000}"/>
    <cellStyle name="Normal 2 3 5 4 2 4 3 2" xfId="40518" xr:uid="{00000000-0005-0000-0000-0000911D0000}"/>
    <cellStyle name="Normal 2 3 5 4 2 4 3 3" xfId="25285" xr:uid="{00000000-0005-0000-0000-0000921D0000}"/>
    <cellStyle name="Normal 2 3 5 4 2 4 4" xfId="35505" xr:uid="{00000000-0005-0000-0000-0000931D0000}"/>
    <cellStyle name="Normal 2 3 5 4 2 4 5" xfId="20272" xr:uid="{00000000-0005-0000-0000-0000941D0000}"/>
    <cellStyle name="Normal 2 3 5 4 2 5" xfId="11862" xr:uid="{00000000-0005-0000-0000-0000951D0000}"/>
    <cellStyle name="Normal 2 3 5 4 2 5 2" xfId="42193" xr:uid="{00000000-0005-0000-0000-0000961D0000}"/>
    <cellStyle name="Normal 2 3 5 4 2 5 3" xfId="26960" xr:uid="{00000000-0005-0000-0000-0000971D0000}"/>
    <cellStyle name="Normal 2 3 5 4 2 6" xfId="6841" xr:uid="{00000000-0005-0000-0000-0000981D0000}"/>
    <cellStyle name="Normal 2 3 5 4 2 6 2" xfId="37176" xr:uid="{00000000-0005-0000-0000-0000991D0000}"/>
    <cellStyle name="Normal 2 3 5 4 2 6 3" xfId="21943" xr:uid="{00000000-0005-0000-0000-00009A1D0000}"/>
    <cellStyle name="Normal 2 3 5 4 2 7" xfId="32164" xr:uid="{00000000-0005-0000-0000-00009B1D0000}"/>
    <cellStyle name="Normal 2 3 5 4 2 8" xfId="16930" xr:uid="{00000000-0005-0000-0000-00009C1D0000}"/>
    <cellStyle name="Normal 2 3 5 4 3" xfId="2188" xr:uid="{00000000-0005-0000-0000-00009D1D0000}"/>
    <cellStyle name="Normal 2 3 5 4 3 2" xfId="3878" xr:uid="{00000000-0005-0000-0000-00009E1D0000}"/>
    <cellStyle name="Normal 2 3 5 4 3 2 2" xfId="13951" xr:uid="{00000000-0005-0000-0000-00009F1D0000}"/>
    <cellStyle name="Normal 2 3 5 4 3 2 2 2" xfId="44282" xr:uid="{00000000-0005-0000-0000-0000A01D0000}"/>
    <cellStyle name="Normal 2 3 5 4 3 2 2 3" xfId="29049" xr:uid="{00000000-0005-0000-0000-0000A11D0000}"/>
    <cellStyle name="Normal 2 3 5 4 3 2 3" xfId="8931" xr:uid="{00000000-0005-0000-0000-0000A21D0000}"/>
    <cellStyle name="Normal 2 3 5 4 3 2 3 2" xfId="39265" xr:uid="{00000000-0005-0000-0000-0000A31D0000}"/>
    <cellStyle name="Normal 2 3 5 4 3 2 3 3" xfId="24032" xr:uid="{00000000-0005-0000-0000-0000A41D0000}"/>
    <cellStyle name="Normal 2 3 5 4 3 2 4" xfId="34252" xr:uid="{00000000-0005-0000-0000-0000A51D0000}"/>
    <cellStyle name="Normal 2 3 5 4 3 2 5" xfId="19019" xr:uid="{00000000-0005-0000-0000-0000A61D0000}"/>
    <cellStyle name="Normal 2 3 5 4 3 3" xfId="5570" xr:uid="{00000000-0005-0000-0000-0000A71D0000}"/>
    <cellStyle name="Normal 2 3 5 4 3 3 2" xfId="15622" xr:uid="{00000000-0005-0000-0000-0000A81D0000}"/>
    <cellStyle name="Normal 2 3 5 4 3 3 2 2" xfId="45953" xr:uid="{00000000-0005-0000-0000-0000A91D0000}"/>
    <cellStyle name="Normal 2 3 5 4 3 3 2 3" xfId="30720" xr:uid="{00000000-0005-0000-0000-0000AA1D0000}"/>
    <cellStyle name="Normal 2 3 5 4 3 3 3" xfId="10602" xr:uid="{00000000-0005-0000-0000-0000AB1D0000}"/>
    <cellStyle name="Normal 2 3 5 4 3 3 3 2" xfId="40936" xr:uid="{00000000-0005-0000-0000-0000AC1D0000}"/>
    <cellStyle name="Normal 2 3 5 4 3 3 3 3" xfId="25703" xr:uid="{00000000-0005-0000-0000-0000AD1D0000}"/>
    <cellStyle name="Normal 2 3 5 4 3 3 4" xfId="35923" xr:uid="{00000000-0005-0000-0000-0000AE1D0000}"/>
    <cellStyle name="Normal 2 3 5 4 3 3 5" xfId="20690" xr:uid="{00000000-0005-0000-0000-0000AF1D0000}"/>
    <cellStyle name="Normal 2 3 5 4 3 4" xfId="12280" xr:uid="{00000000-0005-0000-0000-0000B01D0000}"/>
    <cellStyle name="Normal 2 3 5 4 3 4 2" xfId="42611" xr:uid="{00000000-0005-0000-0000-0000B11D0000}"/>
    <cellStyle name="Normal 2 3 5 4 3 4 3" xfId="27378" xr:uid="{00000000-0005-0000-0000-0000B21D0000}"/>
    <cellStyle name="Normal 2 3 5 4 3 5" xfId="7259" xr:uid="{00000000-0005-0000-0000-0000B31D0000}"/>
    <cellStyle name="Normal 2 3 5 4 3 5 2" xfId="37594" xr:uid="{00000000-0005-0000-0000-0000B41D0000}"/>
    <cellStyle name="Normal 2 3 5 4 3 5 3" xfId="22361" xr:uid="{00000000-0005-0000-0000-0000B51D0000}"/>
    <cellStyle name="Normal 2 3 5 4 3 6" xfId="32582" xr:uid="{00000000-0005-0000-0000-0000B61D0000}"/>
    <cellStyle name="Normal 2 3 5 4 3 7" xfId="17348" xr:uid="{00000000-0005-0000-0000-0000B71D0000}"/>
    <cellStyle name="Normal 2 3 5 4 4" xfId="3041" xr:uid="{00000000-0005-0000-0000-0000B81D0000}"/>
    <cellStyle name="Normal 2 3 5 4 4 2" xfId="13115" xr:uid="{00000000-0005-0000-0000-0000B91D0000}"/>
    <cellStyle name="Normal 2 3 5 4 4 2 2" xfId="43446" xr:uid="{00000000-0005-0000-0000-0000BA1D0000}"/>
    <cellStyle name="Normal 2 3 5 4 4 2 3" xfId="28213" xr:uid="{00000000-0005-0000-0000-0000BB1D0000}"/>
    <cellStyle name="Normal 2 3 5 4 4 3" xfId="8095" xr:uid="{00000000-0005-0000-0000-0000BC1D0000}"/>
    <cellStyle name="Normal 2 3 5 4 4 3 2" xfId="38429" xr:uid="{00000000-0005-0000-0000-0000BD1D0000}"/>
    <cellStyle name="Normal 2 3 5 4 4 3 3" xfId="23196" xr:uid="{00000000-0005-0000-0000-0000BE1D0000}"/>
    <cellStyle name="Normal 2 3 5 4 4 4" xfId="33416" xr:uid="{00000000-0005-0000-0000-0000BF1D0000}"/>
    <cellStyle name="Normal 2 3 5 4 4 5" xfId="18183" xr:uid="{00000000-0005-0000-0000-0000C01D0000}"/>
    <cellStyle name="Normal 2 3 5 4 5" xfId="4734" xr:uid="{00000000-0005-0000-0000-0000C11D0000}"/>
    <cellStyle name="Normal 2 3 5 4 5 2" xfId="14786" xr:uid="{00000000-0005-0000-0000-0000C21D0000}"/>
    <cellStyle name="Normal 2 3 5 4 5 2 2" xfId="45117" xr:uid="{00000000-0005-0000-0000-0000C31D0000}"/>
    <cellStyle name="Normal 2 3 5 4 5 2 3" xfId="29884" xr:uid="{00000000-0005-0000-0000-0000C41D0000}"/>
    <cellStyle name="Normal 2 3 5 4 5 3" xfId="9766" xr:uid="{00000000-0005-0000-0000-0000C51D0000}"/>
    <cellStyle name="Normal 2 3 5 4 5 3 2" xfId="40100" xr:uid="{00000000-0005-0000-0000-0000C61D0000}"/>
    <cellStyle name="Normal 2 3 5 4 5 3 3" xfId="24867" xr:uid="{00000000-0005-0000-0000-0000C71D0000}"/>
    <cellStyle name="Normal 2 3 5 4 5 4" xfId="35087" xr:uid="{00000000-0005-0000-0000-0000C81D0000}"/>
    <cellStyle name="Normal 2 3 5 4 5 5" xfId="19854" xr:uid="{00000000-0005-0000-0000-0000C91D0000}"/>
    <cellStyle name="Normal 2 3 5 4 6" xfId="11444" xr:uid="{00000000-0005-0000-0000-0000CA1D0000}"/>
    <cellStyle name="Normal 2 3 5 4 6 2" xfId="41775" xr:uid="{00000000-0005-0000-0000-0000CB1D0000}"/>
    <cellStyle name="Normal 2 3 5 4 6 3" xfId="26542" xr:uid="{00000000-0005-0000-0000-0000CC1D0000}"/>
    <cellStyle name="Normal 2 3 5 4 7" xfId="6423" xr:uid="{00000000-0005-0000-0000-0000CD1D0000}"/>
    <cellStyle name="Normal 2 3 5 4 7 2" xfId="36758" xr:uid="{00000000-0005-0000-0000-0000CE1D0000}"/>
    <cellStyle name="Normal 2 3 5 4 7 3" xfId="21525" xr:uid="{00000000-0005-0000-0000-0000CF1D0000}"/>
    <cellStyle name="Normal 2 3 5 4 8" xfId="31746" xr:uid="{00000000-0005-0000-0000-0000D01D0000}"/>
    <cellStyle name="Normal 2 3 5 4 9" xfId="16512" xr:uid="{00000000-0005-0000-0000-0000D11D0000}"/>
    <cellStyle name="Normal 2 3 5 5" xfId="1557" xr:uid="{00000000-0005-0000-0000-0000D21D0000}"/>
    <cellStyle name="Normal 2 3 5 5 2" xfId="2398" xr:uid="{00000000-0005-0000-0000-0000D31D0000}"/>
    <cellStyle name="Normal 2 3 5 5 2 2" xfId="4088" xr:uid="{00000000-0005-0000-0000-0000D41D0000}"/>
    <cellStyle name="Normal 2 3 5 5 2 2 2" xfId="14161" xr:uid="{00000000-0005-0000-0000-0000D51D0000}"/>
    <cellStyle name="Normal 2 3 5 5 2 2 2 2" xfId="44492" xr:uid="{00000000-0005-0000-0000-0000D61D0000}"/>
    <cellStyle name="Normal 2 3 5 5 2 2 2 3" xfId="29259" xr:uid="{00000000-0005-0000-0000-0000D71D0000}"/>
    <cellStyle name="Normal 2 3 5 5 2 2 3" xfId="9141" xr:uid="{00000000-0005-0000-0000-0000D81D0000}"/>
    <cellStyle name="Normal 2 3 5 5 2 2 3 2" xfId="39475" xr:uid="{00000000-0005-0000-0000-0000D91D0000}"/>
    <cellStyle name="Normal 2 3 5 5 2 2 3 3" xfId="24242" xr:uid="{00000000-0005-0000-0000-0000DA1D0000}"/>
    <cellStyle name="Normal 2 3 5 5 2 2 4" xfId="34462" xr:uid="{00000000-0005-0000-0000-0000DB1D0000}"/>
    <cellStyle name="Normal 2 3 5 5 2 2 5" xfId="19229" xr:uid="{00000000-0005-0000-0000-0000DC1D0000}"/>
    <cellStyle name="Normal 2 3 5 5 2 3" xfId="5780" xr:uid="{00000000-0005-0000-0000-0000DD1D0000}"/>
    <cellStyle name="Normal 2 3 5 5 2 3 2" xfId="15832" xr:uid="{00000000-0005-0000-0000-0000DE1D0000}"/>
    <cellStyle name="Normal 2 3 5 5 2 3 2 2" xfId="46163" xr:uid="{00000000-0005-0000-0000-0000DF1D0000}"/>
    <cellStyle name="Normal 2 3 5 5 2 3 2 3" xfId="30930" xr:uid="{00000000-0005-0000-0000-0000E01D0000}"/>
    <cellStyle name="Normal 2 3 5 5 2 3 3" xfId="10812" xr:uid="{00000000-0005-0000-0000-0000E11D0000}"/>
    <cellStyle name="Normal 2 3 5 5 2 3 3 2" xfId="41146" xr:uid="{00000000-0005-0000-0000-0000E21D0000}"/>
    <cellStyle name="Normal 2 3 5 5 2 3 3 3" xfId="25913" xr:uid="{00000000-0005-0000-0000-0000E31D0000}"/>
    <cellStyle name="Normal 2 3 5 5 2 3 4" xfId="36133" xr:uid="{00000000-0005-0000-0000-0000E41D0000}"/>
    <cellStyle name="Normal 2 3 5 5 2 3 5" xfId="20900" xr:uid="{00000000-0005-0000-0000-0000E51D0000}"/>
    <cellStyle name="Normal 2 3 5 5 2 4" xfId="12490" xr:uid="{00000000-0005-0000-0000-0000E61D0000}"/>
    <cellStyle name="Normal 2 3 5 5 2 4 2" xfId="42821" xr:uid="{00000000-0005-0000-0000-0000E71D0000}"/>
    <cellStyle name="Normal 2 3 5 5 2 4 3" xfId="27588" xr:uid="{00000000-0005-0000-0000-0000E81D0000}"/>
    <cellStyle name="Normal 2 3 5 5 2 5" xfId="7469" xr:uid="{00000000-0005-0000-0000-0000E91D0000}"/>
    <cellStyle name="Normal 2 3 5 5 2 5 2" xfId="37804" xr:uid="{00000000-0005-0000-0000-0000EA1D0000}"/>
    <cellStyle name="Normal 2 3 5 5 2 5 3" xfId="22571" xr:uid="{00000000-0005-0000-0000-0000EB1D0000}"/>
    <cellStyle name="Normal 2 3 5 5 2 6" xfId="32792" xr:uid="{00000000-0005-0000-0000-0000EC1D0000}"/>
    <cellStyle name="Normal 2 3 5 5 2 7" xfId="17558" xr:uid="{00000000-0005-0000-0000-0000ED1D0000}"/>
    <cellStyle name="Normal 2 3 5 5 3" xfId="3251" xr:uid="{00000000-0005-0000-0000-0000EE1D0000}"/>
    <cellStyle name="Normal 2 3 5 5 3 2" xfId="13325" xr:uid="{00000000-0005-0000-0000-0000EF1D0000}"/>
    <cellStyle name="Normal 2 3 5 5 3 2 2" xfId="43656" xr:uid="{00000000-0005-0000-0000-0000F01D0000}"/>
    <cellStyle name="Normal 2 3 5 5 3 2 3" xfId="28423" xr:uid="{00000000-0005-0000-0000-0000F11D0000}"/>
    <cellStyle name="Normal 2 3 5 5 3 3" xfId="8305" xr:uid="{00000000-0005-0000-0000-0000F21D0000}"/>
    <cellStyle name="Normal 2 3 5 5 3 3 2" xfId="38639" xr:uid="{00000000-0005-0000-0000-0000F31D0000}"/>
    <cellStyle name="Normal 2 3 5 5 3 3 3" xfId="23406" xr:uid="{00000000-0005-0000-0000-0000F41D0000}"/>
    <cellStyle name="Normal 2 3 5 5 3 4" xfId="33626" xr:uid="{00000000-0005-0000-0000-0000F51D0000}"/>
    <cellStyle name="Normal 2 3 5 5 3 5" xfId="18393" xr:uid="{00000000-0005-0000-0000-0000F61D0000}"/>
    <cellStyle name="Normal 2 3 5 5 4" xfId="4944" xr:uid="{00000000-0005-0000-0000-0000F71D0000}"/>
    <cellStyle name="Normal 2 3 5 5 4 2" xfId="14996" xr:uid="{00000000-0005-0000-0000-0000F81D0000}"/>
    <cellStyle name="Normal 2 3 5 5 4 2 2" xfId="45327" xr:uid="{00000000-0005-0000-0000-0000F91D0000}"/>
    <cellStyle name="Normal 2 3 5 5 4 2 3" xfId="30094" xr:uid="{00000000-0005-0000-0000-0000FA1D0000}"/>
    <cellStyle name="Normal 2 3 5 5 4 3" xfId="9976" xr:uid="{00000000-0005-0000-0000-0000FB1D0000}"/>
    <cellStyle name="Normal 2 3 5 5 4 3 2" xfId="40310" xr:uid="{00000000-0005-0000-0000-0000FC1D0000}"/>
    <cellStyle name="Normal 2 3 5 5 4 3 3" xfId="25077" xr:uid="{00000000-0005-0000-0000-0000FD1D0000}"/>
    <cellStyle name="Normal 2 3 5 5 4 4" xfId="35297" xr:uid="{00000000-0005-0000-0000-0000FE1D0000}"/>
    <cellStyle name="Normal 2 3 5 5 4 5" xfId="20064" xr:uid="{00000000-0005-0000-0000-0000FF1D0000}"/>
    <cellStyle name="Normal 2 3 5 5 5" xfId="11654" xr:uid="{00000000-0005-0000-0000-0000001E0000}"/>
    <cellStyle name="Normal 2 3 5 5 5 2" xfId="41985" xr:uid="{00000000-0005-0000-0000-0000011E0000}"/>
    <cellStyle name="Normal 2 3 5 5 5 3" xfId="26752" xr:uid="{00000000-0005-0000-0000-0000021E0000}"/>
    <cellStyle name="Normal 2 3 5 5 6" xfId="6633" xr:uid="{00000000-0005-0000-0000-0000031E0000}"/>
    <cellStyle name="Normal 2 3 5 5 6 2" xfId="36968" xr:uid="{00000000-0005-0000-0000-0000041E0000}"/>
    <cellStyle name="Normal 2 3 5 5 6 3" xfId="21735" xr:uid="{00000000-0005-0000-0000-0000051E0000}"/>
    <cellStyle name="Normal 2 3 5 5 7" xfId="31956" xr:uid="{00000000-0005-0000-0000-0000061E0000}"/>
    <cellStyle name="Normal 2 3 5 5 8" xfId="16722" xr:uid="{00000000-0005-0000-0000-0000071E0000}"/>
    <cellStyle name="Normal 2 3 5 6" xfId="1978" xr:uid="{00000000-0005-0000-0000-0000081E0000}"/>
    <cellStyle name="Normal 2 3 5 6 2" xfId="3670" xr:uid="{00000000-0005-0000-0000-0000091E0000}"/>
    <cellStyle name="Normal 2 3 5 6 2 2" xfId="13743" xr:uid="{00000000-0005-0000-0000-00000A1E0000}"/>
    <cellStyle name="Normal 2 3 5 6 2 2 2" xfId="44074" xr:uid="{00000000-0005-0000-0000-00000B1E0000}"/>
    <cellStyle name="Normal 2 3 5 6 2 2 3" xfId="28841" xr:uid="{00000000-0005-0000-0000-00000C1E0000}"/>
    <cellStyle name="Normal 2 3 5 6 2 3" xfId="8723" xr:uid="{00000000-0005-0000-0000-00000D1E0000}"/>
    <cellStyle name="Normal 2 3 5 6 2 3 2" xfId="39057" xr:uid="{00000000-0005-0000-0000-00000E1E0000}"/>
    <cellStyle name="Normal 2 3 5 6 2 3 3" xfId="23824" xr:uid="{00000000-0005-0000-0000-00000F1E0000}"/>
    <cellStyle name="Normal 2 3 5 6 2 4" xfId="34044" xr:uid="{00000000-0005-0000-0000-0000101E0000}"/>
    <cellStyle name="Normal 2 3 5 6 2 5" xfId="18811" xr:uid="{00000000-0005-0000-0000-0000111E0000}"/>
    <cellStyle name="Normal 2 3 5 6 3" xfId="5362" xr:uid="{00000000-0005-0000-0000-0000121E0000}"/>
    <cellStyle name="Normal 2 3 5 6 3 2" xfId="15414" xr:uid="{00000000-0005-0000-0000-0000131E0000}"/>
    <cellStyle name="Normal 2 3 5 6 3 2 2" xfId="45745" xr:uid="{00000000-0005-0000-0000-0000141E0000}"/>
    <cellStyle name="Normal 2 3 5 6 3 2 3" xfId="30512" xr:uid="{00000000-0005-0000-0000-0000151E0000}"/>
    <cellStyle name="Normal 2 3 5 6 3 3" xfId="10394" xr:uid="{00000000-0005-0000-0000-0000161E0000}"/>
    <cellStyle name="Normal 2 3 5 6 3 3 2" xfId="40728" xr:uid="{00000000-0005-0000-0000-0000171E0000}"/>
    <cellStyle name="Normal 2 3 5 6 3 3 3" xfId="25495" xr:uid="{00000000-0005-0000-0000-0000181E0000}"/>
    <cellStyle name="Normal 2 3 5 6 3 4" xfId="35715" xr:uid="{00000000-0005-0000-0000-0000191E0000}"/>
    <cellStyle name="Normal 2 3 5 6 3 5" xfId="20482" xr:uid="{00000000-0005-0000-0000-00001A1E0000}"/>
    <cellStyle name="Normal 2 3 5 6 4" xfId="12072" xr:uid="{00000000-0005-0000-0000-00001B1E0000}"/>
    <cellStyle name="Normal 2 3 5 6 4 2" xfId="42403" xr:uid="{00000000-0005-0000-0000-00001C1E0000}"/>
    <cellStyle name="Normal 2 3 5 6 4 3" xfId="27170" xr:uid="{00000000-0005-0000-0000-00001D1E0000}"/>
    <cellStyle name="Normal 2 3 5 6 5" xfId="7051" xr:uid="{00000000-0005-0000-0000-00001E1E0000}"/>
    <cellStyle name="Normal 2 3 5 6 5 2" xfId="37386" xr:uid="{00000000-0005-0000-0000-00001F1E0000}"/>
    <cellStyle name="Normal 2 3 5 6 5 3" xfId="22153" xr:uid="{00000000-0005-0000-0000-0000201E0000}"/>
    <cellStyle name="Normal 2 3 5 6 6" xfId="32374" xr:uid="{00000000-0005-0000-0000-0000211E0000}"/>
    <cellStyle name="Normal 2 3 5 6 7" xfId="17140" xr:uid="{00000000-0005-0000-0000-0000221E0000}"/>
    <cellStyle name="Normal 2 3 5 7" xfId="2829" xr:uid="{00000000-0005-0000-0000-0000231E0000}"/>
    <cellStyle name="Normal 2 3 5 7 2" xfId="12907" xr:uid="{00000000-0005-0000-0000-0000241E0000}"/>
    <cellStyle name="Normal 2 3 5 7 2 2" xfId="43238" xr:uid="{00000000-0005-0000-0000-0000251E0000}"/>
    <cellStyle name="Normal 2 3 5 7 2 3" xfId="28005" xr:uid="{00000000-0005-0000-0000-0000261E0000}"/>
    <cellStyle name="Normal 2 3 5 7 3" xfId="7887" xr:uid="{00000000-0005-0000-0000-0000271E0000}"/>
    <cellStyle name="Normal 2 3 5 7 3 2" xfId="38221" xr:uid="{00000000-0005-0000-0000-0000281E0000}"/>
    <cellStyle name="Normal 2 3 5 7 3 3" xfId="22988" xr:uid="{00000000-0005-0000-0000-0000291E0000}"/>
    <cellStyle name="Normal 2 3 5 7 4" xfId="33208" xr:uid="{00000000-0005-0000-0000-00002A1E0000}"/>
    <cellStyle name="Normal 2 3 5 7 5" xfId="17975" xr:uid="{00000000-0005-0000-0000-00002B1E0000}"/>
    <cellStyle name="Normal 2 3 5 8" xfId="4523" xr:uid="{00000000-0005-0000-0000-00002C1E0000}"/>
    <cellStyle name="Normal 2 3 5 8 2" xfId="14578" xr:uid="{00000000-0005-0000-0000-00002D1E0000}"/>
    <cellStyle name="Normal 2 3 5 8 2 2" xfId="44909" xr:uid="{00000000-0005-0000-0000-00002E1E0000}"/>
    <cellStyle name="Normal 2 3 5 8 2 3" xfId="29676" xr:uid="{00000000-0005-0000-0000-00002F1E0000}"/>
    <cellStyle name="Normal 2 3 5 8 3" xfId="9558" xr:uid="{00000000-0005-0000-0000-0000301E0000}"/>
    <cellStyle name="Normal 2 3 5 8 3 2" xfId="39892" xr:uid="{00000000-0005-0000-0000-0000311E0000}"/>
    <cellStyle name="Normal 2 3 5 8 3 3" xfId="24659" xr:uid="{00000000-0005-0000-0000-0000321E0000}"/>
    <cellStyle name="Normal 2 3 5 8 4" xfId="34879" xr:uid="{00000000-0005-0000-0000-0000331E0000}"/>
    <cellStyle name="Normal 2 3 5 8 5" xfId="19646" xr:uid="{00000000-0005-0000-0000-0000341E0000}"/>
    <cellStyle name="Normal 2 3 5 9" xfId="11234" xr:uid="{00000000-0005-0000-0000-0000351E0000}"/>
    <cellStyle name="Normal 2 3 5 9 2" xfId="41567" xr:uid="{00000000-0005-0000-0000-0000361E0000}"/>
    <cellStyle name="Normal 2 3 5 9 3" xfId="26334" xr:uid="{00000000-0005-0000-0000-0000371E0000}"/>
    <cellStyle name="Normal 2 3 6" xfId="839" xr:uid="{00000000-0005-0000-0000-0000381E0000}"/>
    <cellStyle name="Normal 2 3 6 10" xfId="6210" xr:uid="{00000000-0005-0000-0000-0000391E0000}"/>
    <cellStyle name="Normal 2 3 6 10 2" xfId="36547" xr:uid="{00000000-0005-0000-0000-00003A1E0000}"/>
    <cellStyle name="Normal 2 3 6 10 3" xfId="21314" xr:uid="{00000000-0005-0000-0000-00003B1E0000}"/>
    <cellStyle name="Normal 2 3 6 11" xfId="31538" xr:uid="{00000000-0005-0000-0000-00003C1E0000}"/>
    <cellStyle name="Normal 2 3 6 12" xfId="16299" xr:uid="{00000000-0005-0000-0000-00003D1E0000}"/>
    <cellStyle name="Normal 2 3 6 2" xfId="1174" xr:uid="{00000000-0005-0000-0000-00003E1E0000}"/>
    <cellStyle name="Normal 2 3 6 2 10" xfId="31590" xr:uid="{00000000-0005-0000-0000-00003F1E0000}"/>
    <cellStyle name="Normal 2 3 6 2 11" xfId="16353" xr:uid="{00000000-0005-0000-0000-0000401E0000}"/>
    <cellStyle name="Normal 2 3 6 2 2" xfId="1282" xr:uid="{00000000-0005-0000-0000-0000411E0000}"/>
    <cellStyle name="Normal 2 3 6 2 2 10" xfId="16457" xr:uid="{00000000-0005-0000-0000-0000421E0000}"/>
    <cellStyle name="Normal 2 3 6 2 2 2" xfId="1499" xr:uid="{00000000-0005-0000-0000-0000431E0000}"/>
    <cellStyle name="Normal 2 3 6 2 2 2 2" xfId="1920" xr:uid="{00000000-0005-0000-0000-0000441E0000}"/>
    <cellStyle name="Normal 2 3 6 2 2 2 2 2" xfId="2759" xr:uid="{00000000-0005-0000-0000-0000451E0000}"/>
    <cellStyle name="Normal 2 3 6 2 2 2 2 2 2" xfId="4449" xr:uid="{00000000-0005-0000-0000-0000461E0000}"/>
    <cellStyle name="Normal 2 3 6 2 2 2 2 2 2 2" xfId="14522" xr:uid="{00000000-0005-0000-0000-0000471E0000}"/>
    <cellStyle name="Normal 2 3 6 2 2 2 2 2 2 2 2" xfId="44853" xr:uid="{00000000-0005-0000-0000-0000481E0000}"/>
    <cellStyle name="Normal 2 3 6 2 2 2 2 2 2 2 3" xfId="29620" xr:uid="{00000000-0005-0000-0000-0000491E0000}"/>
    <cellStyle name="Normal 2 3 6 2 2 2 2 2 2 3" xfId="9502" xr:uid="{00000000-0005-0000-0000-00004A1E0000}"/>
    <cellStyle name="Normal 2 3 6 2 2 2 2 2 2 3 2" xfId="39836" xr:uid="{00000000-0005-0000-0000-00004B1E0000}"/>
    <cellStyle name="Normal 2 3 6 2 2 2 2 2 2 3 3" xfId="24603" xr:uid="{00000000-0005-0000-0000-00004C1E0000}"/>
    <cellStyle name="Normal 2 3 6 2 2 2 2 2 2 4" xfId="34823" xr:uid="{00000000-0005-0000-0000-00004D1E0000}"/>
    <cellStyle name="Normal 2 3 6 2 2 2 2 2 2 5" xfId="19590" xr:uid="{00000000-0005-0000-0000-00004E1E0000}"/>
    <cellStyle name="Normal 2 3 6 2 2 2 2 2 3" xfId="6141" xr:uid="{00000000-0005-0000-0000-00004F1E0000}"/>
    <cellStyle name="Normal 2 3 6 2 2 2 2 2 3 2" xfId="16193" xr:uid="{00000000-0005-0000-0000-0000501E0000}"/>
    <cellStyle name="Normal 2 3 6 2 2 2 2 2 3 2 2" xfId="46524" xr:uid="{00000000-0005-0000-0000-0000511E0000}"/>
    <cellStyle name="Normal 2 3 6 2 2 2 2 2 3 2 3" xfId="31291" xr:uid="{00000000-0005-0000-0000-0000521E0000}"/>
    <cellStyle name="Normal 2 3 6 2 2 2 2 2 3 3" xfId="11173" xr:uid="{00000000-0005-0000-0000-0000531E0000}"/>
    <cellStyle name="Normal 2 3 6 2 2 2 2 2 3 3 2" xfId="41507" xr:uid="{00000000-0005-0000-0000-0000541E0000}"/>
    <cellStyle name="Normal 2 3 6 2 2 2 2 2 3 3 3" xfId="26274" xr:uid="{00000000-0005-0000-0000-0000551E0000}"/>
    <cellStyle name="Normal 2 3 6 2 2 2 2 2 3 4" xfId="36494" xr:uid="{00000000-0005-0000-0000-0000561E0000}"/>
    <cellStyle name="Normal 2 3 6 2 2 2 2 2 3 5" xfId="21261" xr:uid="{00000000-0005-0000-0000-0000571E0000}"/>
    <cellStyle name="Normal 2 3 6 2 2 2 2 2 4" xfId="12851" xr:uid="{00000000-0005-0000-0000-0000581E0000}"/>
    <cellStyle name="Normal 2 3 6 2 2 2 2 2 4 2" xfId="43182" xr:uid="{00000000-0005-0000-0000-0000591E0000}"/>
    <cellStyle name="Normal 2 3 6 2 2 2 2 2 4 3" xfId="27949" xr:uid="{00000000-0005-0000-0000-00005A1E0000}"/>
    <cellStyle name="Normal 2 3 6 2 2 2 2 2 5" xfId="7830" xr:uid="{00000000-0005-0000-0000-00005B1E0000}"/>
    <cellStyle name="Normal 2 3 6 2 2 2 2 2 5 2" xfId="38165" xr:uid="{00000000-0005-0000-0000-00005C1E0000}"/>
    <cellStyle name="Normal 2 3 6 2 2 2 2 2 5 3" xfId="22932" xr:uid="{00000000-0005-0000-0000-00005D1E0000}"/>
    <cellStyle name="Normal 2 3 6 2 2 2 2 2 6" xfId="33153" xr:uid="{00000000-0005-0000-0000-00005E1E0000}"/>
    <cellStyle name="Normal 2 3 6 2 2 2 2 2 7" xfId="17919" xr:uid="{00000000-0005-0000-0000-00005F1E0000}"/>
    <cellStyle name="Normal 2 3 6 2 2 2 2 3" xfId="3612" xr:uid="{00000000-0005-0000-0000-0000601E0000}"/>
    <cellStyle name="Normal 2 3 6 2 2 2 2 3 2" xfId="13686" xr:uid="{00000000-0005-0000-0000-0000611E0000}"/>
    <cellStyle name="Normal 2 3 6 2 2 2 2 3 2 2" xfId="44017" xr:uid="{00000000-0005-0000-0000-0000621E0000}"/>
    <cellStyle name="Normal 2 3 6 2 2 2 2 3 2 3" xfId="28784" xr:uid="{00000000-0005-0000-0000-0000631E0000}"/>
    <cellStyle name="Normal 2 3 6 2 2 2 2 3 3" xfId="8666" xr:uid="{00000000-0005-0000-0000-0000641E0000}"/>
    <cellStyle name="Normal 2 3 6 2 2 2 2 3 3 2" xfId="39000" xr:uid="{00000000-0005-0000-0000-0000651E0000}"/>
    <cellStyle name="Normal 2 3 6 2 2 2 2 3 3 3" xfId="23767" xr:uid="{00000000-0005-0000-0000-0000661E0000}"/>
    <cellStyle name="Normal 2 3 6 2 2 2 2 3 4" xfId="33987" xr:uid="{00000000-0005-0000-0000-0000671E0000}"/>
    <cellStyle name="Normal 2 3 6 2 2 2 2 3 5" xfId="18754" xr:uid="{00000000-0005-0000-0000-0000681E0000}"/>
    <cellStyle name="Normal 2 3 6 2 2 2 2 4" xfId="5305" xr:uid="{00000000-0005-0000-0000-0000691E0000}"/>
    <cellStyle name="Normal 2 3 6 2 2 2 2 4 2" xfId="15357" xr:uid="{00000000-0005-0000-0000-00006A1E0000}"/>
    <cellStyle name="Normal 2 3 6 2 2 2 2 4 2 2" xfId="45688" xr:uid="{00000000-0005-0000-0000-00006B1E0000}"/>
    <cellStyle name="Normal 2 3 6 2 2 2 2 4 2 3" xfId="30455" xr:uid="{00000000-0005-0000-0000-00006C1E0000}"/>
    <cellStyle name="Normal 2 3 6 2 2 2 2 4 3" xfId="10337" xr:uid="{00000000-0005-0000-0000-00006D1E0000}"/>
    <cellStyle name="Normal 2 3 6 2 2 2 2 4 3 2" xfId="40671" xr:uid="{00000000-0005-0000-0000-00006E1E0000}"/>
    <cellStyle name="Normal 2 3 6 2 2 2 2 4 3 3" xfId="25438" xr:uid="{00000000-0005-0000-0000-00006F1E0000}"/>
    <cellStyle name="Normal 2 3 6 2 2 2 2 4 4" xfId="35658" xr:uid="{00000000-0005-0000-0000-0000701E0000}"/>
    <cellStyle name="Normal 2 3 6 2 2 2 2 4 5" xfId="20425" xr:uid="{00000000-0005-0000-0000-0000711E0000}"/>
    <cellStyle name="Normal 2 3 6 2 2 2 2 5" xfId="12015" xr:uid="{00000000-0005-0000-0000-0000721E0000}"/>
    <cellStyle name="Normal 2 3 6 2 2 2 2 5 2" xfId="42346" xr:uid="{00000000-0005-0000-0000-0000731E0000}"/>
    <cellStyle name="Normal 2 3 6 2 2 2 2 5 3" xfId="27113" xr:uid="{00000000-0005-0000-0000-0000741E0000}"/>
    <cellStyle name="Normal 2 3 6 2 2 2 2 6" xfId="6994" xr:uid="{00000000-0005-0000-0000-0000751E0000}"/>
    <cellStyle name="Normal 2 3 6 2 2 2 2 6 2" xfId="37329" xr:uid="{00000000-0005-0000-0000-0000761E0000}"/>
    <cellStyle name="Normal 2 3 6 2 2 2 2 6 3" xfId="22096" xr:uid="{00000000-0005-0000-0000-0000771E0000}"/>
    <cellStyle name="Normal 2 3 6 2 2 2 2 7" xfId="32317" xr:uid="{00000000-0005-0000-0000-0000781E0000}"/>
    <cellStyle name="Normal 2 3 6 2 2 2 2 8" xfId="17083" xr:uid="{00000000-0005-0000-0000-0000791E0000}"/>
    <cellStyle name="Normal 2 3 6 2 2 2 3" xfId="2341" xr:uid="{00000000-0005-0000-0000-00007A1E0000}"/>
    <cellStyle name="Normal 2 3 6 2 2 2 3 2" xfId="4031" xr:uid="{00000000-0005-0000-0000-00007B1E0000}"/>
    <cellStyle name="Normal 2 3 6 2 2 2 3 2 2" xfId="14104" xr:uid="{00000000-0005-0000-0000-00007C1E0000}"/>
    <cellStyle name="Normal 2 3 6 2 2 2 3 2 2 2" xfId="44435" xr:uid="{00000000-0005-0000-0000-00007D1E0000}"/>
    <cellStyle name="Normal 2 3 6 2 2 2 3 2 2 3" xfId="29202" xr:uid="{00000000-0005-0000-0000-00007E1E0000}"/>
    <cellStyle name="Normal 2 3 6 2 2 2 3 2 3" xfId="9084" xr:uid="{00000000-0005-0000-0000-00007F1E0000}"/>
    <cellStyle name="Normal 2 3 6 2 2 2 3 2 3 2" xfId="39418" xr:uid="{00000000-0005-0000-0000-0000801E0000}"/>
    <cellStyle name="Normal 2 3 6 2 2 2 3 2 3 3" xfId="24185" xr:uid="{00000000-0005-0000-0000-0000811E0000}"/>
    <cellStyle name="Normal 2 3 6 2 2 2 3 2 4" xfId="34405" xr:uid="{00000000-0005-0000-0000-0000821E0000}"/>
    <cellStyle name="Normal 2 3 6 2 2 2 3 2 5" xfId="19172" xr:uid="{00000000-0005-0000-0000-0000831E0000}"/>
    <cellStyle name="Normal 2 3 6 2 2 2 3 3" xfId="5723" xr:uid="{00000000-0005-0000-0000-0000841E0000}"/>
    <cellStyle name="Normal 2 3 6 2 2 2 3 3 2" xfId="15775" xr:uid="{00000000-0005-0000-0000-0000851E0000}"/>
    <cellStyle name="Normal 2 3 6 2 2 2 3 3 2 2" xfId="46106" xr:uid="{00000000-0005-0000-0000-0000861E0000}"/>
    <cellStyle name="Normal 2 3 6 2 2 2 3 3 2 3" xfId="30873" xr:uid="{00000000-0005-0000-0000-0000871E0000}"/>
    <cellStyle name="Normal 2 3 6 2 2 2 3 3 3" xfId="10755" xr:uid="{00000000-0005-0000-0000-0000881E0000}"/>
    <cellStyle name="Normal 2 3 6 2 2 2 3 3 3 2" xfId="41089" xr:uid="{00000000-0005-0000-0000-0000891E0000}"/>
    <cellStyle name="Normal 2 3 6 2 2 2 3 3 3 3" xfId="25856" xr:uid="{00000000-0005-0000-0000-00008A1E0000}"/>
    <cellStyle name="Normal 2 3 6 2 2 2 3 3 4" xfId="36076" xr:uid="{00000000-0005-0000-0000-00008B1E0000}"/>
    <cellStyle name="Normal 2 3 6 2 2 2 3 3 5" xfId="20843" xr:uid="{00000000-0005-0000-0000-00008C1E0000}"/>
    <cellStyle name="Normal 2 3 6 2 2 2 3 4" xfId="12433" xr:uid="{00000000-0005-0000-0000-00008D1E0000}"/>
    <cellStyle name="Normal 2 3 6 2 2 2 3 4 2" xfId="42764" xr:uid="{00000000-0005-0000-0000-00008E1E0000}"/>
    <cellStyle name="Normal 2 3 6 2 2 2 3 4 3" xfId="27531" xr:uid="{00000000-0005-0000-0000-00008F1E0000}"/>
    <cellStyle name="Normal 2 3 6 2 2 2 3 5" xfId="7412" xr:uid="{00000000-0005-0000-0000-0000901E0000}"/>
    <cellStyle name="Normal 2 3 6 2 2 2 3 5 2" xfId="37747" xr:uid="{00000000-0005-0000-0000-0000911E0000}"/>
    <cellStyle name="Normal 2 3 6 2 2 2 3 5 3" xfId="22514" xr:uid="{00000000-0005-0000-0000-0000921E0000}"/>
    <cellStyle name="Normal 2 3 6 2 2 2 3 6" xfId="32735" xr:uid="{00000000-0005-0000-0000-0000931E0000}"/>
    <cellStyle name="Normal 2 3 6 2 2 2 3 7" xfId="17501" xr:uid="{00000000-0005-0000-0000-0000941E0000}"/>
    <cellStyle name="Normal 2 3 6 2 2 2 4" xfId="3194" xr:uid="{00000000-0005-0000-0000-0000951E0000}"/>
    <cellStyle name="Normal 2 3 6 2 2 2 4 2" xfId="13268" xr:uid="{00000000-0005-0000-0000-0000961E0000}"/>
    <cellStyle name="Normal 2 3 6 2 2 2 4 2 2" xfId="43599" xr:uid="{00000000-0005-0000-0000-0000971E0000}"/>
    <cellStyle name="Normal 2 3 6 2 2 2 4 2 3" xfId="28366" xr:uid="{00000000-0005-0000-0000-0000981E0000}"/>
    <cellStyle name="Normal 2 3 6 2 2 2 4 3" xfId="8248" xr:uid="{00000000-0005-0000-0000-0000991E0000}"/>
    <cellStyle name="Normal 2 3 6 2 2 2 4 3 2" xfId="38582" xr:uid="{00000000-0005-0000-0000-00009A1E0000}"/>
    <cellStyle name="Normal 2 3 6 2 2 2 4 3 3" xfId="23349" xr:uid="{00000000-0005-0000-0000-00009B1E0000}"/>
    <cellStyle name="Normal 2 3 6 2 2 2 4 4" xfId="33569" xr:uid="{00000000-0005-0000-0000-00009C1E0000}"/>
    <cellStyle name="Normal 2 3 6 2 2 2 4 5" xfId="18336" xr:uid="{00000000-0005-0000-0000-00009D1E0000}"/>
    <cellStyle name="Normal 2 3 6 2 2 2 5" xfId="4887" xr:uid="{00000000-0005-0000-0000-00009E1E0000}"/>
    <cellStyle name="Normal 2 3 6 2 2 2 5 2" xfId="14939" xr:uid="{00000000-0005-0000-0000-00009F1E0000}"/>
    <cellStyle name="Normal 2 3 6 2 2 2 5 2 2" xfId="45270" xr:uid="{00000000-0005-0000-0000-0000A01E0000}"/>
    <cellStyle name="Normal 2 3 6 2 2 2 5 2 3" xfId="30037" xr:uid="{00000000-0005-0000-0000-0000A11E0000}"/>
    <cellStyle name="Normal 2 3 6 2 2 2 5 3" xfId="9919" xr:uid="{00000000-0005-0000-0000-0000A21E0000}"/>
    <cellStyle name="Normal 2 3 6 2 2 2 5 3 2" xfId="40253" xr:uid="{00000000-0005-0000-0000-0000A31E0000}"/>
    <cellStyle name="Normal 2 3 6 2 2 2 5 3 3" xfId="25020" xr:uid="{00000000-0005-0000-0000-0000A41E0000}"/>
    <cellStyle name="Normal 2 3 6 2 2 2 5 4" xfId="35240" xr:uid="{00000000-0005-0000-0000-0000A51E0000}"/>
    <cellStyle name="Normal 2 3 6 2 2 2 5 5" xfId="20007" xr:uid="{00000000-0005-0000-0000-0000A61E0000}"/>
    <cellStyle name="Normal 2 3 6 2 2 2 6" xfId="11597" xr:uid="{00000000-0005-0000-0000-0000A71E0000}"/>
    <cellStyle name="Normal 2 3 6 2 2 2 6 2" xfId="41928" xr:uid="{00000000-0005-0000-0000-0000A81E0000}"/>
    <cellStyle name="Normal 2 3 6 2 2 2 6 3" xfId="26695" xr:uid="{00000000-0005-0000-0000-0000A91E0000}"/>
    <cellStyle name="Normal 2 3 6 2 2 2 7" xfId="6576" xr:uid="{00000000-0005-0000-0000-0000AA1E0000}"/>
    <cellStyle name="Normal 2 3 6 2 2 2 7 2" xfId="36911" xr:uid="{00000000-0005-0000-0000-0000AB1E0000}"/>
    <cellStyle name="Normal 2 3 6 2 2 2 7 3" xfId="21678" xr:uid="{00000000-0005-0000-0000-0000AC1E0000}"/>
    <cellStyle name="Normal 2 3 6 2 2 2 8" xfId="31899" xr:uid="{00000000-0005-0000-0000-0000AD1E0000}"/>
    <cellStyle name="Normal 2 3 6 2 2 2 9" xfId="16665" xr:uid="{00000000-0005-0000-0000-0000AE1E0000}"/>
    <cellStyle name="Normal 2 3 6 2 2 3" xfId="1712" xr:uid="{00000000-0005-0000-0000-0000AF1E0000}"/>
    <cellStyle name="Normal 2 3 6 2 2 3 2" xfId="2551" xr:uid="{00000000-0005-0000-0000-0000B01E0000}"/>
    <cellStyle name="Normal 2 3 6 2 2 3 2 2" xfId="4241" xr:uid="{00000000-0005-0000-0000-0000B11E0000}"/>
    <cellStyle name="Normal 2 3 6 2 2 3 2 2 2" xfId="14314" xr:uid="{00000000-0005-0000-0000-0000B21E0000}"/>
    <cellStyle name="Normal 2 3 6 2 2 3 2 2 2 2" xfId="44645" xr:uid="{00000000-0005-0000-0000-0000B31E0000}"/>
    <cellStyle name="Normal 2 3 6 2 2 3 2 2 2 3" xfId="29412" xr:uid="{00000000-0005-0000-0000-0000B41E0000}"/>
    <cellStyle name="Normal 2 3 6 2 2 3 2 2 3" xfId="9294" xr:uid="{00000000-0005-0000-0000-0000B51E0000}"/>
    <cellStyle name="Normal 2 3 6 2 2 3 2 2 3 2" xfId="39628" xr:uid="{00000000-0005-0000-0000-0000B61E0000}"/>
    <cellStyle name="Normal 2 3 6 2 2 3 2 2 3 3" xfId="24395" xr:uid="{00000000-0005-0000-0000-0000B71E0000}"/>
    <cellStyle name="Normal 2 3 6 2 2 3 2 2 4" xfId="34615" xr:uid="{00000000-0005-0000-0000-0000B81E0000}"/>
    <cellStyle name="Normal 2 3 6 2 2 3 2 2 5" xfId="19382" xr:uid="{00000000-0005-0000-0000-0000B91E0000}"/>
    <cellStyle name="Normal 2 3 6 2 2 3 2 3" xfId="5933" xr:uid="{00000000-0005-0000-0000-0000BA1E0000}"/>
    <cellStyle name="Normal 2 3 6 2 2 3 2 3 2" xfId="15985" xr:uid="{00000000-0005-0000-0000-0000BB1E0000}"/>
    <cellStyle name="Normal 2 3 6 2 2 3 2 3 2 2" xfId="46316" xr:uid="{00000000-0005-0000-0000-0000BC1E0000}"/>
    <cellStyle name="Normal 2 3 6 2 2 3 2 3 2 3" xfId="31083" xr:uid="{00000000-0005-0000-0000-0000BD1E0000}"/>
    <cellStyle name="Normal 2 3 6 2 2 3 2 3 3" xfId="10965" xr:uid="{00000000-0005-0000-0000-0000BE1E0000}"/>
    <cellStyle name="Normal 2 3 6 2 2 3 2 3 3 2" xfId="41299" xr:uid="{00000000-0005-0000-0000-0000BF1E0000}"/>
    <cellStyle name="Normal 2 3 6 2 2 3 2 3 3 3" xfId="26066" xr:uid="{00000000-0005-0000-0000-0000C01E0000}"/>
    <cellStyle name="Normal 2 3 6 2 2 3 2 3 4" xfId="36286" xr:uid="{00000000-0005-0000-0000-0000C11E0000}"/>
    <cellStyle name="Normal 2 3 6 2 2 3 2 3 5" xfId="21053" xr:uid="{00000000-0005-0000-0000-0000C21E0000}"/>
    <cellStyle name="Normal 2 3 6 2 2 3 2 4" xfId="12643" xr:uid="{00000000-0005-0000-0000-0000C31E0000}"/>
    <cellStyle name="Normal 2 3 6 2 2 3 2 4 2" xfId="42974" xr:uid="{00000000-0005-0000-0000-0000C41E0000}"/>
    <cellStyle name="Normal 2 3 6 2 2 3 2 4 3" xfId="27741" xr:uid="{00000000-0005-0000-0000-0000C51E0000}"/>
    <cellStyle name="Normal 2 3 6 2 2 3 2 5" xfId="7622" xr:uid="{00000000-0005-0000-0000-0000C61E0000}"/>
    <cellStyle name="Normal 2 3 6 2 2 3 2 5 2" xfId="37957" xr:uid="{00000000-0005-0000-0000-0000C71E0000}"/>
    <cellStyle name="Normal 2 3 6 2 2 3 2 5 3" xfId="22724" xr:uid="{00000000-0005-0000-0000-0000C81E0000}"/>
    <cellStyle name="Normal 2 3 6 2 2 3 2 6" xfId="32945" xr:uid="{00000000-0005-0000-0000-0000C91E0000}"/>
    <cellStyle name="Normal 2 3 6 2 2 3 2 7" xfId="17711" xr:uid="{00000000-0005-0000-0000-0000CA1E0000}"/>
    <cellStyle name="Normal 2 3 6 2 2 3 3" xfId="3404" xr:uid="{00000000-0005-0000-0000-0000CB1E0000}"/>
    <cellStyle name="Normal 2 3 6 2 2 3 3 2" xfId="13478" xr:uid="{00000000-0005-0000-0000-0000CC1E0000}"/>
    <cellStyle name="Normal 2 3 6 2 2 3 3 2 2" xfId="43809" xr:uid="{00000000-0005-0000-0000-0000CD1E0000}"/>
    <cellStyle name="Normal 2 3 6 2 2 3 3 2 3" xfId="28576" xr:uid="{00000000-0005-0000-0000-0000CE1E0000}"/>
    <cellStyle name="Normal 2 3 6 2 2 3 3 3" xfId="8458" xr:uid="{00000000-0005-0000-0000-0000CF1E0000}"/>
    <cellStyle name="Normal 2 3 6 2 2 3 3 3 2" xfId="38792" xr:uid="{00000000-0005-0000-0000-0000D01E0000}"/>
    <cellStyle name="Normal 2 3 6 2 2 3 3 3 3" xfId="23559" xr:uid="{00000000-0005-0000-0000-0000D11E0000}"/>
    <cellStyle name="Normal 2 3 6 2 2 3 3 4" xfId="33779" xr:uid="{00000000-0005-0000-0000-0000D21E0000}"/>
    <cellStyle name="Normal 2 3 6 2 2 3 3 5" xfId="18546" xr:uid="{00000000-0005-0000-0000-0000D31E0000}"/>
    <cellStyle name="Normal 2 3 6 2 2 3 4" xfId="5097" xr:uid="{00000000-0005-0000-0000-0000D41E0000}"/>
    <cellStyle name="Normal 2 3 6 2 2 3 4 2" xfId="15149" xr:uid="{00000000-0005-0000-0000-0000D51E0000}"/>
    <cellStyle name="Normal 2 3 6 2 2 3 4 2 2" xfId="45480" xr:uid="{00000000-0005-0000-0000-0000D61E0000}"/>
    <cellStyle name="Normal 2 3 6 2 2 3 4 2 3" xfId="30247" xr:uid="{00000000-0005-0000-0000-0000D71E0000}"/>
    <cellStyle name="Normal 2 3 6 2 2 3 4 3" xfId="10129" xr:uid="{00000000-0005-0000-0000-0000D81E0000}"/>
    <cellStyle name="Normal 2 3 6 2 2 3 4 3 2" xfId="40463" xr:uid="{00000000-0005-0000-0000-0000D91E0000}"/>
    <cellStyle name="Normal 2 3 6 2 2 3 4 3 3" xfId="25230" xr:uid="{00000000-0005-0000-0000-0000DA1E0000}"/>
    <cellStyle name="Normal 2 3 6 2 2 3 4 4" xfId="35450" xr:uid="{00000000-0005-0000-0000-0000DB1E0000}"/>
    <cellStyle name="Normal 2 3 6 2 2 3 4 5" xfId="20217" xr:uid="{00000000-0005-0000-0000-0000DC1E0000}"/>
    <cellStyle name="Normal 2 3 6 2 2 3 5" xfId="11807" xr:uid="{00000000-0005-0000-0000-0000DD1E0000}"/>
    <cellStyle name="Normal 2 3 6 2 2 3 5 2" xfId="42138" xr:uid="{00000000-0005-0000-0000-0000DE1E0000}"/>
    <cellStyle name="Normal 2 3 6 2 2 3 5 3" xfId="26905" xr:uid="{00000000-0005-0000-0000-0000DF1E0000}"/>
    <cellStyle name="Normal 2 3 6 2 2 3 6" xfId="6786" xr:uid="{00000000-0005-0000-0000-0000E01E0000}"/>
    <cellStyle name="Normal 2 3 6 2 2 3 6 2" xfId="37121" xr:uid="{00000000-0005-0000-0000-0000E11E0000}"/>
    <cellStyle name="Normal 2 3 6 2 2 3 6 3" xfId="21888" xr:uid="{00000000-0005-0000-0000-0000E21E0000}"/>
    <cellStyle name="Normal 2 3 6 2 2 3 7" xfId="32109" xr:uid="{00000000-0005-0000-0000-0000E31E0000}"/>
    <cellStyle name="Normal 2 3 6 2 2 3 8" xfId="16875" xr:uid="{00000000-0005-0000-0000-0000E41E0000}"/>
    <cellStyle name="Normal 2 3 6 2 2 4" xfId="2133" xr:uid="{00000000-0005-0000-0000-0000E51E0000}"/>
    <cellStyle name="Normal 2 3 6 2 2 4 2" xfId="3823" xr:uid="{00000000-0005-0000-0000-0000E61E0000}"/>
    <cellStyle name="Normal 2 3 6 2 2 4 2 2" xfId="13896" xr:uid="{00000000-0005-0000-0000-0000E71E0000}"/>
    <cellStyle name="Normal 2 3 6 2 2 4 2 2 2" xfId="44227" xr:uid="{00000000-0005-0000-0000-0000E81E0000}"/>
    <cellStyle name="Normal 2 3 6 2 2 4 2 2 3" xfId="28994" xr:uid="{00000000-0005-0000-0000-0000E91E0000}"/>
    <cellStyle name="Normal 2 3 6 2 2 4 2 3" xfId="8876" xr:uid="{00000000-0005-0000-0000-0000EA1E0000}"/>
    <cellStyle name="Normal 2 3 6 2 2 4 2 3 2" xfId="39210" xr:uid="{00000000-0005-0000-0000-0000EB1E0000}"/>
    <cellStyle name="Normal 2 3 6 2 2 4 2 3 3" xfId="23977" xr:uid="{00000000-0005-0000-0000-0000EC1E0000}"/>
    <cellStyle name="Normal 2 3 6 2 2 4 2 4" xfId="34197" xr:uid="{00000000-0005-0000-0000-0000ED1E0000}"/>
    <cellStyle name="Normal 2 3 6 2 2 4 2 5" xfId="18964" xr:uid="{00000000-0005-0000-0000-0000EE1E0000}"/>
    <cellStyle name="Normal 2 3 6 2 2 4 3" xfId="5515" xr:uid="{00000000-0005-0000-0000-0000EF1E0000}"/>
    <cellStyle name="Normal 2 3 6 2 2 4 3 2" xfId="15567" xr:uid="{00000000-0005-0000-0000-0000F01E0000}"/>
    <cellStyle name="Normal 2 3 6 2 2 4 3 2 2" xfId="45898" xr:uid="{00000000-0005-0000-0000-0000F11E0000}"/>
    <cellStyle name="Normal 2 3 6 2 2 4 3 2 3" xfId="30665" xr:uid="{00000000-0005-0000-0000-0000F21E0000}"/>
    <cellStyle name="Normal 2 3 6 2 2 4 3 3" xfId="10547" xr:uid="{00000000-0005-0000-0000-0000F31E0000}"/>
    <cellStyle name="Normal 2 3 6 2 2 4 3 3 2" xfId="40881" xr:uid="{00000000-0005-0000-0000-0000F41E0000}"/>
    <cellStyle name="Normal 2 3 6 2 2 4 3 3 3" xfId="25648" xr:uid="{00000000-0005-0000-0000-0000F51E0000}"/>
    <cellStyle name="Normal 2 3 6 2 2 4 3 4" xfId="35868" xr:uid="{00000000-0005-0000-0000-0000F61E0000}"/>
    <cellStyle name="Normal 2 3 6 2 2 4 3 5" xfId="20635" xr:uid="{00000000-0005-0000-0000-0000F71E0000}"/>
    <cellStyle name="Normal 2 3 6 2 2 4 4" xfId="12225" xr:uid="{00000000-0005-0000-0000-0000F81E0000}"/>
    <cellStyle name="Normal 2 3 6 2 2 4 4 2" xfId="42556" xr:uid="{00000000-0005-0000-0000-0000F91E0000}"/>
    <cellStyle name="Normal 2 3 6 2 2 4 4 3" xfId="27323" xr:uid="{00000000-0005-0000-0000-0000FA1E0000}"/>
    <cellStyle name="Normal 2 3 6 2 2 4 5" xfId="7204" xr:uid="{00000000-0005-0000-0000-0000FB1E0000}"/>
    <cellStyle name="Normal 2 3 6 2 2 4 5 2" xfId="37539" xr:uid="{00000000-0005-0000-0000-0000FC1E0000}"/>
    <cellStyle name="Normal 2 3 6 2 2 4 5 3" xfId="22306" xr:uid="{00000000-0005-0000-0000-0000FD1E0000}"/>
    <cellStyle name="Normal 2 3 6 2 2 4 6" xfId="32527" xr:uid="{00000000-0005-0000-0000-0000FE1E0000}"/>
    <cellStyle name="Normal 2 3 6 2 2 4 7" xfId="17293" xr:uid="{00000000-0005-0000-0000-0000FF1E0000}"/>
    <cellStyle name="Normal 2 3 6 2 2 5" xfId="2986" xr:uid="{00000000-0005-0000-0000-0000001F0000}"/>
    <cellStyle name="Normal 2 3 6 2 2 5 2" xfId="13060" xr:uid="{00000000-0005-0000-0000-0000011F0000}"/>
    <cellStyle name="Normal 2 3 6 2 2 5 2 2" xfId="43391" xr:uid="{00000000-0005-0000-0000-0000021F0000}"/>
    <cellStyle name="Normal 2 3 6 2 2 5 2 3" xfId="28158" xr:uid="{00000000-0005-0000-0000-0000031F0000}"/>
    <cellStyle name="Normal 2 3 6 2 2 5 3" xfId="8040" xr:uid="{00000000-0005-0000-0000-0000041F0000}"/>
    <cellStyle name="Normal 2 3 6 2 2 5 3 2" xfId="38374" xr:uid="{00000000-0005-0000-0000-0000051F0000}"/>
    <cellStyle name="Normal 2 3 6 2 2 5 3 3" xfId="23141" xr:uid="{00000000-0005-0000-0000-0000061F0000}"/>
    <cellStyle name="Normal 2 3 6 2 2 5 4" xfId="33361" xr:uid="{00000000-0005-0000-0000-0000071F0000}"/>
    <cellStyle name="Normal 2 3 6 2 2 5 5" xfId="18128" xr:uid="{00000000-0005-0000-0000-0000081F0000}"/>
    <cellStyle name="Normal 2 3 6 2 2 6" xfId="4679" xr:uid="{00000000-0005-0000-0000-0000091F0000}"/>
    <cellStyle name="Normal 2 3 6 2 2 6 2" xfId="14731" xr:uid="{00000000-0005-0000-0000-00000A1F0000}"/>
    <cellStyle name="Normal 2 3 6 2 2 6 2 2" xfId="45062" xr:uid="{00000000-0005-0000-0000-00000B1F0000}"/>
    <cellStyle name="Normal 2 3 6 2 2 6 2 3" xfId="29829" xr:uid="{00000000-0005-0000-0000-00000C1F0000}"/>
    <cellStyle name="Normal 2 3 6 2 2 6 3" xfId="9711" xr:uid="{00000000-0005-0000-0000-00000D1F0000}"/>
    <cellStyle name="Normal 2 3 6 2 2 6 3 2" xfId="40045" xr:uid="{00000000-0005-0000-0000-00000E1F0000}"/>
    <cellStyle name="Normal 2 3 6 2 2 6 3 3" xfId="24812" xr:uid="{00000000-0005-0000-0000-00000F1F0000}"/>
    <cellStyle name="Normal 2 3 6 2 2 6 4" xfId="35032" xr:uid="{00000000-0005-0000-0000-0000101F0000}"/>
    <cellStyle name="Normal 2 3 6 2 2 6 5" xfId="19799" xr:uid="{00000000-0005-0000-0000-0000111F0000}"/>
    <cellStyle name="Normal 2 3 6 2 2 7" xfId="11389" xr:uid="{00000000-0005-0000-0000-0000121F0000}"/>
    <cellStyle name="Normal 2 3 6 2 2 7 2" xfId="41720" xr:uid="{00000000-0005-0000-0000-0000131F0000}"/>
    <cellStyle name="Normal 2 3 6 2 2 7 3" xfId="26487" xr:uid="{00000000-0005-0000-0000-0000141F0000}"/>
    <cellStyle name="Normal 2 3 6 2 2 8" xfId="6368" xr:uid="{00000000-0005-0000-0000-0000151F0000}"/>
    <cellStyle name="Normal 2 3 6 2 2 8 2" xfId="36703" xr:uid="{00000000-0005-0000-0000-0000161F0000}"/>
    <cellStyle name="Normal 2 3 6 2 2 8 3" xfId="21470" xr:uid="{00000000-0005-0000-0000-0000171F0000}"/>
    <cellStyle name="Normal 2 3 6 2 2 9" xfId="31691" xr:uid="{00000000-0005-0000-0000-0000181F0000}"/>
    <cellStyle name="Normal 2 3 6 2 3" xfId="1395" xr:uid="{00000000-0005-0000-0000-0000191F0000}"/>
    <cellStyle name="Normal 2 3 6 2 3 2" xfId="1816" xr:uid="{00000000-0005-0000-0000-00001A1F0000}"/>
    <cellStyle name="Normal 2 3 6 2 3 2 2" xfId="2655" xr:uid="{00000000-0005-0000-0000-00001B1F0000}"/>
    <cellStyle name="Normal 2 3 6 2 3 2 2 2" xfId="4345" xr:uid="{00000000-0005-0000-0000-00001C1F0000}"/>
    <cellStyle name="Normal 2 3 6 2 3 2 2 2 2" xfId="14418" xr:uid="{00000000-0005-0000-0000-00001D1F0000}"/>
    <cellStyle name="Normal 2 3 6 2 3 2 2 2 2 2" xfId="44749" xr:uid="{00000000-0005-0000-0000-00001E1F0000}"/>
    <cellStyle name="Normal 2 3 6 2 3 2 2 2 2 3" xfId="29516" xr:uid="{00000000-0005-0000-0000-00001F1F0000}"/>
    <cellStyle name="Normal 2 3 6 2 3 2 2 2 3" xfId="9398" xr:uid="{00000000-0005-0000-0000-0000201F0000}"/>
    <cellStyle name="Normal 2 3 6 2 3 2 2 2 3 2" xfId="39732" xr:uid="{00000000-0005-0000-0000-0000211F0000}"/>
    <cellStyle name="Normal 2 3 6 2 3 2 2 2 3 3" xfId="24499" xr:uid="{00000000-0005-0000-0000-0000221F0000}"/>
    <cellStyle name="Normal 2 3 6 2 3 2 2 2 4" xfId="34719" xr:uid="{00000000-0005-0000-0000-0000231F0000}"/>
    <cellStyle name="Normal 2 3 6 2 3 2 2 2 5" xfId="19486" xr:uid="{00000000-0005-0000-0000-0000241F0000}"/>
    <cellStyle name="Normal 2 3 6 2 3 2 2 3" xfId="6037" xr:uid="{00000000-0005-0000-0000-0000251F0000}"/>
    <cellStyle name="Normal 2 3 6 2 3 2 2 3 2" xfId="16089" xr:uid="{00000000-0005-0000-0000-0000261F0000}"/>
    <cellStyle name="Normal 2 3 6 2 3 2 2 3 2 2" xfId="46420" xr:uid="{00000000-0005-0000-0000-0000271F0000}"/>
    <cellStyle name="Normal 2 3 6 2 3 2 2 3 2 3" xfId="31187" xr:uid="{00000000-0005-0000-0000-0000281F0000}"/>
    <cellStyle name="Normal 2 3 6 2 3 2 2 3 3" xfId="11069" xr:uid="{00000000-0005-0000-0000-0000291F0000}"/>
    <cellStyle name="Normal 2 3 6 2 3 2 2 3 3 2" xfId="41403" xr:uid="{00000000-0005-0000-0000-00002A1F0000}"/>
    <cellStyle name="Normal 2 3 6 2 3 2 2 3 3 3" xfId="26170" xr:uid="{00000000-0005-0000-0000-00002B1F0000}"/>
    <cellStyle name="Normal 2 3 6 2 3 2 2 3 4" xfId="36390" xr:uid="{00000000-0005-0000-0000-00002C1F0000}"/>
    <cellStyle name="Normal 2 3 6 2 3 2 2 3 5" xfId="21157" xr:uid="{00000000-0005-0000-0000-00002D1F0000}"/>
    <cellStyle name="Normal 2 3 6 2 3 2 2 4" xfId="12747" xr:uid="{00000000-0005-0000-0000-00002E1F0000}"/>
    <cellStyle name="Normal 2 3 6 2 3 2 2 4 2" xfId="43078" xr:uid="{00000000-0005-0000-0000-00002F1F0000}"/>
    <cellStyle name="Normal 2 3 6 2 3 2 2 4 3" xfId="27845" xr:uid="{00000000-0005-0000-0000-0000301F0000}"/>
    <cellStyle name="Normal 2 3 6 2 3 2 2 5" xfId="7726" xr:uid="{00000000-0005-0000-0000-0000311F0000}"/>
    <cellStyle name="Normal 2 3 6 2 3 2 2 5 2" xfId="38061" xr:uid="{00000000-0005-0000-0000-0000321F0000}"/>
    <cellStyle name="Normal 2 3 6 2 3 2 2 5 3" xfId="22828" xr:uid="{00000000-0005-0000-0000-0000331F0000}"/>
    <cellStyle name="Normal 2 3 6 2 3 2 2 6" xfId="33049" xr:uid="{00000000-0005-0000-0000-0000341F0000}"/>
    <cellStyle name="Normal 2 3 6 2 3 2 2 7" xfId="17815" xr:uid="{00000000-0005-0000-0000-0000351F0000}"/>
    <cellStyle name="Normal 2 3 6 2 3 2 3" xfId="3508" xr:uid="{00000000-0005-0000-0000-0000361F0000}"/>
    <cellStyle name="Normal 2 3 6 2 3 2 3 2" xfId="13582" xr:uid="{00000000-0005-0000-0000-0000371F0000}"/>
    <cellStyle name="Normal 2 3 6 2 3 2 3 2 2" xfId="43913" xr:uid="{00000000-0005-0000-0000-0000381F0000}"/>
    <cellStyle name="Normal 2 3 6 2 3 2 3 2 3" xfId="28680" xr:uid="{00000000-0005-0000-0000-0000391F0000}"/>
    <cellStyle name="Normal 2 3 6 2 3 2 3 3" xfId="8562" xr:uid="{00000000-0005-0000-0000-00003A1F0000}"/>
    <cellStyle name="Normal 2 3 6 2 3 2 3 3 2" xfId="38896" xr:uid="{00000000-0005-0000-0000-00003B1F0000}"/>
    <cellStyle name="Normal 2 3 6 2 3 2 3 3 3" xfId="23663" xr:uid="{00000000-0005-0000-0000-00003C1F0000}"/>
    <cellStyle name="Normal 2 3 6 2 3 2 3 4" xfId="33883" xr:uid="{00000000-0005-0000-0000-00003D1F0000}"/>
    <cellStyle name="Normal 2 3 6 2 3 2 3 5" xfId="18650" xr:uid="{00000000-0005-0000-0000-00003E1F0000}"/>
    <cellStyle name="Normal 2 3 6 2 3 2 4" xfId="5201" xr:uid="{00000000-0005-0000-0000-00003F1F0000}"/>
    <cellStyle name="Normal 2 3 6 2 3 2 4 2" xfId="15253" xr:uid="{00000000-0005-0000-0000-0000401F0000}"/>
    <cellStyle name="Normal 2 3 6 2 3 2 4 2 2" xfId="45584" xr:uid="{00000000-0005-0000-0000-0000411F0000}"/>
    <cellStyle name="Normal 2 3 6 2 3 2 4 2 3" xfId="30351" xr:uid="{00000000-0005-0000-0000-0000421F0000}"/>
    <cellStyle name="Normal 2 3 6 2 3 2 4 3" xfId="10233" xr:uid="{00000000-0005-0000-0000-0000431F0000}"/>
    <cellStyle name="Normal 2 3 6 2 3 2 4 3 2" xfId="40567" xr:uid="{00000000-0005-0000-0000-0000441F0000}"/>
    <cellStyle name="Normal 2 3 6 2 3 2 4 3 3" xfId="25334" xr:uid="{00000000-0005-0000-0000-0000451F0000}"/>
    <cellStyle name="Normal 2 3 6 2 3 2 4 4" xfId="35554" xr:uid="{00000000-0005-0000-0000-0000461F0000}"/>
    <cellStyle name="Normal 2 3 6 2 3 2 4 5" xfId="20321" xr:uid="{00000000-0005-0000-0000-0000471F0000}"/>
    <cellStyle name="Normal 2 3 6 2 3 2 5" xfId="11911" xr:uid="{00000000-0005-0000-0000-0000481F0000}"/>
    <cellStyle name="Normal 2 3 6 2 3 2 5 2" xfId="42242" xr:uid="{00000000-0005-0000-0000-0000491F0000}"/>
    <cellStyle name="Normal 2 3 6 2 3 2 5 3" xfId="27009" xr:uid="{00000000-0005-0000-0000-00004A1F0000}"/>
    <cellStyle name="Normal 2 3 6 2 3 2 6" xfId="6890" xr:uid="{00000000-0005-0000-0000-00004B1F0000}"/>
    <cellStyle name="Normal 2 3 6 2 3 2 6 2" xfId="37225" xr:uid="{00000000-0005-0000-0000-00004C1F0000}"/>
    <cellStyle name="Normal 2 3 6 2 3 2 6 3" xfId="21992" xr:uid="{00000000-0005-0000-0000-00004D1F0000}"/>
    <cellStyle name="Normal 2 3 6 2 3 2 7" xfId="32213" xr:uid="{00000000-0005-0000-0000-00004E1F0000}"/>
    <cellStyle name="Normal 2 3 6 2 3 2 8" xfId="16979" xr:uid="{00000000-0005-0000-0000-00004F1F0000}"/>
    <cellStyle name="Normal 2 3 6 2 3 3" xfId="2237" xr:uid="{00000000-0005-0000-0000-0000501F0000}"/>
    <cellStyle name="Normal 2 3 6 2 3 3 2" xfId="3927" xr:uid="{00000000-0005-0000-0000-0000511F0000}"/>
    <cellStyle name="Normal 2 3 6 2 3 3 2 2" xfId="14000" xr:uid="{00000000-0005-0000-0000-0000521F0000}"/>
    <cellStyle name="Normal 2 3 6 2 3 3 2 2 2" xfId="44331" xr:uid="{00000000-0005-0000-0000-0000531F0000}"/>
    <cellStyle name="Normal 2 3 6 2 3 3 2 2 3" xfId="29098" xr:uid="{00000000-0005-0000-0000-0000541F0000}"/>
    <cellStyle name="Normal 2 3 6 2 3 3 2 3" xfId="8980" xr:uid="{00000000-0005-0000-0000-0000551F0000}"/>
    <cellStyle name="Normal 2 3 6 2 3 3 2 3 2" xfId="39314" xr:uid="{00000000-0005-0000-0000-0000561F0000}"/>
    <cellStyle name="Normal 2 3 6 2 3 3 2 3 3" xfId="24081" xr:uid="{00000000-0005-0000-0000-0000571F0000}"/>
    <cellStyle name="Normal 2 3 6 2 3 3 2 4" xfId="34301" xr:uid="{00000000-0005-0000-0000-0000581F0000}"/>
    <cellStyle name="Normal 2 3 6 2 3 3 2 5" xfId="19068" xr:uid="{00000000-0005-0000-0000-0000591F0000}"/>
    <cellStyle name="Normal 2 3 6 2 3 3 3" xfId="5619" xr:uid="{00000000-0005-0000-0000-00005A1F0000}"/>
    <cellStyle name="Normal 2 3 6 2 3 3 3 2" xfId="15671" xr:uid="{00000000-0005-0000-0000-00005B1F0000}"/>
    <cellStyle name="Normal 2 3 6 2 3 3 3 2 2" xfId="46002" xr:uid="{00000000-0005-0000-0000-00005C1F0000}"/>
    <cellStyle name="Normal 2 3 6 2 3 3 3 2 3" xfId="30769" xr:uid="{00000000-0005-0000-0000-00005D1F0000}"/>
    <cellStyle name="Normal 2 3 6 2 3 3 3 3" xfId="10651" xr:uid="{00000000-0005-0000-0000-00005E1F0000}"/>
    <cellStyle name="Normal 2 3 6 2 3 3 3 3 2" xfId="40985" xr:uid="{00000000-0005-0000-0000-00005F1F0000}"/>
    <cellStyle name="Normal 2 3 6 2 3 3 3 3 3" xfId="25752" xr:uid="{00000000-0005-0000-0000-0000601F0000}"/>
    <cellStyle name="Normal 2 3 6 2 3 3 3 4" xfId="35972" xr:uid="{00000000-0005-0000-0000-0000611F0000}"/>
    <cellStyle name="Normal 2 3 6 2 3 3 3 5" xfId="20739" xr:uid="{00000000-0005-0000-0000-0000621F0000}"/>
    <cellStyle name="Normal 2 3 6 2 3 3 4" xfId="12329" xr:uid="{00000000-0005-0000-0000-0000631F0000}"/>
    <cellStyle name="Normal 2 3 6 2 3 3 4 2" xfId="42660" xr:uid="{00000000-0005-0000-0000-0000641F0000}"/>
    <cellStyle name="Normal 2 3 6 2 3 3 4 3" xfId="27427" xr:uid="{00000000-0005-0000-0000-0000651F0000}"/>
    <cellStyle name="Normal 2 3 6 2 3 3 5" xfId="7308" xr:uid="{00000000-0005-0000-0000-0000661F0000}"/>
    <cellStyle name="Normal 2 3 6 2 3 3 5 2" xfId="37643" xr:uid="{00000000-0005-0000-0000-0000671F0000}"/>
    <cellStyle name="Normal 2 3 6 2 3 3 5 3" xfId="22410" xr:uid="{00000000-0005-0000-0000-0000681F0000}"/>
    <cellStyle name="Normal 2 3 6 2 3 3 6" xfId="32631" xr:uid="{00000000-0005-0000-0000-0000691F0000}"/>
    <cellStyle name="Normal 2 3 6 2 3 3 7" xfId="17397" xr:uid="{00000000-0005-0000-0000-00006A1F0000}"/>
    <cellStyle name="Normal 2 3 6 2 3 4" xfId="3090" xr:uid="{00000000-0005-0000-0000-00006B1F0000}"/>
    <cellStyle name="Normal 2 3 6 2 3 4 2" xfId="13164" xr:uid="{00000000-0005-0000-0000-00006C1F0000}"/>
    <cellStyle name="Normal 2 3 6 2 3 4 2 2" xfId="43495" xr:uid="{00000000-0005-0000-0000-00006D1F0000}"/>
    <cellStyle name="Normal 2 3 6 2 3 4 2 3" xfId="28262" xr:uid="{00000000-0005-0000-0000-00006E1F0000}"/>
    <cellStyle name="Normal 2 3 6 2 3 4 3" xfId="8144" xr:uid="{00000000-0005-0000-0000-00006F1F0000}"/>
    <cellStyle name="Normal 2 3 6 2 3 4 3 2" xfId="38478" xr:uid="{00000000-0005-0000-0000-0000701F0000}"/>
    <cellStyle name="Normal 2 3 6 2 3 4 3 3" xfId="23245" xr:uid="{00000000-0005-0000-0000-0000711F0000}"/>
    <cellStyle name="Normal 2 3 6 2 3 4 4" xfId="33465" xr:uid="{00000000-0005-0000-0000-0000721F0000}"/>
    <cellStyle name="Normal 2 3 6 2 3 4 5" xfId="18232" xr:uid="{00000000-0005-0000-0000-0000731F0000}"/>
    <cellStyle name="Normal 2 3 6 2 3 5" xfId="4783" xr:uid="{00000000-0005-0000-0000-0000741F0000}"/>
    <cellStyle name="Normal 2 3 6 2 3 5 2" xfId="14835" xr:uid="{00000000-0005-0000-0000-0000751F0000}"/>
    <cellStyle name="Normal 2 3 6 2 3 5 2 2" xfId="45166" xr:uid="{00000000-0005-0000-0000-0000761F0000}"/>
    <cellStyle name="Normal 2 3 6 2 3 5 2 3" xfId="29933" xr:uid="{00000000-0005-0000-0000-0000771F0000}"/>
    <cellStyle name="Normal 2 3 6 2 3 5 3" xfId="9815" xr:uid="{00000000-0005-0000-0000-0000781F0000}"/>
    <cellStyle name="Normal 2 3 6 2 3 5 3 2" xfId="40149" xr:uid="{00000000-0005-0000-0000-0000791F0000}"/>
    <cellStyle name="Normal 2 3 6 2 3 5 3 3" xfId="24916" xr:uid="{00000000-0005-0000-0000-00007A1F0000}"/>
    <cellStyle name="Normal 2 3 6 2 3 5 4" xfId="35136" xr:uid="{00000000-0005-0000-0000-00007B1F0000}"/>
    <cellStyle name="Normal 2 3 6 2 3 5 5" xfId="19903" xr:uid="{00000000-0005-0000-0000-00007C1F0000}"/>
    <cellStyle name="Normal 2 3 6 2 3 6" xfId="11493" xr:uid="{00000000-0005-0000-0000-00007D1F0000}"/>
    <cellStyle name="Normal 2 3 6 2 3 6 2" xfId="41824" xr:uid="{00000000-0005-0000-0000-00007E1F0000}"/>
    <cellStyle name="Normal 2 3 6 2 3 6 3" xfId="26591" xr:uid="{00000000-0005-0000-0000-00007F1F0000}"/>
    <cellStyle name="Normal 2 3 6 2 3 7" xfId="6472" xr:uid="{00000000-0005-0000-0000-0000801F0000}"/>
    <cellStyle name="Normal 2 3 6 2 3 7 2" xfId="36807" xr:uid="{00000000-0005-0000-0000-0000811F0000}"/>
    <cellStyle name="Normal 2 3 6 2 3 7 3" xfId="21574" xr:uid="{00000000-0005-0000-0000-0000821F0000}"/>
    <cellStyle name="Normal 2 3 6 2 3 8" xfId="31795" xr:uid="{00000000-0005-0000-0000-0000831F0000}"/>
    <cellStyle name="Normal 2 3 6 2 3 9" xfId="16561" xr:uid="{00000000-0005-0000-0000-0000841F0000}"/>
    <cellStyle name="Normal 2 3 6 2 4" xfId="1608" xr:uid="{00000000-0005-0000-0000-0000851F0000}"/>
    <cellStyle name="Normal 2 3 6 2 4 2" xfId="2447" xr:uid="{00000000-0005-0000-0000-0000861F0000}"/>
    <cellStyle name="Normal 2 3 6 2 4 2 2" xfId="4137" xr:uid="{00000000-0005-0000-0000-0000871F0000}"/>
    <cellStyle name="Normal 2 3 6 2 4 2 2 2" xfId="14210" xr:uid="{00000000-0005-0000-0000-0000881F0000}"/>
    <cellStyle name="Normal 2 3 6 2 4 2 2 2 2" xfId="44541" xr:uid="{00000000-0005-0000-0000-0000891F0000}"/>
    <cellStyle name="Normal 2 3 6 2 4 2 2 2 3" xfId="29308" xr:uid="{00000000-0005-0000-0000-00008A1F0000}"/>
    <cellStyle name="Normal 2 3 6 2 4 2 2 3" xfId="9190" xr:uid="{00000000-0005-0000-0000-00008B1F0000}"/>
    <cellStyle name="Normal 2 3 6 2 4 2 2 3 2" xfId="39524" xr:uid="{00000000-0005-0000-0000-00008C1F0000}"/>
    <cellStyle name="Normal 2 3 6 2 4 2 2 3 3" xfId="24291" xr:uid="{00000000-0005-0000-0000-00008D1F0000}"/>
    <cellStyle name="Normal 2 3 6 2 4 2 2 4" xfId="34511" xr:uid="{00000000-0005-0000-0000-00008E1F0000}"/>
    <cellStyle name="Normal 2 3 6 2 4 2 2 5" xfId="19278" xr:uid="{00000000-0005-0000-0000-00008F1F0000}"/>
    <cellStyle name="Normal 2 3 6 2 4 2 3" xfId="5829" xr:uid="{00000000-0005-0000-0000-0000901F0000}"/>
    <cellStyle name="Normal 2 3 6 2 4 2 3 2" xfId="15881" xr:uid="{00000000-0005-0000-0000-0000911F0000}"/>
    <cellStyle name="Normal 2 3 6 2 4 2 3 2 2" xfId="46212" xr:uid="{00000000-0005-0000-0000-0000921F0000}"/>
    <cellStyle name="Normal 2 3 6 2 4 2 3 2 3" xfId="30979" xr:uid="{00000000-0005-0000-0000-0000931F0000}"/>
    <cellStyle name="Normal 2 3 6 2 4 2 3 3" xfId="10861" xr:uid="{00000000-0005-0000-0000-0000941F0000}"/>
    <cellStyle name="Normal 2 3 6 2 4 2 3 3 2" xfId="41195" xr:uid="{00000000-0005-0000-0000-0000951F0000}"/>
    <cellStyle name="Normal 2 3 6 2 4 2 3 3 3" xfId="25962" xr:uid="{00000000-0005-0000-0000-0000961F0000}"/>
    <cellStyle name="Normal 2 3 6 2 4 2 3 4" xfId="36182" xr:uid="{00000000-0005-0000-0000-0000971F0000}"/>
    <cellStyle name="Normal 2 3 6 2 4 2 3 5" xfId="20949" xr:uid="{00000000-0005-0000-0000-0000981F0000}"/>
    <cellStyle name="Normal 2 3 6 2 4 2 4" xfId="12539" xr:uid="{00000000-0005-0000-0000-0000991F0000}"/>
    <cellStyle name="Normal 2 3 6 2 4 2 4 2" xfId="42870" xr:uid="{00000000-0005-0000-0000-00009A1F0000}"/>
    <cellStyle name="Normal 2 3 6 2 4 2 4 3" xfId="27637" xr:uid="{00000000-0005-0000-0000-00009B1F0000}"/>
    <cellStyle name="Normal 2 3 6 2 4 2 5" xfId="7518" xr:uid="{00000000-0005-0000-0000-00009C1F0000}"/>
    <cellStyle name="Normal 2 3 6 2 4 2 5 2" xfId="37853" xr:uid="{00000000-0005-0000-0000-00009D1F0000}"/>
    <cellStyle name="Normal 2 3 6 2 4 2 5 3" xfId="22620" xr:uid="{00000000-0005-0000-0000-00009E1F0000}"/>
    <cellStyle name="Normal 2 3 6 2 4 2 6" xfId="32841" xr:uid="{00000000-0005-0000-0000-00009F1F0000}"/>
    <cellStyle name="Normal 2 3 6 2 4 2 7" xfId="17607" xr:uid="{00000000-0005-0000-0000-0000A01F0000}"/>
    <cellStyle name="Normal 2 3 6 2 4 3" xfId="3300" xr:uid="{00000000-0005-0000-0000-0000A11F0000}"/>
    <cellStyle name="Normal 2 3 6 2 4 3 2" xfId="13374" xr:uid="{00000000-0005-0000-0000-0000A21F0000}"/>
    <cellStyle name="Normal 2 3 6 2 4 3 2 2" xfId="43705" xr:uid="{00000000-0005-0000-0000-0000A31F0000}"/>
    <cellStyle name="Normal 2 3 6 2 4 3 2 3" xfId="28472" xr:uid="{00000000-0005-0000-0000-0000A41F0000}"/>
    <cellStyle name="Normal 2 3 6 2 4 3 3" xfId="8354" xr:uid="{00000000-0005-0000-0000-0000A51F0000}"/>
    <cellStyle name="Normal 2 3 6 2 4 3 3 2" xfId="38688" xr:uid="{00000000-0005-0000-0000-0000A61F0000}"/>
    <cellStyle name="Normal 2 3 6 2 4 3 3 3" xfId="23455" xr:uid="{00000000-0005-0000-0000-0000A71F0000}"/>
    <cellStyle name="Normal 2 3 6 2 4 3 4" xfId="33675" xr:uid="{00000000-0005-0000-0000-0000A81F0000}"/>
    <cellStyle name="Normal 2 3 6 2 4 3 5" xfId="18442" xr:uid="{00000000-0005-0000-0000-0000A91F0000}"/>
    <cellStyle name="Normal 2 3 6 2 4 4" xfId="4993" xr:uid="{00000000-0005-0000-0000-0000AA1F0000}"/>
    <cellStyle name="Normal 2 3 6 2 4 4 2" xfId="15045" xr:uid="{00000000-0005-0000-0000-0000AB1F0000}"/>
    <cellStyle name="Normal 2 3 6 2 4 4 2 2" xfId="45376" xr:uid="{00000000-0005-0000-0000-0000AC1F0000}"/>
    <cellStyle name="Normal 2 3 6 2 4 4 2 3" xfId="30143" xr:uid="{00000000-0005-0000-0000-0000AD1F0000}"/>
    <cellStyle name="Normal 2 3 6 2 4 4 3" xfId="10025" xr:uid="{00000000-0005-0000-0000-0000AE1F0000}"/>
    <cellStyle name="Normal 2 3 6 2 4 4 3 2" xfId="40359" xr:uid="{00000000-0005-0000-0000-0000AF1F0000}"/>
    <cellStyle name="Normal 2 3 6 2 4 4 3 3" xfId="25126" xr:uid="{00000000-0005-0000-0000-0000B01F0000}"/>
    <cellStyle name="Normal 2 3 6 2 4 4 4" xfId="35346" xr:uid="{00000000-0005-0000-0000-0000B11F0000}"/>
    <cellStyle name="Normal 2 3 6 2 4 4 5" xfId="20113" xr:uid="{00000000-0005-0000-0000-0000B21F0000}"/>
    <cellStyle name="Normal 2 3 6 2 4 5" xfId="11703" xr:uid="{00000000-0005-0000-0000-0000B31F0000}"/>
    <cellStyle name="Normal 2 3 6 2 4 5 2" xfId="42034" xr:uid="{00000000-0005-0000-0000-0000B41F0000}"/>
    <cellStyle name="Normal 2 3 6 2 4 5 3" xfId="26801" xr:uid="{00000000-0005-0000-0000-0000B51F0000}"/>
    <cellStyle name="Normal 2 3 6 2 4 6" xfId="6682" xr:uid="{00000000-0005-0000-0000-0000B61F0000}"/>
    <cellStyle name="Normal 2 3 6 2 4 6 2" xfId="37017" xr:uid="{00000000-0005-0000-0000-0000B71F0000}"/>
    <cellStyle name="Normal 2 3 6 2 4 6 3" xfId="21784" xr:uid="{00000000-0005-0000-0000-0000B81F0000}"/>
    <cellStyle name="Normal 2 3 6 2 4 7" xfId="32005" xr:uid="{00000000-0005-0000-0000-0000B91F0000}"/>
    <cellStyle name="Normal 2 3 6 2 4 8" xfId="16771" xr:uid="{00000000-0005-0000-0000-0000BA1F0000}"/>
    <cellStyle name="Normal 2 3 6 2 5" xfId="2029" xr:uid="{00000000-0005-0000-0000-0000BB1F0000}"/>
    <cellStyle name="Normal 2 3 6 2 5 2" xfId="3719" xr:uid="{00000000-0005-0000-0000-0000BC1F0000}"/>
    <cellStyle name="Normal 2 3 6 2 5 2 2" xfId="13792" xr:uid="{00000000-0005-0000-0000-0000BD1F0000}"/>
    <cellStyle name="Normal 2 3 6 2 5 2 2 2" xfId="44123" xr:uid="{00000000-0005-0000-0000-0000BE1F0000}"/>
    <cellStyle name="Normal 2 3 6 2 5 2 2 3" xfId="28890" xr:uid="{00000000-0005-0000-0000-0000BF1F0000}"/>
    <cellStyle name="Normal 2 3 6 2 5 2 3" xfId="8772" xr:uid="{00000000-0005-0000-0000-0000C01F0000}"/>
    <cellStyle name="Normal 2 3 6 2 5 2 3 2" xfId="39106" xr:uid="{00000000-0005-0000-0000-0000C11F0000}"/>
    <cellStyle name="Normal 2 3 6 2 5 2 3 3" xfId="23873" xr:uid="{00000000-0005-0000-0000-0000C21F0000}"/>
    <cellStyle name="Normal 2 3 6 2 5 2 4" xfId="34093" xr:uid="{00000000-0005-0000-0000-0000C31F0000}"/>
    <cellStyle name="Normal 2 3 6 2 5 2 5" xfId="18860" xr:uid="{00000000-0005-0000-0000-0000C41F0000}"/>
    <cellStyle name="Normal 2 3 6 2 5 3" xfId="5411" xr:uid="{00000000-0005-0000-0000-0000C51F0000}"/>
    <cellStyle name="Normal 2 3 6 2 5 3 2" xfId="15463" xr:uid="{00000000-0005-0000-0000-0000C61F0000}"/>
    <cellStyle name="Normal 2 3 6 2 5 3 2 2" xfId="45794" xr:uid="{00000000-0005-0000-0000-0000C71F0000}"/>
    <cellStyle name="Normal 2 3 6 2 5 3 2 3" xfId="30561" xr:uid="{00000000-0005-0000-0000-0000C81F0000}"/>
    <cellStyle name="Normal 2 3 6 2 5 3 3" xfId="10443" xr:uid="{00000000-0005-0000-0000-0000C91F0000}"/>
    <cellStyle name="Normal 2 3 6 2 5 3 3 2" xfId="40777" xr:uid="{00000000-0005-0000-0000-0000CA1F0000}"/>
    <cellStyle name="Normal 2 3 6 2 5 3 3 3" xfId="25544" xr:uid="{00000000-0005-0000-0000-0000CB1F0000}"/>
    <cellStyle name="Normal 2 3 6 2 5 3 4" xfId="35764" xr:uid="{00000000-0005-0000-0000-0000CC1F0000}"/>
    <cellStyle name="Normal 2 3 6 2 5 3 5" xfId="20531" xr:uid="{00000000-0005-0000-0000-0000CD1F0000}"/>
    <cellStyle name="Normal 2 3 6 2 5 4" xfId="12121" xr:uid="{00000000-0005-0000-0000-0000CE1F0000}"/>
    <cellStyle name="Normal 2 3 6 2 5 4 2" xfId="42452" xr:uid="{00000000-0005-0000-0000-0000CF1F0000}"/>
    <cellStyle name="Normal 2 3 6 2 5 4 3" xfId="27219" xr:uid="{00000000-0005-0000-0000-0000D01F0000}"/>
    <cellStyle name="Normal 2 3 6 2 5 5" xfId="7100" xr:uid="{00000000-0005-0000-0000-0000D11F0000}"/>
    <cellStyle name="Normal 2 3 6 2 5 5 2" xfId="37435" xr:uid="{00000000-0005-0000-0000-0000D21F0000}"/>
    <cellStyle name="Normal 2 3 6 2 5 5 3" xfId="22202" xr:uid="{00000000-0005-0000-0000-0000D31F0000}"/>
    <cellStyle name="Normal 2 3 6 2 5 6" xfId="32423" xr:uid="{00000000-0005-0000-0000-0000D41F0000}"/>
    <cellStyle name="Normal 2 3 6 2 5 7" xfId="17189" xr:uid="{00000000-0005-0000-0000-0000D51F0000}"/>
    <cellStyle name="Normal 2 3 6 2 6" xfId="2882" xr:uid="{00000000-0005-0000-0000-0000D61F0000}"/>
    <cellStyle name="Normal 2 3 6 2 6 2" xfId="12956" xr:uid="{00000000-0005-0000-0000-0000D71F0000}"/>
    <cellStyle name="Normal 2 3 6 2 6 2 2" xfId="43287" xr:uid="{00000000-0005-0000-0000-0000D81F0000}"/>
    <cellStyle name="Normal 2 3 6 2 6 2 3" xfId="28054" xr:uid="{00000000-0005-0000-0000-0000D91F0000}"/>
    <cellStyle name="Normal 2 3 6 2 6 3" xfId="7936" xr:uid="{00000000-0005-0000-0000-0000DA1F0000}"/>
    <cellStyle name="Normal 2 3 6 2 6 3 2" xfId="38270" xr:uid="{00000000-0005-0000-0000-0000DB1F0000}"/>
    <cellStyle name="Normal 2 3 6 2 6 3 3" xfId="23037" xr:uid="{00000000-0005-0000-0000-0000DC1F0000}"/>
    <cellStyle name="Normal 2 3 6 2 6 4" xfId="33257" xr:uid="{00000000-0005-0000-0000-0000DD1F0000}"/>
    <cellStyle name="Normal 2 3 6 2 6 5" xfId="18024" xr:uid="{00000000-0005-0000-0000-0000DE1F0000}"/>
    <cellStyle name="Normal 2 3 6 2 7" xfId="4575" xr:uid="{00000000-0005-0000-0000-0000DF1F0000}"/>
    <cellStyle name="Normal 2 3 6 2 7 2" xfId="14627" xr:uid="{00000000-0005-0000-0000-0000E01F0000}"/>
    <cellStyle name="Normal 2 3 6 2 7 2 2" xfId="44958" xr:uid="{00000000-0005-0000-0000-0000E11F0000}"/>
    <cellStyle name="Normal 2 3 6 2 7 2 3" xfId="29725" xr:uid="{00000000-0005-0000-0000-0000E21F0000}"/>
    <cellStyle name="Normal 2 3 6 2 7 3" xfId="9607" xr:uid="{00000000-0005-0000-0000-0000E31F0000}"/>
    <cellStyle name="Normal 2 3 6 2 7 3 2" xfId="39941" xr:uid="{00000000-0005-0000-0000-0000E41F0000}"/>
    <cellStyle name="Normal 2 3 6 2 7 3 3" xfId="24708" xr:uid="{00000000-0005-0000-0000-0000E51F0000}"/>
    <cellStyle name="Normal 2 3 6 2 7 4" xfId="34928" xr:uid="{00000000-0005-0000-0000-0000E61F0000}"/>
    <cellStyle name="Normal 2 3 6 2 7 5" xfId="19695" xr:uid="{00000000-0005-0000-0000-0000E71F0000}"/>
    <cellStyle name="Normal 2 3 6 2 8" xfId="11285" xr:uid="{00000000-0005-0000-0000-0000E81F0000}"/>
    <cellStyle name="Normal 2 3 6 2 8 2" xfId="41616" xr:uid="{00000000-0005-0000-0000-0000E91F0000}"/>
    <cellStyle name="Normal 2 3 6 2 8 3" xfId="26383" xr:uid="{00000000-0005-0000-0000-0000EA1F0000}"/>
    <cellStyle name="Normal 2 3 6 2 9" xfId="6264" xr:uid="{00000000-0005-0000-0000-0000EB1F0000}"/>
    <cellStyle name="Normal 2 3 6 2 9 2" xfId="36599" xr:uid="{00000000-0005-0000-0000-0000EC1F0000}"/>
    <cellStyle name="Normal 2 3 6 2 9 3" xfId="21366" xr:uid="{00000000-0005-0000-0000-0000ED1F0000}"/>
    <cellStyle name="Normal 2 3 6 3" xfId="1228" xr:uid="{00000000-0005-0000-0000-0000EE1F0000}"/>
    <cellStyle name="Normal 2 3 6 3 10" xfId="16405" xr:uid="{00000000-0005-0000-0000-0000EF1F0000}"/>
    <cellStyle name="Normal 2 3 6 3 2" xfId="1447" xr:uid="{00000000-0005-0000-0000-0000F01F0000}"/>
    <cellStyle name="Normal 2 3 6 3 2 2" xfId="1868" xr:uid="{00000000-0005-0000-0000-0000F11F0000}"/>
    <cellStyle name="Normal 2 3 6 3 2 2 2" xfId="2707" xr:uid="{00000000-0005-0000-0000-0000F21F0000}"/>
    <cellStyle name="Normal 2 3 6 3 2 2 2 2" xfId="4397" xr:uid="{00000000-0005-0000-0000-0000F31F0000}"/>
    <cellStyle name="Normal 2 3 6 3 2 2 2 2 2" xfId="14470" xr:uid="{00000000-0005-0000-0000-0000F41F0000}"/>
    <cellStyle name="Normal 2 3 6 3 2 2 2 2 2 2" xfId="44801" xr:uid="{00000000-0005-0000-0000-0000F51F0000}"/>
    <cellStyle name="Normal 2 3 6 3 2 2 2 2 2 3" xfId="29568" xr:uid="{00000000-0005-0000-0000-0000F61F0000}"/>
    <cellStyle name="Normal 2 3 6 3 2 2 2 2 3" xfId="9450" xr:uid="{00000000-0005-0000-0000-0000F71F0000}"/>
    <cellStyle name="Normal 2 3 6 3 2 2 2 2 3 2" xfId="39784" xr:uid="{00000000-0005-0000-0000-0000F81F0000}"/>
    <cellStyle name="Normal 2 3 6 3 2 2 2 2 3 3" xfId="24551" xr:uid="{00000000-0005-0000-0000-0000F91F0000}"/>
    <cellStyle name="Normal 2 3 6 3 2 2 2 2 4" xfId="34771" xr:uid="{00000000-0005-0000-0000-0000FA1F0000}"/>
    <cellStyle name="Normal 2 3 6 3 2 2 2 2 5" xfId="19538" xr:uid="{00000000-0005-0000-0000-0000FB1F0000}"/>
    <cellStyle name="Normal 2 3 6 3 2 2 2 3" xfId="6089" xr:uid="{00000000-0005-0000-0000-0000FC1F0000}"/>
    <cellStyle name="Normal 2 3 6 3 2 2 2 3 2" xfId="16141" xr:uid="{00000000-0005-0000-0000-0000FD1F0000}"/>
    <cellStyle name="Normal 2 3 6 3 2 2 2 3 2 2" xfId="46472" xr:uid="{00000000-0005-0000-0000-0000FE1F0000}"/>
    <cellStyle name="Normal 2 3 6 3 2 2 2 3 2 3" xfId="31239" xr:uid="{00000000-0005-0000-0000-0000FF1F0000}"/>
    <cellStyle name="Normal 2 3 6 3 2 2 2 3 3" xfId="11121" xr:uid="{00000000-0005-0000-0000-000000200000}"/>
    <cellStyle name="Normal 2 3 6 3 2 2 2 3 3 2" xfId="41455" xr:uid="{00000000-0005-0000-0000-000001200000}"/>
    <cellStyle name="Normal 2 3 6 3 2 2 2 3 3 3" xfId="26222" xr:uid="{00000000-0005-0000-0000-000002200000}"/>
    <cellStyle name="Normal 2 3 6 3 2 2 2 3 4" xfId="36442" xr:uid="{00000000-0005-0000-0000-000003200000}"/>
    <cellStyle name="Normal 2 3 6 3 2 2 2 3 5" xfId="21209" xr:uid="{00000000-0005-0000-0000-000004200000}"/>
    <cellStyle name="Normal 2 3 6 3 2 2 2 4" xfId="12799" xr:uid="{00000000-0005-0000-0000-000005200000}"/>
    <cellStyle name="Normal 2 3 6 3 2 2 2 4 2" xfId="43130" xr:uid="{00000000-0005-0000-0000-000006200000}"/>
    <cellStyle name="Normal 2 3 6 3 2 2 2 4 3" xfId="27897" xr:uid="{00000000-0005-0000-0000-000007200000}"/>
    <cellStyle name="Normal 2 3 6 3 2 2 2 5" xfId="7778" xr:uid="{00000000-0005-0000-0000-000008200000}"/>
    <cellStyle name="Normal 2 3 6 3 2 2 2 5 2" xfId="38113" xr:uid="{00000000-0005-0000-0000-000009200000}"/>
    <cellStyle name="Normal 2 3 6 3 2 2 2 5 3" xfId="22880" xr:uid="{00000000-0005-0000-0000-00000A200000}"/>
    <cellStyle name="Normal 2 3 6 3 2 2 2 6" xfId="33101" xr:uid="{00000000-0005-0000-0000-00000B200000}"/>
    <cellStyle name="Normal 2 3 6 3 2 2 2 7" xfId="17867" xr:uid="{00000000-0005-0000-0000-00000C200000}"/>
    <cellStyle name="Normal 2 3 6 3 2 2 3" xfId="3560" xr:uid="{00000000-0005-0000-0000-00000D200000}"/>
    <cellStyle name="Normal 2 3 6 3 2 2 3 2" xfId="13634" xr:uid="{00000000-0005-0000-0000-00000E200000}"/>
    <cellStyle name="Normal 2 3 6 3 2 2 3 2 2" xfId="43965" xr:uid="{00000000-0005-0000-0000-00000F200000}"/>
    <cellStyle name="Normal 2 3 6 3 2 2 3 2 3" xfId="28732" xr:uid="{00000000-0005-0000-0000-000010200000}"/>
    <cellStyle name="Normal 2 3 6 3 2 2 3 3" xfId="8614" xr:uid="{00000000-0005-0000-0000-000011200000}"/>
    <cellStyle name="Normal 2 3 6 3 2 2 3 3 2" xfId="38948" xr:uid="{00000000-0005-0000-0000-000012200000}"/>
    <cellStyle name="Normal 2 3 6 3 2 2 3 3 3" xfId="23715" xr:uid="{00000000-0005-0000-0000-000013200000}"/>
    <cellStyle name="Normal 2 3 6 3 2 2 3 4" xfId="33935" xr:uid="{00000000-0005-0000-0000-000014200000}"/>
    <cellStyle name="Normal 2 3 6 3 2 2 3 5" xfId="18702" xr:uid="{00000000-0005-0000-0000-000015200000}"/>
    <cellStyle name="Normal 2 3 6 3 2 2 4" xfId="5253" xr:uid="{00000000-0005-0000-0000-000016200000}"/>
    <cellStyle name="Normal 2 3 6 3 2 2 4 2" xfId="15305" xr:uid="{00000000-0005-0000-0000-000017200000}"/>
    <cellStyle name="Normal 2 3 6 3 2 2 4 2 2" xfId="45636" xr:uid="{00000000-0005-0000-0000-000018200000}"/>
    <cellStyle name="Normal 2 3 6 3 2 2 4 2 3" xfId="30403" xr:uid="{00000000-0005-0000-0000-000019200000}"/>
    <cellStyle name="Normal 2 3 6 3 2 2 4 3" xfId="10285" xr:uid="{00000000-0005-0000-0000-00001A200000}"/>
    <cellStyle name="Normal 2 3 6 3 2 2 4 3 2" xfId="40619" xr:uid="{00000000-0005-0000-0000-00001B200000}"/>
    <cellStyle name="Normal 2 3 6 3 2 2 4 3 3" xfId="25386" xr:uid="{00000000-0005-0000-0000-00001C200000}"/>
    <cellStyle name="Normal 2 3 6 3 2 2 4 4" xfId="35606" xr:uid="{00000000-0005-0000-0000-00001D200000}"/>
    <cellStyle name="Normal 2 3 6 3 2 2 4 5" xfId="20373" xr:uid="{00000000-0005-0000-0000-00001E200000}"/>
    <cellStyle name="Normal 2 3 6 3 2 2 5" xfId="11963" xr:uid="{00000000-0005-0000-0000-00001F200000}"/>
    <cellStyle name="Normal 2 3 6 3 2 2 5 2" xfId="42294" xr:uid="{00000000-0005-0000-0000-000020200000}"/>
    <cellStyle name="Normal 2 3 6 3 2 2 5 3" xfId="27061" xr:uid="{00000000-0005-0000-0000-000021200000}"/>
    <cellStyle name="Normal 2 3 6 3 2 2 6" xfId="6942" xr:uid="{00000000-0005-0000-0000-000022200000}"/>
    <cellStyle name="Normal 2 3 6 3 2 2 6 2" xfId="37277" xr:uid="{00000000-0005-0000-0000-000023200000}"/>
    <cellStyle name="Normal 2 3 6 3 2 2 6 3" xfId="22044" xr:uid="{00000000-0005-0000-0000-000024200000}"/>
    <cellStyle name="Normal 2 3 6 3 2 2 7" xfId="32265" xr:uid="{00000000-0005-0000-0000-000025200000}"/>
    <cellStyle name="Normal 2 3 6 3 2 2 8" xfId="17031" xr:uid="{00000000-0005-0000-0000-000026200000}"/>
    <cellStyle name="Normal 2 3 6 3 2 3" xfId="2289" xr:uid="{00000000-0005-0000-0000-000027200000}"/>
    <cellStyle name="Normal 2 3 6 3 2 3 2" xfId="3979" xr:uid="{00000000-0005-0000-0000-000028200000}"/>
    <cellStyle name="Normal 2 3 6 3 2 3 2 2" xfId="14052" xr:uid="{00000000-0005-0000-0000-000029200000}"/>
    <cellStyle name="Normal 2 3 6 3 2 3 2 2 2" xfId="44383" xr:uid="{00000000-0005-0000-0000-00002A200000}"/>
    <cellStyle name="Normal 2 3 6 3 2 3 2 2 3" xfId="29150" xr:uid="{00000000-0005-0000-0000-00002B200000}"/>
    <cellStyle name="Normal 2 3 6 3 2 3 2 3" xfId="9032" xr:uid="{00000000-0005-0000-0000-00002C200000}"/>
    <cellStyle name="Normal 2 3 6 3 2 3 2 3 2" xfId="39366" xr:uid="{00000000-0005-0000-0000-00002D200000}"/>
    <cellStyle name="Normal 2 3 6 3 2 3 2 3 3" xfId="24133" xr:uid="{00000000-0005-0000-0000-00002E200000}"/>
    <cellStyle name="Normal 2 3 6 3 2 3 2 4" xfId="34353" xr:uid="{00000000-0005-0000-0000-00002F200000}"/>
    <cellStyle name="Normal 2 3 6 3 2 3 2 5" xfId="19120" xr:uid="{00000000-0005-0000-0000-000030200000}"/>
    <cellStyle name="Normal 2 3 6 3 2 3 3" xfId="5671" xr:uid="{00000000-0005-0000-0000-000031200000}"/>
    <cellStyle name="Normal 2 3 6 3 2 3 3 2" xfId="15723" xr:uid="{00000000-0005-0000-0000-000032200000}"/>
    <cellStyle name="Normal 2 3 6 3 2 3 3 2 2" xfId="46054" xr:uid="{00000000-0005-0000-0000-000033200000}"/>
    <cellStyle name="Normal 2 3 6 3 2 3 3 2 3" xfId="30821" xr:uid="{00000000-0005-0000-0000-000034200000}"/>
    <cellStyle name="Normal 2 3 6 3 2 3 3 3" xfId="10703" xr:uid="{00000000-0005-0000-0000-000035200000}"/>
    <cellStyle name="Normal 2 3 6 3 2 3 3 3 2" xfId="41037" xr:uid="{00000000-0005-0000-0000-000036200000}"/>
    <cellStyle name="Normal 2 3 6 3 2 3 3 3 3" xfId="25804" xr:uid="{00000000-0005-0000-0000-000037200000}"/>
    <cellStyle name="Normal 2 3 6 3 2 3 3 4" xfId="36024" xr:uid="{00000000-0005-0000-0000-000038200000}"/>
    <cellStyle name="Normal 2 3 6 3 2 3 3 5" xfId="20791" xr:uid="{00000000-0005-0000-0000-000039200000}"/>
    <cellStyle name="Normal 2 3 6 3 2 3 4" xfId="12381" xr:uid="{00000000-0005-0000-0000-00003A200000}"/>
    <cellStyle name="Normal 2 3 6 3 2 3 4 2" xfId="42712" xr:uid="{00000000-0005-0000-0000-00003B200000}"/>
    <cellStyle name="Normal 2 3 6 3 2 3 4 3" xfId="27479" xr:uid="{00000000-0005-0000-0000-00003C200000}"/>
    <cellStyle name="Normal 2 3 6 3 2 3 5" xfId="7360" xr:uid="{00000000-0005-0000-0000-00003D200000}"/>
    <cellStyle name="Normal 2 3 6 3 2 3 5 2" xfId="37695" xr:uid="{00000000-0005-0000-0000-00003E200000}"/>
    <cellStyle name="Normal 2 3 6 3 2 3 5 3" xfId="22462" xr:uid="{00000000-0005-0000-0000-00003F200000}"/>
    <cellStyle name="Normal 2 3 6 3 2 3 6" xfId="32683" xr:uid="{00000000-0005-0000-0000-000040200000}"/>
    <cellStyle name="Normal 2 3 6 3 2 3 7" xfId="17449" xr:uid="{00000000-0005-0000-0000-000041200000}"/>
    <cellStyle name="Normal 2 3 6 3 2 4" xfId="3142" xr:uid="{00000000-0005-0000-0000-000042200000}"/>
    <cellStyle name="Normal 2 3 6 3 2 4 2" xfId="13216" xr:uid="{00000000-0005-0000-0000-000043200000}"/>
    <cellStyle name="Normal 2 3 6 3 2 4 2 2" xfId="43547" xr:uid="{00000000-0005-0000-0000-000044200000}"/>
    <cellStyle name="Normal 2 3 6 3 2 4 2 3" xfId="28314" xr:uid="{00000000-0005-0000-0000-000045200000}"/>
    <cellStyle name="Normal 2 3 6 3 2 4 3" xfId="8196" xr:uid="{00000000-0005-0000-0000-000046200000}"/>
    <cellStyle name="Normal 2 3 6 3 2 4 3 2" xfId="38530" xr:uid="{00000000-0005-0000-0000-000047200000}"/>
    <cellStyle name="Normal 2 3 6 3 2 4 3 3" xfId="23297" xr:uid="{00000000-0005-0000-0000-000048200000}"/>
    <cellStyle name="Normal 2 3 6 3 2 4 4" xfId="33517" xr:uid="{00000000-0005-0000-0000-000049200000}"/>
    <cellStyle name="Normal 2 3 6 3 2 4 5" xfId="18284" xr:uid="{00000000-0005-0000-0000-00004A200000}"/>
    <cellStyle name="Normal 2 3 6 3 2 5" xfId="4835" xr:uid="{00000000-0005-0000-0000-00004B200000}"/>
    <cellStyle name="Normal 2 3 6 3 2 5 2" xfId="14887" xr:uid="{00000000-0005-0000-0000-00004C200000}"/>
    <cellStyle name="Normal 2 3 6 3 2 5 2 2" xfId="45218" xr:uid="{00000000-0005-0000-0000-00004D200000}"/>
    <cellStyle name="Normal 2 3 6 3 2 5 2 3" xfId="29985" xr:uid="{00000000-0005-0000-0000-00004E200000}"/>
    <cellStyle name="Normal 2 3 6 3 2 5 3" xfId="9867" xr:uid="{00000000-0005-0000-0000-00004F200000}"/>
    <cellStyle name="Normal 2 3 6 3 2 5 3 2" xfId="40201" xr:uid="{00000000-0005-0000-0000-000050200000}"/>
    <cellStyle name="Normal 2 3 6 3 2 5 3 3" xfId="24968" xr:uid="{00000000-0005-0000-0000-000051200000}"/>
    <cellStyle name="Normal 2 3 6 3 2 5 4" xfId="35188" xr:uid="{00000000-0005-0000-0000-000052200000}"/>
    <cellStyle name="Normal 2 3 6 3 2 5 5" xfId="19955" xr:uid="{00000000-0005-0000-0000-000053200000}"/>
    <cellStyle name="Normal 2 3 6 3 2 6" xfId="11545" xr:uid="{00000000-0005-0000-0000-000054200000}"/>
    <cellStyle name="Normal 2 3 6 3 2 6 2" xfId="41876" xr:uid="{00000000-0005-0000-0000-000055200000}"/>
    <cellStyle name="Normal 2 3 6 3 2 6 3" xfId="26643" xr:uid="{00000000-0005-0000-0000-000056200000}"/>
    <cellStyle name="Normal 2 3 6 3 2 7" xfId="6524" xr:uid="{00000000-0005-0000-0000-000057200000}"/>
    <cellStyle name="Normal 2 3 6 3 2 7 2" xfId="36859" xr:uid="{00000000-0005-0000-0000-000058200000}"/>
    <cellStyle name="Normal 2 3 6 3 2 7 3" xfId="21626" xr:uid="{00000000-0005-0000-0000-000059200000}"/>
    <cellStyle name="Normal 2 3 6 3 2 8" xfId="31847" xr:uid="{00000000-0005-0000-0000-00005A200000}"/>
    <cellStyle name="Normal 2 3 6 3 2 9" xfId="16613" xr:uid="{00000000-0005-0000-0000-00005B200000}"/>
    <cellStyle name="Normal 2 3 6 3 3" xfId="1660" xr:uid="{00000000-0005-0000-0000-00005C200000}"/>
    <cellStyle name="Normal 2 3 6 3 3 2" xfId="2499" xr:uid="{00000000-0005-0000-0000-00005D200000}"/>
    <cellStyle name="Normal 2 3 6 3 3 2 2" xfId="4189" xr:uid="{00000000-0005-0000-0000-00005E200000}"/>
    <cellStyle name="Normal 2 3 6 3 3 2 2 2" xfId="14262" xr:uid="{00000000-0005-0000-0000-00005F200000}"/>
    <cellStyle name="Normal 2 3 6 3 3 2 2 2 2" xfId="44593" xr:uid="{00000000-0005-0000-0000-000060200000}"/>
    <cellStyle name="Normal 2 3 6 3 3 2 2 2 3" xfId="29360" xr:uid="{00000000-0005-0000-0000-000061200000}"/>
    <cellStyle name="Normal 2 3 6 3 3 2 2 3" xfId="9242" xr:uid="{00000000-0005-0000-0000-000062200000}"/>
    <cellStyle name="Normal 2 3 6 3 3 2 2 3 2" xfId="39576" xr:uid="{00000000-0005-0000-0000-000063200000}"/>
    <cellStyle name="Normal 2 3 6 3 3 2 2 3 3" xfId="24343" xr:uid="{00000000-0005-0000-0000-000064200000}"/>
    <cellStyle name="Normal 2 3 6 3 3 2 2 4" xfId="34563" xr:uid="{00000000-0005-0000-0000-000065200000}"/>
    <cellStyle name="Normal 2 3 6 3 3 2 2 5" xfId="19330" xr:uid="{00000000-0005-0000-0000-000066200000}"/>
    <cellStyle name="Normal 2 3 6 3 3 2 3" xfId="5881" xr:uid="{00000000-0005-0000-0000-000067200000}"/>
    <cellStyle name="Normal 2 3 6 3 3 2 3 2" xfId="15933" xr:uid="{00000000-0005-0000-0000-000068200000}"/>
    <cellStyle name="Normal 2 3 6 3 3 2 3 2 2" xfId="46264" xr:uid="{00000000-0005-0000-0000-000069200000}"/>
    <cellStyle name="Normal 2 3 6 3 3 2 3 2 3" xfId="31031" xr:uid="{00000000-0005-0000-0000-00006A200000}"/>
    <cellStyle name="Normal 2 3 6 3 3 2 3 3" xfId="10913" xr:uid="{00000000-0005-0000-0000-00006B200000}"/>
    <cellStyle name="Normal 2 3 6 3 3 2 3 3 2" xfId="41247" xr:uid="{00000000-0005-0000-0000-00006C200000}"/>
    <cellStyle name="Normal 2 3 6 3 3 2 3 3 3" xfId="26014" xr:uid="{00000000-0005-0000-0000-00006D200000}"/>
    <cellStyle name="Normal 2 3 6 3 3 2 3 4" xfId="36234" xr:uid="{00000000-0005-0000-0000-00006E200000}"/>
    <cellStyle name="Normal 2 3 6 3 3 2 3 5" xfId="21001" xr:uid="{00000000-0005-0000-0000-00006F200000}"/>
    <cellStyle name="Normal 2 3 6 3 3 2 4" xfId="12591" xr:uid="{00000000-0005-0000-0000-000070200000}"/>
    <cellStyle name="Normal 2 3 6 3 3 2 4 2" xfId="42922" xr:uid="{00000000-0005-0000-0000-000071200000}"/>
    <cellStyle name="Normal 2 3 6 3 3 2 4 3" xfId="27689" xr:uid="{00000000-0005-0000-0000-000072200000}"/>
    <cellStyle name="Normal 2 3 6 3 3 2 5" xfId="7570" xr:uid="{00000000-0005-0000-0000-000073200000}"/>
    <cellStyle name="Normal 2 3 6 3 3 2 5 2" xfId="37905" xr:uid="{00000000-0005-0000-0000-000074200000}"/>
    <cellStyle name="Normal 2 3 6 3 3 2 5 3" xfId="22672" xr:uid="{00000000-0005-0000-0000-000075200000}"/>
    <cellStyle name="Normal 2 3 6 3 3 2 6" xfId="32893" xr:uid="{00000000-0005-0000-0000-000076200000}"/>
    <cellStyle name="Normal 2 3 6 3 3 2 7" xfId="17659" xr:uid="{00000000-0005-0000-0000-000077200000}"/>
    <cellStyle name="Normal 2 3 6 3 3 3" xfId="3352" xr:uid="{00000000-0005-0000-0000-000078200000}"/>
    <cellStyle name="Normal 2 3 6 3 3 3 2" xfId="13426" xr:uid="{00000000-0005-0000-0000-000079200000}"/>
    <cellStyle name="Normal 2 3 6 3 3 3 2 2" xfId="43757" xr:uid="{00000000-0005-0000-0000-00007A200000}"/>
    <cellStyle name="Normal 2 3 6 3 3 3 2 3" xfId="28524" xr:uid="{00000000-0005-0000-0000-00007B200000}"/>
    <cellStyle name="Normal 2 3 6 3 3 3 3" xfId="8406" xr:uid="{00000000-0005-0000-0000-00007C200000}"/>
    <cellStyle name="Normal 2 3 6 3 3 3 3 2" xfId="38740" xr:uid="{00000000-0005-0000-0000-00007D200000}"/>
    <cellStyle name="Normal 2 3 6 3 3 3 3 3" xfId="23507" xr:uid="{00000000-0005-0000-0000-00007E200000}"/>
    <cellStyle name="Normal 2 3 6 3 3 3 4" xfId="33727" xr:uid="{00000000-0005-0000-0000-00007F200000}"/>
    <cellStyle name="Normal 2 3 6 3 3 3 5" xfId="18494" xr:uid="{00000000-0005-0000-0000-000080200000}"/>
    <cellStyle name="Normal 2 3 6 3 3 4" xfId="5045" xr:uid="{00000000-0005-0000-0000-000081200000}"/>
    <cellStyle name="Normal 2 3 6 3 3 4 2" xfId="15097" xr:uid="{00000000-0005-0000-0000-000082200000}"/>
    <cellStyle name="Normal 2 3 6 3 3 4 2 2" xfId="45428" xr:uid="{00000000-0005-0000-0000-000083200000}"/>
    <cellStyle name="Normal 2 3 6 3 3 4 2 3" xfId="30195" xr:uid="{00000000-0005-0000-0000-000084200000}"/>
    <cellStyle name="Normal 2 3 6 3 3 4 3" xfId="10077" xr:uid="{00000000-0005-0000-0000-000085200000}"/>
    <cellStyle name="Normal 2 3 6 3 3 4 3 2" xfId="40411" xr:uid="{00000000-0005-0000-0000-000086200000}"/>
    <cellStyle name="Normal 2 3 6 3 3 4 3 3" xfId="25178" xr:uid="{00000000-0005-0000-0000-000087200000}"/>
    <cellStyle name="Normal 2 3 6 3 3 4 4" xfId="35398" xr:uid="{00000000-0005-0000-0000-000088200000}"/>
    <cellStyle name="Normal 2 3 6 3 3 4 5" xfId="20165" xr:uid="{00000000-0005-0000-0000-000089200000}"/>
    <cellStyle name="Normal 2 3 6 3 3 5" xfId="11755" xr:uid="{00000000-0005-0000-0000-00008A200000}"/>
    <cellStyle name="Normal 2 3 6 3 3 5 2" xfId="42086" xr:uid="{00000000-0005-0000-0000-00008B200000}"/>
    <cellStyle name="Normal 2 3 6 3 3 5 3" xfId="26853" xr:uid="{00000000-0005-0000-0000-00008C200000}"/>
    <cellStyle name="Normal 2 3 6 3 3 6" xfId="6734" xr:uid="{00000000-0005-0000-0000-00008D200000}"/>
    <cellStyle name="Normal 2 3 6 3 3 6 2" xfId="37069" xr:uid="{00000000-0005-0000-0000-00008E200000}"/>
    <cellStyle name="Normal 2 3 6 3 3 6 3" xfId="21836" xr:uid="{00000000-0005-0000-0000-00008F200000}"/>
    <cellStyle name="Normal 2 3 6 3 3 7" xfId="32057" xr:uid="{00000000-0005-0000-0000-000090200000}"/>
    <cellStyle name="Normal 2 3 6 3 3 8" xfId="16823" xr:uid="{00000000-0005-0000-0000-000091200000}"/>
    <cellStyle name="Normal 2 3 6 3 4" xfId="2081" xr:uid="{00000000-0005-0000-0000-000092200000}"/>
    <cellStyle name="Normal 2 3 6 3 4 2" xfId="3771" xr:uid="{00000000-0005-0000-0000-000093200000}"/>
    <cellStyle name="Normal 2 3 6 3 4 2 2" xfId="13844" xr:uid="{00000000-0005-0000-0000-000094200000}"/>
    <cellStyle name="Normal 2 3 6 3 4 2 2 2" xfId="44175" xr:uid="{00000000-0005-0000-0000-000095200000}"/>
    <cellStyle name="Normal 2 3 6 3 4 2 2 3" xfId="28942" xr:uid="{00000000-0005-0000-0000-000096200000}"/>
    <cellStyle name="Normal 2 3 6 3 4 2 3" xfId="8824" xr:uid="{00000000-0005-0000-0000-000097200000}"/>
    <cellStyle name="Normal 2 3 6 3 4 2 3 2" xfId="39158" xr:uid="{00000000-0005-0000-0000-000098200000}"/>
    <cellStyle name="Normal 2 3 6 3 4 2 3 3" xfId="23925" xr:uid="{00000000-0005-0000-0000-000099200000}"/>
    <cellStyle name="Normal 2 3 6 3 4 2 4" xfId="34145" xr:uid="{00000000-0005-0000-0000-00009A200000}"/>
    <cellStyle name="Normal 2 3 6 3 4 2 5" xfId="18912" xr:uid="{00000000-0005-0000-0000-00009B200000}"/>
    <cellStyle name="Normal 2 3 6 3 4 3" xfId="5463" xr:uid="{00000000-0005-0000-0000-00009C200000}"/>
    <cellStyle name="Normal 2 3 6 3 4 3 2" xfId="15515" xr:uid="{00000000-0005-0000-0000-00009D200000}"/>
    <cellStyle name="Normal 2 3 6 3 4 3 2 2" xfId="45846" xr:uid="{00000000-0005-0000-0000-00009E200000}"/>
    <cellStyle name="Normal 2 3 6 3 4 3 2 3" xfId="30613" xr:uid="{00000000-0005-0000-0000-00009F200000}"/>
    <cellStyle name="Normal 2 3 6 3 4 3 3" xfId="10495" xr:uid="{00000000-0005-0000-0000-0000A0200000}"/>
    <cellStyle name="Normal 2 3 6 3 4 3 3 2" xfId="40829" xr:uid="{00000000-0005-0000-0000-0000A1200000}"/>
    <cellStyle name="Normal 2 3 6 3 4 3 3 3" xfId="25596" xr:uid="{00000000-0005-0000-0000-0000A2200000}"/>
    <cellStyle name="Normal 2 3 6 3 4 3 4" xfId="35816" xr:uid="{00000000-0005-0000-0000-0000A3200000}"/>
    <cellStyle name="Normal 2 3 6 3 4 3 5" xfId="20583" xr:uid="{00000000-0005-0000-0000-0000A4200000}"/>
    <cellStyle name="Normal 2 3 6 3 4 4" xfId="12173" xr:uid="{00000000-0005-0000-0000-0000A5200000}"/>
    <cellStyle name="Normal 2 3 6 3 4 4 2" xfId="42504" xr:uid="{00000000-0005-0000-0000-0000A6200000}"/>
    <cellStyle name="Normal 2 3 6 3 4 4 3" xfId="27271" xr:uid="{00000000-0005-0000-0000-0000A7200000}"/>
    <cellStyle name="Normal 2 3 6 3 4 5" xfId="7152" xr:uid="{00000000-0005-0000-0000-0000A8200000}"/>
    <cellStyle name="Normal 2 3 6 3 4 5 2" xfId="37487" xr:uid="{00000000-0005-0000-0000-0000A9200000}"/>
    <cellStyle name="Normal 2 3 6 3 4 5 3" xfId="22254" xr:uid="{00000000-0005-0000-0000-0000AA200000}"/>
    <cellStyle name="Normal 2 3 6 3 4 6" xfId="32475" xr:uid="{00000000-0005-0000-0000-0000AB200000}"/>
    <cellStyle name="Normal 2 3 6 3 4 7" xfId="17241" xr:uid="{00000000-0005-0000-0000-0000AC200000}"/>
    <cellStyle name="Normal 2 3 6 3 5" xfId="2934" xr:uid="{00000000-0005-0000-0000-0000AD200000}"/>
    <cellStyle name="Normal 2 3 6 3 5 2" xfId="13008" xr:uid="{00000000-0005-0000-0000-0000AE200000}"/>
    <cellStyle name="Normal 2 3 6 3 5 2 2" xfId="43339" xr:uid="{00000000-0005-0000-0000-0000AF200000}"/>
    <cellStyle name="Normal 2 3 6 3 5 2 3" xfId="28106" xr:uid="{00000000-0005-0000-0000-0000B0200000}"/>
    <cellStyle name="Normal 2 3 6 3 5 3" xfId="7988" xr:uid="{00000000-0005-0000-0000-0000B1200000}"/>
    <cellStyle name="Normal 2 3 6 3 5 3 2" xfId="38322" xr:uid="{00000000-0005-0000-0000-0000B2200000}"/>
    <cellStyle name="Normal 2 3 6 3 5 3 3" xfId="23089" xr:uid="{00000000-0005-0000-0000-0000B3200000}"/>
    <cellStyle name="Normal 2 3 6 3 5 4" xfId="33309" xr:uid="{00000000-0005-0000-0000-0000B4200000}"/>
    <cellStyle name="Normal 2 3 6 3 5 5" xfId="18076" xr:uid="{00000000-0005-0000-0000-0000B5200000}"/>
    <cellStyle name="Normal 2 3 6 3 6" xfId="4627" xr:uid="{00000000-0005-0000-0000-0000B6200000}"/>
    <cellStyle name="Normal 2 3 6 3 6 2" xfId="14679" xr:uid="{00000000-0005-0000-0000-0000B7200000}"/>
    <cellStyle name="Normal 2 3 6 3 6 2 2" xfId="45010" xr:uid="{00000000-0005-0000-0000-0000B8200000}"/>
    <cellStyle name="Normal 2 3 6 3 6 2 3" xfId="29777" xr:uid="{00000000-0005-0000-0000-0000B9200000}"/>
    <cellStyle name="Normal 2 3 6 3 6 3" xfId="9659" xr:uid="{00000000-0005-0000-0000-0000BA200000}"/>
    <cellStyle name="Normal 2 3 6 3 6 3 2" xfId="39993" xr:uid="{00000000-0005-0000-0000-0000BB200000}"/>
    <cellStyle name="Normal 2 3 6 3 6 3 3" xfId="24760" xr:uid="{00000000-0005-0000-0000-0000BC200000}"/>
    <cellStyle name="Normal 2 3 6 3 6 4" xfId="34980" xr:uid="{00000000-0005-0000-0000-0000BD200000}"/>
    <cellStyle name="Normal 2 3 6 3 6 5" xfId="19747" xr:uid="{00000000-0005-0000-0000-0000BE200000}"/>
    <cellStyle name="Normal 2 3 6 3 7" xfId="11337" xr:uid="{00000000-0005-0000-0000-0000BF200000}"/>
    <cellStyle name="Normal 2 3 6 3 7 2" xfId="41668" xr:uid="{00000000-0005-0000-0000-0000C0200000}"/>
    <cellStyle name="Normal 2 3 6 3 7 3" xfId="26435" xr:uid="{00000000-0005-0000-0000-0000C1200000}"/>
    <cellStyle name="Normal 2 3 6 3 8" xfId="6316" xr:uid="{00000000-0005-0000-0000-0000C2200000}"/>
    <cellStyle name="Normal 2 3 6 3 8 2" xfId="36651" xr:uid="{00000000-0005-0000-0000-0000C3200000}"/>
    <cellStyle name="Normal 2 3 6 3 8 3" xfId="21418" xr:uid="{00000000-0005-0000-0000-0000C4200000}"/>
    <cellStyle name="Normal 2 3 6 3 9" xfId="31640" xr:uid="{00000000-0005-0000-0000-0000C5200000}"/>
    <cellStyle name="Normal 2 3 6 4" xfId="1341" xr:uid="{00000000-0005-0000-0000-0000C6200000}"/>
    <cellStyle name="Normal 2 3 6 4 2" xfId="1764" xr:uid="{00000000-0005-0000-0000-0000C7200000}"/>
    <cellStyle name="Normal 2 3 6 4 2 2" xfId="2603" xr:uid="{00000000-0005-0000-0000-0000C8200000}"/>
    <cellStyle name="Normal 2 3 6 4 2 2 2" xfId="4293" xr:uid="{00000000-0005-0000-0000-0000C9200000}"/>
    <cellStyle name="Normal 2 3 6 4 2 2 2 2" xfId="14366" xr:uid="{00000000-0005-0000-0000-0000CA200000}"/>
    <cellStyle name="Normal 2 3 6 4 2 2 2 2 2" xfId="44697" xr:uid="{00000000-0005-0000-0000-0000CB200000}"/>
    <cellStyle name="Normal 2 3 6 4 2 2 2 2 3" xfId="29464" xr:uid="{00000000-0005-0000-0000-0000CC200000}"/>
    <cellStyle name="Normal 2 3 6 4 2 2 2 3" xfId="9346" xr:uid="{00000000-0005-0000-0000-0000CD200000}"/>
    <cellStyle name="Normal 2 3 6 4 2 2 2 3 2" xfId="39680" xr:uid="{00000000-0005-0000-0000-0000CE200000}"/>
    <cellStyle name="Normal 2 3 6 4 2 2 2 3 3" xfId="24447" xr:uid="{00000000-0005-0000-0000-0000CF200000}"/>
    <cellStyle name="Normal 2 3 6 4 2 2 2 4" xfId="34667" xr:uid="{00000000-0005-0000-0000-0000D0200000}"/>
    <cellStyle name="Normal 2 3 6 4 2 2 2 5" xfId="19434" xr:uid="{00000000-0005-0000-0000-0000D1200000}"/>
    <cellStyle name="Normal 2 3 6 4 2 2 3" xfId="5985" xr:uid="{00000000-0005-0000-0000-0000D2200000}"/>
    <cellStyle name="Normal 2 3 6 4 2 2 3 2" xfId="16037" xr:uid="{00000000-0005-0000-0000-0000D3200000}"/>
    <cellStyle name="Normal 2 3 6 4 2 2 3 2 2" xfId="46368" xr:uid="{00000000-0005-0000-0000-0000D4200000}"/>
    <cellStyle name="Normal 2 3 6 4 2 2 3 2 3" xfId="31135" xr:uid="{00000000-0005-0000-0000-0000D5200000}"/>
    <cellStyle name="Normal 2 3 6 4 2 2 3 3" xfId="11017" xr:uid="{00000000-0005-0000-0000-0000D6200000}"/>
    <cellStyle name="Normal 2 3 6 4 2 2 3 3 2" xfId="41351" xr:uid="{00000000-0005-0000-0000-0000D7200000}"/>
    <cellStyle name="Normal 2 3 6 4 2 2 3 3 3" xfId="26118" xr:uid="{00000000-0005-0000-0000-0000D8200000}"/>
    <cellStyle name="Normal 2 3 6 4 2 2 3 4" xfId="36338" xr:uid="{00000000-0005-0000-0000-0000D9200000}"/>
    <cellStyle name="Normal 2 3 6 4 2 2 3 5" xfId="21105" xr:uid="{00000000-0005-0000-0000-0000DA200000}"/>
    <cellStyle name="Normal 2 3 6 4 2 2 4" xfId="12695" xr:uid="{00000000-0005-0000-0000-0000DB200000}"/>
    <cellStyle name="Normal 2 3 6 4 2 2 4 2" xfId="43026" xr:uid="{00000000-0005-0000-0000-0000DC200000}"/>
    <cellStyle name="Normal 2 3 6 4 2 2 4 3" xfId="27793" xr:uid="{00000000-0005-0000-0000-0000DD200000}"/>
    <cellStyle name="Normal 2 3 6 4 2 2 5" xfId="7674" xr:uid="{00000000-0005-0000-0000-0000DE200000}"/>
    <cellStyle name="Normal 2 3 6 4 2 2 5 2" xfId="38009" xr:uid="{00000000-0005-0000-0000-0000DF200000}"/>
    <cellStyle name="Normal 2 3 6 4 2 2 5 3" xfId="22776" xr:uid="{00000000-0005-0000-0000-0000E0200000}"/>
    <cellStyle name="Normal 2 3 6 4 2 2 6" xfId="32997" xr:uid="{00000000-0005-0000-0000-0000E1200000}"/>
    <cellStyle name="Normal 2 3 6 4 2 2 7" xfId="17763" xr:uid="{00000000-0005-0000-0000-0000E2200000}"/>
    <cellStyle name="Normal 2 3 6 4 2 3" xfId="3456" xr:uid="{00000000-0005-0000-0000-0000E3200000}"/>
    <cellStyle name="Normal 2 3 6 4 2 3 2" xfId="13530" xr:uid="{00000000-0005-0000-0000-0000E4200000}"/>
    <cellStyle name="Normal 2 3 6 4 2 3 2 2" xfId="43861" xr:uid="{00000000-0005-0000-0000-0000E5200000}"/>
    <cellStyle name="Normal 2 3 6 4 2 3 2 3" xfId="28628" xr:uid="{00000000-0005-0000-0000-0000E6200000}"/>
    <cellStyle name="Normal 2 3 6 4 2 3 3" xfId="8510" xr:uid="{00000000-0005-0000-0000-0000E7200000}"/>
    <cellStyle name="Normal 2 3 6 4 2 3 3 2" xfId="38844" xr:uid="{00000000-0005-0000-0000-0000E8200000}"/>
    <cellStyle name="Normal 2 3 6 4 2 3 3 3" xfId="23611" xr:uid="{00000000-0005-0000-0000-0000E9200000}"/>
    <cellStyle name="Normal 2 3 6 4 2 3 4" xfId="33831" xr:uid="{00000000-0005-0000-0000-0000EA200000}"/>
    <cellStyle name="Normal 2 3 6 4 2 3 5" xfId="18598" xr:uid="{00000000-0005-0000-0000-0000EB200000}"/>
    <cellStyle name="Normal 2 3 6 4 2 4" xfId="5149" xr:uid="{00000000-0005-0000-0000-0000EC200000}"/>
    <cellStyle name="Normal 2 3 6 4 2 4 2" xfId="15201" xr:uid="{00000000-0005-0000-0000-0000ED200000}"/>
    <cellStyle name="Normal 2 3 6 4 2 4 2 2" xfId="45532" xr:uid="{00000000-0005-0000-0000-0000EE200000}"/>
    <cellStyle name="Normal 2 3 6 4 2 4 2 3" xfId="30299" xr:uid="{00000000-0005-0000-0000-0000EF200000}"/>
    <cellStyle name="Normal 2 3 6 4 2 4 3" xfId="10181" xr:uid="{00000000-0005-0000-0000-0000F0200000}"/>
    <cellStyle name="Normal 2 3 6 4 2 4 3 2" xfId="40515" xr:uid="{00000000-0005-0000-0000-0000F1200000}"/>
    <cellStyle name="Normal 2 3 6 4 2 4 3 3" xfId="25282" xr:uid="{00000000-0005-0000-0000-0000F2200000}"/>
    <cellStyle name="Normal 2 3 6 4 2 4 4" xfId="35502" xr:uid="{00000000-0005-0000-0000-0000F3200000}"/>
    <cellStyle name="Normal 2 3 6 4 2 4 5" xfId="20269" xr:uid="{00000000-0005-0000-0000-0000F4200000}"/>
    <cellStyle name="Normal 2 3 6 4 2 5" xfId="11859" xr:uid="{00000000-0005-0000-0000-0000F5200000}"/>
    <cellStyle name="Normal 2 3 6 4 2 5 2" xfId="42190" xr:uid="{00000000-0005-0000-0000-0000F6200000}"/>
    <cellStyle name="Normal 2 3 6 4 2 5 3" xfId="26957" xr:uid="{00000000-0005-0000-0000-0000F7200000}"/>
    <cellStyle name="Normal 2 3 6 4 2 6" xfId="6838" xr:uid="{00000000-0005-0000-0000-0000F8200000}"/>
    <cellStyle name="Normal 2 3 6 4 2 6 2" xfId="37173" xr:uid="{00000000-0005-0000-0000-0000F9200000}"/>
    <cellStyle name="Normal 2 3 6 4 2 6 3" xfId="21940" xr:uid="{00000000-0005-0000-0000-0000FA200000}"/>
    <cellStyle name="Normal 2 3 6 4 2 7" xfId="32161" xr:uid="{00000000-0005-0000-0000-0000FB200000}"/>
    <cellStyle name="Normal 2 3 6 4 2 8" xfId="16927" xr:uid="{00000000-0005-0000-0000-0000FC200000}"/>
    <cellStyle name="Normal 2 3 6 4 3" xfId="2185" xr:uid="{00000000-0005-0000-0000-0000FD200000}"/>
    <cellStyle name="Normal 2 3 6 4 3 2" xfId="3875" xr:uid="{00000000-0005-0000-0000-0000FE200000}"/>
    <cellStyle name="Normal 2 3 6 4 3 2 2" xfId="13948" xr:uid="{00000000-0005-0000-0000-0000FF200000}"/>
    <cellStyle name="Normal 2 3 6 4 3 2 2 2" xfId="44279" xr:uid="{00000000-0005-0000-0000-000000210000}"/>
    <cellStyle name="Normal 2 3 6 4 3 2 2 3" xfId="29046" xr:uid="{00000000-0005-0000-0000-000001210000}"/>
    <cellStyle name="Normal 2 3 6 4 3 2 3" xfId="8928" xr:uid="{00000000-0005-0000-0000-000002210000}"/>
    <cellStyle name="Normal 2 3 6 4 3 2 3 2" xfId="39262" xr:uid="{00000000-0005-0000-0000-000003210000}"/>
    <cellStyle name="Normal 2 3 6 4 3 2 3 3" xfId="24029" xr:uid="{00000000-0005-0000-0000-000004210000}"/>
    <cellStyle name="Normal 2 3 6 4 3 2 4" xfId="34249" xr:uid="{00000000-0005-0000-0000-000005210000}"/>
    <cellStyle name="Normal 2 3 6 4 3 2 5" xfId="19016" xr:uid="{00000000-0005-0000-0000-000006210000}"/>
    <cellStyle name="Normal 2 3 6 4 3 3" xfId="5567" xr:uid="{00000000-0005-0000-0000-000007210000}"/>
    <cellStyle name="Normal 2 3 6 4 3 3 2" xfId="15619" xr:uid="{00000000-0005-0000-0000-000008210000}"/>
    <cellStyle name="Normal 2 3 6 4 3 3 2 2" xfId="45950" xr:uid="{00000000-0005-0000-0000-000009210000}"/>
    <cellStyle name="Normal 2 3 6 4 3 3 2 3" xfId="30717" xr:uid="{00000000-0005-0000-0000-00000A210000}"/>
    <cellStyle name="Normal 2 3 6 4 3 3 3" xfId="10599" xr:uid="{00000000-0005-0000-0000-00000B210000}"/>
    <cellStyle name="Normal 2 3 6 4 3 3 3 2" xfId="40933" xr:uid="{00000000-0005-0000-0000-00000C210000}"/>
    <cellStyle name="Normal 2 3 6 4 3 3 3 3" xfId="25700" xr:uid="{00000000-0005-0000-0000-00000D210000}"/>
    <cellStyle name="Normal 2 3 6 4 3 3 4" xfId="35920" xr:uid="{00000000-0005-0000-0000-00000E210000}"/>
    <cellStyle name="Normal 2 3 6 4 3 3 5" xfId="20687" xr:uid="{00000000-0005-0000-0000-00000F210000}"/>
    <cellStyle name="Normal 2 3 6 4 3 4" xfId="12277" xr:uid="{00000000-0005-0000-0000-000010210000}"/>
    <cellStyle name="Normal 2 3 6 4 3 4 2" xfId="42608" xr:uid="{00000000-0005-0000-0000-000011210000}"/>
    <cellStyle name="Normal 2 3 6 4 3 4 3" xfId="27375" xr:uid="{00000000-0005-0000-0000-000012210000}"/>
    <cellStyle name="Normal 2 3 6 4 3 5" xfId="7256" xr:uid="{00000000-0005-0000-0000-000013210000}"/>
    <cellStyle name="Normal 2 3 6 4 3 5 2" xfId="37591" xr:uid="{00000000-0005-0000-0000-000014210000}"/>
    <cellStyle name="Normal 2 3 6 4 3 5 3" xfId="22358" xr:uid="{00000000-0005-0000-0000-000015210000}"/>
    <cellStyle name="Normal 2 3 6 4 3 6" xfId="32579" xr:uid="{00000000-0005-0000-0000-000016210000}"/>
    <cellStyle name="Normal 2 3 6 4 3 7" xfId="17345" xr:uid="{00000000-0005-0000-0000-000017210000}"/>
    <cellStyle name="Normal 2 3 6 4 4" xfId="3038" xr:uid="{00000000-0005-0000-0000-000018210000}"/>
    <cellStyle name="Normal 2 3 6 4 4 2" xfId="13112" xr:uid="{00000000-0005-0000-0000-000019210000}"/>
    <cellStyle name="Normal 2 3 6 4 4 2 2" xfId="43443" xr:uid="{00000000-0005-0000-0000-00001A210000}"/>
    <cellStyle name="Normal 2 3 6 4 4 2 3" xfId="28210" xr:uid="{00000000-0005-0000-0000-00001B210000}"/>
    <cellStyle name="Normal 2 3 6 4 4 3" xfId="8092" xr:uid="{00000000-0005-0000-0000-00001C210000}"/>
    <cellStyle name="Normal 2 3 6 4 4 3 2" xfId="38426" xr:uid="{00000000-0005-0000-0000-00001D210000}"/>
    <cellStyle name="Normal 2 3 6 4 4 3 3" xfId="23193" xr:uid="{00000000-0005-0000-0000-00001E210000}"/>
    <cellStyle name="Normal 2 3 6 4 4 4" xfId="33413" xr:uid="{00000000-0005-0000-0000-00001F210000}"/>
    <cellStyle name="Normal 2 3 6 4 4 5" xfId="18180" xr:uid="{00000000-0005-0000-0000-000020210000}"/>
    <cellStyle name="Normal 2 3 6 4 5" xfId="4731" xr:uid="{00000000-0005-0000-0000-000021210000}"/>
    <cellStyle name="Normal 2 3 6 4 5 2" xfId="14783" xr:uid="{00000000-0005-0000-0000-000022210000}"/>
    <cellStyle name="Normal 2 3 6 4 5 2 2" xfId="45114" xr:uid="{00000000-0005-0000-0000-000023210000}"/>
    <cellStyle name="Normal 2 3 6 4 5 2 3" xfId="29881" xr:uid="{00000000-0005-0000-0000-000024210000}"/>
    <cellStyle name="Normal 2 3 6 4 5 3" xfId="9763" xr:uid="{00000000-0005-0000-0000-000025210000}"/>
    <cellStyle name="Normal 2 3 6 4 5 3 2" xfId="40097" xr:uid="{00000000-0005-0000-0000-000026210000}"/>
    <cellStyle name="Normal 2 3 6 4 5 3 3" xfId="24864" xr:uid="{00000000-0005-0000-0000-000027210000}"/>
    <cellStyle name="Normal 2 3 6 4 5 4" xfId="35084" xr:uid="{00000000-0005-0000-0000-000028210000}"/>
    <cellStyle name="Normal 2 3 6 4 5 5" xfId="19851" xr:uid="{00000000-0005-0000-0000-000029210000}"/>
    <cellStyle name="Normal 2 3 6 4 6" xfId="11441" xr:uid="{00000000-0005-0000-0000-00002A210000}"/>
    <cellStyle name="Normal 2 3 6 4 6 2" xfId="41772" xr:uid="{00000000-0005-0000-0000-00002B210000}"/>
    <cellStyle name="Normal 2 3 6 4 6 3" xfId="26539" xr:uid="{00000000-0005-0000-0000-00002C210000}"/>
    <cellStyle name="Normal 2 3 6 4 7" xfId="6420" xr:uid="{00000000-0005-0000-0000-00002D210000}"/>
    <cellStyle name="Normal 2 3 6 4 7 2" xfId="36755" xr:uid="{00000000-0005-0000-0000-00002E210000}"/>
    <cellStyle name="Normal 2 3 6 4 7 3" xfId="21522" xr:uid="{00000000-0005-0000-0000-00002F210000}"/>
    <cellStyle name="Normal 2 3 6 4 8" xfId="31743" xr:uid="{00000000-0005-0000-0000-000030210000}"/>
    <cellStyle name="Normal 2 3 6 4 9" xfId="16509" xr:uid="{00000000-0005-0000-0000-000031210000}"/>
    <cellStyle name="Normal 2 3 6 5" xfId="1554" xr:uid="{00000000-0005-0000-0000-000032210000}"/>
    <cellStyle name="Normal 2 3 6 5 2" xfId="2395" xr:uid="{00000000-0005-0000-0000-000033210000}"/>
    <cellStyle name="Normal 2 3 6 5 2 2" xfId="4085" xr:uid="{00000000-0005-0000-0000-000034210000}"/>
    <cellStyle name="Normal 2 3 6 5 2 2 2" xfId="14158" xr:uid="{00000000-0005-0000-0000-000035210000}"/>
    <cellStyle name="Normal 2 3 6 5 2 2 2 2" xfId="44489" xr:uid="{00000000-0005-0000-0000-000036210000}"/>
    <cellStyle name="Normal 2 3 6 5 2 2 2 3" xfId="29256" xr:uid="{00000000-0005-0000-0000-000037210000}"/>
    <cellStyle name="Normal 2 3 6 5 2 2 3" xfId="9138" xr:uid="{00000000-0005-0000-0000-000038210000}"/>
    <cellStyle name="Normal 2 3 6 5 2 2 3 2" xfId="39472" xr:uid="{00000000-0005-0000-0000-000039210000}"/>
    <cellStyle name="Normal 2 3 6 5 2 2 3 3" xfId="24239" xr:uid="{00000000-0005-0000-0000-00003A210000}"/>
    <cellStyle name="Normal 2 3 6 5 2 2 4" xfId="34459" xr:uid="{00000000-0005-0000-0000-00003B210000}"/>
    <cellStyle name="Normal 2 3 6 5 2 2 5" xfId="19226" xr:uid="{00000000-0005-0000-0000-00003C210000}"/>
    <cellStyle name="Normal 2 3 6 5 2 3" xfId="5777" xr:uid="{00000000-0005-0000-0000-00003D210000}"/>
    <cellStyle name="Normal 2 3 6 5 2 3 2" xfId="15829" xr:uid="{00000000-0005-0000-0000-00003E210000}"/>
    <cellStyle name="Normal 2 3 6 5 2 3 2 2" xfId="46160" xr:uid="{00000000-0005-0000-0000-00003F210000}"/>
    <cellStyle name="Normal 2 3 6 5 2 3 2 3" xfId="30927" xr:uid="{00000000-0005-0000-0000-000040210000}"/>
    <cellStyle name="Normal 2 3 6 5 2 3 3" xfId="10809" xr:uid="{00000000-0005-0000-0000-000041210000}"/>
    <cellStyle name="Normal 2 3 6 5 2 3 3 2" xfId="41143" xr:uid="{00000000-0005-0000-0000-000042210000}"/>
    <cellStyle name="Normal 2 3 6 5 2 3 3 3" xfId="25910" xr:uid="{00000000-0005-0000-0000-000043210000}"/>
    <cellStyle name="Normal 2 3 6 5 2 3 4" xfId="36130" xr:uid="{00000000-0005-0000-0000-000044210000}"/>
    <cellStyle name="Normal 2 3 6 5 2 3 5" xfId="20897" xr:uid="{00000000-0005-0000-0000-000045210000}"/>
    <cellStyle name="Normal 2 3 6 5 2 4" xfId="12487" xr:uid="{00000000-0005-0000-0000-000046210000}"/>
    <cellStyle name="Normal 2 3 6 5 2 4 2" xfId="42818" xr:uid="{00000000-0005-0000-0000-000047210000}"/>
    <cellStyle name="Normal 2 3 6 5 2 4 3" xfId="27585" xr:uid="{00000000-0005-0000-0000-000048210000}"/>
    <cellStyle name="Normal 2 3 6 5 2 5" xfId="7466" xr:uid="{00000000-0005-0000-0000-000049210000}"/>
    <cellStyle name="Normal 2 3 6 5 2 5 2" xfId="37801" xr:uid="{00000000-0005-0000-0000-00004A210000}"/>
    <cellStyle name="Normal 2 3 6 5 2 5 3" xfId="22568" xr:uid="{00000000-0005-0000-0000-00004B210000}"/>
    <cellStyle name="Normal 2 3 6 5 2 6" xfId="32789" xr:uid="{00000000-0005-0000-0000-00004C210000}"/>
    <cellStyle name="Normal 2 3 6 5 2 7" xfId="17555" xr:uid="{00000000-0005-0000-0000-00004D210000}"/>
    <cellStyle name="Normal 2 3 6 5 3" xfId="3248" xr:uid="{00000000-0005-0000-0000-00004E210000}"/>
    <cellStyle name="Normal 2 3 6 5 3 2" xfId="13322" xr:uid="{00000000-0005-0000-0000-00004F210000}"/>
    <cellStyle name="Normal 2 3 6 5 3 2 2" xfId="43653" xr:uid="{00000000-0005-0000-0000-000050210000}"/>
    <cellStyle name="Normal 2 3 6 5 3 2 3" xfId="28420" xr:uid="{00000000-0005-0000-0000-000051210000}"/>
    <cellStyle name="Normal 2 3 6 5 3 3" xfId="8302" xr:uid="{00000000-0005-0000-0000-000052210000}"/>
    <cellStyle name="Normal 2 3 6 5 3 3 2" xfId="38636" xr:uid="{00000000-0005-0000-0000-000053210000}"/>
    <cellStyle name="Normal 2 3 6 5 3 3 3" xfId="23403" xr:uid="{00000000-0005-0000-0000-000054210000}"/>
    <cellStyle name="Normal 2 3 6 5 3 4" xfId="33623" xr:uid="{00000000-0005-0000-0000-000055210000}"/>
    <cellStyle name="Normal 2 3 6 5 3 5" xfId="18390" xr:uid="{00000000-0005-0000-0000-000056210000}"/>
    <cellStyle name="Normal 2 3 6 5 4" xfId="4941" xr:uid="{00000000-0005-0000-0000-000057210000}"/>
    <cellStyle name="Normal 2 3 6 5 4 2" xfId="14993" xr:uid="{00000000-0005-0000-0000-000058210000}"/>
    <cellStyle name="Normal 2 3 6 5 4 2 2" xfId="45324" xr:uid="{00000000-0005-0000-0000-000059210000}"/>
    <cellStyle name="Normal 2 3 6 5 4 2 3" xfId="30091" xr:uid="{00000000-0005-0000-0000-00005A210000}"/>
    <cellStyle name="Normal 2 3 6 5 4 3" xfId="9973" xr:uid="{00000000-0005-0000-0000-00005B210000}"/>
    <cellStyle name="Normal 2 3 6 5 4 3 2" xfId="40307" xr:uid="{00000000-0005-0000-0000-00005C210000}"/>
    <cellStyle name="Normal 2 3 6 5 4 3 3" xfId="25074" xr:uid="{00000000-0005-0000-0000-00005D210000}"/>
    <cellStyle name="Normal 2 3 6 5 4 4" xfId="35294" xr:uid="{00000000-0005-0000-0000-00005E210000}"/>
    <cellStyle name="Normal 2 3 6 5 4 5" xfId="20061" xr:uid="{00000000-0005-0000-0000-00005F210000}"/>
    <cellStyle name="Normal 2 3 6 5 5" xfId="11651" xr:uid="{00000000-0005-0000-0000-000060210000}"/>
    <cellStyle name="Normal 2 3 6 5 5 2" xfId="41982" xr:uid="{00000000-0005-0000-0000-000061210000}"/>
    <cellStyle name="Normal 2 3 6 5 5 3" xfId="26749" xr:uid="{00000000-0005-0000-0000-000062210000}"/>
    <cellStyle name="Normal 2 3 6 5 6" xfId="6630" xr:uid="{00000000-0005-0000-0000-000063210000}"/>
    <cellStyle name="Normal 2 3 6 5 6 2" xfId="36965" xr:uid="{00000000-0005-0000-0000-000064210000}"/>
    <cellStyle name="Normal 2 3 6 5 6 3" xfId="21732" xr:uid="{00000000-0005-0000-0000-000065210000}"/>
    <cellStyle name="Normal 2 3 6 5 7" xfId="31953" xr:uid="{00000000-0005-0000-0000-000066210000}"/>
    <cellStyle name="Normal 2 3 6 5 8" xfId="16719" xr:uid="{00000000-0005-0000-0000-000067210000}"/>
    <cellStyle name="Normal 2 3 6 6" xfId="1975" xr:uid="{00000000-0005-0000-0000-000068210000}"/>
    <cellStyle name="Normal 2 3 6 6 2" xfId="3667" xr:uid="{00000000-0005-0000-0000-000069210000}"/>
    <cellStyle name="Normal 2 3 6 6 2 2" xfId="13740" xr:uid="{00000000-0005-0000-0000-00006A210000}"/>
    <cellStyle name="Normal 2 3 6 6 2 2 2" xfId="44071" xr:uid="{00000000-0005-0000-0000-00006B210000}"/>
    <cellStyle name="Normal 2 3 6 6 2 2 3" xfId="28838" xr:uid="{00000000-0005-0000-0000-00006C210000}"/>
    <cellStyle name="Normal 2 3 6 6 2 3" xfId="8720" xr:uid="{00000000-0005-0000-0000-00006D210000}"/>
    <cellStyle name="Normal 2 3 6 6 2 3 2" xfId="39054" xr:uid="{00000000-0005-0000-0000-00006E210000}"/>
    <cellStyle name="Normal 2 3 6 6 2 3 3" xfId="23821" xr:uid="{00000000-0005-0000-0000-00006F210000}"/>
    <cellStyle name="Normal 2 3 6 6 2 4" xfId="34041" xr:uid="{00000000-0005-0000-0000-000070210000}"/>
    <cellStyle name="Normal 2 3 6 6 2 5" xfId="18808" xr:uid="{00000000-0005-0000-0000-000071210000}"/>
    <cellStyle name="Normal 2 3 6 6 3" xfId="5359" xr:uid="{00000000-0005-0000-0000-000072210000}"/>
    <cellStyle name="Normal 2 3 6 6 3 2" xfId="15411" xr:uid="{00000000-0005-0000-0000-000073210000}"/>
    <cellStyle name="Normal 2 3 6 6 3 2 2" xfId="45742" xr:uid="{00000000-0005-0000-0000-000074210000}"/>
    <cellStyle name="Normal 2 3 6 6 3 2 3" xfId="30509" xr:uid="{00000000-0005-0000-0000-000075210000}"/>
    <cellStyle name="Normal 2 3 6 6 3 3" xfId="10391" xr:uid="{00000000-0005-0000-0000-000076210000}"/>
    <cellStyle name="Normal 2 3 6 6 3 3 2" xfId="40725" xr:uid="{00000000-0005-0000-0000-000077210000}"/>
    <cellStyle name="Normal 2 3 6 6 3 3 3" xfId="25492" xr:uid="{00000000-0005-0000-0000-000078210000}"/>
    <cellStyle name="Normal 2 3 6 6 3 4" xfId="35712" xr:uid="{00000000-0005-0000-0000-000079210000}"/>
    <cellStyle name="Normal 2 3 6 6 3 5" xfId="20479" xr:uid="{00000000-0005-0000-0000-00007A210000}"/>
    <cellStyle name="Normal 2 3 6 6 4" xfId="12069" xr:uid="{00000000-0005-0000-0000-00007B210000}"/>
    <cellStyle name="Normal 2 3 6 6 4 2" xfId="42400" xr:uid="{00000000-0005-0000-0000-00007C210000}"/>
    <cellStyle name="Normal 2 3 6 6 4 3" xfId="27167" xr:uid="{00000000-0005-0000-0000-00007D210000}"/>
    <cellStyle name="Normal 2 3 6 6 5" xfId="7048" xr:uid="{00000000-0005-0000-0000-00007E210000}"/>
    <cellStyle name="Normal 2 3 6 6 5 2" xfId="37383" xr:uid="{00000000-0005-0000-0000-00007F210000}"/>
    <cellStyle name="Normal 2 3 6 6 5 3" xfId="22150" xr:uid="{00000000-0005-0000-0000-000080210000}"/>
    <cellStyle name="Normal 2 3 6 6 6" xfId="32371" xr:uid="{00000000-0005-0000-0000-000081210000}"/>
    <cellStyle name="Normal 2 3 6 6 7" xfId="17137" xr:uid="{00000000-0005-0000-0000-000082210000}"/>
    <cellStyle name="Normal 2 3 6 7" xfId="2826" xr:uid="{00000000-0005-0000-0000-000083210000}"/>
    <cellStyle name="Normal 2 3 6 7 2" xfId="12904" xr:uid="{00000000-0005-0000-0000-000084210000}"/>
    <cellStyle name="Normal 2 3 6 7 2 2" xfId="43235" xr:uid="{00000000-0005-0000-0000-000085210000}"/>
    <cellStyle name="Normal 2 3 6 7 2 3" xfId="28002" xr:uid="{00000000-0005-0000-0000-000086210000}"/>
    <cellStyle name="Normal 2 3 6 7 3" xfId="7884" xr:uid="{00000000-0005-0000-0000-000087210000}"/>
    <cellStyle name="Normal 2 3 6 7 3 2" xfId="38218" xr:uid="{00000000-0005-0000-0000-000088210000}"/>
    <cellStyle name="Normal 2 3 6 7 3 3" xfId="22985" xr:uid="{00000000-0005-0000-0000-000089210000}"/>
    <cellStyle name="Normal 2 3 6 7 4" xfId="33205" xr:uid="{00000000-0005-0000-0000-00008A210000}"/>
    <cellStyle name="Normal 2 3 6 7 5" xfId="17972" xr:uid="{00000000-0005-0000-0000-00008B210000}"/>
    <cellStyle name="Normal 2 3 6 8" xfId="4520" xr:uid="{00000000-0005-0000-0000-00008C210000}"/>
    <cellStyle name="Normal 2 3 6 8 2" xfId="14575" xr:uid="{00000000-0005-0000-0000-00008D210000}"/>
    <cellStyle name="Normal 2 3 6 8 2 2" xfId="44906" xr:uid="{00000000-0005-0000-0000-00008E210000}"/>
    <cellStyle name="Normal 2 3 6 8 2 3" xfId="29673" xr:uid="{00000000-0005-0000-0000-00008F210000}"/>
    <cellStyle name="Normal 2 3 6 8 3" xfId="9555" xr:uid="{00000000-0005-0000-0000-000090210000}"/>
    <cellStyle name="Normal 2 3 6 8 3 2" xfId="39889" xr:uid="{00000000-0005-0000-0000-000091210000}"/>
    <cellStyle name="Normal 2 3 6 8 3 3" xfId="24656" xr:uid="{00000000-0005-0000-0000-000092210000}"/>
    <cellStyle name="Normal 2 3 6 8 4" xfId="34876" xr:uid="{00000000-0005-0000-0000-000093210000}"/>
    <cellStyle name="Normal 2 3 6 8 5" xfId="19643" xr:uid="{00000000-0005-0000-0000-000094210000}"/>
    <cellStyle name="Normal 2 3 6 9" xfId="11231" xr:uid="{00000000-0005-0000-0000-000095210000}"/>
    <cellStyle name="Normal 2 3 6 9 2" xfId="41564" xr:uid="{00000000-0005-0000-0000-000096210000}"/>
    <cellStyle name="Normal 2 3 6 9 3" xfId="26331" xr:uid="{00000000-0005-0000-0000-000097210000}"/>
    <cellStyle name="Normal 2 3 7" xfId="524" xr:uid="{00000000-0005-0000-0000-000098210000}"/>
    <cellStyle name="Normal 2 3 8" xfId="31485" xr:uid="{00000000-0005-0000-0000-000099210000}"/>
    <cellStyle name="Normal 2 4" xfId="136" xr:uid="{00000000-0005-0000-0000-00009A210000}"/>
    <cellStyle name="Normal 2 4 2" xfId="844" xr:uid="{00000000-0005-0000-0000-00009B210000}"/>
    <cellStyle name="Normal 2 4 2 10" xfId="6214" xr:uid="{00000000-0005-0000-0000-00009C210000}"/>
    <cellStyle name="Normal 2 4 2 10 2" xfId="36551" xr:uid="{00000000-0005-0000-0000-00009D210000}"/>
    <cellStyle name="Normal 2 4 2 10 3" xfId="21318" xr:uid="{00000000-0005-0000-0000-00009E210000}"/>
    <cellStyle name="Normal 2 4 2 11" xfId="31542" xr:uid="{00000000-0005-0000-0000-00009F210000}"/>
    <cellStyle name="Normal 2 4 2 12" xfId="16303" xr:uid="{00000000-0005-0000-0000-0000A0210000}"/>
    <cellStyle name="Normal 2 4 2 13" xfId="48109" xr:uid="{B84572FF-4518-423D-919F-5BF9F675BA9F}"/>
    <cellStyle name="Normal 2 4 2 2" xfId="1178" xr:uid="{00000000-0005-0000-0000-0000A1210000}"/>
    <cellStyle name="Normal 2 4 2 2 10" xfId="31594" xr:uid="{00000000-0005-0000-0000-0000A2210000}"/>
    <cellStyle name="Normal 2 4 2 2 11" xfId="16357" xr:uid="{00000000-0005-0000-0000-0000A3210000}"/>
    <cellStyle name="Normal 2 4 2 2 2" xfId="1286" xr:uid="{00000000-0005-0000-0000-0000A4210000}"/>
    <cellStyle name="Normal 2 4 2 2 2 10" xfId="16461" xr:uid="{00000000-0005-0000-0000-0000A5210000}"/>
    <cellStyle name="Normal 2 4 2 2 2 2" xfId="1503" xr:uid="{00000000-0005-0000-0000-0000A6210000}"/>
    <cellStyle name="Normal 2 4 2 2 2 2 2" xfId="1924" xr:uid="{00000000-0005-0000-0000-0000A7210000}"/>
    <cellStyle name="Normal 2 4 2 2 2 2 2 2" xfId="2763" xr:uid="{00000000-0005-0000-0000-0000A8210000}"/>
    <cellStyle name="Normal 2 4 2 2 2 2 2 2 2" xfId="4453" xr:uid="{00000000-0005-0000-0000-0000A9210000}"/>
    <cellStyle name="Normal 2 4 2 2 2 2 2 2 2 2" xfId="14526" xr:uid="{00000000-0005-0000-0000-0000AA210000}"/>
    <cellStyle name="Normal 2 4 2 2 2 2 2 2 2 2 2" xfId="44857" xr:uid="{00000000-0005-0000-0000-0000AB210000}"/>
    <cellStyle name="Normal 2 4 2 2 2 2 2 2 2 2 3" xfId="29624" xr:uid="{00000000-0005-0000-0000-0000AC210000}"/>
    <cellStyle name="Normal 2 4 2 2 2 2 2 2 2 3" xfId="9506" xr:uid="{00000000-0005-0000-0000-0000AD210000}"/>
    <cellStyle name="Normal 2 4 2 2 2 2 2 2 2 3 2" xfId="39840" xr:uid="{00000000-0005-0000-0000-0000AE210000}"/>
    <cellStyle name="Normal 2 4 2 2 2 2 2 2 2 3 3" xfId="24607" xr:uid="{00000000-0005-0000-0000-0000AF210000}"/>
    <cellStyle name="Normal 2 4 2 2 2 2 2 2 2 4" xfId="34827" xr:uid="{00000000-0005-0000-0000-0000B0210000}"/>
    <cellStyle name="Normal 2 4 2 2 2 2 2 2 2 5" xfId="19594" xr:uid="{00000000-0005-0000-0000-0000B1210000}"/>
    <cellStyle name="Normal 2 4 2 2 2 2 2 2 3" xfId="6145" xr:uid="{00000000-0005-0000-0000-0000B2210000}"/>
    <cellStyle name="Normal 2 4 2 2 2 2 2 2 3 2" xfId="16197" xr:uid="{00000000-0005-0000-0000-0000B3210000}"/>
    <cellStyle name="Normal 2 4 2 2 2 2 2 2 3 2 2" xfId="46528" xr:uid="{00000000-0005-0000-0000-0000B4210000}"/>
    <cellStyle name="Normal 2 4 2 2 2 2 2 2 3 2 3" xfId="31295" xr:uid="{00000000-0005-0000-0000-0000B5210000}"/>
    <cellStyle name="Normal 2 4 2 2 2 2 2 2 3 3" xfId="11177" xr:uid="{00000000-0005-0000-0000-0000B6210000}"/>
    <cellStyle name="Normal 2 4 2 2 2 2 2 2 3 3 2" xfId="41511" xr:uid="{00000000-0005-0000-0000-0000B7210000}"/>
    <cellStyle name="Normal 2 4 2 2 2 2 2 2 3 3 3" xfId="26278" xr:uid="{00000000-0005-0000-0000-0000B8210000}"/>
    <cellStyle name="Normal 2 4 2 2 2 2 2 2 3 4" xfId="36498" xr:uid="{00000000-0005-0000-0000-0000B9210000}"/>
    <cellStyle name="Normal 2 4 2 2 2 2 2 2 3 5" xfId="21265" xr:uid="{00000000-0005-0000-0000-0000BA210000}"/>
    <cellStyle name="Normal 2 4 2 2 2 2 2 2 4" xfId="12855" xr:uid="{00000000-0005-0000-0000-0000BB210000}"/>
    <cellStyle name="Normal 2 4 2 2 2 2 2 2 4 2" xfId="43186" xr:uid="{00000000-0005-0000-0000-0000BC210000}"/>
    <cellStyle name="Normal 2 4 2 2 2 2 2 2 4 3" xfId="27953" xr:uid="{00000000-0005-0000-0000-0000BD210000}"/>
    <cellStyle name="Normal 2 4 2 2 2 2 2 2 5" xfId="7834" xr:uid="{00000000-0005-0000-0000-0000BE210000}"/>
    <cellStyle name="Normal 2 4 2 2 2 2 2 2 5 2" xfId="38169" xr:uid="{00000000-0005-0000-0000-0000BF210000}"/>
    <cellStyle name="Normal 2 4 2 2 2 2 2 2 5 3" xfId="22936" xr:uid="{00000000-0005-0000-0000-0000C0210000}"/>
    <cellStyle name="Normal 2 4 2 2 2 2 2 2 6" xfId="33157" xr:uid="{00000000-0005-0000-0000-0000C1210000}"/>
    <cellStyle name="Normal 2 4 2 2 2 2 2 2 7" xfId="17923" xr:uid="{00000000-0005-0000-0000-0000C2210000}"/>
    <cellStyle name="Normal 2 4 2 2 2 2 2 3" xfId="3616" xr:uid="{00000000-0005-0000-0000-0000C3210000}"/>
    <cellStyle name="Normal 2 4 2 2 2 2 2 3 2" xfId="13690" xr:uid="{00000000-0005-0000-0000-0000C4210000}"/>
    <cellStyle name="Normal 2 4 2 2 2 2 2 3 2 2" xfId="44021" xr:uid="{00000000-0005-0000-0000-0000C5210000}"/>
    <cellStyle name="Normal 2 4 2 2 2 2 2 3 2 3" xfId="28788" xr:uid="{00000000-0005-0000-0000-0000C6210000}"/>
    <cellStyle name="Normal 2 4 2 2 2 2 2 3 3" xfId="8670" xr:uid="{00000000-0005-0000-0000-0000C7210000}"/>
    <cellStyle name="Normal 2 4 2 2 2 2 2 3 3 2" xfId="39004" xr:uid="{00000000-0005-0000-0000-0000C8210000}"/>
    <cellStyle name="Normal 2 4 2 2 2 2 2 3 3 3" xfId="23771" xr:uid="{00000000-0005-0000-0000-0000C9210000}"/>
    <cellStyle name="Normal 2 4 2 2 2 2 2 3 4" xfId="33991" xr:uid="{00000000-0005-0000-0000-0000CA210000}"/>
    <cellStyle name="Normal 2 4 2 2 2 2 2 3 5" xfId="18758" xr:uid="{00000000-0005-0000-0000-0000CB210000}"/>
    <cellStyle name="Normal 2 4 2 2 2 2 2 4" xfId="5309" xr:uid="{00000000-0005-0000-0000-0000CC210000}"/>
    <cellStyle name="Normal 2 4 2 2 2 2 2 4 2" xfId="15361" xr:uid="{00000000-0005-0000-0000-0000CD210000}"/>
    <cellStyle name="Normal 2 4 2 2 2 2 2 4 2 2" xfId="45692" xr:uid="{00000000-0005-0000-0000-0000CE210000}"/>
    <cellStyle name="Normal 2 4 2 2 2 2 2 4 2 3" xfId="30459" xr:uid="{00000000-0005-0000-0000-0000CF210000}"/>
    <cellStyle name="Normal 2 4 2 2 2 2 2 4 3" xfId="10341" xr:uid="{00000000-0005-0000-0000-0000D0210000}"/>
    <cellStyle name="Normal 2 4 2 2 2 2 2 4 3 2" xfId="40675" xr:uid="{00000000-0005-0000-0000-0000D1210000}"/>
    <cellStyle name="Normal 2 4 2 2 2 2 2 4 3 3" xfId="25442" xr:uid="{00000000-0005-0000-0000-0000D2210000}"/>
    <cellStyle name="Normal 2 4 2 2 2 2 2 4 4" xfId="35662" xr:uid="{00000000-0005-0000-0000-0000D3210000}"/>
    <cellStyle name="Normal 2 4 2 2 2 2 2 4 5" xfId="20429" xr:uid="{00000000-0005-0000-0000-0000D4210000}"/>
    <cellStyle name="Normal 2 4 2 2 2 2 2 5" xfId="12019" xr:uid="{00000000-0005-0000-0000-0000D5210000}"/>
    <cellStyle name="Normal 2 4 2 2 2 2 2 5 2" xfId="42350" xr:uid="{00000000-0005-0000-0000-0000D6210000}"/>
    <cellStyle name="Normal 2 4 2 2 2 2 2 5 3" xfId="27117" xr:uid="{00000000-0005-0000-0000-0000D7210000}"/>
    <cellStyle name="Normal 2 4 2 2 2 2 2 6" xfId="6998" xr:uid="{00000000-0005-0000-0000-0000D8210000}"/>
    <cellStyle name="Normal 2 4 2 2 2 2 2 6 2" xfId="37333" xr:uid="{00000000-0005-0000-0000-0000D9210000}"/>
    <cellStyle name="Normal 2 4 2 2 2 2 2 6 3" xfId="22100" xr:uid="{00000000-0005-0000-0000-0000DA210000}"/>
    <cellStyle name="Normal 2 4 2 2 2 2 2 7" xfId="32321" xr:uid="{00000000-0005-0000-0000-0000DB210000}"/>
    <cellStyle name="Normal 2 4 2 2 2 2 2 8" xfId="17087" xr:uid="{00000000-0005-0000-0000-0000DC210000}"/>
    <cellStyle name="Normal 2 4 2 2 2 2 3" xfId="2345" xr:uid="{00000000-0005-0000-0000-0000DD210000}"/>
    <cellStyle name="Normal 2 4 2 2 2 2 3 2" xfId="4035" xr:uid="{00000000-0005-0000-0000-0000DE210000}"/>
    <cellStyle name="Normal 2 4 2 2 2 2 3 2 2" xfId="14108" xr:uid="{00000000-0005-0000-0000-0000DF210000}"/>
    <cellStyle name="Normal 2 4 2 2 2 2 3 2 2 2" xfId="44439" xr:uid="{00000000-0005-0000-0000-0000E0210000}"/>
    <cellStyle name="Normal 2 4 2 2 2 2 3 2 2 3" xfId="29206" xr:uid="{00000000-0005-0000-0000-0000E1210000}"/>
    <cellStyle name="Normal 2 4 2 2 2 2 3 2 3" xfId="9088" xr:uid="{00000000-0005-0000-0000-0000E2210000}"/>
    <cellStyle name="Normal 2 4 2 2 2 2 3 2 3 2" xfId="39422" xr:uid="{00000000-0005-0000-0000-0000E3210000}"/>
    <cellStyle name="Normal 2 4 2 2 2 2 3 2 3 3" xfId="24189" xr:uid="{00000000-0005-0000-0000-0000E4210000}"/>
    <cellStyle name="Normal 2 4 2 2 2 2 3 2 4" xfId="34409" xr:uid="{00000000-0005-0000-0000-0000E5210000}"/>
    <cellStyle name="Normal 2 4 2 2 2 2 3 2 5" xfId="19176" xr:uid="{00000000-0005-0000-0000-0000E6210000}"/>
    <cellStyle name="Normal 2 4 2 2 2 2 3 3" xfId="5727" xr:uid="{00000000-0005-0000-0000-0000E7210000}"/>
    <cellStyle name="Normal 2 4 2 2 2 2 3 3 2" xfId="15779" xr:uid="{00000000-0005-0000-0000-0000E8210000}"/>
    <cellStyle name="Normal 2 4 2 2 2 2 3 3 2 2" xfId="46110" xr:uid="{00000000-0005-0000-0000-0000E9210000}"/>
    <cellStyle name="Normal 2 4 2 2 2 2 3 3 2 3" xfId="30877" xr:uid="{00000000-0005-0000-0000-0000EA210000}"/>
    <cellStyle name="Normal 2 4 2 2 2 2 3 3 3" xfId="10759" xr:uid="{00000000-0005-0000-0000-0000EB210000}"/>
    <cellStyle name="Normal 2 4 2 2 2 2 3 3 3 2" xfId="41093" xr:uid="{00000000-0005-0000-0000-0000EC210000}"/>
    <cellStyle name="Normal 2 4 2 2 2 2 3 3 3 3" xfId="25860" xr:uid="{00000000-0005-0000-0000-0000ED210000}"/>
    <cellStyle name="Normal 2 4 2 2 2 2 3 3 4" xfId="36080" xr:uid="{00000000-0005-0000-0000-0000EE210000}"/>
    <cellStyle name="Normal 2 4 2 2 2 2 3 3 5" xfId="20847" xr:uid="{00000000-0005-0000-0000-0000EF210000}"/>
    <cellStyle name="Normal 2 4 2 2 2 2 3 4" xfId="12437" xr:uid="{00000000-0005-0000-0000-0000F0210000}"/>
    <cellStyle name="Normal 2 4 2 2 2 2 3 4 2" xfId="42768" xr:uid="{00000000-0005-0000-0000-0000F1210000}"/>
    <cellStyle name="Normal 2 4 2 2 2 2 3 4 3" xfId="27535" xr:uid="{00000000-0005-0000-0000-0000F2210000}"/>
    <cellStyle name="Normal 2 4 2 2 2 2 3 5" xfId="7416" xr:uid="{00000000-0005-0000-0000-0000F3210000}"/>
    <cellStyle name="Normal 2 4 2 2 2 2 3 5 2" xfId="37751" xr:uid="{00000000-0005-0000-0000-0000F4210000}"/>
    <cellStyle name="Normal 2 4 2 2 2 2 3 5 3" xfId="22518" xr:uid="{00000000-0005-0000-0000-0000F5210000}"/>
    <cellStyle name="Normal 2 4 2 2 2 2 3 6" xfId="32739" xr:uid="{00000000-0005-0000-0000-0000F6210000}"/>
    <cellStyle name="Normal 2 4 2 2 2 2 3 7" xfId="17505" xr:uid="{00000000-0005-0000-0000-0000F7210000}"/>
    <cellStyle name="Normal 2 4 2 2 2 2 4" xfId="3198" xr:uid="{00000000-0005-0000-0000-0000F8210000}"/>
    <cellStyle name="Normal 2 4 2 2 2 2 4 2" xfId="13272" xr:uid="{00000000-0005-0000-0000-0000F9210000}"/>
    <cellStyle name="Normal 2 4 2 2 2 2 4 2 2" xfId="43603" xr:uid="{00000000-0005-0000-0000-0000FA210000}"/>
    <cellStyle name="Normal 2 4 2 2 2 2 4 2 3" xfId="28370" xr:uid="{00000000-0005-0000-0000-0000FB210000}"/>
    <cellStyle name="Normal 2 4 2 2 2 2 4 3" xfId="8252" xr:uid="{00000000-0005-0000-0000-0000FC210000}"/>
    <cellStyle name="Normal 2 4 2 2 2 2 4 3 2" xfId="38586" xr:uid="{00000000-0005-0000-0000-0000FD210000}"/>
    <cellStyle name="Normal 2 4 2 2 2 2 4 3 3" xfId="23353" xr:uid="{00000000-0005-0000-0000-0000FE210000}"/>
    <cellStyle name="Normal 2 4 2 2 2 2 4 4" xfId="33573" xr:uid="{00000000-0005-0000-0000-0000FF210000}"/>
    <cellStyle name="Normal 2 4 2 2 2 2 4 5" xfId="18340" xr:uid="{00000000-0005-0000-0000-000000220000}"/>
    <cellStyle name="Normal 2 4 2 2 2 2 5" xfId="4891" xr:uid="{00000000-0005-0000-0000-000001220000}"/>
    <cellStyle name="Normal 2 4 2 2 2 2 5 2" xfId="14943" xr:uid="{00000000-0005-0000-0000-000002220000}"/>
    <cellStyle name="Normal 2 4 2 2 2 2 5 2 2" xfId="45274" xr:uid="{00000000-0005-0000-0000-000003220000}"/>
    <cellStyle name="Normal 2 4 2 2 2 2 5 2 3" xfId="30041" xr:uid="{00000000-0005-0000-0000-000004220000}"/>
    <cellStyle name="Normal 2 4 2 2 2 2 5 3" xfId="9923" xr:uid="{00000000-0005-0000-0000-000005220000}"/>
    <cellStyle name="Normal 2 4 2 2 2 2 5 3 2" xfId="40257" xr:uid="{00000000-0005-0000-0000-000006220000}"/>
    <cellStyle name="Normal 2 4 2 2 2 2 5 3 3" xfId="25024" xr:uid="{00000000-0005-0000-0000-000007220000}"/>
    <cellStyle name="Normal 2 4 2 2 2 2 5 4" xfId="35244" xr:uid="{00000000-0005-0000-0000-000008220000}"/>
    <cellStyle name="Normal 2 4 2 2 2 2 5 5" xfId="20011" xr:uid="{00000000-0005-0000-0000-000009220000}"/>
    <cellStyle name="Normal 2 4 2 2 2 2 6" xfId="11601" xr:uid="{00000000-0005-0000-0000-00000A220000}"/>
    <cellStyle name="Normal 2 4 2 2 2 2 6 2" xfId="41932" xr:uid="{00000000-0005-0000-0000-00000B220000}"/>
    <cellStyle name="Normal 2 4 2 2 2 2 6 3" xfId="26699" xr:uid="{00000000-0005-0000-0000-00000C220000}"/>
    <cellStyle name="Normal 2 4 2 2 2 2 7" xfId="6580" xr:uid="{00000000-0005-0000-0000-00000D220000}"/>
    <cellStyle name="Normal 2 4 2 2 2 2 7 2" xfId="36915" xr:uid="{00000000-0005-0000-0000-00000E220000}"/>
    <cellStyle name="Normal 2 4 2 2 2 2 7 3" xfId="21682" xr:uid="{00000000-0005-0000-0000-00000F220000}"/>
    <cellStyle name="Normal 2 4 2 2 2 2 8" xfId="31903" xr:uid="{00000000-0005-0000-0000-000010220000}"/>
    <cellStyle name="Normal 2 4 2 2 2 2 9" xfId="16669" xr:uid="{00000000-0005-0000-0000-000011220000}"/>
    <cellStyle name="Normal 2 4 2 2 2 3" xfId="1716" xr:uid="{00000000-0005-0000-0000-000012220000}"/>
    <cellStyle name="Normal 2 4 2 2 2 3 2" xfId="2555" xr:uid="{00000000-0005-0000-0000-000013220000}"/>
    <cellStyle name="Normal 2 4 2 2 2 3 2 2" xfId="4245" xr:uid="{00000000-0005-0000-0000-000014220000}"/>
    <cellStyle name="Normal 2 4 2 2 2 3 2 2 2" xfId="14318" xr:uid="{00000000-0005-0000-0000-000015220000}"/>
    <cellStyle name="Normal 2 4 2 2 2 3 2 2 2 2" xfId="44649" xr:uid="{00000000-0005-0000-0000-000016220000}"/>
    <cellStyle name="Normal 2 4 2 2 2 3 2 2 2 3" xfId="29416" xr:uid="{00000000-0005-0000-0000-000017220000}"/>
    <cellStyle name="Normal 2 4 2 2 2 3 2 2 3" xfId="9298" xr:uid="{00000000-0005-0000-0000-000018220000}"/>
    <cellStyle name="Normal 2 4 2 2 2 3 2 2 3 2" xfId="39632" xr:uid="{00000000-0005-0000-0000-000019220000}"/>
    <cellStyle name="Normal 2 4 2 2 2 3 2 2 3 3" xfId="24399" xr:uid="{00000000-0005-0000-0000-00001A220000}"/>
    <cellStyle name="Normal 2 4 2 2 2 3 2 2 4" xfId="34619" xr:uid="{00000000-0005-0000-0000-00001B220000}"/>
    <cellStyle name="Normal 2 4 2 2 2 3 2 2 5" xfId="19386" xr:uid="{00000000-0005-0000-0000-00001C220000}"/>
    <cellStyle name="Normal 2 4 2 2 2 3 2 3" xfId="5937" xr:uid="{00000000-0005-0000-0000-00001D220000}"/>
    <cellStyle name="Normal 2 4 2 2 2 3 2 3 2" xfId="15989" xr:uid="{00000000-0005-0000-0000-00001E220000}"/>
    <cellStyle name="Normal 2 4 2 2 2 3 2 3 2 2" xfId="46320" xr:uid="{00000000-0005-0000-0000-00001F220000}"/>
    <cellStyle name="Normal 2 4 2 2 2 3 2 3 2 3" xfId="31087" xr:uid="{00000000-0005-0000-0000-000020220000}"/>
    <cellStyle name="Normal 2 4 2 2 2 3 2 3 3" xfId="10969" xr:uid="{00000000-0005-0000-0000-000021220000}"/>
    <cellStyle name="Normal 2 4 2 2 2 3 2 3 3 2" xfId="41303" xr:uid="{00000000-0005-0000-0000-000022220000}"/>
    <cellStyle name="Normal 2 4 2 2 2 3 2 3 3 3" xfId="26070" xr:uid="{00000000-0005-0000-0000-000023220000}"/>
    <cellStyle name="Normal 2 4 2 2 2 3 2 3 4" xfId="36290" xr:uid="{00000000-0005-0000-0000-000024220000}"/>
    <cellStyle name="Normal 2 4 2 2 2 3 2 3 5" xfId="21057" xr:uid="{00000000-0005-0000-0000-000025220000}"/>
    <cellStyle name="Normal 2 4 2 2 2 3 2 4" xfId="12647" xr:uid="{00000000-0005-0000-0000-000026220000}"/>
    <cellStyle name="Normal 2 4 2 2 2 3 2 4 2" xfId="42978" xr:uid="{00000000-0005-0000-0000-000027220000}"/>
    <cellStyle name="Normal 2 4 2 2 2 3 2 4 3" xfId="27745" xr:uid="{00000000-0005-0000-0000-000028220000}"/>
    <cellStyle name="Normal 2 4 2 2 2 3 2 5" xfId="7626" xr:uid="{00000000-0005-0000-0000-000029220000}"/>
    <cellStyle name="Normal 2 4 2 2 2 3 2 5 2" xfId="37961" xr:uid="{00000000-0005-0000-0000-00002A220000}"/>
    <cellStyle name="Normal 2 4 2 2 2 3 2 5 3" xfId="22728" xr:uid="{00000000-0005-0000-0000-00002B220000}"/>
    <cellStyle name="Normal 2 4 2 2 2 3 2 6" xfId="32949" xr:uid="{00000000-0005-0000-0000-00002C220000}"/>
    <cellStyle name="Normal 2 4 2 2 2 3 2 7" xfId="17715" xr:uid="{00000000-0005-0000-0000-00002D220000}"/>
    <cellStyle name="Normal 2 4 2 2 2 3 3" xfId="3408" xr:uid="{00000000-0005-0000-0000-00002E220000}"/>
    <cellStyle name="Normal 2 4 2 2 2 3 3 2" xfId="13482" xr:uid="{00000000-0005-0000-0000-00002F220000}"/>
    <cellStyle name="Normal 2 4 2 2 2 3 3 2 2" xfId="43813" xr:uid="{00000000-0005-0000-0000-000030220000}"/>
    <cellStyle name="Normal 2 4 2 2 2 3 3 2 3" xfId="28580" xr:uid="{00000000-0005-0000-0000-000031220000}"/>
    <cellStyle name="Normal 2 4 2 2 2 3 3 3" xfId="8462" xr:uid="{00000000-0005-0000-0000-000032220000}"/>
    <cellStyle name="Normal 2 4 2 2 2 3 3 3 2" xfId="38796" xr:uid="{00000000-0005-0000-0000-000033220000}"/>
    <cellStyle name="Normal 2 4 2 2 2 3 3 3 3" xfId="23563" xr:uid="{00000000-0005-0000-0000-000034220000}"/>
    <cellStyle name="Normal 2 4 2 2 2 3 3 4" xfId="33783" xr:uid="{00000000-0005-0000-0000-000035220000}"/>
    <cellStyle name="Normal 2 4 2 2 2 3 3 5" xfId="18550" xr:uid="{00000000-0005-0000-0000-000036220000}"/>
    <cellStyle name="Normal 2 4 2 2 2 3 4" xfId="5101" xr:uid="{00000000-0005-0000-0000-000037220000}"/>
    <cellStyle name="Normal 2 4 2 2 2 3 4 2" xfId="15153" xr:uid="{00000000-0005-0000-0000-000038220000}"/>
    <cellStyle name="Normal 2 4 2 2 2 3 4 2 2" xfId="45484" xr:uid="{00000000-0005-0000-0000-000039220000}"/>
    <cellStyle name="Normal 2 4 2 2 2 3 4 2 3" xfId="30251" xr:uid="{00000000-0005-0000-0000-00003A220000}"/>
    <cellStyle name="Normal 2 4 2 2 2 3 4 3" xfId="10133" xr:uid="{00000000-0005-0000-0000-00003B220000}"/>
    <cellStyle name="Normal 2 4 2 2 2 3 4 3 2" xfId="40467" xr:uid="{00000000-0005-0000-0000-00003C220000}"/>
    <cellStyle name="Normal 2 4 2 2 2 3 4 3 3" xfId="25234" xr:uid="{00000000-0005-0000-0000-00003D220000}"/>
    <cellStyle name="Normal 2 4 2 2 2 3 4 4" xfId="35454" xr:uid="{00000000-0005-0000-0000-00003E220000}"/>
    <cellStyle name="Normal 2 4 2 2 2 3 4 5" xfId="20221" xr:uid="{00000000-0005-0000-0000-00003F220000}"/>
    <cellStyle name="Normal 2 4 2 2 2 3 5" xfId="11811" xr:uid="{00000000-0005-0000-0000-000040220000}"/>
    <cellStyle name="Normal 2 4 2 2 2 3 5 2" xfId="42142" xr:uid="{00000000-0005-0000-0000-000041220000}"/>
    <cellStyle name="Normal 2 4 2 2 2 3 5 3" xfId="26909" xr:uid="{00000000-0005-0000-0000-000042220000}"/>
    <cellStyle name="Normal 2 4 2 2 2 3 6" xfId="6790" xr:uid="{00000000-0005-0000-0000-000043220000}"/>
    <cellStyle name="Normal 2 4 2 2 2 3 6 2" xfId="37125" xr:uid="{00000000-0005-0000-0000-000044220000}"/>
    <cellStyle name="Normal 2 4 2 2 2 3 6 3" xfId="21892" xr:uid="{00000000-0005-0000-0000-000045220000}"/>
    <cellStyle name="Normal 2 4 2 2 2 3 7" xfId="32113" xr:uid="{00000000-0005-0000-0000-000046220000}"/>
    <cellStyle name="Normal 2 4 2 2 2 3 8" xfId="16879" xr:uid="{00000000-0005-0000-0000-000047220000}"/>
    <cellStyle name="Normal 2 4 2 2 2 4" xfId="2137" xr:uid="{00000000-0005-0000-0000-000048220000}"/>
    <cellStyle name="Normal 2 4 2 2 2 4 2" xfId="3827" xr:uid="{00000000-0005-0000-0000-000049220000}"/>
    <cellStyle name="Normal 2 4 2 2 2 4 2 2" xfId="13900" xr:uid="{00000000-0005-0000-0000-00004A220000}"/>
    <cellStyle name="Normal 2 4 2 2 2 4 2 2 2" xfId="44231" xr:uid="{00000000-0005-0000-0000-00004B220000}"/>
    <cellStyle name="Normal 2 4 2 2 2 4 2 2 3" xfId="28998" xr:uid="{00000000-0005-0000-0000-00004C220000}"/>
    <cellStyle name="Normal 2 4 2 2 2 4 2 3" xfId="8880" xr:uid="{00000000-0005-0000-0000-00004D220000}"/>
    <cellStyle name="Normal 2 4 2 2 2 4 2 3 2" xfId="39214" xr:uid="{00000000-0005-0000-0000-00004E220000}"/>
    <cellStyle name="Normal 2 4 2 2 2 4 2 3 3" xfId="23981" xr:uid="{00000000-0005-0000-0000-00004F220000}"/>
    <cellStyle name="Normal 2 4 2 2 2 4 2 4" xfId="34201" xr:uid="{00000000-0005-0000-0000-000050220000}"/>
    <cellStyle name="Normal 2 4 2 2 2 4 2 5" xfId="18968" xr:uid="{00000000-0005-0000-0000-000051220000}"/>
    <cellStyle name="Normal 2 4 2 2 2 4 3" xfId="5519" xr:uid="{00000000-0005-0000-0000-000052220000}"/>
    <cellStyle name="Normal 2 4 2 2 2 4 3 2" xfId="15571" xr:uid="{00000000-0005-0000-0000-000053220000}"/>
    <cellStyle name="Normal 2 4 2 2 2 4 3 2 2" xfId="45902" xr:uid="{00000000-0005-0000-0000-000054220000}"/>
    <cellStyle name="Normal 2 4 2 2 2 4 3 2 3" xfId="30669" xr:uid="{00000000-0005-0000-0000-000055220000}"/>
    <cellStyle name="Normal 2 4 2 2 2 4 3 3" xfId="10551" xr:uid="{00000000-0005-0000-0000-000056220000}"/>
    <cellStyle name="Normal 2 4 2 2 2 4 3 3 2" xfId="40885" xr:uid="{00000000-0005-0000-0000-000057220000}"/>
    <cellStyle name="Normal 2 4 2 2 2 4 3 3 3" xfId="25652" xr:uid="{00000000-0005-0000-0000-000058220000}"/>
    <cellStyle name="Normal 2 4 2 2 2 4 3 4" xfId="35872" xr:uid="{00000000-0005-0000-0000-000059220000}"/>
    <cellStyle name="Normal 2 4 2 2 2 4 3 5" xfId="20639" xr:uid="{00000000-0005-0000-0000-00005A220000}"/>
    <cellStyle name="Normal 2 4 2 2 2 4 4" xfId="12229" xr:uid="{00000000-0005-0000-0000-00005B220000}"/>
    <cellStyle name="Normal 2 4 2 2 2 4 4 2" xfId="42560" xr:uid="{00000000-0005-0000-0000-00005C220000}"/>
    <cellStyle name="Normal 2 4 2 2 2 4 4 3" xfId="27327" xr:uid="{00000000-0005-0000-0000-00005D220000}"/>
    <cellStyle name="Normal 2 4 2 2 2 4 5" xfId="7208" xr:uid="{00000000-0005-0000-0000-00005E220000}"/>
    <cellStyle name="Normal 2 4 2 2 2 4 5 2" xfId="37543" xr:uid="{00000000-0005-0000-0000-00005F220000}"/>
    <cellStyle name="Normal 2 4 2 2 2 4 5 3" xfId="22310" xr:uid="{00000000-0005-0000-0000-000060220000}"/>
    <cellStyle name="Normal 2 4 2 2 2 4 6" xfId="32531" xr:uid="{00000000-0005-0000-0000-000061220000}"/>
    <cellStyle name="Normal 2 4 2 2 2 4 7" xfId="17297" xr:uid="{00000000-0005-0000-0000-000062220000}"/>
    <cellStyle name="Normal 2 4 2 2 2 5" xfId="2990" xr:uid="{00000000-0005-0000-0000-000063220000}"/>
    <cellStyle name="Normal 2 4 2 2 2 5 2" xfId="13064" xr:uid="{00000000-0005-0000-0000-000064220000}"/>
    <cellStyle name="Normal 2 4 2 2 2 5 2 2" xfId="43395" xr:uid="{00000000-0005-0000-0000-000065220000}"/>
    <cellStyle name="Normal 2 4 2 2 2 5 2 3" xfId="28162" xr:uid="{00000000-0005-0000-0000-000066220000}"/>
    <cellStyle name="Normal 2 4 2 2 2 5 3" xfId="8044" xr:uid="{00000000-0005-0000-0000-000067220000}"/>
    <cellStyle name="Normal 2 4 2 2 2 5 3 2" xfId="38378" xr:uid="{00000000-0005-0000-0000-000068220000}"/>
    <cellStyle name="Normal 2 4 2 2 2 5 3 3" xfId="23145" xr:uid="{00000000-0005-0000-0000-000069220000}"/>
    <cellStyle name="Normal 2 4 2 2 2 5 4" xfId="33365" xr:uid="{00000000-0005-0000-0000-00006A220000}"/>
    <cellStyle name="Normal 2 4 2 2 2 5 5" xfId="18132" xr:uid="{00000000-0005-0000-0000-00006B220000}"/>
    <cellStyle name="Normal 2 4 2 2 2 6" xfId="4683" xr:uid="{00000000-0005-0000-0000-00006C220000}"/>
    <cellStyle name="Normal 2 4 2 2 2 6 2" xfId="14735" xr:uid="{00000000-0005-0000-0000-00006D220000}"/>
    <cellStyle name="Normal 2 4 2 2 2 6 2 2" xfId="45066" xr:uid="{00000000-0005-0000-0000-00006E220000}"/>
    <cellStyle name="Normal 2 4 2 2 2 6 2 3" xfId="29833" xr:uid="{00000000-0005-0000-0000-00006F220000}"/>
    <cellStyle name="Normal 2 4 2 2 2 6 3" xfId="9715" xr:uid="{00000000-0005-0000-0000-000070220000}"/>
    <cellStyle name="Normal 2 4 2 2 2 6 3 2" xfId="40049" xr:uid="{00000000-0005-0000-0000-000071220000}"/>
    <cellStyle name="Normal 2 4 2 2 2 6 3 3" xfId="24816" xr:uid="{00000000-0005-0000-0000-000072220000}"/>
    <cellStyle name="Normal 2 4 2 2 2 6 4" xfId="35036" xr:uid="{00000000-0005-0000-0000-000073220000}"/>
    <cellStyle name="Normal 2 4 2 2 2 6 5" xfId="19803" xr:uid="{00000000-0005-0000-0000-000074220000}"/>
    <cellStyle name="Normal 2 4 2 2 2 7" xfId="11393" xr:uid="{00000000-0005-0000-0000-000075220000}"/>
    <cellStyle name="Normal 2 4 2 2 2 7 2" xfId="41724" xr:uid="{00000000-0005-0000-0000-000076220000}"/>
    <cellStyle name="Normal 2 4 2 2 2 7 3" xfId="26491" xr:uid="{00000000-0005-0000-0000-000077220000}"/>
    <cellStyle name="Normal 2 4 2 2 2 8" xfId="6372" xr:uid="{00000000-0005-0000-0000-000078220000}"/>
    <cellStyle name="Normal 2 4 2 2 2 8 2" xfId="36707" xr:uid="{00000000-0005-0000-0000-000079220000}"/>
    <cellStyle name="Normal 2 4 2 2 2 8 3" xfId="21474" xr:uid="{00000000-0005-0000-0000-00007A220000}"/>
    <cellStyle name="Normal 2 4 2 2 2 9" xfId="31695" xr:uid="{00000000-0005-0000-0000-00007B220000}"/>
    <cellStyle name="Normal 2 4 2 2 3" xfId="1399" xr:uid="{00000000-0005-0000-0000-00007C220000}"/>
    <cellStyle name="Normal 2 4 2 2 3 2" xfId="1820" xr:uid="{00000000-0005-0000-0000-00007D220000}"/>
    <cellStyle name="Normal 2 4 2 2 3 2 2" xfId="2659" xr:uid="{00000000-0005-0000-0000-00007E220000}"/>
    <cellStyle name="Normal 2 4 2 2 3 2 2 2" xfId="4349" xr:uid="{00000000-0005-0000-0000-00007F220000}"/>
    <cellStyle name="Normal 2 4 2 2 3 2 2 2 2" xfId="14422" xr:uid="{00000000-0005-0000-0000-000080220000}"/>
    <cellStyle name="Normal 2 4 2 2 3 2 2 2 2 2" xfId="44753" xr:uid="{00000000-0005-0000-0000-000081220000}"/>
    <cellStyle name="Normal 2 4 2 2 3 2 2 2 2 3" xfId="29520" xr:uid="{00000000-0005-0000-0000-000082220000}"/>
    <cellStyle name="Normal 2 4 2 2 3 2 2 2 3" xfId="9402" xr:uid="{00000000-0005-0000-0000-000083220000}"/>
    <cellStyle name="Normal 2 4 2 2 3 2 2 2 3 2" xfId="39736" xr:uid="{00000000-0005-0000-0000-000084220000}"/>
    <cellStyle name="Normal 2 4 2 2 3 2 2 2 3 3" xfId="24503" xr:uid="{00000000-0005-0000-0000-000085220000}"/>
    <cellStyle name="Normal 2 4 2 2 3 2 2 2 4" xfId="34723" xr:uid="{00000000-0005-0000-0000-000086220000}"/>
    <cellStyle name="Normal 2 4 2 2 3 2 2 2 5" xfId="19490" xr:uid="{00000000-0005-0000-0000-000087220000}"/>
    <cellStyle name="Normal 2 4 2 2 3 2 2 3" xfId="6041" xr:uid="{00000000-0005-0000-0000-000088220000}"/>
    <cellStyle name="Normal 2 4 2 2 3 2 2 3 2" xfId="16093" xr:uid="{00000000-0005-0000-0000-000089220000}"/>
    <cellStyle name="Normal 2 4 2 2 3 2 2 3 2 2" xfId="46424" xr:uid="{00000000-0005-0000-0000-00008A220000}"/>
    <cellStyle name="Normal 2 4 2 2 3 2 2 3 2 3" xfId="31191" xr:uid="{00000000-0005-0000-0000-00008B220000}"/>
    <cellStyle name="Normal 2 4 2 2 3 2 2 3 3" xfId="11073" xr:uid="{00000000-0005-0000-0000-00008C220000}"/>
    <cellStyle name="Normal 2 4 2 2 3 2 2 3 3 2" xfId="41407" xr:uid="{00000000-0005-0000-0000-00008D220000}"/>
    <cellStyle name="Normal 2 4 2 2 3 2 2 3 3 3" xfId="26174" xr:uid="{00000000-0005-0000-0000-00008E220000}"/>
    <cellStyle name="Normal 2 4 2 2 3 2 2 3 4" xfId="36394" xr:uid="{00000000-0005-0000-0000-00008F220000}"/>
    <cellStyle name="Normal 2 4 2 2 3 2 2 3 5" xfId="21161" xr:uid="{00000000-0005-0000-0000-000090220000}"/>
    <cellStyle name="Normal 2 4 2 2 3 2 2 4" xfId="12751" xr:uid="{00000000-0005-0000-0000-000091220000}"/>
    <cellStyle name="Normal 2 4 2 2 3 2 2 4 2" xfId="43082" xr:uid="{00000000-0005-0000-0000-000092220000}"/>
    <cellStyle name="Normal 2 4 2 2 3 2 2 4 3" xfId="27849" xr:uid="{00000000-0005-0000-0000-000093220000}"/>
    <cellStyle name="Normal 2 4 2 2 3 2 2 5" xfId="7730" xr:uid="{00000000-0005-0000-0000-000094220000}"/>
    <cellStyle name="Normal 2 4 2 2 3 2 2 5 2" xfId="38065" xr:uid="{00000000-0005-0000-0000-000095220000}"/>
    <cellStyle name="Normal 2 4 2 2 3 2 2 5 3" xfId="22832" xr:uid="{00000000-0005-0000-0000-000096220000}"/>
    <cellStyle name="Normal 2 4 2 2 3 2 2 6" xfId="33053" xr:uid="{00000000-0005-0000-0000-000097220000}"/>
    <cellStyle name="Normal 2 4 2 2 3 2 2 7" xfId="17819" xr:uid="{00000000-0005-0000-0000-000098220000}"/>
    <cellStyle name="Normal 2 4 2 2 3 2 3" xfId="3512" xr:uid="{00000000-0005-0000-0000-000099220000}"/>
    <cellStyle name="Normal 2 4 2 2 3 2 3 2" xfId="13586" xr:uid="{00000000-0005-0000-0000-00009A220000}"/>
    <cellStyle name="Normal 2 4 2 2 3 2 3 2 2" xfId="43917" xr:uid="{00000000-0005-0000-0000-00009B220000}"/>
    <cellStyle name="Normal 2 4 2 2 3 2 3 2 3" xfId="28684" xr:uid="{00000000-0005-0000-0000-00009C220000}"/>
    <cellStyle name="Normal 2 4 2 2 3 2 3 3" xfId="8566" xr:uid="{00000000-0005-0000-0000-00009D220000}"/>
    <cellStyle name="Normal 2 4 2 2 3 2 3 3 2" xfId="38900" xr:uid="{00000000-0005-0000-0000-00009E220000}"/>
    <cellStyle name="Normal 2 4 2 2 3 2 3 3 3" xfId="23667" xr:uid="{00000000-0005-0000-0000-00009F220000}"/>
    <cellStyle name="Normal 2 4 2 2 3 2 3 4" xfId="33887" xr:uid="{00000000-0005-0000-0000-0000A0220000}"/>
    <cellStyle name="Normal 2 4 2 2 3 2 3 5" xfId="18654" xr:uid="{00000000-0005-0000-0000-0000A1220000}"/>
    <cellStyle name="Normal 2 4 2 2 3 2 4" xfId="5205" xr:uid="{00000000-0005-0000-0000-0000A2220000}"/>
    <cellStyle name="Normal 2 4 2 2 3 2 4 2" xfId="15257" xr:uid="{00000000-0005-0000-0000-0000A3220000}"/>
    <cellStyle name="Normal 2 4 2 2 3 2 4 2 2" xfId="45588" xr:uid="{00000000-0005-0000-0000-0000A4220000}"/>
    <cellStyle name="Normal 2 4 2 2 3 2 4 2 3" xfId="30355" xr:uid="{00000000-0005-0000-0000-0000A5220000}"/>
    <cellStyle name="Normal 2 4 2 2 3 2 4 3" xfId="10237" xr:uid="{00000000-0005-0000-0000-0000A6220000}"/>
    <cellStyle name="Normal 2 4 2 2 3 2 4 3 2" xfId="40571" xr:uid="{00000000-0005-0000-0000-0000A7220000}"/>
    <cellStyle name="Normal 2 4 2 2 3 2 4 3 3" xfId="25338" xr:uid="{00000000-0005-0000-0000-0000A8220000}"/>
    <cellStyle name="Normal 2 4 2 2 3 2 4 4" xfId="35558" xr:uid="{00000000-0005-0000-0000-0000A9220000}"/>
    <cellStyle name="Normal 2 4 2 2 3 2 4 5" xfId="20325" xr:uid="{00000000-0005-0000-0000-0000AA220000}"/>
    <cellStyle name="Normal 2 4 2 2 3 2 5" xfId="11915" xr:uid="{00000000-0005-0000-0000-0000AB220000}"/>
    <cellStyle name="Normal 2 4 2 2 3 2 5 2" xfId="42246" xr:uid="{00000000-0005-0000-0000-0000AC220000}"/>
    <cellStyle name="Normal 2 4 2 2 3 2 5 3" xfId="27013" xr:uid="{00000000-0005-0000-0000-0000AD220000}"/>
    <cellStyle name="Normal 2 4 2 2 3 2 6" xfId="6894" xr:uid="{00000000-0005-0000-0000-0000AE220000}"/>
    <cellStyle name="Normal 2 4 2 2 3 2 6 2" xfId="37229" xr:uid="{00000000-0005-0000-0000-0000AF220000}"/>
    <cellStyle name="Normal 2 4 2 2 3 2 6 3" xfId="21996" xr:uid="{00000000-0005-0000-0000-0000B0220000}"/>
    <cellStyle name="Normal 2 4 2 2 3 2 7" xfId="32217" xr:uid="{00000000-0005-0000-0000-0000B1220000}"/>
    <cellStyle name="Normal 2 4 2 2 3 2 8" xfId="16983" xr:uid="{00000000-0005-0000-0000-0000B2220000}"/>
    <cellStyle name="Normal 2 4 2 2 3 3" xfId="2241" xr:uid="{00000000-0005-0000-0000-0000B3220000}"/>
    <cellStyle name="Normal 2 4 2 2 3 3 2" xfId="3931" xr:uid="{00000000-0005-0000-0000-0000B4220000}"/>
    <cellStyle name="Normal 2 4 2 2 3 3 2 2" xfId="14004" xr:uid="{00000000-0005-0000-0000-0000B5220000}"/>
    <cellStyle name="Normal 2 4 2 2 3 3 2 2 2" xfId="44335" xr:uid="{00000000-0005-0000-0000-0000B6220000}"/>
    <cellStyle name="Normal 2 4 2 2 3 3 2 2 3" xfId="29102" xr:uid="{00000000-0005-0000-0000-0000B7220000}"/>
    <cellStyle name="Normal 2 4 2 2 3 3 2 3" xfId="8984" xr:uid="{00000000-0005-0000-0000-0000B8220000}"/>
    <cellStyle name="Normal 2 4 2 2 3 3 2 3 2" xfId="39318" xr:uid="{00000000-0005-0000-0000-0000B9220000}"/>
    <cellStyle name="Normal 2 4 2 2 3 3 2 3 3" xfId="24085" xr:uid="{00000000-0005-0000-0000-0000BA220000}"/>
    <cellStyle name="Normal 2 4 2 2 3 3 2 4" xfId="34305" xr:uid="{00000000-0005-0000-0000-0000BB220000}"/>
    <cellStyle name="Normal 2 4 2 2 3 3 2 5" xfId="19072" xr:uid="{00000000-0005-0000-0000-0000BC220000}"/>
    <cellStyle name="Normal 2 4 2 2 3 3 3" xfId="5623" xr:uid="{00000000-0005-0000-0000-0000BD220000}"/>
    <cellStyle name="Normal 2 4 2 2 3 3 3 2" xfId="15675" xr:uid="{00000000-0005-0000-0000-0000BE220000}"/>
    <cellStyle name="Normal 2 4 2 2 3 3 3 2 2" xfId="46006" xr:uid="{00000000-0005-0000-0000-0000BF220000}"/>
    <cellStyle name="Normal 2 4 2 2 3 3 3 2 3" xfId="30773" xr:uid="{00000000-0005-0000-0000-0000C0220000}"/>
    <cellStyle name="Normal 2 4 2 2 3 3 3 3" xfId="10655" xr:uid="{00000000-0005-0000-0000-0000C1220000}"/>
    <cellStyle name="Normal 2 4 2 2 3 3 3 3 2" xfId="40989" xr:uid="{00000000-0005-0000-0000-0000C2220000}"/>
    <cellStyle name="Normal 2 4 2 2 3 3 3 3 3" xfId="25756" xr:uid="{00000000-0005-0000-0000-0000C3220000}"/>
    <cellStyle name="Normal 2 4 2 2 3 3 3 4" xfId="35976" xr:uid="{00000000-0005-0000-0000-0000C4220000}"/>
    <cellStyle name="Normal 2 4 2 2 3 3 3 5" xfId="20743" xr:uid="{00000000-0005-0000-0000-0000C5220000}"/>
    <cellStyle name="Normal 2 4 2 2 3 3 4" xfId="12333" xr:uid="{00000000-0005-0000-0000-0000C6220000}"/>
    <cellStyle name="Normal 2 4 2 2 3 3 4 2" xfId="42664" xr:uid="{00000000-0005-0000-0000-0000C7220000}"/>
    <cellStyle name="Normal 2 4 2 2 3 3 4 3" xfId="27431" xr:uid="{00000000-0005-0000-0000-0000C8220000}"/>
    <cellStyle name="Normal 2 4 2 2 3 3 5" xfId="7312" xr:uid="{00000000-0005-0000-0000-0000C9220000}"/>
    <cellStyle name="Normal 2 4 2 2 3 3 5 2" xfId="37647" xr:uid="{00000000-0005-0000-0000-0000CA220000}"/>
    <cellStyle name="Normal 2 4 2 2 3 3 5 3" xfId="22414" xr:uid="{00000000-0005-0000-0000-0000CB220000}"/>
    <cellStyle name="Normal 2 4 2 2 3 3 6" xfId="32635" xr:uid="{00000000-0005-0000-0000-0000CC220000}"/>
    <cellStyle name="Normal 2 4 2 2 3 3 7" xfId="17401" xr:uid="{00000000-0005-0000-0000-0000CD220000}"/>
    <cellStyle name="Normal 2 4 2 2 3 4" xfId="3094" xr:uid="{00000000-0005-0000-0000-0000CE220000}"/>
    <cellStyle name="Normal 2 4 2 2 3 4 2" xfId="13168" xr:uid="{00000000-0005-0000-0000-0000CF220000}"/>
    <cellStyle name="Normal 2 4 2 2 3 4 2 2" xfId="43499" xr:uid="{00000000-0005-0000-0000-0000D0220000}"/>
    <cellStyle name="Normal 2 4 2 2 3 4 2 3" xfId="28266" xr:uid="{00000000-0005-0000-0000-0000D1220000}"/>
    <cellStyle name="Normal 2 4 2 2 3 4 3" xfId="8148" xr:uid="{00000000-0005-0000-0000-0000D2220000}"/>
    <cellStyle name="Normal 2 4 2 2 3 4 3 2" xfId="38482" xr:uid="{00000000-0005-0000-0000-0000D3220000}"/>
    <cellStyle name="Normal 2 4 2 2 3 4 3 3" xfId="23249" xr:uid="{00000000-0005-0000-0000-0000D4220000}"/>
    <cellStyle name="Normal 2 4 2 2 3 4 4" xfId="33469" xr:uid="{00000000-0005-0000-0000-0000D5220000}"/>
    <cellStyle name="Normal 2 4 2 2 3 4 5" xfId="18236" xr:uid="{00000000-0005-0000-0000-0000D6220000}"/>
    <cellStyle name="Normal 2 4 2 2 3 5" xfId="4787" xr:uid="{00000000-0005-0000-0000-0000D7220000}"/>
    <cellStyle name="Normal 2 4 2 2 3 5 2" xfId="14839" xr:uid="{00000000-0005-0000-0000-0000D8220000}"/>
    <cellStyle name="Normal 2 4 2 2 3 5 2 2" xfId="45170" xr:uid="{00000000-0005-0000-0000-0000D9220000}"/>
    <cellStyle name="Normal 2 4 2 2 3 5 2 3" xfId="29937" xr:uid="{00000000-0005-0000-0000-0000DA220000}"/>
    <cellStyle name="Normal 2 4 2 2 3 5 3" xfId="9819" xr:uid="{00000000-0005-0000-0000-0000DB220000}"/>
    <cellStyle name="Normal 2 4 2 2 3 5 3 2" xfId="40153" xr:uid="{00000000-0005-0000-0000-0000DC220000}"/>
    <cellStyle name="Normal 2 4 2 2 3 5 3 3" xfId="24920" xr:uid="{00000000-0005-0000-0000-0000DD220000}"/>
    <cellStyle name="Normal 2 4 2 2 3 5 4" xfId="35140" xr:uid="{00000000-0005-0000-0000-0000DE220000}"/>
    <cellStyle name="Normal 2 4 2 2 3 5 5" xfId="19907" xr:uid="{00000000-0005-0000-0000-0000DF220000}"/>
    <cellStyle name="Normal 2 4 2 2 3 6" xfId="11497" xr:uid="{00000000-0005-0000-0000-0000E0220000}"/>
    <cellStyle name="Normal 2 4 2 2 3 6 2" xfId="41828" xr:uid="{00000000-0005-0000-0000-0000E1220000}"/>
    <cellStyle name="Normal 2 4 2 2 3 6 3" xfId="26595" xr:uid="{00000000-0005-0000-0000-0000E2220000}"/>
    <cellStyle name="Normal 2 4 2 2 3 7" xfId="6476" xr:uid="{00000000-0005-0000-0000-0000E3220000}"/>
    <cellStyle name="Normal 2 4 2 2 3 7 2" xfId="36811" xr:uid="{00000000-0005-0000-0000-0000E4220000}"/>
    <cellStyle name="Normal 2 4 2 2 3 7 3" xfId="21578" xr:uid="{00000000-0005-0000-0000-0000E5220000}"/>
    <cellStyle name="Normal 2 4 2 2 3 8" xfId="31799" xr:uid="{00000000-0005-0000-0000-0000E6220000}"/>
    <cellStyle name="Normal 2 4 2 2 3 9" xfId="16565" xr:uid="{00000000-0005-0000-0000-0000E7220000}"/>
    <cellStyle name="Normal 2 4 2 2 4" xfId="1612" xr:uid="{00000000-0005-0000-0000-0000E8220000}"/>
    <cellStyle name="Normal 2 4 2 2 4 2" xfId="2451" xr:uid="{00000000-0005-0000-0000-0000E9220000}"/>
    <cellStyle name="Normal 2 4 2 2 4 2 2" xfId="4141" xr:uid="{00000000-0005-0000-0000-0000EA220000}"/>
    <cellStyle name="Normal 2 4 2 2 4 2 2 2" xfId="14214" xr:uid="{00000000-0005-0000-0000-0000EB220000}"/>
    <cellStyle name="Normal 2 4 2 2 4 2 2 2 2" xfId="44545" xr:uid="{00000000-0005-0000-0000-0000EC220000}"/>
    <cellStyle name="Normal 2 4 2 2 4 2 2 2 3" xfId="29312" xr:uid="{00000000-0005-0000-0000-0000ED220000}"/>
    <cellStyle name="Normal 2 4 2 2 4 2 2 3" xfId="9194" xr:uid="{00000000-0005-0000-0000-0000EE220000}"/>
    <cellStyle name="Normal 2 4 2 2 4 2 2 3 2" xfId="39528" xr:uid="{00000000-0005-0000-0000-0000EF220000}"/>
    <cellStyle name="Normal 2 4 2 2 4 2 2 3 3" xfId="24295" xr:uid="{00000000-0005-0000-0000-0000F0220000}"/>
    <cellStyle name="Normal 2 4 2 2 4 2 2 4" xfId="34515" xr:uid="{00000000-0005-0000-0000-0000F1220000}"/>
    <cellStyle name="Normal 2 4 2 2 4 2 2 5" xfId="19282" xr:uid="{00000000-0005-0000-0000-0000F2220000}"/>
    <cellStyle name="Normal 2 4 2 2 4 2 3" xfId="5833" xr:uid="{00000000-0005-0000-0000-0000F3220000}"/>
    <cellStyle name="Normal 2 4 2 2 4 2 3 2" xfId="15885" xr:uid="{00000000-0005-0000-0000-0000F4220000}"/>
    <cellStyle name="Normal 2 4 2 2 4 2 3 2 2" xfId="46216" xr:uid="{00000000-0005-0000-0000-0000F5220000}"/>
    <cellStyle name="Normal 2 4 2 2 4 2 3 2 3" xfId="30983" xr:uid="{00000000-0005-0000-0000-0000F6220000}"/>
    <cellStyle name="Normal 2 4 2 2 4 2 3 3" xfId="10865" xr:uid="{00000000-0005-0000-0000-0000F7220000}"/>
    <cellStyle name="Normal 2 4 2 2 4 2 3 3 2" xfId="41199" xr:uid="{00000000-0005-0000-0000-0000F8220000}"/>
    <cellStyle name="Normal 2 4 2 2 4 2 3 3 3" xfId="25966" xr:uid="{00000000-0005-0000-0000-0000F9220000}"/>
    <cellStyle name="Normal 2 4 2 2 4 2 3 4" xfId="36186" xr:uid="{00000000-0005-0000-0000-0000FA220000}"/>
    <cellStyle name="Normal 2 4 2 2 4 2 3 5" xfId="20953" xr:uid="{00000000-0005-0000-0000-0000FB220000}"/>
    <cellStyle name="Normal 2 4 2 2 4 2 4" xfId="12543" xr:uid="{00000000-0005-0000-0000-0000FC220000}"/>
    <cellStyle name="Normal 2 4 2 2 4 2 4 2" xfId="42874" xr:uid="{00000000-0005-0000-0000-0000FD220000}"/>
    <cellStyle name="Normal 2 4 2 2 4 2 4 3" xfId="27641" xr:uid="{00000000-0005-0000-0000-0000FE220000}"/>
    <cellStyle name="Normal 2 4 2 2 4 2 5" xfId="7522" xr:uid="{00000000-0005-0000-0000-0000FF220000}"/>
    <cellStyle name="Normal 2 4 2 2 4 2 5 2" xfId="37857" xr:uid="{00000000-0005-0000-0000-000000230000}"/>
    <cellStyle name="Normal 2 4 2 2 4 2 5 3" xfId="22624" xr:uid="{00000000-0005-0000-0000-000001230000}"/>
    <cellStyle name="Normal 2 4 2 2 4 2 6" xfId="32845" xr:uid="{00000000-0005-0000-0000-000002230000}"/>
    <cellStyle name="Normal 2 4 2 2 4 2 7" xfId="17611" xr:uid="{00000000-0005-0000-0000-000003230000}"/>
    <cellStyle name="Normal 2 4 2 2 4 3" xfId="3304" xr:uid="{00000000-0005-0000-0000-000004230000}"/>
    <cellStyle name="Normal 2 4 2 2 4 3 2" xfId="13378" xr:uid="{00000000-0005-0000-0000-000005230000}"/>
    <cellStyle name="Normal 2 4 2 2 4 3 2 2" xfId="43709" xr:uid="{00000000-0005-0000-0000-000006230000}"/>
    <cellStyle name="Normal 2 4 2 2 4 3 2 3" xfId="28476" xr:uid="{00000000-0005-0000-0000-000007230000}"/>
    <cellStyle name="Normal 2 4 2 2 4 3 3" xfId="8358" xr:uid="{00000000-0005-0000-0000-000008230000}"/>
    <cellStyle name="Normal 2 4 2 2 4 3 3 2" xfId="38692" xr:uid="{00000000-0005-0000-0000-000009230000}"/>
    <cellStyle name="Normal 2 4 2 2 4 3 3 3" xfId="23459" xr:uid="{00000000-0005-0000-0000-00000A230000}"/>
    <cellStyle name="Normal 2 4 2 2 4 3 4" xfId="33679" xr:uid="{00000000-0005-0000-0000-00000B230000}"/>
    <cellStyle name="Normal 2 4 2 2 4 3 5" xfId="18446" xr:uid="{00000000-0005-0000-0000-00000C230000}"/>
    <cellStyle name="Normal 2 4 2 2 4 4" xfId="4997" xr:uid="{00000000-0005-0000-0000-00000D230000}"/>
    <cellStyle name="Normal 2 4 2 2 4 4 2" xfId="15049" xr:uid="{00000000-0005-0000-0000-00000E230000}"/>
    <cellStyle name="Normal 2 4 2 2 4 4 2 2" xfId="45380" xr:uid="{00000000-0005-0000-0000-00000F230000}"/>
    <cellStyle name="Normal 2 4 2 2 4 4 2 3" xfId="30147" xr:uid="{00000000-0005-0000-0000-000010230000}"/>
    <cellStyle name="Normal 2 4 2 2 4 4 3" xfId="10029" xr:uid="{00000000-0005-0000-0000-000011230000}"/>
    <cellStyle name="Normal 2 4 2 2 4 4 3 2" xfId="40363" xr:uid="{00000000-0005-0000-0000-000012230000}"/>
    <cellStyle name="Normal 2 4 2 2 4 4 3 3" xfId="25130" xr:uid="{00000000-0005-0000-0000-000013230000}"/>
    <cellStyle name="Normal 2 4 2 2 4 4 4" xfId="35350" xr:uid="{00000000-0005-0000-0000-000014230000}"/>
    <cellStyle name="Normal 2 4 2 2 4 4 5" xfId="20117" xr:uid="{00000000-0005-0000-0000-000015230000}"/>
    <cellStyle name="Normal 2 4 2 2 4 5" xfId="11707" xr:uid="{00000000-0005-0000-0000-000016230000}"/>
    <cellStyle name="Normal 2 4 2 2 4 5 2" xfId="42038" xr:uid="{00000000-0005-0000-0000-000017230000}"/>
    <cellStyle name="Normal 2 4 2 2 4 5 3" xfId="26805" xr:uid="{00000000-0005-0000-0000-000018230000}"/>
    <cellStyle name="Normal 2 4 2 2 4 6" xfId="6686" xr:uid="{00000000-0005-0000-0000-000019230000}"/>
    <cellStyle name="Normal 2 4 2 2 4 6 2" xfId="37021" xr:uid="{00000000-0005-0000-0000-00001A230000}"/>
    <cellStyle name="Normal 2 4 2 2 4 6 3" xfId="21788" xr:uid="{00000000-0005-0000-0000-00001B230000}"/>
    <cellStyle name="Normal 2 4 2 2 4 7" xfId="32009" xr:uid="{00000000-0005-0000-0000-00001C230000}"/>
    <cellStyle name="Normal 2 4 2 2 4 8" xfId="16775" xr:uid="{00000000-0005-0000-0000-00001D230000}"/>
    <cellStyle name="Normal 2 4 2 2 5" xfId="2033" xr:uid="{00000000-0005-0000-0000-00001E230000}"/>
    <cellStyle name="Normal 2 4 2 2 5 2" xfId="3723" xr:uid="{00000000-0005-0000-0000-00001F230000}"/>
    <cellStyle name="Normal 2 4 2 2 5 2 2" xfId="13796" xr:uid="{00000000-0005-0000-0000-000020230000}"/>
    <cellStyle name="Normal 2 4 2 2 5 2 2 2" xfId="44127" xr:uid="{00000000-0005-0000-0000-000021230000}"/>
    <cellStyle name="Normal 2 4 2 2 5 2 2 3" xfId="28894" xr:uid="{00000000-0005-0000-0000-000022230000}"/>
    <cellStyle name="Normal 2 4 2 2 5 2 3" xfId="8776" xr:uid="{00000000-0005-0000-0000-000023230000}"/>
    <cellStyle name="Normal 2 4 2 2 5 2 3 2" xfId="39110" xr:uid="{00000000-0005-0000-0000-000024230000}"/>
    <cellStyle name="Normal 2 4 2 2 5 2 3 3" xfId="23877" xr:uid="{00000000-0005-0000-0000-000025230000}"/>
    <cellStyle name="Normal 2 4 2 2 5 2 4" xfId="34097" xr:uid="{00000000-0005-0000-0000-000026230000}"/>
    <cellStyle name="Normal 2 4 2 2 5 2 5" xfId="18864" xr:uid="{00000000-0005-0000-0000-000027230000}"/>
    <cellStyle name="Normal 2 4 2 2 5 3" xfId="5415" xr:uid="{00000000-0005-0000-0000-000028230000}"/>
    <cellStyle name="Normal 2 4 2 2 5 3 2" xfId="15467" xr:uid="{00000000-0005-0000-0000-000029230000}"/>
    <cellStyle name="Normal 2 4 2 2 5 3 2 2" xfId="45798" xr:uid="{00000000-0005-0000-0000-00002A230000}"/>
    <cellStyle name="Normal 2 4 2 2 5 3 2 3" xfId="30565" xr:uid="{00000000-0005-0000-0000-00002B230000}"/>
    <cellStyle name="Normal 2 4 2 2 5 3 3" xfId="10447" xr:uid="{00000000-0005-0000-0000-00002C230000}"/>
    <cellStyle name="Normal 2 4 2 2 5 3 3 2" xfId="40781" xr:uid="{00000000-0005-0000-0000-00002D230000}"/>
    <cellStyle name="Normal 2 4 2 2 5 3 3 3" xfId="25548" xr:uid="{00000000-0005-0000-0000-00002E230000}"/>
    <cellStyle name="Normal 2 4 2 2 5 3 4" xfId="35768" xr:uid="{00000000-0005-0000-0000-00002F230000}"/>
    <cellStyle name="Normal 2 4 2 2 5 3 5" xfId="20535" xr:uid="{00000000-0005-0000-0000-000030230000}"/>
    <cellStyle name="Normal 2 4 2 2 5 4" xfId="12125" xr:uid="{00000000-0005-0000-0000-000031230000}"/>
    <cellStyle name="Normal 2 4 2 2 5 4 2" xfId="42456" xr:uid="{00000000-0005-0000-0000-000032230000}"/>
    <cellStyle name="Normal 2 4 2 2 5 4 3" xfId="27223" xr:uid="{00000000-0005-0000-0000-000033230000}"/>
    <cellStyle name="Normal 2 4 2 2 5 5" xfId="7104" xr:uid="{00000000-0005-0000-0000-000034230000}"/>
    <cellStyle name="Normal 2 4 2 2 5 5 2" xfId="37439" xr:uid="{00000000-0005-0000-0000-000035230000}"/>
    <cellStyle name="Normal 2 4 2 2 5 5 3" xfId="22206" xr:uid="{00000000-0005-0000-0000-000036230000}"/>
    <cellStyle name="Normal 2 4 2 2 5 6" xfId="32427" xr:uid="{00000000-0005-0000-0000-000037230000}"/>
    <cellStyle name="Normal 2 4 2 2 5 7" xfId="17193" xr:uid="{00000000-0005-0000-0000-000038230000}"/>
    <cellStyle name="Normal 2 4 2 2 6" xfId="2886" xr:uid="{00000000-0005-0000-0000-000039230000}"/>
    <cellStyle name="Normal 2 4 2 2 6 2" xfId="12960" xr:uid="{00000000-0005-0000-0000-00003A230000}"/>
    <cellStyle name="Normal 2 4 2 2 6 2 2" xfId="43291" xr:uid="{00000000-0005-0000-0000-00003B230000}"/>
    <cellStyle name="Normal 2 4 2 2 6 2 3" xfId="28058" xr:uid="{00000000-0005-0000-0000-00003C230000}"/>
    <cellStyle name="Normal 2 4 2 2 6 3" xfId="7940" xr:uid="{00000000-0005-0000-0000-00003D230000}"/>
    <cellStyle name="Normal 2 4 2 2 6 3 2" xfId="38274" xr:uid="{00000000-0005-0000-0000-00003E230000}"/>
    <cellStyle name="Normal 2 4 2 2 6 3 3" xfId="23041" xr:uid="{00000000-0005-0000-0000-00003F230000}"/>
    <cellStyle name="Normal 2 4 2 2 6 4" xfId="33261" xr:uid="{00000000-0005-0000-0000-000040230000}"/>
    <cellStyle name="Normal 2 4 2 2 6 5" xfId="18028" xr:uid="{00000000-0005-0000-0000-000041230000}"/>
    <cellStyle name="Normal 2 4 2 2 7" xfId="4579" xr:uid="{00000000-0005-0000-0000-000042230000}"/>
    <cellStyle name="Normal 2 4 2 2 7 2" xfId="14631" xr:uid="{00000000-0005-0000-0000-000043230000}"/>
    <cellStyle name="Normal 2 4 2 2 7 2 2" xfId="44962" xr:uid="{00000000-0005-0000-0000-000044230000}"/>
    <cellStyle name="Normal 2 4 2 2 7 2 3" xfId="29729" xr:uid="{00000000-0005-0000-0000-000045230000}"/>
    <cellStyle name="Normal 2 4 2 2 7 3" xfId="9611" xr:uid="{00000000-0005-0000-0000-000046230000}"/>
    <cellStyle name="Normal 2 4 2 2 7 3 2" xfId="39945" xr:uid="{00000000-0005-0000-0000-000047230000}"/>
    <cellStyle name="Normal 2 4 2 2 7 3 3" xfId="24712" xr:uid="{00000000-0005-0000-0000-000048230000}"/>
    <cellStyle name="Normal 2 4 2 2 7 4" xfId="34932" xr:uid="{00000000-0005-0000-0000-000049230000}"/>
    <cellStyle name="Normal 2 4 2 2 7 5" xfId="19699" xr:uid="{00000000-0005-0000-0000-00004A230000}"/>
    <cellStyle name="Normal 2 4 2 2 8" xfId="11289" xr:uid="{00000000-0005-0000-0000-00004B230000}"/>
    <cellStyle name="Normal 2 4 2 2 8 2" xfId="41620" xr:uid="{00000000-0005-0000-0000-00004C230000}"/>
    <cellStyle name="Normal 2 4 2 2 8 3" xfId="26387" xr:uid="{00000000-0005-0000-0000-00004D230000}"/>
    <cellStyle name="Normal 2 4 2 2 9" xfId="6268" xr:uid="{00000000-0005-0000-0000-00004E230000}"/>
    <cellStyle name="Normal 2 4 2 2 9 2" xfId="36603" xr:uid="{00000000-0005-0000-0000-00004F230000}"/>
    <cellStyle name="Normal 2 4 2 2 9 3" xfId="21370" xr:uid="{00000000-0005-0000-0000-000050230000}"/>
    <cellStyle name="Normal 2 4 2 3" xfId="1232" xr:uid="{00000000-0005-0000-0000-000051230000}"/>
    <cellStyle name="Normal 2 4 2 3 10" xfId="16409" xr:uid="{00000000-0005-0000-0000-000052230000}"/>
    <cellStyle name="Normal 2 4 2 3 2" xfId="1451" xr:uid="{00000000-0005-0000-0000-000053230000}"/>
    <cellStyle name="Normal 2 4 2 3 2 2" xfId="1872" xr:uid="{00000000-0005-0000-0000-000054230000}"/>
    <cellStyle name="Normal 2 4 2 3 2 2 2" xfId="2711" xr:uid="{00000000-0005-0000-0000-000055230000}"/>
    <cellStyle name="Normal 2 4 2 3 2 2 2 2" xfId="4401" xr:uid="{00000000-0005-0000-0000-000056230000}"/>
    <cellStyle name="Normal 2 4 2 3 2 2 2 2 2" xfId="14474" xr:uid="{00000000-0005-0000-0000-000057230000}"/>
    <cellStyle name="Normal 2 4 2 3 2 2 2 2 2 2" xfId="44805" xr:uid="{00000000-0005-0000-0000-000058230000}"/>
    <cellStyle name="Normal 2 4 2 3 2 2 2 2 2 3" xfId="29572" xr:uid="{00000000-0005-0000-0000-000059230000}"/>
    <cellStyle name="Normal 2 4 2 3 2 2 2 2 3" xfId="9454" xr:uid="{00000000-0005-0000-0000-00005A230000}"/>
    <cellStyle name="Normal 2 4 2 3 2 2 2 2 3 2" xfId="39788" xr:uid="{00000000-0005-0000-0000-00005B230000}"/>
    <cellStyle name="Normal 2 4 2 3 2 2 2 2 3 3" xfId="24555" xr:uid="{00000000-0005-0000-0000-00005C230000}"/>
    <cellStyle name="Normal 2 4 2 3 2 2 2 2 4" xfId="34775" xr:uid="{00000000-0005-0000-0000-00005D230000}"/>
    <cellStyle name="Normal 2 4 2 3 2 2 2 2 5" xfId="19542" xr:uid="{00000000-0005-0000-0000-00005E230000}"/>
    <cellStyle name="Normal 2 4 2 3 2 2 2 3" xfId="6093" xr:uid="{00000000-0005-0000-0000-00005F230000}"/>
    <cellStyle name="Normal 2 4 2 3 2 2 2 3 2" xfId="16145" xr:uid="{00000000-0005-0000-0000-000060230000}"/>
    <cellStyle name="Normal 2 4 2 3 2 2 2 3 2 2" xfId="46476" xr:uid="{00000000-0005-0000-0000-000061230000}"/>
    <cellStyle name="Normal 2 4 2 3 2 2 2 3 2 3" xfId="31243" xr:uid="{00000000-0005-0000-0000-000062230000}"/>
    <cellStyle name="Normal 2 4 2 3 2 2 2 3 3" xfId="11125" xr:uid="{00000000-0005-0000-0000-000063230000}"/>
    <cellStyle name="Normal 2 4 2 3 2 2 2 3 3 2" xfId="41459" xr:uid="{00000000-0005-0000-0000-000064230000}"/>
    <cellStyle name="Normal 2 4 2 3 2 2 2 3 3 3" xfId="26226" xr:uid="{00000000-0005-0000-0000-000065230000}"/>
    <cellStyle name="Normal 2 4 2 3 2 2 2 3 4" xfId="36446" xr:uid="{00000000-0005-0000-0000-000066230000}"/>
    <cellStyle name="Normal 2 4 2 3 2 2 2 3 5" xfId="21213" xr:uid="{00000000-0005-0000-0000-000067230000}"/>
    <cellStyle name="Normal 2 4 2 3 2 2 2 4" xfId="12803" xr:uid="{00000000-0005-0000-0000-000068230000}"/>
    <cellStyle name="Normal 2 4 2 3 2 2 2 4 2" xfId="43134" xr:uid="{00000000-0005-0000-0000-000069230000}"/>
    <cellStyle name="Normal 2 4 2 3 2 2 2 4 3" xfId="27901" xr:uid="{00000000-0005-0000-0000-00006A230000}"/>
    <cellStyle name="Normal 2 4 2 3 2 2 2 5" xfId="7782" xr:uid="{00000000-0005-0000-0000-00006B230000}"/>
    <cellStyle name="Normal 2 4 2 3 2 2 2 5 2" xfId="38117" xr:uid="{00000000-0005-0000-0000-00006C230000}"/>
    <cellStyle name="Normal 2 4 2 3 2 2 2 5 3" xfId="22884" xr:uid="{00000000-0005-0000-0000-00006D230000}"/>
    <cellStyle name="Normal 2 4 2 3 2 2 2 6" xfId="33105" xr:uid="{00000000-0005-0000-0000-00006E230000}"/>
    <cellStyle name="Normal 2 4 2 3 2 2 2 7" xfId="17871" xr:uid="{00000000-0005-0000-0000-00006F230000}"/>
    <cellStyle name="Normal 2 4 2 3 2 2 3" xfId="3564" xr:uid="{00000000-0005-0000-0000-000070230000}"/>
    <cellStyle name="Normal 2 4 2 3 2 2 3 2" xfId="13638" xr:uid="{00000000-0005-0000-0000-000071230000}"/>
    <cellStyle name="Normal 2 4 2 3 2 2 3 2 2" xfId="43969" xr:uid="{00000000-0005-0000-0000-000072230000}"/>
    <cellStyle name="Normal 2 4 2 3 2 2 3 2 3" xfId="28736" xr:uid="{00000000-0005-0000-0000-000073230000}"/>
    <cellStyle name="Normal 2 4 2 3 2 2 3 3" xfId="8618" xr:uid="{00000000-0005-0000-0000-000074230000}"/>
    <cellStyle name="Normal 2 4 2 3 2 2 3 3 2" xfId="38952" xr:uid="{00000000-0005-0000-0000-000075230000}"/>
    <cellStyle name="Normal 2 4 2 3 2 2 3 3 3" xfId="23719" xr:uid="{00000000-0005-0000-0000-000076230000}"/>
    <cellStyle name="Normal 2 4 2 3 2 2 3 4" xfId="33939" xr:uid="{00000000-0005-0000-0000-000077230000}"/>
    <cellStyle name="Normal 2 4 2 3 2 2 3 5" xfId="18706" xr:uid="{00000000-0005-0000-0000-000078230000}"/>
    <cellStyle name="Normal 2 4 2 3 2 2 4" xfId="5257" xr:uid="{00000000-0005-0000-0000-000079230000}"/>
    <cellStyle name="Normal 2 4 2 3 2 2 4 2" xfId="15309" xr:uid="{00000000-0005-0000-0000-00007A230000}"/>
    <cellStyle name="Normal 2 4 2 3 2 2 4 2 2" xfId="45640" xr:uid="{00000000-0005-0000-0000-00007B230000}"/>
    <cellStyle name="Normal 2 4 2 3 2 2 4 2 3" xfId="30407" xr:uid="{00000000-0005-0000-0000-00007C230000}"/>
    <cellStyle name="Normal 2 4 2 3 2 2 4 3" xfId="10289" xr:uid="{00000000-0005-0000-0000-00007D230000}"/>
    <cellStyle name="Normal 2 4 2 3 2 2 4 3 2" xfId="40623" xr:uid="{00000000-0005-0000-0000-00007E230000}"/>
    <cellStyle name="Normal 2 4 2 3 2 2 4 3 3" xfId="25390" xr:uid="{00000000-0005-0000-0000-00007F230000}"/>
    <cellStyle name="Normal 2 4 2 3 2 2 4 4" xfId="35610" xr:uid="{00000000-0005-0000-0000-000080230000}"/>
    <cellStyle name="Normal 2 4 2 3 2 2 4 5" xfId="20377" xr:uid="{00000000-0005-0000-0000-000081230000}"/>
    <cellStyle name="Normal 2 4 2 3 2 2 5" xfId="11967" xr:uid="{00000000-0005-0000-0000-000082230000}"/>
    <cellStyle name="Normal 2 4 2 3 2 2 5 2" xfId="42298" xr:uid="{00000000-0005-0000-0000-000083230000}"/>
    <cellStyle name="Normal 2 4 2 3 2 2 5 3" xfId="27065" xr:uid="{00000000-0005-0000-0000-000084230000}"/>
    <cellStyle name="Normal 2 4 2 3 2 2 6" xfId="6946" xr:uid="{00000000-0005-0000-0000-000085230000}"/>
    <cellStyle name="Normal 2 4 2 3 2 2 6 2" xfId="37281" xr:uid="{00000000-0005-0000-0000-000086230000}"/>
    <cellStyle name="Normal 2 4 2 3 2 2 6 3" xfId="22048" xr:uid="{00000000-0005-0000-0000-000087230000}"/>
    <cellStyle name="Normal 2 4 2 3 2 2 7" xfId="32269" xr:uid="{00000000-0005-0000-0000-000088230000}"/>
    <cellStyle name="Normal 2 4 2 3 2 2 8" xfId="17035" xr:uid="{00000000-0005-0000-0000-000089230000}"/>
    <cellStyle name="Normal 2 4 2 3 2 3" xfId="2293" xr:uid="{00000000-0005-0000-0000-00008A230000}"/>
    <cellStyle name="Normal 2 4 2 3 2 3 2" xfId="3983" xr:uid="{00000000-0005-0000-0000-00008B230000}"/>
    <cellStyle name="Normal 2 4 2 3 2 3 2 2" xfId="14056" xr:uid="{00000000-0005-0000-0000-00008C230000}"/>
    <cellStyle name="Normal 2 4 2 3 2 3 2 2 2" xfId="44387" xr:uid="{00000000-0005-0000-0000-00008D230000}"/>
    <cellStyle name="Normal 2 4 2 3 2 3 2 2 3" xfId="29154" xr:uid="{00000000-0005-0000-0000-00008E230000}"/>
    <cellStyle name="Normal 2 4 2 3 2 3 2 3" xfId="9036" xr:uid="{00000000-0005-0000-0000-00008F230000}"/>
    <cellStyle name="Normal 2 4 2 3 2 3 2 3 2" xfId="39370" xr:uid="{00000000-0005-0000-0000-000090230000}"/>
    <cellStyle name="Normal 2 4 2 3 2 3 2 3 3" xfId="24137" xr:uid="{00000000-0005-0000-0000-000091230000}"/>
    <cellStyle name="Normal 2 4 2 3 2 3 2 4" xfId="34357" xr:uid="{00000000-0005-0000-0000-000092230000}"/>
    <cellStyle name="Normal 2 4 2 3 2 3 2 5" xfId="19124" xr:uid="{00000000-0005-0000-0000-000093230000}"/>
    <cellStyle name="Normal 2 4 2 3 2 3 3" xfId="5675" xr:uid="{00000000-0005-0000-0000-000094230000}"/>
    <cellStyle name="Normal 2 4 2 3 2 3 3 2" xfId="15727" xr:uid="{00000000-0005-0000-0000-000095230000}"/>
    <cellStyle name="Normal 2 4 2 3 2 3 3 2 2" xfId="46058" xr:uid="{00000000-0005-0000-0000-000096230000}"/>
    <cellStyle name="Normal 2 4 2 3 2 3 3 2 3" xfId="30825" xr:uid="{00000000-0005-0000-0000-000097230000}"/>
    <cellStyle name="Normal 2 4 2 3 2 3 3 3" xfId="10707" xr:uid="{00000000-0005-0000-0000-000098230000}"/>
    <cellStyle name="Normal 2 4 2 3 2 3 3 3 2" xfId="41041" xr:uid="{00000000-0005-0000-0000-000099230000}"/>
    <cellStyle name="Normal 2 4 2 3 2 3 3 3 3" xfId="25808" xr:uid="{00000000-0005-0000-0000-00009A230000}"/>
    <cellStyle name="Normal 2 4 2 3 2 3 3 4" xfId="36028" xr:uid="{00000000-0005-0000-0000-00009B230000}"/>
    <cellStyle name="Normal 2 4 2 3 2 3 3 5" xfId="20795" xr:uid="{00000000-0005-0000-0000-00009C230000}"/>
    <cellStyle name="Normal 2 4 2 3 2 3 4" xfId="12385" xr:uid="{00000000-0005-0000-0000-00009D230000}"/>
    <cellStyle name="Normal 2 4 2 3 2 3 4 2" xfId="42716" xr:uid="{00000000-0005-0000-0000-00009E230000}"/>
    <cellStyle name="Normal 2 4 2 3 2 3 4 3" xfId="27483" xr:uid="{00000000-0005-0000-0000-00009F230000}"/>
    <cellStyle name="Normal 2 4 2 3 2 3 5" xfId="7364" xr:uid="{00000000-0005-0000-0000-0000A0230000}"/>
    <cellStyle name="Normal 2 4 2 3 2 3 5 2" xfId="37699" xr:uid="{00000000-0005-0000-0000-0000A1230000}"/>
    <cellStyle name="Normal 2 4 2 3 2 3 5 3" xfId="22466" xr:uid="{00000000-0005-0000-0000-0000A2230000}"/>
    <cellStyle name="Normal 2 4 2 3 2 3 6" xfId="32687" xr:uid="{00000000-0005-0000-0000-0000A3230000}"/>
    <cellStyle name="Normal 2 4 2 3 2 3 7" xfId="17453" xr:uid="{00000000-0005-0000-0000-0000A4230000}"/>
    <cellStyle name="Normal 2 4 2 3 2 4" xfId="3146" xr:uid="{00000000-0005-0000-0000-0000A5230000}"/>
    <cellStyle name="Normal 2 4 2 3 2 4 2" xfId="13220" xr:uid="{00000000-0005-0000-0000-0000A6230000}"/>
    <cellStyle name="Normal 2 4 2 3 2 4 2 2" xfId="43551" xr:uid="{00000000-0005-0000-0000-0000A7230000}"/>
    <cellStyle name="Normal 2 4 2 3 2 4 2 3" xfId="28318" xr:uid="{00000000-0005-0000-0000-0000A8230000}"/>
    <cellStyle name="Normal 2 4 2 3 2 4 3" xfId="8200" xr:uid="{00000000-0005-0000-0000-0000A9230000}"/>
    <cellStyle name="Normal 2 4 2 3 2 4 3 2" xfId="38534" xr:uid="{00000000-0005-0000-0000-0000AA230000}"/>
    <cellStyle name="Normal 2 4 2 3 2 4 3 3" xfId="23301" xr:uid="{00000000-0005-0000-0000-0000AB230000}"/>
    <cellStyle name="Normal 2 4 2 3 2 4 4" xfId="33521" xr:uid="{00000000-0005-0000-0000-0000AC230000}"/>
    <cellStyle name="Normal 2 4 2 3 2 4 5" xfId="18288" xr:uid="{00000000-0005-0000-0000-0000AD230000}"/>
    <cellStyle name="Normal 2 4 2 3 2 5" xfId="4839" xr:uid="{00000000-0005-0000-0000-0000AE230000}"/>
    <cellStyle name="Normal 2 4 2 3 2 5 2" xfId="14891" xr:uid="{00000000-0005-0000-0000-0000AF230000}"/>
    <cellStyle name="Normal 2 4 2 3 2 5 2 2" xfId="45222" xr:uid="{00000000-0005-0000-0000-0000B0230000}"/>
    <cellStyle name="Normal 2 4 2 3 2 5 2 3" xfId="29989" xr:uid="{00000000-0005-0000-0000-0000B1230000}"/>
    <cellStyle name="Normal 2 4 2 3 2 5 3" xfId="9871" xr:uid="{00000000-0005-0000-0000-0000B2230000}"/>
    <cellStyle name="Normal 2 4 2 3 2 5 3 2" xfId="40205" xr:uid="{00000000-0005-0000-0000-0000B3230000}"/>
    <cellStyle name="Normal 2 4 2 3 2 5 3 3" xfId="24972" xr:uid="{00000000-0005-0000-0000-0000B4230000}"/>
    <cellStyle name="Normal 2 4 2 3 2 5 4" xfId="35192" xr:uid="{00000000-0005-0000-0000-0000B5230000}"/>
    <cellStyle name="Normal 2 4 2 3 2 5 5" xfId="19959" xr:uid="{00000000-0005-0000-0000-0000B6230000}"/>
    <cellStyle name="Normal 2 4 2 3 2 6" xfId="11549" xr:uid="{00000000-0005-0000-0000-0000B7230000}"/>
    <cellStyle name="Normal 2 4 2 3 2 6 2" xfId="41880" xr:uid="{00000000-0005-0000-0000-0000B8230000}"/>
    <cellStyle name="Normal 2 4 2 3 2 6 3" xfId="26647" xr:uid="{00000000-0005-0000-0000-0000B9230000}"/>
    <cellStyle name="Normal 2 4 2 3 2 7" xfId="6528" xr:uid="{00000000-0005-0000-0000-0000BA230000}"/>
    <cellStyle name="Normal 2 4 2 3 2 7 2" xfId="36863" xr:uid="{00000000-0005-0000-0000-0000BB230000}"/>
    <cellStyle name="Normal 2 4 2 3 2 7 3" xfId="21630" xr:uid="{00000000-0005-0000-0000-0000BC230000}"/>
    <cellStyle name="Normal 2 4 2 3 2 8" xfId="31851" xr:uid="{00000000-0005-0000-0000-0000BD230000}"/>
    <cellStyle name="Normal 2 4 2 3 2 9" xfId="16617" xr:uid="{00000000-0005-0000-0000-0000BE230000}"/>
    <cellStyle name="Normal 2 4 2 3 3" xfId="1664" xr:uid="{00000000-0005-0000-0000-0000BF230000}"/>
    <cellStyle name="Normal 2 4 2 3 3 2" xfId="2503" xr:uid="{00000000-0005-0000-0000-0000C0230000}"/>
    <cellStyle name="Normal 2 4 2 3 3 2 2" xfId="4193" xr:uid="{00000000-0005-0000-0000-0000C1230000}"/>
    <cellStyle name="Normal 2 4 2 3 3 2 2 2" xfId="14266" xr:uid="{00000000-0005-0000-0000-0000C2230000}"/>
    <cellStyle name="Normal 2 4 2 3 3 2 2 2 2" xfId="44597" xr:uid="{00000000-0005-0000-0000-0000C3230000}"/>
    <cellStyle name="Normal 2 4 2 3 3 2 2 2 3" xfId="29364" xr:uid="{00000000-0005-0000-0000-0000C4230000}"/>
    <cellStyle name="Normal 2 4 2 3 3 2 2 3" xfId="9246" xr:uid="{00000000-0005-0000-0000-0000C5230000}"/>
    <cellStyle name="Normal 2 4 2 3 3 2 2 3 2" xfId="39580" xr:uid="{00000000-0005-0000-0000-0000C6230000}"/>
    <cellStyle name="Normal 2 4 2 3 3 2 2 3 3" xfId="24347" xr:uid="{00000000-0005-0000-0000-0000C7230000}"/>
    <cellStyle name="Normal 2 4 2 3 3 2 2 4" xfId="34567" xr:uid="{00000000-0005-0000-0000-0000C8230000}"/>
    <cellStyle name="Normal 2 4 2 3 3 2 2 5" xfId="19334" xr:uid="{00000000-0005-0000-0000-0000C9230000}"/>
    <cellStyle name="Normal 2 4 2 3 3 2 3" xfId="5885" xr:uid="{00000000-0005-0000-0000-0000CA230000}"/>
    <cellStyle name="Normal 2 4 2 3 3 2 3 2" xfId="15937" xr:uid="{00000000-0005-0000-0000-0000CB230000}"/>
    <cellStyle name="Normal 2 4 2 3 3 2 3 2 2" xfId="46268" xr:uid="{00000000-0005-0000-0000-0000CC230000}"/>
    <cellStyle name="Normal 2 4 2 3 3 2 3 2 3" xfId="31035" xr:uid="{00000000-0005-0000-0000-0000CD230000}"/>
    <cellStyle name="Normal 2 4 2 3 3 2 3 3" xfId="10917" xr:uid="{00000000-0005-0000-0000-0000CE230000}"/>
    <cellStyle name="Normal 2 4 2 3 3 2 3 3 2" xfId="41251" xr:uid="{00000000-0005-0000-0000-0000CF230000}"/>
    <cellStyle name="Normal 2 4 2 3 3 2 3 3 3" xfId="26018" xr:uid="{00000000-0005-0000-0000-0000D0230000}"/>
    <cellStyle name="Normal 2 4 2 3 3 2 3 4" xfId="36238" xr:uid="{00000000-0005-0000-0000-0000D1230000}"/>
    <cellStyle name="Normal 2 4 2 3 3 2 3 5" xfId="21005" xr:uid="{00000000-0005-0000-0000-0000D2230000}"/>
    <cellStyle name="Normal 2 4 2 3 3 2 4" xfId="12595" xr:uid="{00000000-0005-0000-0000-0000D3230000}"/>
    <cellStyle name="Normal 2 4 2 3 3 2 4 2" xfId="42926" xr:uid="{00000000-0005-0000-0000-0000D4230000}"/>
    <cellStyle name="Normal 2 4 2 3 3 2 4 3" xfId="27693" xr:uid="{00000000-0005-0000-0000-0000D5230000}"/>
    <cellStyle name="Normal 2 4 2 3 3 2 5" xfId="7574" xr:uid="{00000000-0005-0000-0000-0000D6230000}"/>
    <cellStyle name="Normal 2 4 2 3 3 2 5 2" xfId="37909" xr:uid="{00000000-0005-0000-0000-0000D7230000}"/>
    <cellStyle name="Normal 2 4 2 3 3 2 5 3" xfId="22676" xr:uid="{00000000-0005-0000-0000-0000D8230000}"/>
    <cellStyle name="Normal 2 4 2 3 3 2 6" xfId="32897" xr:uid="{00000000-0005-0000-0000-0000D9230000}"/>
    <cellStyle name="Normal 2 4 2 3 3 2 7" xfId="17663" xr:uid="{00000000-0005-0000-0000-0000DA230000}"/>
    <cellStyle name="Normal 2 4 2 3 3 3" xfId="3356" xr:uid="{00000000-0005-0000-0000-0000DB230000}"/>
    <cellStyle name="Normal 2 4 2 3 3 3 2" xfId="13430" xr:uid="{00000000-0005-0000-0000-0000DC230000}"/>
    <cellStyle name="Normal 2 4 2 3 3 3 2 2" xfId="43761" xr:uid="{00000000-0005-0000-0000-0000DD230000}"/>
    <cellStyle name="Normal 2 4 2 3 3 3 2 3" xfId="28528" xr:uid="{00000000-0005-0000-0000-0000DE230000}"/>
    <cellStyle name="Normal 2 4 2 3 3 3 3" xfId="8410" xr:uid="{00000000-0005-0000-0000-0000DF230000}"/>
    <cellStyle name="Normal 2 4 2 3 3 3 3 2" xfId="38744" xr:uid="{00000000-0005-0000-0000-0000E0230000}"/>
    <cellStyle name="Normal 2 4 2 3 3 3 3 3" xfId="23511" xr:uid="{00000000-0005-0000-0000-0000E1230000}"/>
    <cellStyle name="Normal 2 4 2 3 3 3 4" xfId="33731" xr:uid="{00000000-0005-0000-0000-0000E2230000}"/>
    <cellStyle name="Normal 2 4 2 3 3 3 5" xfId="18498" xr:uid="{00000000-0005-0000-0000-0000E3230000}"/>
    <cellStyle name="Normal 2 4 2 3 3 4" xfId="5049" xr:uid="{00000000-0005-0000-0000-0000E4230000}"/>
    <cellStyle name="Normal 2 4 2 3 3 4 2" xfId="15101" xr:uid="{00000000-0005-0000-0000-0000E5230000}"/>
    <cellStyle name="Normal 2 4 2 3 3 4 2 2" xfId="45432" xr:uid="{00000000-0005-0000-0000-0000E6230000}"/>
    <cellStyle name="Normal 2 4 2 3 3 4 2 3" xfId="30199" xr:uid="{00000000-0005-0000-0000-0000E7230000}"/>
    <cellStyle name="Normal 2 4 2 3 3 4 3" xfId="10081" xr:uid="{00000000-0005-0000-0000-0000E8230000}"/>
    <cellStyle name="Normal 2 4 2 3 3 4 3 2" xfId="40415" xr:uid="{00000000-0005-0000-0000-0000E9230000}"/>
    <cellStyle name="Normal 2 4 2 3 3 4 3 3" xfId="25182" xr:uid="{00000000-0005-0000-0000-0000EA230000}"/>
    <cellStyle name="Normal 2 4 2 3 3 4 4" xfId="35402" xr:uid="{00000000-0005-0000-0000-0000EB230000}"/>
    <cellStyle name="Normal 2 4 2 3 3 4 5" xfId="20169" xr:uid="{00000000-0005-0000-0000-0000EC230000}"/>
    <cellStyle name="Normal 2 4 2 3 3 5" xfId="11759" xr:uid="{00000000-0005-0000-0000-0000ED230000}"/>
    <cellStyle name="Normal 2 4 2 3 3 5 2" xfId="42090" xr:uid="{00000000-0005-0000-0000-0000EE230000}"/>
    <cellStyle name="Normal 2 4 2 3 3 5 3" xfId="26857" xr:uid="{00000000-0005-0000-0000-0000EF230000}"/>
    <cellStyle name="Normal 2 4 2 3 3 6" xfId="6738" xr:uid="{00000000-0005-0000-0000-0000F0230000}"/>
    <cellStyle name="Normal 2 4 2 3 3 6 2" xfId="37073" xr:uid="{00000000-0005-0000-0000-0000F1230000}"/>
    <cellStyle name="Normal 2 4 2 3 3 6 3" xfId="21840" xr:uid="{00000000-0005-0000-0000-0000F2230000}"/>
    <cellStyle name="Normal 2 4 2 3 3 7" xfId="32061" xr:uid="{00000000-0005-0000-0000-0000F3230000}"/>
    <cellStyle name="Normal 2 4 2 3 3 8" xfId="16827" xr:uid="{00000000-0005-0000-0000-0000F4230000}"/>
    <cellStyle name="Normal 2 4 2 3 4" xfId="2085" xr:uid="{00000000-0005-0000-0000-0000F5230000}"/>
    <cellStyle name="Normal 2 4 2 3 4 2" xfId="3775" xr:uid="{00000000-0005-0000-0000-0000F6230000}"/>
    <cellStyle name="Normal 2 4 2 3 4 2 2" xfId="13848" xr:uid="{00000000-0005-0000-0000-0000F7230000}"/>
    <cellStyle name="Normal 2 4 2 3 4 2 2 2" xfId="44179" xr:uid="{00000000-0005-0000-0000-0000F8230000}"/>
    <cellStyle name="Normal 2 4 2 3 4 2 2 3" xfId="28946" xr:uid="{00000000-0005-0000-0000-0000F9230000}"/>
    <cellStyle name="Normal 2 4 2 3 4 2 3" xfId="8828" xr:uid="{00000000-0005-0000-0000-0000FA230000}"/>
    <cellStyle name="Normal 2 4 2 3 4 2 3 2" xfId="39162" xr:uid="{00000000-0005-0000-0000-0000FB230000}"/>
    <cellStyle name="Normal 2 4 2 3 4 2 3 3" xfId="23929" xr:uid="{00000000-0005-0000-0000-0000FC230000}"/>
    <cellStyle name="Normal 2 4 2 3 4 2 4" xfId="34149" xr:uid="{00000000-0005-0000-0000-0000FD230000}"/>
    <cellStyle name="Normal 2 4 2 3 4 2 5" xfId="18916" xr:uid="{00000000-0005-0000-0000-0000FE230000}"/>
    <cellStyle name="Normal 2 4 2 3 4 3" xfId="5467" xr:uid="{00000000-0005-0000-0000-0000FF230000}"/>
    <cellStyle name="Normal 2 4 2 3 4 3 2" xfId="15519" xr:uid="{00000000-0005-0000-0000-000000240000}"/>
    <cellStyle name="Normal 2 4 2 3 4 3 2 2" xfId="45850" xr:uid="{00000000-0005-0000-0000-000001240000}"/>
    <cellStyle name="Normal 2 4 2 3 4 3 2 3" xfId="30617" xr:uid="{00000000-0005-0000-0000-000002240000}"/>
    <cellStyle name="Normal 2 4 2 3 4 3 3" xfId="10499" xr:uid="{00000000-0005-0000-0000-000003240000}"/>
    <cellStyle name="Normal 2 4 2 3 4 3 3 2" xfId="40833" xr:uid="{00000000-0005-0000-0000-000004240000}"/>
    <cellStyle name="Normal 2 4 2 3 4 3 3 3" xfId="25600" xr:uid="{00000000-0005-0000-0000-000005240000}"/>
    <cellStyle name="Normal 2 4 2 3 4 3 4" xfId="35820" xr:uid="{00000000-0005-0000-0000-000006240000}"/>
    <cellStyle name="Normal 2 4 2 3 4 3 5" xfId="20587" xr:uid="{00000000-0005-0000-0000-000007240000}"/>
    <cellStyle name="Normal 2 4 2 3 4 4" xfId="12177" xr:uid="{00000000-0005-0000-0000-000008240000}"/>
    <cellStyle name="Normal 2 4 2 3 4 4 2" xfId="42508" xr:uid="{00000000-0005-0000-0000-000009240000}"/>
    <cellStyle name="Normal 2 4 2 3 4 4 3" xfId="27275" xr:uid="{00000000-0005-0000-0000-00000A240000}"/>
    <cellStyle name="Normal 2 4 2 3 4 5" xfId="7156" xr:uid="{00000000-0005-0000-0000-00000B240000}"/>
    <cellStyle name="Normal 2 4 2 3 4 5 2" xfId="37491" xr:uid="{00000000-0005-0000-0000-00000C240000}"/>
    <cellStyle name="Normal 2 4 2 3 4 5 3" xfId="22258" xr:uid="{00000000-0005-0000-0000-00000D240000}"/>
    <cellStyle name="Normal 2 4 2 3 4 6" xfId="32479" xr:uid="{00000000-0005-0000-0000-00000E240000}"/>
    <cellStyle name="Normal 2 4 2 3 4 7" xfId="17245" xr:uid="{00000000-0005-0000-0000-00000F240000}"/>
    <cellStyle name="Normal 2 4 2 3 5" xfId="2938" xr:uid="{00000000-0005-0000-0000-000010240000}"/>
    <cellStyle name="Normal 2 4 2 3 5 2" xfId="13012" xr:uid="{00000000-0005-0000-0000-000011240000}"/>
    <cellStyle name="Normal 2 4 2 3 5 2 2" xfId="43343" xr:uid="{00000000-0005-0000-0000-000012240000}"/>
    <cellStyle name="Normal 2 4 2 3 5 2 3" xfId="28110" xr:uid="{00000000-0005-0000-0000-000013240000}"/>
    <cellStyle name="Normal 2 4 2 3 5 3" xfId="7992" xr:uid="{00000000-0005-0000-0000-000014240000}"/>
    <cellStyle name="Normal 2 4 2 3 5 3 2" xfId="38326" xr:uid="{00000000-0005-0000-0000-000015240000}"/>
    <cellStyle name="Normal 2 4 2 3 5 3 3" xfId="23093" xr:uid="{00000000-0005-0000-0000-000016240000}"/>
    <cellStyle name="Normal 2 4 2 3 5 4" xfId="33313" xr:uid="{00000000-0005-0000-0000-000017240000}"/>
    <cellStyle name="Normal 2 4 2 3 5 5" xfId="18080" xr:uid="{00000000-0005-0000-0000-000018240000}"/>
    <cellStyle name="Normal 2 4 2 3 6" xfId="4631" xr:uid="{00000000-0005-0000-0000-000019240000}"/>
    <cellStyle name="Normal 2 4 2 3 6 2" xfId="14683" xr:uid="{00000000-0005-0000-0000-00001A240000}"/>
    <cellStyle name="Normal 2 4 2 3 6 2 2" xfId="45014" xr:uid="{00000000-0005-0000-0000-00001B240000}"/>
    <cellStyle name="Normal 2 4 2 3 6 2 3" xfId="29781" xr:uid="{00000000-0005-0000-0000-00001C240000}"/>
    <cellStyle name="Normal 2 4 2 3 6 3" xfId="9663" xr:uid="{00000000-0005-0000-0000-00001D240000}"/>
    <cellStyle name="Normal 2 4 2 3 6 3 2" xfId="39997" xr:uid="{00000000-0005-0000-0000-00001E240000}"/>
    <cellStyle name="Normal 2 4 2 3 6 3 3" xfId="24764" xr:uid="{00000000-0005-0000-0000-00001F240000}"/>
    <cellStyle name="Normal 2 4 2 3 6 4" xfId="34984" xr:uid="{00000000-0005-0000-0000-000020240000}"/>
    <cellStyle name="Normal 2 4 2 3 6 5" xfId="19751" xr:uid="{00000000-0005-0000-0000-000021240000}"/>
    <cellStyle name="Normal 2 4 2 3 7" xfId="11341" xr:uid="{00000000-0005-0000-0000-000022240000}"/>
    <cellStyle name="Normal 2 4 2 3 7 2" xfId="41672" xr:uid="{00000000-0005-0000-0000-000023240000}"/>
    <cellStyle name="Normal 2 4 2 3 7 3" xfId="26439" xr:uid="{00000000-0005-0000-0000-000024240000}"/>
    <cellStyle name="Normal 2 4 2 3 8" xfId="6320" xr:uid="{00000000-0005-0000-0000-000025240000}"/>
    <cellStyle name="Normal 2 4 2 3 8 2" xfId="36655" xr:uid="{00000000-0005-0000-0000-000026240000}"/>
    <cellStyle name="Normal 2 4 2 3 8 3" xfId="21422" xr:uid="{00000000-0005-0000-0000-000027240000}"/>
    <cellStyle name="Normal 2 4 2 3 9" xfId="31644" xr:uid="{00000000-0005-0000-0000-000028240000}"/>
    <cellStyle name="Normal 2 4 2 4" xfId="1345" xr:uid="{00000000-0005-0000-0000-000029240000}"/>
    <cellStyle name="Normal 2 4 2 4 2" xfId="1768" xr:uid="{00000000-0005-0000-0000-00002A240000}"/>
    <cellStyle name="Normal 2 4 2 4 2 2" xfId="2607" xr:uid="{00000000-0005-0000-0000-00002B240000}"/>
    <cellStyle name="Normal 2 4 2 4 2 2 2" xfId="4297" xr:uid="{00000000-0005-0000-0000-00002C240000}"/>
    <cellStyle name="Normal 2 4 2 4 2 2 2 2" xfId="14370" xr:uid="{00000000-0005-0000-0000-00002D240000}"/>
    <cellStyle name="Normal 2 4 2 4 2 2 2 2 2" xfId="44701" xr:uid="{00000000-0005-0000-0000-00002E240000}"/>
    <cellStyle name="Normal 2 4 2 4 2 2 2 2 3" xfId="29468" xr:uid="{00000000-0005-0000-0000-00002F240000}"/>
    <cellStyle name="Normal 2 4 2 4 2 2 2 3" xfId="9350" xr:uid="{00000000-0005-0000-0000-000030240000}"/>
    <cellStyle name="Normal 2 4 2 4 2 2 2 3 2" xfId="39684" xr:uid="{00000000-0005-0000-0000-000031240000}"/>
    <cellStyle name="Normal 2 4 2 4 2 2 2 3 3" xfId="24451" xr:uid="{00000000-0005-0000-0000-000032240000}"/>
    <cellStyle name="Normal 2 4 2 4 2 2 2 4" xfId="34671" xr:uid="{00000000-0005-0000-0000-000033240000}"/>
    <cellStyle name="Normal 2 4 2 4 2 2 2 5" xfId="19438" xr:uid="{00000000-0005-0000-0000-000034240000}"/>
    <cellStyle name="Normal 2 4 2 4 2 2 3" xfId="5989" xr:uid="{00000000-0005-0000-0000-000035240000}"/>
    <cellStyle name="Normal 2 4 2 4 2 2 3 2" xfId="16041" xr:uid="{00000000-0005-0000-0000-000036240000}"/>
    <cellStyle name="Normal 2 4 2 4 2 2 3 2 2" xfId="46372" xr:uid="{00000000-0005-0000-0000-000037240000}"/>
    <cellStyle name="Normal 2 4 2 4 2 2 3 2 3" xfId="31139" xr:uid="{00000000-0005-0000-0000-000038240000}"/>
    <cellStyle name="Normal 2 4 2 4 2 2 3 3" xfId="11021" xr:uid="{00000000-0005-0000-0000-000039240000}"/>
    <cellStyle name="Normal 2 4 2 4 2 2 3 3 2" xfId="41355" xr:uid="{00000000-0005-0000-0000-00003A240000}"/>
    <cellStyle name="Normal 2 4 2 4 2 2 3 3 3" xfId="26122" xr:uid="{00000000-0005-0000-0000-00003B240000}"/>
    <cellStyle name="Normal 2 4 2 4 2 2 3 4" xfId="36342" xr:uid="{00000000-0005-0000-0000-00003C240000}"/>
    <cellStyle name="Normal 2 4 2 4 2 2 3 5" xfId="21109" xr:uid="{00000000-0005-0000-0000-00003D240000}"/>
    <cellStyle name="Normal 2 4 2 4 2 2 4" xfId="12699" xr:uid="{00000000-0005-0000-0000-00003E240000}"/>
    <cellStyle name="Normal 2 4 2 4 2 2 4 2" xfId="43030" xr:uid="{00000000-0005-0000-0000-00003F240000}"/>
    <cellStyle name="Normal 2 4 2 4 2 2 4 3" xfId="27797" xr:uid="{00000000-0005-0000-0000-000040240000}"/>
    <cellStyle name="Normal 2 4 2 4 2 2 5" xfId="7678" xr:uid="{00000000-0005-0000-0000-000041240000}"/>
    <cellStyle name="Normal 2 4 2 4 2 2 5 2" xfId="38013" xr:uid="{00000000-0005-0000-0000-000042240000}"/>
    <cellStyle name="Normal 2 4 2 4 2 2 5 3" xfId="22780" xr:uid="{00000000-0005-0000-0000-000043240000}"/>
    <cellStyle name="Normal 2 4 2 4 2 2 6" xfId="33001" xr:uid="{00000000-0005-0000-0000-000044240000}"/>
    <cellStyle name="Normal 2 4 2 4 2 2 7" xfId="17767" xr:uid="{00000000-0005-0000-0000-000045240000}"/>
    <cellStyle name="Normal 2 4 2 4 2 3" xfId="3460" xr:uid="{00000000-0005-0000-0000-000046240000}"/>
    <cellStyle name="Normal 2 4 2 4 2 3 2" xfId="13534" xr:uid="{00000000-0005-0000-0000-000047240000}"/>
    <cellStyle name="Normal 2 4 2 4 2 3 2 2" xfId="43865" xr:uid="{00000000-0005-0000-0000-000048240000}"/>
    <cellStyle name="Normal 2 4 2 4 2 3 2 3" xfId="28632" xr:uid="{00000000-0005-0000-0000-000049240000}"/>
    <cellStyle name="Normal 2 4 2 4 2 3 3" xfId="8514" xr:uid="{00000000-0005-0000-0000-00004A240000}"/>
    <cellStyle name="Normal 2 4 2 4 2 3 3 2" xfId="38848" xr:uid="{00000000-0005-0000-0000-00004B240000}"/>
    <cellStyle name="Normal 2 4 2 4 2 3 3 3" xfId="23615" xr:uid="{00000000-0005-0000-0000-00004C240000}"/>
    <cellStyle name="Normal 2 4 2 4 2 3 4" xfId="33835" xr:uid="{00000000-0005-0000-0000-00004D240000}"/>
    <cellStyle name="Normal 2 4 2 4 2 3 5" xfId="18602" xr:uid="{00000000-0005-0000-0000-00004E240000}"/>
    <cellStyle name="Normal 2 4 2 4 2 4" xfId="5153" xr:uid="{00000000-0005-0000-0000-00004F240000}"/>
    <cellStyle name="Normal 2 4 2 4 2 4 2" xfId="15205" xr:uid="{00000000-0005-0000-0000-000050240000}"/>
    <cellStyle name="Normal 2 4 2 4 2 4 2 2" xfId="45536" xr:uid="{00000000-0005-0000-0000-000051240000}"/>
    <cellStyle name="Normal 2 4 2 4 2 4 2 3" xfId="30303" xr:uid="{00000000-0005-0000-0000-000052240000}"/>
    <cellStyle name="Normal 2 4 2 4 2 4 3" xfId="10185" xr:uid="{00000000-0005-0000-0000-000053240000}"/>
    <cellStyle name="Normal 2 4 2 4 2 4 3 2" xfId="40519" xr:uid="{00000000-0005-0000-0000-000054240000}"/>
    <cellStyle name="Normal 2 4 2 4 2 4 3 3" xfId="25286" xr:uid="{00000000-0005-0000-0000-000055240000}"/>
    <cellStyle name="Normal 2 4 2 4 2 4 4" xfId="35506" xr:uid="{00000000-0005-0000-0000-000056240000}"/>
    <cellStyle name="Normal 2 4 2 4 2 4 5" xfId="20273" xr:uid="{00000000-0005-0000-0000-000057240000}"/>
    <cellStyle name="Normal 2 4 2 4 2 5" xfId="11863" xr:uid="{00000000-0005-0000-0000-000058240000}"/>
    <cellStyle name="Normal 2 4 2 4 2 5 2" xfId="42194" xr:uid="{00000000-0005-0000-0000-000059240000}"/>
    <cellStyle name="Normal 2 4 2 4 2 5 3" xfId="26961" xr:uid="{00000000-0005-0000-0000-00005A240000}"/>
    <cellStyle name="Normal 2 4 2 4 2 6" xfId="6842" xr:uid="{00000000-0005-0000-0000-00005B240000}"/>
    <cellStyle name="Normal 2 4 2 4 2 6 2" xfId="37177" xr:uid="{00000000-0005-0000-0000-00005C240000}"/>
    <cellStyle name="Normal 2 4 2 4 2 6 3" xfId="21944" xr:uid="{00000000-0005-0000-0000-00005D240000}"/>
    <cellStyle name="Normal 2 4 2 4 2 7" xfId="32165" xr:uid="{00000000-0005-0000-0000-00005E240000}"/>
    <cellStyle name="Normal 2 4 2 4 2 8" xfId="16931" xr:uid="{00000000-0005-0000-0000-00005F240000}"/>
    <cellStyle name="Normal 2 4 2 4 3" xfId="2189" xr:uid="{00000000-0005-0000-0000-000060240000}"/>
    <cellStyle name="Normal 2 4 2 4 3 2" xfId="3879" xr:uid="{00000000-0005-0000-0000-000061240000}"/>
    <cellStyle name="Normal 2 4 2 4 3 2 2" xfId="13952" xr:uid="{00000000-0005-0000-0000-000062240000}"/>
    <cellStyle name="Normal 2 4 2 4 3 2 2 2" xfId="44283" xr:uid="{00000000-0005-0000-0000-000063240000}"/>
    <cellStyle name="Normal 2 4 2 4 3 2 2 3" xfId="29050" xr:uid="{00000000-0005-0000-0000-000064240000}"/>
    <cellStyle name="Normal 2 4 2 4 3 2 3" xfId="8932" xr:uid="{00000000-0005-0000-0000-000065240000}"/>
    <cellStyle name="Normal 2 4 2 4 3 2 3 2" xfId="39266" xr:uid="{00000000-0005-0000-0000-000066240000}"/>
    <cellStyle name="Normal 2 4 2 4 3 2 3 3" xfId="24033" xr:uid="{00000000-0005-0000-0000-000067240000}"/>
    <cellStyle name="Normal 2 4 2 4 3 2 4" xfId="34253" xr:uid="{00000000-0005-0000-0000-000068240000}"/>
    <cellStyle name="Normal 2 4 2 4 3 2 5" xfId="19020" xr:uid="{00000000-0005-0000-0000-000069240000}"/>
    <cellStyle name="Normal 2 4 2 4 3 3" xfId="5571" xr:uid="{00000000-0005-0000-0000-00006A240000}"/>
    <cellStyle name="Normal 2 4 2 4 3 3 2" xfId="15623" xr:uid="{00000000-0005-0000-0000-00006B240000}"/>
    <cellStyle name="Normal 2 4 2 4 3 3 2 2" xfId="45954" xr:uid="{00000000-0005-0000-0000-00006C240000}"/>
    <cellStyle name="Normal 2 4 2 4 3 3 2 3" xfId="30721" xr:uid="{00000000-0005-0000-0000-00006D240000}"/>
    <cellStyle name="Normal 2 4 2 4 3 3 3" xfId="10603" xr:uid="{00000000-0005-0000-0000-00006E240000}"/>
    <cellStyle name="Normal 2 4 2 4 3 3 3 2" xfId="40937" xr:uid="{00000000-0005-0000-0000-00006F240000}"/>
    <cellStyle name="Normal 2 4 2 4 3 3 3 3" xfId="25704" xr:uid="{00000000-0005-0000-0000-000070240000}"/>
    <cellStyle name="Normal 2 4 2 4 3 3 4" xfId="35924" xr:uid="{00000000-0005-0000-0000-000071240000}"/>
    <cellStyle name="Normal 2 4 2 4 3 3 5" xfId="20691" xr:uid="{00000000-0005-0000-0000-000072240000}"/>
    <cellStyle name="Normal 2 4 2 4 3 4" xfId="12281" xr:uid="{00000000-0005-0000-0000-000073240000}"/>
    <cellStyle name="Normal 2 4 2 4 3 4 2" xfId="42612" xr:uid="{00000000-0005-0000-0000-000074240000}"/>
    <cellStyle name="Normal 2 4 2 4 3 4 3" xfId="27379" xr:uid="{00000000-0005-0000-0000-000075240000}"/>
    <cellStyle name="Normal 2 4 2 4 3 5" xfId="7260" xr:uid="{00000000-0005-0000-0000-000076240000}"/>
    <cellStyle name="Normal 2 4 2 4 3 5 2" xfId="37595" xr:uid="{00000000-0005-0000-0000-000077240000}"/>
    <cellStyle name="Normal 2 4 2 4 3 5 3" xfId="22362" xr:uid="{00000000-0005-0000-0000-000078240000}"/>
    <cellStyle name="Normal 2 4 2 4 3 6" xfId="32583" xr:uid="{00000000-0005-0000-0000-000079240000}"/>
    <cellStyle name="Normal 2 4 2 4 3 7" xfId="17349" xr:uid="{00000000-0005-0000-0000-00007A240000}"/>
    <cellStyle name="Normal 2 4 2 4 4" xfId="3042" xr:uid="{00000000-0005-0000-0000-00007B240000}"/>
    <cellStyle name="Normal 2 4 2 4 4 2" xfId="13116" xr:uid="{00000000-0005-0000-0000-00007C240000}"/>
    <cellStyle name="Normal 2 4 2 4 4 2 2" xfId="43447" xr:uid="{00000000-0005-0000-0000-00007D240000}"/>
    <cellStyle name="Normal 2 4 2 4 4 2 3" xfId="28214" xr:uid="{00000000-0005-0000-0000-00007E240000}"/>
    <cellStyle name="Normal 2 4 2 4 4 3" xfId="8096" xr:uid="{00000000-0005-0000-0000-00007F240000}"/>
    <cellStyle name="Normal 2 4 2 4 4 3 2" xfId="38430" xr:uid="{00000000-0005-0000-0000-000080240000}"/>
    <cellStyle name="Normal 2 4 2 4 4 3 3" xfId="23197" xr:uid="{00000000-0005-0000-0000-000081240000}"/>
    <cellStyle name="Normal 2 4 2 4 4 4" xfId="33417" xr:uid="{00000000-0005-0000-0000-000082240000}"/>
    <cellStyle name="Normal 2 4 2 4 4 5" xfId="18184" xr:uid="{00000000-0005-0000-0000-000083240000}"/>
    <cellStyle name="Normal 2 4 2 4 5" xfId="4735" xr:uid="{00000000-0005-0000-0000-000084240000}"/>
    <cellStyle name="Normal 2 4 2 4 5 2" xfId="14787" xr:uid="{00000000-0005-0000-0000-000085240000}"/>
    <cellStyle name="Normal 2 4 2 4 5 2 2" xfId="45118" xr:uid="{00000000-0005-0000-0000-000086240000}"/>
    <cellStyle name="Normal 2 4 2 4 5 2 3" xfId="29885" xr:uid="{00000000-0005-0000-0000-000087240000}"/>
    <cellStyle name="Normal 2 4 2 4 5 3" xfId="9767" xr:uid="{00000000-0005-0000-0000-000088240000}"/>
    <cellStyle name="Normal 2 4 2 4 5 3 2" xfId="40101" xr:uid="{00000000-0005-0000-0000-000089240000}"/>
    <cellStyle name="Normal 2 4 2 4 5 3 3" xfId="24868" xr:uid="{00000000-0005-0000-0000-00008A240000}"/>
    <cellStyle name="Normal 2 4 2 4 5 4" xfId="35088" xr:uid="{00000000-0005-0000-0000-00008B240000}"/>
    <cellStyle name="Normal 2 4 2 4 5 5" xfId="19855" xr:uid="{00000000-0005-0000-0000-00008C240000}"/>
    <cellStyle name="Normal 2 4 2 4 6" xfId="11445" xr:uid="{00000000-0005-0000-0000-00008D240000}"/>
    <cellStyle name="Normal 2 4 2 4 6 2" xfId="41776" xr:uid="{00000000-0005-0000-0000-00008E240000}"/>
    <cellStyle name="Normal 2 4 2 4 6 3" xfId="26543" xr:uid="{00000000-0005-0000-0000-00008F240000}"/>
    <cellStyle name="Normal 2 4 2 4 7" xfId="6424" xr:uid="{00000000-0005-0000-0000-000090240000}"/>
    <cellStyle name="Normal 2 4 2 4 7 2" xfId="36759" xr:uid="{00000000-0005-0000-0000-000091240000}"/>
    <cellStyle name="Normal 2 4 2 4 7 3" xfId="21526" xr:uid="{00000000-0005-0000-0000-000092240000}"/>
    <cellStyle name="Normal 2 4 2 4 8" xfId="31747" xr:uid="{00000000-0005-0000-0000-000093240000}"/>
    <cellStyle name="Normal 2 4 2 4 9" xfId="16513" xr:uid="{00000000-0005-0000-0000-000094240000}"/>
    <cellStyle name="Normal 2 4 2 5" xfId="1558" xr:uid="{00000000-0005-0000-0000-000095240000}"/>
    <cellStyle name="Normal 2 4 2 5 2" xfId="2399" xr:uid="{00000000-0005-0000-0000-000096240000}"/>
    <cellStyle name="Normal 2 4 2 5 2 2" xfId="4089" xr:uid="{00000000-0005-0000-0000-000097240000}"/>
    <cellStyle name="Normal 2 4 2 5 2 2 2" xfId="14162" xr:uid="{00000000-0005-0000-0000-000098240000}"/>
    <cellStyle name="Normal 2 4 2 5 2 2 2 2" xfId="44493" xr:uid="{00000000-0005-0000-0000-000099240000}"/>
    <cellStyle name="Normal 2 4 2 5 2 2 2 3" xfId="29260" xr:uid="{00000000-0005-0000-0000-00009A240000}"/>
    <cellStyle name="Normal 2 4 2 5 2 2 3" xfId="9142" xr:uid="{00000000-0005-0000-0000-00009B240000}"/>
    <cellStyle name="Normal 2 4 2 5 2 2 3 2" xfId="39476" xr:uid="{00000000-0005-0000-0000-00009C240000}"/>
    <cellStyle name="Normal 2 4 2 5 2 2 3 3" xfId="24243" xr:uid="{00000000-0005-0000-0000-00009D240000}"/>
    <cellStyle name="Normal 2 4 2 5 2 2 4" xfId="34463" xr:uid="{00000000-0005-0000-0000-00009E240000}"/>
    <cellStyle name="Normal 2 4 2 5 2 2 5" xfId="19230" xr:uid="{00000000-0005-0000-0000-00009F240000}"/>
    <cellStyle name="Normal 2 4 2 5 2 3" xfId="5781" xr:uid="{00000000-0005-0000-0000-0000A0240000}"/>
    <cellStyle name="Normal 2 4 2 5 2 3 2" xfId="15833" xr:uid="{00000000-0005-0000-0000-0000A1240000}"/>
    <cellStyle name="Normal 2 4 2 5 2 3 2 2" xfId="46164" xr:uid="{00000000-0005-0000-0000-0000A2240000}"/>
    <cellStyle name="Normal 2 4 2 5 2 3 2 3" xfId="30931" xr:uid="{00000000-0005-0000-0000-0000A3240000}"/>
    <cellStyle name="Normal 2 4 2 5 2 3 3" xfId="10813" xr:uid="{00000000-0005-0000-0000-0000A4240000}"/>
    <cellStyle name="Normal 2 4 2 5 2 3 3 2" xfId="41147" xr:uid="{00000000-0005-0000-0000-0000A5240000}"/>
    <cellStyle name="Normal 2 4 2 5 2 3 3 3" xfId="25914" xr:uid="{00000000-0005-0000-0000-0000A6240000}"/>
    <cellStyle name="Normal 2 4 2 5 2 3 4" xfId="36134" xr:uid="{00000000-0005-0000-0000-0000A7240000}"/>
    <cellStyle name="Normal 2 4 2 5 2 3 5" xfId="20901" xr:uid="{00000000-0005-0000-0000-0000A8240000}"/>
    <cellStyle name="Normal 2 4 2 5 2 4" xfId="12491" xr:uid="{00000000-0005-0000-0000-0000A9240000}"/>
    <cellStyle name="Normal 2 4 2 5 2 4 2" xfId="42822" xr:uid="{00000000-0005-0000-0000-0000AA240000}"/>
    <cellStyle name="Normal 2 4 2 5 2 4 3" xfId="27589" xr:uid="{00000000-0005-0000-0000-0000AB240000}"/>
    <cellStyle name="Normal 2 4 2 5 2 5" xfId="7470" xr:uid="{00000000-0005-0000-0000-0000AC240000}"/>
    <cellStyle name="Normal 2 4 2 5 2 5 2" xfId="37805" xr:uid="{00000000-0005-0000-0000-0000AD240000}"/>
    <cellStyle name="Normal 2 4 2 5 2 5 3" xfId="22572" xr:uid="{00000000-0005-0000-0000-0000AE240000}"/>
    <cellStyle name="Normal 2 4 2 5 2 6" xfId="32793" xr:uid="{00000000-0005-0000-0000-0000AF240000}"/>
    <cellStyle name="Normal 2 4 2 5 2 7" xfId="17559" xr:uid="{00000000-0005-0000-0000-0000B0240000}"/>
    <cellStyle name="Normal 2 4 2 5 3" xfId="3252" xr:uid="{00000000-0005-0000-0000-0000B1240000}"/>
    <cellStyle name="Normal 2 4 2 5 3 2" xfId="13326" xr:uid="{00000000-0005-0000-0000-0000B2240000}"/>
    <cellStyle name="Normal 2 4 2 5 3 2 2" xfId="43657" xr:uid="{00000000-0005-0000-0000-0000B3240000}"/>
    <cellStyle name="Normal 2 4 2 5 3 2 3" xfId="28424" xr:uid="{00000000-0005-0000-0000-0000B4240000}"/>
    <cellStyle name="Normal 2 4 2 5 3 3" xfId="8306" xr:uid="{00000000-0005-0000-0000-0000B5240000}"/>
    <cellStyle name="Normal 2 4 2 5 3 3 2" xfId="38640" xr:uid="{00000000-0005-0000-0000-0000B6240000}"/>
    <cellStyle name="Normal 2 4 2 5 3 3 3" xfId="23407" xr:uid="{00000000-0005-0000-0000-0000B7240000}"/>
    <cellStyle name="Normal 2 4 2 5 3 4" xfId="33627" xr:uid="{00000000-0005-0000-0000-0000B8240000}"/>
    <cellStyle name="Normal 2 4 2 5 3 5" xfId="18394" xr:uid="{00000000-0005-0000-0000-0000B9240000}"/>
    <cellStyle name="Normal 2 4 2 5 4" xfId="4945" xr:uid="{00000000-0005-0000-0000-0000BA240000}"/>
    <cellStyle name="Normal 2 4 2 5 4 2" xfId="14997" xr:uid="{00000000-0005-0000-0000-0000BB240000}"/>
    <cellStyle name="Normal 2 4 2 5 4 2 2" xfId="45328" xr:uid="{00000000-0005-0000-0000-0000BC240000}"/>
    <cellStyle name="Normal 2 4 2 5 4 2 3" xfId="30095" xr:uid="{00000000-0005-0000-0000-0000BD240000}"/>
    <cellStyle name="Normal 2 4 2 5 4 3" xfId="9977" xr:uid="{00000000-0005-0000-0000-0000BE240000}"/>
    <cellStyle name="Normal 2 4 2 5 4 3 2" xfId="40311" xr:uid="{00000000-0005-0000-0000-0000BF240000}"/>
    <cellStyle name="Normal 2 4 2 5 4 3 3" xfId="25078" xr:uid="{00000000-0005-0000-0000-0000C0240000}"/>
    <cellStyle name="Normal 2 4 2 5 4 4" xfId="35298" xr:uid="{00000000-0005-0000-0000-0000C1240000}"/>
    <cellStyle name="Normal 2 4 2 5 4 5" xfId="20065" xr:uid="{00000000-0005-0000-0000-0000C2240000}"/>
    <cellStyle name="Normal 2 4 2 5 5" xfId="11655" xr:uid="{00000000-0005-0000-0000-0000C3240000}"/>
    <cellStyle name="Normal 2 4 2 5 5 2" xfId="41986" xr:uid="{00000000-0005-0000-0000-0000C4240000}"/>
    <cellStyle name="Normal 2 4 2 5 5 3" xfId="26753" xr:uid="{00000000-0005-0000-0000-0000C5240000}"/>
    <cellStyle name="Normal 2 4 2 5 6" xfId="6634" xr:uid="{00000000-0005-0000-0000-0000C6240000}"/>
    <cellStyle name="Normal 2 4 2 5 6 2" xfId="36969" xr:uid="{00000000-0005-0000-0000-0000C7240000}"/>
    <cellStyle name="Normal 2 4 2 5 6 3" xfId="21736" xr:uid="{00000000-0005-0000-0000-0000C8240000}"/>
    <cellStyle name="Normal 2 4 2 5 7" xfId="31957" xr:uid="{00000000-0005-0000-0000-0000C9240000}"/>
    <cellStyle name="Normal 2 4 2 5 8" xfId="16723" xr:uid="{00000000-0005-0000-0000-0000CA240000}"/>
    <cellStyle name="Normal 2 4 2 6" xfId="1979" xr:uid="{00000000-0005-0000-0000-0000CB240000}"/>
    <cellStyle name="Normal 2 4 2 6 2" xfId="3671" xr:uid="{00000000-0005-0000-0000-0000CC240000}"/>
    <cellStyle name="Normal 2 4 2 6 2 2" xfId="13744" xr:uid="{00000000-0005-0000-0000-0000CD240000}"/>
    <cellStyle name="Normal 2 4 2 6 2 2 2" xfId="44075" xr:uid="{00000000-0005-0000-0000-0000CE240000}"/>
    <cellStyle name="Normal 2 4 2 6 2 2 3" xfId="28842" xr:uid="{00000000-0005-0000-0000-0000CF240000}"/>
    <cellStyle name="Normal 2 4 2 6 2 3" xfId="8724" xr:uid="{00000000-0005-0000-0000-0000D0240000}"/>
    <cellStyle name="Normal 2 4 2 6 2 3 2" xfId="39058" xr:uid="{00000000-0005-0000-0000-0000D1240000}"/>
    <cellStyle name="Normal 2 4 2 6 2 3 3" xfId="23825" xr:uid="{00000000-0005-0000-0000-0000D2240000}"/>
    <cellStyle name="Normal 2 4 2 6 2 4" xfId="34045" xr:uid="{00000000-0005-0000-0000-0000D3240000}"/>
    <cellStyle name="Normal 2 4 2 6 2 5" xfId="18812" xr:uid="{00000000-0005-0000-0000-0000D4240000}"/>
    <cellStyle name="Normal 2 4 2 6 3" xfId="5363" xr:uid="{00000000-0005-0000-0000-0000D5240000}"/>
    <cellStyle name="Normal 2 4 2 6 3 2" xfId="15415" xr:uid="{00000000-0005-0000-0000-0000D6240000}"/>
    <cellStyle name="Normal 2 4 2 6 3 2 2" xfId="45746" xr:uid="{00000000-0005-0000-0000-0000D7240000}"/>
    <cellStyle name="Normal 2 4 2 6 3 2 3" xfId="30513" xr:uid="{00000000-0005-0000-0000-0000D8240000}"/>
    <cellStyle name="Normal 2 4 2 6 3 3" xfId="10395" xr:uid="{00000000-0005-0000-0000-0000D9240000}"/>
    <cellStyle name="Normal 2 4 2 6 3 3 2" xfId="40729" xr:uid="{00000000-0005-0000-0000-0000DA240000}"/>
    <cellStyle name="Normal 2 4 2 6 3 3 3" xfId="25496" xr:uid="{00000000-0005-0000-0000-0000DB240000}"/>
    <cellStyle name="Normal 2 4 2 6 3 4" xfId="35716" xr:uid="{00000000-0005-0000-0000-0000DC240000}"/>
    <cellStyle name="Normal 2 4 2 6 3 5" xfId="20483" xr:uid="{00000000-0005-0000-0000-0000DD240000}"/>
    <cellStyle name="Normal 2 4 2 6 4" xfId="12073" xr:uid="{00000000-0005-0000-0000-0000DE240000}"/>
    <cellStyle name="Normal 2 4 2 6 4 2" xfId="42404" xr:uid="{00000000-0005-0000-0000-0000DF240000}"/>
    <cellStyle name="Normal 2 4 2 6 4 3" xfId="27171" xr:uid="{00000000-0005-0000-0000-0000E0240000}"/>
    <cellStyle name="Normal 2 4 2 6 5" xfId="7052" xr:uid="{00000000-0005-0000-0000-0000E1240000}"/>
    <cellStyle name="Normal 2 4 2 6 5 2" xfId="37387" xr:uid="{00000000-0005-0000-0000-0000E2240000}"/>
    <cellStyle name="Normal 2 4 2 6 5 3" xfId="22154" xr:uid="{00000000-0005-0000-0000-0000E3240000}"/>
    <cellStyle name="Normal 2 4 2 6 6" xfId="32375" xr:uid="{00000000-0005-0000-0000-0000E4240000}"/>
    <cellStyle name="Normal 2 4 2 6 7" xfId="17141" xr:uid="{00000000-0005-0000-0000-0000E5240000}"/>
    <cellStyle name="Normal 2 4 2 7" xfId="2830" xr:uid="{00000000-0005-0000-0000-0000E6240000}"/>
    <cellStyle name="Normal 2 4 2 7 2" xfId="12908" xr:uid="{00000000-0005-0000-0000-0000E7240000}"/>
    <cellStyle name="Normal 2 4 2 7 2 2" xfId="43239" xr:uid="{00000000-0005-0000-0000-0000E8240000}"/>
    <cellStyle name="Normal 2 4 2 7 2 3" xfId="28006" xr:uid="{00000000-0005-0000-0000-0000E9240000}"/>
    <cellStyle name="Normal 2 4 2 7 3" xfId="7888" xr:uid="{00000000-0005-0000-0000-0000EA240000}"/>
    <cellStyle name="Normal 2 4 2 7 3 2" xfId="38222" xr:uid="{00000000-0005-0000-0000-0000EB240000}"/>
    <cellStyle name="Normal 2 4 2 7 3 3" xfId="22989" xr:uid="{00000000-0005-0000-0000-0000EC240000}"/>
    <cellStyle name="Normal 2 4 2 7 4" xfId="33209" xr:uid="{00000000-0005-0000-0000-0000ED240000}"/>
    <cellStyle name="Normal 2 4 2 7 5" xfId="17976" xr:uid="{00000000-0005-0000-0000-0000EE240000}"/>
    <cellStyle name="Normal 2 4 2 8" xfId="4524" xr:uid="{00000000-0005-0000-0000-0000EF240000}"/>
    <cellStyle name="Normal 2 4 2 8 2" xfId="14579" xr:uid="{00000000-0005-0000-0000-0000F0240000}"/>
    <cellStyle name="Normal 2 4 2 8 2 2" xfId="44910" xr:uid="{00000000-0005-0000-0000-0000F1240000}"/>
    <cellStyle name="Normal 2 4 2 8 2 3" xfId="29677" xr:uid="{00000000-0005-0000-0000-0000F2240000}"/>
    <cellStyle name="Normal 2 4 2 8 3" xfId="9559" xr:uid="{00000000-0005-0000-0000-0000F3240000}"/>
    <cellStyle name="Normal 2 4 2 8 3 2" xfId="39893" xr:uid="{00000000-0005-0000-0000-0000F4240000}"/>
    <cellStyle name="Normal 2 4 2 8 3 3" xfId="24660" xr:uid="{00000000-0005-0000-0000-0000F5240000}"/>
    <cellStyle name="Normal 2 4 2 8 4" xfId="34880" xr:uid="{00000000-0005-0000-0000-0000F6240000}"/>
    <cellStyle name="Normal 2 4 2 8 5" xfId="19647" xr:uid="{00000000-0005-0000-0000-0000F7240000}"/>
    <cellStyle name="Normal 2 4 2 9" xfId="11235" xr:uid="{00000000-0005-0000-0000-0000F8240000}"/>
    <cellStyle name="Normal 2 4 2 9 2" xfId="41568" xr:uid="{00000000-0005-0000-0000-0000F9240000}"/>
    <cellStyle name="Normal 2 4 2 9 3" xfId="26335" xr:uid="{00000000-0005-0000-0000-0000FA240000}"/>
    <cellStyle name="Normal 2 5" xfId="845" xr:uid="{00000000-0005-0000-0000-0000FB240000}"/>
    <cellStyle name="Normal 2 5 10" xfId="6215" xr:uid="{00000000-0005-0000-0000-0000FC240000}"/>
    <cellStyle name="Normal 2 5 10 2" xfId="36552" xr:uid="{00000000-0005-0000-0000-0000FD240000}"/>
    <cellStyle name="Normal 2 5 10 3" xfId="21319" xr:uid="{00000000-0005-0000-0000-0000FE240000}"/>
    <cellStyle name="Normal 2 5 11" xfId="31543" xr:uid="{00000000-0005-0000-0000-0000FF240000}"/>
    <cellStyle name="Normal 2 5 12" xfId="16304" xr:uid="{00000000-0005-0000-0000-000000250000}"/>
    <cellStyle name="Normal 2 5 13" xfId="46642" xr:uid="{00000000-0005-0000-0000-000001250000}"/>
    <cellStyle name="Normal 2 5 14" xfId="48110" xr:uid="{8260BB2C-F493-4C85-A89B-122373B29993}"/>
    <cellStyle name="Normal 2 5 2" xfId="1179" xr:uid="{00000000-0005-0000-0000-000002250000}"/>
    <cellStyle name="Normal 2 5 2 10" xfId="31595" xr:uid="{00000000-0005-0000-0000-000003250000}"/>
    <cellStyle name="Normal 2 5 2 11" xfId="16358" xr:uid="{00000000-0005-0000-0000-000004250000}"/>
    <cellStyle name="Normal 2 5 2 12" xfId="48111" xr:uid="{2BD76C85-438C-4451-B852-A40F3C791D47}"/>
    <cellStyle name="Normal 2 5 2 2" xfId="1287" xr:uid="{00000000-0005-0000-0000-000005250000}"/>
    <cellStyle name="Normal 2 5 2 2 10" xfId="16462" xr:uid="{00000000-0005-0000-0000-000006250000}"/>
    <cellStyle name="Normal 2 5 2 2 2" xfId="1504" xr:uid="{00000000-0005-0000-0000-000007250000}"/>
    <cellStyle name="Normal 2 5 2 2 2 2" xfId="1925" xr:uid="{00000000-0005-0000-0000-000008250000}"/>
    <cellStyle name="Normal 2 5 2 2 2 2 2" xfId="2764" xr:uid="{00000000-0005-0000-0000-000009250000}"/>
    <cellStyle name="Normal 2 5 2 2 2 2 2 2" xfId="4454" xr:uid="{00000000-0005-0000-0000-00000A250000}"/>
    <cellStyle name="Normal 2 5 2 2 2 2 2 2 2" xfId="14527" xr:uid="{00000000-0005-0000-0000-00000B250000}"/>
    <cellStyle name="Normal 2 5 2 2 2 2 2 2 2 2" xfId="44858" xr:uid="{00000000-0005-0000-0000-00000C250000}"/>
    <cellStyle name="Normal 2 5 2 2 2 2 2 2 2 3" xfId="29625" xr:uid="{00000000-0005-0000-0000-00000D250000}"/>
    <cellStyle name="Normal 2 5 2 2 2 2 2 2 3" xfId="9507" xr:uid="{00000000-0005-0000-0000-00000E250000}"/>
    <cellStyle name="Normal 2 5 2 2 2 2 2 2 3 2" xfId="39841" xr:uid="{00000000-0005-0000-0000-00000F250000}"/>
    <cellStyle name="Normal 2 5 2 2 2 2 2 2 3 3" xfId="24608" xr:uid="{00000000-0005-0000-0000-000010250000}"/>
    <cellStyle name="Normal 2 5 2 2 2 2 2 2 4" xfId="34828" xr:uid="{00000000-0005-0000-0000-000011250000}"/>
    <cellStyle name="Normal 2 5 2 2 2 2 2 2 5" xfId="19595" xr:uid="{00000000-0005-0000-0000-000012250000}"/>
    <cellStyle name="Normal 2 5 2 2 2 2 2 3" xfId="6146" xr:uid="{00000000-0005-0000-0000-000013250000}"/>
    <cellStyle name="Normal 2 5 2 2 2 2 2 3 2" xfId="16198" xr:uid="{00000000-0005-0000-0000-000014250000}"/>
    <cellStyle name="Normal 2 5 2 2 2 2 2 3 2 2" xfId="46529" xr:uid="{00000000-0005-0000-0000-000015250000}"/>
    <cellStyle name="Normal 2 5 2 2 2 2 2 3 2 3" xfId="31296" xr:uid="{00000000-0005-0000-0000-000016250000}"/>
    <cellStyle name="Normal 2 5 2 2 2 2 2 3 3" xfId="11178" xr:uid="{00000000-0005-0000-0000-000017250000}"/>
    <cellStyle name="Normal 2 5 2 2 2 2 2 3 3 2" xfId="41512" xr:uid="{00000000-0005-0000-0000-000018250000}"/>
    <cellStyle name="Normal 2 5 2 2 2 2 2 3 3 3" xfId="26279" xr:uid="{00000000-0005-0000-0000-000019250000}"/>
    <cellStyle name="Normal 2 5 2 2 2 2 2 3 4" xfId="36499" xr:uid="{00000000-0005-0000-0000-00001A250000}"/>
    <cellStyle name="Normal 2 5 2 2 2 2 2 3 5" xfId="21266" xr:uid="{00000000-0005-0000-0000-00001B250000}"/>
    <cellStyle name="Normal 2 5 2 2 2 2 2 4" xfId="12856" xr:uid="{00000000-0005-0000-0000-00001C250000}"/>
    <cellStyle name="Normal 2 5 2 2 2 2 2 4 2" xfId="43187" xr:uid="{00000000-0005-0000-0000-00001D250000}"/>
    <cellStyle name="Normal 2 5 2 2 2 2 2 4 3" xfId="27954" xr:uid="{00000000-0005-0000-0000-00001E250000}"/>
    <cellStyle name="Normal 2 5 2 2 2 2 2 5" xfId="7835" xr:uid="{00000000-0005-0000-0000-00001F250000}"/>
    <cellStyle name="Normal 2 5 2 2 2 2 2 5 2" xfId="38170" xr:uid="{00000000-0005-0000-0000-000020250000}"/>
    <cellStyle name="Normal 2 5 2 2 2 2 2 5 3" xfId="22937" xr:uid="{00000000-0005-0000-0000-000021250000}"/>
    <cellStyle name="Normal 2 5 2 2 2 2 2 6" xfId="33158" xr:uid="{00000000-0005-0000-0000-000022250000}"/>
    <cellStyle name="Normal 2 5 2 2 2 2 2 7" xfId="17924" xr:uid="{00000000-0005-0000-0000-000023250000}"/>
    <cellStyle name="Normal 2 5 2 2 2 2 3" xfId="3617" xr:uid="{00000000-0005-0000-0000-000024250000}"/>
    <cellStyle name="Normal 2 5 2 2 2 2 3 2" xfId="13691" xr:uid="{00000000-0005-0000-0000-000025250000}"/>
    <cellStyle name="Normal 2 5 2 2 2 2 3 2 2" xfId="44022" xr:uid="{00000000-0005-0000-0000-000026250000}"/>
    <cellStyle name="Normal 2 5 2 2 2 2 3 2 3" xfId="28789" xr:uid="{00000000-0005-0000-0000-000027250000}"/>
    <cellStyle name="Normal 2 5 2 2 2 2 3 3" xfId="8671" xr:uid="{00000000-0005-0000-0000-000028250000}"/>
    <cellStyle name="Normal 2 5 2 2 2 2 3 3 2" xfId="39005" xr:uid="{00000000-0005-0000-0000-000029250000}"/>
    <cellStyle name="Normal 2 5 2 2 2 2 3 3 3" xfId="23772" xr:uid="{00000000-0005-0000-0000-00002A250000}"/>
    <cellStyle name="Normal 2 5 2 2 2 2 3 4" xfId="33992" xr:uid="{00000000-0005-0000-0000-00002B250000}"/>
    <cellStyle name="Normal 2 5 2 2 2 2 3 5" xfId="18759" xr:uid="{00000000-0005-0000-0000-00002C250000}"/>
    <cellStyle name="Normal 2 5 2 2 2 2 4" xfId="5310" xr:uid="{00000000-0005-0000-0000-00002D250000}"/>
    <cellStyle name="Normal 2 5 2 2 2 2 4 2" xfId="15362" xr:uid="{00000000-0005-0000-0000-00002E250000}"/>
    <cellStyle name="Normal 2 5 2 2 2 2 4 2 2" xfId="45693" xr:uid="{00000000-0005-0000-0000-00002F250000}"/>
    <cellStyle name="Normal 2 5 2 2 2 2 4 2 3" xfId="30460" xr:uid="{00000000-0005-0000-0000-000030250000}"/>
    <cellStyle name="Normal 2 5 2 2 2 2 4 3" xfId="10342" xr:uid="{00000000-0005-0000-0000-000031250000}"/>
    <cellStyle name="Normal 2 5 2 2 2 2 4 3 2" xfId="40676" xr:uid="{00000000-0005-0000-0000-000032250000}"/>
    <cellStyle name="Normal 2 5 2 2 2 2 4 3 3" xfId="25443" xr:uid="{00000000-0005-0000-0000-000033250000}"/>
    <cellStyle name="Normal 2 5 2 2 2 2 4 4" xfId="35663" xr:uid="{00000000-0005-0000-0000-000034250000}"/>
    <cellStyle name="Normal 2 5 2 2 2 2 4 5" xfId="20430" xr:uid="{00000000-0005-0000-0000-000035250000}"/>
    <cellStyle name="Normal 2 5 2 2 2 2 5" xfId="12020" xr:uid="{00000000-0005-0000-0000-000036250000}"/>
    <cellStyle name="Normal 2 5 2 2 2 2 5 2" xfId="42351" xr:uid="{00000000-0005-0000-0000-000037250000}"/>
    <cellStyle name="Normal 2 5 2 2 2 2 5 3" xfId="27118" xr:uid="{00000000-0005-0000-0000-000038250000}"/>
    <cellStyle name="Normal 2 5 2 2 2 2 6" xfId="6999" xr:uid="{00000000-0005-0000-0000-000039250000}"/>
    <cellStyle name="Normal 2 5 2 2 2 2 6 2" xfId="37334" xr:uid="{00000000-0005-0000-0000-00003A250000}"/>
    <cellStyle name="Normal 2 5 2 2 2 2 6 3" xfId="22101" xr:uid="{00000000-0005-0000-0000-00003B250000}"/>
    <cellStyle name="Normal 2 5 2 2 2 2 7" xfId="32322" xr:uid="{00000000-0005-0000-0000-00003C250000}"/>
    <cellStyle name="Normal 2 5 2 2 2 2 8" xfId="17088" xr:uid="{00000000-0005-0000-0000-00003D250000}"/>
    <cellStyle name="Normal 2 5 2 2 2 3" xfId="2346" xr:uid="{00000000-0005-0000-0000-00003E250000}"/>
    <cellStyle name="Normal 2 5 2 2 2 3 2" xfId="4036" xr:uid="{00000000-0005-0000-0000-00003F250000}"/>
    <cellStyle name="Normal 2 5 2 2 2 3 2 2" xfId="14109" xr:uid="{00000000-0005-0000-0000-000040250000}"/>
    <cellStyle name="Normal 2 5 2 2 2 3 2 2 2" xfId="44440" xr:uid="{00000000-0005-0000-0000-000041250000}"/>
    <cellStyle name="Normal 2 5 2 2 2 3 2 2 3" xfId="29207" xr:uid="{00000000-0005-0000-0000-000042250000}"/>
    <cellStyle name="Normal 2 5 2 2 2 3 2 3" xfId="9089" xr:uid="{00000000-0005-0000-0000-000043250000}"/>
    <cellStyle name="Normal 2 5 2 2 2 3 2 3 2" xfId="39423" xr:uid="{00000000-0005-0000-0000-000044250000}"/>
    <cellStyle name="Normal 2 5 2 2 2 3 2 3 3" xfId="24190" xr:uid="{00000000-0005-0000-0000-000045250000}"/>
    <cellStyle name="Normal 2 5 2 2 2 3 2 4" xfId="34410" xr:uid="{00000000-0005-0000-0000-000046250000}"/>
    <cellStyle name="Normal 2 5 2 2 2 3 2 5" xfId="19177" xr:uid="{00000000-0005-0000-0000-000047250000}"/>
    <cellStyle name="Normal 2 5 2 2 2 3 3" xfId="5728" xr:uid="{00000000-0005-0000-0000-000048250000}"/>
    <cellStyle name="Normal 2 5 2 2 2 3 3 2" xfId="15780" xr:uid="{00000000-0005-0000-0000-000049250000}"/>
    <cellStyle name="Normal 2 5 2 2 2 3 3 2 2" xfId="46111" xr:uid="{00000000-0005-0000-0000-00004A250000}"/>
    <cellStyle name="Normal 2 5 2 2 2 3 3 2 3" xfId="30878" xr:uid="{00000000-0005-0000-0000-00004B250000}"/>
    <cellStyle name="Normal 2 5 2 2 2 3 3 3" xfId="10760" xr:uid="{00000000-0005-0000-0000-00004C250000}"/>
    <cellStyle name="Normal 2 5 2 2 2 3 3 3 2" xfId="41094" xr:uid="{00000000-0005-0000-0000-00004D250000}"/>
    <cellStyle name="Normal 2 5 2 2 2 3 3 3 3" xfId="25861" xr:uid="{00000000-0005-0000-0000-00004E250000}"/>
    <cellStyle name="Normal 2 5 2 2 2 3 3 4" xfId="36081" xr:uid="{00000000-0005-0000-0000-00004F250000}"/>
    <cellStyle name="Normal 2 5 2 2 2 3 3 5" xfId="20848" xr:uid="{00000000-0005-0000-0000-000050250000}"/>
    <cellStyle name="Normal 2 5 2 2 2 3 4" xfId="12438" xr:uid="{00000000-0005-0000-0000-000051250000}"/>
    <cellStyle name="Normal 2 5 2 2 2 3 4 2" xfId="42769" xr:uid="{00000000-0005-0000-0000-000052250000}"/>
    <cellStyle name="Normal 2 5 2 2 2 3 4 3" xfId="27536" xr:uid="{00000000-0005-0000-0000-000053250000}"/>
    <cellStyle name="Normal 2 5 2 2 2 3 5" xfId="7417" xr:uid="{00000000-0005-0000-0000-000054250000}"/>
    <cellStyle name="Normal 2 5 2 2 2 3 5 2" xfId="37752" xr:uid="{00000000-0005-0000-0000-000055250000}"/>
    <cellStyle name="Normal 2 5 2 2 2 3 5 3" xfId="22519" xr:uid="{00000000-0005-0000-0000-000056250000}"/>
    <cellStyle name="Normal 2 5 2 2 2 3 6" xfId="32740" xr:uid="{00000000-0005-0000-0000-000057250000}"/>
    <cellStyle name="Normal 2 5 2 2 2 3 7" xfId="17506" xr:uid="{00000000-0005-0000-0000-000058250000}"/>
    <cellStyle name="Normal 2 5 2 2 2 4" xfId="3199" xr:uid="{00000000-0005-0000-0000-000059250000}"/>
    <cellStyle name="Normal 2 5 2 2 2 4 2" xfId="13273" xr:uid="{00000000-0005-0000-0000-00005A250000}"/>
    <cellStyle name="Normal 2 5 2 2 2 4 2 2" xfId="43604" xr:uid="{00000000-0005-0000-0000-00005B250000}"/>
    <cellStyle name="Normal 2 5 2 2 2 4 2 3" xfId="28371" xr:uid="{00000000-0005-0000-0000-00005C250000}"/>
    <cellStyle name="Normal 2 5 2 2 2 4 3" xfId="8253" xr:uid="{00000000-0005-0000-0000-00005D250000}"/>
    <cellStyle name="Normal 2 5 2 2 2 4 3 2" xfId="38587" xr:uid="{00000000-0005-0000-0000-00005E250000}"/>
    <cellStyle name="Normal 2 5 2 2 2 4 3 3" xfId="23354" xr:uid="{00000000-0005-0000-0000-00005F250000}"/>
    <cellStyle name="Normal 2 5 2 2 2 4 4" xfId="33574" xr:uid="{00000000-0005-0000-0000-000060250000}"/>
    <cellStyle name="Normal 2 5 2 2 2 4 5" xfId="18341" xr:uid="{00000000-0005-0000-0000-000061250000}"/>
    <cellStyle name="Normal 2 5 2 2 2 5" xfId="4892" xr:uid="{00000000-0005-0000-0000-000062250000}"/>
    <cellStyle name="Normal 2 5 2 2 2 5 2" xfId="14944" xr:uid="{00000000-0005-0000-0000-000063250000}"/>
    <cellStyle name="Normal 2 5 2 2 2 5 2 2" xfId="45275" xr:uid="{00000000-0005-0000-0000-000064250000}"/>
    <cellStyle name="Normal 2 5 2 2 2 5 2 3" xfId="30042" xr:uid="{00000000-0005-0000-0000-000065250000}"/>
    <cellStyle name="Normal 2 5 2 2 2 5 3" xfId="9924" xr:uid="{00000000-0005-0000-0000-000066250000}"/>
    <cellStyle name="Normal 2 5 2 2 2 5 3 2" xfId="40258" xr:uid="{00000000-0005-0000-0000-000067250000}"/>
    <cellStyle name="Normal 2 5 2 2 2 5 3 3" xfId="25025" xr:uid="{00000000-0005-0000-0000-000068250000}"/>
    <cellStyle name="Normal 2 5 2 2 2 5 4" xfId="35245" xr:uid="{00000000-0005-0000-0000-000069250000}"/>
    <cellStyle name="Normal 2 5 2 2 2 5 5" xfId="20012" xr:uid="{00000000-0005-0000-0000-00006A250000}"/>
    <cellStyle name="Normal 2 5 2 2 2 6" xfId="11602" xr:uid="{00000000-0005-0000-0000-00006B250000}"/>
    <cellStyle name="Normal 2 5 2 2 2 6 2" xfId="41933" xr:uid="{00000000-0005-0000-0000-00006C250000}"/>
    <cellStyle name="Normal 2 5 2 2 2 6 3" xfId="26700" xr:uid="{00000000-0005-0000-0000-00006D250000}"/>
    <cellStyle name="Normal 2 5 2 2 2 7" xfId="6581" xr:uid="{00000000-0005-0000-0000-00006E250000}"/>
    <cellStyle name="Normal 2 5 2 2 2 7 2" xfId="36916" xr:uid="{00000000-0005-0000-0000-00006F250000}"/>
    <cellStyle name="Normal 2 5 2 2 2 7 3" xfId="21683" xr:uid="{00000000-0005-0000-0000-000070250000}"/>
    <cellStyle name="Normal 2 5 2 2 2 8" xfId="31904" xr:uid="{00000000-0005-0000-0000-000071250000}"/>
    <cellStyle name="Normal 2 5 2 2 2 9" xfId="16670" xr:uid="{00000000-0005-0000-0000-000072250000}"/>
    <cellStyle name="Normal 2 5 2 2 3" xfId="1717" xr:uid="{00000000-0005-0000-0000-000073250000}"/>
    <cellStyle name="Normal 2 5 2 2 3 2" xfId="2556" xr:uid="{00000000-0005-0000-0000-000074250000}"/>
    <cellStyle name="Normal 2 5 2 2 3 2 2" xfId="4246" xr:uid="{00000000-0005-0000-0000-000075250000}"/>
    <cellStyle name="Normal 2 5 2 2 3 2 2 2" xfId="14319" xr:uid="{00000000-0005-0000-0000-000076250000}"/>
    <cellStyle name="Normal 2 5 2 2 3 2 2 2 2" xfId="44650" xr:uid="{00000000-0005-0000-0000-000077250000}"/>
    <cellStyle name="Normal 2 5 2 2 3 2 2 2 3" xfId="29417" xr:uid="{00000000-0005-0000-0000-000078250000}"/>
    <cellStyle name="Normal 2 5 2 2 3 2 2 3" xfId="9299" xr:uid="{00000000-0005-0000-0000-000079250000}"/>
    <cellStyle name="Normal 2 5 2 2 3 2 2 3 2" xfId="39633" xr:uid="{00000000-0005-0000-0000-00007A250000}"/>
    <cellStyle name="Normal 2 5 2 2 3 2 2 3 3" xfId="24400" xr:uid="{00000000-0005-0000-0000-00007B250000}"/>
    <cellStyle name="Normal 2 5 2 2 3 2 2 4" xfId="34620" xr:uid="{00000000-0005-0000-0000-00007C250000}"/>
    <cellStyle name="Normal 2 5 2 2 3 2 2 5" xfId="19387" xr:uid="{00000000-0005-0000-0000-00007D250000}"/>
    <cellStyle name="Normal 2 5 2 2 3 2 3" xfId="5938" xr:uid="{00000000-0005-0000-0000-00007E250000}"/>
    <cellStyle name="Normal 2 5 2 2 3 2 3 2" xfId="15990" xr:uid="{00000000-0005-0000-0000-00007F250000}"/>
    <cellStyle name="Normal 2 5 2 2 3 2 3 2 2" xfId="46321" xr:uid="{00000000-0005-0000-0000-000080250000}"/>
    <cellStyle name="Normal 2 5 2 2 3 2 3 2 3" xfId="31088" xr:uid="{00000000-0005-0000-0000-000081250000}"/>
    <cellStyle name="Normal 2 5 2 2 3 2 3 3" xfId="10970" xr:uid="{00000000-0005-0000-0000-000082250000}"/>
    <cellStyle name="Normal 2 5 2 2 3 2 3 3 2" xfId="41304" xr:uid="{00000000-0005-0000-0000-000083250000}"/>
    <cellStyle name="Normal 2 5 2 2 3 2 3 3 3" xfId="26071" xr:uid="{00000000-0005-0000-0000-000084250000}"/>
    <cellStyle name="Normal 2 5 2 2 3 2 3 4" xfId="36291" xr:uid="{00000000-0005-0000-0000-000085250000}"/>
    <cellStyle name="Normal 2 5 2 2 3 2 3 5" xfId="21058" xr:uid="{00000000-0005-0000-0000-000086250000}"/>
    <cellStyle name="Normal 2 5 2 2 3 2 4" xfId="12648" xr:uid="{00000000-0005-0000-0000-000087250000}"/>
    <cellStyle name="Normal 2 5 2 2 3 2 4 2" xfId="42979" xr:uid="{00000000-0005-0000-0000-000088250000}"/>
    <cellStyle name="Normal 2 5 2 2 3 2 4 3" xfId="27746" xr:uid="{00000000-0005-0000-0000-000089250000}"/>
    <cellStyle name="Normal 2 5 2 2 3 2 5" xfId="7627" xr:uid="{00000000-0005-0000-0000-00008A250000}"/>
    <cellStyle name="Normal 2 5 2 2 3 2 5 2" xfId="37962" xr:uid="{00000000-0005-0000-0000-00008B250000}"/>
    <cellStyle name="Normal 2 5 2 2 3 2 5 3" xfId="22729" xr:uid="{00000000-0005-0000-0000-00008C250000}"/>
    <cellStyle name="Normal 2 5 2 2 3 2 6" xfId="32950" xr:uid="{00000000-0005-0000-0000-00008D250000}"/>
    <cellStyle name="Normal 2 5 2 2 3 2 7" xfId="17716" xr:uid="{00000000-0005-0000-0000-00008E250000}"/>
    <cellStyle name="Normal 2 5 2 2 3 3" xfId="3409" xr:uid="{00000000-0005-0000-0000-00008F250000}"/>
    <cellStyle name="Normal 2 5 2 2 3 3 2" xfId="13483" xr:uid="{00000000-0005-0000-0000-000090250000}"/>
    <cellStyle name="Normal 2 5 2 2 3 3 2 2" xfId="43814" xr:uid="{00000000-0005-0000-0000-000091250000}"/>
    <cellStyle name="Normal 2 5 2 2 3 3 2 3" xfId="28581" xr:uid="{00000000-0005-0000-0000-000092250000}"/>
    <cellStyle name="Normal 2 5 2 2 3 3 3" xfId="8463" xr:uid="{00000000-0005-0000-0000-000093250000}"/>
    <cellStyle name="Normal 2 5 2 2 3 3 3 2" xfId="38797" xr:uid="{00000000-0005-0000-0000-000094250000}"/>
    <cellStyle name="Normal 2 5 2 2 3 3 3 3" xfId="23564" xr:uid="{00000000-0005-0000-0000-000095250000}"/>
    <cellStyle name="Normal 2 5 2 2 3 3 4" xfId="33784" xr:uid="{00000000-0005-0000-0000-000096250000}"/>
    <cellStyle name="Normal 2 5 2 2 3 3 5" xfId="18551" xr:uid="{00000000-0005-0000-0000-000097250000}"/>
    <cellStyle name="Normal 2 5 2 2 3 4" xfId="5102" xr:uid="{00000000-0005-0000-0000-000098250000}"/>
    <cellStyle name="Normal 2 5 2 2 3 4 2" xfId="15154" xr:uid="{00000000-0005-0000-0000-000099250000}"/>
    <cellStyle name="Normal 2 5 2 2 3 4 2 2" xfId="45485" xr:uid="{00000000-0005-0000-0000-00009A250000}"/>
    <cellStyle name="Normal 2 5 2 2 3 4 2 3" xfId="30252" xr:uid="{00000000-0005-0000-0000-00009B250000}"/>
    <cellStyle name="Normal 2 5 2 2 3 4 3" xfId="10134" xr:uid="{00000000-0005-0000-0000-00009C250000}"/>
    <cellStyle name="Normal 2 5 2 2 3 4 3 2" xfId="40468" xr:uid="{00000000-0005-0000-0000-00009D250000}"/>
    <cellStyle name="Normal 2 5 2 2 3 4 3 3" xfId="25235" xr:uid="{00000000-0005-0000-0000-00009E250000}"/>
    <cellStyle name="Normal 2 5 2 2 3 4 4" xfId="35455" xr:uid="{00000000-0005-0000-0000-00009F250000}"/>
    <cellStyle name="Normal 2 5 2 2 3 4 5" xfId="20222" xr:uid="{00000000-0005-0000-0000-0000A0250000}"/>
    <cellStyle name="Normal 2 5 2 2 3 5" xfId="11812" xr:uid="{00000000-0005-0000-0000-0000A1250000}"/>
    <cellStyle name="Normal 2 5 2 2 3 5 2" xfId="42143" xr:uid="{00000000-0005-0000-0000-0000A2250000}"/>
    <cellStyle name="Normal 2 5 2 2 3 5 3" xfId="26910" xr:uid="{00000000-0005-0000-0000-0000A3250000}"/>
    <cellStyle name="Normal 2 5 2 2 3 6" xfId="6791" xr:uid="{00000000-0005-0000-0000-0000A4250000}"/>
    <cellStyle name="Normal 2 5 2 2 3 6 2" xfId="37126" xr:uid="{00000000-0005-0000-0000-0000A5250000}"/>
    <cellStyle name="Normal 2 5 2 2 3 6 3" xfId="21893" xr:uid="{00000000-0005-0000-0000-0000A6250000}"/>
    <cellStyle name="Normal 2 5 2 2 3 7" xfId="32114" xr:uid="{00000000-0005-0000-0000-0000A7250000}"/>
    <cellStyle name="Normal 2 5 2 2 3 8" xfId="16880" xr:uid="{00000000-0005-0000-0000-0000A8250000}"/>
    <cellStyle name="Normal 2 5 2 2 4" xfId="2138" xr:uid="{00000000-0005-0000-0000-0000A9250000}"/>
    <cellStyle name="Normal 2 5 2 2 4 2" xfId="3828" xr:uid="{00000000-0005-0000-0000-0000AA250000}"/>
    <cellStyle name="Normal 2 5 2 2 4 2 2" xfId="13901" xr:uid="{00000000-0005-0000-0000-0000AB250000}"/>
    <cellStyle name="Normal 2 5 2 2 4 2 2 2" xfId="44232" xr:uid="{00000000-0005-0000-0000-0000AC250000}"/>
    <cellStyle name="Normal 2 5 2 2 4 2 2 3" xfId="28999" xr:uid="{00000000-0005-0000-0000-0000AD250000}"/>
    <cellStyle name="Normal 2 5 2 2 4 2 3" xfId="8881" xr:uid="{00000000-0005-0000-0000-0000AE250000}"/>
    <cellStyle name="Normal 2 5 2 2 4 2 3 2" xfId="39215" xr:uid="{00000000-0005-0000-0000-0000AF250000}"/>
    <cellStyle name="Normal 2 5 2 2 4 2 3 3" xfId="23982" xr:uid="{00000000-0005-0000-0000-0000B0250000}"/>
    <cellStyle name="Normal 2 5 2 2 4 2 4" xfId="34202" xr:uid="{00000000-0005-0000-0000-0000B1250000}"/>
    <cellStyle name="Normal 2 5 2 2 4 2 5" xfId="18969" xr:uid="{00000000-0005-0000-0000-0000B2250000}"/>
    <cellStyle name="Normal 2 5 2 2 4 3" xfId="5520" xr:uid="{00000000-0005-0000-0000-0000B3250000}"/>
    <cellStyle name="Normal 2 5 2 2 4 3 2" xfId="15572" xr:uid="{00000000-0005-0000-0000-0000B4250000}"/>
    <cellStyle name="Normal 2 5 2 2 4 3 2 2" xfId="45903" xr:uid="{00000000-0005-0000-0000-0000B5250000}"/>
    <cellStyle name="Normal 2 5 2 2 4 3 2 3" xfId="30670" xr:uid="{00000000-0005-0000-0000-0000B6250000}"/>
    <cellStyle name="Normal 2 5 2 2 4 3 3" xfId="10552" xr:uid="{00000000-0005-0000-0000-0000B7250000}"/>
    <cellStyle name="Normal 2 5 2 2 4 3 3 2" xfId="40886" xr:uid="{00000000-0005-0000-0000-0000B8250000}"/>
    <cellStyle name="Normal 2 5 2 2 4 3 3 3" xfId="25653" xr:uid="{00000000-0005-0000-0000-0000B9250000}"/>
    <cellStyle name="Normal 2 5 2 2 4 3 4" xfId="35873" xr:uid="{00000000-0005-0000-0000-0000BA250000}"/>
    <cellStyle name="Normal 2 5 2 2 4 3 5" xfId="20640" xr:uid="{00000000-0005-0000-0000-0000BB250000}"/>
    <cellStyle name="Normal 2 5 2 2 4 4" xfId="12230" xr:uid="{00000000-0005-0000-0000-0000BC250000}"/>
    <cellStyle name="Normal 2 5 2 2 4 4 2" xfId="42561" xr:uid="{00000000-0005-0000-0000-0000BD250000}"/>
    <cellStyle name="Normal 2 5 2 2 4 4 3" xfId="27328" xr:uid="{00000000-0005-0000-0000-0000BE250000}"/>
    <cellStyle name="Normal 2 5 2 2 4 5" xfId="7209" xr:uid="{00000000-0005-0000-0000-0000BF250000}"/>
    <cellStyle name="Normal 2 5 2 2 4 5 2" xfId="37544" xr:uid="{00000000-0005-0000-0000-0000C0250000}"/>
    <cellStyle name="Normal 2 5 2 2 4 5 3" xfId="22311" xr:uid="{00000000-0005-0000-0000-0000C1250000}"/>
    <cellStyle name="Normal 2 5 2 2 4 6" xfId="32532" xr:uid="{00000000-0005-0000-0000-0000C2250000}"/>
    <cellStyle name="Normal 2 5 2 2 4 7" xfId="17298" xr:uid="{00000000-0005-0000-0000-0000C3250000}"/>
    <cellStyle name="Normal 2 5 2 2 5" xfId="2991" xr:uid="{00000000-0005-0000-0000-0000C4250000}"/>
    <cellStyle name="Normal 2 5 2 2 5 2" xfId="13065" xr:uid="{00000000-0005-0000-0000-0000C5250000}"/>
    <cellStyle name="Normal 2 5 2 2 5 2 2" xfId="43396" xr:uid="{00000000-0005-0000-0000-0000C6250000}"/>
    <cellStyle name="Normal 2 5 2 2 5 2 3" xfId="28163" xr:uid="{00000000-0005-0000-0000-0000C7250000}"/>
    <cellStyle name="Normal 2 5 2 2 5 3" xfId="8045" xr:uid="{00000000-0005-0000-0000-0000C8250000}"/>
    <cellStyle name="Normal 2 5 2 2 5 3 2" xfId="38379" xr:uid="{00000000-0005-0000-0000-0000C9250000}"/>
    <cellStyle name="Normal 2 5 2 2 5 3 3" xfId="23146" xr:uid="{00000000-0005-0000-0000-0000CA250000}"/>
    <cellStyle name="Normal 2 5 2 2 5 4" xfId="33366" xr:uid="{00000000-0005-0000-0000-0000CB250000}"/>
    <cellStyle name="Normal 2 5 2 2 5 5" xfId="18133" xr:uid="{00000000-0005-0000-0000-0000CC250000}"/>
    <cellStyle name="Normal 2 5 2 2 6" xfId="4684" xr:uid="{00000000-0005-0000-0000-0000CD250000}"/>
    <cellStyle name="Normal 2 5 2 2 6 2" xfId="14736" xr:uid="{00000000-0005-0000-0000-0000CE250000}"/>
    <cellStyle name="Normal 2 5 2 2 6 2 2" xfId="45067" xr:uid="{00000000-0005-0000-0000-0000CF250000}"/>
    <cellStyle name="Normal 2 5 2 2 6 2 3" xfId="29834" xr:uid="{00000000-0005-0000-0000-0000D0250000}"/>
    <cellStyle name="Normal 2 5 2 2 6 3" xfId="9716" xr:uid="{00000000-0005-0000-0000-0000D1250000}"/>
    <cellStyle name="Normal 2 5 2 2 6 3 2" xfId="40050" xr:uid="{00000000-0005-0000-0000-0000D2250000}"/>
    <cellStyle name="Normal 2 5 2 2 6 3 3" xfId="24817" xr:uid="{00000000-0005-0000-0000-0000D3250000}"/>
    <cellStyle name="Normal 2 5 2 2 6 4" xfId="35037" xr:uid="{00000000-0005-0000-0000-0000D4250000}"/>
    <cellStyle name="Normal 2 5 2 2 6 5" xfId="19804" xr:uid="{00000000-0005-0000-0000-0000D5250000}"/>
    <cellStyle name="Normal 2 5 2 2 7" xfId="11394" xr:uid="{00000000-0005-0000-0000-0000D6250000}"/>
    <cellStyle name="Normal 2 5 2 2 7 2" xfId="41725" xr:uid="{00000000-0005-0000-0000-0000D7250000}"/>
    <cellStyle name="Normal 2 5 2 2 7 3" xfId="26492" xr:uid="{00000000-0005-0000-0000-0000D8250000}"/>
    <cellStyle name="Normal 2 5 2 2 8" xfId="6373" xr:uid="{00000000-0005-0000-0000-0000D9250000}"/>
    <cellStyle name="Normal 2 5 2 2 8 2" xfId="36708" xr:uid="{00000000-0005-0000-0000-0000DA250000}"/>
    <cellStyle name="Normal 2 5 2 2 8 3" xfId="21475" xr:uid="{00000000-0005-0000-0000-0000DB250000}"/>
    <cellStyle name="Normal 2 5 2 2 9" xfId="31696" xr:uid="{00000000-0005-0000-0000-0000DC250000}"/>
    <cellStyle name="Normal 2 5 2 3" xfId="1400" xr:uid="{00000000-0005-0000-0000-0000DD250000}"/>
    <cellStyle name="Normal 2 5 2 3 2" xfId="1821" xr:uid="{00000000-0005-0000-0000-0000DE250000}"/>
    <cellStyle name="Normal 2 5 2 3 2 2" xfId="2660" xr:uid="{00000000-0005-0000-0000-0000DF250000}"/>
    <cellStyle name="Normal 2 5 2 3 2 2 2" xfId="4350" xr:uid="{00000000-0005-0000-0000-0000E0250000}"/>
    <cellStyle name="Normal 2 5 2 3 2 2 2 2" xfId="14423" xr:uid="{00000000-0005-0000-0000-0000E1250000}"/>
    <cellStyle name="Normal 2 5 2 3 2 2 2 2 2" xfId="44754" xr:uid="{00000000-0005-0000-0000-0000E2250000}"/>
    <cellStyle name="Normal 2 5 2 3 2 2 2 2 3" xfId="29521" xr:uid="{00000000-0005-0000-0000-0000E3250000}"/>
    <cellStyle name="Normal 2 5 2 3 2 2 2 3" xfId="9403" xr:uid="{00000000-0005-0000-0000-0000E4250000}"/>
    <cellStyle name="Normal 2 5 2 3 2 2 2 3 2" xfId="39737" xr:uid="{00000000-0005-0000-0000-0000E5250000}"/>
    <cellStyle name="Normal 2 5 2 3 2 2 2 3 3" xfId="24504" xr:uid="{00000000-0005-0000-0000-0000E6250000}"/>
    <cellStyle name="Normal 2 5 2 3 2 2 2 4" xfId="34724" xr:uid="{00000000-0005-0000-0000-0000E7250000}"/>
    <cellStyle name="Normal 2 5 2 3 2 2 2 5" xfId="19491" xr:uid="{00000000-0005-0000-0000-0000E8250000}"/>
    <cellStyle name="Normal 2 5 2 3 2 2 3" xfId="6042" xr:uid="{00000000-0005-0000-0000-0000E9250000}"/>
    <cellStyle name="Normal 2 5 2 3 2 2 3 2" xfId="16094" xr:uid="{00000000-0005-0000-0000-0000EA250000}"/>
    <cellStyle name="Normal 2 5 2 3 2 2 3 2 2" xfId="46425" xr:uid="{00000000-0005-0000-0000-0000EB250000}"/>
    <cellStyle name="Normal 2 5 2 3 2 2 3 2 3" xfId="31192" xr:uid="{00000000-0005-0000-0000-0000EC250000}"/>
    <cellStyle name="Normal 2 5 2 3 2 2 3 3" xfId="11074" xr:uid="{00000000-0005-0000-0000-0000ED250000}"/>
    <cellStyle name="Normal 2 5 2 3 2 2 3 3 2" xfId="41408" xr:uid="{00000000-0005-0000-0000-0000EE250000}"/>
    <cellStyle name="Normal 2 5 2 3 2 2 3 3 3" xfId="26175" xr:uid="{00000000-0005-0000-0000-0000EF250000}"/>
    <cellStyle name="Normal 2 5 2 3 2 2 3 4" xfId="36395" xr:uid="{00000000-0005-0000-0000-0000F0250000}"/>
    <cellStyle name="Normal 2 5 2 3 2 2 3 5" xfId="21162" xr:uid="{00000000-0005-0000-0000-0000F1250000}"/>
    <cellStyle name="Normal 2 5 2 3 2 2 4" xfId="12752" xr:uid="{00000000-0005-0000-0000-0000F2250000}"/>
    <cellStyle name="Normal 2 5 2 3 2 2 4 2" xfId="43083" xr:uid="{00000000-0005-0000-0000-0000F3250000}"/>
    <cellStyle name="Normal 2 5 2 3 2 2 4 3" xfId="27850" xr:uid="{00000000-0005-0000-0000-0000F4250000}"/>
    <cellStyle name="Normal 2 5 2 3 2 2 5" xfId="7731" xr:uid="{00000000-0005-0000-0000-0000F5250000}"/>
    <cellStyle name="Normal 2 5 2 3 2 2 5 2" xfId="38066" xr:uid="{00000000-0005-0000-0000-0000F6250000}"/>
    <cellStyle name="Normal 2 5 2 3 2 2 5 3" xfId="22833" xr:uid="{00000000-0005-0000-0000-0000F7250000}"/>
    <cellStyle name="Normal 2 5 2 3 2 2 6" xfId="33054" xr:uid="{00000000-0005-0000-0000-0000F8250000}"/>
    <cellStyle name="Normal 2 5 2 3 2 2 7" xfId="17820" xr:uid="{00000000-0005-0000-0000-0000F9250000}"/>
    <cellStyle name="Normal 2 5 2 3 2 3" xfId="3513" xr:uid="{00000000-0005-0000-0000-0000FA250000}"/>
    <cellStyle name="Normal 2 5 2 3 2 3 2" xfId="13587" xr:uid="{00000000-0005-0000-0000-0000FB250000}"/>
    <cellStyle name="Normal 2 5 2 3 2 3 2 2" xfId="43918" xr:uid="{00000000-0005-0000-0000-0000FC250000}"/>
    <cellStyle name="Normal 2 5 2 3 2 3 2 3" xfId="28685" xr:uid="{00000000-0005-0000-0000-0000FD250000}"/>
    <cellStyle name="Normal 2 5 2 3 2 3 3" xfId="8567" xr:uid="{00000000-0005-0000-0000-0000FE250000}"/>
    <cellStyle name="Normal 2 5 2 3 2 3 3 2" xfId="38901" xr:uid="{00000000-0005-0000-0000-0000FF250000}"/>
    <cellStyle name="Normal 2 5 2 3 2 3 3 3" xfId="23668" xr:uid="{00000000-0005-0000-0000-000000260000}"/>
    <cellStyle name="Normal 2 5 2 3 2 3 4" xfId="33888" xr:uid="{00000000-0005-0000-0000-000001260000}"/>
    <cellStyle name="Normal 2 5 2 3 2 3 5" xfId="18655" xr:uid="{00000000-0005-0000-0000-000002260000}"/>
    <cellStyle name="Normal 2 5 2 3 2 4" xfId="5206" xr:uid="{00000000-0005-0000-0000-000003260000}"/>
    <cellStyle name="Normal 2 5 2 3 2 4 2" xfId="15258" xr:uid="{00000000-0005-0000-0000-000004260000}"/>
    <cellStyle name="Normal 2 5 2 3 2 4 2 2" xfId="45589" xr:uid="{00000000-0005-0000-0000-000005260000}"/>
    <cellStyle name="Normal 2 5 2 3 2 4 2 3" xfId="30356" xr:uid="{00000000-0005-0000-0000-000006260000}"/>
    <cellStyle name="Normal 2 5 2 3 2 4 3" xfId="10238" xr:uid="{00000000-0005-0000-0000-000007260000}"/>
    <cellStyle name="Normal 2 5 2 3 2 4 3 2" xfId="40572" xr:uid="{00000000-0005-0000-0000-000008260000}"/>
    <cellStyle name="Normal 2 5 2 3 2 4 3 3" xfId="25339" xr:uid="{00000000-0005-0000-0000-000009260000}"/>
    <cellStyle name="Normal 2 5 2 3 2 4 4" xfId="35559" xr:uid="{00000000-0005-0000-0000-00000A260000}"/>
    <cellStyle name="Normal 2 5 2 3 2 4 5" xfId="20326" xr:uid="{00000000-0005-0000-0000-00000B260000}"/>
    <cellStyle name="Normal 2 5 2 3 2 5" xfId="11916" xr:uid="{00000000-0005-0000-0000-00000C260000}"/>
    <cellStyle name="Normal 2 5 2 3 2 5 2" xfId="42247" xr:uid="{00000000-0005-0000-0000-00000D260000}"/>
    <cellStyle name="Normal 2 5 2 3 2 5 3" xfId="27014" xr:uid="{00000000-0005-0000-0000-00000E260000}"/>
    <cellStyle name="Normal 2 5 2 3 2 6" xfId="6895" xr:uid="{00000000-0005-0000-0000-00000F260000}"/>
    <cellStyle name="Normal 2 5 2 3 2 6 2" xfId="37230" xr:uid="{00000000-0005-0000-0000-000010260000}"/>
    <cellStyle name="Normal 2 5 2 3 2 6 3" xfId="21997" xr:uid="{00000000-0005-0000-0000-000011260000}"/>
    <cellStyle name="Normal 2 5 2 3 2 7" xfId="32218" xr:uid="{00000000-0005-0000-0000-000012260000}"/>
    <cellStyle name="Normal 2 5 2 3 2 8" xfId="16984" xr:uid="{00000000-0005-0000-0000-000013260000}"/>
    <cellStyle name="Normal 2 5 2 3 3" xfId="2242" xr:uid="{00000000-0005-0000-0000-000014260000}"/>
    <cellStyle name="Normal 2 5 2 3 3 2" xfId="3932" xr:uid="{00000000-0005-0000-0000-000015260000}"/>
    <cellStyle name="Normal 2 5 2 3 3 2 2" xfId="14005" xr:uid="{00000000-0005-0000-0000-000016260000}"/>
    <cellStyle name="Normal 2 5 2 3 3 2 2 2" xfId="44336" xr:uid="{00000000-0005-0000-0000-000017260000}"/>
    <cellStyle name="Normal 2 5 2 3 3 2 2 3" xfId="29103" xr:uid="{00000000-0005-0000-0000-000018260000}"/>
    <cellStyle name="Normal 2 5 2 3 3 2 3" xfId="8985" xr:uid="{00000000-0005-0000-0000-000019260000}"/>
    <cellStyle name="Normal 2 5 2 3 3 2 3 2" xfId="39319" xr:uid="{00000000-0005-0000-0000-00001A260000}"/>
    <cellStyle name="Normal 2 5 2 3 3 2 3 3" xfId="24086" xr:uid="{00000000-0005-0000-0000-00001B260000}"/>
    <cellStyle name="Normal 2 5 2 3 3 2 4" xfId="34306" xr:uid="{00000000-0005-0000-0000-00001C260000}"/>
    <cellStyle name="Normal 2 5 2 3 3 2 5" xfId="19073" xr:uid="{00000000-0005-0000-0000-00001D260000}"/>
    <cellStyle name="Normal 2 5 2 3 3 3" xfId="5624" xr:uid="{00000000-0005-0000-0000-00001E260000}"/>
    <cellStyle name="Normal 2 5 2 3 3 3 2" xfId="15676" xr:uid="{00000000-0005-0000-0000-00001F260000}"/>
    <cellStyle name="Normal 2 5 2 3 3 3 2 2" xfId="46007" xr:uid="{00000000-0005-0000-0000-000020260000}"/>
    <cellStyle name="Normal 2 5 2 3 3 3 2 3" xfId="30774" xr:uid="{00000000-0005-0000-0000-000021260000}"/>
    <cellStyle name="Normal 2 5 2 3 3 3 3" xfId="10656" xr:uid="{00000000-0005-0000-0000-000022260000}"/>
    <cellStyle name="Normal 2 5 2 3 3 3 3 2" xfId="40990" xr:uid="{00000000-0005-0000-0000-000023260000}"/>
    <cellStyle name="Normal 2 5 2 3 3 3 3 3" xfId="25757" xr:uid="{00000000-0005-0000-0000-000024260000}"/>
    <cellStyle name="Normal 2 5 2 3 3 3 4" xfId="35977" xr:uid="{00000000-0005-0000-0000-000025260000}"/>
    <cellStyle name="Normal 2 5 2 3 3 3 5" xfId="20744" xr:uid="{00000000-0005-0000-0000-000026260000}"/>
    <cellStyle name="Normal 2 5 2 3 3 4" xfId="12334" xr:uid="{00000000-0005-0000-0000-000027260000}"/>
    <cellStyle name="Normal 2 5 2 3 3 4 2" xfId="42665" xr:uid="{00000000-0005-0000-0000-000028260000}"/>
    <cellStyle name="Normal 2 5 2 3 3 4 3" xfId="27432" xr:uid="{00000000-0005-0000-0000-000029260000}"/>
    <cellStyle name="Normal 2 5 2 3 3 5" xfId="7313" xr:uid="{00000000-0005-0000-0000-00002A260000}"/>
    <cellStyle name="Normal 2 5 2 3 3 5 2" xfId="37648" xr:uid="{00000000-0005-0000-0000-00002B260000}"/>
    <cellStyle name="Normal 2 5 2 3 3 5 3" xfId="22415" xr:uid="{00000000-0005-0000-0000-00002C260000}"/>
    <cellStyle name="Normal 2 5 2 3 3 6" xfId="32636" xr:uid="{00000000-0005-0000-0000-00002D260000}"/>
    <cellStyle name="Normal 2 5 2 3 3 7" xfId="17402" xr:uid="{00000000-0005-0000-0000-00002E260000}"/>
    <cellStyle name="Normal 2 5 2 3 4" xfId="3095" xr:uid="{00000000-0005-0000-0000-00002F260000}"/>
    <cellStyle name="Normal 2 5 2 3 4 2" xfId="13169" xr:uid="{00000000-0005-0000-0000-000030260000}"/>
    <cellStyle name="Normal 2 5 2 3 4 2 2" xfId="43500" xr:uid="{00000000-0005-0000-0000-000031260000}"/>
    <cellStyle name="Normal 2 5 2 3 4 2 3" xfId="28267" xr:uid="{00000000-0005-0000-0000-000032260000}"/>
    <cellStyle name="Normal 2 5 2 3 4 3" xfId="8149" xr:uid="{00000000-0005-0000-0000-000033260000}"/>
    <cellStyle name="Normal 2 5 2 3 4 3 2" xfId="38483" xr:uid="{00000000-0005-0000-0000-000034260000}"/>
    <cellStyle name="Normal 2 5 2 3 4 3 3" xfId="23250" xr:uid="{00000000-0005-0000-0000-000035260000}"/>
    <cellStyle name="Normal 2 5 2 3 4 4" xfId="33470" xr:uid="{00000000-0005-0000-0000-000036260000}"/>
    <cellStyle name="Normal 2 5 2 3 4 5" xfId="18237" xr:uid="{00000000-0005-0000-0000-000037260000}"/>
    <cellStyle name="Normal 2 5 2 3 5" xfId="4788" xr:uid="{00000000-0005-0000-0000-000038260000}"/>
    <cellStyle name="Normal 2 5 2 3 5 2" xfId="14840" xr:uid="{00000000-0005-0000-0000-000039260000}"/>
    <cellStyle name="Normal 2 5 2 3 5 2 2" xfId="45171" xr:uid="{00000000-0005-0000-0000-00003A260000}"/>
    <cellStyle name="Normal 2 5 2 3 5 2 3" xfId="29938" xr:uid="{00000000-0005-0000-0000-00003B260000}"/>
    <cellStyle name="Normal 2 5 2 3 5 3" xfId="9820" xr:uid="{00000000-0005-0000-0000-00003C260000}"/>
    <cellStyle name="Normal 2 5 2 3 5 3 2" xfId="40154" xr:uid="{00000000-0005-0000-0000-00003D260000}"/>
    <cellStyle name="Normal 2 5 2 3 5 3 3" xfId="24921" xr:uid="{00000000-0005-0000-0000-00003E260000}"/>
    <cellStyle name="Normal 2 5 2 3 5 4" xfId="35141" xr:uid="{00000000-0005-0000-0000-00003F260000}"/>
    <cellStyle name="Normal 2 5 2 3 5 5" xfId="19908" xr:uid="{00000000-0005-0000-0000-000040260000}"/>
    <cellStyle name="Normal 2 5 2 3 6" xfId="11498" xr:uid="{00000000-0005-0000-0000-000041260000}"/>
    <cellStyle name="Normal 2 5 2 3 6 2" xfId="41829" xr:uid="{00000000-0005-0000-0000-000042260000}"/>
    <cellStyle name="Normal 2 5 2 3 6 3" xfId="26596" xr:uid="{00000000-0005-0000-0000-000043260000}"/>
    <cellStyle name="Normal 2 5 2 3 7" xfId="6477" xr:uid="{00000000-0005-0000-0000-000044260000}"/>
    <cellStyle name="Normal 2 5 2 3 7 2" xfId="36812" xr:uid="{00000000-0005-0000-0000-000045260000}"/>
    <cellStyle name="Normal 2 5 2 3 7 3" xfId="21579" xr:uid="{00000000-0005-0000-0000-000046260000}"/>
    <cellStyle name="Normal 2 5 2 3 8" xfId="31800" xr:uid="{00000000-0005-0000-0000-000047260000}"/>
    <cellStyle name="Normal 2 5 2 3 9" xfId="16566" xr:uid="{00000000-0005-0000-0000-000048260000}"/>
    <cellStyle name="Normal 2 5 2 4" xfId="1613" xr:uid="{00000000-0005-0000-0000-000049260000}"/>
    <cellStyle name="Normal 2 5 2 4 2" xfId="2452" xr:uid="{00000000-0005-0000-0000-00004A260000}"/>
    <cellStyle name="Normal 2 5 2 4 2 2" xfId="4142" xr:uid="{00000000-0005-0000-0000-00004B260000}"/>
    <cellStyle name="Normal 2 5 2 4 2 2 2" xfId="14215" xr:uid="{00000000-0005-0000-0000-00004C260000}"/>
    <cellStyle name="Normal 2 5 2 4 2 2 2 2" xfId="44546" xr:uid="{00000000-0005-0000-0000-00004D260000}"/>
    <cellStyle name="Normal 2 5 2 4 2 2 2 3" xfId="29313" xr:uid="{00000000-0005-0000-0000-00004E260000}"/>
    <cellStyle name="Normal 2 5 2 4 2 2 3" xfId="9195" xr:uid="{00000000-0005-0000-0000-00004F260000}"/>
    <cellStyle name="Normal 2 5 2 4 2 2 3 2" xfId="39529" xr:uid="{00000000-0005-0000-0000-000050260000}"/>
    <cellStyle name="Normal 2 5 2 4 2 2 3 3" xfId="24296" xr:uid="{00000000-0005-0000-0000-000051260000}"/>
    <cellStyle name="Normal 2 5 2 4 2 2 4" xfId="34516" xr:uid="{00000000-0005-0000-0000-000052260000}"/>
    <cellStyle name="Normal 2 5 2 4 2 2 5" xfId="19283" xr:uid="{00000000-0005-0000-0000-000053260000}"/>
    <cellStyle name="Normal 2 5 2 4 2 3" xfId="5834" xr:uid="{00000000-0005-0000-0000-000054260000}"/>
    <cellStyle name="Normal 2 5 2 4 2 3 2" xfId="15886" xr:uid="{00000000-0005-0000-0000-000055260000}"/>
    <cellStyle name="Normal 2 5 2 4 2 3 2 2" xfId="46217" xr:uid="{00000000-0005-0000-0000-000056260000}"/>
    <cellStyle name="Normal 2 5 2 4 2 3 2 3" xfId="30984" xr:uid="{00000000-0005-0000-0000-000057260000}"/>
    <cellStyle name="Normal 2 5 2 4 2 3 3" xfId="10866" xr:uid="{00000000-0005-0000-0000-000058260000}"/>
    <cellStyle name="Normal 2 5 2 4 2 3 3 2" xfId="41200" xr:uid="{00000000-0005-0000-0000-000059260000}"/>
    <cellStyle name="Normal 2 5 2 4 2 3 3 3" xfId="25967" xr:uid="{00000000-0005-0000-0000-00005A260000}"/>
    <cellStyle name="Normal 2 5 2 4 2 3 4" xfId="36187" xr:uid="{00000000-0005-0000-0000-00005B260000}"/>
    <cellStyle name="Normal 2 5 2 4 2 3 5" xfId="20954" xr:uid="{00000000-0005-0000-0000-00005C260000}"/>
    <cellStyle name="Normal 2 5 2 4 2 4" xfId="12544" xr:uid="{00000000-0005-0000-0000-00005D260000}"/>
    <cellStyle name="Normal 2 5 2 4 2 4 2" xfId="42875" xr:uid="{00000000-0005-0000-0000-00005E260000}"/>
    <cellStyle name="Normal 2 5 2 4 2 4 3" xfId="27642" xr:uid="{00000000-0005-0000-0000-00005F260000}"/>
    <cellStyle name="Normal 2 5 2 4 2 5" xfId="7523" xr:uid="{00000000-0005-0000-0000-000060260000}"/>
    <cellStyle name="Normal 2 5 2 4 2 5 2" xfId="37858" xr:uid="{00000000-0005-0000-0000-000061260000}"/>
    <cellStyle name="Normal 2 5 2 4 2 5 3" xfId="22625" xr:uid="{00000000-0005-0000-0000-000062260000}"/>
    <cellStyle name="Normal 2 5 2 4 2 6" xfId="32846" xr:uid="{00000000-0005-0000-0000-000063260000}"/>
    <cellStyle name="Normal 2 5 2 4 2 7" xfId="17612" xr:uid="{00000000-0005-0000-0000-000064260000}"/>
    <cellStyle name="Normal 2 5 2 4 3" xfId="3305" xr:uid="{00000000-0005-0000-0000-000065260000}"/>
    <cellStyle name="Normal 2 5 2 4 3 2" xfId="13379" xr:uid="{00000000-0005-0000-0000-000066260000}"/>
    <cellStyle name="Normal 2 5 2 4 3 2 2" xfId="43710" xr:uid="{00000000-0005-0000-0000-000067260000}"/>
    <cellStyle name="Normal 2 5 2 4 3 2 3" xfId="28477" xr:uid="{00000000-0005-0000-0000-000068260000}"/>
    <cellStyle name="Normal 2 5 2 4 3 3" xfId="8359" xr:uid="{00000000-0005-0000-0000-000069260000}"/>
    <cellStyle name="Normal 2 5 2 4 3 3 2" xfId="38693" xr:uid="{00000000-0005-0000-0000-00006A260000}"/>
    <cellStyle name="Normal 2 5 2 4 3 3 3" xfId="23460" xr:uid="{00000000-0005-0000-0000-00006B260000}"/>
    <cellStyle name="Normal 2 5 2 4 3 4" xfId="33680" xr:uid="{00000000-0005-0000-0000-00006C260000}"/>
    <cellStyle name="Normal 2 5 2 4 3 5" xfId="18447" xr:uid="{00000000-0005-0000-0000-00006D260000}"/>
    <cellStyle name="Normal 2 5 2 4 4" xfId="4998" xr:uid="{00000000-0005-0000-0000-00006E260000}"/>
    <cellStyle name="Normal 2 5 2 4 4 2" xfId="15050" xr:uid="{00000000-0005-0000-0000-00006F260000}"/>
    <cellStyle name="Normal 2 5 2 4 4 2 2" xfId="45381" xr:uid="{00000000-0005-0000-0000-000070260000}"/>
    <cellStyle name="Normal 2 5 2 4 4 2 3" xfId="30148" xr:uid="{00000000-0005-0000-0000-000071260000}"/>
    <cellStyle name="Normal 2 5 2 4 4 3" xfId="10030" xr:uid="{00000000-0005-0000-0000-000072260000}"/>
    <cellStyle name="Normal 2 5 2 4 4 3 2" xfId="40364" xr:uid="{00000000-0005-0000-0000-000073260000}"/>
    <cellStyle name="Normal 2 5 2 4 4 3 3" xfId="25131" xr:uid="{00000000-0005-0000-0000-000074260000}"/>
    <cellStyle name="Normal 2 5 2 4 4 4" xfId="35351" xr:uid="{00000000-0005-0000-0000-000075260000}"/>
    <cellStyle name="Normal 2 5 2 4 4 5" xfId="20118" xr:uid="{00000000-0005-0000-0000-000076260000}"/>
    <cellStyle name="Normal 2 5 2 4 5" xfId="11708" xr:uid="{00000000-0005-0000-0000-000077260000}"/>
    <cellStyle name="Normal 2 5 2 4 5 2" xfId="42039" xr:uid="{00000000-0005-0000-0000-000078260000}"/>
    <cellStyle name="Normal 2 5 2 4 5 3" xfId="26806" xr:uid="{00000000-0005-0000-0000-000079260000}"/>
    <cellStyle name="Normal 2 5 2 4 6" xfId="6687" xr:uid="{00000000-0005-0000-0000-00007A260000}"/>
    <cellStyle name="Normal 2 5 2 4 6 2" xfId="37022" xr:uid="{00000000-0005-0000-0000-00007B260000}"/>
    <cellStyle name="Normal 2 5 2 4 6 3" xfId="21789" xr:uid="{00000000-0005-0000-0000-00007C260000}"/>
    <cellStyle name="Normal 2 5 2 4 7" xfId="32010" xr:uid="{00000000-0005-0000-0000-00007D260000}"/>
    <cellStyle name="Normal 2 5 2 4 8" xfId="16776" xr:uid="{00000000-0005-0000-0000-00007E260000}"/>
    <cellStyle name="Normal 2 5 2 5" xfId="2034" xr:uid="{00000000-0005-0000-0000-00007F260000}"/>
    <cellStyle name="Normal 2 5 2 5 2" xfId="3724" xr:uid="{00000000-0005-0000-0000-000080260000}"/>
    <cellStyle name="Normal 2 5 2 5 2 2" xfId="13797" xr:uid="{00000000-0005-0000-0000-000081260000}"/>
    <cellStyle name="Normal 2 5 2 5 2 2 2" xfId="44128" xr:uid="{00000000-0005-0000-0000-000082260000}"/>
    <cellStyle name="Normal 2 5 2 5 2 2 3" xfId="28895" xr:uid="{00000000-0005-0000-0000-000083260000}"/>
    <cellStyle name="Normal 2 5 2 5 2 3" xfId="8777" xr:uid="{00000000-0005-0000-0000-000084260000}"/>
    <cellStyle name="Normal 2 5 2 5 2 3 2" xfId="39111" xr:uid="{00000000-0005-0000-0000-000085260000}"/>
    <cellStyle name="Normal 2 5 2 5 2 3 3" xfId="23878" xr:uid="{00000000-0005-0000-0000-000086260000}"/>
    <cellStyle name="Normal 2 5 2 5 2 4" xfId="34098" xr:uid="{00000000-0005-0000-0000-000087260000}"/>
    <cellStyle name="Normal 2 5 2 5 2 5" xfId="18865" xr:uid="{00000000-0005-0000-0000-000088260000}"/>
    <cellStyle name="Normal 2 5 2 5 3" xfId="5416" xr:uid="{00000000-0005-0000-0000-000089260000}"/>
    <cellStyle name="Normal 2 5 2 5 3 2" xfId="15468" xr:uid="{00000000-0005-0000-0000-00008A260000}"/>
    <cellStyle name="Normal 2 5 2 5 3 2 2" xfId="45799" xr:uid="{00000000-0005-0000-0000-00008B260000}"/>
    <cellStyle name="Normal 2 5 2 5 3 2 3" xfId="30566" xr:uid="{00000000-0005-0000-0000-00008C260000}"/>
    <cellStyle name="Normal 2 5 2 5 3 3" xfId="10448" xr:uid="{00000000-0005-0000-0000-00008D260000}"/>
    <cellStyle name="Normal 2 5 2 5 3 3 2" xfId="40782" xr:uid="{00000000-0005-0000-0000-00008E260000}"/>
    <cellStyle name="Normal 2 5 2 5 3 3 3" xfId="25549" xr:uid="{00000000-0005-0000-0000-00008F260000}"/>
    <cellStyle name="Normal 2 5 2 5 3 4" xfId="35769" xr:uid="{00000000-0005-0000-0000-000090260000}"/>
    <cellStyle name="Normal 2 5 2 5 3 5" xfId="20536" xr:uid="{00000000-0005-0000-0000-000091260000}"/>
    <cellStyle name="Normal 2 5 2 5 4" xfId="12126" xr:uid="{00000000-0005-0000-0000-000092260000}"/>
    <cellStyle name="Normal 2 5 2 5 4 2" xfId="42457" xr:uid="{00000000-0005-0000-0000-000093260000}"/>
    <cellStyle name="Normal 2 5 2 5 4 3" xfId="27224" xr:uid="{00000000-0005-0000-0000-000094260000}"/>
    <cellStyle name="Normal 2 5 2 5 5" xfId="7105" xr:uid="{00000000-0005-0000-0000-000095260000}"/>
    <cellStyle name="Normal 2 5 2 5 5 2" xfId="37440" xr:uid="{00000000-0005-0000-0000-000096260000}"/>
    <cellStyle name="Normal 2 5 2 5 5 3" xfId="22207" xr:uid="{00000000-0005-0000-0000-000097260000}"/>
    <cellStyle name="Normal 2 5 2 5 6" xfId="32428" xr:uid="{00000000-0005-0000-0000-000098260000}"/>
    <cellStyle name="Normal 2 5 2 5 7" xfId="17194" xr:uid="{00000000-0005-0000-0000-000099260000}"/>
    <cellStyle name="Normal 2 5 2 6" xfId="2887" xr:uid="{00000000-0005-0000-0000-00009A260000}"/>
    <cellStyle name="Normal 2 5 2 6 2" xfId="12961" xr:uid="{00000000-0005-0000-0000-00009B260000}"/>
    <cellStyle name="Normal 2 5 2 6 2 2" xfId="43292" xr:uid="{00000000-0005-0000-0000-00009C260000}"/>
    <cellStyle name="Normal 2 5 2 6 2 3" xfId="28059" xr:uid="{00000000-0005-0000-0000-00009D260000}"/>
    <cellStyle name="Normal 2 5 2 6 3" xfId="7941" xr:uid="{00000000-0005-0000-0000-00009E260000}"/>
    <cellStyle name="Normal 2 5 2 6 3 2" xfId="38275" xr:uid="{00000000-0005-0000-0000-00009F260000}"/>
    <cellStyle name="Normal 2 5 2 6 3 3" xfId="23042" xr:uid="{00000000-0005-0000-0000-0000A0260000}"/>
    <cellStyle name="Normal 2 5 2 6 4" xfId="33262" xr:uid="{00000000-0005-0000-0000-0000A1260000}"/>
    <cellStyle name="Normal 2 5 2 6 5" xfId="18029" xr:uid="{00000000-0005-0000-0000-0000A2260000}"/>
    <cellStyle name="Normal 2 5 2 7" xfId="4580" xr:uid="{00000000-0005-0000-0000-0000A3260000}"/>
    <cellStyle name="Normal 2 5 2 7 2" xfId="14632" xr:uid="{00000000-0005-0000-0000-0000A4260000}"/>
    <cellStyle name="Normal 2 5 2 7 2 2" xfId="44963" xr:uid="{00000000-0005-0000-0000-0000A5260000}"/>
    <cellStyle name="Normal 2 5 2 7 2 3" xfId="29730" xr:uid="{00000000-0005-0000-0000-0000A6260000}"/>
    <cellStyle name="Normal 2 5 2 7 3" xfId="9612" xr:uid="{00000000-0005-0000-0000-0000A7260000}"/>
    <cellStyle name="Normal 2 5 2 7 3 2" xfId="39946" xr:uid="{00000000-0005-0000-0000-0000A8260000}"/>
    <cellStyle name="Normal 2 5 2 7 3 3" xfId="24713" xr:uid="{00000000-0005-0000-0000-0000A9260000}"/>
    <cellStyle name="Normal 2 5 2 7 4" xfId="34933" xr:uid="{00000000-0005-0000-0000-0000AA260000}"/>
    <cellStyle name="Normal 2 5 2 7 5" xfId="19700" xr:uid="{00000000-0005-0000-0000-0000AB260000}"/>
    <cellStyle name="Normal 2 5 2 8" xfId="11290" xr:uid="{00000000-0005-0000-0000-0000AC260000}"/>
    <cellStyle name="Normal 2 5 2 8 2" xfId="41621" xr:uid="{00000000-0005-0000-0000-0000AD260000}"/>
    <cellStyle name="Normal 2 5 2 8 3" xfId="26388" xr:uid="{00000000-0005-0000-0000-0000AE260000}"/>
    <cellStyle name="Normal 2 5 2 9" xfId="6269" xr:uid="{00000000-0005-0000-0000-0000AF260000}"/>
    <cellStyle name="Normal 2 5 2 9 2" xfId="36604" xr:uid="{00000000-0005-0000-0000-0000B0260000}"/>
    <cellStyle name="Normal 2 5 2 9 3" xfId="21371" xr:uid="{00000000-0005-0000-0000-0000B1260000}"/>
    <cellStyle name="Normal 2 5 3" xfId="1233" xr:uid="{00000000-0005-0000-0000-0000B2260000}"/>
    <cellStyle name="Normal 2 5 3 10" xfId="16410" xr:uid="{00000000-0005-0000-0000-0000B3260000}"/>
    <cellStyle name="Normal 2 5 3 2" xfId="1452" xr:uid="{00000000-0005-0000-0000-0000B4260000}"/>
    <cellStyle name="Normal 2 5 3 2 2" xfId="1873" xr:uid="{00000000-0005-0000-0000-0000B5260000}"/>
    <cellStyle name="Normal 2 5 3 2 2 2" xfId="2712" xr:uid="{00000000-0005-0000-0000-0000B6260000}"/>
    <cellStyle name="Normal 2 5 3 2 2 2 2" xfId="4402" xr:uid="{00000000-0005-0000-0000-0000B7260000}"/>
    <cellStyle name="Normal 2 5 3 2 2 2 2 2" xfId="14475" xr:uid="{00000000-0005-0000-0000-0000B8260000}"/>
    <cellStyle name="Normal 2 5 3 2 2 2 2 2 2" xfId="44806" xr:uid="{00000000-0005-0000-0000-0000B9260000}"/>
    <cellStyle name="Normal 2 5 3 2 2 2 2 2 3" xfId="29573" xr:uid="{00000000-0005-0000-0000-0000BA260000}"/>
    <cellStyle name="Normal 2 5 3 2 2 2 2 3" xfId="9455" xr:uid="{00000000-0005-0000-0000-0000BB260000}"/>
    <cellStyle name="Normal 2 5 3 2 2 2 2 3 2" xfId="39789" xr:uid="{00000000-0005-0000-0000-0000BC260000}"/>
    <cellStyle name="Normal 2 5 3 2 2 2 2 3 3" xfId="24556" xr:uid="{00000000-0005-0000-0000-0000BD260000}"/>
    <cellStyle name="Normal 2 5 3 2 2 2 2 4" xfId="34776" xr:uid="{00000000-0005-0000-0000-0000BE260000}"/>
    <cellStyle name="Normal 2 5 3 2 2 2 2 5" xfId="19543" xr:uid="{00000000-0005-0000-0000-0000BF260000}"/>
    <cellStyle name="Normal 2 5 3 2 2 2 3" xfId="6094" xr:uid="{00000000-0005-0000-0000-0000C0260000}"/>
    <cellStyle name="Normal 2 5 3 2 2 2 3 2" xfId="16146" xr:uid="{00000000-0005-0000-0000-0000C1260000}"/>
    <cellStyle name="Normal 2 5 3 2 2 2 3 2 2" xfId="46477" xr:uid="{00000000-0005-0000-0000-0000C2260000}"/>
    <cellStyle name="Normal 2 5 3 2 2 2 3 2 3" xfId="31244" xr:uid="{00000000-0005-0000-0000-0000C3260000}"/>
    <cellStyle name="Normal 2 5 3 2 2 2 3 3" xfId="11126" xr:uid="{00000000-0005-0000-0000-0000C4260000}"/>
    <cellStyle name="Normal 2 5 3 2 2 2 3 3 2" xfId="41460" xr:uid="{00000000-0005-0000-0000-0000C5260000}"/>
    <cellStyle name="Normal 2 5 3 2 2 2 3 3 3" xfId="26227" xr:uid="{00000000-0005-0000-0000-0000C6260000}"/>
    <cellStyle name="Normal 2 5 3 2 2 2 3 4" xfId="36447" xr:uid="{00000000-0005-0000-0000-0000C7260000}"/>
    <cellStyle name="Normal 2 5 3 2 2 2 3 5" xfId="21214" xr:uid="{00000000-0005-0000-0000-0000C8260000}"/>
    <cellStyle name="Normal 2 5 3 2 2 2 4" xfId="12804" xr:uid="{00000000-0005-0000-0000-0000C9260000}"/>
    <cellStyle name="Normal 2 5 3 2 2 2 4 2" xfId="43135" xr:uid="{00000000-0005-0000-0000-0000CA260000}"/>
    <cellStyle name="Normal 2 5 3 2 2 2 4 3" xfId="27902" xr:uid="{00000000-0005-0000-0000-0000CB260000}"/>
    <cellStyle name="Normal 2 5 3 2 2 2 5" xfId="7783" xr:uid="{00000000-0005-0000-0000-0000CC260000}"/>
    <cellStyle name="Normal 2 5 3 2 2 2 5 2" xfId="38118" xr:uid="{00000000-0005-0000-0000-0000CD260000}"/>
    <cellStyle name="Normal 2 5 3 2 2 2 5 3" xfId="22885" xr:uid="{00000000-0005-0000-0000-0000CE260000}"/>
    <cellStyle name="Normal 2 5 3 2 2 2 6" xfId="33106" xr:uid="{00000000-0005-0000-0000-0000CF260000}"/>
    <cellStyle name="Normal 2 5 3 2 2 2 7" xfId="17872" xr:uid="{00000000-0005-0000-0000-0000D0260000}"/>
    <cellStyle name="Normal 2 5 3 2 2 3" xfId="3565" xr:uid="{00000000-0005-0000-0000-0000D1260000}"/>
    <cellStyle name="Normal 2 5 3 2 2 3 2" xfId="13639" xr:uid="{00000000-0005-0000-0000-0000D2260000}"/>
    <cellStyle name="Normal 2 5 3 2 2 3 2 2" xfId="43970" xr:uid="{00000000-0005-0000-0000-0000D3260000}"/>
    <cellStyle name="Normal 2 5 3 2 2 3 2 3" xfId="28737" xr:uid="{00000000-0005-0000-0000-0000D4260000}"/>
    <cellStyle name="Normal 2 5 3 2 2 3 3" xfId="8619" xr:uid="{00000000-0005-0000-0000-0000D5260000}"/>
    <cellStyle name="Normal 2 5 3 2 2 3 3 2" xfId="38953" xr:uid="{00000000-0005-0000-0000-0000D6260000}"/>
    <cellStyle name="Normal 2 5 3 2 2 3 3 3" xfId="23720" xr:uid="{00000000-0005-0000-0000-0000D7260000}"/>
    <cellStyle name="Normal 2 5 3 2 2 3 4" xfId="33940" xr:uid="{00000000-0005-0000-0000-0000D8260000}"/>
    <cellStyle name="Normal 2 5 3 2 2 3 5" xfId="18707" xr:uid="{00000000-0005-0000-0000-0000D9260000}"/>
    <cellStyle name="Normal 2 5 3 2 2 4" xfId="5258" xr:uid="{00000000-0005-0000-0000-0000DA260000}"/>
    <cellStyle name="Normal 2 5 3 2 2 4 2" xfId="15310" xr:uid="{00000000-0005-0000-0000-0000DB260000}"/>
    <cellStyle name="Normal 2 5 3 2 2 4 2 2" xfId="45641" xr:uid="{00000000-0005-0000-0000-0000DC260000}"/>
    <cellStyle name="Normal 2 5 3 2 2 4 2 3" xfId="30408" xr:uid="{00000000-0005-0000-0000-0000DD260000}"/>
    <cellStyle name="Normal 2 5 3 2 2 4 3" xfId="10290" xr:uid="{00000000-0005-0000-0000-0000DE260000}"/>
    <cellStyle name="Normal 2 5 3 2 2 4 3 2" xfId="40624" xr:uid="{00000000-0005-0000-0000-0000DF260000}"/>
    <cellStyle name="Normal 2 5 3 2 2 4 3 3" xfId="25391" xr:uid="{00000000-0005-0000-0000-0000E0260000}"/>
    <cellStyle name="Normal 2 5 3 2 2 4 4" xfId="35611" xr:uid="{00000000-0005-0000-0000-0000E1260000}"/>
    <cellStyle name="Normal 2 5 3 2 2 4 5" xfId="20378" xr:uid="{00000000-0005-0000-0000-0000E2260000}"/>
    <cellStyle name="Normal 2 5 3 2 2 5" xfId="11968" xr:uid="{00000000-0005-0000-0000-0000E3260000}"/>
    <cellStyle name="Normal 2 5 3 2 2 5 2" xfId="42299" xr:uid="{00000000-0005-0000-0000-0000E4260000}"/>
    <cellStyle name="Normal 2 5 3 2 2 5 3" xfId="27066" xr:uid="{00000000-0005-0000-0000-0000E5260000}"/>
    <cellStyle name="Normal 2 5 3 2 2 6" xfId="6947" xr:uid="{00000000-0005-0000-0000-0000E6260000}"/>
    <cellStyle name="Normal 2 5 3 2 2 6 2" xfId="37282" xr:uid="{00000000-0005-0000-0000-0000E7260000}"/>
    <cellStyle name="Normal 2 5 3 2 2 6 3" xfId="22049" xr:uid="{00000000-0005-0000-0000-0000E8260000}"/>
    <cellStyle name="Normal 2 5 3 2 2 7" xfId="32270" xr:uid="{00000000-0005-0000-0000-0000E9260000}"/>
    <cellStyle name="Normal 2 5 3 2 2 8" xfId="17036" xr:uid="{00000000-0005-0000-0000-0000EA260000}"/>
    <cellStyle name="Normal 2 5 3 2 3" xfId="2294" xr:uid="{00000000-0005-0000-0000-0000EB260000}"/>
    <cellStyle name="Normal 2 5 3 2 3 2" xfId="3984" xr:uid="{00000000-0005-0000-0000-0000EC260000}"/>
    <cellStyle name="Normal 2 5 3 2 3 2 2" xfId="14057" xr:uid="{00000000-0005-0000-0000-0000ED260000}"/>
    <cellStyle name="Normal 2 5 3 2 3 2 2 2" xfId="44388" xr:uid="{00000000-0005-0000-0000-0000EE260000}"/>
    <cellStyle name="Normal 2 5 3 2 3 2 2 3" xfId="29155" xr:uid="{00000000-0005-0000-0000-0000EF260000}"/>
    <cellStyle name="Normal 2 5 3 2 3 2 3" xfId="9037" xr:uid="{00000000-0005-0000-0000-0000F0260000}"/>
    <cellStyle name="Normal 2 5 3 2 3 2 3 2" xfId="39371" xr:uid="{00000000-0005-0000-0000-0000F1260000}"/>
    <cellStyle name="Normal 2 5 3 2 3 2 3 3" xfId="24138" xr:uid="{00000000-0005-0000-0000-0000F2260000}"/>
    <cellStyle name="Normal 2 5 3 2 3 2 4" xfId="34358" xr:uid="{00000000-0005-0000-0000-0000F3260000}"/>
    <cellStyle name="Normal 2 5 3 2 3 2 5" xfId="19125" xr:uid="{00000000-0005-0000-0000-0000F4260000}"/>
    <cellStyle name="Normal 2 5 3 2 3 3" xfId="5676" xr:uid="{00000000-0005-0000-0000-0000F5260000}"/>
    <cellStyle name="Normal 2 5 3 2 3 3 2" xfId="15728" xr:uid="{00000000-0005-0000-0000-0000F6260000}"/>
    <cellStyle name="Normal 2 5 3 2 3 3 2 2" xfId="46059" xr:uid="{00000000-0005-0000-0000-0000F7260000}"/>
    <cellStyle name="Normal 2 5 3 2 3 3 2 3" xfId="30826" xr:uid="{00000000-0005-0000-0000-0000F8260000}"/>
    <cellStyle name="Normal 2 5 3 2 3 3 3" xfId="10708" xr:uid="{00000000-0005-0000-0000-0000F9260000}"/>
    <cellStyle name="Normal 2 5 3 2 3 3 3 2" xfId="41042" xr:uid="{00000000-0005-0000-0000-0000FA260000}"/>
    <cellStyle name="Normal 2 5 3 2 3 3 3 3" xfId="25809" xr:uid="{00000000-0005-0000-0000-0000FB260000}"/>
    <cellStyle name="Normal 2 5 3 2 3 3 4" xfId="36029" xr:uid="{00000000-0005-0000-0000-0000FC260000}"/>
    <cellStyle name="Normal 2 5 3 2 3 3 5" xfId="20796" xr:uid="{00000000-0005-0000-0000-0000FD260000}"/>
    <cellStyle name="Normal 2 5 3 2 3 4" xfId="12386" xr:uid="{00000000-0005-0000-0000-0000FE260000}"/>
    <cellStyle name="Normal 2 5 3 2 3 4 2" xfId="42717" xr:uid="{00000000-0005-0000-0000-0000FF260000}"/>
    <cellStyle name="Normal 2 5 3 2 3 4 3" xfId="27484" xr:uid="{00000000-0005-0000-0000-000000270000}"/>
    <cellStyle name="Normal 2 5 3 2 3 5" xfId="7365" xr:uid="{00000000-0005-0000-0000-000001270000}"/>
    <cellStyle name="Normal 2 5 3 2 3 5 2" xfId="37700" xr:uid="{00000000-0005-0000-0000-000002270000}"/>
    <cellStyle name="Normal 2 5 3 2 3 5 3" xfId="22467" xr:uid="{00000000-0005-0000-0000-000003270000}"/>
    <cellStyle name="Normal 2 5 3 2 3 6" xfId="32688" xr:uid="{00000000-0005-0000-0000-000004270000}"/>
    <cellStyle name="Normal 2 5 3 2 3 7" xfId="17454" xr:uid="{00000000-0005-0000-0000-000005270000}"/>
    <cellStyle name="Normal 2 5 3 2 4" xfId="3147" xr:uid="{00000000-0005-0000-0000-000006270000}"/>
    <cellStyle name="Normal 2 5 3 2 4 2" xfId="13221" xr:uid="{00000000-0005-0000-0000-000007270000}"/>
    <cellStyle name="Normal 2 5 3 2 4 2 2" xfId="43552" xr:uid="{00000000-0005-0000-0000-000008270000}"/>
    <cellStyle name="Normal 2 5 3 2 4 2 3" xfId="28319" xr:uid="{00000000-0005-0000-0000-000009270000}"/>
    <cellStyle name="Normal 2 5 3 2 4 3" xfId="8201" xr:uid="{00000000-0005-0000-0000-00000A270000}"/>
    <cellStyle name="Normal 2 5 3 2 4 3 2" xfId="38535" xr:uid="{00000000-0005-0000-0000-00000B270000}"/>
    <cellStyle name="Normal 2 5 3 2 4 3 3" xfId="23302" xr:uid="{00000000-0005-0000-0000-00000C270000}"/>
    <cellStyle name="Normal 2 5 3 2 4 4" xfId="33522" xr:uid="{00000000-0005-0000-0000-00000D270000}"/>
    <cellStyle name="Normal 2 5 3 2 4 5" xfId="18289" xr:uid="{00000000-0005-0000-0000-00000E270000}"/>
    <cellStyle name="Normal 2 5 3 2 5" xfId="4840" xr:uid="{00000000-0005-0000-0000-00000F270000}"/>
    <cellStyle name="Normal 2 5 3 2 5 2" xfId="14892" xr:uid="{00000000-0005-0000-0000-000010270000}"/>
    <cellStyle name="Normal 2 5 3 2 5 2 2" xfId="45223" xr:uid="{00000000-0005-0000-0000-000011270000}"/>
    <cellStyle name="Normal 2 5 3 2 5 2 3" xfId="29990" xr:uid="{00000000-0005-0000-0000-000012270000}"/>
    <cellStyle name="Normal 2 5 3 2 5 3" xfId="9872" xr:uid="{00000000-0005-0000-0000-000013270000}"/>
    <cellStyle name="Normal 2 5 3 2 5 3 2" xfId="40206" xr:uid="{00000000-0005-0000-0000-000014270000}"/>
    <cellStyle name="Normal 2 5 3 2 5 3 3" xfId="24973" xr:uid="{00000000-0005-0000-0000-000015270000}"/>
    <cellStyle name="Normal 2 5 3 2 5 4" xfId="35193" xr:uid="{00000000-0005-0000-0000-000016270000}"/>
    <cellStyle name="Normal 2 5 3 2 5 5" xfId="19960" xr:uid="{00000000-0005-0000-0000-000017270000}"/>
    <cellStyle name="Normal 2 5 3 2 6" xfId="11550" xr:uid="{00000000-0005-0000-0000-000018270000}"/>
    <cellStyle name="Normal 2 5 3 2 6 2" xfId="41881" xr:uid="{00000000-0005-0000-0000-000019270000}"/>
    <cellStyle name="Normal 2 5 3 2 6 3" xfId="26648" xr:uid="{00000000-0005-0000-0000-00001A270000}"/>
    <cellStyle name="Normal 2 5 3 2 7" xfId="6529" xr:uid="{00000000-0005-0000-0000-00001B270000}"/>
    <cellStyle name="Normal 2 5 3 2 7 2" xfId="36864" xr:uid="{00000000-0005-0000-0000-00001C270000}"/>
    <cellStyle name="Normal 2 5 3 2 7 3" xfId="21631" xr:uid="{00000000-0005-0000-0000-00001D270000}"/>
    <cellStyle name="Normal 2 5 3 2 8" xfId="31852" xr:uid="{00000000-0005-0000-0000-00001E270000}"/>
    <cellStyle name="Normal 2 5 3 2 9" xfId="16618" xr:uid="{00000000-0005-0000-0000-00001F270000}"/>
    <cellStyle name="Normal 2 5 3 3" xfId="1665" xr:uid="{00000000-0005-0000-0000-000020270000}"/>
    <cellStyle name="Normal 2 5 3 3 2" xfId="2504" xr:uid="{00000000-0005-0000-0000-000021270000}"/>
    <cellStyle name="Normal 2 5 3 3 2 2" xfId="4194" xr:uid="{00000000-0005-0000-0000-000022270000}"/>
    <cellStyle name="Normal 2 5 3 3 2 2 2" xfId="14267" xr:uid="{00000000-0005-0000-0000-000023270000}"/>
    <cellStyle name="Normal 2 5 3 3 2 2 2 2" xfId="44598" xr:uid="{00000000-0005-0000-0000-000024270000}"/>
    <cellStyle name="Normal 2 5 3 3 2 2 2 3" xfId="29365" xr:uid="{00000000-0005-0000-0000-000025270000}"/>
    <cellStyle name="Normal 2 5 3 3 2 2 3" xfId="9247" xr:uid="{00000000-0005-0000-0000-000026270000}"/>
    <cellStyle name="Normal 2 5 3 3 2 2 3 2" xfId="39581" xr:uid="{00000000-0005-0000-0000-000027270000}"/>
    <cellStyle name="Normal 2 5 3 3 2 2 3 3" xfId="24348" xr:uid="{00000000-0005-0000-0000-000028270000}"/>
    <cellStyle name="Normal 2 5 3 3 2 2 4" xfId="34568" xr:uid="{00000000-0005-0000-0000-000029270000}"/>
    <cellStyle name="Normal 2 5 3 3 2 2 5" xfId="19335" xr:uid="{00000000-0005-0000-0000-00002A270000}"/>
    <cellStyle name="Normal 2 5 3 3 2 3" xfId="5886" xr:uid="{00000000-0005-0000-0000-00002B270000}"/>
    <cellStyle name="Normal 2 5 3 3 2 3 2" xfId="15938" xr:uid="{00000000-0005-0000-0000-00002C270000}"/>
    <cellStyle name="Normal 2 5 3 3 2 3 2 2" xfId="46269" xr:uid="{00000000-0005-0000-0000-00002D270000}"/>
    <cellStyle name="Normal 2 5 3 3 2 3 2 3" xfId="31036" xr:uid="{00000000-0005-0000-0000-00002E270000}"/>
    <cellStyle name="Normal 2 5 3 3 2 3 3" xfId="10918" xr:uid="{00000000-0005-0000-0000-00002F270000}"/>
    <cellStyle name="Normal 2 5 3 3 2 3 3 2" xfId="41252" xr:uid="{00000000-0005-0000-0000-000030270000}"/>
    <cellStyle name="Normal 2 5 3 3 2 3 3 3" xfId="26019" xr:uid="{00000000-0005-0000-0000-000031270000}"/>
    <cellStyle name="Normal 2 5 3 3 2 3 4" xfId="36239" xr:uid="{00000000-0005-0000-0000-000032270000}"/>
    <cellStyle name="Normal 2 5 3 3 2 3 5" xfId="21006" xr:uid="{00000000-0005-0000-0000-000033270000}"/>
    <cellStyle name="Normal 2 5 3 3 2 4" xfId="12596" xr:uid="{00000000-0005-0000-0000-000034270000}"/>
    <cellStyle name="Normal 2 5 3 3 2 4 2" xfId="42927" xr:uid="{00000000-0005-0000-0000-000035270000}"/>
    <cellStyle name="Normal 2 5 3 3 2 4 3" xfId="27694" xr:uid="{00000000-0005-0000-0000-000036270000}"/>
    <cellStyle name="Normal 2 5 3 3 2 5" xfId="7575" xr:uid="{00000000-0005-0000-0000-000037270000}"/>
    <cellStyle name="Normal 2 5 3 3 2 5 2" xfId="37910" xr:uid="{00000000-0005-0000-0000-000038270000}"/>
    <cellStyle name="Normal 2 5 3 3 2 5 3" xfId="22677" xr:uid="{00000000-0005-0000-0000-000039270000}"/>
    <cellStyle name="Normal 2 5 3 3 2 6" xfId="32898" xr:uid="{00000000-0005-0000-0000-00003A270000}"/>
    <cellStyle name="Normal 2 5 3 3 2 7" xfId="17664" xr:uid="{00000000-0005-0000-0000-00003B270000}"/>
    <cellStyle name="Normal 2 5 3 3 3" xfId="3357" xr:uid="{00000000-0005-0000-0000-00003C270000}"/>
    <cellStyle name="Normal 2 5 3 3 3 2" xfId="13431" xr:uid="{00000000-0005-0000-0000-00003D270000}"/>
    <cellStyle name="Normal 2 5 3 3 3 2 2" xfId="43762" xr:uid="{00000000-0005-0000-0000-00003E270000}"/>
    <cellStyle name="Normal 2 5 3 3 3 2 3" xfId="28529" xr:uid="{00000000-0005-0000-0000-00003F270000}"/>
    <cellStyle name="Normal 2 5 3 3 3 3" xfId="8411" xr:uid="{00000000-0005-0000-0000-000040270000}"/>
    <cellStyle name="Normal 2 5 3 3 3 3 2" xfId="38745" xr:uid="{00000000-0005-0000-0000-000041270000}"/>
    <cellStyle name="Normal 2 5 3 3 3 3 3" xfId="23512" xr:uid="{00000000-0005-0000-0000-000042270000}"/>
    <cellStyle name="Normal 2 5 3 3 3 4" xfId="33732" xr:uid="{00000000-0005-0000-0000-000043270000}"/>
    <cellStyle name="Normal 2 5 3 3 3 5" xfId="18499" xr:uid="{00000000-0005-0000-0000-000044270000}"/>
    <cellStyle name="Normal 2 5 3 3 4" xfId="5050" xr:uid="{00000000-0005-0000-0000-000045270000}"/>
    <cellStyle name="Normal 2 5 3 3 4 2" xfId="15102" xr:uid="{00000000-0005-0000-0000-000046270000}"/>
    <cellStyle name="Normal 2 5 3 3 4 2 2" xfId="45433" xr:uid="{00000000-0005-0000-0000-000047270000}"/>
    <cellStyle name="Normal 2 5 3 3 4 2 3" xfId="30200" xr:uid="{00000000-0005-0000-0000-000048270000}"/>
    <cellStyle name="Normal 2 5 3 3 4 3" xfId="10082" xr:uid="{00000000-0005-0000-0000-000049270000}"/>
    <cellStyle name="Normal 2 5 3 3 4 3 2" xfId="40416" xr:uid="{00000000-0005-0000-0000-00004A270000}"/>
    <cellStyle name="Normal 2 5 3 3 4 3 3" xfId="25183" xr:uid="{00000000-0005-0000-0000-00004B270000}"/>
    <cellStyle name="Normal 2 5 3 3 4 4" xfId="35403" xr:uid="{00000000-0005-0000-0000-00004C270000}"/>
    <cellStyle name="Normal 2 5 3 3 4 5" xfId="20170" xr:uid="{00000000-0005-0000-0000-00004D270000}"/>
    <cellStyle name="Normal 2 5 3 3 5" xfId="11760" xr:uid="{00000000-0005-0000-0000-00004E270000}"/>
    <cellStyle name="Normal 2 5 3 3 5 2" xfId="42091" xr:uid="{00000000-0005-0000-0000-00004F270000}"/>
    <cellStyle name="Normal 2 5 3 3 5 3" xfId="26858" xr:uid="{00000000-0005-0000-0000-000050270000}"/>
    <cellStyle name="Normal 2 5 3 3 6" xfId="6739" xr:uid="{00000000-0005-0000-0000-000051270000}"/>
    <cellStyle name="Normal 2 5 3 3 6 2" xfId="37074" xr:uid="{00000000-0005-0000-0000-000052270000}"/>
    <cellStyle name="Normal 2 5 3 3 6 3" xfId="21841" xr:uid="{00000000-0005-0000-0000-000053270000}"/>
    <cellStyle name="Normal 2 5 3 3 7" xfId="32062" xr:uid="{00000000-0005-0000-0000-000054270000}"/>
    <cellStyle name="Normal 2 5 3 3 8" xfId="16828" xr:uid="{00000000-0005-0000-0000-000055270000}"/>
    <cellStyle name="Normal 2 5 3 4" xfId="2086" xr:uid="{00000000-0005-0000-0000-000056270000}"/>
    <cellStyle name="Normal 2 5 3 4 2" xfId="3776" xr:uid="{00000000-0005-0000-0000-000057270000}"/>
    <cellStyle name="Normal 2 5 3 4 2 2" xfId="13849" xr:uid="{00000000-0005-0000-0000-000058270000}"/>
    <cellStyle name="Normal 2 5 3 4 2 2 2" xfId="44180" xr:uid="{00000000-0005-0000-0000-000059270000}"/>
    <cellStyle name="Normal 2 5 3 4 2 2 3" xfId="28947" xr:uid="{00000000-0005-0000-0000-00005A270000}"/>
    <cellStyle name="Normal 2 5 3 4 2 3" xfId="8829" xr:uid="{00000000-0005-0000-0000-00005B270000}"/>
    <cellStyle name="Normal 2 5 3 4 2 3 2" xfId="39163" xr:uid="{00000000-0005-0000-0000-00005C270000}"/>
    <cellStyle name="Normal 2 5 3 4 2 3 3" xfId="23930" xr:uid="{00000000-0005-0000-0000-00005D270000}"/>
    <cellStyle name="Normal 2 5 3 4 2 4" xfId="34150" xr:uid="{00000000-0005-0000-0000-00005E270000}"/>
    <cellStyle name="Normal 2 5 3 4 2 5" xfId="18917" xr:uid="{00000000-0005-0000-0000-00005F270000}"/>
    <cellStyle name="Normal 2 5 3 4 3" xfId="5468" xr:uid="{00000000-0005-0000-0000-000060270000}"/>
    <cellStyle name="Normal 2 5 3 4 3 2" xfId="15520" xr:uid="{00000000-0005-0000-0000-000061270000}"/>
    <cellStyle name="Normal 2 5 3 4 3 2 2" xfId="45851" xr:uid="{00000000-0005-0000-0000-000062270000}"/>
    <cellStyle name="Normal 2 5 3 4 3 2 3" xfId="30618" xr:uid="{00000000-0005-0000-0000-000063270000}"/>
    <cellStyle name="Normal 2 5 3 4 3 3" xfId="10500" xr:uid="{00000000-0005-0000-0000-000064270000}"/>
    <cellStyle name="Normal 2 5 3 4 3 3 2" xfId="40834" xr:uid="{00000000-0005-0000-0000-000065270000}"/>
    <cellStyle name="Normal 2 5 3 4 3 3 3" xfId="25601" xr:uid="{00000000-0005-0000-0000-000066270000}"/>
    <cellStyle name="Normal 2 5 3 4 3 4" xfId="35821" xr:uid="{00000000-0005-0000-0000-000067270000}"/>
    <cellStyle name="Normal 2 5 3 4 3 5" xfId="20588" xr:uid="{00000000-0005-0000-0000-000068270000}"/>
    <cellStyle name="Normal 2 5 3 4 4" xfId="12178" xr:uid="{00000000-0005-0000-0000-000069270000}"/>
    <cellStyle name="Normal 2 5 3 4 4 2" xfId="42509" xr:uid="{00000000-0005-0000-0000-00006A270000}"/>
    <cellStyle name="Normal 2 5 3 4 4 3" xfId="27276" xr:uid="{00000000-0005-0000-0000-00006B270000}"/>
    <cellStyle name="Normal 2 5 3 4 5" xfId="7157" xr:uid="{00000000-0005-0000-0000-00006C270000}"/>
    <cellStyle name="Normal 2 5 3 4 5 2" xfId="37492" xr:uid="{00000000-0005-0000-0000-00006D270000}"/>
    <cellStyle name="Normal 2 5 3 4 5 3" xfId="22259" xr:uid="{00000000-0005-0000-0000-00006E270000}"/>
    <cellStyle name="Normal 2 5 3 4 6" xfId="32480" xr:uid="{00000000-0005-0000-0000-00006F270000}"/>
    <cellStyle name="Normal 2 5 3 4 7" xfId="17246" xr:uid="{00000000-0005-0000-0000-000070270000}"/>
    <cellStyle name="Normal 2 5 3 5" xfId="2939" xr:uid="{00000000-0005-0000-0000-000071270000}"/>
    <cellStyle name="Normal 2 5 3 5 2" xfId="13013" xr:uid="{00000000-0005-0000-0000-000072270000}"/>
    <cellStyle name="Normal 2 5 3 5 2 2" xfId="43344" xr:uid="{00000000-0005-0000-0000-000073270000}"/>
    <cellStyle name="Normal 2 5 3 5 2 3" xfId="28111" xr:uid="{00000000-0005-0000-0000-000074270000}"/>
    <cellStyle name="Normal 2 5 3 5 3" xfId="7993" xr:uid="{00000000-0005-0000-0000-000075270000}"/>
    <cellStyle name="Normal 2 5 3 5 3 2" xfId="38327" xr:uid="{00000000-0005-0000-0000-000076270000}"/>
    <cellStyle name="Normal 2 5 3 5 3 3" xfId="23094" xr:uid="{00000000-0005-0000-0000-000077270000}"/>
    <cellStyle name="Normal 2 5 3 5 4" xfId="33314" xr:uid="{00000000-0005-0000-0000-000078270000}"/>
    <cellStyle name="Normal 2 5 3 5 5" xfId="18081" xr:uid="{00000000-0005-0000-0000-000079270000}"/>
    <cellStyle name="Normal 2 5 3 6" xfId="4632" xr:uid="{00000000-0005-0000-0000-00007A270000}"/>
    <cellStyle name="Normal 2 5 3 6 2" xfId="14684" xr:uid="{00000000-0005-0000-0000-00007B270000}"/>
    <cellStyle name="Normal 2 5 3 6 2 2" xfId="45015" xr:uid="{00000000-0005-0000-0000-00007C270000}"/>
    <cellStyle name="Normal 2 5 3 6 2 3" xfId="29782" xr:uid="{00000000-0005-0000-0000-00007D270000}"/>
    <cellStyle name="Normal 2 5 3 6 3" xfId="9664" xr:uid="{00000000-0005-0000-0000-00007E270000}"/>
    <cellStyle name="Normal 2 5 3 6 3 2" xfId="39998" xr:uid="{00000000-0005-0000-0000-00007F270000}"/>
    <cellStyle name="Normal 2 5 3 6 3 3" xfId="24765" xr:uid="{00000000-0005-0000-0000-000080270000}"/>
    <cellStyle name="Normal 2 5 3 6 4" xfId="34985" xr:uid="{00000000-0005-0000-0000-000081270000}"/>
    <cellStyle name="Normal 2 5 3 6 5" xfId="19752" xr:uid="{00000000-0005-0000-0000-000082270000}"/>
    <cellStyle name="Normal 2 5 3 7" xfId="11342" xr:uid="{00000000-0005-0000-0000-000083270000}"/>
    <cellStyle name="Normal 2 5 3 7 2" xfId="41673" xr:uid="{00000000-0005-0000-0000-000084270000}"/>
    <cellStyle name="Normal 2 5 3 7 3" xfId="26440" xr:uid="{00000000-0005-0000-0000-000085270000}"/>
    <cellStyle name="Normal 2 5 3 8" xfId="6321" xr:uid="{00000000-0005-0000-0000-000086270000}"/>
    <cellStyle name="Normal 2 5 3 8 2" xfId="36656" xr:uid="{00000000-0005-0000-0000-000087270000}"/>
    <cellStyle name="Normal 2 5 3 8 3" xfId="21423" xr:uid="{00000000-0005-0000-0000-000088270000}"/>
    <cellStyle name="Normal 2 5 3 9" xfId="31645" xr:uid="{00000000-0005-0000-0000-000089270000}"/>
    <cellStyle name="Normal 2 5 4" xfId="1346" xr:uid="{00000000-0005-0000-0000-00008A270000}"/>
    <cellStyle name="Normal 2 5 4 2" xfId="1769" xr:uid="{00000000-0005-0000-0000-00008B270000}"/>
    <cellStyle name="Normal 2 5 4 2 2" xfId="2608" xr:uid="{00000000-0005-0000-0000-00008C270000}"/>
    <cellStyle name="Normal 2 5 4 2 2 2" xfId="4298" xr:uid="{00000000-0005-0000-0000-00008D270000}"/>
    <cellStyle name="Normal 2 5 4 2 2 2 2" xfId="14371" xr:uid="{00000000-0005-0000-0000-00008E270000}"/>
    <cellStyle name="Normal 2 5 4 2 2 2 2 2" xfId="44702" xr:uid="{00000000-0005-0000-0000-00008F270000}"/>
    <cellStyle name="Normal 2 5 4 2 2 2 2 3" xfId="29469" xr:uid="{00000000-0005-0000-0000-000090270000}"/>
    <cellStyle name="Normal 2 5 4 2 2 2 3" xfId="9351" xr:uid="{00000000-0005-0000-0000-000091270000}"/>
    <cellStyle name="Normal 2 5 4 2 2 2 3 2" xfId="39685" xr:uid="{00000000-0005-0000-0000-000092270000}"/>
    <cellStyle name="Normal 2 5 4 2 2 2 3 3" xfId="24452" xr:uid="{00000000-0005-0000-0000-000093270000}"/>
    <cellStyle name="Normal 2 5 4 2 2 2 4" xfId="34672" xr:uid="{00000000-0005-0000-0000-000094270000}"/>
    <cellStyle name="Normal 2 5 4 2 2 2 5" xfId="19439" xr:uid="{00000000-0005-0000-0000-000095270000}"/>
    <cellStyle name="Normal 2 5 4 2 2 3" xfId="5990" xr:uid="{00000000-0005-0000-0000-000096270000}"/>
    <cellStyle name="Normal 2 5 4 2 2 3 2" xfId="16042" xr:uid="{00000000-0005-0000-0000-000097270000}"/>
    <cellStyle name="Normal 2 5 4 2 2 3 2 2" xfId="46373" xr:uid="{00000000-0005-0000-0000-000098270000}"/>
    <cellStyle name="Normal 2 5 4 2 2 3 2 3" xfId="31140" xr:uid="{00000000-0005-0000-0000-000099270000}"/>
    <cellStyle name="Normal 2 5 4 2 2 3 3" xfId="11022" xr:uid="{00000000-0005-0000-0000-00009A270000}"/>
    <cellStyle name="Normal 2 5 4 2 2 3 3 2" xfId="41356" xr:uid="{00000000-0005-0000-0000-00009B270000}"/>
    <cellStyle name="Normal 2 5 4 2 2 3 3 3" xfId="26123" xr:uid="{00000000-0005-0000-0000-00009C270000}"/>
    <cellStyle name="Normal 2 5 4 2 2 3 4" xfId="36343" xr:uid="{00000000-0005-0000-0000-00009D270000}"/>
    <cellStyle name="Normal 2 5 4 2 2 3 5" xfId="21110" xr:uid="{00000000-0005-0000-0000-00009E270000}"/>
    <cellStyle name="Normal 2 5 4 2 2 4" xfId="12700" xr:uid="{00000000-0005-0000-0000-00009F270000}"/>
    <cellStyle name="Normal 2 5 4 2 2 4 2" xfId="43031" xr:uid="{00000000-0005-0000-0000-0000A0270000}"/>
    <cellStyle name="Normal 2 5 4 2 2 4 3" xfId="27798" xr:uid="{00000000-0005-0000-0000-0000A1270000}"/>
    <cellStyle name="Normal 2 5 4 2 2 5" xfId="7679" xr:uid="{00000000-0005-0000-0000-0000A2270000}"/>
    <cellStyle name="Normal 2 5 4 2 2 5 2" xfId="38014" xr:uid="{00000000-0005-0000-0000-0000A3270000}"/>
    <cellStyle name="Normal 2 5 4 2 2 5 3" xfId="22781" xr:uid="{00000000-0005-0000-0000-0000A4270000}"/>
    <cellStyle name="Normal 2 5 4 2 2 6" xfId="33002" xr:uid="{00000000-0005-0000-0000-0000A5270000}"/>
    <cellStyle name="Normal 2 5 4 2 2 7" xfId="17768" xr:uid="{00000000-0005-0000-0000-0000A6270000}"/>
    <cellStyle name="Normal 2 5 4 2 3" xfId="3461" xr:uid="{00000000-0005-0000-0000-0000A7270000}"/>
    <cellStyle name="Normal 2 5 4 2 3 2" xfId="13535" xr:uid="{00000000-0005-0000-0000-0000A8270000}"/>
    <cellStyle name="Normal 2 5 4 2 3 2 2" xfId="43866" xr:uid="{00000000-0005-0000-0000-0000A9270000}"/>
    <cellStyle name="Normal 2 5 4 2 3 2 3" xfId="28633" xr:uid="{00000000-0005-0000-0000-0000AA270000}"/>
    <cellStyle name="Normal 2 5 4 2 3 3" xfId="8515" xr:uid="{00000000-0005-0000-0000-0000AB270000}"/>
    <cellStyle name="Normal 2 5 4 2 3 3 2" xfId="38849" xr:uid="{00000000-0005-0000-0000-0000AC270000}"/>
    <cellStyle name="Normal 2 5 4 2 3 3 3" xfId="23616" xr:uid="{00000000-0005-0000-0000-0000AD270000}"/>
    <cellStyle name="Normal 2 5 4 2 3 4" xfId="33836" xr:uid="{00000000-0005-0000-0000-0000AE270000}"/>
    <cellStyle name="Normal 2 5 4 2 3 5" xfId="18603" xr:uid="{00000000-0005-0000-0000-0000AF270000}"/>
    <cellStyle name="Normal 2 5 4 2 4" xfId="5154" xr:uid="{00000000-0005-0000-0000-0000B0270000}"/>
    <cellStyle name="Normal 2 5 4 2 4 2" xfId="15206" xr:uid="{00000000-0005-0000-0000-0000B1270000}"/>
    <cellStyle name="Normal 2 5 4 2 4 2 2" xfId="45537" xr:uid="{00000000-0005-0000-0000-0000B2270000}"/>
    <cellStyle name="Normal 2 5 4 2 4 2 3" xfId="30304" xr:uid="{00000000-0005-0000-0000-0000B3270000}"/>
    <cellStyle name="Normal 2 5 4 2 4 3" xfId="10186" xr:uid="{00000000-0005-0000-0000-0000B4270000}"/>
    <cellStyle name="Normal 2 5 4 2 4 3 2" xfId="40520" xr:uid="{00000000-0005-0000-0000-0000B5270000}"/>
    <cellStyle name="Normal 2 5 4 2 4 3 3" xfId="25287" xr:uid="{00000000-0005-0000-0000-0000B6270000}"/>
    <cellStyle name="Normal 2 5 4 2 4 4" xfId="35507" xr:uid="{00000000-0005-0000-0000-0000B7270000}"/>
    <cellStyle name="Normal 2 5 4 2 4 5" xfId="20274" xr:uid="{00000000-0005-0000-0000-0000B8270000}"/>
    <cellStyle name="Normal 2 5 4 2 5" xfId="11864" xr:uid="{00000000-0005-0000-0000-0000B9270000}"/>
    <cellStyle name="Normal 2 5 4 2 5 2" xfId="42195" xr:uid="{00000000-0005-0000-0000-0000BA270000}"/>
    <cellStyle name="Normal 2 5 4 2 5 3" xfId="26962" xr:uid="{00000000-0005-0000-0000-0000BB270000}"/>
    <cellStyle name="Normal 2 5 4 2 6" xfId="6843" xr:uid="{00000000-0005-0000-0000-0000BC270000}"/>
    <cellStyle name="Normal 2 5 4 2 6 2" xfId="37178" xr:uid="{00000000-0005-0000-0000-0000BD270000}"/>
    <cellStyle name="Normal 2 5 4 2 6 3" xfId="21945" xr:uid="{00000000-0005-0000-0000-0000BE270000}"/>
    <cellStyle name="Normal 2 5 4 2 7" xfId="32166" xr:uid="{00000000-0005-0000-0000-0000BF270000}"/>
    <cellStyle name="Normal 2 5 4 2 8" xfId="16932" xr:uid="{00000000-0005-0000-0000-0000C0270000}"/>
    <cellStyle name="Normal 2 5 4 3" xfId="2190" xr:uid="{00000000-0005-0000-0000-0000C1270000}"/>
    <cellStyle name="Normal 2 5 4 3 2" xfId="3880" xr:uid="{00000000-0005-0000-0000-0000C2270000}"/>
    <cellStyle name="Normal 2 5 4 3 2 2" xfId="13953" xr:uid="{00000000-0005-0000-0000-0000C3270000}"/>
    <cellStyle name="Normal 2 5 4 3 2 2 2" xfId="44284" xr:uid="{00000000-0005-0000-0000-0000C4270000}"/>
    <cellStyle name="Normal 2 5 4 3 2 2 3" xfId="29051" xr:uid="{00000000-0005-0000-0000-0000C5270000}"/>
    <cellStyle name="Normal 2 5 4 3 2 3" xfId="8933" xr:uid="{00000000-0005-0000-0000-0000C6270000}"/>
    <cellStyle name="Normal 2 5 4 3 2 3 2" xfId="39267" xr:uid="{00000000-0005-0000-0000-0000C7270000}"/>
    <cellStyle name="Normal 2 5 4 3 2 3 3" xfId="24034" xr:uid="{00000000-0005-0000-0000-0000C8270000}"/>
    <cellStyle name="Normal 2 5 4 3 2 4" xfId="34254" xr:uid="{00000000-0005-0000-0000-0000C9270000}"/>
    <cellStyle name="Normal 2 5 4 3 2 5" xfId="19021" xr:uid="{00000000-0005-0000-0000-0000CA270000}"/>
    <cellStyle name="Normal 2 5 4 3 3" xfId="5572" xr:uid="{00000000-0005-0000-0000-0000CB270000}"/>
    <cellStyle name="Normal 2 5 4 3 3 2" xfId="15624" xr:uid="{00000000-0005-0000-0000-0000CC270000}"/>
    <cellStyle name="Normal 2 5 4 3 3 2 2" xfId="45955" xr:uid="{00000000-0005-0000-0000-0000CD270000}"/>
    <cellStyle name="Normal 2 5 4 3 3 2 3" xfId="30722" xr:uid="{00000000-0005-0000-0000-0000CE270000}"/>
    <cellStyle name="Normal 2 5 4 3 3 3" xfId="10604" xr:uid="{00000000-0005-0000-0000-0000CF270000}"/>
    <cellStyle name="Normal 2 5 4 3 3 3 2" xfId="40938" xr:uid="{00000000-0005-0000-0000-0000D0270000}"/>
    <cellStyle name="Normal 2 5 4 3 3 3 3" xfId="25705" xr:uid="{00000000-0005-0000-0000-0000D1270000}"/>
    <cellStyle name="Normal 2 5 4 3 3 4" xfId="35925" xr:uid="{00000000-0005-0000-0000-0000D2270000}"/>
    <cellStyle name="Normal 2 5 4 3 3 5" xfId="20692" xr:uid="{00000000-0005-0000-0000-0000D3270000}"/>
    <cellStyle name="Normal 2 5 4 3 4" xfId="12282" xr:uid="{00000000-0005-0000-0000-0000D4270000}"/>
    <cellStyle name="Normal 2 5 4 3 4 2" xfId="42613" xr:uid="{00000000-0005-0000-0000-0000D5270000}"/>
    <cellStyle name="Normal 2 5 4 3 4 3" xfId="27380" xr:uid="{00000000-0005-0000-0000-0000D6270000}"/>
    <cellStyle name="Normal 2 5 4 3 5" xfId="7261" xr:uid="{00000000-0005-0000-0000-0000D7270000}"/>
    <cellStyle name="Normal 2 5 4 3 5 2" xfId="37596" xr:uid="{00000000-0005-0000-0000-0000D8270000}"/>
    <cellStyle name="Normal 2 5 4 3 5 3" xfId="22363" xr:uid="{00000000-0005-0000-0000-0000D9270000}"/>
    <cellStyle name="Normal 2 5 4 3 6" xfId="32584" xr:uid="{00000000-0005-0000-0000-0000DA270000}"/>
    <cellStyle name="Normal 2 5 4 3 7" xfId="17350" xr:uid="{00000000-0005-0000-0000-0000DB270000}"/>
    <cellStyle name="Normal 2 5 4 4" xfId="3043" xr:uid="{00000000-0005-0000-0000-0000DC270000}"/>
    <cellStyle name="Normal 2 5 4 4 2" xfId="13117" xr:uid="{00000000-0005-0000-0000-0000DD270000}"/>
    <cellStyle name="Normal 2 5 4 4 2 2" xfId="43448" xr:uid="{00000000-0005-0000-0000-0000DE270000}"/>
    <cellStyle name="Normal 2 5 4 4 2 3" xfId="28215" xr:uid="{00000000-0005-0000-0000-0000DF270000}"/>
    <cellStyle name="Normal 2 5 4 4 3" xfId="8097" xr:uid="{00000000-0005-0000-0000-0000E0270000}"/>
    <cellStyle name="Normal 2 5 4 4 3 2" xfId="38431" xr:uid="{00000000-0005-0000-0000-0000E1270000}"/>
    <cellStyle name="Normal 2 5 4 4 3 3" xfId="23198" xr:uid="{00000000-0005-0000-0000-0000E2270000}"/>
    <cellStyle name="Normal 2 5 4 4 4" xfId="33418" xr:uid="{00000000-0005-0000-0000-0000E3270000}"/>
    <cellStyle name="Normal 2 5 4 4 5" xfId="18185" xr:uid="{00000000-0005-0000-0000-0000E4270000}"/>
    <cellStyle name="Normal 2 5 4 5" xfId="4736" xr:uid="{00000000-0005-0000-0000-0000E5270000}"/>
    <cellStyle name="Normal 2 5 4 5 2" xfId="14788" xr:uid="{00000000-0005-0000-0000-0000E6270000}"/>
    <cellStyle name="Normal 2 5 4 5 2 2" xfId="45119" xr:uid="{00000000-0005-0000-0000-0000E7270000}"/>
    <cellStyle name="Normal 2 5 4 5 2 3" xfId="29886" xr:uid="{00000000-0005-0000-0000-0000E8270000}"/>
    <cellStyle name="Normal 2 5 4 5 3" xfId="9768" xr:uid="{00000000-0005-0000-0000-0000E9270000}"/>
    <cellStyle name="Normal 2 5 4 5 3 2" xfId="40102" xr:uid="{00000000-0005-0000-0000-0000EA270000}"/>
    <cellStyle name="Normal 2 5 4 5 3 3" xfId="24869" xr:uid="{00000000-0005-0000-0000-0000EB270000}"/>
    <cellStyle name="Normal 2 5 4 5 4" xfId="35089" xr:uid="{00000000-0005-0000-0000-0000EC270000}"/>
    <cellStyle name="Normal 2 5 4 5 5" xfId="19856" xr:uid="{00000000-0005-0000-0000-0000ED270000}"/>
    <cellStyle name="Normal 2 5 4 6" xfId="11446" xr:uid="{00000000-0005-0000-0000-0000EE270000}"/>
    <cellStyle name="Normal 2 5 4 6 2" xfId="41777" xr:uid="{00000000-0005-0000-0000-0000EF270000}"/>
    <cellStyle name="Normal 2 5 4 6 3" xfId="26544" xr:uid="{00000000-0005-0000-0000-0000F0270000}"/>
    <cellStyle name="Normal 2 5 4 7" xfId="6425" xr:uid="{00000000-0005-0000-0000-0000F1270000}"/>
    <cellStyle name="Normal 2 5 4 7 2" xfId="36760" xr:uid="{00000000-0005-0000-0000-0000F2270000}"/>
    <cellStyle name="Normal 2 5 4 7 3" xfId="21527" xr:uid="{00000000-0005-0000-0000-0000F3270000}"/>
    <cellStyle name="Normal 2 5 4 8" xfId="31748" xr:uid="{00000000-0005-0000-0000-0000F4270000}"/>
    <cellStyle name="Normal 2 5 4 9" xfId="16514" xr:uid="{00000000-0005-0000-0000-0000F5270000}"/>
    <cellStyle name="Normal 2 5 5" xfId="1559" xr:uid="{00000000-0005-0000-0000-0000F6270000}"/>
    <cellStyle name="Normal 2 5 5 2" xfId="2400" xr:uid="{00000000-0005-0000-0000-0000F7270000}"/>
    <cellStyle name="Normal 2 5 5 2 2" xfId="4090" xr:uid="{00000000-0005-0000-0000-0000F8270000}"/>
    <cellStyle name="Normal 2 5 5 2 2 2" xfId="14163" xr:uid="{00000000-0005-0000-0000-0000F9270000}"/>
    <cellStyle name="Normal 2 5 5 2 2 2 2" xfId="44494" xr:uid="{00000000-0005-0000-0000-0000FA270000}"/>
    <cellStyle name="Normal 2 5 5 2 2 2 3" xfId="29261" xr:uid="{00000000-0005-0000-0000-0000FB270000}"/>
    <cellStyle name="Normal 2 5 5 2 2 3" xfId="9143" xr:uid="{00000000-0005-0000-0000-0000FC270000}"/>
    <cellStyle name="Normal 2 5 5 2 2 3 2" xfId="39477" xr:uid="{00000000-0005-0000-0000-0000FD270000}"/>
    <cellStyle name="Normal 2 5 5 2 2 3 3" xfId="24244" xr:uid="{00000000-0005-0000-0000-0000FE270000}"/>
    <cellStyle name="Normal 2 5 5 2 2 4" xfId="34464" xr:uid="{00000000-0005-0000-0000-0000FF270000}"/>
    <cellStyle name="Normal 2 5 5 2 2 5" xfId="19231" xr:uid="{00000000-0005-0000-0000-000000280000}"/>
    <cellStyle name="Normal 2 5 5 2 3" xfId="5782" xr:uid="{00000000-0005-0000-0000-000001280000}"/>
    <cellStyle name="Normal 2 5 5 2 3 2" xfId="15834" xr:uid="{00000000-0005-0000-0000-000002280000}"/>
    <cellStyle name="Normal 2 5 5 2 3 2 2" xfId="46165" xr:uid="{00000000-0005-0000-0000-000003280000}"/>
    <cellStyle name="Normal 2 5 5 2 3 2 3" xfId="30932" xr:uid="{00000000-0005-0000-0000-000004280000}"/>
    <cellStyle name="Normal 2 5 5 2 3 3" xfId="10814" xr:uid="{00000000-0005-0000-0000-000005280000}"/>
    <cellStyle name="Normal 2 5 5 2 3 3 2" xfId="41148" xr:uid="{00000000-0005-0000-0000-000006280000}"/>
    <cellStyle name="Normal 2 5 5 2 3 3 3" xfId="25915" xr:uid="{00000000-0005-0000-0000-000007280000}"/>
    <cellStyle name="Normal 2 5 5 2 3 4" xfId="36135" xr:uid="{00000000-0005-0000-0000-000008280000}"/>
    <cellStyle name="Normal 2 5 5 2 3 5" xfId="20902" xr:uid="{00000000-0005-0000-0000-000009280000}"/>
    <cellStyle name="Normal 2 5 5 2 4" xfId="12492" xr:uid="{00000000-0005-0000-0000-00000A280000}"/>
    <cellStyle name="Normal 2 5 5 2 4 2" xfId="42823" xr:uid="{00000000-0005-0000-0000-00000B280000}"/>
    <cellStyle name="Normal 2 5 5 2 4 3" xfId="27590" xr:uid="{00000000-0005-0000-0000-00000C280000}"/>
    <cellStyle name="Normal 2 5 5 2 5" xfId="7471" xr:uid="{00000000-0005-0000-0000-00000D280000}"/>
    <cellStyle name="Normal 2 5 5 2 5 2" xfId="37806" xr:uid="{00000000-0005-0000-0000-00000E280000}"/>
    <cellStyle name="Normal 2 5 5 2 5 3" xfId="22573" xr:uid="{00000000-0005-0000-0000-00000F280000}"/>
    <cellStyle name="Normal 2 5 5 2 6" xfId="32794" xr:uid="{00000000-0005-0000-0000-000010280000}"/>
    <cellStyle name="Normal 2 5 5 2 7" xfId="17560" xr:uid="{00000000-0005-0000-0000-000011280000}"/>
    <cellStyle name="Normal 2 5 5 3" xfId="3253" xr:uid="{00000000-0005-0000-0000-000012280000}"/>
    <cellStyle name="Normal 2 5 5 3 2" xfId="13327" xr:uid="{00000000-0005-0000-0000-000013280000}"/>
    <cellStyle name="Normal 2 5 5 3 2 2" xfId="43658" xr:uid="{00000000-0005-0000-0000-000014280000}"/>
    <cellStyle name="Normal 2 5 5 3 2 3" xfId="28425" xr:uid="{00000000-0005-0000-0000-000015280000}"/>
    <cellStyle name="Normal 2 5 5 3 3" xfId="8307" xr:uid="{00000000-0005-0000-0000-000016280000}"/>
    <cellStyle name="Normal 2 5 5 3 3 2" xfId="38641" xr:uid="{00000000-0005-0000-0000-000017280000}"/>
    <cellStyle name="Normal 2 5 5 3 3 3" xfId="23408" xr:uid="{00000000-0005-0000-0000-000018280000}"/>
    <cellStyle name="Normal 2 5 5 3 4" xfId="33628" xr:uid="{00000000-0005-0000-0000-000019280000}"/>
    <cellStyle name="Normal 2 5 5 3 5" xfId="18395" xr:uid="{00000000-0005-0000-0000-00001A280000}"/>
    <cellStyle name="Normal 2 5 5 4" xfId="4946" xr:uid="{00000000-0005-0000-0000-00001B280000}"/>
    <cellStyle name="Normal 2 5 5 4 2" xfId="14998" xr:uid="{00000000-0005-0000-0000-00001C280000}"/>
    <cellStyle name="Normal 2 5 5 4 2 2" xfId="45329" xr:uid="{00000000-0005-0000-0000-00001D280000}"/>
    <cellStyle name="Normal 2 5 5 4 2 3" xfId="30096" xr:uid="{00000000-0005-0000-0000-00001E280000}"/>
    <cellStyle name="Normal 2 5 5 4 3" xfId="9978" xr:uid="{00000000-0005-0000-0000-00001F280000}"/>
    <cellStyle name="Normal 2 5 5 4 3 2" xfId="40312" xr:uid="{00000000-0005-0000-0000-000020280000}"/>
    <cellStyle name="Normal 2 5 5 4 3 3" xfId="25079" xr:uid="{00000000-0005-0000-0000-000021280000}"/>
    <cellStyle name="Normal 2 5 5 4 4" xfId="35299" xr:uid="{00000000-0005-0000-0000-000022280000}"/>
    <cellStyle name="Normal 2 5 5 4 5" xfId="20066" xr:uid="{00000000-0005-0000-0000-000023280000}"/>
    <cellStyle name="Normal 2 5 5 5" xfId="11656" xr:uid="{00000000-0005-0000-0000-000024280000}"/>
    <cellStyle name="Normal 2 5 5 5 2" xfId="41987" xr:uid="{00000000-0005-0000-0000-000025280000}"/>
    <cellStyle name="Normal 2 5 5 5 3" xfId="26754" xr:uid="{00000000-0005-0000-0000-000026280000}"/>
    <cellStyle name="Normal 2 5 5 6" xfId="6635" xr:uid="{00000000-0005-0000-0000-000027280000}"/>
    <cellStyle name="Normal 2 5 5 6 2" xfId="36970" xr:uid="{00000000-0005-0000-0000-000028280000}"/>
    <cellStyle name="Normal 2 5 5 6 3" xfId="21737" xr:uid="{00000000-0005-0000-0000-000029280000}"/>
    <cellStyle name="Normal 2 5 5 7" xfId="31958" xr:uid="{00000000-0005-0000-0000-00002A280000}"/>
    <cellStyle name="Normal 2 5 5 8" xfId="16724" xr:uid="{00000000-0005-0000-0000-00002B280000}"/>
    <cellStyle name="Normal 2 5 6" xfId="1980" xr:uid="{00000000-0005-0000-0000-00002C280000}"/>
    <cellStyle name="Normal 2 5 6 2" xfId="3672" xr:uid="{00000000-0005-0000-0000-00002D280000}"/>
    <cellStyle name="Normal 2 5 6 2 2" xfId="13745" xr:uid="{00000000-0005-0000-0000-00002E280000}"/>
    <cellStyle name="Normal 2 5 6 2 2 2" xfId="44076" xr:uid="{00000000-0005-0000-0000-00002F280000}"/>
    <cellStyle name="Normal 2 5 6 2 2 3" xfId="28843" xr:uid="{00000000-0005-0000-0000-000030280000}"/>
    <cellStyle name="Normal 2 5 6 2 3" xfId="8725" xr:uid="{00000000-0005-0000-0000-000031280000}"/>
    <cellStyle name="Normal 2 5 6 2 3 2" xfId="39059" xr:uid="{00000000-0005-0000-0000-000032280000}"/>
    <cellStyle name="Normal 2 5 6 2 3 3" xfId="23826" xr:uid="{00000000-0005-0000-0000-000033280000}"/>
    <cellStyle name="Normal 2 5 6 2 4" xfId="34046" xr:uid="{00000000-0005-0000-0000-000034280000}"/>
    <cellStyle name="Normal 2 5 6 2 5" xfId="18813" xr:uid="{00000000-0005-0000-0000-000035280000}"/>
    <cellStyle name="Normal 2 5 6 3" xfId="5364" xr:uid="{00000000-0005-0000-0000-000036280000}"/>
    <cellStyle name="Normal 2 5 6 3 2" xfId="15416" xr:uid="{00000000-0005-0000-0000-000037280000}"/>
    <cellStyle name="Normal 2 5 6 3 2 2" xfId="45747" xr:uid="{00000000-0005-0000-0000-000038280000}"/>
    <cellStyle name="Normal 2 5 6 3 2 3" xfId="30514" xr:uid="{00000000-0005-0000-0000-000039280000}"/>
    <cellStyle name="Normal 2 5 6 3 3" xfId="10396" xr:uid="{00000000-0005-0000-0000-00003A280000}"/>
    <cellStyle name="Normal 2 5 6 3 3 2" xfId="40730" xr:uid="{00000000-0005-0000-0000-00003B280000}"/>
    <cellStyle name="Normal 2 5 6 3 3 3" xfId="25497" xr:uid="{00000000-0005-0000-0000-00003C280000}"/>
    <cellStyle name="Normal 2 5 6 3 4" xfId="35717" xr:uid="{00000000-0005-0000-0000-00003D280000}"/>
    <cellStyle name="Normal 2 5 6 3 5" xfId="20484" xr:uid="{00000000-0005-0000-0000-00003E280000}"/>
    <cellStyle name="Normal 2 5 6 4" xfId="12074" xr:uid="{00000000-0005-0000-0000-00003F280000}"/>
    <cellStyle name="Normal 2 5 6 4 2" xfId="42405" xr:uid="{00000000-0005-0000-0000-000040280000}"/>
    <cellStyle name="Normal 2 5 6 4 3" xfId="27172" xr:uid="{00000000-0005-0000-0000-000041280000}"/>
    <cellStyle name="Normal 2 5 6 5" xfId="7053" xr:uid="{00000000-0005-0000-0000-000042280000}"/>
    <cellStyle name="Normal 2 5 6 5 2" xfId="37388" xr:uid="{00000000-0005-0000-0000-000043280000}"/>
    <cellStyle name="Normal 2 5 6 5 3" xfId="22155" xr:uid="{00000000-0005-0000-0000-000044280000}"/>
    <cellStyle name="Normal 2 5 6 6" xfId="32376" xr:uid="{00000000-0005-0000-0000-000045280000}"/>
    <cellStyle name="Normal 2 5 6 7" xfId="17142" xr:uid="{00000000-0005-0000-0000-000046280000}"/>
    <cellStyle name="Normal 2 5 7" xfId="2831" xr:uid="{00000000-0005-0000-0000-000047280000}"/>
    <cellStyle name="Normal 2 5 7 2" xfId="12909" xr:uid="{00000000-0005-0000-0000-000048280000}"/>
    <cellStyle name="Normal 2 5 7 2 2" xfId="43240" xr:uid="{00000000-0005-0000-0000-000049280000}"/>
    <cellStyle name="Normal 2 5 7 2 3" xfId="28007" xr:uid="{00000000-0005-0000-0000-00004A280000}"/>
    <cellStyle name="Normal 2 5 7 3" xfId="7889" xr:uid="{00000000-0005-0000-0000-00004B280000}"/>
    <cellStyle name="Normal 2 5 7 3 2" xfId="38223" xr:uid="{00000000-0005-0000-0000-00004C280000}"/>
    <cellStyle name="Normal 2 5 7 3 3" xfId="22990" xr:uid="{00000000-0005-0000-0000-00004D280000}"/>
    <cellStyle name="Normal 2 5 7 4" xfId="33210" xr:uid="{00000000-0005-0000-0000-00004E280000}"/>
    <cellStyle name="Normal 2 5 7 5" xfId="17977" xr:uid="{00000000-0005-0000-0000-00004F280000}"/>
    <cellStyle name="Normal 2 5 8" xfId="4525" xr:uid="{00000000-0005-0000-0000-000050280000}"/>
    <cellStyle name="Normal 2 5 8 2" xfId="14580" xr:uid="{00000000-0005-0000-0000-000051280000}"/>
    <cellStyle name="Normal 2 5 8 2 2" xfId="44911" xr:uid="{00000000-0005-0000-0000-000052280000}"/>
    <cellStyle name="Normal 2 5 8 2 3" xfId="29678" xr:uid="{00000000-0005-0000-0000-000053280000}"/>
    <cellStyle name="Normal 2 5 8 3" xfId="9560" xr:uid="{00000000-0005-0000-0000-000054280000}"/>
    <cellStyle name="Normal 2 5 8 3 2" xfId="39894" xr:uid="{00000000-0005-0000-0000-000055280000}"/>
    <cellStyle name="Normal 2 5 8 3 3" xfId="24661" xr:uid="{00000000-0005-0000-0000-000056280000}"/>
    <cellStyle name="Normal 2 5 8 4" xfId="34881" xr:uid="{00000000-0005-0000-0000-000057280000}"/>
    <cellStyle name="Normal 2 5 8 5" xfId="19648" xr:uid="{00000000-0005-0000-0000-000058280000}"/>
    <cellStyle name="Normal 2 5 9" xfId="11236" xr:uid="{00000000-0005-0000-0000-000059280000}"/>
    <cellStyle name="Normal 2 5 9 2" xfId="41569" xr:uid="{00000000-0005-0000-0000-00005A280000}"/>
    <cellStyle name="Normal 2 5 9 3" xfId="26336" xr:uid="{00000000-0005-0000-0000-00005B280000}"/>
    <cellStyle name="Normal 2 6" xfId="31438" xr:uid="{00000000-0005-0000-0000-00005C280000}"/>
    <cellStyle name="Normal 2 6 2" xfId="48113" xr:uid="{BD207C18-3177-4223-94C2-524930AC0682}"/>
    <cellStyle name="Normal 2 6 3" xfId="48112" xr:uid="{6FA1B4E9-F8AC-4EC3-BDCB-041F0E84398D}"/>
    <cellStyle name="Normal 2 7" xfId="46795" xr:uid="{00000000-0005-0000-0000-00005D280000}"/>
    <cellStyle name="Normal 2 7 2" xfId="48114" xr:uid="{E7073C0B-99E8-42EE-AA23-0F2D45F8BDF6}"/>
    <cellStyle name="Normal 2 8" xfId="48666" xr:uid="{CB8742EC-2EA5-465A-A513-6698AD077FD7}"/>
    <cellStyle name="Normal 2 9" xfId="48727" xr:uid="{68A2A33B-D78A-45E0-BD5B-76898DC0BBC9}"/>
    <cellStyle name="Normal 20" xfId="137" xr:uid="{00000000-0005-0000-0000-00005E280000}"/>
    <cellStyle name="Normal 20 2" xfId="48115" xr:uid="{24813C48-1ABE-4B80-80F8-FBAB6E274143}"/>
    <cellStyle name="Normal 20 2 2" xfId="48116" xr:uid="{9BC57A94-8EB1-4702-BA60-3D6ADBE22658}"/>
    <cellStyle name="Normal 20 3" xfId="48117" xr:uid="{0320FC0D-088C-4BE8-B376-1B5CAAB6651C}"/>
    <cellStyle name="Normal 21" xfId="138" xr:uid="{00000000-0005-0000-0000-00005F280000}"/>
    <cellStyle name="Normal 21 2" xfId="48118" xr:uid="{BF305C3B-262F-43F4-9F17-650DEAECB72E}"/>
    <cellStyle name="Normal 22" xfId="139" xr:uid="{00000000-0005-0000-0000-000060280000}"/>
    <cellStyle name="Normal 22 2" xfId="48119" xr:uid="{9829075C-626C-4913-992D-C139FE1F1464}"/>
    <cellStyle name="Normal 23" xfId="140" xr:uid="{00000000-0005-0000-0000-000061280000}"/>
    <cellStyle name="Normal 23 2" xfId="48120" xr:uid="{FB89231C-D05F-4B34-95DF-42419882B593}"/>
    <cellStyle name="Normal 24" xfId="141" xr:uid="{00000000-0005-0000-0000-000062280000}"/>
    <cellStyle name="Normal 24 2" xfId="48121" xr:uid="{F54534AE-AA47-49F1-9FF1-0B64A0513440}"/>
    <cellStyle name="Normal 25" xfId="142" xr:uid="{00000000-0005-0000-0000-000063280000}"/>
    <cellStyle name="Normal 25 2" xfId="48122" xr:uid="{0EA28804-D983-4B05-8B1D-6AC65CE9EE44}"/>
    <cellStyle name="Normal 26" xfId="143" xr:uid="{00000000-0005-0000-0000-000064280000}"/>
    <cellStyle name="Normal 26 2" xfId="144" xr:uid="{00000000-0005-0000-0000-000065280000}"/>
    <cellStyle name="Normal 26_Sheet2" xfId="361" xr:uid="{00000000-0005-0000-0000-000066280000}"/>
    <cellStyle name="Normal 27" xfId="145" xr:uid="{00000000-0005-0000-0000-000067280000}"/>
    <cellStyle name="Normal 27 2" xfId="146" xr:uid="{00000000-0005-0000-0000-000068280000}"/>
    <cellStyle name="Normal 27_Sheet2" xfId="360" xr:uid="{00000000-0005-0000-0000-000069280000}"/>
    <cellStyle name="Normal 28" xfId="147" xr:uid="{00000000-0005-0000-0000-00006A280000}"/>
    <cellStyle name="Normal 28 2" xfId="148" xr:uid="{00000000-0005-0000-0000-00006B280000}"/>
    <cellStyle name="Normal 28 2 2" xfId="48123" xr:uid="{FA743F6B-6788-4919-87A9-0FBB3EF631C6}"/>
    <cellStyle name="Normal 28 3" xfId="846" xr:uid="{00000000-0005-0000-0000-00006C280000}"/>
    <cellStyle name="Normal 28 3 10" xfId="6216" xr:uid="{00000000-0005-0000-0000-00006D280000}"/>
    <cellStyle name="Normal 28 3 10 2" xfId="36553" xr:uid="{00000000-0005-0000-0000-00006E280000}"/>
    <cellStyle name="Normal 28 3 10 3" xfId="21320" xr:uid="{00000000-0005-0000-0000-00006F280000}"/>
    <cellStyle name="Normal 28 3 11" xfId="31544" xr:uid="{00000000-0005-0000-0000-000070280000}"/>
    <cellStyle name="Normal 28 3 12" xfId="16305" xr:uid="{00000000-0005-0000-0000-000071280000}"/>
    <cellStyle name="Normal 28 3 2" xfId="1180" xr:uid="{00000000-0005-0000-0000-000072280000}"/>
    <cellStyle name="Normal 28 3 2 10" xfId="31596" xr:uid="{00000000-0005-0000-0000-000073280000}"/>
    <cellStyle name="Normal 28 3 2 11" xfId="16359" xr:uid="{00000000-0005-0000-0000-000074280000}"/>
    <cellStyle name="Normal 28 3 2 2" xfId="1288" xr:uid="{00000000-0005-0000-0000-000075280000}"/>
    <cellStyle name="Normal 28 3 2 2 10" xfId="16463" xr:uid="{00000000-0005-0000-0000-000076280000}"/>
    <cellStyle name="Normal 28 3 2 2 2" xfId="1505" xr:uid="{00000000-0005-0000-0000-000077280000}"/>
    <cellStyle name="Normal 28 3 2 2 2 2" xfId="1926" xr:uid="{00000000-0005-0000-0000-000078280000}"/>
    <cellStyle name="Normal 28 3 2 2 2 2 2" xfId="2765" xr:uid="{00000000-0005-0000-0000-000079280000}"/>
    <cellStyle name="Normal 28 3 2 2 2 2 2 2" xfId="4455" xr:uid="{00000000-0005-0000-0000-00007A280000}"/>
    <cellStyle name="Normal 28 3 2 2 2 2 2 2 2" xfId="14528" xr:uid="{00000000-0005-0000-0000-00007B280000}"/>
    <cellStyle name="Normal 28 3 2 2 2 2 2 2 2 2" xfId="44859" xr:uid="{00000000-0005-0000-0000-00007C280000}"/>
    <cellStyle name="Normal 28 3 2 2 2 2 2 2 2 3" xfId="29626" xr:uid="{00000000-0005-0000-0000-00007D280000}"/>
    <cellStyle name="Normal 28 3 2 2 2 2 2 2 3" xfId="9508" xr:uid="{00000000-0005-0000-0000-00007E280000}"/>
    <cellStyle name="Normal 28 3 2 2 2 2 2 2 3 2" xfId="39842" xr:uid="{00000000-0005-0000-0000-00007F280000}"/>
    <cellStyle name="Normal 28 3 2 2 2 2 2 2 3 3" xfId="24609" xr:uid="{00000000-0005-0000-0000-000080280000}"/>
    <cellStyle name="Normal 28 3 2 2 2 2 2 2 4" xfId="34829" xr:uid="{00000000-0005-0000-0000-000081280000}"/>
    <cellStyle name="Normal 28 3 2 2 2 2 2 2 5" xfId="19596" xr:uid="{00000000-0005-0000-0000-000082280000}"/>
    <cellStyle name="Normal 28 3 2 2 2 2 2 3" xfId="6147" xr:uid="{00000000-0005-0000-0000-000083280000}"/>
    <cellStyle name="Normal 28 3 2 2 2 2 2 3 2" xfId="16199" xr:uid="{00000000-0005-0000-0000-000084280000}"/>
    <cellStyle name="Normal 28 3 2 2 2 2 2 3 2 2" xfId="46530" xr:uid="{00000000-0005-0000-0000-000085280000}"/>
    <cellStyle name="Normal 28 3 2 2 2 2 2 3 2 3" xfId="31297" xr:uid="{00000000-0005-0000-0000-000086280000}"/>
    <cellStyle name="Normal 28 3 2 2 2 2 2 3 3" xfId="11179" xr:uid="{00000000-0005-0000-0000-000087280000}"/>
    <cellStyle name="Normal 28 3 2 2 2 2 2 3 3 2" xfId="41513" xr:uid="{00000000-0005-0000-0000-000088280000}"/>
    <cellStyle name="Normal 28 3 2 2 2 2 2 3 3 3" xfId="26280" xr:uid="{00000000-0005-0000-0000-000089280000}"/>
    <cellStyle name="Normal 28 3 2 2 2 2 2 3 4" xfId="36500" xr:uid="{00000000-0005-0000-0000-00008A280000}"/>
    <cellStyle name="Normal 28 3 2 2 2 2 2 3 5" xfId="21267" xr:uid="{00000000-0005-0000-0000-00008B280000}"/>
    <cellStyle name="Normal 28 3 2 2 2 2 2 4" xfId="12857" xr:uid="{00000000-0005-0000-0000-00008C280000}"/>
    <cellStyle name="Normal 28 3 2 2 2 2 2 4 2" xfId="43188" xr:uid="{00000000-0005-0000-0000-00008D280000}"/>
    <cellStyle name="Normal 28 3 2 2 2 2 2 4 3" xfId="27955" xr:uid="{00000000-0005-0000-0000-00008E280000}"/>
    <cellStyle name="Normal 28 3 2 2 2 2 2 5" xfId="7836" xr:uid="{00000000-0005-0000-0000-00008F280000}"/>
    <cellStyle name="Normal 28 3 2 2 2 2 2 5 2" xfId="38171" xr:uid="{00000000-0005-0000-0000-000090280000}"/>
    <cellStyle name="Normal 28 3 2 2 2 2 2 5 3" xfId="22938" xr:uid="{00000000-0005-0000-0000-000091280000}"/>
    <cellStyle name="Normal 28 3 2 2 2 2 2 6" xfId="33159" xr:uid="{00000000-0005-0000-0000-000092280000}"/>
    <cellStyle name="Normal 28 3 2 2 2 2 2 7" xfId="17925" xr:uid="{00000000-0005-0000-0000-000093280000}"/>
    <cellStyle name="Normal 28 3 2 2 2 2 3" xfId="3618" xr:uid="{00000000-0005-0000-0000-000094280000}"/>
    <cellStyle name="Normal 28 3 2 2 2 2 3 2" xfId="13692" xr:uid="{00000000-0005-0000-0000-000095280000}"/>
    <cellStyle name="Normal 28 3 2 2 2 2 3 2 2" xfId="44023" xr:uid="{00000000-0005-0000-0000-000096280000}"/>
    <cellStyle name="Normal 28 3 2 2 2 2 3 2 3" xfId="28790" xr:uid="{00000000-0005-0000-0000-000097280000}"/>
    <cellStyle name="Normal 28 3 2 2 2 2 3 3" xfId="8672" xr:uid="{00000000-0005-0000-0000-000098280000}"/>
    <cellStyle name="Normal 28 3 2 2 2 2 3 3 2" xfId="39006" xr:uid="{00000000-0005-0000-0000-000099280000}"/>
    <cellStyle name="Normal 28 3 2 2 2 2 3 3 3" xfId="23773" xr:uid="{00000000-0005-0000-0000-00009A280000}"/>
    <cellStyle name="Normal 28 3 2 2 2 2 3 4" xfId="33993" xr:uid="{00000000-0005-0000-0000-00009B280000}"/>
    <cellStyle name="Normal 28 3 2 2 2 2 3 5" xfId="18760" xr:uid="{00000000-0005-0000-0000-00009C280000}"/>
    <cellStyle name="Normal 28 3 2 2 2 2 4" xfId="5311" xr:uid="{00000000-0005-0000-0000-00009D280000}"/>
    <cellStyle name="Normal 28 3 2 2 2 2 4 2" xfId="15363" xr:uid="{00000000-0005-0000-0000-00009E280000}"/>
    <cellStyle name="Normal 28 3 2 2 2 2 4 2 2" xfId="45694" xr:uid="{00000000-0005-0000-0000-00009F280000}"/>
    <cellStyle name="Normal 28 3 2 2 2 2 4 2 3" xfId="30461" xr:uid="{00000000-0005-0000-0000-0000A0280000}"/>
    <cellStyle name="Normal 28 3 2 2 2 2 4 3" xfId="10343" xr:uid="{00000000-0005-0000-0000-0000A1280000}"/>
    <cellStyle name="Normal 28 3 2 2 2 2 4 3 2" xfId="40677" xr:uid="{00000000-0005-0000-0000-0000A2280000}"/>
    <cellStyle name="Normal 28 3 2 2 2 2 4 3 3" xfId="25444" xr:uid="{00000000-0005-0000-0000-0000A3280000}"/>
    <cellStyle name="Normal 28 3 2 2 2 2 4 4" xfId="35664" xr:uid="{00000000-0005-0000-0000-0000A4280000}"/>
    <cellStyle name="Normal 28 3 2 2 2 2 4 5" xfId="20431" xr:uid="{00000000-0005-0000-0000-0000A5280000}"/>
    <cellStyle name="Normal 28 3 2 2 2 2 5" xfId="12021" xr:uid="{00000000-0005-0000-0000-0000A6280000}"/>
    <cellStyle name="Normal 28 3 2 2 2 2 5 2" xfId="42352" xr:uid="{00000000-0005-0000-0000-0000A7280000}"/>
    <cellStyle name="Normal 28 3 2 2 2 2 5 3" xfId="27119" xr:uid="{00000000-0005-0000-0000-0000A8280000}"/>
    <cellStyle name="Normal 28 3 2 2 2 2 6" xfId="7000" xr:uid="{00000000-0005-0000-0000-0000A9280000}"/>
    <cellStyle name="Normal 28 3 2 2 2 2 6 2" xfId="37335" xr:uid="{00000000-0005-0000-0000-0000AA280000}"/>
    <cellStyle name="Normal 28 3 2 2 2 2 6 3" xfId="22102" xr:uid="{00000000-0005-0000-0000-0000AB280000}"/>
    <cellStyle name="Normal 28 3 2 2 2 2 7" xfId="32323" xr:uid="{00000000-0005-0000-0000-0000AC280000}"/>
    <cellStyle name="Normal 28 3 2 2 2 2 8" xfId="17089" xr:uid="{00000000-0005-0000-0000-0000AD280000}"/>
    <cellStyle name="Normal 28 3 2 2 2 3" xfId="2347" xr:uid="{00000000-0005-0000-0000-0000AE280000}"/>
    <cellStyle name="Normal 28 3 2 2 2 3 2" xfId="4037" xr:uid="{00000000-0005-0000-0000-0000AF280000}"/>
    <cellStyle name="Normal 28 3 2 2 2 3 2 2" xfId="14110" xr:uid="{00000000-0005-0000-0000-0000B0280000}"/>
    <cellStyle name="Normal 28 3 2 2 2 3 2 2 2" xfId="44441" xr:uid="{00000000-0005-0000-0000-0000B1280000}"/>
    <cellStyle name="Normal 28 3 2 2 2 3 2 2 3" xfId="29208" xr:uid="{00000000-0005-0000-0000-0000B2280000}"/>
    <cellStyle name="Normal 28 3 2 2 2 3 2 3" xfId="9090" xr:uid="{00000000-0005-0000-0000-0000B3280000}"/>
    <cellStyle name="Normal 28 3 2 2 2 3 2 3 2" xfId="39424" xr:uid="{00000000-0005-0000-0000-0000B4280000}"/>
    <cellStyle name="Normal 28 3 2 2 2 3 2 3 3" xfId="24191" xr:uid="{00000000-0005-0000-0000-0000B5280000}"/>
    <cellStyle name="Normal 28 3 2 2 2 3 2 4" xfId="34411" xr:uid="{00000000-0005-0000-0000-0000B6280000}"/>
    <cellStyle name="Normal 28 3 2 2 2 3 2 5" xfId="19178" xr:uid="{00000000-0005-0000-0000-0000B7280000}"/>
    <cellStyle name="Normal 28 3 2 2 2 3 3" xfId="5729" xr:uid="{00000000-0005-0000-0000-0000B8280000}"/>
    <cellStyle name="Normal 28 3 2 2 2 3 3 2" xfId="15781" xr:uid="{00000000-0005-0000-0000-0000B9280000}"/>
    <cellStyle name="Normal 28 3 2 2 2 3 3 2 2" xfId="46112" xr:uid="{00000000-0005-0000-0000-0000BA280000}"/>
    <cellStyle name="Normal 28 3 2 2 2 3 3 2 3" xfId="30879" xr:uid="{00000000-0005-0000-0000-0000BB280000}"/>
    <cellStyle name="Normal 28 3 2 2 2 3 3 3" xfId="10761" xr:uid="{00000000-0005-0000-0000-0000BC280000}"/>
    <cellStyle name="Normal 28 3 2 2 2 3 3 3 2" xfId="41095" xr:uid="{00000000-0005-0000-0000-0000BD280000}"/>
    <cellStyle name="Normal 28 3 2 2 2 3 3 3 3" xfId="25862" xr:uid="{00000000-0005-0000-0000-0000BE280000}"/>
    <cellStyle name="Normal 28 3 2 2 2 3 3 4" xfId="36082" xr:uid="{00000000-0005-0000-0000-0000BF280000}"/>
    <cellStyle name="Normal 28 3 2 2 2 3 3 5" xfId="20849" xr:uid="{00000000-0005-0000-0000-0000C0280000}"/>
    <cellStyle name="Normal 28 3 2 2 2 3 4" xfId="12439" xr:uid="{00000000-0005-0000-0000-0000C1280000}"/>
    <cellStyle name="Normal 28 3 2 2 2 3 4 2" xfId="42770" xr:uid="{00000000-0005-0000-0000-0000C2280000}"/>
    <cellStyle name="Normal 28 3 2 2 2 3 4 3" xfId="27537" xr:uid="{00000000-0005-0000-0000-0000C3280000}"/>
    <cellStyle name="Normal 28 3 2 2 2 3 5" xfId="7418" xr:uid="{00000000-0005-0000-0000-0000C4280000}"/>
    <cellStyle name="Normal 28 3 2 2 2 3 5 2" xfId="37753" xr:uid="{00000000-0005-0000-0000-0000C5280000}"/>
    <cellStyle name="Normal 28 3 2 2 2 3 5 3" xfId="22520" xr:uid="{00000000-0005-0000-0000-0000C6280000}"/>
    <cellStyle name="Normal 28 3 2 2 2 3 6" xfId="32741" xr:uid="{00000000-0005-0000-0000-0000C7280000}"/>
    <cellStyle name="Normal 28 3 2 2 2 3 7" xfId="17507" xr:uid="{00000000-0005-0000-0000-0000C8280000}"/>
    <cellStyle name="Normal 28 3 2 2 2 4" xfId="3200" xr:uid="{00000000-0005-0000-0000-0000C9280000}"/>
    <cellStyle name="Normal 28 3 2 2 2 4 2" xfId="13274" xr:uid="{00000000-0005-0000-0000-0000CA280000}"/>
    <cellStyle name="Normal 28 3 2 2 2 4 2 2" xfId="43605" xr:uid="{00000000-0005-0000-0000-0000CB280000}"/>
    <cellStyle name="Normal 28 3 2 2 2 4 2 3" xfId="28372" xr:uid="{00000000-0005-0000-0000-0000CC280000}"/>
    <cellStyle name="Normal 28 3 2 2 2 4 3" xfId="8254" xr:uid="{00000000-0005-0000-0000-0000CD280000}"/>
    <cellStyle name="Normal 28 3 2 2 2 4 3 2" xfId="38588" xr:uid="{00000000-0005-0000-0000-0000CE280000}"/>
    <cellStyle name="Normal 28 3 2 2 2 4 3 3" xfId="23355" xr:uid="{00000000-0005-0000-0000-0000CF280000}"/>
    <cellStyle name="Normal 28 3 2 2 2 4 4" xfId="33575" xr:uid="{00000000-0005-0000-0000-0000D0280000}"/>
    <cellStyle name="Normal 28 3 2 2 2 4 5" xfId="18342" xr:uid="{00000000-0005-0000-0000-0000D1280000}"/>
    <cellStyle name="Normal 28 3 2 2 2 5" xfId="4893" xr:uid="{00000000-0005-0000-0000-0000D2280000}"/>
    <cellStyle name="Normal 28 3 2 2 2 5 2" xfId="14945" xr:uid="{00000000-0005-0000-0000-0000D3280000}"/>
    <cellStyle name="Normal 28 3 2 2 2 5 2 2" xfId="45276" xr:uid="{00000000-0005-0000-0000-0000D4280000}"/>
    <cellStyle name="Normal 28 3 2 2 2 5 2 3" xfId="30043" xr:uid="{00000000-0005-0000-0000-0000D5280000}"/>
    <cellStyle name="Normal 28 3 2 2 2 5 3" xfId="9925" xr:uid="{00000000-0005-0000-0000-0000D6280000}"/>
    <cellStyle name="Normal 28 3 2 2 2 5 3 2" xfId="40259" xr:uid="{00000000-0005-0000-0000-0000D7280000}"/>
    <cellStyle name="Normal 28 3 2 2 2 5 3 3" xfId="25026" xr:uid="{00000000-0005-0000-0000-0000D8280000}"/>
    <cellStyle name="Normal 28 3 2 2 2 5 4" xfId="35246" xr:uid="{00000000-0005-0000-0000-0000D9280000}"/>
    <cellStyle name="Normal 28 3 2 2 2 5 5" xfId="20013" xr:uid="{00000000-0005-0000-0000-0000DA280000}"/>
    <cellStyle name="Normal 28 3 2 2 2 6" xfId="11603" xr:uid="{00000000-0005-0000-0000-0000DB280000}"/>
    <cellStyle name="Normal 28 3 2 2 2 6 2" xfId="41934" xr:uid="{00000000-0005-0000-0000-0000DC280000}"/>
    <cellStyle name="Normal 28 3 2 2 2 6 3" xfId="26701" xr:uid="{00000000-0005-0000-0000-0000DD280000}"/>
    <cellStyle name="Normal 28 3 2 2 2 7" xfId="6582" xr:uid="{00000000-0005-0000-0000-0000DE280000}"/>
    <cellStyle name="Normal 28 3 2 2 2 7 2" xfId="36917" xr:uid="{00000000-0005-0000-0000-0000DF280000}"/>
    <cellStyle name="Normal 28 3 2 2 2 7 3" xfId="21684" xr:uid="{00000000-0005-0000-0000-0000E0280000}"/>
    <cellStyle name="Normal 28 3 2 2 2 8" xfId="31905" xr:uid="{00000000-0005-0000-0000-0000E1280000}"/>
    <cellStyle name="Normal 28 3 2 2 2 9" xfId="16671" xr:uid="{00000000-0005-0000-0000-0000E2280000}"/>
    <cellStyle name="Normal 28 3 2 2 3" xfId="1718" xr:uid="{00000000-0005-0000-0000-0000E3280000}"/>
    <cellStyle name="Normal 28 3 2 2 3 2" xfId="2557" xr:uid="{00000000-0005-0000-0000-0000E4280000}"/>
    <cellStyle name="Normal 28 3 2 2 3 2 2" xfId="4247" xr:uid="{00000000-0005-0000-0000-0000E5280000}"/>
    <cellStyle name="Normal 28 3 2 2 3 2 2 2" xfId="14320" xr:uid="{00000000-0005-0000-0000-0000E6280000}"/>
    <cellStyle name="Normal 28 3 2 2 3 2 2 2 2" xfId="44651" xr:uid="{00000000-0005-0000-0000-0000E7280000}"/>
    <cellStyle name="Normal 28 3 2 2 3 2 2 2 3" xfId="29418" xr:uid="{00000000-0005-0000-0000-0000E8280000}"/>
    <cellStyle name="Normal 28 3 2 2 3 2 2 3" xfId="9300" xr:uid="{00000000-0005-0000-0000-0000E9280000}"/>
    <cellStyle name="Normal 28 3 2 2 3 2 2 3 2" xfId="39634" xr:uid="{00000000-0005-0000-0000-0000EA280000}"/>
    <cellStyle name="Normal 28 3 2 2 3 2 2 3 3" xfId="24401" xr:uid="{00000000-0005-0000-0000-0000EB280000}"/>
    <cellStyle name="Normal 28 3 2 2 3 2 2 4" xfId="34621" xr:uid="{00000000-0005-0000-0000-0000EC280000}"/>
    <cellStyle name="Normal 28 3 2 2 3 2 2 5" xfId="19388" xr:uid="{00000000-0005-0000-0000-0000ED280000}"/>
    <cellStyle name="Normal 28 3 2 2 3 2 3" xfId="5939" xr:uid="{00000000-0005-0000-0000-0000EE280000}"/>
    <cellStyle name="Normal 28 3 2 2 3 2 3 2" xfId="15991" xr:uid="{00000000-0005-0000-0000-0000EF280000}"/>
    <cellStyle name="Normal 28 3 2 2 3 2 3 2 2" xfId="46322" xr:uid="{00000000-0005-0000-0000-0000F0280000}"/>
    <cellStyle name="Normal 28 3 2 2 3 2 3 2 3" xfId="31089" xr:uid="{00000000-0005-0000-0000-0000F1280000}"/>
    <cellStyle name="Normal 28 3 2 2 3 2 3 3" xfId="10971" xr:uid="{00000000-0005-0000-0000-0000F2280000}"/>
    <cellStyle name="Normal 28 3 2 2 3 2 3 3 2" xfId="41305" xr:uid="{00000000-0005-0000-0000-0000F3280000}"/>
    <cellStyle name="Normal 28 3 2 2 3 2 3 3 3" xfId="26072" xr:uid="{00000000-0005-0000-0000-0000F4280000}"/>
    <cellStyle name="Normal 28 3 2 2 3 2 3 4" xfId="36292" xr:uid="{00000000-0005-0000-0000-0000F5280000}"/>
    <cellStyle name="Normal 28 3 2 2 3 2 3 5" xfId="21059" xr:uid="{00000000-0005-0000-0000-0000F6280000}"/>
    <cellStyle name="Normal 28 3 2 2 3 2 4" xfId="12649" xr:uid="{00000000-0005-0000-0000-0000F7280000}"/>
    <cellStyle name="Normal 28 3 2 2 3 2 4 2" xfId="42980" xr:uid="{00000000-0005-0000-0000-0000F8280000}"/>
    <cellStyle name="Normal 28 3 2 2 3 2 4 3" xfId="27747" xr:uid="{00000000-0005-0000-0000-0000F9280000}"/>
    <cellStyle name="Normal 28 3 2 2 3 2 5" xfId="7628" xr:uid="{00000000-0005-0000-0000-0000FA280000}"/>
    <cellStyle name="Normal 28 3 2 2 3 2 5 2" xfId="37963" xr:uid="{00000000-0005-0000-0000-0000FB280000}"/>
    <cellStyle name="Normal 28 3 2 2 3 2 5 3" xfId="22730" xr:uid="{00000000-0005-0000-0000-0000FC280000}"/>
    <cellStyle name="Normal 28 3 2 2 3 2 6" xfId="32951" xr:uid="{00000000-0005-0000-0000-0000FD280000}"/>
    <cellStyle name="Normal 28 3 2 2 3 2 7" xfId="17717" xr:uid="{00000000-0005-0000-0000-0000FE280000}"/>
    <cellStyle name="Normal 28 3 2 2 3 3" xfId="3410" xr:uid="{00000000-0005-0000-0000-0000FF280000}"/>
    <cellStyle name="Normal 28 3 2 2 3 3 2" xfId="13484" xr:uid="{00000000-0005-0000-0000-000000290000}"/>
    <cellStyle name="Normal 28 3 2 2 3 3 2 2" xfId="43815" xr:uid="{00000000-0005-0000-0000-000001290000}"/>
    <cellStyle name="Normal 28 3 2 2 3 3 2 3" xfId="28582" xr:uid="{00000000-0005-0000-0000-000002290000}"/>
    <cellStyle name="Normal 28 3 2 2 3 3 3" xfId="8464" xr:uid="{00000000-0005-0000-0000-000003290000}"/>
    <cellStyle name="Normal 28 3 2 2 3 3 3 2" xfId="38798" xr:uid="{00000000-0005-0000-0000-000004290000}"/>
    <cellStyle name="Normal 28 3 2 2 3 3 3 3" xfId="23565" xr:uid="{00000000-0005-0000-0000-000005290000}"/>
    <cellStyle name="Normal 28 3 2 2 3 3 4" xfId="33785" xr:uid="{00000000-0005-0000-0000-000006290000}"/>
    <cellStyle name="Normal 28 3 2 2 3 3 5" xfId="18552" xr:uid="{00000000-0005-0000-0000-000007290000}"/>
    <cellStyle name="Normal 28 3 2 2 3 4" xfId="5103" xr:uid="{00000000-0005-0000-0000-000008290000}"/>
    <cellStyle name="Normal 28 3 2 2 3 4 2" xfId="15155" xr:uid="{00000000-0005-0000-0000-000009290000}"/>
    <cellStyle name="Normal 28 3 2 2 3 4 2 2" xfId="45486" xr:uid="{00000000-0005-0000-0000-00000A290000}"/>
    <cellStyle name="Normal 28 3 2 2 3 4 2 3" xfId="30253" xr:uid="{00000000-0005-0000-0000-00000B290000}"/>
    <cellStyle name="Normal 28 3 2 2 3 4 3" xfId="10135" xr:uid="{00000000-0005-0000-0000-00000C290000}"/>
    <cellStyle name="Normal 28 3 2 2 3 4 3 2" xfId="40469" xr:uid="{00000000-0005-0000-0000-00000D290000}"/>
    <cellStyle name="Normal 28 3 2 2 3 4 3 3" xfId="25236" xr:uid="{00000000-0005-0000-0000-00000E290000}"/>
    <cellStyle name="Normal 28 3 2 2 3 4 4" xfId="35456" xr:uid="{00000000-0005-0000-0000-00000F290000}"/>
    <cellStyle name="Normal 28 3 2 2 3 4 5" xfId="20223" xr:uid="{00000000-0005-0000-0000-000010290000}"/>
    <cellStyle name="Normal 28 3 2 2 3 5" xfId="11813" xr:uid="{00000000-0005-0000-0000-000011290000}"/>
    <cellStyle name="Normal 28 3 2 2 3 5 2" xfId="42144" xr:uid="{00000000-0005-0000-0000-000012290000}"/>
    <cellStyle name="Normal 28 3 2 2 3 5 3" xfId="26911" xr:uid="{00000000-0005-0000-0000-000013290000}"/>
    <cellStyle name="Normal 28 3 2 2 3 6" xfId="6792" xr:uid="{00000000-0005-0000-0000-000014290000}"/>
    <cellStyle name="Normal 28 3 2 2 3 6 2" xfId="37127" xr:uid="{00000000-0005-0000-0000-000015290000}"/>
    <cellStyle name="Normal 28 3 2 2 3 6 3" xfId="21894" xr:uid="{00000000-0005-0000-0000-000016290000}"/>
    <cellStyle name="Normal 28 3 2 2 3 7" xfId="32115" xr:uid="{00000000-0005-0000-0000-000017290000}"/>
    <cellStyle name="Normal 28 3 2 2 3 8" xfId="16881" xr:uid="{00000000-0005-0000-0000-000018290000}"/>
    <cellStyle name="Normal 28 3 2 2 4" xfId="2139" xr:uid="{00000000-0005-0000-0000-000019290000}"/>
    <cellStyle name="Normal 28 3 2 2 4 2" xfId="3829" xr:uid="{00000000-0005-0000-0000-00001A290000}"/>
    <cellStyle name="Normal 28 3 2 2 4 2 2" xfId="13902" xr:uid="{00000000-0005-0000-0000-00001B290000}"/>
    <cellStyle name="Normal 28 3 2 2 4 2 2 2" xfId="44233" xr:uid="{00000000-0005-0000-0000-00001C290000}"/>
    <cellStyle name="Normal 28 3 2 2 4 2 2 3" xfId="29000" xr:uid="{00000000-0005-0000-0000-00001D290000}"/>
    <cellStyle name="Normal 28 3 2 2 4 2 3" xfId="8882" xr:uid="{00000000-0005-0000-0000-00001E290000}"/>
    <cellStyle name="Normal 28 3 2 2 4 2 3 2" xfId="39216" xr:uid="{00000000-0005-0000-0000-00001F290000}"/>
    <cellStyle name="Normal 28 3 2 2 4 2 3 3" xfId="23983" xr:uid="{00000000-0005-0000-0000-000020290000}"/>
    <cellStyle name="Normal 28 3 2 2 4 2 4" xfId="34203" xr:uid="{00000000-0005-0000-0000-000021290000}"/>
    <cellStyle name="Normal 28 3 2 2 4 2 5" xfId="18970" xr:uid="{00000000-0005-0000-0000-000022290000}"/>
    <cellStyle name="Normal 28 3 2 2 4 3" xfId="5521" xr:uid="{00000000-0005-0000-0000-000023290000}"/>
    <cellStyle name="Normal 28 3 2 2 4 3 2" xfId="15573" xr:uid="{00000000-0005-0000-0000-000024290000}"/>
    <cellStyle name="Normal 28 3 2 2 4 3 2 2" xfId="45904" xr:uid="{00000000-0005-0000-0000-000025290000}"/>
    <cellStyle name="Normal 28 3 2 2 4 3 2 3" xfId="30671" xr:uid="{00000000-0005-0000-0000-000026290000}"/>
    <cellStyle name="Normal 28 3 2 2 4 3 3" xfId="10553" xr:uid="{00000000-0005-0000-0000-000027290000}"/>
    <cellStyle name="Normal 28 3 2 2 4 3 3 2" xfId="40887" xr:uid="{00000000-0005-0000-0000-000028290000}"/>
    <cellStyle name="Normal 28 3 2 2 4 3 3 3" xfId="25654" xr:uid="{00000000-0005-0000-0000-000029290000}"/>
    <cellStyle name="Normal 28 3 2 2 4 3 4" xfId="35874" xr:uid="{00000000-0005-0000-0000-00002A290000}"/>
    <cellStyle name="Normal 28 3 2 2 4 3 5" xfId="20641" xr:uid="{00000000-0005-0000-0000-00002B290000}"/>
    <cellStyle name="Normal 28 3 2 2 4 4" xfId="12231" xr:uid="{00000000-0005-0000-0000-00002C290000}"/>
    <cellStyle name="Normal 28 3 2 2 4 4 2" xfId="42562" xr:uid="{00000000-0005-0000-0000-00002D290000}"/>
    <cellStyle name="Normal 28 3 2 2 4 4 3" xfId="27329" xr:uid="{00000000-0005-0000-0000-00002E290000}"/>
    <cellStyle name="Normal 28 3 2 2 4 5" xfId="7210" xr:uid="{00000000-0005-0000-0000-00002F290000}"/>
    <cellStyle name="Normal 28 3 2 2 4 5 2" xfId="37545" xr:uid="{00000000-0005-0000-0000-000030290000}"/>
    <cellStyle name="Normal 28 3 2 2 4 5 3" xfId="22312" xr:uid="{00000000-0005-0000-0000-000031290000}"/>
    <cellStyle name="Normal 28 3 2 2 4 6" xfId="32533" xr:uid="{00000000-0005-0000-0000-000032290000}"/>
    <cellStyle name="Normal 28 3 2 2 4 7" xfId="17299" xr:uid="{00000000-0005-0000-0000-000033290000}"/>
    <cellStyle name="Normal 28 3 2 2 5" xfId="2992" xr:uid="{00000000-0005-0000-0000-000034290000}"/>
    <cellStyle name="Normal 28 3 2 2 5 2" xfId="13066" xr:uid="{00000000-0005-0000-0000-000035290000}"/>
    <cellStyle name="Normal 28 3 2 2 5 2 2" xfId="43397" xr:uid="{00000000-0005-0000-0000-000036290000}"/>
    <cellStyle name="Normal 28 3 2 2 5 2 3" xfId="28164" xr:uid="{00000000-0005-0000-0000-000037290000}"/>
    <cellStyle name="Normal 28 3 2 2 5 3" xfId="8046" xr:uid="{00000000-0005-0000-0000-000038290000}"/>
    <cellStyle name="Normal 28 3 2 2 5 3 2" xfId="38380" xr:uid="{00000000-0005-0000-0000-000039290000}"/>
    <cellStyle name="Normal 28 3 2 2 5 3 3" xfId="23147" xr:uid="{00000000-0005-0000-0000-00003A290000}"/>
    <cellStyle name="Normal 28 3 2 2 5 4" xfId="33367" xr:uid="{00000000-0005-0000-0000-00003B290000}"/>
    <cellStyle name="Normal 28 3 2 2 5 5" xfId="18134" xr:uid="{00000000-0005-0000-0000-00003C290000}"/>
    <cellStyle name="Normal 28 3 2 2 6" xfId="4685" xr:uid="{00000000-0005-0000-0000-00003D290000}"/>
    <cellStyle name="Normal 28 3 2 2 6 2" xfId="14737" xr:uid="{00000000-0005-0000-0000-00003E290000}"/>
    <cellStyle name="Normal 28 3 2 2 6 2 2" xfId="45068" xr:uid="{00000000-0005-0000-0000-00003F290000}"/>
    <cellStyle name="Normal 28 3 2 2 6 2 3" xfId="29835" xr:uid="{00000000-0005-0000-0000-000040290000}"/>
    <cellStyle name="Normal 28 3 2 2 6 3" xfId="9717" xr:uid="{00000000-0005-0000-0000-000041290000}"/>
    <cellStyle name="Normal 28 3 2 2 6 3 2" xfId="40051" xr:uid="{00000000-0005-0000-0000-000042290000}"/>
    <cellStyle name="Normal 28 3 2 2 6 3 3" xfId="24818" xr:uid="{00000000-0005-0000-0000-000043290000}"/>
    <cellStyle name="Normal 28 3 2 2 6 4" xfId="35038" xr:uid="{00000000-0005-0000-0000-000044290000}"/>
    <cellStyle name="Normal 28 3 2 2 6 5" xfId="19805" xr:uid="{00000000-0005-0000-0000-000045290000}"/>
    <cellStyle name="Normal 28 3 2 2 7" xfId="11395" xr:uid="{00000000-0005-0000-0000-000046290000}"/>
    <cellStyle name="Normal 28 3 2 2 7 2" xfId="41726" xr:uid="{00000000-0005-0000-0000-000047290000}"/>
    <cellStyle name="Normal 28 3 2 2 7 3" xfId="26493" xr:uid="{00000000-0005-0000-0000-000048290000}"/>
    <cellStyle name="Normal 28 3 2 2 8" xfId="6374" xr:uid="{00000000-0005-0000-0000-000049290000}"/>
    <cellStyle name="Normal 28 3 2 2 8 2" xfId="36709" xr:uid="{00000000-0005-0000-0000-00004A290000}"/>
    <cellStyle name="Normal 28 3 2 2 8 3" xfId="21476" xr:uid="{00000000-0005-0000-0000-00004B290000}"/>
    <cellStyle name="Normal 28 3 2 2 9" xfId="31697" xr:uid="{00000000-0005-0000-0000-00004C290000}"/>
    <cellStyle name="Normal 28 3 2 3" xfId="1401" xr:uid="{00000000-0005-0000-0000-00004D290000}"/>
    <cellStyle name="Normal 28 3 2 3 2" xfId="1822" xr:uid="{00000000-0005-0000-0000-00004E290000}"/>
    <cellStyle name="Normal 28 3 2 3 2 2" xfId="2661" xr:uid="{00000000-0005-0000-0000-00004F290000}"/>
    <cellStyle name="Normal 28 3 2 3 2 2 2" xfId="4351" xr:uid="{00000000-0005-0000-0000-000050290000}"/>
    <cellStyle name="Normal 28 3 2 3 2 2 2 2" xfId="14424" xr:uid="{00000000-0005-0000-0000-000051290000}"/>
    <cellStyle name="Normal 28 3 2 3 2 2 2 2 2" xfId="44755" xr:uid="{00000000-0005-0000-0000-000052290000}"/>
    <cellStyle name="Normal 28 3 2 3 2 2 2 2 3" xfId="29522" xr:uid="{00000000-0005-0000-0000-000053290000}"/>
    <cellStyle name="Normal 28 3 2 3 2 2 2 3" xfId="9404" xr:uid="{00000000-0005-0000-0000-000054290000}"/>
    <cellStyle name="Normal 28 3 2 3 2 2 2 3 2" xfId="39738" xr:uid="{00000000-0005-0000-0000-000055290000}"/>
    <cellStyle name="Normal 28 3 2 3 2 2 2 3 3" xfId="24505" xr:uid="{00000000-0005-0000-0000-000056290000}"/>
    <cellStyle name="Normal 28 3 2 3 2 2 2 4" xfId="34725" xr:uid="{00000000-0005-0000-0000-000057290000}"/>
    <cellStyle name="Normal 28 3 2 3 2 2 2 5" xfId="19492" xr:uid="{00000000-0005-0000-0000-000058290000}"/>
    <cellStyle name="Normal 28 3 2 3 2 2 3" xfId="6043" xr:uid="{00000000-0005-0000-0000-000059290000}"/>
    <cellStyle name="Normal 28 3 2 3 2 2 3 2" xfId="16095" xr:uid="{00000000-0005-0000-0000-00005A290000}"/>
    <cellStyle name="Normal 28 3 2 3 2 2 3 2 2" xfId="46426" xr:uid="{00000000-0005-0000-0000-00005B290000}"/>
    <cellStyle name="Normal 28 3 2 3 2 2 3 2 3" xfId="31193" xr:uid="{00000000-0005-0000-0000-00005C290000}"/>
    <cellStyle name="Normal 28 3 2 3 2 2 3 3" xfId="11075" xr:uid="{00000000-0005-0000-0000-00005D290000}"/>
    <cellStyle name="Normal 28 3 2 3 2 2 3 3 2" xfId="41409" xr:uid="{00000000-0005-0000-0000-00005E290000}"/>
    <cellStyle name="Normal 28 3 2 3 2 2 3 3 3" xfId="26176" xr:uid="{00000000-0005-0000-0000-00005F290000}"/>
    <cellStyle name="Normal 28 3 2 3 2 2 3 4" xfId="36396" xr:uid="{00000000-0005-0000-0000-000060290000}"/>
    <cellStyle name="Normal 28 3 2 3 2 2 3 5" xfId="21163" xr:uid="{00000000-0005-0000-0000-000061290000}"/>
    <cellStyle name="Normal 28 3 2 3 2 2 4" xfId="12753" xr:uid="{00000000-0005-0000-0000-000062290000}"/>
    <cellStyle name="Normal 28 3 2 3 2 2 4 2" xfId="43084" xr:uid="{00000000-0005-0000-0000-000063290000}"/>
    <cellStyle name="Normal 28 3 2 3 2 2 4 3" xfId="27851" xr:uid="{00000000-0005-0000-0000-000064290000}"/>
    <cellStyle name="Normal 28 3 2 3 2 2 5" xfId="7732" xr:uid="{00000000-0005-0000-0000-000065290000}"/>
    <cellStyle name="Normal 28 3 2 3 2 2 5 2" xfId="38067" xr:uid="{00000000-0005-0000-0000-000066290000}"/>
    <cellStyle name="Normal 28 3 2 3 2 2 5 3" xfId="22834" xr:uid="{00000000-0005-0000-0000-000067290000}"/>
    <cellStyle name="Normal 28 3 2 3 2 2 6" xfId="33055" xr:uid="{00000000-0005-0000-0000-000068290000}"/>
    <cellStyle name="Normal 28 3 2 3 2 2 7" xfId="17821" xr:uid="{00000000-0005-0000-0000-000069290000}"/>
    <cellStyle name="Normal 28 3 2 3 2 3" xfId="3514" xr:uid="{00000000-0005-0000-0000-00006A290000}"/>
    <cellStyle name="Normal 28 3 2 3 2 3 2" xfId="13588" xr:uid="{00000000-0005-0000-0000-00006B290000}"/>
    <cellStyle name="Normal 28 3 2 3 2 3 2 2" xfId="43919" xr:uid="{00000000-0005-0000-0000-00006C290000}"/>
    <cellStyle name="Normal 28 3 2 3 2 3 2 3" xfId="28686" xr:uid="{00000000-0005-0000-0000-00006D290000}"/>
    <cellStyle name="Normal 28 3 2 3 2 3 3" xfId="8568" xr:uid="{00000000-0005-0000-0000-00006E290000}"/>
    <cellStyle name="Normal 28 3 2 3 2 3 3 2" xfId="38902" xr:uid="{00000000-0005-0000-0000-00006F290000}"/>
    <cellStyle name="Normal 28 3 2 3 2 3 3 3" xfId="23669" xr:uid="{00000000-0005-0000-0000-000070290000}"/>
    <cellStyle name="Normal 28 3 2 3 2 3 4" xfId="33889" xr:uid="{00000000-0005-0000-0000-000071290000}"/>
    <cellStyle name="Normal 28 3 2 3 2 3 5" xfId="18656" xr:uid="{00000000-0005-0000-0000-000072290000}"/>
    <cellStyle name="Normal 28 3 2 3 2 4" xfId="5207" xr:uid="{00000000-0005-0000-0000-000073290000}"/>
    <cellStyle name="Normal 28 3 2 3 2 4 2" xfId="15259" xr:uid="{00000000-0005-0000-0000-000074290000}"/>
    <cellStyle name="Normal 28 3 2 3 2 4 2 2" xfId="45590" xr:uid="{00000000-0005-0000-0000-000075290000}"/>
    <cellStyle name="Normal 28 3 2 3 2 4 2 3" xfId="30357" xr:uid="{00000000-0005-0000-0000-000076290000}"/>
    <cellStyle name="Normal 28 3 2 3 2 4 3" xfId="10239" xr:uid="{00000000-0005-0000-0000-000077290000}"/>
    <cellStyle name="Normal 28 3 2 3 2 4 3 2" xfId="40573" xr:uid="{00000000-0005-0000-0000-000078290000}"/>
    <cellStyle name="Normal 28 3 2 3 2 4 3 3" xfId="25340" xr:uid="{00000000-0005-0000-0000-000079290000}"/>
    <cellStyle name="Normal 28 3 2 3 2 4 4" xfId="35560" xr:uid="{00000000-0005-0000-0000-00007A290000}"/>
    <cellStyle name="Normal 28 3 2 3 2 4 5" xfId="20327" xr:uid="{00000000-0005-0000-0000-00007B290000}"/>
    <cellStyle name="Normal 28 3 2 3 2 5" xfId="11917" xr:uid="{00000000-0005-0000-0000-00007C290000}"/>
    <cellStyle name="Normal 28 3 2 3 2 5 2" xfId="42248" xr:uid="{00000000-0005-0000-0000-00007D290000}"/>
    <cellStyle name="Normal 28 3 2 3 2 5 3" xfId="27015" xr:uid="{00000000-0005-0000-0000-00007E290000}"/>
    <cellStyle name="Normal 28 3 2 3 2 6" xfId="6896" xr:uid="{00000000-0005-0000-0000-00007F290000}"/>
    <cellStyle name="Normal 28 3 2 3 2 6 2" xfId="37231" xr:uid="{00000000-0005-0000-0000-000080290000}"/>
    <cellStyle name="Normal 28 3 2 3 2 6 3" xfId="21998" xr:uid="{00000000-0005-0000-0000-000081290000}"/>
    <cellStyle name="Normal 28 3 2 3 2 7" xfId="32219" xr:uid="{00000000-0005-0000-0000-000082290000}"/>
    <cellStyle name="Normal 28 3 2 3 2 8" xfId="16985" xr:uid="{00000000-0005-0000-0000-000083290000}"/>
    <cellStyle name="Normal 28 3 2 3 3" xfId="2243" xr:uid="{00000000-0005-0000-0000-000084290000}"/>
    <cellStyle name="Normal 28 3 2 3 3 2" xfId="3933" xr:uid="{00000000-0005-0000-0000-000085290000}"/>
    <cellStyle name="Normal 28 3 2 3 3 2 2" xfId="14006" xr:uid="{00000000-0005-0000-0000-000086290000}"/>
    <cellStyle name="Normal 28 3 2 3 3 2 2 2" xfId="44337" xr:uid="{00000000-0005-0000-0000-000087290000}"/>
    <cellStyle name="Normal 28 3 2 3 3 2 2 3" xfId="29104" xr:uid="{00000000-0005-0000-0000-000088290000}"/>
    <cellStyle name="Normal 28 3 2 3 3 2 3" xfId="8986" xr:uid="{00000000-0005-0000-0000-000089290000}"/>
    <cellStyle name="Normal 28 3 2 3 3 2 3 2" xfId="39320" xr:uid="{00000000-0005-0000-0000-00008A290000}"/>
    <cellStyle name="Normal 28 3 2 3 3 2 3 3" xfId="24087" xr:uid="{00000000-0005-0000-0000-00008B290000}"/>
    <cellStyle name="Normal 28 3 2 3 3 2 4" xfId="34307" xr:uid="{00000000-0005-0000-0000-00008C290000}"/>
    <cellStyle name="Normal 28 3 2 3 3 2 5" xfId="19074" xr:uid="{00000000-0005-0000-0000-00008D290000}"/>
    <cellStyle name="Normal 28 3 2 3 3 3" xfId="5625" xr:uid="{00000000-0005-0000-0000-00008E290000}"/>
    <cellStyle name="Normal 28 3 2 3 3 3 2" xfId="15677" xr:uid="{00000000-0005-0000-0000-00008F290000}"/>
    <cellStyle name="Normal 28 3 2 3 3 3 2 2" xfId="46008" xr:uid="{00000000-0005-0000-0000-000090290000}"/>
    <cellStyle name="Normal 28 3 2 3 3 3 2 3" xfId="30775" xr:uid="{00000000-0005-0000-0000-000091290000}"/>
    <cellStyle name="Normal 28 3 2 3 3 3 3" xfId="10657" xr:uid="{00000000-0005-0000-0000-000092290000}"/>
    <cellStyle name="Normal 28 3 2 3 3 3 3 2" xfId="40991" xr:uid="{00000000-0005-0000-0000-000093290000}"/>
    <cellStyle name="Normal 28 3 2 3 3 3 3 3" xfId="25758" xr:uid="{00000000-0005-0000-0000-000094290000}"/>
    <cellStyle name="Normal 28 3 2 3 3 3 4" xfId="35978" xr:uid="{00000000-0005-0000-0000-000095290000}"/>
    <cellStyle name="Normal 28 3 2 3 3 3 5" xfId="20745" xr:uid="{00000000-0005-0000-0000-000096290000}"/>
    <cellStyle name="Normal 28 3 2 3 3 4" xfId="12335" xr:uid="{00000000-0005-0000-0000-000097290000}"/>
    <cellStyle name="Normal 28 3 2 3 3 4 2" xfId="42666" xr:uid="{00000000-0005-0000-0000-000098290000}"/>
    <cellStyle name="Normal 28 3 2 3 3 4 3" xfId="27433" xr:uid="{00000000-0005-0000-0000-000099290000}"/>
    <cellStyle name="Normal 28 3 2 3 3 5" xfId="7314" xr:uid="{00000000-0005-0000-0000-00009A290000}"/>
    <cellStyle name="Normal 28 3 2 3 3 5 2" xfId="37649" xr:uid="{00000000-0005-0000-0000-00009B290000}"/>
    <cellStyle name="Normal 28 3 2 3 3 5 3" xfId="22416" xr:uid="{00000000-0005-0000-0000-00009C290000}"/>
    <cellStyle name="Normal 28 3 2 3 3 6" xfId="32637" xr:uid="{00000000-0005-0000-0000-00009D290000}"/>
    <cellStyle name="Normal 28 3 2 3 3 7" xfId="17403" xr:uid="{00000000-0005-0000-0000-00009E290000}"/>
    <cellStyle name="Normal 28 3 2 3 4" xfId="3096" xr:uid="{00000000-0005-0000-0000-00009F290000}"/>
    <cellStyle name="Normal 28 3 2 3 4 2" xfId="13170" xr:uid="{00000000-0005-0000-0000-0000A0290000}"/>
    <cellStyle name="Normal 28 3 2 3 4 2 2" xfId="43501" xr:uid="{00000000-0005-0000-0000-0000A1290000}"/>
    <cellStyle name="Normal 28 3 2 3 4 2 3" xfId="28268" xr:uid="{00000000-0005-0000-0000-0000A2290000}"/>
    <cellStyle name="Normal 28 3 2 3 4 3" xfId="8150" xr:uid="{00000000-0005-0000-0000-0000A3290000}"/>
    <cellStyle name="Normal 28 3 2 3 4 3 2" xfId="38484" xr:uid="{00000000-0005-0000-0000-0000A4290000}"/>
    <cellStyle name="Normal 28 3 2 3 4 3 3" xfId="23251" xr:uid="{00000000-0005-0000-0000-0000A5290000}"/>
    <cellStyle name="Normal 28 3 2 3 4 4" xfId="33471" xr:uid="{00000000-0005-0000-0000-0000A6290000}"/>
    <cellStyle name="Normal 28 3 2 3 4 5" xfId="18238" xr:uid="{00000000-0005-0000-0000-0000A7290000}"/>
    <cellStyle name="Normal 28 3 2 3 5" xfId="4789" xr:uid="{00000000-0005-0000-0000-0000A8290000}"/>
    <cellStyle name="Normal 28 3 2 3 5 2" xfId="14841" xr:uid="{00000000-0005-0000-0000-0000A9290000}"/>
    <cellStyle name="Normal 28 3 2 3 5 2 2" xfId="45172" xr:uid="{00000000-0005-0000-0000-0000AA290000}"/>
    <cellStyle name="Normal 28 3 2 3 5 2 3" xfId="29939" xr:uid="{00000000-0005-0000-0000-0000AB290000}"/>
    <cellStyle name="Normal 28 3 2 3 5 3" xfId="9821" xr:uid="{00000000-0005-0000-0000-0000AC290000}"/>
    <cellStyle name="Normal 28 3 2 3 5 3 2" xfId="40155" xr:uid="{00000000-0005-0000-0000-0000AD290000}"/>
    <cellStyle name="Normal 28 3 2 3 5 3 3" xfId="24922" xr:uid="{00000000-0005-0000-0000-0000AE290000}"/>
    <cellStyle name="Normal 28 3 2 3 5 4" xfId="35142" xr:uid="{00000000-0005-0000-0000-0000AF290000}"/>
    <cellStyle name="Normal 28 3 2 3 5 5" xfId="19909" xr:uid="{00000000-0005-0000-0000-0000B0290000}"/>
    <cellStyle name="Normal 28 3 2 3 6" xfId="11499" xr:uid="{00000000-0005-0000-0000-0000B1290000}"/>
    <cellStyle name="Normal 28 3 2 3 6 2" xfId="41830" xr:uid="{00000000-0005-0000-0000-0000B2290000}"/>
    <cellStyle name="Normal 28 3 2 3 6 3" xfId="26597" xr:uid="{00000000-0005-0000-0000-0000B3290000}"/>
    <cellStyle name="Normal 28 3 2 3 7" xfId="6478" xr:uid="{00000000-0005-0000-0000-0000B4290000}"/>
    <cellStyle name="Normal 28 3 2 3 7 2" xfId="36813" xr:uid="{00000000-0005-0000-0000-0000B5290000}"/>
    <cellStyle name="Normal 28 3 2 3 7 3" xfId="21580" xr:uid="{00000000-0005-0000-0000-0000B6290000}"/>
    <cellStyle name="Normal 28 3 2 3 8" xfId="31801" xr:uid="{00000000-0005-0000-0000-0000B7290000}"/>
    <cellStyle name="Normal 28 3 2 3 9" xfId="16567" xr:uid="{00000000-0005-0000-0000-0000B8290000}"/>
    <cellStyle name="Normal 28 3 2 4" xfId="1614" xr:uid="{00000000-0005-0000-0000-0000B9290000}"/>
    <cellStyle name="Normal 28 3 2 4 2" xfId="2453" xr:uid="{00000000-0005-0000-0000-0000BA290000}"/>
    <cellStyle name="Normal 28 3 2 4 2 2" xfId="4143" xr:uid="{00000000-0005-0000-0000-0000BB290000}"/>
    <cellStyle name="Normal 28 3 2 4 2 2 2" xfId="14216" xr:uid="{00000000-0005-0000-0000-0000BC290000}"/>
    <cellStyle name="Normal 28 3 2 4 2 2 2 2" xfId="44547" xr:uid="{00000000-0005-0000-0000-0000BD290000}"/>
    <cellStyle name="Normal 28 3 2 4 2 2 2 3" xfId="29314" xr:uid="{00000000-0005-0000-0000-0000BE290000}"/>
    <cellStyle name="Normal 28 3 2 4 2 2 3" xfId="9196" xr:uid="{00000000-0005-0000-0000-0000BF290000}"/>
    <cellStyle name="Normal 28 3 2 4 2 2 3 2" xfId="39530" xr:uid="{00000000-0005-0000-0000-0000C0290000}"/>
    <cellStyle name="Normal 28 3 2 4 2 2 3 3" xfId="24297" xr:uid="{00000000-0005-0000-0000-0000C1290000}"/>
    <cellStyle name="Normal 28 3 2 4 2 2 4" xfId="34517" xr:uid="{00000000-0005-0000-0000-0000C2290000}"/>
    <cellStyle name="Normal 28 3 2 4 2 2 5" xfId="19284" xr:uid="{00000000-0005-0000-0000-0000C3290000}"/>
    <cellStyle name="Normal 28 3 2 4 2 3" xfId="5835" xr:uid="{00000000-0005-0000-0000-0000C4290000}"/>
    <cellStyle name="Normal 28 3 2 4 2 3 2" xfId="15887" xr:uid="{00000000-0005-0000-0000-0000C5290000}"/>
    <cellStyle name="Normal 28 3 2 4 2 3 2 2" xfId="46218" xr:uid="{00000000-0005-0000-0000-0000C6290000}"/>
    <cellStyle name="Normal 28 3 2 4 2 3 2 3" xfId="30985" xr:uid="{00000000-0005-0000-0000-0000C7290000}"/>
    <cellStyle name="Normal 28 3 2 4 2 3 3" xfId="10867" xr:uid="{00000000-0005-0000-0000-0000C8290000}"/>
    <cellStyle name="Normal 28 3 2 4 2 3 3 2" xfId="41201" xr:uid="{00000000-0005-0000-0000-0000C9290000}"/>
    <cellStyle name="Normal 28 3 2 4 2 3 3 3" xfId="25968" xr:uid="{00000000-0005-0000-0000-0000CA290000}"/>
    <cellStyle name="Normal 28 3 2 4 2 3 4" xfId="36188" xr:uid="{00000000-0005-0000-0000-0000CB290000}"/>
    <cellStyle name="Normal 28 3 2 4 2 3 5" xfId="20955" xr:uid="{00000000-0005-0000-0000-0000CC290000}"/>
    <cellStyle name="Normal 28 3 2 4 2 4" xfId="12545" xr:uid="{00000000-0005-0000-0000-0000CD290000}"/>
    <cellStyle name="Normal 28 3 2 4 2 4 2" xfId="42876" xr:uid="{00000000-0005-0000-0000-0000CE290000}"/>
    <cellStyle name="Normal 28 3 2 4 2 4 3" xfId="27643" xr:uid="{00000000-0005-0000-0000-0000CF290000}"/>
    <cellStyle name="Normal 28 3 2 4 2 5" xfId="7524" xr:uid="{00000000-0005-0000-0000-0000D0290000}"/>
    <cellStyle name="Normal 28 3 2 4 2 5 2" xfId="37859" xr:uid="{00000000-0005-0000-0000-0000D1290000}"/>
    <cellStyle name="Normal 28 3 2 4 2 5 3" xfId="22626" xr:uid="{00000000-0005-0000-0000-0000D2290000}"/>
    <cellStyle name="Normal 28 3 2 4 2 6" xfId="32847" xr:uid="{00000000-0005-0000-0000-0000D3290000}"/>
    <cellStyle name="Normal 28 3 2 4 2 7" xfId="17613" xr:uid="{00000000-0005-0000-0000-0000D4290000}"/>
    <cellStyle name="Normal 28 3 2 4 3" xfId="3306" xr:uid="{00000000-0005-0000-0000-0000D5290000}"/>
    <cellStyle name="Normal 28 3 2 4 3 2" xfId="13380" xr:uid="{00000000-0005-0000-0000-0000D6290000}"/>
    <cellStyle name="Normal 28 3 2 4 3 2 2" xfId="43711" xr:uid="{00000000-0005-0000-0000-0000D7290000}"/>
    <cellStyle name="Normal 28 3 2 4 3 2 3" xfId="28478" xr:uid="{00000000-0005-0000-0000-0000D8290000}"/>
    <cellStyle name="Normal 28 3 2 4 3 3" xfId="8360" xr:uid="{00000000-0005-0000-0000-0000D9290000}"/>
    <cellStyle name="Normal 28 3 2 4 3 3 2" xfId="38694" xr:uid="{00000000-0005-0000-0000-0000DA290000}"/>
    <cellStyle name="Normal 28 3 2 4 3 3 3" xfId="23461" xr:uid="{00000000-0005-0000-0000-0000DB290000}"/>
    <cellStyle name="Normal 28 3 2 4 3 4" xfId="33681" xr:uid="{00000000-0005-0000-0000-0000DC290000}"/>
    <cellStyle name="Normal 28 3 2 4 3 5" xfId="18448" xr:uid="{00000000-0005-0000-0000-0000DD290000}"/>
    <cellStyle name="Normal 28 3 2 4 4" xfId="4999" xr:uid="{00000000-0005-0000-0000-0000DE290000}"/>
    <cellStyle name="Normal 28 3 2 4 4 2" xfId="15051" xr:uid="{00000000-0005-0000-0000-0000DF290000}"/>
    <cellStyle name="Normal 28 3 2 4 4 2 2" xfId="45382" xr:uid="{00000000-0005-0000-0000-0000E0290000}"/>
    <cellStyle name="Normal 28 3 2 4 4 2 3" xfId="30149" xr:uid="{00000000-0005-0000-0000-0000E1290000}"/>
    <cellStyle name="Normal 28 3 2 4 4 3" xfId="10031" xr:uid="{00000000-0005-0000-0000-0000E2290000}"/>
    <cellStyle name="Normal 28 3 2 4 4 3 2" xfId="40365" xr:uid="{00000000-0005-0000-0000-0000E3290000}"/>
    <cellStyle name="Normal 28 3 2 4 4 3 3" xfId="25132" xr:uid="{00000000-0005-0000-0000-0000E4290000}"/>
    <cellStyle name="Normal 28 3 2 4 4 4" xfId="35352" xr:uid="{00000000-0005-0000-0000-0000E5290000}"/>
    <cellStyle name="Normal 28 3 2 4 4 5" xfId="20119" xr:uid="{00000000-0005-0000-0000-0000E6290000}"/>
    <cellStyle name="Normal 28 3 2 4 5" xfId="11709" xr:uid="{00000000-0005-0000-0000-0000E7290000}"/>
    <cellStyle name="Normal 28 3 2 4 5 2" xfId="42040" xr:uid="{00000000-0005-0000-0000-0000E8290000}"/>
    <cellStyle name="Normal 28 3 2 4 5 3" xfId="26807" xr:uid="{00000000-0005-0000-0000-0000E9290000}"/>
    <cellStyle name="Normal 28 3 2 4 6" xfId="6688" xr:uid="{00000000-0005-0000-0000-0000EA290000}"/>
    <cellStyle name="Normal 28 3 2 4 6 2" xfId="37023" xr:uid="{00000000-0005-0000-0000-0000EB290000}"/>
    <cellStyle name="Normal 28 3 2 4 6 3" xfId="21790" xr:uid="{00000000-0005-0000-0000-0000EC290000}"/>
    <cellStyle name="Normal 28 3 2 4 7" xfId="32011" xr:uid="{00000000-0005-0000-0000-0000ED290000}"/>
    <cellStyle name="Normal 28 3 2 4 8" xfId="16777" xr:uid="{00000000-0005-0000-0000-0000EE290000}"/>
    <cellStyle name="Normal 28 3 2 5" xfId="2035" xr:uid="{00000000-0005-0000-0000-0000EF290000}"/>
    <cellStyle name="Normal 28 3 2 5 2" xfId="3725" xr:uid="{00000000-0005-0000-0000-0000F0290000}"/>
    <cellStyle name="Normal 28 3 2 5 2 2" xfId="13798" xr:uid="{00000000-0005-0000-0000-0000F1290000}"/>
    <cellStyle name="Normal 28 3 2 5 2 2 2" xfId="44129" xr:uid="{00000000-0005-0000-0000-0000F2290000}"/>
    <cellStyle name="Normal 28 3 2 5 2 2 3" xfId="28896" xr:uid="{00000000-0005-0000-0000-0000F3290000}"/>
    <cellStyle name="Normal 28 3 2 5 2 3" xfId="8778" xr:uid="{00000000-0005-0000-0000-0000F4290000}"/>
    <cellStyle name="Normal 28 3 2 5 2 3 2" xfId="39112" xr:uid="{00000000-0005-0000-0000-0000F5290000}"/>
    <cellStyle name="Normal 28 3 2 5 2 3 3" xfId="23879" xr:uid="{00000000-0005-0000-0000-0000F6290000}"/>
    <cellStyle name="Normal 28 3 2 5 2 4" xfId="34099" xr:uid="{00000000-0005-0000-0000-0000F7290000}"/>
    <cellStyle name="Normal 28 3 2 5 2 5" xfId="18866" xr:uid="{00000000-0005-0000-0000-0000F8290000}"/>
    <cellStyle name="Normal 28 3 2 5 3" xfId="5417" xr:uid="{00000000-0005-0000-0000-0000F9290000}"/>
    <cellStyle name="Normal 28 3 2 5 3 2" xfId="15469" xr:uid="{00000000-0005-0000-0000-0000FA290000}"/>
    <cellStyle name="Normal 28 3 2 5 3 2 2" xfId="45800" xr:uid="{00000000-0005-0000-0000-0000FB290000}"/>
    <cellStyle name="Normal 28 3 2 5 3 2 3" xfId="30567" xr:uid="{00000000-0005-0000-0000-0000FC290000}"/>
    <cellStyle name="Normal 28 3 2 5 3 3" xfId="10449" xr:uid="{00000000-0005-0000-0000-0000FD290000}"/>
    <cellStyle name="Normal 28 3 2 5 3 3 2" xfId="40783" xr:uid="{00000000-0005-0000-0000-0000FE290000}"/>
    <cellStyle name="Normal 28 3 2 5 3 3 3" xfId="25550" xr:uid="{00000000-0005-0000-0000-0000FF290000}"/>
    <cellStyle name="Normal 28 3 2 5 3 4" xfId="35770" xr:uid="{00000000-0005-0000-0000-0000002A0000}"/>
    <cellStyle name="Normal 28 3 2 5 3 5" xfId="20537" xr:uid="{00000000-0005-0000-0000-0000012A0000}"/>
    <cellStyle name="Normal 28 3 2 5 4" xfId="12127" xr:uid="{00000000-0005-0000-0000-0000022A0000}"/>
    <cellStyle name="Normal 28 3 2 5 4 2" xfId="42458" xr:uid="{00000000-0005-0000-0000-0000032A0000}"/>
    <cellStyle name="Normal 28 3 2 5 4 3" xfId="27225" xr:uid="{00000000-0005-0000-0000-0000042A0000}"/>
    <cellStyle name="Normal 28 3 2 5 5" xfId="7106" xr:uid="{00000000-0005-0000-0000-0000052A0000}"/>
    <cellStyle name="Normal 28 3 2 5 5 2" xfId="37441" xr:uid="{00000000-0005-0000-0000-0000062A0000}"/>
    <cellStyle name="Normal 28 3 2 5 5 3" xfId="22208" xr:uid="{00000000-0005-0000-0000-0000072A0000}"/>
    <cellStyle name="Normal 28 3 2 5 6" xfId="32429" xr:uid="{00000000-0005-0000-0000-0000082A0000}"/>
    <cellStyle name="Normal 28 3 2 5 7" xfId="17195" xr:uid="{00000000-0005-0000-0000-0000092A0000}"/>
    <cellStyle name="Normal 28 3 2 6" xfId="2888" xr:uid="{00000000-0005-0000-0000-00000A2A0000}"/>
    <cellStyle name="Normal 28 3 2 6 2" xfId="12962" xr:uid="{00000000-0005-0000-0000-00000B2A0000}"/>
    <cellStyle name="Normal 28 3 2 6 2 2" xfId="43293" xr:uid="{00000000-0005-0000-0000-00000C2A0000}"/>
    <cellStyle name="Normal 28 3 2 6 2 3" xfId="28060" xr:uid="{00000000-0005-0000-0000-00000D2A0000}"/>
    <cellStyle name="Normal 28 3 2 6 3" xfId="7942" xr:uid="{00000000-0005-0000-0000-00000E2A0000}"/>
    <cellStyle name="Normal 28 3 2 6 3 2" xfId="38276" xr:uid="{00000000-0005-0000-0000-00000F2A0000}"/>
    <cellStyle name="Normal 28 3 2 6 3 3" xfId="23043" xr:uid="{00000000-0005-0000-0000-0000102A0000}"/>
    <cellStyle name="Normal 28 3 2 6 4" xfId="33263" xr:uid="{00000000-0005-0000-0000-0000112A0000}"/>
    <cellStyle name="Normal 28 3 2 6 5" xfId="18030" xr:uid="{00000000-0005-0000-0000-0000122A0000}"/>
    <cellStyle name="Normal 28 3 2 7" xfId="4581" xr:uid="{00000000-0005-0000-0000-0000132A0000}"/>
    <cellStyle name="Normal 28 3 2 7 2" xfId="14633" xr:uid="{00000000-0005-0000-0000-0000142A0000}"/>
    <cellStyle name="Normal 28 3 2 7 2 2" xfId="44964" xr:uid="{00000000-0005-0000-0000-0000152A0000}"/>
    <cellStyle name="Normal 28 3 2 7 2 3" xfId="29731" xr:uid="{00000000-0005-0000-0000-0000162A0000}"/>
    <cellStyle name="Normal 28 3 2 7 3" xfId="9613" xr:uid="{00000000-0005-0000-0000-0000172A0000}"/>
    <cellStyle name="Normal 28 3 2 7 3 2" xfId="39947" xr:uid="{00000000-0005-0000-0000-0000182A0000}"/>
    <cellStyle name="Normal 28 3 2 7 3 3" xfId="24714" xr:uid="{00000000-0005-0000-0000-0000192A0000}"/>
    <cellStyle name="Normal 28 3 2 7 4" xfId="34934" xr:uid="{00000000-0005-0000-0000-00001A2A0000}"/>
    <cellStyle name="Normal 28 3 2 7 5" xfId="19701" xr:uid="{00000000-0005-0000-0000-00001B2A0000}"/>
    <cellStyle name="Normal 28 3 2 8" xfId="11291" xr:uid="{00000000-0005-0000-0000-00001C2A0000}"/>
    <cellStyle name="Normal 28 3 2 8 2" xfId="41622" xr:uid="{00000000-0005-0000-0000-00001D2A0000}"/>
    <cellStyle name="Normal 28 3 2 8 3" xfId="26389" xr:uid="{00000000-0005-0000-0000-00001E2A0000}"/>
    <cellStyle name="Normal 28 3 2 9" xfId="6270" xr:uid="{00000000-0005-0000-0000-00001F2A0000}"/>
    <cellStyle name="Normal 28 3 2 9 2" xfId="36605" xr:uid="{00000000-0005-0000-0000-0000202A0000}"/>
    <cellStyle name="Normal 28 3 2 9 3" xfId="21372" xr:uid="{00000000-0005-0000-0000-0000212A0000}"/>
    <cellStyle name="Normal 28 3 3" xfId="1234" xr:uid="{00000000-0005-0000-0000-0000222A0000}"/>
    <cellStyle name="Normal 28 3 3 10" xfId="16411" xr:uid="{00000000-0005-0000-0000-0000232A0000}"/>
    <cellStyle name="Normal 28 3 3 2" xfId="1453" xr:uid="{00000000-0005-0000-0000-0000242A0000}"/>
    <cellStyle name="Normal 28 3 3 2 2" xfId="1874" xr:uid="{00000000-0005-0000-0000-0000252A0000}"/>
    <cellStyle name="Normal 28 3 3 2 2 2" xfId="2713" xr:uid="{00000000-0005-0000-0000-0000262A0000}"/>
    <cellStyle name="Normal 28 3 3 2 2 2 2" xfId="4403" xr:uid="{00000000-0005-0000-0000-0000272A0000}"/>
    <cellStyle name="Normal 28 3 3 2 2 2 2 2" xfId="14476" xr:uid="{00000000-0005-0000-0000-0000282A0000}"/>
    <cellStyle name="Normal 28 3 3 2 2 2 2 2 2" xfId="44807" xr:uid="{00000000-0005-0000-0000-0000292A0000}"/>
    <cellStyle name="Normal 28 3 3 2 2 2 2 2 3" xfId="29574" xr:uid="{00000000-0005-0000-0000-00002A2A0000}"/>
    <cellStyle name="Normal 28 3 3 2 2 2 2 3" xfId="9456" xr:uid="{00000000-0005-0000-0000-00002B2A0000}"/>
    <cellStyle name="Normal 28 3 3 2 2 2 2 3 2" xfId="39790" xr:uid="{00000000-0005-0000-0000-00002C2A0000}"/>
    <cellStyle name="Normal 28 3 3 2 2 2 2 3 3" xfId="24557" xr:uid="{00000000-0005-0000-0000-00002D2A0000}"/>
    <cellStyle name="Normal 28 3 3 2 2 2 2 4" xfId="34777" xr:uid="{00000000-0005-0000-0000-00002E2A0000}"/>
    <cellStyle name="Normal 28 3 3 2 2 2 2 5" xfId="19544" xr:uid="{00000000-0005-0000-0000-00002F2A0000}"/>
    <cellStyle name="Normal 28 3 3 2 2 2 3" xfId="6095" xr:uid="{00000000-0005-0000-0000-0000302A0000}"/>
    <cellStyle name="Normal 28 3 3 2 2 2 3 2" xfId="16147" xr:uid="{00000000-0005-0000-0000-0000312A0000}"/>
    <cellStyle name="Normal 28 3 3 2 2 2 3 2 2" xfId="46478" xr:uid="{00000000-0005-0000-0000-0000322A0000}"/>
    <cellStyle name="Normal 28 3 3 2 2 2 3 2 3" xfId="31245" xr:uid="{00000000-0005-0000-0000-0000332A0000}"/>
    <cellStyle name="Normal 28 3 3 2 2 2 3 3" xfId="11127" xr:uid="{00000000-0005-0000-0000-0000342A0000}"/>
    <cellStyle name="Normal 28 3 3 2 2 2 3 3 2" xfId="41461" xr:uid="{00000000-0005-0000-0000-0000352A0000}"/>
    <cellStyle name="Normal 28 3 3 2 2 2 3 3 3" xfId="26228" xr:uid="{00000000-0005-0000-0000-0000362A0000}"/>
    <cellStyle name="Normal 28 3 3 2 2 2 3 4" xfId="36448" xr:uid="{00000000-0005-0000-0000-0000372A0000}"/>
    <cellStyle name="Normal 28 3 3 2 2 2 3 5" xfId="21215" xr:uid="{00000000-0005-0000-0000-0000382A0000}"/>
    <cellStyle name="Normal 28 3 3 2 2 2 4" xfId="12805" xr:uid="{00000000-0005-0000-0000-0000392A0000}"/>
    <cellStyle name="Normal 28 3 3 2 2 2 4 2" xfId="43136" xr:uid="{00000000-0005-0000-0000-00003A2A0000}"/>
    <cellStyle name="Normal 28 3 3 2 2 2 4 3" xfId="27903" xr:uid="{00000000-0005-0000-0000-00003B2A0000}"/>
    <cellStyle name="Normal 28 3 3 2 2 2 5" xfId="7784" xr:uid="{00000000-0005-0000-0000-00003C2A0000}"/>
    <cellStyle name="Normal 28 3 3 2 2 2 5 2" xfId="38119" xr:uid="{00000000-0005-0000-0000-00003D2A0000}"/>
    <cellStyle name="Normal 28 3 3 2 2 2 5 3" xfId="22886" xr:uid="{00000000-0005-0000-0000-00003E2A0000}"/>
    <cellStyle name="Normal 28 3 3 2 2 2 6" xfId="33107" xr:uid="{00000000-0005-0000-0000-00003F2A0000}"/>
    <cellStyle name="Normal 28 3 3 2 2 2 7" xfId="17873" xr:uid="{00000000-0005-0000-0000-0000402A0000}"/>
    <cellStyle name="Normal 28 3 3 2 2 3" xfId="3566" xr:uid="{00000000-0005-0000-0000-0000412A0000}"/>
    <cellStyle name="Normal 28 3 3 2 2 3 2" xfId="13640" xr:uid="{00000000-0005-0000-0000-0000422A0000}"/>
    <cellStyle name="Normal 28 3 3 2 2 3 2 2" xfId="43971" xr:uid="{00000000-0005-0000-0000-0000432A0000}"/>
    <cellStyle name="Normal 28 3 3 2 2 3 2 3" xfId="28738" xr:uid="{00000000-0005-0000-0000-0000442A0000}"/>
    <cellStyle name="Normal 28 3 3 2 2 3 3" xfId="8620" xr:uid="{00000000-0005-0000-0000-0000452A0000}"/>
    <cellStyle name="Normal 28 3 3 2 2 3 3 2" xfId="38954" xr:uid="{00000000-0005-0000-0000-0000462A0000}"/>
    <cellStyle name="Normal 28 3 3 2 2 3 3 3" xfId="23721" xr:uid="{00000000-0005-0000-0000-0000472A0000}"/>
    <cellStyle name="Normal 28 3 3 2 2 3 4" xfId="33941" xr:uid="{00000000-0005-0000-0000-0000482A0000}"/>
    <cellStyle name="Normal 28 3 3 2 2 3 5" xfId="18708" xr:uid="{00000000-0005-0000-0000-0000492A0000}"/>
    <cellStyle name="Normal 28 3 3 2 2 4" xfId="5259" xr:uid="{00000000-0005-0000-0000-00004A2A0000}"/>
    <cellStyle name="Normal 28 3 3 2 2 4 2" xfId="15311" xr:uid="{00000000-0005-0000-0000-00004B2A0000}"/>
    <cellStyle name="Normal 28 3 3 2 2 4 2 2" xfId="45642" xr:uid="{00000000-0005-0000-0000-00004C2A0000}"/>
    <cellStyle name="Normal 28 3 3 2 2 4 2 3" xfId="30409" xr:uid="{00000000-0005-0000-0000-00004D2A0000}"/>
    <cellStyle name="Normal 28 3 3 2 2 4 3" xfId="10291" xr:uid="{00000000-0005-0000-0000-00004E2A0000}"/>
    <cellStyle name="Normal 28 3 3 2 2 4 3 2" xfId="40625" xr:uid="{00000000-0005-0000-0000-00004F2A0000}"/>
    <cellStyle name="Normal 28 3 3 2 2 4 3 3" xfId="25392" xr:uid="{00000000-0005-0000-0000-0000502A0000}"/>
    <cellStyle name="Normal 28 3 3 2 2 4 4" xfId="35612" xr:uid="{00000000-0005-0000-0000-0000512A0000}"/>
    <cellStyle name="Normal 28 3 3 2 2 4 5" xfId="20379" xr:uid="{00000000-0005-0000-0000-0000522A0000}"/>
    <cellStyle name="Normal 28 3 3 2 2 5" xfId="11969" xr:uid="{00000000-0005-0000-0000-0000532A0000}"/>
    <cellStyle name="Normal 28 3 3 2 2 5 2" xfId="42300" xr:uid="{00000000-0005-0000-0000-0000542A0000}"/>
    <cellStyle name="Normal 28 3 3 2 2 5 3" xfId="27067" xr:uid="{00000000-0005-0000-0000-0000552A0000}"/>
    <cellStyle name="Normal 28 3 3 2 2 6" xfId="6948" xr:uid="{00000000-0005-0000-0000-0000562A0000}"/>
    <cellStyle name="Normal 28 3 3 2 2 6 2" xfId="37283" xr:uid="{00000000-0005-0000-0000-0000572A0000}"/>
    <cellStyle name="Normal 28 3 3 2 2 6 3" xfId="22050" xr:uid="{00000000-0005-0000-0000-0000582A0000}"/>
    <cellStyle name="Normal 28 3 3 2 2 7" xfId="32271" xr:uid="{00000000-0005-0000-0000-0000592A0000}"/>
    <cellStyle name="Normal 28 3 3 2 2 8" xfId="17037" xr:uid="{00000000-0005-0000-0000-00005A2A0000}"/>
    <cellStyle name="Normal 28 3 3 2 3" xfId="2295" xr:uid="{00000000-0005-0000-0000-00005B2A0000}"/>
    <cellStyle name="Normal 28 3 3 2 3 2" xfId="3985" xr:uid="{00000000-0005-0000-0000-00005C2A0000}"/>
    <cellStyle name="Normal 28 3 3 2 3 2 2" xfId="14058" xr:uid="{00000000-0005-0000-0000-00005D2A0000}"/>
    <cellStyle name="Normal 28 3 3 2 3 2 2 2" xfId="44389" xr:uid="{00000000-0005-0000-0000-00005E2A0000}"/>
    <cellStyle name="Normal 28 3 3 2 3 2 2 3" xfId="29156" xr:uid="{00000000-0005-0000-0000-00005F2A0000}"/>
    <cellStyle name="Normal 28 3 3 2 3 2 3" xfId="9038" xr:uid="{00000000-0005-0000-0000-0000602A0000}"/>
    <cellStyle name="Normal 28 3 3 2 3 2 3 2" xfId="39372" xr:uid="{00000000-0005-0000-0000-0000612A0000}"/>
    <cellStyle name="Normal 28 3 3 2 3 2 3 3" xfId="24139" xr:uid="{00000000-0005-0000-0000-0000622A0000}"/>
    <cellStyle name="Normal 28 3 3 2 3 2 4" xfId="34359" xr:uid="{00000000-0005-0000-0000-0000632A0000}"/>
    <cellStyle name="Normal 28 3 3 2 3 2 5" xfId="19126" xr:uid="{00000000-0005-0000-0000-0000642A0000}"/>
    <cellStyle name="Normal 28 3 3 2 3 3" xfId="5677" xr:uid="{00000000-0005-0000-0000-0000652A0000}"/>
    <cellStyle name="Normal 28 3 3 2 3 3 2" xfId="15729" xr:uid="{00000000-0005-0000-0000-0000662A0000}"/>
    <cellStyle name="Normal 28 3 3 2 3 3 2 2" xfId="46060" xr:uid="{00000000-0005-0000-0000-0000672A0000}"/>
    <cellStyle name="Normal 28 3 3 2 3 3 2 3" xfId="30827" xr:uid="{00000000-0005-0000-0000-0000682A0000}"/>
    <cellStyle name="Normal 28 3 3 2 3 3 3" xfId="10709" xr:uid="{00000000-0005-0000-0000-0000692A0000}"/>
    <cellStyle name="Normal 28 3 3 2 3 3 3 2" xfId="41043" xr:uid="{00000000-0005-0000-0000-00006A2A0000}"/>
    <cellStyle name="Normal 28 3 3 2 3 3 3 3" xfId="25810" xr:uid="{00000000-0005-0000-0000-00006B2A0000}"/>
    <cellStyle name="Normal 28 3 3 2 3 3 4" xfId="36030" xr:uid="{00000000-0005-0000-0000-00006C2A0000}"/>
    <cellStyle name="Normal 28 3 3 2 3 3 5" xfId="20797" xr:uid="{00000000-0005-0000-0000-00006D2A0000}"/>
    <cellStyle name="Normal 28 3 3 2 3 4" xfId="12387" xr:uid="{00000000-0005-0000-0000-00006E2A0000}"/>
    <cellStyle name="Normal 28 3 3 2 3 4 2" xfId="42718" xr:uid="{00000000-0005-0000-0000-00006F2A0000}"/>
    <cellStyle name="Normal 28 3 3 2 3 4 3" xfId="27485" xr:uid="{00000000-0005-0000-0000-0000702A0000}"/>
    <cellStyle name="Normal 28 3 3 2 3 5" xfId="7366" xr:uid="{00000000-0005-0000-0000-0000712A0000}"/>
    <cellStyle name="Normal 28 3 3 2 3 5 2" xfId="37701" xr:uid="{00000000-0005-0000-0000-0000722A0000}"/>
    <cellStyle name="Normal 28 3 3 2 3 5 3" xfId="22468" xr:uid="{00000000-0005-0000-0000-0000732A0000}"/>
    <cellStyle name="Normal 28 3 3 2 3 6" xfId="32689" xr:uid="{00000000-0005-0000-0000-0000742A0000}"/>
    <cellStyle name="Normal 28 3 3 2 3 7" xfId="17455" xr:uid="{00000000-0005-0000-0000-0000752A0000}"/>
    <cellStyle name="Normal 28 3 3 2 4" xfId="3148" xr:uid="{00000000-0005-0000-0000-0000762A0000}"/>
    <cellStyle name="Normal 28 3 3 2 4 2" xfId="13222" xr:uid="{00000000-0005-0000-0000-0000772A0000}"/>
    <cellStyle name="Normal 28 3 3 2 4 2 2" xfId="43553" xr:uid="{00000000-0005-0000-0000-0000782A0000}"/>
    <cellStyle name="Normal 28 3 3 2 4 2 3" xfId="28320" xr:uid="{00000000-0005-0000-0000-0000792A0000}"/>
    <cellStyle name="Normal 28 3 3 2 4 3" xfId="8202" xr:uid="{00000000-0005-0000-0000-00007A2A0000}"/>
    <cellStyle name="Normal 28 3 3 2 4 3 2" xfId="38536" xr:uid="{00000000-0005-0000-0000-00007B2A0000}"/>
    <cellStyle name="Normal 28 3 3 2 4 3 3" xfId="23303" xr:uid="{00000000-0005-0000-0000-00007C2A0000}"/>
    <cellStyle name="Normal 28 3 3 2 4 4" xfId="33523" xr:uid="{00000000-0005-0000-0000-00007D2A0000}"/>
    <cellStyle name="Normal 28 3 3 2 4 5" xfId="18290" xr:uid="{00000000-0005-0000-0000-00007E2A0000}"/>
    <cellStyle name="Normal 28 3 3 2 5" xfId="4841" xr:uid="{00000000-0005-0000-0000-00007F2A0000}"/>
    <cellStyle name="Normal 28 3 3 2 5 2" xfId="14893" xr:uid="{00000000-0005-0000-0000-0000802A0000}"/>
    <cellStyle name="Normal 28 3 3 2 5 2 2" xfId="45224" xr:uid="{00000000-0005-0000-0000-0000812A0000}"/>
    <cellStyle name="Normal 28 3 3 2 5 2 3" xfId="29991" xr:uid="{00000000-0005-0000-0000-0000822A0000}"/>
    <cellStyle name="Normal 28 3 3 2 5 3" xfId="9873" xr:uid="{00000000-0005-0000-0000-0000832A0000}"/>
    <cellStyle name="Normal 28 3 3 2 5 3 2" xfId="40207" xr:uid="{00000000-0005-0000-0000-0000842A0000}"/>
    <cellStyle name="Normal 28 3 3 2 5 3 3" xfId="24974" xr:uid="{00000000-0005-0000-0000-0000852A0000}"/>
    <cellStyle name="Normal 28 3 3 2 5 4" xfId="35194" xr:uid="{00000000-0005-0000-0000-0000862A0000}"/>
    <cellStyle name="Normal 28 3 3 2 5 5" xfId="19961" xr:uid="{00000000-0005-0000-0000-0000872A0000}"/>
    <cellStyle name="Normal 28 3 3 2 6" xfId="11551" xr:uid="{00000000-0005-0000-0000-0000882A0000}"/>
    <cellStyle name="Normal 28 3 3 2 6 2" xfId="41882" xr:uid="{00000000-0005-0000-0000-0000892A0000}"/>
    <cellStyle name="Normal 28 3 3 2 6 3" xfId="26649" xr:uid="{00000000-0005-0000-0000-00008A2A0000}"/>
    <cellStyle name="Normal 28 3 3 2 7" xfId="6530" xr:uid="{00000000-0005-0000-0000-00008B2A0000}"/>
    <cellStyle name="Normal 28 3 3 2 7 2" xfId="36865" xr:uid="{00000000-0005-0000-0000-00008C2A0000}"/>
    <cellStyle name="Normal 28 3 3 2 7 3" xfId="21632" xr:uid="{00000000-0005-0000-0000-00008D2A0000}"/>
    <cellStyle name="Normal 28 3 3 2 8" xfId="31853" xr:uid="{00000000-0005-0000-0000-00008E2A0000}"/>
    <cellStyle name="Normal 28 3 3 2 9" xfId="16619" xr:uid="{00000000-0005-0000-0000-00008F2A0000}"/>
    <cellStyle name="Normal 28 3 3 3" xfId="1666" xr:uid="{00000000-0005-0000-0000-0000902A0000}"/>
    <cellStyle name="Normal 28 3 3 3 2" xfId="2505" xr:uid="{00000000-0005-0000-0000-0000912A0000}"/>
    <cellStyle name="Normal 28 3 3 3 2 2" xfId="4195" xr:uid="{00000000-0005-0000-0000-0000922A0000}"/>
    <cellStyle name="Normal 28 3 3 3 2 2 2" xfId="14268" xr:uid="{00000000-0005-0000-0000-0000932A0000}"/>
    <cellStyle name="Normal 28 3 3 3 2 2 2 2" xfId="44599" xr:uid="{00000000-0005-0000-0000-0000942A0000}"/>
    <cellStyle name="Normal 28 3 3 3 2 2 2 3" xfId="29366" xr:uid="{00000000-0005-0000-0000-0000952A0000}"/>
    <cellStyle name="Normal 28 3 3 3 2 2 3" xfId="9248" xr:uid="{00000000-0005-0000-0000-0000962A0000}"/>
    <cellStyle name="Normal 28 3 3 3 2 2 3 2" xfId="39582" xr:uid="{00000000-0005-0000-0000-0000972A0000}"/>
    <cellStyle name="Normal 28 3 3 3 2 2 3 3" xfId="24349" xr:uid="{00000000-0005-0000-0000-0000982A0000}"/>
    <cellStyle name="Normal 28 3 3 3 2 2 4" xfId="34569" xr:uid="{00000000-0005-0000-0000-0000992A0000}"/>
    <cellStyle name="Normal 28 3 3 3 2 2 5" xfId="19336" xr:uid="{00000000-0005-0000-0000-00009A2A0000}"/>
    <cellStyle name="Normal 28 3 3 3 2 3" xfId="5887" xr:uid="{00000000-0005-0000-0000-00009B2A0000}"/>
    <cellStyle name="Normal 28 3 3 3 2 3 2" xfId="15939" xr:uid="{00000000-0005-0000-0000-00009C2A0000}"/>
    <cellStyle name="Normal 28 3 3 3 2 3 2 2" xfId="46270" xr:uid="{00000000-0005-0000-0000-00009D2A0000}"/>
    <cellStyle name="Normal 28 3 3 3 2 3 2 3" xfId="31037" xr:uid="{00000000-0005-0000-0000-00009E2A0000}"/>
    <cellStyle name="Normal 28 3 3 3 2 3 3" xfId="10919" xr:uid="{00000000-0005-0000-0000-00009F2A0000}"/>
    <cellStyle name="Normal 28 3 3 3 2 3 3 2" xfId="41253" xr:uid="{00000000-0005-0000-0000-0000A02A0000}"/>
    <cellStyle name="Normal 28 3 3 3 2 3 3 3" xfId="26020" xr:uid="{00000000-0005-0000-0000-0000A12A0000}"/>
    <cellStyle name="Normal 28 3 3 3 2 3 4" xfId="36240" xr:uid="{00000000-0005-0000-0000-0000A22A0000}"/>
    <cellStyle name="Normal 28 3 3 3 2 3 5" xfId="21007" xr:uid="{00000000-0005-0000-0000-0000A32A0000}"/>
    <cellStyle name="Normal 28 3 3 3 2 4" xfId="12597" xr:uid="{00000000-0005-0000-0000-0000A42A0000}"/>
    <cellStyle name="Normal 28 3 3 3 2 4 2" xfId="42928" xr:uid="{00000000-0005-0000-0000-0000A52A0000}"/>
    <cellStyle name="Normal 28 3 3 3 2 4 3" xfId="27695" xr:uid="{00000000-0005-0000-0000-0000A62A0000}"/>
    <cellStyle name="Normal 28 3 3 3 2 5" xfId="7576" xr:uid="{00000000-0005-0000-0000-0000A72A0000}"/>
    <cellStyle name="Normal 28 3 3 3 2 5 2" xfId="37911" xr:uid="{00000000-0005-0000-0000-0000A82A0000}"/>
    <cellStyle name="Normal 28 3 3 3 2 5 3" xfId="22678" xr:uid="{00000000-0005-0000-0000-0000A92A0000}"/>
    <cellStyle name="Normal 28 3 3 3 2 6" xfId="32899" xr:uid="{00000000-0005-0000-0000-0000AA2A0000}"/>
    <cellStyle name="Normal 28 3 3 3 2 7" xfId="17665" xr:uid="{00000000-0005-0000-0000-0000AB2A0000}"/>
    <cellStyle name="Normal 28 3 3 3 3" xfId="3358" xr:uid="{00000000-0005-0000-0000-0000AC2A0000}"/>
    <cellStyle name="Normal 28 3 3 3 3 2" xfId="13432" xr:uid="{00000000-0005-0000-0000-0000AD2A0000}"/>
    <cellStyle name="Normal 28 3 3 3 3 2 2" xfId="43763" xr:uid="{00000000-0005-0000-0000-0000AE2A0000}"/>
    <cellStyle name="Normal 28 3 3 3 3 2 3" xfId="28530" xr:uid="{00000000-0005-0000-0000-0000AF2A0000}"/>
    <cellStyle name="Normal 28 3 3 3 3 3" xfId="8412" xr:uid="{00000000-0005-0000-0000-0000B02A0000}"/>
    <cellStyle name="Normal 28 3 3 3 3 3 2" xfId="38746" xr:uid="{00000000-0005-0000-0000-0000B12A0000}"/>
    <cellStyle name="Normal 28 3 3 3 3 3 3" xfId="23513" xr:uid="{00000000-0005-0000-0000-0000B22A0000}"/>
    <cellStyle name="Normal 28 3 3 3 3 4" xfId="33733" xr:uid="{00000000-0005-0000-0000-0000B32A0000}"/>
    <cellStyle name="Normal 28 3 3 3 3 5" xfId="18500" xr:uid="{00000000-0005-0000-0000-0000B42A0000}"/>
    <cellStyle name="Normal 28 3 3 3 4" xfId="5051" xr:uid="{00000000-0005-0000-0000-0000B52A0000}"/>
    <cellStyle name="Normal 28 3 3 3 4 2" xfId="15103" xr:uid="{00000000-0005-0000-0000-0000B62A0000}"/>
    <cellStyle name="Normal 28 3 3 3 4 2 2" xfId="45434" xr:uid="{00000000-0005-0000-0000-0000B72A0000}"/>
    <cellStyle name="Normal 28 3 3 3 4 2 3" xfId="30201" xr:uid="{00000000-0005-0000-0000-0000B82A0000}"/>
    <cellStyle name="Normal 28 3 3 3 4 3" xfId="10083" xr:uid="{00000000-0005-0000-0000-0000B92A0000}"/>
    <cellStyle name="Normal 28 3 3 3 4 3 2" xfId="40417" xr:uid="{00000000-0005-0000-0000-0000BA2A0000}"/>
    <cellStyle name="Normal 28 3 3 3 4 3 3" xfId="25184" xr:uid="{00000000-0005-0000-0000-0000BB2A0000}"/>
    <cellStyle name="Normal 28 3 3 3 4 4" xfId="35404" xr:uid="{00000000-0005-0000-0000-0000BC2A0000}"/>
    <cellStyle name="Normal 28 3 3 3 4 5" xfId="20171" xr:uid="{00000000-0005-0000-0000-0000BD2A0000}"/>
    <cellStyle name="Normal 28 3 3 3 5" xfId="11761" xr:uid="{00000000-0005-0000-0000-0000BE2A0000}"/>
    <cellStyle name="Normal 28 3 3 3 5 2" xfId="42092" xr:uid="{00000000-0005-0000-0000-0000BF2A0000}"/>
    <cellStyle name="Normal 28 3 3 3 5 3" xfId="26859" xr:uid="{00000000-0005-0000-0000-0000C02A0000}"/>
    <cellStyle name="Normal 28 3 3 3 6" xfId="6740" xr:uid="{00000000-0005-0000-0000-0000C12A0000}"/>
    <cellStyle name="Normal 28 3 3 3 6 2" xfId="37075" xr:uid="{00000000-0005-0000-0000-0000C22A0000}"/>
    <cellStyle name="Normal 28 3 3 3 6 3" xfId="21842" xr:uid="{00000000-0005-0000-0000-0000C32A0000}"/>
    <cellStyle name="Normal 28 3 3 3 7" xfId="32063" xr:uid="{00000000-0005-0000-0000-0000C42A0000}"/>
    <cellStyle name="Normal 28 3 3 3 8" xfId="16829" xr:uid="{00000000-0005-0000-0000-0000C52A0000}"/>
    <cellStyle name="Normal 28 3 3 4" xfId="2087" xr:uid="{00000000-0005-0000-0000-0000C62A0000}"/>
    <cellStyle name="Normal 28 3 3 4 2" xfId="3777" xr:uid="{00000000-0005-0000-0000-0000C72A0000}"/>
    <cellStyle name="Normal 28 3 3 4 2 2" xfId="13850" xr:uid="{00000000-0005-0000-0000-0000C82A0000}"/>
    <cellStyle name="Normal 28 3 3 4 2 2 2" xfId="44181" xr:uid="{00000000-0005-0000-0000-0000C92A0000}"/>
    <cellStyle name="Normal 28 3 3 4 2 2 3" xfId="28948" xr:uid="{00000000-0005-0000-0000-0000CA2A0000}"/>
    <cellStyle name="Normal 28 3 3 4 2 3" xfId="8830" xr:uid="{00000000-0005-0000-0000-0000CB2A0000}"/>
    <cellStyle name="Normal 28 3 3 4 2 3 2" xfId="39164" xr:uid="{00000000-0005-0000-0000-0000CC2A0000}"/>
    <cellStyle name="Normal 28 3 3 4 2 3 3" xfId="23931" xr:uid="{00000000-0005-0000-0000-0000CD2A0000}"/>
    <cellStyle name="Normal 28 3 3 4 2 4" xfId="34151" xr:uid="{00000000-0005-0000-0000-0000CE2A0000}"/>
    <cellStyle name="Normal 28 3 3 4 2 5" xfId="18918" xr:uid="{00000000-0005-0000-0000-0000CF2A0000}"/>
    <cellStyle name="Normal 28 3 3 4 3" xfId="5469" xr:uid="{00000000-0005-0000-0000-0000D02A0000}"/>
    <cellStyle name="Normal 28 3 3 4 3 2" xfId="15521" xr:uid="{00000000-0005-0000-0000-0000D12A0000}"/>
    <cellStyle name="Normal 28 3 3 4 3 2 2" xfId="45852" xr:uid="{00000000-0005-0000-0000-0000D22A0000}"/>
    <cellStyle name="Normal 28 3 3 4 3 2 3" xfId="30619" xr:uid="{00000000-0005-0000-0000-0000D32A0000}"/>
    <cellStyle name="Normal 28 3 3 4 3 3" xfId="10501" xr:uid="{00000000-0005-0000-0000-0000D42A0000}"/>
    <cellStyle name="Normal 28 3 3 4 3 3 2" xfId="40835" xr:uid="{00000000-0005-0000-0000-0000D52A0000}"/>
    <cellStyle name="Normal 28 3 3 4 3 3 3" xfId="25602" xr:uid="{00000000-0005-0000-0000-0000D62A0000}"/>
    <cellStyle name="Normal 28 3 3 4 3 4" xfId="35822" xr:uid="{00000000-0005-0000-0000-0000D72A0000}"/>
    <cellStyle name="Normal 28 3 3 4 3 5" xfId="20589" xr:uid="{00000000-0005-0000-0000-0000D82A0000}"/>
    <cellStyle name="Normal 28 3 3 4 4" xfId="12179" xr:uid="{00000000-0005-0000-0000-0000D92A0000}"/>
    <cellStyle name="Normal 28 3 3 4 4 2" xfId="42510" xr:uid="{00000000-0005-0000-0000-0000DA2A0000}"/>
    <cellStyle name="Normal 28 3 3 4 4 3" xfId="27277" xr:uid="{00000000-0005-0000-0000-0000DB2A0000}"/>
    <cellStyle name="Normal 28 3 3 4 5" xfId="7158" xr:uid="{00000000-0005-0000-0000-0000DC2A0000}"/>
    <cellStyle name="Normal 28 3 3 4 5 2" xfId="37493" xr:uid="{00000000-0005-0000-0000-0000DD2A0000}"/>
    <cellStyle name="Normal 28 3 3 4 5 3" xfId="22260" xr:uid="{00000000-0005-0000-0000-0000DE2A0000}"/>
    <cellStyle name="Normal 28 3 3 4 6" xfId="32481" xr:uid="{00000000-0005-0000-0000-0000DF2A0000}"/>
    <cellStyle name="Normal 28 3 3 4 7" xfId="17247" xr:uid="{00000000-0005-0000-0000-0000E02A0000}"/>
    <cellStyle name="Normal 28 3 3 5" xfId="2940" xr:uid="{00000000-0005-0000-0000-0000E12A0000}"/>
    <cellStyle name="Normal 28 3 3 5 2" xfId="13014" xr:uid="{00000000-0005-0000-0000-0000E22A0000}"/>
    <cellStyle name="Normal 28 3 3 5 2 2" xfId="43345" xr:uid="{00000000-0005-0000-0000-0000E32A0000}"/>
    <cellStyle name="Normal 28 3 3 5 2 3" xfId="28112" xr:uid="{00000000-0005-0000-0000-0000E42A0000}"/>
    <cellStyle name="Normal 28 3 3 5 3" xfId="7994" xr:uid="{00000000-0005-0000-0000-0000E52A0000}"/>
    <cellStyle name="Normal 28 3 3 5 3 2" xfId="38328" xr:uid="{00000000-0005-0000-0000-0000E62A0000}"/>
    <cellStyle name="Normal 28 3 3 5 3 3" xfId="23095" xr:uid="{00000000-0005-0000-0000-0000E72A0000}"/>
    <cellStyle name="Normal 28 3 3 5 4" xfId="33315" xr:uid="{00000000-0005-0000-0000-0000E82A0000}"/>
    <cellStyle name="Normal 28 3 3 5 5" xfId="18082" xr:uid="{00000000-0005-0000-0000-0000E92A0000}"/>
    <cellStyle name="Normal 28 3 3 6" xfId="4633" xr:uid="{00000000-0005-0000-0000-0000EA2A0000}"/>
    <cellStyle name="Normal 28 3 3 6 2" xfId="14685" xr:uid="{00000000-0005-0000-0000-0000EB2A0000}"/>
    <cellStyle name="Normal 28 3 3 6 2 2" xfId="45016" xr:uid="{00000000-0005-0000-0000-0000EC2A0000}"/>
    <cellStyle name="Normal 28 3 3 6 2 3" xfId="29783" xr:uid="{00000000-0005-0000-0000-0000ED2A0000}"/>
    <cellStyle name="Normal 28 3 3 6 3" xfId="9665" xr:uid="{00000000-0005-0000-0000-0000EE2A0000}"/>
    <cellStyle name="Normal 28 3 3 6 3 2" xfId="39999" xr:uid="{00000000-0005-0000-0000-0000EF2A0000}"/>
    <cellStyle name="Normal 28 3 3 6 3 3" xfId="24766" xr:uid="{00000000-0005-0000-0000-0000F02A0000}"/>
    <cellStyle name="Normal 28 3 3 6 4" xfId="34986" xr:uid="{00000000-0005-0000-0000-0000F12A0000}"/>
    <cellStyle name="Normal 28 3 3 6 5" xfId="19753" xr:uid="{00000000-0005-0000-0000-0000F22A0000}"/>
    <cellStyle name="Normal 28 3 3 7" xfId="11343" xr:uid="{00000000-0005-0000-0000-0000F32A0000}"/>
    <cellStyle name="Normal 28 3 3 7 2" xfId="41674" xr:uid="{00000000-0005-0000-0000-0000F42A0000}"/>
    <cellStyle name="Normal 28 3 3 7 3" xfId="26441" xr:uid="{00000000-0005-0000-0000-0000F52A0000}"/>
    <cellStyle name="Normal 28 3 3 8" xfId="6322" xr:uid="{00000000-0005-0000-0000-0000F62A0000}"/>
    <cellStyle name="Normal 28 3 3 8 2" xfId="36657" xr:uid="{00000000-0005-0000-0000-0000F72A0000}"/>
    <cellStyle name="Normal 28 3 3 8 3" xfId="21424" xr:uid="{00000000-0005-0000-0000-0000F82A0000}"/>
    <cellStyle name="Normal 28 3 3 9" xfId="31646" xr:uid="{00000000-0005-0000-0000-0000F92A0000}"/>
    <cellStyle name="Normal 28 3 4" xfId="1347" xr:uid="{00000000-0005-0000-0000-0000FA2A0000}"/>
    <cellStyle name="Normal 28 3 4 2" xfId="1770" xr:uid="{00000000-0005-0000-0000-0000FB2A0000}"/>
    <cellStyle name="Normal 28 3 4 2 2" xfId="2609" xr:uid="{00000000-0005-0000-0000-0000FC2A0000}"/>
    <cellStyle name="Normal 28 3 4 2 2 2" xfId="4299" xr:uid="{00000000-0005-0000-0000-0000FD2A0000}"/>
    <cellStyle name="Normal 28 3 4 2 2 2 2" xfId="14372" xr:uid="{00000000-0005-0000-0000-0000FE2A0000}"/>
    <cellStyle name="Normal 28 3 4 2 2 2 2 2" xfId="44703" xr:uid="{00000000-0005-0000-0000-0000FF2A0000}"/>
    <cellStyle name="Normal 28 3 4 2 2 2 2 3" xfId="29470" xr:uid="{00000000-0005-0000-0000-0000002B0000}"/>
    <cellStyle name="Normal 28 3 4 2 2 2 3" xfId="9352" xr:uid="{00000000-0005-0000-0000-0000012B0000}"/>
    <cellStyle name="Normal 28 3 4 2 2 2 3 2" xfId="39686" xr:uid="{00000000-0005-0000-0000-0000022B0000}"/>
    <cellStyle name="Normal 28 3 4 2 2 2 3 3" xfId="24453" xr:uid="{00000000-0005-0000-0000-0000032B0000}"/>
    <cellStyle name="Normal 28 3 4 2 2 2 4" xfId="34673" xr:uid="{00000000-0005-0000-0000-0000042B0000}"/>
    <cellStyle name="Normal 28 3 4 2 2 2 5" xfId="19440" xr:uid="{00000000-0005-0000-0000-0000052B0000}"/>
    <cellStyle name="Normal 28 3 4 2 2 3" xfId="5991" xr:uid="{00000000-0005-0000-0000-0000062B0000}"/>
    <cellStyle name="Normal 28 3 4 2 2 3 2" xfId="16043" xr:uid="{00000000-0005-0000-0000-0000072B0000}"/>
    <cellStyle name="Normal 28 3 4 2 2 3 2 2" xfId="46374" xr:uid="{00000000-0005-0000-0000-0000082B0000}"/>
    <cellStyle name="Normal 28 3 4 2 2 3 2 3" xfId="31141" xr:uid="{00000000-0005-0000-0000-0000092B0000}"/>
    <cellStyle name="Normal 28 3 4 2 2 3 3" xfId="11023" xr:uid="{00000000-0005-0000-0000-00000A2B0000}"/>
    <cellStyle name="Normal 28 3 4 2 2 3 3 2" xfId="41357" xr:uid="{00000000-0005-0000-0000-00000B2B0000}"/>
    <cellStyle name="Normal 28 3 4 2 2 3 3 3" xfId="26124" xr:uid="{00000000-0005-0000-0000-00000C2B0000}"/>
    <cellStyle name="Normal 28 3 4 2 2 3 4" xfId="36344" xr:uid="{00000000-0005-0000-0000-00000D2B0000}"/>
    <cellStyle name="Normal 28 3 4 2 2 3 5" xfId="21111" xr:uid="{00000000-0005-0000-0000-00000E2B0000}"/>
    <cellStyle name="Normal 28 3 4 2 2 4" xfId="12701" xr:uid="{00000000-0005-0000-0000-00000F2B0000}"/>
    <cellStyle name="Normal 28 3 4 2 2 4 2" xfId="43032" xr:uid="{00000000-0005-0000-0000-0000102B0000}"/>
    <cellStyle name="Normal 28 3 4 2 2 4 3" xfId="27799" xr:uid="{00000000-0005-0000-0000-0000112B0000}"/>
    <cellStyle name="Normal 28 3 4 2 2 5" xfId="7680" xr:uid="{00000000-0005-0000-0000-0000122B0000}"/>
    <cellStyle name="Normal 28 3 4 2 2 5 2" xfId="38015" xr:uid="{00000000-0005-0000-0000-0000132B0000}"/>
    <cellStyle name="Normal 28 3 4 2 2 5 3" xfId="22782" xr:uid="{00000000-0005-0000-0000-0000142B0000}"/>
    <cellStyle name="Normal 28 3 4 2 2 6" xfId="33003" xr:uid="{00000000-0005-0000-0000-0000152B0000}"/>
    <cellStyle name="Normal 28 3 4 2 2 7" xfId="17769" xr:uid="{00000000-0005-0000-0000-0000162B0000}"/>
    <cellStyle name="Normal 28 3 4 2 3" xfId="3462" xr:uid="{00000000-0005-0000-0000-0000172B0000}"/>
    <cellStyle name="Normal 28 3 4 2 3 2" xfId="13536" xr:uid="{00000000-0005-0000-0000-0000182B0000}"/>
    <cellStyle name="Normal 28 3 4 2 3 2 2" xfId="43867" xr:uid="{00000000-0005-0000-0000-0000192B0000}"/>
    <cellStyle name="Normal 28 3 4 2 3 2 3" xfId="28634" xr:uid="{00000000-0005-0000-0000-00001A2B0000}"/>
    <cellStyle name="Normal 28 3 4 2 3 3" xfId="8516" xr:uid="{00000000-0005-0000-0000-00001B2B0000}"/>
    <cellStyle name="Normal 28 3 4 2 3 3 2" xfId="38850" xr:uid="{00000000-0005-0000-0000-00001C2B0000}"/>
    <cellStyle name="Normal 28 3 4 2 3 3 3" xfId="23617" xr:uid="{00000000-0005-0000-0000-00001D2B0000}"/>
    <cellStyle name="Normal 28 3 4 2 3 4" xfId="33837" xr:uid="{00000000-0005-0000-0000-00001E2B0000}"/>
    <cellStyle name="Normal 28 3 4 2 3 5" xfId="18604" xr:uid="{00000000-0005-0000-0000-00001F2B0000}"/>
    <cellStyle name="Normal 28 3 4 2 4" xfId="5155" xr:uid="{00000000-0005-0000-0000-0000202B0000}"/>
    <cellStyle name="Normal 28 3 4 2 4 2" xfId="15207" xr:uid="{00000000-0005-0000-0000-0000212B0000}"/>
    <cellStyle name="Normal 28 3 4 2 4 2 2" xfId="45538" xr:uid="{00000000-0005-0000-0000-0000222B0000}"/>
    <cellStyle name="Normal 28 3 4 2 4 2 3" xfId="30305" xr:uid="{00000000-0005-0000-0000-0000232B0000}"/>
    <cellStyle name="Normal 28 3 4 2 4 3" xfId="10187" xr:uid="{00000000-0005-0000-0000-0000242B0000}"/>
    <cellStyle name="Normal 28 3 4 2 4 3 2" xfId="40521" xr:uid="{00000000-0005-0000-0000-0000252B0000}"/>
    <cellStyle name="Normal 28 3 4 2 4 3 3" xfId="25288" xr:uid="{00000000-0005-0000-0000-0000262B0000}"/>
    <cellStyle name="Normal 28 3 4 2 4 4" xfId="35508" xr:uid="{00000000-0005-0000-0000-0000272B0000}"/>
    <cellStyle name="Normal 28 3 4 2 4 5" xfId="20275" xr:uid="{00000000-0005-0000-0000-0000282B0000}"/>
    <cellStyle name="Normal 28 3 4 2 5" xfId="11865" xr:uid="{00000000-0005-0000-0000-0000292B0000}"/>
    <cellStyle name="Normal 28 3 4 2 5 2" xfId="42196" xr:uid="{00000000-0005-0000-0000-00002A2B0000}"/>
    <cellStyle name="Normal 28 3 4 2 5 3" xfId="26963" xr:uid="{00000000-0005-0000-0000-00002B2B0000}"/>
    <cellStyle name="Normal 28 3 4 2 6" xfId="6844" xr:uid="{00000000-0005-0000-0000-00002C2B0000}"/>
    <cellStyle name="Normal 28 3 4 2 6 2" xfId="37179" xr:uid="{00000000-0005-0000-0000-00002D2B0000}"/>
    <cellStyle name="Normal 28 3 4 2 6 3" xfId="21946" xr:uid="{00000000-0005-0000-0000-00002E2B0000}"/>
    <cellStyle name="Normal 28 3 4 2 7" xfId="32167" xr:uid="{00000000-0005-0000-0000-00002F2B0000}"/>
    <cellStyle name="Normal 28 3 4 2 8" xfId="16933" xr:uid="{00000000-0005-0000-0000-0000302B0000}"/>
    <cellStyle name="Normal 28 3 4 3" xfId="2191" xr:uid="{00000000-0005-0000-0000-0000312B0000}"/>
    <cellStyle name="Normal 28 3 4 3 2" xfId="3881" xr:uid="{00000000-0005-0000-0000-0000322B0000}"/>
    <cellStyle name="Normal 28 3 4 3 2 2" xfId="13954" xr:uid="{00000000-0005-0000-0000-0000332B0000}"/>
    <cellStyle name="Normal 28 3 4 3 2 2 2" xfId="44285" xr:uid="{00000000-0005-0000-0000-0000342B0000}"/>
    <cellStyle name="Normal 28 3 4 3 2 2 3" xfId="29052" xr:uid="{00000000-0005-0000-0000-0000352B0000}"/>
    <cellStyle name="Normal 28 3 4 3 2 3" xfId="8934" xr:uid="{00000000-0005-0000-0000-0000362B0000}"/>
    <cellStyle name="Normal 28 3 4 3 2 3 2" xfId="39268" xr:uid="{00000000-0005-0000-0000-0000372B0000}"/>
    <cellStyle name="Normal 28 3 4 3 2 3 3" xfId="24035" xr:uid="{00000000-0005-0000-0000-0000382B0000}"/>
    <cellStyle name="Normal 28 3 4 3 2 4" xfId="34255" xr:uid="{00000000-0005-0000-0000-0000392B0000}"/>
    <cellStyle name="Normal 28 3 4 3 2 5" xfId="19022" xr:uid="{00000000-0005-0000-0000-00003A2B0000}"/>
    <cellStyle name="Normal 28 3 4 3 3" xfId="5573" xr:uid="{00000000-0005-0000-0000-00003B2B0000}"/>
    <cellStyle name="Normal 28 3 4 3 3 2" xfId="15625" xr:uid="{00000000-0005-0000-0000-00003C2B0000}"/>
    <cellStyle name="Normal 28 3 4 3 3 2 2" xfId="45956" xr:uid="{00000000-0005-0000-0000-00003D2B0000}"/>
    <cellStyle name="Normal 28 3 4 3 3 2 3" xfId="30723" xr:uid="{00000000-0005-0000-0000-00003E2B0000}"/>
    <cellStyle name="Normal 28 3 4 3 3 3" xfId="10605" xr:uid="{00000000-0005-0000-0000-00003F2B0000}"/>
    <cellStyle name="Normal 28 3 4 3 3 3 2" xfId="40939" xr:uid="{00000000-0005-0000-0000-0000402B0000}"/>
    <cellStyle name="Normal 28 3 4 3 3 3 3" xfId="25706" xr:uid="{00000000-0005-0000-0000-0000412B0000}"/>
    <cellStyle name="Normal 28 3 4 3 3 4" xfId="35926" xr:uid="{00000000-0005-0000-0000-0000422B0000}"/>
    <cellStyle name="Normal 28 3 4 3 3 5" xfId="20693" xr:uid="{00000000-0005-0000-0000-0000432B0000}"/>
    <cellStyle name="Normal 28 3 4 3 4" xfId="12283" xr:uid="{00000000-0005-0000-0000-0000442B0000}"/>
    <cellStyle name="Normal 28 3 4 3 4 2" xfId="42614" xr:uid="{00000000-0005-0000-0000-0000452B0000}"/>
    <cellStyle name="Normal 28 3 4 3 4 3" xfId="27381" xr:uid="{00000000-0005-0000-0000-0000462B0000}"/>
    <cellStyle name="Normal 28 3 4 3 5" xfId="7262" xr:uid="{00000000-0005-0000-0000-0000472B0000}"/>
    <cellStyle name="Normal 28 3 4 3 5 2" xfId="37597" xr:uid="{00000000-0005-0000-0000-0000482B0000}"/>
    <cellStyle name="Normal 28 3 4 3 5 3" xfId="22364" xr:uid="{00000000-0005-0000-0000-0000492B0000}"/>
    <cellStyle name="Normal 28 3 4 3 6" xfId="32585" xr:uid="{00000000-0005-0000-0000-00004A2B0000}"/>
    <cellStyle name="Normal 28 3 4 3 7" xfId="17351" xr:uid="{00000000-0005-0000-0000-00004B2B0000}"/>
    <cellStyle name="Normal 28 3 4 4" xfId="3044" xr:uid="{00000000-0005-0000-0000-00004C2B0000}"/>
    <cellStyle name="Normal 28 3 4 4 2" xfId="13118" xr:uid="{00000000-0005-0000-0000-00004D2B0000}"/>
    <cellStyle name="Normal 28 3 4 4 2 2" xfId="43449" xr:uid="{00000000-0005-0000-0000-00004E2B0000}"/>
    <cellStyle name="Normal 28 3 4 4 2 3" xfId="28216" xr:uid="{00000000-0005-0000-0000-00004F2B0000}"/>
    <cellStyle name="Normal 28 3 4 4 3" xfId="8098" xr:uid="{00000000-0005-0000-0000-0000502B0000}"/>
    <cellStyle name="Normal 28 3 4 4 3 2" xfId="38432" xr:uid="{00000000-0005-0000-0000-0000512B0000}"/>
    <cellStyle name="Normal 28 3 4 4 3 3" xfId="23199" xr:uid="{00000000-0005-0000-0000-0000522B0000}"/>
    <cellStyle name="Normal 28 3 4 4 4" xfId="33419" xr:uid="{00000000-0005-0000-0000-0000532B0000}"/>
    <cellStyle name="Normal 28 3 4 4 5" xfId="18186" xr:uid="{00000000-0005-0000-0000-0000542B0000}"/>
    <cellStyle name="Normal 28 3 4 5" xfId="4737" xr:uid="{00000000-0005-0000-0000-0000552B0000}"/>
    <cellStyle name="Normal 28 3 4 5 2" xfId="14789" xr:uid="{00000000-0005-0000-0000-0000562B0000}"/>
    <cellStyle name="Normal 28 3 4 5 2 2" xfId="45120" xr:uid="{00000000-0005-0000-0000-0000572B0000}"/>
    <cellStyle name="Normal 28 3 4 5 2 3" xfId="29887" xr:uid="{00000000-0005-0000-0000-0000582B0000}"/>
    <cellStyle name="Normal 28 3 4 5 3" xfId="9769" xr:uid="{00000000-0005-0000-0000-0000592B0000}"/>
    <cellStyle name="Normal 28 3 4 5 3 2" xfId="40103" xr:uid="{00000000-0005-0000-0000-00005A2B0000}"/>
    <cellStyle name="Normal 28 3 4 5 3 3" xfId="24870" xr:uid="{00000000-0005-0000-0000-00005B2B0000}"/>
    <cellStyle name="Normal 28 3 4 5 4" xfId="35090" xr:uid="{00000000-0005-0000-0000-00005C2B0000}"/>
    <cellStyle name="Normal 28 3 4 5 5" xfId="19857" xr:uid="{00000000-0005-0000-0000-00005D2B0000}"/>
    <cellStyle name="Normal 28 3 4 6" xfId="11447" xr:uid="{00000000-0005-0000-0000-00005E2B0000}"/>
    <cellStyle name="Normal 28 3 4 6 2" xfId="41778" xr:uid="{00000000-0005-0000-0000-00005F2B0000}"/>
    <cellStyle name="Normal 28 3 4 6 3" xfId="26545" xr:uid="{00000000-0005-0000-0000-0000602B0000}"/>
    <cellStyle name="Normal 28 3 4 7" xfId="6426" xr:uid="{00000000-0005-0000-0000-0000612B0000}"/>
    <cellStyle name="Normal 28 3 4 7 2" xfId="36761" xr:uid="{00000000-0005-0000-0000-0000622B0000}"/>
    <cellStyle name="Normal 28 3 4 7 3" xfId="21528" xr:uid="{00000000-0005-0000-0000-0000632B0000}"/>
    <cellStyle name="Normal 28 3 4 8" xfId="31749" xr:uid="{00000000-0005-0000-0000-0000642B0000}"/>
    <cellStyle name="Normal 28 3 4 9" xfId="16515" xr:uid="{00000000-0005-0000-0000-0000652B0000}"/>
    <cellStyle name="Normal 28 3 5" xfId="1560" xr:uid="{00000000-0005-0000-0000-0000662B0000}"/>
    <cellStyle name="Normal 28 3 5 2" xfId="2401" xr:uid="{00000000-0005-0000-0000-0000672B0000}"/>
    <cellStyle name="Normal 28 3 5 2 2" xfId="4091" xr:uid="{00000000-0005-0000-0000-0000682B0000}"/>
    <cellStyle name="Normal 28 3 5 2 2 2" xfId="14164" xr:uid="{00000000-0005-0000-0000-0000692B0000}"/>
    <cellStyle name="Normal 28 3 5 2 2 2 2" xfId="44495" xr:uid="{00000000-0005-0000-0000-00006A2B0000}"/>
    <cellStyle name="Normal 28 3 5 2 2 2 3" xfId="29262" xr:uid="{00000000-0005-0000-0000-00006B2B0000}"/>
    <cellStyle name="Normal 28 3 5 2 2 3" xfId="9144" xr:uid="{00000000-0005-0000-0000-00006C2B0000}"/>
    <cellStyle name="Normal 28 3 5 2 2 3 2" xfId="39478" xr:uid="{00000000-0005-0000-0000-00006D2B0000}"/>
    <cellStyle name="Normal 28 3 5 2 2 3 3" xfId="24245" xr:uid="{00000000-0005-0000-0000-00006E2B0000}"/>
    <cellStyle name="Normal 28 3 5 2 2 4" xfId="34465" xr:uid="{00000000-0005-0000-0000-00006F2B0000}"/>
    <cellStyle name="Normal 28 3 5 2 2 5" xfId="19232" xr:uid="{00000000-0005-0000-0000-0000702B0000}"/>
    <cellStyle name="Normal 28 3 5 2 3" xfId="5783" xr:uid="{00000000-0005-0000-0000-0000712B0000}"/>
    <cellStyle name="Normal 28 3 5 2 3 2" xfId="15835" xr:uid="{00000000-0005-0000-0000-0000722B0000}"/>
    <cellStyle name="Normal 28 3 5 2 3 2 2" xfId="46166" xr:uid="{00000000-0005-0000-0000-0000732B0000}"/>
    <cellStyle name="Normal 28 3 5 2 3 2 3" xfId="30933" xr:uid="{00000000-0005-0000-0000-0000742B0000}"/>
    <cellStyle name="Normal 28 3 5 2 3 3" xfId="10815" xr:uid="{00000000-0005-0000-0000-0000752B0000}"/>
    <cellStyle name="Normal 28 3 5 2 3 3 2" xfId="41149" xr:uid="{00000000-0005-0000-0000-0000762B0000}"/>
    <cellStyle name="Normal 28 3 5 2 3 3 3" xfId="25916" xr:uid="{00000000-0005-0000-0000-0000772B0000}"/>
    <cellStyle name="Normal 28 3 5 2 3 4" xfId="36136" xr:uid="{00000000-0005-0000-0000-0000782B0000}"/>
    <cellStyle name="Normal 28 3 5 2 3 5" xfId="20903" xr:uid="{00000000-0005-0000-0000-0000792B0000}"/>
    <cellStyle name="Normal 28 3 5 2 4" xfId="12493" xr:uid="{00000000-0005-0000-0000-00007A2B0000}"/>
    <cellStyle name="Normal 28 3 5 2 4 2" xfId="42824" xr:uid="{00000000-0005-0000-0000-00007B2B0000}"/>
    <cellStyle name="Normal 28 3 5 2 4 3" xfId="27591" xr:uid="{00000000-0005-0000-0000-00007C2B0000}"/>
    <cellStyle name="Normal 28 3 5 2 5" xfId="7472" xr:uid="{00000000-0005-0000-0000-00007D2B0000}"/>
    <cellStyle name="Normal 28 3 5 2 5 2" xfId="37807" xr:uid="{00000000-0005-0000-0000-00007E2B0000}"/>
    <cellStyle name="Normal 28 3 5 2 5 3" xfId="22574" xr:uid="{00000000-0005-0000-0000-00007F2B0000}"/>
    <cellStyle name="Normal 28 3 5 2 6" xfId="32795" xr:uid="{00000000-0005-0000-0000-0000802B0000}"/>
    <cellStyle name="Normal 28 3 5 2 7" xfId="17561" xr:uid="{00000000-0005-0000-0000-0000812B0000}"/>
    <cellStyle name="Normal 28 3 5 3" xfId="3254" xr:uid="{00000000-0005-0000-0000-0000822B0000}"/>
    <cellStyle name="Normal 28 3 5 3 2" xfId="13328" xr:uid="{00000000-0005-0000-0000-0000832B0000}"/>
    <cellStyle name="Normal 28 3 5 3 2 2" xfId="43659" xr:uid="{00000000-0005-0000-0000-0000842B0000}"/>
    <cellStyle name="Normal 28 3 5 3 2 3" xfId="28426" xr:uid="{00000000-0005-0000-0000-0000852B0000}"/>
    <cellStyle name="Normal 28 3 5 3 3" xfId="8308" xr:uid="{00000000-0005-0000-0000-0000862B0000}"/>
    <cellStyle name="Normal 28 3 5 3 3 2" xfId="38642" xr:uid="{00000000-0005-0000-0000-0000872B0000}"/>
    <cellStyle name="Normal 28 3 5 3 3 3" xfId="23409" xr:uid="{00000000-0005-0000-0000-0000882B0000}"/>
    <cellStyle name="Normal 28 3 5 3 4" xfId="33629" xr:uid="{00000000-0005-0000-0000-0000892B0000}"/>
    <cellStyle name="Normal 28 3 5 3 5" xfId="18396" xr:uid="{00000000-0005-0000-0000-00008A2B0000}"/>
    <cellStyle name="Normal 28 3 5 4" xfId="4947" xr:uid="{00000000-0005-0000-0000-00008B2B0000}"/>
    <cellStyle name="Normal 28 3 5 4 2" xfId="14999" xr:uid="{00000000-0005-0000-0000-00008C2B0000}"/>
    <cellStyle name="Normal 28 3 5 4 2 2" xfId="45330" xr:uid="{00000000-0005-0000-0000-00008D2B0000}"/>
    <cellStyle name="Normal 28 3 5 4 2 3" xfId="30097" xr:uid="{00000000-0005-0000-0000-00008E2B0000}"/>
    <cellStyle name="Normal 28 3 5 4 3" xfId="9979" xr:uid="{00000000-0005-0000-0000-00008F2B0000}"/>
    <cellStyle name="Normal 28 3 5 4 3 2" xfId="40313" xr:uid="{00000000-0005-0000-0000-0000902B0000}"/>
    <cellStyle name="Normal 28 3 5 4 3 3" xfId="25080" xr:uid="{00000000-0005-0000-0000-0000912B0000}"/>
    <cellStyle name="Normal 28 3 5 4 4" xfId="35300" xr:uid="{00000000-0005-0000-0000-0000922B0000}"/>
    <cellStyle name="Normal 28 3 5 4 5" xfId="20067" xr:uid="{00000000-0005-0000-0000-0000932B0000}"/>
    <cellStyle name="Normal 28 3 5 5" xfId="11657" xr:uid="{00000000-0005-0000-0000-0000942B0000}"/>
    <cellStyle name="Normal 28 3 5 5 2" xfId="41988" xr:uid="{00000000-0005-0000-0000-0000952B0000}"/>
    <cellStyle name="Normal 28 3 5 5 3" xfId="26755" xr:uid="{00000000-0005-0000-0000-0000962B0000}"/>
    <cellStyle name="Normal 28 3 5 6" xfId="6636" xr:uid="{00000000-0005-0000-0000-0000972B0000}"/>
    <cellStyle name="Normal 28 3 5 6 2" xfId="36971" xr:uid="{00000000-0005-0000-0000-0000982B0000}"/>
    <cellStyle name="Normal 28 3 5 6 3" xfId="21738" xr:uid="{00000000-0005-0000-0000-0000992B0000}"/>
    <cellStyle name="Normal 28 3 5 7" xfId="31959" xr:uid="{00000000-0005-0000-0000-00009A2B0000}"/>
    <cellStyle name="Normal 28 3 5 8" xfId="16725" xr:uid="{00000000-0005-0000-0000-00009B2B0000}"/>
    <cellStyle name="Normal 28 3 6" xfId="1981" xr:uid="{00000000-0005-0000-0000-00009C2B0000}"/>
    <cellStyle name="Normal 28 3 6 2" xfId="3673" xr:uid="{00000000-0005-0000-0000-00009D2B0000}"/>
    <cellStyle name="Normal 28 3 6 2 2" xfId="13746" xr:uid="{00000000-0005-0000-0000-00009E2B0000}"/>
    <cellStyle name="Normal 28 3 6 2 2 2" xfId="44077" xr:uid="{00000000-0005-0000-0000-00009F2B0000}"/>
    <cellStyle name="Normal 28 3 6 2 2 3" xfId="28844" xr:uid="{00000000-0005-0000-0000-0000A02B0000}"/>
    <cellStyle name="Normal 28 3 6 2 3" xfId="8726" xr:uid="{00000000-0005-0000-0000-0000A12B0000}"/>
    <cellStyle name="Normal 28 3 6 2 3 2" xfId="39060" xr:uid="{00000000-0005-0000-0000-0000A22B0000}"/>
    <cellStyle name="Normal 28 3 6 2 3 3" xfId="23827" xr:uid="{00000000-0005-0000-0000-0000A32B0000}"/>
    <cellStyle name="Normal 28 3 6 2 4" xfId="34047" xr:uid="{00000000-0005-0000-0000-0000A42B0000}"/>
    <cellStyle name="Normal 28 3 6 2 5" xfId="18814" xr:uid="{00000000-0005-0000-0000-0000A52B0000}"/>
    <cellStyle name="Normal 28 3 6 3" xfId="5365" xr:uid="{00000000-0005-0000-0000-0000A62B0000}"/>
    <cellStyle name="Normal 28 3 6 3 2" xfId="15417" xr:uid="{00000000-0005-0000-0000-0000A72B0000}"/>
    <cellStyle name="Normal 28 3 6 3 2 2" xfId="45748" xr:uid="{00000000-0005-0000-0000-0000A82B0000}"/>
    <cellStyle name="Normal 28 3 6 3 2 3" xfId="30515" xr:uid="{00000000-0005-0000-0000-0000A92B0000}"/>
    <cellStyle name="Normal 28 3 6 3 3" xfId="10397" xr:uid="{00000000-0005-0000-0000-0000AA2B0000}"/>
    <cellStyle name="Normal 28 3 6 3 3 2" xfId="40731" xr:uid="{00000000-0005-0000-0000-0000AB2B0000}"/>
    <cellStyle name="Normal 28 3 6 3 3 3" xfId="25498" xr:uid="{00000000-0005-0000-0000-0000AC2B0000}"/>
    <cellStyle name="Normal 28 3 6 3 4" xfId="35718" xr:uid="{00000000-0005-0000-0000-0000AD2B0000}"/>
    <cellStyle name="Normal 28 3 6 3 5" xfId="20485" xr:uid="{00000000-0005-0000-0000-0000AE2B0000}"/>
    <cellStyle name="Normal 28 3 6 4" xfId="12075" xr:uid="{00000000-0005-0000-0000-0000AF2B0000}"/>
    <cellStyle name="Normal 28 3 6 4 2" xfId="42406" xr:uid="{00000000-0005-0000-0000-0000B02B0000}"/>
    <cellStyle name="Normal 28 3 6 4 3" xfId="27173" xr:uid="{00000000-0005-0000-0000-0000B12B0000}"/>
    <cellStyle name="Normal 28 3 6 5" xfId="7054" xr:uid="{00000000-0005-0000-0000-0000B22B0000}"/>
    <cellStyle name="Normal 28 3 6 5 2" xfId="37389" xr:uid="{00000000-0005-0000-0000-0000B32B0000}"/>
    <cellStyle name="Normal 28 3 6 5 3" xfId="22156" xr:uid="{00000000-0005-0000-0000-0000B42B0000}"/>
    <cellStyle name="Normal 28 3 6 6" xfId="32377" xr:uid="{00000000-0005-0000-0000-0000B52B0000}"/>
    <cellStyle name="Normal 28 3 6 7" xfId="17143" xr:uid="{00000000-0005-0000-0000-0000B62B0000}"/>
    <cellStyle name="Normal 28 3 7" xfId="2832" xr:uid="{00000000-0005-0000-0000-0000B72B0000}"/>
    <cellStyle name="Normal 28 3 7 2" xfId="12910" xr:uid="{00000000-0005-0000-0000-0000B82B0000}"/>
    <cellStyle name="Normal 28 3 7 2 2" xfId="43241" xr:uid="{00000000-0005-0000-0000-0000B92B0000}"/>
    <cellStyle name="Normal 28 3 7 2 3" xfId="28008" xr:uid="{00000000-0005-0000-0000-0000BA2B0000}"/>
    <cellStyle name="Normal 28 3 7 3" xfId="7890" xr:uid="{00000000-0005-0000-0000-0000BB2B0000}"/>
    <cellStyle name="Normal 28 3 7 3 2" xfId="38224" xr:uid="{00000000-0005-0000-0000-0000BC2B0000}"/>
    <cellStyle name="Normal 28 3 7 3 3" xfId="22991" xr:uid="{00000000-0005-0000-0000-0000BD2B0000}"/>
    <cellStyle name="Normal 28 3 7 4" xfId="33211" xr:uid="{00000000-0005-0000-0000-0000BE2B0000}"/>
    <cellStyle name="Normal 28 3 7 5" xfId="17978" xr:uid="{00000000-0005-0000-0000-0000BF2B0000}"/>
    <cellStyle name="Normal 28 3 8" xfId="4526" xr:uid="{00000000-0005-0000-0000-0000C02B0000}"/>
    <cellStyle name="Normal 28 3 8 2" xfId="14581" xr:uid="{00000000-0005-0000-0000-0000C12B0000}"/>
    <cellStyle name="Normal 28 3 8 2 2" xfId="44912" xr:uid="{00000000-0005-0000-0000-0000C22B0000}"/>
    <cellStyle name="Normal 28 3 8 2 3" xfId="29679" xr:uid="{00000000-0005-0000-0000-0000C32B0000}"/>
    <cellStyle name="Normal 28 3 8 3" xfId="9561" xr:uid="{00000000-0005-0000-0000-0000C42B0000}"/>
    <cellStyle name="Normal 28 3 8 3 2" xfId="39895" xr:uid="{00000000-0005-0000-0000-0000C52B0000}"/>
    <cellStyle name="Normal 28 3 8 3 3" xfId="24662" xr:uid="{00000000-0005-0000-0000-0000C62B0000}"/>
    <cellStyle name="Normal 28 3 8 4" xfId="34882" xr:uid="{00000000-0005-0000-0000-0000C72B0000}"/>
    <cellStyle name="Normal 28 3 8 5" xfId="19649" xr:uid="{00000000-0005-0000-0000-0000C82B0000}"/>
    <cellStyle name="Normal 28 3 9" xfId="11237" xr:uid="{00000000-0005-0000-0000-0000C92B0000}"/>
    <cellStyle name="Normal 28 3 9 2" xfId="41570" xr:uid="{00000000-0005-0000-0000-0000CA2B0000}"/>
    <cellStyle name="Normal 28 3 9 3" xfId="26337" xr:uid="{00000000-0005-0000-0000-0000CB2B0000}"/>
    <cellStyle name="Normal 28_Sheet2" xfId="359" xr:uid="{00000000-0005-0000-0000-0000CC2B0000}"/>
    <cellStyle name="Normal 29" xfId="149" xr:uid="{00000000-0005-0000-0000-0000CD2B0000}"/>
    <cellStyle name="Normal 29 2" xfId="150" xr:uid="{00000000-0005-0000-0000-0000CE2B0000}"/>
    <cellStyle name="Normal 29 2 2" xfId="48124" xr:uid="{F294B1D2-FB4C-4592-BD4D-94FC08EC04F8}"/>
    <cellStyle name="Normal 29_Sheet2" xfId="358" xr:uid="{00000000-0005-0000-0000-0000CF2B0000}"/>
    <cellStyle name="Normal 3" xfId="151" xr:uid="{00000000-0005-0000-0000-0000D02B0000}"/>
    <cellStyle name="Normal 3 2" xfId="152" xr:uid="{00000000-0005-0000-0000-0000D12B0000}"/>
    <cellStyle name="Normal 3 2 2" xfId="847" xr:uid="{00000000-0005-0000-0000-0000D22B0000}"/>
    <cellStyle name="Normal 3 2 2 10" xfId="6217" xr:uid="{00000000-0005-0000-0000-0000D32B0000}"/>
    <cellStyle name="Normal 3 2 2 10 2" xfId="36554" xr:uid="{00000000-0005-0000-0000-0000D42B0000}"/>
    <cellStyle name="Normal 3 2 2 10 3" xfId="21321" xr:uid="{00000000-0005-0000-0000-0000D52B0000}"/>
    <cellStyle name="Normal 3 2 2 10 4" xfId="48723" xr:uid="{8E772004-C795-4610-AB9E-2D5A5C879C53}"/>
    <cellStyle name="Normal 3 2 2 11" xfId="31545" xr:uid="{00000000-0005-0000-0000-0000D62B0000}"/>
    <cellStyle name="Normal 3 2 2 12" xfId="16306" xr:uid="{00000000-0005-0000-0000-0000D72B0000}"/>
    <cellStyle name="Normal 3 2 2 13" xfId="48125" xr:uid="{2370EB36-5496-4C39-AE2A-F8429858A26D}"/>
    <cellStyle name="Normal 3 2 2 2" xfId="1181" xr:uid="{00000000-0005-0000-0000-0000D82B0000}"/>
    <cellStyle name="Normal 3 2 2 2 10" xfId="31597" xr:uid="{00000000-0005-0000-0000-0000D92B0000}"/>
    <cellStyle name="Normal 3 2 2 2 11" xfId="16360" xr:uid="{00000000-0005-0000-0000-0000DA2B0000}"/>
    <cellStyle name="Normal 3 2 2 2 2" xfId="1289" xr:uid="{00000000-0005-0000-0000-0000DB2B0000}"/>
    <cellStyle name="Normal 3 2 2 2 2 10" xfId="16464" xr:uid="{00000000-0005-0000-0000-0000DC2B0000}"/>
    <cellStyle name="Normal 3 2 2 2 2 2" xfId="1506" xr:uid="{00000000-0005-0000-0000-0000DD2B0000}"/>
    <cellStyle name="Normal 3 2 2 2 2 2 2" xfId="1927" xr:uid="{00000000-0005-0000-0000-0000DE2B0000}"/>
    <cellStyle name="Normal 3 2 2 2 2 2 2 2" xfId="2766" xr:uid="{00000000-0005-0000-0000-0000DF2B0000}"/>
    <cellStyle name="Normal 3 2 2 2 2 2 2 2 2" xfId="4456" xr:uid="{00000000-0005-0000-0000-0000E02B0000}"/>
    <cellStyle name="Normal 3 2 2 2 2 2 2 2 2 2" xfId="14529" xr:uid="{00000000-0005-0000-0000-0000E12B0000}"/>
    <cellStyle name="Normal 3 2 2 2 2 2 2 2 2 2 2" xfId="44860" xr:uid="{00000000-0005-0000-0000-0000E22B0000}"/>
    <cellStyle name="Normal 3 2 2 2 2 2 2 2 2 2 3" xfId="29627" xr:uid="{00000000-0005-0000-0000-0000E32B0000}"/>
    <cellStyle name="Normal 3 2 2 2 2 2 2 2 2 3" xfId="9509" xr:uid="{00000000-0005-0000-0000-0000E42B0000}"/>
    <cellStyle name="Normal 3 2 2 2 2 2 2 2 2 3 2" xfId="39843" xr:uid="{00000000-0005-0000-0000-0000E52B0000}"/>
    <cellStyle name="Normal 3 2 2 2 2 2 2 2 2 3 3" xfId="24610" xr:uid="{00000000-0005-0000-0000-0000E62B0000}"/>
    <cellStyle name="Normal 3 2 2 2 2 2 2 2 2 4" xfId="34830" xr:uid="{00000000-0005-0000-0000-0000E72B0000}"/>
    <cellStyle name="Normal 3 2 2 2 2 2 2 2 2 5" xfId="19597" xr:uid="{00000000-0005-0000-0000-0000E82B0000}"/>
    <cellStyle name="Normal 3 2 2 2 2 2 2 2 3" xfId="6148" xr:uid="{00000000-0005-0000-0000-0000E92B0000}"/>
    <cellStyle name="Normal 3 2 2 2 2 2 2 2 3 2" xfId="16200" xr:uid="{00000000-0005-0000-0000-0000EA2B0000}"/>
    <cellStyle name="Normal 3 2 2 2 2 2 2 2 3 2 2" xfId="46531" xr:uid="{00000000-0005-0000-0000-0000EB2B0000}"/>
    <cellStyle name="Normal 3 2 2 2 2 2 2 2 3 2 3" xfId="31298" xr:uid="{00000000-0005-0000-0000-0000EC2B0000}"/>
    <cellStyle name="Normal 3 2 2 2 2 2 2 2 3 3" xfId="11180" xr:uid="{00000000-0005-0000-0000-0000ED2B0000}"/>
    <cellStyle name="Normal 3 2 2 2 2 2 2 2 3 3 2" xfId="41514" xr:uid="{00000000-0005-0000-0000-0000EE2B0000}"/>
    <cellStyle name="Normal 3 2 2 2 2 2 2 2 3 3 3" xfId="26281" xr:uid="{00000000-0005-0000-0000-0000EF2B0000}"/>
    <cellStyle name="Normal 3 2 2 2 2 2 2 2 3 4" xfId="36501" xr:uid="{00000000-0005-0000-0000-0000F02B0000}"/>
    <cellStyle name="Normal 3 2 2 2 2 2 2 2 3 5" xfId="21268" xr:uid="{00000000-0005-0000-0000-0000F12B0000}"/>
    <cellStyle name="Normal 3 2 2 2 2 2 2 2 4" xfId="12858" xr:uid="{00000000-0005-0000-0000-0000F22B0000}"/>
    <cellStyle name="Normal 3 2 2 2 2 2 2 2 4 2" xfId="43189" xr:uid="{00000000-0005-0000-0000-0000F32B0000}"/>
    <cellStyle name="Normal 3 2 2 2 2 2 2 2 4 3" xfId="27956" xr:uid="{00000000-0005-0000-0000-0000F42B0000}"/>
    <cellStyle name="Normal 3 2 2 2 2 2 2 2 5" xfId="7837" xr:uid="{00000000-0005-0000-0000-0000F52B0000}"/>
    <cellStyle name="Normal 3 2 2 2 2 2 2 2 5 2" xfId="38172" xr:uid="{00000000-0005-0000-0000-0000F62B0000}"/>
    <cellStyle name="Normal 3 2 2 2 2 2 2 2 5 3" xfId="22939" xr:uid="{00000000-0005-0000-0000-0000F72B0000}"/>
    <cellStyle name="Normal 3 2 2 2 2 2 2 2 6" xfId="33160" xr:uid="{00000000-0005-0000-0000-0000F82B0000}"/>
    <cellStyle name="Normal 3 2 2 2 2 2 2 2 7" xfId="17926" xr:uid="{00000000-0005-0000-0000-0000F92B0000}"/>
    <cellStyle name="Normal 3 2 2 2 2 2 2 3" xfId="3619" xr:uid="{00000000-0005-0000-0000-0000FA2B0000}"/>
    <cellStyle name="Normal 3 2 2 2 2 2 2 3 2" xfId="13693" xr:uid="{00000000-0005-0000-0000-0000FB2B0000}"/>
    <cellStyle name="Normal 3 2 2 2 2 2 2 3 2 2" xfId="44024" xr:uid="{00000000-0005-0000-0000-0000FC2B0000}"/>
    <cellStyle name="Normal 3 2 2 2 2 2 2 3 2 3" xfId="28791" xr:uid="{00000000-0005-0000-0000-0000FD2B0000}"/>
    <cellStyle name="Normal 3 2 2 2 2 2 2 3 3" xfId="8673" xr:uid="{00000000-0005-0000-0000-0000FE2B0000}"/>
    <cellStyle name="Normal 3 2 2 2 2 2 2 3 3 2" xfId="39007" xr:uid="{00000000-0005-0000-0000-0000FF2B0000}"/>
    <cellStyle name="Normal 3 2 2 2 2 2 2 3 3 3" xfId="23774" xr:uid="{00000000-0005-0000-0000-0000002C0000}"/>
    <cellStyle name="Normal 3 2 2 2 2 2 2 3 4" xfId="33994" xr:uid="{00000000-0005-0000-0000-0000012C0000}"/>
    <cellStyle name="Normal 3 2 2 2 2 2 2 3 5" xfId="18761" xr:uid="{00000000-0005-0000-0000-0000022C0000}"/>
    <cellStyle name="Normal 3 2 2 2 2 2 2 4" xfId="5312" xr:uid="{00000000-0005-0000-0000-0000032C0000}"/>
    <cellStyle name="Normal 3 2 2 2 2 2 2 4 2" xfId="15364" xr:uid="{00000000-0005-0000-0000-0000042C0000}"/>
    <cellStyle name="Normal 3 2 2 2 2 2 2 4 2 2" xfId="45695" xr:uid="{00000000-0005-0000-0000-0000052C0000}"/>
    <cellStyle name="Normal 3 2 2 2 2 2 2 4 2 3" xfId="30462" xr:uid="{00000000-0005-0000-0000-0000062C0000}"/>
    <cellStyle name="Normal 3 2 2 2 2 2 2 4 3" xfId="10344" xr:uid="{00000000-0005-0000-0000-0000072C0000}"/>
    <cellStyle name="Normal 3 2 2 2 2 2 2 4 3 2" xfId="40678" xr:uid="{00000000-0005-0000-0000-0000082C0000}"/>
    <cellStyle name="Normal 3 2 2 2 2 2 2 4 3 3" xfId="25445" xr:uid="{00000000-0005-0000-0000-0000092C0000}"/>
    <cellStyle name="Normal 3 2 2 2 2 2 2 4 4" xfId="35665" xr:uid="{00000000-0005-0000-0000-00000A2C0000}"/>
    <cellStyle name="Normal 3 2 2 2 2 2 2 4 5" xfId="20432" xr:uid="{00000000-0005-0000-0000-00000B2C0000}"/>
    <cellStyle name="Normal 3 2 2 2 2 2 2 5" xfId="12022" xr:uid="{00000000-0005-0000-0000-00000C2C0000}"/>
    <cellStyle name="Normal 3 2 2 2 2 2 2 5 2" xfId="42353" xr:uid="{00000000-0005-0000-0000-00000D2C0000}"/>
    <cellStyle name="Normal 3 2 2 2 2 2 2 5 3" xfId="27120" xr:uid="{00000000-0005-0000-0000-00000E2C0000}"/>
    <cellStyle name="Normal 3 2 2 2 2 2 2 6" xfId="7001" xr:uid="{00000000-0005-0000-0000-00000F2C0000}"/>
    <cellStyle name="Normal 3 2 2 2 2 2 2 6 2" xfId="37336" xr:uid="{00000000-0005-0000-0000-0000102C0000}"/>
    <cellStyle name="Normal 3 2 2 2 2 2 2 6 3" xfId="22103" xr:uid="{00000000-0005-0000-0000-0000112C0000}"/>
    <cellStyle name="Normal 3 2 2 2 2 2 2 7" xfId="32324" xr:uid="{00000000-0005-0000-0000-0000122C0000}"/>
    <cellStyle name="Normal 3 2 2 2 2 2 2 8" xfId="17090" xr:uid="{00000000-0005-0000-0000-0000132C0000}"/>
    <cellStyle name="Normal 3 2 2 2 2 2 3" xfId="2348" xr:uid="{00000000-0005-0000-0000-0000142C0000}"/>
    <cellStyle name="Normal 3 2 2 2 2 2 3 2" xfId="4038" xr:uid="{00000000-0005-0000-0000-0000152C0000}"/>
    <cellStyle name="Normal 3 2 2 2 2 2 3 2 2" xfId="14111" xr:uid="{00000000-0005-0000-0000-0000162C0000}"/>
    <cellStyle name="Normal 3 2 2 2 2 2 3 2 2 2" xfId="44442" xr:uid="{00000000-0005-0000-0000-0000172C0000}"/>
    <cellStyle name="Normal 3 2 2 2 2 2 3 2 2 3" xfId="29209" xr:uid="{00000000-0005-0000-0000-0000182C0000}"/>
    <cellStyle name="Normal 3 2 2 2 2 2 3 2 3" xfId="9091" xr:uid="{00000000-0005-0000-0000-0000192C0000}"/>
    <cellStyle name="Normal 3 2 2 2 2 2 3 2 3 2" xfId="39425" xr:uid="{00000000-0005-0000-0000-00001A2C0000}"/>
    <cellStyle name="Normal 3 2 2 2 2 2 3 2 3 3" xfId="24192" xr:uid="{00000000-0005-0000-0000-00001B2C0000}"/>
    <cellStyle name="Normal 3 2 2 2 2 2 3 2 4" xfId="34412" xr:uid="{00000000-0005-0000-0000-00001C2C0000}"/>
    <cellStyle name="Normal 3 2 2 2 2 2 3 2 5" xfId="19179" xr:uid="{00000000-0005-0000-0000-00001D2C0000}"/>
    <cellStyle name="Normal 3 2 2 2 2 2 3 3" xfId="5730" xr:uid="{00000000-0005-0000-0000-00001E2C0000}"/>
    <cellStyle name="Normal 3 2 2 2 2 2 3 3 2" xfId="15782" xr:uid="{00000000-0005-0000-0000-00001F2C0000}"/>
    <cellStyle name="Normal 3 2 2 2 2 2 3 3 2 2" xfId="46113" xr:uid="{00000000-0005-0000-0000-0000202C0000}"/>
    <cellStyle name="Normal 3 2 2 2 2 2 3 3 2 3" xfId="30880" xr:uid="{00000000-0005-0000-0000-0000212C0000}"/>
    <cellStyle name="Normal 3 2 2 2 2 2 3 3 3" xfId="10762" xr:uid="{00000000-0005-0000-0000-0000222C0000}"/>
    <cellStyle name="Normal 3 2 2 2 2 2 3 3 3 2" xfId="41096" xr:uid="{00000000-0005-0000-0000-0000232C0000}"/>
    <cellStyle name="Normal 3 2 2 2 2 2 3 3 3 3" xfId="25863" xr:uid="{00000000-0005-0000-0000-0000242C0000}"/>
    <cellStyle name="Normal 3 2 2 2 2 2 3 3 4" xfId="36083" xr:uid="{00000000-0005-0000-0000-0000252C0000}"/>
    <cellStyle name="Normal 3 2 2 2 2 2 3 3 5" xfId="20850" xr:uid="{00000000-0005-0000-0000-0000262C0000}"/>
    <cellStyle name="Normal 3 2 2 2 2 2 3 4" xfId="12440" xr:uid="{00000000-0005-0000-0000-0000272C0000}"/>
    <cellStyle name="Normal 3 2 2 2 2 2 3 4 2" xfId="42771" xr:uid="{00000000-0005-0000-0000-0000282C0000}"/>
    <cellStyle name="Normal 3 2 2 2 2 2 3 4 3" xfId="27538" xr:uid="{00000000-0005-0000-0000-0000292C0000}"/>
    <cellStyle name="Normal 3 2 2 2 2 2 3 5" xfId="7419" xr:uid="{00000000-0005-0000-0000-00002A2C0000}"/>
    <cellStyle name="Normal 3 2 2 2 2 2 3 5 2" xfId="37754" xr:uid="{00000000-0005-0000-0000-00002B2C0000}"/>
    <cellStyle name="Normal 3 2 2 2 2 2 3 5 3" xfId="22521" xr:uid="{00000000-0005-0000-0000-00002C2C0000}"/>
    <cellStyle name="Normal 3 2 2 2 2 2 3 6" xfId="32742" xr:uid="{00000000-0005-0000-0000-00002D2C0000}"/>
    <cellStyle name="Normal 3 2 2 2 2 2 3 7" xfId="17508" xr:uid="{00000000-0005-0000-0000-00002E2C0000}"/>
    <cellStyle name="Normal 3 2 2 2 2 2 4" xfId="3201" xr:uid="{00000000-0005-0000-0000-00002F2C0000}"/>
    <cellStyle name="Normal 3 2 2 2 2 2 4 2" xfId="13275" xr:uid="{00000000-0005-0000-0000-0000302C0000}"/>
    <cellStyle name="Normal 3 2 2 2 2 2 4 2 2" xfId="43606" xr:uid="{00000000-0005-0000-0000-0000312C0000}"/>
    <cellStyle name="Normal 3 2 2 2 2 2 4 2 3" xfId="28373" xr:uid="{00000000-0005-0000-0000-0000322C0000}"/>
    <cellStyle name="Normal 3 2 2 2 2 2 4 3" xfId="8255" xr:uid="{00000000-0005-0000-0000-0000332C0000}"/>
    <cellStyle name="Normal 3 2 2 2 2 2 4 3 2" xfId="38589" xr:uid="{00000000-0005-0000-0000-0000342C0000}"/>
    <cellStyle name="Normal 3 2 2 2 2 2 4 3 3" xfId="23356" xr:uid="{00000000-0005-0000-0000-0000352C0000}"/>
    <cellStyle name="Normal 3 2 2 2 2 2 4 4" xfId="33576" xr:uid="{00000000-0005-0000-0000-0000362C0000}"/>
    <cellStyle name="Normal 3 2 2 2 2 2 4 5" xfId="18343" xr:uid="{00000000-0005-0000-0000-0000372C0000}"/>
    <cellStyle name="Normal 3 2 2 2 2 2 5" xfId="4894" xr:uid="{00000000-0005-0000-0000-0000382C0000}"/>
    <cellStyle name="Normal 3 2 2 2 2 2 5 2" xfId="14946" xr:uid="{00000000-0005-0000-0000-0000392C0000}"/>
    <cellStyle name="Normal 3 2 2 2 2 2 5 2 2" xfId="45277" xr:uid="{00000000-0005-0000-0000-00003A2C0000}"/>
    <cellStyle name="Normal 3 2 2 2 2 2 5 2 3" xfId="30044" xr:uid="{00000000-0005-0000-0000-00003B2C0000}"/>
    <cellStyle name="Normal 3 2 2 2 2 2 5 3" xfId="9926" xr:uid="{00000000-0005-0000-0000-00003C2C0000}"/>
    <cellStyle name="Normal 3 2 2 2 2 2 5 3 2" xfId="40260" xr:uid="{00000000-0005-0000-0000-00003D2C0000}"/>
    <cellStyle name="Normal 3 2 2 2 2 2 5 3 3" xfId="25027" xr:uid="{00000000-0005-0000-0000-00003E2C0000}"/>
    <cellStyle name="Normal 3 2 2 2 2 2 5 4" xfId="35247" xr:uid="{00000000-0005-0000-0000-00003F2C0000}"/>
    <cellStyle name="Normal 3 2 2 2 2 2 5 5" xfId="20014" xr:uid="{00000000-0005-0000-0000-0000402C0000}"/>
    <cellStyle name="Normal 3 2 2 2 2 2 6" xfId="11604" xr:uid="{00000000-0005-0000-0000-0000412C0000}"/>
    <cellStyle name="Normal 3 2 2 2 2 2 6 2" xfId="41935" xr:uid="{00000000-0005-0000-0000-0000422C0000}"/>
    <cellStyle name="Normal 3 2 2 2 2 2 6 3" xfId="26702" xr:uid="{00000000-0005-0000-0000-0000432C0000}"/>
    <cellStyle name="Normal 3 2 2 2 2 2 7" xfId="6583" xr:uid="{00000000-0005-0000-0000-0000442C0000}"/>
    <cellStyle name="Normal 3 2 2 2 2 2 7 2" xfId="36918" xr:uid="{00000000-0005-0000-0000-0000452C0000}"/>
    <cellStyle name="Normal 3 2 2 2 2 2 7 3" xfId="21685" xr:uid="{00000000-0005-0000-0000-0000462C0000}"/>
    <cellStyle name="Normal 3 2 2 2 2 2 8" xfId="31906" xr:uid="{00000000-0005-0000-0000-0000472C0000}"/>
    <cellStyle name="Normal 3 2 2 2 2 2 9" xfId="16672" xr:uid="{00000000-0005-0000-0000-0000482C0000}"/>
    <cellStyle name="Normal 3 2 2 2 2 3" xfId="1719" xr:uid="{00000000-0005-0000-0000-0000492C0000}"/>
    <cellStyle name="Normal 3 2 2 2 2 3 2" xfId="2558" xr:uid="{00000000-0005-0000-0000-00004A2C0000}"/>
    <cellStyle name="Normal 3 2 2 2 2 3 2 2" xfId="4248" xr:uid="{00000000-0005-0000-0000-00004B2C0000}"/>
    <cellStyle name="Normal 3 2 2 2 2 3 2 2 2" xfId="14321" xr:uid="{00000000-0005-0000-0000-00004C2C0000}"/>
    <cellStyle name="Normal 3 2 2 2 2 3 2 2 2 2" xfId="44652" xr:uid="{00000000-0005-0000-0000-00004D2C0000}"/>
    <cellStyle name="Normal 3 2 2 2 2 3 2 2 2 3" xfId="29419" xr:uid="{00000000-0005-0000-0000-00004E2C0000}"/>
    <cellStyle name="Normal 3 2 2 2 2 3 2 2 3" xfId="9301" xr:uid="{00000000-0005-0000-0000-00004F2C0000}"/>
    <cellStyle name="Normal 3 2 2 2 2 3 2 2 3 2" xfId="39635" xr:uid="{00000000-0005-0000-0000-0000502C0000}"/>
    <cellStyle name="Normal 3 2 2 2 2 3 2 2 3 3" xfId="24402" xr:uid="{00000000-0005-0000-0000-0000512C0000}"/>
    <cellStyle name="Normal 3 2 2 2 2 3 2 2 4" xfId="34622" xr:uid="{00000000-0005-0000-0000-0000522C0000}"/>
    <cellStyle name="Normal 3 2 2 2 2 3 2 2 5" xfId="19389" xr:uid="{00000000-0005-0000-0000-0000532C0000}"/>
    <cellStyle name="Normal 3 2 2 2 2 3 2 3" xfId="5940" xr:uid="{00000000-0005-0000-0000-0000542C0000}"/>
    <cellStyle name="Normal 3 2 2 2 2 3 2 3 2" xfId="15992" xr:uid="{00000000-0005-0000-0000-0000552C0000}"/>
    <cellStyle name="Normal 3 2 2 2 2 3 2 3 2 2" xfId="46323" xr:uid="{00000000-0005-0000-0000-0000562C0000}"/>
    <cellStyle name="Normal 3 2 2 2 2 3 2 3 2 3" xfId="31090" xr:uid="{00000000-0005-0000-0000-0000572C0000}"/>
    <cellStyle name="Normal 3 2 2 2 2 3 2 3 3" xfId="10972" xr:uid="{00000000-0005-0000-0000-0000582C0000}"/>
    <cellStyle name="Normal 3 2 2 2 2 3 2 3 3 2" xfId="41306" xr:uid="{00000000-0005-0000-0000-0000592C0000}"/>
    <cellStyle name="Normal 3 2 2 2 2 3 2 3 3 3" xfId="26073" xr:uid="{00000000-0005-0000-0000-00005A2C0000}"/>
    <cellStyle name="Normal 3 2 2 2 2 3 2 3 4" xfId="36293" xr:uid="{00000000-0005-0000-0000-00005B2C0000}"/>
    <cellStyle name="Normal 3 2 2 2 2 3 2 3 5" xfId="21060" xr:uid="{00000000-0005-0000-0000-00005C2C0000}"/>
    <cellStyle name="Normal 3 2 2 2 2 3 2 4" xfId="12650" xr:uid="{00000000-0005-0000-0000-00005D2C0000}"/>
    <cellStyle name="Normal 3 2 2 2 2 3 2 4 2" xfId="42981" xr:uid="{00000000-0005-0000-0000-00005E2C0000}"/>
    <cellStyle name="Normal 3 2 2 2 2 3 2 4 3" xfId="27748" xr:uid="{00000000-0005-0000-0000-00005F2C0000}"/>
    <cellStyle name="Normal 3 2 2 2 2 3 2 5" xfId="7629" xr:uid="{00000000-0005-0000-0000-0000602C0000}"/>
    <cellStyle name="Normal 3 2 2 2 2 3 2 5 2" xfId="37964" xr:uid="{00000000-0005-0000-0000-0000612C0000}"/>
    <cellStyle name="Normal 3 2 2 2 2 3 2 5 3" xfId="22731" xr:uid="{00000000-0005-0000-0000-0000622C0000}"/>
    <cellStyle name="Normal 3 2 2 2 2 3 2 6" xfId="32952" xr:uid="{00000000-0005-0000-0000-0000632C0000}"/>
    <cellStyle name="Normal 3 2 2 2 2 3 2 7" xfId="17718" xr:uid="{00000000-0005-0000-0000-0000642C0000}"/>
    <cellStyle name="Normal 3 2 2 2 2 3 3" xfId="3411" xr:uid="{00000000-0005-0000-0000-0000652C0000}"/>
    <cellStyle name="Normal 3 2 2 2 2 3 3 2" xfId="13485" xr:uid="{00000000-0005-0000-0000-0000662C0000}"/>
    <cellStyle name="Normal 3 2 2 2 2 3 3 2 2" xfId="43816" xr:uid="{00000000-0005-0000-0000-0000672C0000}"/>
    <cellStyle name="Normal 3 2 2 2 2 3 3 2 3" xfId="28583" xr:uid="{00000000-0005-0000-0000-0000682C0000}"/>
    <cellStyle name="Normal 3 2 2 2 2 3 3 3" xfId="8465" xr:uid="{00000000-0005-0000-0000-0000692C0000}"/>
    <cellStyle name="Normal 3 2 2 2 2 3 3 3 2" xfId="38799" xr:uid="{00000000-0005-0000-0000-00006A2C0000}"/>
    <cellStyle name="Normal 3 2 2 2 2 3 3 3 3" xfId="23566" xr:uid="{00000000-0005-0000-0000-00006B2C0000}"/>
    <cellStyle name="Normal 3 2 2 2 2 3 3 4" xfId="33786" xr:uid="{00000000-0005-0000-0000-00006C2C0000}"/>
    <cellStyle name="Normal 3 2 2 2 2 3 3 5" xfId="18553" xr:uid="{00000000-0005-0000-0000-00006D2C0000}"/>
    <cellStyle name="Normal 3 2 2 2 2 3 4" xfId="5104" xr:uid="{00000000-0005-0000-0000-00006E2C0000}"/>
    <cellStyle name="Normal 3 2 2 2 2 3 4 2" xfId="15156" xr:uid="{00000000-0005-0000-0000-00006F2C0000}"/>
    <cellStyle name="Normal 3 2 2 2 2 3 4 2 2" xfId="45487" xr:uid="{00000000-0005-0000-0000-0000702C0000}"/>
    <cellStyle name="Normal 3 2 2 2 2 3 4 2 3" xfId="30254" xr:uid="{00000000-0005-0000-0000-0000712C0000}"/>
    <cellStyle name="Normal 3 2 2 2 2 3 4 3" xfId="10136" xr:uid="{00000000-0005-0000-0000-0000722C0000}"/>
    <cellStyle name="Normal 3 2 2 2 2 3 4 3 2" xfId="40470" xr:uid="{00000000-0005-0000-0000-0000732C0000}"/>
    <cellStyle name="Normal 3 2 2 2 2 3 4 3 3" xfId="25237" xr:uid="{00000000-0005-0000-0000-0000742C0000}"/>
    <cellStyle name="Normal 3 2 2 2 2 3 4 4" xfId="35457" xr:uid="{00000000-0005-0000-0000-0000752C0000}"/>
    <cellStyle name="Normal 3 2 2 2 2 3 4 5" xfId="20224" xr:uid="{00000000-0005-0000-0000-0000762C0000}"/>
    <cellStyle name="Normal 3 2 2 2 2 3 5" xfId="11814" xr:uid="{00000000-0005-0000-0000-0000772C0000}"/>
    <cellStyle name="Normal 3 2 2 2 2 3 5 2" xfId="42145" xr:uid="{00000000-0005-0000-0000-0000782C0000}"/>
    <cellStyle name="Normal 3 2 2 2 2 3 5 3" xfId="26912" xr:uid="{00000000-0005-0000-0000-0000792C0000}"/>
    <cellStyle name="Normal 3 2 2 2 2 3 6" xfId="6793" xr:uid="{00000000-0005-0000-0000-00007A2C0000}"/>
    <cellStyle name="Normal 3 2 2 2 2 3 6 2" xfId="37128" xr:uid="{00000000-0005-0000-0000-00007B2C0000}"/>
    <cellStyle name="Normal 3 2 2 2 2 3 6 3" xfId="21895" xr:uid="{00000000-0005-0000-0000-00007C2C0000}"/>
    <cellStyle name="Normal 3 2 2 2 2 3 7" xfId="32116" xr:uid="{00000000-0005-0000-0000-00007D2C0000}"/>
    <cellStyle name="Normal 3 2 2 2 2 3 8" xfId="16882" xr:uid="{00000000-0005-0000-0000-00007E2C0000}"/>
    <cellStyle name="Normal 3 2 2 2 2 4" xfId="2140" xr:uid="{00000000-0005-0000-0000-00007F2C0000}"/>
    <cellStyle name="Normal 3 2 2 2 2 4 2" xfId="3830" xr:uid="{00000000-0005-0000-0000-0000802C0000}"/>
    <cellStyle name="Normal 3 2 2 2 2 4 2 2" xfId="13903" xr:uid="{00000000-0005-0000-0000-0000812C0000}"/>
    <cellStyle name="Normal 3 2 2 2 2 4 2 2 2" xfId="44234" xr:uid="{00000000-0005-0000-0000-0000822C0000}"/>
    <cellStyle name="Normal 3 2 2 2 2 4 2 2 3" xfId="29001" xr:uid="{00000000-0005-0000-0000-0000832C0000}"/>
    <cellStyle name="Normal 3 2 2 2 2 4 2 3" xfId="8883" xr:uid="{00000000-0005-0000-0000-0000842C0000}"/>
    <cellStyle name="Normal 3 2 2 2 2 4 2 3 2" xfId="39217" xr:uid="{00000000-0005-0000-0000-0000852C0000}"/>
    <cellStyle name="Normal 3 2 2 2 2 4 2 3 3" xfId="23984" xr:uid="{00000000-0005-0000-0000-0000862C0000}"/>
    <cellStyle name="Normal 3 2 2 2 2 4 2 4" xfId="34204" xr:uid="{00000000-0005-0000-0000-0000872C0000}"/>
    <cellStyle name="Normal 3 2 2 2 2 4 2 5" xfId="18971" xr:uid="{00000000-0005-0000-0000-0000882C0000}"/>
    <cellStyle name="Normal 3 2 2 2 2 4 3" xfId="5522" xr:uid="{00000000-0005-0000-0000-0000892C0000}"/>
    <cellStyle name="Normal 3 2 2 2 2 4 3 2" xfId="15574" xr:uid="{00000000-0005-0000-0000-00008A2C0000}"/>
    <cellStyle name="Normal 3 2 2 2 2 4 3 2 2" xfId="45905" xr:uid="{00000000-0005-0000-0000-00008B2C0000}"/>
    <cellStyle name="Normal 3 2 2 2 2 4 3 2 3" xfId="30672" xr:uid="{00000000-0005-0000-0000-00008C2C0000}"/>
    <cellStyle name="Normal 3 2 2 2 2 4 3 3" xfId="10554" xr:uid="{00000000-0005-0000-0000-00008D2C0000}"/>
    <cellStyle name="Normal 3 2 2 2 2 4 3 3 2" xfId="40888" xr:uid="{00000000-0005-0000-0000-00008E2C0000}"/>
    <cellStyle name="Normal 3 2 2 2 2 4 3 3 3" xfId="25655" xr:uid="{00000000-0005-0000-0000-00008F2C0000}"/>
    <cellStyle name="Normal 3 2 2 2 2 4 3 4" xfId="35875" xr:uid="{00000000-0005-0000-0000-0000902C0000}"/>
    <cellStyle name="Normal 3 2 2 2 2 4 3 5" xfId="20642" xr:uid="{00000000-0005-0000-0000-0000912C0000}"/>
    <cellStyle name="Normal 3 2 2 2 2 4 4" xfId="12232" xr:uid="{00000000-0005-0000-0000-0000922C0000}"/>
    <cellStyle name="Normal 3 2 2 2 2 4 4 2" xfId="42563" xr:uid="{00000000-0005-0000-0000-0000932C0000}"/>
    <cellStyle name="Normal 3 2 2 2 2 4 4 3" xfId="27330" xr:uid="{00000000-0005-0000-0000-0000942C0000}"/>
    <cellStyle name="Normal 3 2 2 2 2 4 5" xfId="7211" xr:uid="{00000000-0005-0000-0000-0000952C0000}"/>
    <cellStyle name="Normal 3 2 2 2 2 4 5 2" xfId="37546" xr:uid="{00000000-0005-0000-0000-0000962C0000}"/>
    <cellStyle name="Normal 3 2 2 2 2 4 5 3" xfId="22313" xr:uid="{00000000-0005-0000-0000-0000972C0000}"/>
    <cellStyle name="Normal 3 2 2 2 2 4 6" xfId="32534" xr:uid="{00000000-0005-0000-0000-0000982C0000}"/>
    <cellStyle name="Normal 3 2 2 2 2 4 7" xfId="17300" xr:uid="{00000000-0005-0000-0000-0000992C0000}"/>
    <cellStyle name="Normal 3 2 2 2 2 5" xfId="2993" xr:uid="{00000000-0005-0000-0000-00009A2C0000}"/>
    <cellStyle name="Normal 3 2 2 2 2 5 2" xfId="13067" xr:uid="{00000000-0005-0000-0000-00009B2C0000}"/>
    <cellStyle name="Normal 3 2 2 2 2 5 2 2" xfId="43398" xr:uid="{00000000-0005-0000-0000-00009C2C0000}"/>
    <cellStyle name="Normal 3 2 2 2 2 5 2 3" xfId="28165" xr:uid="{00000000-0005-0000-0000-00009D2C0000}"/>
    <cellStyle name="Normal 3 2 2 2 2 5 3" xfId="8047" xr:uid="{00000000-0005-0000-0000-00009E2C0000}"/>
    <cellStyle name="Normal 3 2 2 2 2 5 3 2" xfId="38381" xr:uid="{00000000-0005-0000-0000-00009F2C0000}"/>
    <cellStyle name="Normal 3 2 2 2 2 5 3 3" xfId="23148" xr:uid="{00000000-0005-0000-0000-0000A02C0000}"/>
    <cellStyle name="Normal 3 2 2 2 2 5 4" xfId="33368" xr:uid="{00000000-0005-0000-0000-0000A12C0000}"/>
    <cellStyle name="Normal 3 2 2 2 2 5 5" xfId="18135" xr:uid="{00000000-0005-0000-0000-0000A22C0000}"/>
    <cellStyle name="Normal 3 2 2 2 2 6" xfId="4686" xr:uid="{00000000-0005-0000-0000-0000A32C0000}"/>
    <cellStyle name="Normal 3 2 2 2 2 6 2" xfId="14738" xr:uid="{00000000-0005-0000-0000-0000A42C0000}"/>
    <cellStyle name="Normal 3 2 2 2 2 6 2 2" xfId="45069" xr:uid="{00000000-0005-0000-0000-0000A52C0000}"/>
    <cellStyle name="Normal 3 2 2 2 2 6 2 3" xfId="29836" xr:uid="{00000000-0005-0000-0000-0000A62C0000}"/>
    <cellStyle name="Normal 3 2 2 2 2 6 3" xfId="9718" xr:uid="{00000000-0005-0000-0000-0000A72C0000}"/>
    <cellStyle name="Normal 3 2 2 2 2 6 3 2" xfId="40052" xr:uid="{00000000-0005-0000-0000-0000A82C0000}"/>
    <cellStyle name="Normal 3 2 2 2 2 6 3 3" xfId="24819" xr:uid="{00000000-0005-0000-0000-0000A92C0000}"/>
    <cellStyle name="Normal 3 2 2 2 2 6 4" xfId="35039" xr:uid="{00000000-0005-0000-0000-0000AA2C0000}"/>
    <cellStyle name="Normal 3 2 2 2 2 6 5" xfId="19806" xr:uid="{00000000-0005-0000-0000-0000AB2C0000}"/>
    <cellStyle name="Normal 3 2 2 2 2 7" xfId="11396" xr:uid="{00000000-0005-0000-0000-0000AC2C0000}"/>
    <cellStyle name="Normal 3 2 2 2 2 7 2" xfId="41727" xr:uid="{00000000-0005-0000-0000-0000AD2C0000}"/>
    <cellStyle name="Normal 3 2 2 2 2 7 3" xfId="26494" xr:uid="{00000000-0005-0000-0000-0000AE2C0000}"/>
    <cellStyle name="Normal 3 2 2 2 2 8" xfId="6375" xr:uid="{00000000-0005-0000-0000-0000AF2C0000}"/>
    <cellStyle name="Normal 3 2 2 2 2 8 2" xfId="36710" xr:uid="{00000000-0005-0000-0000-0000B02C0000}"/>
    <cellStyle name="Normal 3 2 2 2 2 8 3" xfId="21477" xr:uid="{00000000-0005-0000-0000-0000B12C0000}"/>
    <cellStyle name="Normal 3 2 2 2 2 9" xfId="31698" xr:uid="{00000000-0005-0000-0000-0000B22C0000}"/>
    <cellStyle name="Normal 3 2 2 2 3" xfId="1402" xr:uid="{00000000-0005-0000-0000-0000B32C0000}"/>
    <cellStyle name="Normal 3 2 2 2 3 2" xfId="1823" xr:uid="{00000000-0005-0000-0000-0000B42C0000}"/>
    <cellStyle name="Normal 3 2 2 2 3 2 2" xfId="2662" xr:uid="{00000000-0005-0000-0000-0000B52C0000}"/>
    <cellStyle name="Normal 3 2 2 2 3 2 2 2" xfId="4352" xr:uid="{00000000-0005-0000-0000-0000B62C0000}"/>
    <cellStyle name="Normal 3 2 2 2 3 2 2 2 2" xfId="14425" xr:uid="{00000000-0005-0000-0000-0000B72C0000}"/>
    <cellStyle name="Normal 3 2 2 2 3 2 2 2 2 2" xfId="44756" xr:uid="{00000000-0005-0000-0000-0000B82C0000}"/>
    <cellStyle name="Normal 3 2 2 2 3 2 2 2 2 3" xfId="29523" xr:uid="{00000000-0005-0000-0000-0000B92C0000}"/>
    <cellStyle name="Normal 3 2 2 2 3 2 2 2 3" xfId="9405" xr:uid="{00000000-0005-0000-0000-0000BA2C0000}"/>
    <cellStyle name="Normal 3 2 2 2 3 2 2 2 3 2" xfId="39739" xr:uid="{00000000-0005-0000-0000-0000BB2C0000}"/>
    <cellStyle name="Normal 3 2 2 2 3 2 2 2 3 3" xfId="24506" xr:uid="{00000000-0005-0000-0000-0000BC2C0000}"/>
    <cellStyle name="Normal 3 2 2 2 3 2 2 2 4" xfId="34726" xr:uid="{00000000-0005-0000-0000-0000BD2C0000}"/>
    <cellStyle name="Normal 3 2 2 2 3 2 2 2 5" xfId="19493" xr:uid="{00000000-0005-0000-0000-0000BE2C0000}"/>
    <cellStyle name="Normal 3 2 2 2 3 2 2 3" xfId="6044" xr:uid="{00000000-0005-0000-0000-0000BF2C0000}"/>
    <cellStyle name="Normal 3 2 2 2 3 2 2 3 2" xfId="16096" xr:uid="{00000000-0005-0000-0000-0000C02C0000}"/>
    <cellStyle name="Normal 3 2 2 2 3 2 2 3 2 2" xfId="46427" xr:uid="{00000000-0005-0000-0000-0000C12C0000}"/>
    <cellStyle name="Normal 3 2 2 2 3 2 2 3 2 3" xfId="31194" xr:uid="{00000000-0005-0000-0000-0000C22C0000}"/>
    <cellStyle name="Normal 3 2 2 2 3 2 2 3 3" xfId="11076" xr:uid="{00000000-0005-0000-0000-0000C32C0000}"/>
    <cellStyle name="Normal 3 2 2 2 3 2 2 3 3 2" xfId="41410" xr:uid="{00000000-0005-0000-0000-0000C42C0000}"/>
    <cellStyle name="Normal 3 2 2 2 3 2 2 3 3 3" xfId="26177" xr:uid="{00000000-0005-0000-0000-0000C52C0000}"/>
    <cellStyle name="Normal 3 2 2 2 3 2 2 3 4" xfId="36397" xr:uid="{00000000-0005-0000-0000-0000C62C0000}"/>
    <cellStyle name="Normal 3 2 2 2 3 2 2 3 5" xfId="21164" xr:uid="{00000000-0005-0000-0000-0000C72C0000}"/>
    <cellStyle name="Normal 3 2 2 2 3 2 2 4" xfId="12754" xr:uid="{00000000-0005-0000-0000-0000C82C0000}"/>
    <cellStyle name="Normal 3 2 2 2 3 2 2 4 2" xfId="43085" xr:uid="{00000000-0005-0000-0000-0000C92C0000}"/>
    <cellStyle name="Normal 3 2 2 2 3 2 2 4 3" xfId="27852" xr:uid="{00000000-0005-0000-0000-0000CA2C0000}"/>
    <cellStyle name="Normal 3 2 2 2 3 2 2 5" xfId="7733" xr:uid="{00000000-0005-0000-0000-0000CB2C0000}"/>
    <cellStyle name="Normal 3 2 2 2 3 2 2 5 2" xfId="38068" xr:uid="{00000000-0005-0000-0000-0000CC2C0000}"/>
    <cellStyle name="Normal 3 2 2 2 3 2 2 5 3" xfId="22835" xr:uid="{00000000-0005-0000-0000-0000CD2C0000}"/>
    <cellStyle name="Normal 3 2 2 2 3 2 2 6" xfId="33056" xr:uid="{00000000-0005-0000-0000-0000CE2C0000}"/>
    <cellStyle name="Normal 3 2 2 2 3 2 2 7" xfId="17822" xr:uid="{00000000-0005-0000-0000-0000CF2C0000}"/>
    <cellStyle name="Normal 3 2 2 2 3 2 3" xfId="3515" xr:uid="{00000000-0005-0000-0000-0000D02C0000}"/>
    <cellStyle name="Normal 3 2 2 2 3 2 3 2" xfId="13589" xr:uid="{00000000-0005-0000-0000-0000D12C0000}"/>
    <cellStyle name="Normal 3 2 2 2 3 2 3 2 2" xfId="43920" xr:uid="{00000000-0005-0000-0000-0000D22C0000}"/>
    <cellStyle name="Normal 3 2 2 2 3 2 3 2 3" xfId="28687" xr:uid="{00000000-0005-0000-0000-0000D32C0000}"/>
    <cellStyle name="Normal 3 2 2 2 3 2 3 3" xfId="8569" xr:uid="{00000000-0005-0000-0000-0000D42C0000}"/>
    <cellStyle name="Normal 3 2 2 2 3 2 3 3 2" xfId="38903" xr:uid="{00000000-0005-0000-0000-0000D52C0000}"/>
    <cellStyle name="Normal 3 2 2 2 3 2 3 3 3" xfId="23670" xr:uid="{00000000-0005-0000-0000-0000D62C0000}"/>
    <cellStyle name="Normal 3 2 2 2 3 2 3 4" xfId="33890" xr:uid="{00000000-0005-0000-0000-0000D72C0000}"/>
    <cellStyle name="Normal 3 2 2 2 3 2 3 5" xfId="18657" xr:uid="{00000000-0005-0000-0000-0000D82C0000}"/>
    <cellStyle name="Normal 3 2 2 2 3 2 4" xfId="5208" xr:uid="{00000000-0005-0000-0000-0000D92C0000}"/>
    <cellStyle name="Normal 3 2 2 2 3 2 4 2" xfId="15260" xr:uid="{00000000-0005-0000-0000-0000DA2C0000}"/>
    <cellStyle name="Normal 3 2 2 2 3 2 4 2 2" xfId="45591" xr:uid="{00000000-0005-0000-0000-0000DB2C0000}"/>
    <cellStyle name="Normal 3 2 2 2 3 2 4 2 3" xfId="30358" xr:uid="{00000000-0005-0000-0000-0000DC2C0000}"/>
    <cellStyle name="Normal 3 2 2 2 3 2 4 3" xfId="10240" xr:uid="{00000000-0005-0000-0000-0000DD2C0000}"/>
    <cellStyle name="Normal 3 2 2 2 3 2 4 3 2" xfId="40574" xr:uid="{00000000-0005-0000-0000-0000DE2C0000}"/>
    <cellStyle name="Normal 3 2 2 2 3 2 4 3 3" xfId="25341" xr:uid="{00000000-0005-0000-0000-0000DF2C0000}"/>
    <cellStyle name="Normal 3 2 2 2 3 2 4 4" xfId="35561" xr:uid="{00000000-0005-0000-0000-0000E02C0000}"/>
    <cellStyle name="Normal 3 2 2 2 3 2 4 5" xfId="20328" xr:uid="{00000000-0005-0000-0000-0000E12C0000}"/>
    <cellStyle name="Normal 3 2 2 2 3 2 5" xfId="11918" xr:uid="{00000000-0005-0000-0000-0000E22C0000}"/>
    <cellStyle name="Normal 3 2 2 2 3 2 5 2" xfId="42249" xr:uid="{00000000-0005-0000-0000-0000E32C0000}"/>
    <cellStyle name="Normal 3 2 2 2 3 2 5 3" xfId="27016" xr:uid="{00000000-0005-0000-0000-0000E42C0000}"/>
    <cellStyle name="Normal 3 2 2 2 3 2 6" xfId="6897" xr:uid="{00000000-0005-0000-0000-0000E52C0000}"/>
    <cellStyle name="Normal 3 2 2 2 3 2 6 2" xfId="37232" xr:uid="{00000000-0005-0000-0000-0000E62C0000}"/>
    <cellStyle name="Normal 3 2 2 2 3 2 6 3" xfId="21999" xr:uid="{00000000-0005-0000-0000-0000E72C0000}"/>
    <cellStyle name="Normal 3 2 2 2 3 2 7" xfId="32220" xr:uid="{00000000-0005-0000-0000-0000E82C0000}"/>
    <cellStyle name="Normal 3 2 2 2 3 2 8" xfId="16986" xr:uid="{00000000-0005-0000-0000-0000E92C0000}"/>
    <cellStyle name="Normal 3 2 2 2 3 3" xfId="2244" xr:uid="{00000000-0005-0000-0000-0000EA2C0000}"/>
    <cellStyle name="Normal 3 2 2 2 3 3 2" xfId="3934" xr:uid="{00000000-0005-0000-0000-0000EB2C0000}"/>
    <cellStyle name="Normal 3 2 2 2 3 3 2 2" xfId="14007" xr:uid="{00000000-0005-0000-0000-0000EC2C0000}"/>
    <cellStyle name="Normal 3 2 2 2 3 3 2 2 2" xfId="44338" xr:uid="{00000000-0005-0000-0000-0000ED2C0000}"/>
    <cellStyle name="Normal 3 2 2 2 3 3 2 2 3" xfId="29105" xr:uid="{00000000-0005-0000-0000-0000EE2C0000}"/>
    <cellStyle name="Normal 3 2 2 2 3 3 2 3" xfId="8987" xr:uid="{00000000-0005-0000-0000-0000EF2C0000}"/>
    <cellStyle name="Normal 3 2 2 2 3 3 2 3 2" xfId="39321" xr:uid="{00000000-0005-0000-0000-0000F02C0000}"/>
    <cellStyle name="Normal 3 2 2 2 3 3 2 3 3" xfId="24088" xr:uid="{00000000-0005-0000-0000-0000F12C0000}"/>
    <cellStyle name="Normal 3 2 2 2 3 3 2 4" xfId="34308" xr:uid="{00000000-0005-0000-0000-0000F22C0000}"/>
    <cellStyle name="Normal 3 2 2 2 3 3 2 5" xfId="19075" xr:uid="{00000000-0005-0000-0000-0000F32C0000}"/>
    <cellStyle name="Normal 3 2 2 2 3 3 3" xfId="5626" xr:uid="{00000000-0005-0000-0000-0000F42C0000}"/>
    <cellStyle name="Normal 3 2 2 2 3 3 3 2" xfId="15678" xr:uid="{00000000-0005-0000-0000-0000F52C0000}"/>
    <cellStyle name="Normal 3 2 2 2 3 3 3 2 2" xfId="46009" xr:uid="{00000000-0005-0000-0000-0000F62C0000}"/>
    <cellStyle name="Normal 3 2 2 2 3 3 3 2 3" xfId="30776" xr:uid="{00000000-0005-0000-0000-0000F72C0000}"/>
    <cellStyle name="Normal 3 2 2 2 3 3 3 3" xfId="10658" xr:uid="{00000000-0005-0000-0000-0000F82C0000}"/>
    <cellStyle name="Normal 3 2 2 2 3 3 3 3 2" xfId="40992" xr:uid="{00000000-0005-0000-0000-0000F92C0000}"/>
    <cellStyle name="Normal 3 2 2 2 3 3 3 3 3" xfId="25759" xr:uid="{00000000-0005-0000-0000-0000FA2C0000}"/>
    <cellStyle name="Normal 3 2 2 2 3 3 3 4" xfId="35979" xr:uid="{00000000-0005-0000-0000-0000FB2C0000}"/>
    <cellStyle name="Normal 3 2 2 2 3 3 3 5" xfId="20746" xr:uid="{00000000-0005-0000-0000-0000FC2C0000}"/>
    <cellStyle name="Normal 3 2 2 2 3 3 4" xfId="12336" xr:uid="{00000000-0005-0000-0000-0000FD2C0000}"/>
    <cellStyle name="Normal 3 2 2 2 3 3 4 2" xfId="42667" xr:uid="{00000000-0005-0000-0000-0000FE2C0000}"/>
    <cellStyle name="Normal 3 2 2 2 3 3 4 3" xfId="27434" xr:uid="{00000000-0005-0000-0000-0000FF2C0000}"/>
    <cellStyle name="Normal 3 2 2 2 3 3 5" xfId="7315" xr:uid="{00000000-0005-0000-0000-0000002D0000}"/>
    <cellStyle name="Normal 3 2 2 2 3 3 5 2" xfId="37650" xr:uid="{00000000-0005-0000-0000-0000012D0000}"/>
    <cellStyle name="Normal 3 2 2 2 3 3 5 3" xfId="22417" xr:uid="{00000000-0005-0000-0000-0000022D0000}"/>
    <cellStyle name="Normal 3 2 2 2 3 3 6" xfId="32638" xr:uid="{00000000-0005-0000-0000-0000032D0000}"/>
    <cellStyle name="Normal 3 2 2 2 3 3 7" xfId="17404" xr:uid="{00000000-0005-0000-0000-0000042D0000}"/>
    <cellStyle name="Normal 3 2 2 2 3 4" xfId="3097" xr:uid="{00000000-0005-0000-0000-0000052D0000}"/>
    <cellStyle name="Normal 3 2 2 2 3 4 2" xfId="13171" xr:uid="{00000000-0005-0000-0000-0000062D0000}"/>
    <cellStyle name="Normal 3 2 2 2 3 4 2 2" xfId="43502" xr:uid="{00000000-0005-0000-0000-0000072D0000}"/>
    <cellStyle name="Normal 3 2 2 2 3 4 2 3" xfId="28269" xr:uid="{00000000-0005-0000-0000-0000082D0000}"/>
    <cellStyle name="Normal 3 2 2 2 3 4 3" xfId="8151" xr:uid="{00000000-0005-0000-0000-0000092D0000}"/>
    <cellStyle name="Normal 3 2 2 2 3 4 3 2" xfId="38485" xr:uid="{00000000-0005-0000-0000-00000A2D0000}"/>
    <cellStyle name="Normal 3 2 2 2 3 4 3 3" xfId="23252" xr:uid="{00000000-0005-0000-0000-00000B2D0000}"/>
    <cellStyle name="Normal 3 2 2 2 3 4 4" xfId="33472" xr:uid="{00000000-0005-0000-0000-00000C2D0000}"/>
    <cellStyle name="Normal 3 2 2 2 3 4 5" xfId="18239" xr:uid="{00000000-0005-0000-0000-00000D2D0000}"/>
    <cellStyle name="Normal 3 2 2 2 3 5" xfId="4790" xr:uid="{00000000-0005-0000-0000-00000E2D0000}"/>
    <cellStyle name="Normal 3 2 2 2 3 5 2" xfId="14842" xr:uid="{00000000-0005-0000-0000-00000F2D0000}"/>
    <cellStyle name="Normal 3 2 2 2 3 5 2 2" xfId="45173" xr:uid="{00000000-0005-0000-0000-0000102D0000}"/>
    <cellStyle name="Normal 3 2 2 2 3 5 2 3" xfId="29940" xr:uid="{00000000-0005-0000-0000-0000112D0000}"/>
    <cellStyle name="Normal 3 2 2 2 3 5 3" xfId="9822" xr:uid="{00000000-0005-0000-0000-0000122D0000}"/>
    <cellStyle name="Normal 3 2 2 2 3 5 3 2" xfId="40156" xr:uid="{00000000-0005-0000-0000-0000132D0000}"/>
    <cellStyle name="Normal 3 2 2 2 3 5 3 3" xfId="24923" xr:uid="{00000000-0005-0000-0000-0000142D0000}"/>
    <cellStyle name="Normal 3 2 2 2 3 5 4" xfId="35143" xr:uid="{00000000-0005-0000-0000-0000152D0000}"/>
    <cellStyle name="Normal 3 2 2 2 3 5 5" xfId="19910" xr:uid="{00000000-0005-0000-0000-0000162D0000}"/>
    <cellStyle name="Normal 3 2 2 2 3 6" xfId="11500" xr:uid="{00000000-0005-0000-0000-0000172D0000}"/>
    <cellStyle name="Normal 3 2 2 2 3 6 2" xfId="41831" xr:uid="{00000000-0005-0000-0000-0000182D0000}"/>
    <cellStyle name="Normal 3 2 2 2 3 6 3" xfId="26598" xr:uid="{00000000-0005-0000-0000-0000192D0000}"/>
    <cellStyle name="Normal 3 2 2 2 3 7" xfId="6479" xr:uid="{00000000-0005-0000-0000-00001A2D0000}"/>
    <cellStyle name="Normal 3 2 2 2 3 7 2" xfId="36814" xr:uid="{00000000-0005-0000-0000-00001B2D0000}"/>
    <cellStyle name="Normal 3 2 2 2 3 7 3" xfId="21581" xr:uid="{00000000-0005-0000-0000-00001C2D0000}"/>
    <cellStyle name="Normal 3 2 2 2 3 8" xfId="31802" xr:uid="{00000000-0005-0000-0000-00001D2D0000}"/>
    <cellStyle name="Normal 3 2 2 2 3 9" xfId="16568" xr:uid="{00000000-0005-0000-0000-00001E2D0000}"/>
    <cellStyle name="Normal 3 2 2 2 4" xfId="1615" xr:uid="{00000000-0005-0000-0000-00001F2D0000}"/>
    <cellStyle name="Normal 3 2 2 2 4 2" xfId="2454" xr:uid="{00000000-0005-0000-0000-0000202D0000}"/>
    <cellStyle name="Normal 3 2 2 2 4 2 2" xfId="4144" xr:uid="{00000000-0005-0000-0000-0000212D0000}"/>
    <cellStyle name="Normal 3 2 2 2 4 2 2 2" xfId="14217" xr:uid="{00000000-0005-0000-0000-0000222D0000}"/>
    <cellStyle name="Normal 3 2 2 2 4 2 2 2 2" xfId="44548" xr:uid="{00000000-0005-0000-0000-0000232D0000}"/>
    <cellStyle name="Normal 3 2 2 2 4 2 2 2 3" xfId="29315" xr:uid="{00000000-0005-0000-0000-0000242D0000}"/>
    <cellStyle name="Normal 3 2 2 2 4 2 2 3" xfId="9197" xr:uid="{00000000-0005-0000-0000-0000252D0000}"/>
    <cellStyle name="Normal 3 2 2 2 4 2 2 3 2" xfId="39531" xr:uid="{00000000-0005-0000-0000-0000262D0000}"/>
    <cellStyle name="Normal 3 2 2 2 4 2 2 3 3" xfId="24298" xr:uid="{00000000-0005-0000-0000-0000272D0000}"/>
    <cellStyle name="Normal 3 2 2 2 4 2 2 4" xfId="34518" xr:uid="{00000000-0005-0000-0000-0000282D0000}"/>
    <cellStyle name="Normal 3 2 2 2 4 2 2 5" xfId="19285" xr:uid="{00000000-0005-0000-0000-0000292D0000}"/>
    <cellStyle name="Normal 3 2 2 2 4 2 3" xfId="5836" xr:uid="{00000000-0005-0000-0000-00002A2D0000}"/>
    <cellStyle name="Normal 3 2 2 2 4 2 3 2" xfId="15888" xr:uid="{00000000-0005-0000-0000-00002B2D0000}"/>
    <cellStyle name="Normal 3 2 2 2 4 2 3 2 2" xfId="46219" xr:uid="{00000000-0005-0000-0000-00002C2D0000}"/>
    <cellStyle name="Normal 3 2 2 2 4 2 3 2 3" xfId="30986" xr:uid="{00000000-0005-0000-0000-00002D2D0000}"/>
    <cellStyle name="Normal 3 2 2 2 4 2 3 3" xfId="10868" xr:uid="{00000000-0005-0000-0000-00002E2D0000}"/>
    <cellStyle name="Normal 3 2 2 2 4 2 3 3 2" xfId="41202" xr:uid="{00000000-0005-0000-0000-00002F2D0000}"/>
    <cellStyle name="Normal 3 2 2 2 4 2 3 3 3" xfId="25969" xr:uid="{00000000-0005-0000-0000-0000302D0000}"/>
    <cellStyle name="Normal 3 2 2 2 4 2 3 4" xfId="36189" xr:uid="{00000000-0005-0000-0000-0000312D0000}"/>
    <cellStyle name="Normal 3 2 2 2 4 2 3 5" xfId="20956" xr:uid="{00000000-0005-0000-0000-0000322D0000}"/>
    <cellStyle name="Normal 3 2 2 2 4 2 4" xfId="12546" xr:uid="{00000000-0005-0000-0000-0000332D0000}"/>
    <cellStyle name="Normal 3 2 2 2 4 2 4 2" xfId="42877" xr:uid="{00000000-0005-0000-0000-0000342D0000}"/>
    <cellStyle name="Normal 3 2 2 2 4 2 4 3" xfId="27644" xr:uid="{00000000-0005-0000-0000-0000352D0000}"/>
    <cellStyle name="Normal 3 2 2 2 4 2 5" xfId="7525" xr:uid="{00000000-0005-0000-0000-0000362D0000}"/>
    <cellStyle name="Normal 3 2 2 2 4 2 5 2" xfId="37860" xr:uid="{00000000-0005-0000-0000-0000372D0000}"/>
    <cellStyle name="Normal 3 2 2 2 4 2 5 3" xfId="22627" xr:uid="{00000000-0005-0000-0000-0000382D0000}"/>
    <cellStyle name="Normal 3 2 2 2 4 2 6" xfId="32848" xr:uid="{00000000-0005-0000-0000-0000392D0000}"/>
    <cellStyle name="Normal 3 2 2 2 4 2 7" xfId="17614" xr:uid="{00000000-0005-0000-0000-00003A2D0000}"/>
    <cellStyle name="Normal 3 2 2 2 4 3" xfId="3307" xr:uid="{00000000-0005-0000-0000-00003B2D0000}"/>
    <cellStyle name="Normal 3 2 2 2 4 3 2" xfId="13381" xr:uid="{00000000-0005-0000-0000-00003C2D0000}"/>
    <cellStyle name="Normal 3 2 2 2 4 3 2 2" xfId="43712" xr:uid="{00000000-0005-0000-0000-00003D2D0000}"/>
    <cellStyle name="Normal 3 2 2 2 4 3 2 3" xfId="28479" xr:uid="{00000000-0005-0000-0000-00003E2D0000}"/>
    <cellStyle name="Normal 3 2 2 2 4 3 3" xfId="8361" xr:uid="{00000000-0005-0000-0000-00003F2D0000}"/>
    <cellStyle name="Normal 3 2 2 2 4 3 3 2" xfId="38695" xr:uid="{00000000-0005-0000-0000-0000402D0000}"/>
    <cellStyle name="Normal 3 2 2 2 4 3 3 3" xfId="23462" xr:uid="{00000000-0005-0000-0000-0000412D0000}"/>
    <cellStyle name="Normal 3 2 2 2 4 3 4" xfId="33682" xr:uid="{00000000-0005-0000-0000-0000422D0000}"/>
    <cellStyle name="Normal 3 2 2 2 4 3 5" xfId="18449" xr:uid="{00000000-0005-0000-0000-0000432D0000}"/>
    <cellStyle name="Normal 3 2 2 2 4 4" xfId="5000" xr:uid="{00000000-0005-0000-0000-0000442D0000}"/>
    <cellStyle name="Normal 3 2 2 2 4 4 2" xfId="15052" xr:uid="{00000000-0005-0000-0000-0000452D0000}"/>
    <cellStyle name="Normal 3 2 2 2 4 4 2 2" xfId="45383" xr:uid="{00000000-0005-0000-0000-0000462D0000}"/>
    <cellStyle name="Normal 3 2 2 2 4 4 2 3" xfId="30150" xr:uid="{00000000-0005-0000-0000-0000472D0000}"/>
    <cellStyle name="Normal 3 2 2 2 4 4 3" xfId="10032" xr:uid="{00000000-0005-0000-0000-0000482D0000}"/>
    <cellStyle name="Normal 3 2 2 2 4 4 3 2" xfId="40366" xr:uid="{00000000-0005-0000-0000-0000492D0000}"/>
    <cellStyle name="Normal 3 2 2 2 4 4 3 3" xfId="25133" xr:uid="{00000000-0005-0000-0000-00004A2D0000}"/>
    <cellStyle name="Normal 3 2 2 2 4 4 4" xfId="35353" xr:uid="{00000000-0005-0000-0000-00004B2D0000}"/>
    <cellStyle name="Normal 3 2 2 2 4 4 5" xfId="20120" xr:uid="{00000000-0005-0000-0000-00004C2D0000}"/>
    <cellStyle name="Normal 3 2 2 2 4 5" xfId="11710" xr:uid="{00000000-0005-0000-0000-00004D2D0000}"/>
    <cellStyle name="Normal 3 2 2 2 4 5 2" xfId="42041" xr:uid="{00000000-0005-0000-0000-00004E2D0000}"/>
    <cellStyle name="Normal 3 2 2 2 4 5 3" xfId="26808" xr:uid="{00000000-0005-0000-0000-00004F2D0000}"/>
    <cellStyle name="Normal 3 2 2 2 4 6" xfId="6689" xr:uid="{00000000-0005-0000-0000-0000502D0000}"/>
    <cellStyle name="Normal 3 2 2 2 4 6 2" xfId="37024" xr:uid="{00000000-0005-0000-0000-0000512D0000}"/>
    <cellStyle name="Normal 3 2 2 2 4 6 3" xfId="21791" xr:uid="{00000000-0005-0000-0000-0000522D0000}"/>
    <cellStyle name="Normal 3 2 2 2 4 7" xfId="32012" xr:uid="{00000000-0005-0000-0000-0000532D0000}"/>
    <cellStyle name="Normal 3 2 2 2 4 8" xfId="16778" xr:uid="{00000000-0005-0000-0000-0000542D0000}"/>
    <cellStyle name="Normal 3 2 2 2 5" xfId="2036" xr:uid="{00000000-0005-0000-0000-0000552D0000}"/>
    <cellStyle name="Normal 3 2 2 2 5 2" xfId="3726" xr:uid="{00000000-0005-0000-0000-0000562D0000}"/>
    <cellStyle name="Normal 3 2 2 2 5 2 2" xfId="13799" xr:uid="{00000000-0005-0000-0000-0000572D0000}"/>
    <cellStyle name="Normal 3 2 2 2 5 2 2 2" xfId="44130" xr:uid="{00000000-0005-0000-0000-0000582D0000}"/>
    <cellStyle name="Normal 3 2 2 2 5 2 2 3" xfId="28897" xr:uid="{00000000-0005-0000-0000-0000592D0000}"/>
    <cellStyle name="Normal 3 2 2 2 5 2 3" xfId="8779" xr:uid="{00000000-0005-0000-0000-00005A2D0000}"/>
    <cellStyle name="Normal 3 2 2 2 5 2 3 2" xfId="39113" xr:uid="{00000000-0005-0000-0000-00005B2D0000}"/>
    <cellStyle name="Normal 3 2 2 2 5 2 3 3" xfId="23880" xr:uid="{00000000-0005-0000-0000-00005C2D0000}"/>
    <cellStyle name="Normal 3 2 2 2 5 2 4" xfId="34100" xr:uid="{00000000-0005-0000-0000-00005D2D0000}"/>
    <cellStyle name="Normal 3 2 2 2 5 2 5" xfId="18867" xr:uid="{00000000-0005-0000-0000-00005E2D0000}"/>
    <cellStyle name="Normal 3 2 2 2 5 3" xfId="5418" xr:uid="{00000000-0005-0000-0000-00005F2D0000}"/>
    <cellStyle name="Normal 3 2 2 2 5 3 2" xfId="15470" xr:uid="{00000000-0005-0000-0000-0000602D0000}"/>
    <cellStyle name="Normal 3 2 2 2 5 3 2 2" xfId="45801" xr:uid="{00000000-0005-0000-0000-0000612D0000}"/>
    <cellStyle name="Normal 3 2 2 2 5 3 2 3" xfId="30568" xr:uid="{00000000-0005-0000-0000-0000622D0000}"/>
    <cellStyle name="Normal 3 2 2 2 5 3 3" xfId="10450" xr:uid="{00000000-0005-0000-0000-0000632D0000}"/>
    <cellStyle name="Normal 3 2 2 2 5 3 3 2" xfId="40784" xr:uid="{00000000-0005-0000-0000-0000642D0000}"/>
    <cellStyle name="Normal 3 2 2 2 5 3 3 3" xfId="25551" xr:uid="{00000000-0005-0000-0000-0000652D0000}"/>
    <cellStyle name="Normal 3 2 2 2 5 3 4" xfId="35771" xr:uid="{00000000-0005-0000-0000-0000662D0000}"/>
    <cellStyle name="Normal 3 2 2 2 5 3 5" xfId="20538" xr:uid="{00000000-0005-0000-0000-0000672D0000}"/>
    <cellStyle name="Normal 3 2 2 2 5 4" xfId="12128" xr:uid="{00000000-0005-0000-0000-0000682D0000}"/>
    <cellStyle name="Normal 3 2 2 2 5 4 2" xfId="42459" xr:uid="{00000000-0005-0000-0000-0000692D0000}"/>
    <cellStyle name="Normal 3 2 2 2 5 4 3" xfId="27226" xr:uid="{00000000-0005-0000-0000-00006A2D0000}"/>
    <cellStyle name="Normal 3 2 2 2 5 5" xfId="7107" xr:uid="{00000000-0005-0000-0000-00006B2D0000}"/>
    <cellStyle name="Normal 3 2 2 2 5 5 2" xfId="37442" xr:uid="{00000000-0005-0000-0000-00006C2D0000}"/>
    <cellStyle name="Normal 3 2 2 2 5 5 3" xfId="22209" xr:uid="{00000000-0005-0000-0000-00006D2D0000}"/>
    <cellStyle name="Normal 3 2 2 2 5 6" xfId="32430" xr:uid="{00000000-0005-0000-0000-00006E2D0000}"/>
    <cellStyle name="Normal 3 2 2 2 5 7" xfId="17196" xr:uid="{00000000-0005-0000-0000-00006F2D0000}"/>
    <cellStyle name="Normal 3 2 2 2 6" xfId="2889" xr:uid="{00000000-0005-0000-0000-0000702D0000}"/>
    <cellStyle name="Normal 3 2 2 2 6 2" xfId="12963" xr:uid="{00000000-0005-0000-0000-0000712D0000}"/>
    <cellStyle name="Normal 3 2 2 2 6 2 2" xfId="43294" xr:uid="{00000000-0005-0000-0000-0000722D0000}"/>
    <cellStyle name="Normal 3 2 2 2 6 2 3" xfId="28061" xr:uid="{00000000-0005-0000-0000-0000732D0000}"/>
    <cellStyle name="Normal 3 2 2 2 6 3" xfId="7943" xr:uid="{00000000-0005-0000-0000-0000742D0000}"/>
    <cellStyle name="Normal 3 2 2 2 6 3 2" xfId="38277" xr:uid="{00000000-0005-0000-0000-0000752D0000}"/>
    <cellStyle name="Normal 3 2 2 2 6 3 3" xfId="23044" xr:uid="{00000000-0005-0000-0000-0000762D0000}"/>
    <cellStyle name="Normal 3 2 2 2 6 4" xfId="33264" xr:uid="{00000000-0005-0000-0000-0000772D0000}"/>
    <cellStyle name="Normal 3 2 2 2 6 5" xfId="18031" xr:uid="{00000000-0005-0000-0000-0000782D0000}"/>
    <cellStyle name="Normal 3 2 2 2 7" xfId="4582" xr:uid="{00000000-0005-0000-0000-0000792D0000}"/>
    <cellStyle name="Normal 3 2 2 2 7 2" xfId="14634" xr:uid="{00000000-0005-0000-0000-00007A2D0000}"/>
    <cellStyle name="Normal 3 2 2 2 7 2 2" xfId="44965" xr:uid="{00000000-0005-0000-0000-00007B2D0000}"/>
    <cellStyle name="Normal 3 2 2 2 7 2 3" xfId="29732" xr:uid="{00000000-0005-0000-0000-00007C2D0000}"/>
    <cellStyle name="Normal 3 2 2 2 7 3" xfId="9614" xr:uid="{00000000-0005-0000-0000-00007D2D0000}"/>
    <cellStyle name="Normal 3 2 2 2 7 3 2" xfId="39948" xr:uid="{00000000-0005-0000-0000-00007E2D0000}"/>
    <cellStyle name="Normal 3 2 2 2 7 3 3" xfId="24715" xr:uid="{00000000-0005-0000-0000-00007F2D0000}"/>
    <cellStyle name="Normal 3 2 2 2 7 4" xfId="34935" xr:uid="{00000000-0005-0000-0000-0000802D0000}"/>
    <cellStyle name="Normal 3 2 2 2 7 5" xfId="19702" xr:uid="{00000000-0005-0000-0000-0000812D0000}"/>
    <cellStyle name="Normal 3 2 2 2 8" xfId="11292" xr:uid="{00000000-0005-0000-0000-0000822D0000}"/>
    <cellStyle name="Normal 3 2 2 2 8 2" xfId="41623" xr:uid="{00000000-0005-0000-0000-0000832D0000}"/>
    <cellStyle name="Normal 3 2 2 2 8 3" xfId="26390" xr:uid="{00000000-0005-0000-0000-0000842D0000}"/>
    <cellStyle name="Normal 3 2 2 2 9" xfId="6271" xr:uid="{00000000-0005-0000-0000-0000852D0000}"/>
    <cellStyle name="Normal 3 2 2 2 9 2" xfId="36606" xr:uid="{00000000-0005-0000-0000-0000862D0000}"/>
    <cellStyle name="Normal 3 2 2 2 9 3" xfId="21373" xr:uid="{00000000-0005-0000-0000-0000872D0000}"/>
    <cellStyle name="Normal 3 2 2 3" xfId="1235" xr:uid="{00000000-0005-0000-0000-0000882D0000}"/>
    <cellStyle name="Normal 3 2 2 3 10" xfId="16412" xr:uid="{00000000-0005-0000-0000-0000892D0000}"/>
    <cellStyle name="Normal 3 2 2 3 2" xfId="1454" xr:uid="{00000000-0005-0000-0000-00008A2D0000}"/>
    <cellStyle name="Normal 3 2 2 3 2 2" xfId="1875" xr:uid="{00000000-0005-0000-0000-00008B2D0000}"/>
    <cellStyle name="Normal 3 2 2 3 2 2 2" xfId="2714" xr:uid="{00000000-0005-0000-0000-00008C2D0000}"/>
    <cellStyle name="Normal 3 2 2 3 2 2 2 2" xfId="4404" xr:uid="{00000000-0005-0000-0000-00008D2D0000}"/>
    <cellStyle name="Normal 3 2 2 3 2 2 2 2 2" xfId="14477" xr:uid="{00000000-0005-0000-0000-00008E2D0000}"/>
    <cellStyle name="Normal 3 2 2 3 2 2 2 2 2 2" xfId="44808" xr:uid="{00000000-0005-0000-0000-00008F2D0000}"/>
    <cellStyle name="Normal 3 2 2 3 2 2 2 2 2 3" xfId="29575" xr:uid="{00000000-0005-0000-0000-0000902D0000}"/>
    <cellStyle name="Normal 3 2 2 3 2 2 2 2 3" xfId="9457" xr:uid="{00000000-0005-0000-0000-0000912D0000}"/>
    <cellStyle name="Normal 3 2 2 3 2 2 2 2 3 2" xfId="39791" xr:uid="{00000000-0005-0000-0000-0000922D0000}"/>
    <cellStyle name="Normal 3 2 2 3 2 2 2 2 3 3" xfId="24558" xr:uid="{00000000-0005-0000-0000-0000932D0000}"/>
    <cellStyle name="Normal 3 2 2 3 2 2 2 2 4" xfId="34778" xr:uid="{00000000-0005-0000-0000-0000942D0000}"/>
    <cellStyle name="Normal 3 2 2 3 2 2 2 2 5" xfId="19545" xr:uid="{00000000-0005-0000-0000-0000952D0000}"/>
    <cellStyle name="Normal 3 2 2 3 2 2 2 3" xfId="6096" xr:uid="{00000000-0005-0000-0000-0000962D0000}"/>
    <cellStyle name="Normal 3 2 2 3 2 2 2 3 2" xfId="16148" xr:uid="{00000000-0005-0000-0000-0000972D0000}"/>
    <cellStyle name="Normal 3 2 2 3 2 2 2 3 2 2" xfId="46479" xr:uid="{00000000-0005-0000-0000-0000982D0000}"/>
    <cellStyle name="Normal 3 2 2 3 2 2 2 3 2 3" xfId="31246" xr:uid="{00000000-0005-0000-0000-0000992D0000}"/>
    <cellStyle name="Normal 3 2 2 3 2 2 2 3 3" xfId="11128" xr:uid="{00000000-0005-0000-0000-00009A2D0000}"/>
    <cellStyle name="Normal 3 2 2 3 2 2 2 3 3 2" xfId="41462" xr:uid="{00000000-0005-0000-0000-00009B2D0000}"/>
    <cellStyle name="Normal 3 2 2 3 2 2 2 3 3 3" xfId="26229" xr:uid="{00000000-0005-0000-0000-00009C2D0000}"/>
    <cellStyle name="Normal 3 2 2 3 2 2 2 3 4" xfId="36449" xr:uid="{00000000-0005-0000-0000-00009D2D0000}"/>
    <cellStyle name="Normal 3 2 2 3 2 2 2 3 5" xfId="21216" xr:uid="{00000000-0005-0000-0000-00009E2D0000}"/>
    <cellStyle name="Normal 3 2 2 3 2 2 2 4" xfId="12806" xr:uid="{00000000-0005-0000-0000-00009F2D0000}"/>
    <cellStyle name="Normal 3 2 2 3 2 2 2 4 2" xfId="43137" xr:uid="{00000000-0005-0000-0000-0000A02D0000}"/>
    <cellStyle name="Normal 3 2 2 3 2 2 2 4 3" xfId="27904" xr:uid="{00000000-0005-0000-0000-0000A12D0000}"/>
    <cellStyle name="Normal 3 2 2 3 2 2 2 5" xfId="7785" xr:uid="{00000000-0005-0000-0000-0000A22D0000}"/>
    <cellStyle name="Normal 3 2 2 3 2 2 2 5 2" xfId="38120" xr:uid="{00000000-0005-0000-0000-0000A32D0000}"/>
    <cellStyle name="Normal 3 2 2 3 2 2 2 5 3" xfId="22887" xr:uid="{00000000-0005-0000-0000-0000A42D0000}"/>
    <cellStyle name="Normal 3 2 2 3 2 2 2 6" xfId="33108" xr:uid="{00000000-0005-0000-0000-0000A52D0000}"/>
    <cellStyle name="Normal 3 2 2 3 2 2 2 7" xfId="17874" xr:uid="{00000000-0005-0000-0000-0000A62D0000}"/>
    <cellStyle name="Normal 3 2 2 3 2 2 3" xfId="3567" xr:uid="{00000000-0005-0000-0000-0000A72D0000}"/>
    <cellStyle name="Normal 3 2 2 3 2 2 3 2" xfId="13641" xr:uid="{00000000-0005-0000-0000-0000A82D0000}"/>
    <cellStyle name="Normal 3 2 2 3 2 2 3 2 2" xfId="43972" xr:uid="{00000000-0005-0000-0000-0000A92D0000}"/>
    <cellStyle name="Normal 3 2 2 3 2 2 3 2 3" xfId="28739" xr:uid="{00000000-0005-0000-0000-0000AA2D0000}"/>
    <cellStyle name="Normal 3 2 2 3 2 2 3 3" xfId="8621" xr:uid="{00000000-0005-0000-0000-0000AB2D0000}"/>
    <cellStyle name="Normal 3 2 2 3 2 2 3 3 2" xfId="38955" xr:uid="{00000000-0005-0000-0000-0000AC2D0000}"/>
    <cellStyle name="Normal 3 2 2 3 2 2 3 3 3" xfId="23722" xr:uid="{00000000-0005-0000-0000-0000AD2D0000}"/>
    <cellStyle name="Normal 3 2 2 3 2 2 3 4" xfId="33942" xr:uid="{00000000-0005-0000-0000-0000AE2D0000}"/>
    <cellStyle name="Normal 3 2 2 3 2 2 3 5" xfId="18709" xr:uid="{00000000-0005-0000-0000-0000AF2D0000}"/>
    <cellStyle name="Normal 3 2 2 3 2 2 4" xfId="5260" xr:uid="{00000000-0005-0000-0000-0000B02D0000}"/>
    <cellStyle name="Normal 3 2 2 3 2 2 4 2" xfId="15312" xr:uid="{00000000-0005-0000-0000-0000B12D0000}"/>
    <cellStyle name="Normal 3 2 2 3 2 2 4 2 2" xfId="45643" xr:uid="{00000000-0005-0000-0000-0000B22D0000}"/>
    <cellStyle name="Normal 3 2 2 3 2 2 4 2 3" xfId="30410" xr:uid="{00000000-0005-0000-0000-0000B32D0000}"/>
    <cellStyle name="Normal 3 2 2 3 2 2 4 3" xfId="10292" xr:uid="{00000000-0005-0000-0000-0000B42D0000}"/>
    <cellStyle name="Normal 3 2 2 3 2 2 4 3 2" xfId="40626" xr:uid="{00000000-0005-0000-0000-0000B52D0000}"/>
    <cellStyle name="Normal 3 2 2 3 2 2 4 3 3" xfId="25393" xr:uid="{00000000-0005-0000-0000-0000B62D0000}"/>
    <cellStyle name="Normal 3 2 2 3 2 2 4 4" xfId="35613" xr:uid="{00000000-0005-0000-0000-0000B72D0000}"/>
    <cellStyle name="Normal 3 2 2 3 2 2 4 5" xfId="20380" xr:uid="{00000000-0005-0000-0000-0000B82D0000}"/>
    <cellStyle name="Normal 3 2 2 3 2 2 5" xfId="11970" xr:uid="{00000000-0005-0000-0000-0000B92D0000}"/>
    <cellStyle name="Normal 3 2 2 3 2 2 5 2" xfId="42301" xr:uid="{00000000-0005-0000-0000-0000BA2D0000}"/>
    <cellStyle name="Normal 3 2 2 3 2 2 5 3" xfId="27068" xr:uid="{00000000-0005-0000-0000-0000BB2D0000}"/>
    <cellStyle name="Normal 3 2 2 3 2 2 6" xfId="6949" xr:uid="{00000000-0005-0000-0000-0000BC2D0000}"/>
    <cellStyle name="Normal 3 2 2 3 2 2 6 2" xfId="37284" xr:uid="{00000000-0005-0000-0000-0000BD2D0000}"/>
    <cellStyle name="Normal 3 2 2 3 2 2 6 3" xfId="22051" xr:uid="{00000000-0005-0000-0000-0000BE2D0000}"/>
    <cellStyle name="Normal 3 2 2 3 2 2 7" xfId="32272" xr:uid="{00000000-0005-0000-0000-0000BF2D0000}"/>
    <cellStyle name="Normal 3 2 2 3 2 2 8" xfId="17038" xr:uid="{00000000-0005-0000-0000-0000C02D0000}"/>
    <cellStyle name="Normal 3 2 2 3 2 3" xfId="2296" xr:uid="{00000000-0005-0000-0000-0000C12D0000}"/>
    <cellStyle name="Normal 3 2 2 3 2 3 2" xfId="3986" xr:uid="{00000000-0005-0000-0000-0000C22D0000}"/>
    <cellStyle name="Normal 3 2 2 3 2 3 2 2" xfId="14059" xr:uid="{00000000-0005-0000-0000-0000C32D0000}"/>
    <cellStyle name="Normal 3 2 2 3 2 3 2 2 2" xfId="44390" xr:uid="{00000000-0005-0000-0000-0000C42D0000}"/>
    <cellStyle name="Normal 3 2 2 3 2 3 2 2 3" xfId="29157" xr:uid="{00000000-0005-0000-0000-0000C52D0000}"/>
    <cellStyle name="Normal 3 2 2 3 2 3 2 3" xfId="9039" xr:uid="{00000000-0005-0000-0000-0000C62D0000}"/>
    <cellStyle name="Normal 3 2 2 3 2 3 2 3 2" xfId="39373" xr:uid="{00000000-0005-0000-0000-0000C72D0000}"/>
    <cellStyle name="Normal 3 2 2 3 2 3 2 3 3" xfId="24140" xr:uid="{00000000-0005-0000-0000-0000C82D0000}"/>
    <cellStyle name="Normal 3 2 2 3 2 3 2 4" xfId="34360" xr:uid="{00000000-0005-0000-0000-0000C92D0000}"/>
    <cellStyle name="Normal 3 2 2 3 2 3 2 5" xfId="19127" xr:uid="{00000000-0005-0000-0000-0000CA2D0000}"/>
    <cellStyle name="Normal 3 2 2 3 2 3 3" xfId="5678" xr:uid="{00000000-0005-0000-0000-0000CB2D0000}"/>
    <cellStyle name="Normal 3 2 2 3 2 3 3 2" xfId="15730" xr:uid="{00000000-0005-0000-0000-0000CC2D0000}"/>
    <cellStyle name="Normal 3 2 2 3 2 3 3 2 2" xfId="46061" xr:uid="{00000000-0005-0000-0000-0000CD2D0000}"/>
    <cellStyle name="Normal 3 2 2 3 2 3 3 2 3" xfId="30828" xr:uid="{00000000-0005-0000-0000-0000CE2D0000}"/>
    <cellStyle name="Normal 3 2 2 3 2 3 3 3" xfId="10710" xr:uid="{00000000-0005-0000-0000-0000CF2D0000}"/>
    <cellStyle name="Normal 3 2 2 3 2 3 3 3 2" xfId="41044" xr:uid="{00000000-0005-0000-0000-0000D02D0000}"/>
    <cellStyle name="Normal 3 2 2 3 2 3 3 3 3" xfId="25811" xr:uid="{00000000-0005-0000-0000-0000D12D0000}"/>
    <cellStyle name="Normal 3 2 2 3 2 3 3 4" xfId="36031" xr:uid="{00000000-0005-0000-0000-0000D22D0000}"/>
    <cellStyle name="Normal 3 2 2 3 2 3 3 5" xfId="20798" xr:uid="{00000000-0005-0000-0000-0000D32D0000}"/>
    <cellStyle name="Normal 3 2 2 3 2 3 4" xfId="12388" xr:uid="{00000000-0005-0000-0000-0000D42D0000}"/>
    <cellStyle name="Normal 3 2 2 3 2 3 4 2" xfId="42719" xr:uid="{00000000-0005-0000-0000-0000D52D0000}"/>
    <cellStyle name="Normal 3 2 2 3 2 3 4 3" xfId="27486" xr:uid="{00000000-0005-0000-0000-0000D62D0000}"/>
    <cellStyle name="Normal 3 2 2 3 2 3 5" xfId="7367" xr:uid="{00000000-0005-0000-0000-0000D72D0000}"/>
    <cellStyle name="Normal 3 2 2 3 2 3 5 2" xfId="37702" xr:uid="{00000000-0005-0000-0000-0000D82D0000}"/>
    <cellStyle name="Normal 3 2 2 3 2 3 5 3" xfId="22469" xr:uid="{00000000-0005-0000-0000-0000D92D0000}"/>
    <cellStyle name="Normal 3 2 2 3 2 3 6" xfId="32690" xr:uid="{00000000-0005-0000-0000-0000DA2D0000}"/>
    <cellStyle name="Normal 3 2 2 3 2 3 7" xfId="17456" xr:uid="{00000000-0005-0000-0000-0000DB2D0000}"/>
    <cellStyle name="Normal 3 2 2 3 2 4" xfId="3149" xr:uid="{00000000-0005-0000-0000-0000DC2D0000}"/>
    <cellStyle name="Normal 3 2 2 3 2 4 2" xfId="13223" xr:uid="{00000000-0005-0000-0000-0000DD2D0000}"/>
    <cellStyle name="Normal 3 2 2 3 2 4 2 2" xfId="43554" xr:uid="{00000000-0005-0000-0000-0000DE2D0000}"/>
    <cellStyle name="Normal 3 2 2 3 2 4 2 3" xfId="28321" xr:uid="{00000000-0005-0000-0000-0000DF2D0000}"/>
    <cellStyle name="Normal 3 2 2 3 2 4 3" xfId="8203" xr:uid="{00000000-0005-0000-0000-0000E02D0000}"/>
    <cellStyle name="Normal 3 2 2 3 2 4 3 2" xfId="38537" xr:uid="{00000000-0005-0000-0000-0000E12D0000}"/>
    <cellStyle name="Normal 3 2 2 3 2 4 3 3" xfId="23304" xr:uid="{00000000-0005-0000-0000-0000E22D0000}"/>
    <cellStyle name="Normal 3 2 2 3 2 4 4" xfId="33524" xr:uid="{00000000-0005-0000-0000-0000E32D0000}"/>
    <cellStyle name="Normal 3 2 2 3 2 4 5" xfId="18291" xr:uid="{00000000-0005-0000-0000-0000E42D0000}"/>
    <cellStyle name="Normal 3 2 2 3 2 5" xfId="4842" xr:uid="{00000000-0005-0000-0000-0000E52D0000}"/>
    <cellStyle name="Normal 3 2 2 3 2 5 2" xfId="14894" xr:uid="{00000000-0005-0000-0000-0000E62D0000}"/>
    <cellStyle name="Normal 3 2 2 3 2 5 2 2" xfId="45225" xr:uid="{00000000-0005-0000-0000-0000E72D0000}"/>
    <cellStyle name="Normal 3 2 2 3 2 5 2 3" xfId="29992" xr:uid="{00000000-0005-0000-0000-0000E82D0000}"/>
    <cellStyle name="Normal 3 2 2 3 2 5 3" xfId="9874" xr:uid="{00000000-0005-0000-0000-0000E92D0000}"/>
    <cellStyle name="Normal 3 2 2 3 2 5 3 2" xfId="40208" xr:uid="{00000000-0005-0000-0000-0000EA2D0000}"/>
    <cellStyle name="Normal 3 2 2 3 2 5 3 3" xfId="24975" xr:uid="{00000000-0005-0000-0000-0000EB2D0000}"/>
    <cellStyle name="Normal 3 2 2 3 2 5 4" xfId="35195" xr:uid="{00000000-0005-0000-0000-0000EC2D0000}"/>
    <cellStyle name="Normal 3 2 2 3 2 5 5" xfId="19962" xr:uid="{00000000-0005-0000-0000-0000ED2D0000}"/>
    <cellStyle name="Normal 3 2 2 3 2 6" xfId="11552" xr:uid="{00000000-0005-0000-0000-0000EE2D0000}"/>
    <cellStyle name="Normal 3 2 2 3 2 6 2" xfId="41883" xr:uid="{00000000-0005-0000-0000-0000EF2D0000}"/>
    <cellStyle name="Normal 3 2 2 3 2 6 3" xfId="26650" xr:uid="{00000000-0005-0000-0000-0000F02D0000}"/>
    <cellStyle name="Normal 3 2 2 3 2 7" xfId="6531" xr:uid="{00000000-0005-0000-0000-0000F12D0000}"/>
    <cellStyle name="Normal 3 2 2 3 2 7 2" xfId="36866" xr:uid="{00000000-0005-0000-0000-0000F22D0000}"/>
    <cellStyle name="Normal 3 2 2 3 2 7 3" xfId="21633" xr:uid="{00000000-0005-0000-0000-0000F32D0000}"/>
    <cellStyle name="Normal 3 2 2 3 2 8" xfId="31854" xr:uid="{00000000-0005-0000-0000-0000F42D0000}"/>
    <cellStyle name="Normal 3 2 2 3 2 9" xfId="16620" xr:uid="{00000000-0005-0000-0000-0000F52D0000}"/>
    <cellStyle name="Normal 3 2 2 3 3" xfId="1667" xr:uid="{00000000-0005-0000-0000-0000F62D0000}"/>
    <cellStyle name="Normal 3 2 2 3 3 2" xfId="2506" xr:uid="{00000000-0005-0000-0000-0000F72D0000}"/>
    <cellStyle name="Normal 3 2 2 3 3 2 2" xfId="4196" xr:uid="{00000000-0005-0000-0000-0000F82D0000}"/>
    <cellStyle name="Normal 3 2 2 3 3 2 2 2" xfId="14269" xr:uid="{00000000-0005-0000-0000-0000F92D0000}"/>
    <cellStyle name="Normal 3 2 2 3 3 2 2 2 2" xfId="44600" xr:uid="{00000000-0005-0000-0000-0000FA2D0000}"/>
    <cellStyle name="Normal 3 2 2 3 3 2 2 2 3" xfId="29367" xr:uid="{00000000-0005-0000-0000-0000FB2D0000}"/>
    <cellStyle name="Normal 3 2 2 3 3 2 2 3" xfId="9249" xr:uid="{00000000-0005-0000-0000-0000FC2D0000}"/>
    <cellStyle name="Normal 3 2 2 3 3 2 2 3 2" xfId="39583" xr:uid="{00000000-0005-0000-0000-0000FD2D0000}"/>
    <cellStyle name="Normal 3 2 2 3 3 2 2 3 3" xfId="24350" xr:uid="{00000000-0005-0000-0000-0000FE2D0000}"/>
    <cellStyle name="Normal 3 2 2 3 3 2 2 4" xfId="34570" xr:uid="{00000000-0005-0000-0000-0000FF2D0000}"/>
    <cellStyle name="Normal 3 2 2 3 3 2 2 5" xfId="19337" xr:uid="{00000000-0005-0000-0000-0000002E0000}"/>
    <cellStyle name="Normal 3 2 2 3 3 2 3" xfId="5888" xr:uid="{00000000-0005-0000-0000-0000012E0000}"/>
    <cellStyle name="Normal 3 2 2 3 3 2 3 2" xfId="15940" xr:uid="{00000000-0005-0000-0000-0000022E0000}"/>
    <cellStyle name="Normal 3 2 2 3 3 2 3 2 2" xfId="46271" xr:uid="{00000000-0005-0000-0000-0000032E0000}"/>
    <cellStyle name="Normal 3 2 2 3 3 2 3 2 3" xfId="31038" xr:uid="{00000000-0005-0000-0000-0000042E0000}"/>
    <cellStyle name="Normal 3 2 2 3 3 2 3 3" xfId="10920" xr:uid="{00000000-0005-0000-0000-0000052E0000}"/>
    <cellStyle name="Normal 3 2 2 3 3 2 3 3 2" xfId="41254" xr:uid="{00000000-0005-0000-0000-0000062E0000}"/>
    <cellStyle name="Normal 3 2 2 3 3 2 3 3 3" xfId="26021" xr:uid="{00000000-0005-0000-0000-0000072E0000}"/>
    <cellStyle name="Normal 3 2 2 3 3 2 3 4" xfId="36241" xr:uid="{00000000-0005-0000-0000-0000082E0000}"/>
    <cellStyle name="Normal 3 2 2 3 3 2 3 5" xfId="21008" xr:uid="{00000000-0005-0000-0000-0000092E0000}"/>
    <cellStyle name="Normal 3 2 2 3 3 2 4" xfId="12598" xr:uid="{00000000-0005-0000-0000-00000A2E0000}"/>
    <cellStyle name="Normal 3 2 2 3 3 2 4 2" xfId="42929" xr:uid="{00000000-0005-0000-0000-00000B2E0000}"/>
    <cellStyle name="Normal 3 2 2 3 3 2 4 3" xfId="27696" xr:uid="{00000000-0005-0000-0000-00000C2E0000}"/>
    <cellStyle name="Normal 3 2 2 3 3 2 5" xfId="7577" xr:uid="{00000000-0005-0000-0000-00000D2E0000}"/>
    <cellStyle name="Normal 3 2 2 3 3 2 5 2" xfId="37912" xr:uid="{00000000-0005-0000-0000-00000E2E0000}"/>
    <cellStyle name="Normal 3 2 2 3 3 2 5 3" xfId="22679" xr:uid="{00000000-0005-0000-0000-00000F2E0000}"/>
    <cellStyle name="Normal 3 2 2 3 3 2 6" xfId="32900" xr:uid="{00000000-0005-0000-0000-0000102E0000}"/>
    <cellStyle name="Normal 3 2 2 3 3 2 7" xfId="17666" xr:uid="{00000000-0005-0000-0000-0000112E0000}"/>
    <cellStyle name="Normal 3 2 2 3 3 3" xfId="3359" xr:uid="{00000000-0005-0000-0000-0000122E0000}"/>
    <cellStyle name="Normal 3 2 2 3 3 3 2" xfId="13433" xr:uid="{00000000-0005-0000-0000-0000132E0000}"/>
    <cellStyle name="Normal 3 2 2 3 3 3 2 2" xfId="43764" xr:uid="{00000000-0005-0000-0000-0000142E0000}"/>
    <cellStyle name="Normal 3 2 2 3 3 3 2 3" xfId="28531" xr:uid="{00000000-0005-0000-0000-0000152E0000}"/>
    <cellStyle name="Normal 3 2 2 3 3 3 3" xfId="8413" xr:uid="{00000000-0005-0000-0000-0000162E0000}"/>
    <cellStyle name="Normal 3 2 2 3 3 3 3 2" xfId="38747" xr:uid="{00000000-0005-0000-0000-0000172E0000}"/>
    <cellStyle name="Normal 3 2 2 3 3 3 3 3" xfId="23514" xr:uid="{00000000-0005-0000-0000-0000182E0000}"/>
    <cellStyle name="Normal 3 2 2 3 3 3 4" xfId="33734" xr:uid="{00000000-0005-0000-0000-0000192E0000}"/>
    <cellStyle name="Normal 3 2 2 3 3 3 5" xfId="18501" xr:uid="{00000000-0005-0000-0000-00001A2E0000}"/>
    <cellStyle name="Normal 3 2 2 3 3 4" xfId="5052" xr:uid="{00000000-0005-0000-0000-00001B2E0000}"/>
    <cellStyle name="Normal 3 2 2 3 3 4 2" xfId="15104" xr:uid="{00000000-0005-0000-0000-00001C2E0000}"/>
    <cellStyle name="Normal 3 2 2 3 3 4 2 2" xfId="45435" xr:uid="{00000000-0005-0000-0000-00001D2E0000}"/>
    <cellStyle name="Normal 3 2 2 3 3 4 2 3" xfId="30202" xr:uid="{00000000-0005-0000-0000-00001E2E0000}"/>
    <cellStyle name="Normal 3 2 2 3 3 4 3" xfId="10084" xr:uid="{00000000-0005-0000-0000-00001F2E0000}"/>
    <cellStyle name="Normal 3 2 2 3 3 4 3 2" xfId="40418" xr:uid="{00000000-0005-0000-0000-0000202E0000}"/>
    <cellStyle name="Normal 3 2 2 3 3 4 3 3" xfId="25185" xr:uid="{00000000-0005-0000-0000-0000212E0000}"/>
    <cellStyle name="Normal 3 2 2 3 3 4 4" xfId="35405" xr:uid="{00000000-0005-0000-0000-0000222E0000}"/>
    <cellStyle name="Normal 3 2 2 3 3 4 5" xfId="20172" xr:uid="{00000000-0005-0000-0000-0000232E0000}"/>
    <cellStyle name="Normal 3 2 2 3 3 5" xfId="11762" xr:uid="{00000000-0005-0000-0000-0000242E0000}"/>
    <cellStyle name="Normal 3 2 2 3 3 5 2" xfId="42093" xr:uid="{00000000-0005-0000-0000-0000252E0000}"/>
    <cellStyle name="Normal 3 2 2 3 3 5 3" xfId="26860" xr:uid="{00000000-0005-0000-0000-0000262E0000}"/>
    <cellStyle name="Normal 3 2 2 3 3 6" xfId="6741" xr:uid="{00000000-0005-0000-0000-0000272E0000}"/>
    <cellStyle name="Normal 3 2 2 3 3 6 2" xfId="37076" xr:uid="{00000000-0005-0000-0000-0000282E0000}"/>
    <cellStyle name="Normal 3 2 2 3 3 6 3" xfId="21843" xr:uid="{00000000-0005-0000-0000-0000292E0000}"/>
    <cellStyle name="Normal 3 2 2 3 3 7" xfId="32064" xr:uid="{00000000-0005-0000-0000-00002A2E0000}"/>
    <cellStyle name="Normal 3 2 2 3 3 8" xfId="16830" xr:uid="{00000000-0005-0000-0000-00002B2E0000}"/>
    <cellStyle name="Normal 3 2 2 3 4" xfId="2088" xr:uid="{00000000-0005-0000-0000-00002C2E0000}"/>
    <cellStyle name="Normal 3 2 2 3 4 2" xfId="3778" xr:uid="{00000000-0005-0000-0000-00002D2E0000}"/>
    <cellStyle name="Normal 3 2 2 3 4 2 2" xfId="13851" xr:uid="{00000000-0005-0000-0000-00002E2E0000}"/>
    <cellStyle name="Normal 3 2 2 3 4 2 2 2" xfId="44182" xr:uid="{00000000-0005-0000-0000-00002F2E0000}"/>
    <cellStyle name="Normal 3 2 2 3 4 2 2 3" xfId="28949" xr:uid="{00000000-0005-0000-0000-0000302E0000}"/>
    <cellStyle name="Normal 3 2 2 3 4 2 3" xfId="8831" xr:uid="{00000000-0005-0000-0000-0000312E0000}"/>
    <cellStyle name="Normal 3 2 2 3 4 2 3 2" xfId="39165" xr:uid="{00000000-0005-0000-0000-0000322E0000}"/>
    <cellStyle name="Normal 3 2 2 3 4 2 3 3" xfId="23932" xr:uid="{00000000-0005-0000-0000-0000332E0000}"/>
    <cellStyle name="Normal 3 2 2 3 4 2 4" xfId="34152" xr:uid="{00000000-0005-0000-0000-0000342E0000}"/>
    <cellStyle name="Normal 3 2 2 3 4 2 5" xfId="18919" xr:uid="{00000000-0005-0000-0000-0000352E0000}"/>
    <cellStyle name="Normal 3 2 2 3 4 3" xfId="5470" xr:uid="{00000000-0005-0000-0000-0000362E0000}"/>
    <cellStyle name="Normal 3 2 2 3 4 3 2" xfId="15522" xr:uid="{00000000-0005-0000-0000-0000372E0000}"/>
    <cellStyle name="Normal 3 2 2 3 4 3 2 2" xfId="45853" xr:uid="{00000000-0005-0000-0000-0000382E0000}"/>
    <cellStyle name="Normal 3 2 2 3 4 3 2 3" xfId="30620" xr:uid="{00000000-0005-0000-0000-0000392E0000}"/>
    <cellStyle name="Normal 3 2 2 3 4 3 3" xfId="10502" xr:uid="{00000000-0005-0000-0000-00003A2E0000}"/>
    <cellStyle name="Normal 3 2 2 3 4 3 3 2" xfId="40836" xr:uid="{00000000-0005-0000-0000-00003B2E0000}"/>
    <cellStyle name="Normal 3 2 2 3 4 3 3 3" xfId="25603" xr:uid="{00000000-0005-0000-0000-00003C2E0000}"/>
    <cellStyle name="Normal 3 2 2 3 4 3 4" xfId="35823" xr:uid="{00000000-0005-0000-0000-00003D2E0000}"/>
    <cellStyle name="Normal 3 2 2 3 4 3 5" xfId="20590" xr:uid="{00000000-0005-0000-0000-00003E2E0000}"/>
    <cellStyle name="Normal 3 2 2 3 4 4" xfId="12180" xr:uid="{00000000-0005-0000-0000-00003F2E0000}"/>
    <cellStyle name="Normal 3 2 2 3 4 4 2" xfId="42511" xr:uid="{00000000-0005-0000-0000-0000402E0000}"/>
    <cellStyle name="Normal 3 2 2 3 4 4 3" xfId="27278" xr:uid="{00000000-0005-0000-0000-0000412E0000}"/>
    <cellStyle name="Normal 3 2 2 3 4 5" xfId="7159" xr:uid="{00000000-0005-0000-0000-0000422E0000}"/>
    <cellStyle name="Normal 3 2 2 3 4 5 2" xfId="37494" xr:uid="{00000000-0005-0000-0000-0000432E0000}"/>
    <cellStyle name="Normal 3 2 2 3 4 5 3" xfId="22261" xr:uid="{00000000-0005-0000-0000-0000442E0000}"/>
    <cellStyle name="Normal 3 2 2 3 4 6" xfId="32482" xr:uid="{00000000-0005-0000-0000-0000452E0000}"/>
    <cellStyle name="Normal 3 2 2 3 4 7" xfId="17248" xr:uid="{00000000-0005-0000-0000-0000462E0000}"/>
    <cellStyle name="Normal 3 2 2 3 5" xfId="2941" xr:uid="{00000000-0005-0000-0000-0000472E0000}"/>
    <cellStyle name="Normal 3 2 2 3 5 2" xfId="13015" xr:uid="{00000000-0005-0000-0000-0000482E0000}"/>
    <cellStyle name="Normal 3 2 2 3 5 2 2" xfId="43346" xr:uid="{00000000-0005-0000-0000-0000492E0000}"/>
    <cellStyle name="Normal 3 2 2 3 5 2 3" xfId="28113" xr:uid="{00000000-0005-0000-0000-00004A2E0000}"/>
    <cellStyle name="Normal 3 2 2 3 5 3" xfId="7995" xr:uid="{00000000-0005-0000-0000-00004B2E0000}"/>
    <cellStyle name="Normal 3 2 2 3 5 3 2" xfId="38329" xr:uid="{00000000-0005-0000-0000-00004C2E0000}"/>
    <cellStyle name="Normal 3 2 2 3 5 3 3" xfId="23096" xr:uid="{00000000-0005-0000-0000-00004D2E0000}"/>
    <cellStyle name="Normal 3 2 2 3 5 4" xfId="33316" xr:uid="{00000000-0005-0000-0000-00004E2E0000}"/>
    <cellStyle name="Normal 3 2 2 3 5 5" xfId="18083" xr:uid="{00000000-0005-0000-0000-00004F2E0000}"/>
    <cellStyle name="Normal 3 2 2 3 6" xfId="4634" xr:uid="{00000000-0005-0000-0000-0000502E0000}"/>
    <cellStyle name="Normal 3 2 2 3 6 2" xfId="14686" xr:uid="{00000000-0005-0000-0000-0000512E0000}"/>
    <cellStyle name="Normal 3 2 2 3 6 2 2" xfId="45017" xr:uid="{00000000-0005-0000-0000-0000522E0000}"/>
    <cellStyle name="Normal 3 2 2 3 6 2 3" xfId="29784" xr:uid="{00000000-0005-0000-0000-0000532E0000}"/>
    <cellStyle name="Normal 3 2 2 3 6 3" xfId="9666" xr:uid="{00000000-0005-0000-0000-0000542E0000}"/>
    <cellStyle name="Normal 3 2 2 3 6 3 2" xfId="40000" xr:uid="{00000000-0005-0000-0000-0000552E0000}"/>
    <cellStyle name="Normal 3 2 2 3 6 3 3" xfId="24767" xr:uid="{00000000-0005-0000-0000-0000562E0000}"/>
    <cellStyle name="Normal 3 2 2 3 6 4" xfId="34987" xr:uid="{00000000-0005-0000-0000-0000572E0000}"/>
    <cellStyle name="Normal 3 2 2 3 6 5" xfId="19754" xr:uid="{00000000-0005-0000-0000-0000582E0000}"/>
    <cellStyle name="Normal 3 2 2 3 7" xfId="11344" xr:uid="{00000000-0005-0000-0000-0000592E0000}"/>
    <cellStyle name="Normal 3 2 2 3 7 2" xfId="41675" xr:uid="{00000000-0005-0000-0000-00005A2E0000}"/>
    <cellStyle name="Normal 3 2 2 3 7 3" xfId="26442" xr:uid="{00000000-0005-0000-0000-00005B2E0000}"/>
    <cellStyle name="Normal 3 2 2 3 8" xfId="6323" xr:uid="{00000000-0005-0000-0000-00005C2E0000}"/>
    <cellStyle name="Normal 3 2 2 3 8 2" xfId="36658" xr:uid="{00000000-0005-0000-0000-00005D2E0000}"/>
    <cellStyle name="Normal 3 2 2 3 8 3" xfId="21425" xr:uid="{00000000-0005-0000-0000-00005E2E0000}"/>
    <cellStyle name="Normal 3 2 2 3 9" xfId="31647" xr:uid="{00000000-0005-0000-0000-00005F2E0000}"/>
    <cellStyle name="Normal 3 2 2 4" xfId="1348" xr:uid="{00000000-0005-0000-0000-0000602E0000}"/>
    <cellStyle name="Normal 3 2 2 4 2" xfId="1771" xr:uid="{00000000-0005-0000-0000-0000612E0000}"/>
    <cellStyle name="Normal 3 2 2 4 2 2" xfId="2610" xr:uid="{00000000-0005-0000-0000-0000622E0000}"/>
    <cellStyle name="Normal 3 2 2 4 2 2 2" xfId="4300" xr:uid="{00000000-0005-0000-0000-0000632E0000}"/>
    <cellStyle name="Normal 3 2 2 4 2 2 2 2" xfId="14373" xr:uid="{00000000-0005-0000-0000-0000642E0000}"/>
    <cellStyle name="Normal 3 2 2 4 2 2 2 2 2" xfId="44704" xr:uid="{00000000-0005-0000-0000-0000652E0000}"/>
    <cellStyle name="Normal 3 2 2 4 2 2 2 2 3" xfId="29471" xr:uid="{00000000-0005-0000-0000-0000662E0000}"/>
    <cellStyle name="Normal 3 2 2 4 2 2 2 3" xfId="9353" xr:uid="{00000000-0005-0000-0000-0000672E0000}"/>
    <cellStyle name="Normal 3 2 2 4 2 2 2 3 2" xfId="39687" xr:uid="{00000000-0005-0000-0000-0000682E0000}"/>
    <cellStyle name="Normal 3 2 2 4 2 2 2 3 3" xfId="24454" xr:uid="{00000000-0005-0000-0000-0000692E0000}"/>
    <cellStyle name="Normal 3 2 2 4 2 2 2 4" xfId="34674" xr:uid="{00000000-0005-0000-0000-00006A2E0000}"/>
    <cellStyle name="Normal 3 2 2 4 2 2 2 5" xfId="19441" xr:uid="{00000000-0005-0000-0000-00006B2E0000}"/>
    <cellStyle name="Normal 3 2 2 4 2 2 3" xfId="5992" xr:uid="{00000000-0005-0000-0000-00006C2E0000}"/>
    <cellStyle name="Normal 3 2 2 4 2 2 3 2" xfId="16044" xr:uid="{00000000-0005-0000-0000-00006D2E0000}"/>
    <cellStyle name="Normal 3 2 2 4 2 2 3 2 2" xfId="46375" xr:uid="{00000000-0005-0000-0000-00006E2E0000}"/>
    <cellStyle name="Normal 3 2 2 4 2 2 3 2 3" xfId="31142" xr:uid="{00000000-0005-0000-0000-00006F2E0000}"/>
    <cellStyle name="Normal 3 2 2 4 2 2 3 3" xfId="11024" xr:uid="{00000000-0005-0000-0000-0000702E0000}"/>
    <cellStyle name="Normal 3 2 2 4 2 2 3 3 2" xfId="41358" xr:uid="{00000000-0005-0000-0000-0000712E0000}"/>
    <cellStyle name="Normal 3 2 2 4 2 2 3 3 3" xfId="26125" xr:uid="{00000000-0005-0000-0000-0000722E0000}"/>
    <cellStyle name="Normal 3 2 2 4 2 2 3 4" xfId="36345" xr:uid="{00000000-0005-0000-0000-0000732E0000}"/>
    <cellStyle name="Normal 3 2 2 4 2 2 3 5" xfId="21112" xr:uid="{00000000-0005-0000-0000-0000742E0000}"/>
    <cellStyle name="Normal 3 2 2 4 2 2 4" xfId="12702" xr:uid="{00000000-0005-0000-0000-0000752E0000}"/>
    <cellStyle name="Normal 3 2 2 4 2 2 4 2" xfId="43033" xr:uid="{00000000-0005-0000-0000-0000762E0000}"/>
    <cellStyle name="Normal 3 2 2 4 2 2 4 3" xfId="27800" xr:uid="{00000000-0005-0000-0000-0000772E0000}"/>
    <cellStyle name="Normal 3 2 2 4 2 2 5" xfId="7681" xr:uid="{00000000-0005-0000-0000-0000782E0000}"/>
    <cellStyle name="Normal 3 2 2 4 2 2 5 2" xfId="38016" xr:uid="{00000000-0005-0000-0000-0000792E0000}"/>
    <cellStyle name="Normal 3 2 2 4 2 2 5 3" xfId="22783" xr:uid="{00000000-0005-0000-0000-00007A2E0000}"/>
    <cellStyle name="Normal 3 2 2 4 2 2 6" xfId="33004" xr:uid="{00000000-0005-0000-0000-00007B2E0000}"/>
    <cellStyle name="Normal 3 2 2 4 2 2 7" xfId="17770" xr:uid="{00000000-0005-0000-0000-00007C2E0000}"/>
    <cellStyle name="Normal 3 2 2 4 2 3" xfId="3463" xr:uid="{00000000-0005-0000-0000-00007D2E0000}"/>
    <cellStyle name="Normal 3 2 2 4 2 3 2" xfId="13537" xr:uid="{00000000-0005-0000-0000-00007E2E0000}"/>
    <cellStyle name="Normal 3 2 2 4 2 3 2 2" xfId="43868" xr:uid="{00000000-0005-0000-0000-00007F2E0000}"/>
    <cellStyle name="Normal 3 2 2 4 2 3 2 3" xfId="28635" xr:uid="{00000000-0005-0000-0000-0000802E0000}"/>
    <cellStyle name="Normal 3 2 2 4 2 3 3" xfId="8517" xr:uid="{00000000-0005-0000-0000-0000812E0000}"/>
    <cellStyle name="Normal 3 2 2 4 2 3 3 2" xfId="38851" xr:uid="{00000000-0005-0000-0000-0000822E0000}"/>
    <cellStyle name="Normal 3 2 2 4 2 3 3 3" xfId="23618" xr:uid="{00000000-0005-0000-0000-0000832E0000}"/>
    <cellStyle name="Normal 3 2 2 4 2 3 4" xfId="33838" xr:uid="{00000000-0005-0000-0000-0000842E0000}"/>
    <cellStyle name="Normal 3 2 2 4 2 3 5" xfId="18605" xr:uid="{00000000-0005-0000-0000-0000852E0000}"/>
    <cellStyle name="Normal 3 2 2 4 2 4" xfId="5156" xr:uid="{00000000-0005-0000-0000-0000862E0000}"/>
    <cellStyle name="Normal 3 2 2 4 2 4 2" xfId="15208" xr:uid="{00000000-0005-0000-0000-0000872E0000}"/>
    <cellStyle name="Normal 3 2 2 4 2 4 2 2" xfId="45539" xr:uid="{00000000-0005-0000-0000-0000882E0000}"/>
    <cellStyle name="Normal 3 2 2 4 2 4 2 3" xfId="30306" xr:uid="{00000000-0005-0000-0000-0000892E0000}"/>
    <cellStyle name="Normal 3 2 2 4 2 4 3" xfId="10188" xr:uid="{00000000-0005-0000-0000-00008A2E0000}"/>
    <cellStyle name="Normal 3 2 2 4 2 4 3 2" xfId="40522" xr:uid="{00000000-0005-0000-0000-00008B2E0000}"/>
    <cellStyle name="Normal 3 2 2 4 2 4 3 3" xfId="25289" xr:uid="{00000000-0005-0000-0000-00008C2E0000}"/>
    <cellStyle name="Normal 3 2 2 4 2 4 4" xfId="35509" xr:uid="{00000000-0005-0000-0000-00008D2E0000}"/>
    <cellStyle name="Normal 3 2 2 4 2 4 5" xfId="20276" xr:uid="{00000000-0005-0000-0000-00008E2E0000}"/>
    <cellStyle name="Normal 3 2 2 4 2 5" xfId="11866" xr:uid="{00000000-0005-0000-0000-00008F2E0000}"/>
    <cellStyle name="Normal 3 2 2 4 2 5 2" xfId="42197" xr:uid="{00000000-0005-0000-0000-0000902E0000}"/>
    <cellStyle name="Normal 3 2 2 4 2 5 3" xfId="26964" xr:uid="{00000000-0005-0000-0000-0000912E0000}"/>
    <cellStyle name="Normal 3 2 2 4 2 6" xfId="6845" xr:uid="{00000000-0005-0000-0000-0000922E0000}"/>
    <cellStyle name="Normal 3 2 2 4 2 6 2" xfId="37180" xr:uid="{00000000-0005-0000-0000-0000932E0000}"/>
    <cellStyle name="Normal 3 2 2 4 2 6 3" xfId="21947" xr:uid="{00000000-0005-0000-0000-0000942E0000}"/>
    <cellStyle name="Normal 3 2 2 4 2 7" xfId="32168" xr:uid="{00000000-0005-0000-0000-0000952E0000}"/>
    <cellStyle name="Normal 3 2 2 4 2 8" xfId="16934" xr:uid="{00000000-0005-0000-0000-0000962E0000}"/>
    <cellStyle name="Normal 3 2 2 4 3" xfId="2192" xr:uid="{00000000-0005-0000-0000-0000972E0000}"/>
    <cellStyle name="Normal 3 2 2 4 3 2" xfId="3882" xr:uid="{00000000-0005-0000-0000-0000982E0000}"/>
    <cellStyle name="Normal 3 2 2 4 3 2 2" xfId="13955" xr:uid="{00000000-0005-0000-0000-0000992E0000}"/>
    <cellStyle name="Normal 3 2 2 4 3 2 2 2" xfId="44286" xr:uid="{00000000-0005-0000-0000-00009A2E0000}"/>
    <cellStyle name="Normal 3 2 2 4 3 2 2 3" xfId="29053" xr:uid="{00000000-0005-0000-0000-00009B2E0000}"/>
    <cellStyle name="Normal 3 2 2 4 3 2 3" xfId="8935" xr:uid="{00000000-0005-0000-0000-00009C2E0000}"/>
    <cellStyle name="Normal 3 2 2 4 3 2 3 2" xfId="39269" xr:uid="{00000000-0005-0000-0000-00009D2E0000}"/>
    <cellStyle name="Normal 3 2 2 4 3 2 3 3" xfId="24036" xr:uid="{00000000-0005-0000-0000-00009E2E0000}"/>
    <cellStyle name="Normal 3 2 2 4 3 2 4" xfId="34256" xr:uid="{00000000-0005-0000-0000-00009F2E0000}"/>
    <cellStyle name="Normal 3 2 2 4 3 2 5" xfId="19023" xr:uid="{00000000-0005-0000-0000-0000A02E0000}"/>
    <cellStyle name="Normal 3 2 2 4 3 3" xfId="5574" xr:uid="{00000000-0005-0000-0000-0000A12E0000}"/>
    <cellStyle name="Normal 3 2 2 4 3 3 2" xfId="15626" xr:uid="{00000000-0005-0000-0000-0000A22E0000}"/>
    <cellStyle name="Normal 3 2 2 4 3 3 2 2" xfId="45957" xr:uid="{00000000-0005-0000-0000-0000A32E0000}"/>
    <cellStyle name="Normal 3 2 2 4 3 3 2 3" xfId="30724" xr:uid="{00000000-0005-0000-0000-0000A42E0000}"/>
    <cellStyle name="Normal 3 2 2 4 3 3 3" xfId="10606" xr:uid="{00000000-0005-0000-0000-0000A52E0000}"/>
    <cellStyle name="Normal 3 2 2 4 3 3 3 2" xfId="40940" xr:uid="{00000000-0005-0000-0000-0000A62E0000}"/>
    <cellStyle name="Normal 3 2 2 4 3 3 3 3" xfId="25707" xr:uid="{00000000-0005-0000-0000-0000A72E0000}"/>
    <cellStyle name="Normal 3 2 2 4 3 3 4" xfId="35927" xr:uid="{00000000-0005-0000-0000-0000A82E0000}"/>
    <cellStyle name="Normal 3 2 2 4 3 3 5" xfId="20694" xr:uid="{00000000-0005-0000-0000-0000A92E0000}"/>
    <cellStyle name="Normal 3 2 2 4 3 4" xfId="12284" xr:uid="{00000000-0005-0000-0000-0000AA2E0000}"/>
    <cellStyle name="Normal 3 2 2 4 3 4 2" xfId="42615" xr:uid="{00000000-0005-0000-0000-0000AB2E0000}"/>
    <cellStyle name="Normal 3 2 2 4 3 4 3" xfId="27382" xr:uid="{00000000-0005-0000-0000-0000AC2E0000}"/>
    <cellStyle name="Normal 3 2 2 4 3 5" xfId="7263" xr:uid="{00000000-0005-0000-0000-0000AD2E0000}"/>
    <cellStyle name="Normal 3 2 2 4 3 5 2" xfId="37598" xr:uid="{00000000-0005-0000-0000-0000AE2E0000}"/>
    <cellStyle name="Normal 3 2 2 4 3 5 3" xfId="22365" xr:uid="{00000000-0005-0000-0000-0000AF2E0000}"/>
    <cellStyle name="Normal 3 2 2 4 3 6" xfId="32586" xr:uid="{00000000-0005-0000-0000-0000B02E0000}"/>
    <cellStyle name="Normal 3 2 2 4 3 7" xfId="17352" xr:uid="{00000000-0005-0000-0000-0000B12E0000}"/>
    <cellStyle name="Normal 3 2 2 4 4" xfId="3045" xr:uid="{00000000-0005-0000-0000-0000B22E0000}"/>
    <cellStyle name="Normal 3 2 2 4 4 2" xfId="13119" xr:uid="{00000000-0005-0000-0000-0000B32E0000}"/>
    <cellStyle name="Normal 3 2 2 4 4 2 2" xfId="43450" xr:uid="{00000000-0005-0000-0000-0000B42E0000}"/>
    <cellStyle name="Normal 3 2 2 4 4 2 3" xfId="28217" xr:uid="{00000000-0005-0000-0000-0000B52E0000}"/>
    <cellStyle name="Normal 3 2 2 4 4 3" xfId="8099" xr:uid="{00000000-0005-0000-0000-0000B62E0000}"/>
    <cellStyle name="Normal 3 2 2 4 4 3 2" xfId="38433" xr:uid="{00000000-0005-0000-0000-0000B72E0000}"/>
    <cellStyle name="Normal 3 2 2 4 4 3 3" xfId="23200" xr:uid="{00000000-0005-0000-0000-0000B82E0000}"/>
    <cellStyle name="Normal 3 2 2 4 4 4" xfId="33420" xr:uid="{00000000-0005-0000-0000-0000B92E0000}"/>
    <cellStyle name="Normal 3 2 2 4 4 5" xfId="18187" xr:uid="{00000000-0005-0000-0000-0000BA2E0000}"/>
    <cellStyle name="Normal 3 2 2 4 5" xfId="4738" xr:uid="{00000000-0005-0000-0000-0000BB2E0000}"/>
    <cellStyle name="Normal 3 2 2 4 5 2" xfId="14790" xr:uid="{00000000-0005-0000-0000-0000BC2E0000}"/>
    <cellStyle name="Normal 3 2 2 4 5 2 2" xfId="45121" xr:uid="{00000000-0005-0000-0000-0000BD2E0000}"/>
    <cellStyle name="Normal 3 2 2 4 5 2 3" xfId="29888" xr:uid="{00000000-0005-0000-0000-0000BE2E0000}"/>
    <cellStyle name="Normal 3 2 2 4 5 3" xfId="9770" xr:uid="{00000000-0005-0000-0000-0000BF2E0000}"/>
    <cellStyle name="Normal 3 2 2 4 5 3 2" xfId="40104" xr:uid="{00000000-0005-0000-0000-0000C02E0000}"/>
    <cellStyle name="Normal 3 2 2 4 5 3 3" xfId="24871" xr:uid="{00000000-0005-0000-0000-0000C12E0000}"/>
    <cellStyle name="Normal 3 2 2 4 5 4" xfId="35091" xr:uid="{00000000-0005-0000-0000-0000C22E0000}"/>
    <cellStyle name="Normal 3 2 2 4 5 5" xfId="19858" xr:uid="{00000000-0005-0000-0000-0000C32E0000}"/>
    <cellStyle name="Normal 3 2 2 4 6" xfId="11448" xr:uid="{00000000-0005-0000-0000-0000C42E0000}"/>
    <cellStyle name="Normal 3 2 2 4 6 2" xfId="41779" xr:uid="{00000000-0005-0000-0000-0000C52E0000}"/>
    <cellStyle name="Normal 3 2 2 4 6 3" xfId="26546" xr:uid="{00000000-0005-0000-0000-0000C62E0000}"/>
    <cellStyle name="Normal 3 2 2 4 7" xfId="6427" xr:uid="{00000000-0005-0000-0000-0000C72E0000}"/>
    <cellStyle name="Normal 3 2 2 4 7 2" xfId="36762" xr:uid="{00000000-0005-0000-0000-0000C82E0000}"/>
    <cellStyle name="Normal 3 2 2 4 7 3" xfId="21529" xr:uid="{00000000-0005-0000-0000-0000C92E0000}"/>
    <cellStyle name="Normal 3 2 2 4 8" xfId="31750" xr:uid="{00000000-0005-0000-0000-0000CA2E0000}"/>
    <cellStyle name="Normal 3 2 2 4 9" xfId="16516" xr:uid="{00000000-0005-0000-0000-0000CB2E0000}"/>
    <cellStyle name="Normal 3 2 2 5" xfId="1561" xr:uid="{00000000-0005-0000-0000-0000CC2E0000}"/>
    <cellStyle name="Normal 3 2 2 5 2" xfId="2402" xr:uid="{00000000-0005-0000-0000-0000CD2E0000}"/>
    <cellStyle name="Normal 3 2 2 5 2 2" xfId="4092" xr:uid="{00000000-0005-0000-0000-0000CE2E0000}"/>
    <cellStyle name="Normal 3 2 2 5 2 2 2" xfId="14165" xr:uid="{00000000-0005-0000-0000-0000CF2E0000}"/>
    <cellStyle name="Normal 3 2 2 5 2 2 2 2" xfId="44496" xr:uid="{00000000-0005-0000-0000-0000D02E0000}"/>
    <cellStyle name="Normal 3 2 2 5 2 2 2 3" xfId="29263" xr:uid="{00000000-0005-0000-0000-0000D12E0000}"/>
    <cellStyle name="Normal 3 2 2 5 2 2 3" xfId="9145" xr:uid="{00000000-0005-0000-0000-0000D22E0000}"/>
    <cellStyle name="Normal 3 2 2 5 2 2 3 2" xfId="39479" xr:uid="{00000000-0005-0000-0000-0000D32E0000}"/>
    <cellStyle name="Normal 3 2 2 5 2 2 3 3" xfId="24246" xr:uid="{00000000-0005-0000-0000-0000D42E0000}"/>
    <cellStyle name="Normal 3 2 2 5 2 2 4" xfId="34466" xr:uid="{00000000-0005-0000-0000-0000D52E0000}"/>
    <cellStyle name="Normal 3 2 2 5 2 2 5" xfId="19233" xr:uid="{00000000-0005-0000-0000-0000D62E0000}"/>
    <cellStyle name="Normal 3 2 2 5 2 3" xfId="5784" xr:uid="{00000000-0005-0000-0000-0000D72E0000}"/>
    <cellStyle name="Normal 3 2 2 5 2 3 2" xfId="15836" xr:uid="{00000000-0005-0000-0000-0000D82E0000}"/>
    <cellStyle name="Normal 3 2 2 5 2 3 2 2" xfId="46167" xr:uid="{00000000-0005-0000-0000-0000D92E0000}"/>
    <cellStyle name="Normal 3 2 2 5 2 3 2 3" xfId="30934" xr:uid="{00000000-0005-0000-0000-0000DA2E0000}"/>
    <cellStyle name="Normal 3 2 2 5 2 3 3" xfId="10816" xr:uid="{00000000-0005-0000-0000-0000DB2E0000}"/>
    <cellStyle name="Normal 3 2 2 5 2 3 3 2" xfId="41150" xr:uid="{00000000-0005-0000-0000-0000DC2E0000}"/>
    <cellStyle name="Normal 3 2 2 5 2 3 3 3" xfId="25917" xr:uid="{00000000-0005-0000-0000-0000DD2E0000}"/>
    <cellStyle name="Normal 3 2 2 5 2 3 4" xfId="36137" xr:uid="{00000000-0005-0000-0000-0000DE2E0000}"/>
    <cellStyle name="Normal 3 2 2 5 2 3 5" xfId="20904" xr:uid="{00000000-0005-0000-0000-0000DF2E0000}"/>
    <cellStyle name="Normal 3 2 2 5 2 4" xfId="12494" xr:uid="{00000000-0005-0000-0000-0000E02E0000}"/>
    <cellStyle name="Normal 3 2 2 5 2 4 2" xfId="42825" xr:uid="{00000000-0005-0000-0000-0000E12E0000}"/>
    <cellStyle name="Normal 3 2 2 5 2 4 3" xfId="27592" xr:uid="{00000000-0005-0000-0000-0000E22E0000}"/>
    <cellStyle name="Normal 3 2 2 5 2 5" xfId="7473" xr:uid="{00000000-0005-0000-0000-0000E32E0000}"/>
    <cellStyle name="Normal 3 2 2 5 2 5 2" xfId="37808" xr:uid="{00000000-0005-0000-0000-0000E42E0000}"/>
    <cellStyle name="Normal 3 2 2 5 2 5 3" xfId="22575" xr:uid="{00000000-0005-0000-0000-0000E52E0000}"/>
    <cellStyle name="Normal 3 2 2 5 2 6" xfId="32796" xr:uid="{00000000-0005-0000-0000-0000E62E0000}"/>
    <cellStyle name="Normal 3 2 2 5 2 7" xfId="17562" xr:uid="{00000000-0005-0000-0000-0000E72E0000}"/>
    <cellStyle name="Normal 3 2 2 5 3" xfId="3255" xr:uid="{00000000-0005-0000-0000-0000E82E0000}"/>
    <cellStyle name="Normal 3 2 2 5 3 2" xfId="13329" xr:uid="{00000000-0005-0000-0000-0000E92E0000}"/>
    <cellStyle name="Normal 3 2 2 5 3 2 2" xfId="43660" xr:uid="{00000000-0005-0000-0000-0000EA2E0000}"/>
    <cellStyle name="Normal 3 2 2 5 3 2 3" xfId="28427" xr:uid="{00000000-0005-0000-0000-0000EB2E0000}"/>
    <cellStyle name="Normal 3 2 2 5 3 3" xfId="8309" xr:uid="{00000000-0005-0000-0000-0000EC2E0000}"/>
    <cellStyle name="Normal 3 2 2 5 3 3 2" xfId="38643" xr:uid="{00000000-0005-0000-0000-0000ED2E0000}"/>
    <cellStyle name="Normal 3 2 2 5 3 3 3" xfId="23410" xr:uid="{00000000-0005-0000-0000-0000EE2E0000}"/>
    <cellStyle name="Normal 3 2 2 5 3 4" xfId="33630" xr:uid="{00000000-0005-0000-0000-0000EF2E0000}"/>
    <cellStyle name="Normal 3 2 2 5 3 5" xfId="18397" xr:uid="{00000000-0005-0000-0000-0000F02E0000}"/>
    <cellStyle name="Normal 3 2 2 5 4" xfId="4948" xr:uid="{00000000-0005-0000-0000-0000F12E0000}"/>
    <cellStyle name="Normal 3 2 2 5 4 2" xfId="15000" xr:uid="{00000000-0005-0000-0000-0000F22E0000}"/>
    <cellStyle name="Normal 3 2 2 5 4 2 2" xfId="45331" xr:uid="{00000000-0005-0000-0000-0000F32E0000}"/>
    <cellStyle name="Normal 3 2 2 5 4 2 3" xfId="30098" xr:uid="{00000000-0005-0000-0000-0000F42E0000}"/>
    <cellStyle name="Normal 3 2 2 5 4 3" xfId="9980" xr:uid="{00000000-0005-0000-0000-0000F52E0000}"/>
    <cellStyle name="Normal 3 2 2 5 4 3 2" xfId="40314" xr:uid="{00000000-0005-0000-0000-0000F62E0000}"/>
    <cellStyle name="Normal 3 2 2 5 4 3 3" xfId="25081" xr:uid="{00000000-0005-0000-0000-0000F72E0000}"/>
    <cellStyle name="Normal 3 2 2 5 4 4" xfId="35301" xr:uid="{00000000-0005-0000-0000-0000F82E0000}"/>
    <cellStyle name="Normal 3 2 2 5 4 5" xfId="20068" xr:uid="{00000000-0005-0000-0000-0000F92E0000}"/>
    <cellStyle name="Normal 3 2 2 5 5" xfId="11658" xr:uid="{00000000-0005-0000-0000-0000FA2E0000}"/>
    <cellStyle name="Normal 3 2 2 5 5 2" xfId="41989" xr:uid="{00000000-0005-0000-0000-0000FB2E0000}"/>
    <cellStyle name="Normal 3 2 2 5 5 3" xfId="26756" xr:uid="{00000000-0005-0000-0000-0000FC2E0000}"/>
    <cellStyle name="Normal 3 2 2 5 6" xfId="6637" xr:uid="{00000000-0005-0000-0000-0000FD2E0000}"/>
    <cellStyle name="Normal 3 2 2 5 6 2" xfId="36972" xr:uid="{00000000-0005-0000-0000-0000FE2E0000}"/>
    <cellStyle name="Normal 3 2 2 5 6 3" xfId="21739" xr:uid="{00000000-0005-0000-0000-0000FF2E0000}"/>
    <cellStyle name="Normal 3 2 2 5 7" xfId="31960" xr:uid="{00000000-0005-0000-0000-0000002F0000}"/>
    <cellStyle name="Normal 3 2 2 5 8" xfId="16726" xr:uid="{00000000-0005-0000-0000-0000012F0000}"/>
    <cellStyle name="Normal 3 2 2 6" xfId="1982" xr:uid="{00000000-0005-0000-0000-0000022F0000}"/>
    <cellStyle name="Normal 3 2 2 6 2" xfId="3674" xr:uid="{00000000-0005-0000-0000-0000032F0000}"/>
    <cellStyle name="Normal 3 2 2 6 2 2" xfId="13747" xr:uid="{00000000-0005-0000-0000-0000042F0000}"/>
    <cellStyle name="Normal 3 2 2 6 2 2 2" xfId="44078" xr:uid="{00000000-0005-0000-0000-0000052F0000}"/>
    <cellStyle name="Normal 3 2 2 6 2 2 3" xfId="28845" xr:uid="{00000000-0005-0000-0000-0000062F0000}"/>
    <cellStyle name="Normal 3 2 2 6 2 3" xfId="8727" xr:uid="{00000000-0005-0000-0000-0000072F0000}"/>
    <cellStyle name="Normal 3 2 2 6 2 3 2" xfId="39061" xr:uid="{00000000-0005-0000-0000-0000082F0000}"/>
    <cellStyle name="Normal 3 2 2 6 2 3 3" xfId="23828" xr:uid="{00000000-0005-0000-0000-0000092F0000}"/>
    <cellStyle name="Normal 3 2 2 6 2 4" xfId="34048" xr:uid="{00000000-0005-0000-0000-00000A2F0000}"/>
    <cellStyle name="Normal 3 2 2 6 2 5" xfId="18815" xr:uid="{00000000-0005-0000-0000-00000B2F0000}"/>
    <cellStyle name="Normal 3 2 2 6 3" xfId="5366" xr:uid="{00000000-0005-0000-0000-00000C2F0000}"/>
    <cellStyle name="Normal 3 2 2 6 3 2" xfId="15418" xr:uid="{00000000-0005-0000-0000-00000D2F0000}"/>
    <cellStyle name="Normal 3 2 2 6 3 2 2" xfId="45749" xr:uid="{00000000-0005-0000-0000-00000E2F0000}"/>
    <cellStyle name="Normal 3 2 2 6 3 2 3" xfId="30516" xr:uid="{00000000-0005-0000-0000-00000F2F0000}"/>
    <cellStyle name="Normal 3 2 2 6 3 3" xfId="10398" xr:uid="{00000000-0005-0000-0000-0000102F0000}"/>
    <cellStyle name="Normal 3 2 2 6 3 3 2" xfId="40732" xr:uid="{00000000-0005-0000-0000-0000112F0000}"/>
    <cellStyle name="Normal 3 2 2 6 3 3 3" xfId="25499" xr:uid="{00000000-0005-0000-0000-0000122F0000}"/>
    <cellStyle name="Normal 3 2 2 6 3 4" xfId="35719" xr:uid="{00000000-0005-0000-0000-0000132F0000}"/>
    <cellStyle name="Normal 3 2 2 6 3 5" xfId="20486" xr:uid="{00000000-0005-0000-0000-0000142F0000}"/>
    <cellStyle name="Normal 3 2 2 6 4" xfId="12076" xr:uid="{00000000-0005-0000-0000-0000152F0000}"/>
    <cellStyle name="Normal 3 2 2 6 4 2" xfId="42407" xr:uid="{00000000-0005-0000-0000-0000162F0000}"/>
    <cellStyle name="Normal 3 2 2 6 4 3" xfId="27174" xr:uid="{00000000-0005-0000-0000-0000172F0000}"/>
    <cellStyle name="Normal 3 2 2 6 5" xfId="7055" xr:uid="{00000000-0005-0000-0000-0000182F0000}"/>
    <cellStyle name="Normal 3 2 2 6 5 2" xfId="37390" xr:uid="{00000000-0005-0000-0000-0000192F0000}"/>
    <cellStyle name="Normal 3 2 2 6 5 3" xfId="22157" xr:uid="{00000000-0005-0000-0000-00001A2F0000}"/>
    <cellStyle name="Normal 3 2 2 6 6" xfId="32378" xr:uid="{00000000-0005-0000-0000-00001B2F0000}"/>
    <cellStyle name="Normal 3 2 2 6 7" xfId="17144" xr:uid="{00000000-0005-0000-0000-00001C2F0000}"/>
    <cellStyle name="Normal 3 2 2 7" xfId="2833" xr:uid="{00000000-0005-0000-0000-00001D2F0000}"/>
    <cellStyle name="Normal 3 2 2 7 2" xfId="12911" xr:uid="{00000000-0005-0000-0000-00001E2F0000}"/>
    <cellStyle name="Normal 3 2 2 7 2 2" xfId="43242" xr:uid="{00000000-0005-0000-0000-00001F2F0000}"/>
    <cellStyle name="Normal 3 2 2 7 2 3" xfId="28009" xr:uid="{00000000-0005-0000-0000-0000202F0000}"/>
    <cellStyle name="Normal 3 2 2 7 3" xfId="7891" xr:uid="{00000000-0005-0000-0000-0000212F0000}"/>
    <cellStyle name="Normal 3 2 2 7 3 2" xfId="38225" xr:uid="{00000000-0005-0000-0000-0000222F0000}"/>
    <cellStyle name="Normal 3 2 2 7 3 3" xfId="22992" xr:uid="{00000000-0005-0000-0000-0000232F0000}"/>
    <cellStyle name="Normal 3 2 2 7 4" xfId="33212" xr:uid="{00000000-0005-0000-0000-0000242F0000}"/>
    <cellStyle name="Normal 3 2 2 7 5" xfId="17979" xr:uid="{00000000-0005-0000-0000-0000252F0000}"/>
    <cellStyle name="Normal 3 2 2 8" xfId="4527" xr:uid="{00000000-0005-0000-0000-0000262F0000}"/>
    <cellStyle name="Normal 3 2 2 8 2" xfId="14582" xr:uid="{00000000-0005-0000-0000-0000272F0000}"/>
    <cellStyle name="Normal 3 2 2 8 2 2" xfId="44913" xr:uid="{00000000-0005-0000-0000-0000282F0000}"/>
    <cellStyle name="Normal 3 2 2 8 2 3" xfId="29680" xr:uid="{00000000-0005-0000-0000-0000292F0000}"/>
    <cellStyle name="Normal 3 2 2 8 3" xfId="9562" xr:uid="{00000000-0005-0000-0000-00002A2F0000}"/>
    <cellStyle name="Normal 3 2 2 8 3 2" xfId="39896" xr:uid="{00000000-0005-0000-0000-00002B2F0000}"/>
    <cellStyle name="Normal 3 2 2 8 3 3" xfId="24663" xr:uid="{00000000-0005-0000-0000-00002C2F0000}"/>
    <cellStyle name="Normal 3 2 2 8 4" xfId="34883" xr:uid="{00000000-0005-0000-0000-00002D2F0000}"/>
    <cellStyle name="Normal 3 2 2 8 5" xfId="19650" xr:uid="{00000000-0005-0000-0000-00002E2F0000}"/>
    <cellStyle name="Normal 3 2 2 9" xfId="11238" xr:uid="{00000000-0005-0000-0000-00002F2F0000}"/>
    <cellStyle name="Normal 3 2 2 9 2" xfId="41571" xr:uid="{00000000-0005-0000-0000-0000302F0000}"/>
    <cellStyle name="Normal 3 2 2 9 3" xfId="26338" xr:uid="{00000000-0005-0000-0000-0000312F0000}"/>
    <cellStyle name="Normal 3 2 3" xfId="526" xr:uid="{00000000-0005-0000-0000-0000322F0000}"/>
    <cellStyle name="Normal 3 2 4" xfId="31495" xr:uid="{00000000-0005-0000-0000-0000332F0000}"/>
    <cellStyle name="Normal 3 3" xfId="848" xr:uid="{00000000-0005-0000-0000-0000342F0000}"/>
    <cellStyle name="Normal 3 3 10" xfId="6218" xr:uid="{00000000-0005-0000-0000-0000352F0000}"/>
    <cellStyle name="Normal 3 3 10 2" xfId="36555" xr:uid="{00000000-0005-0000-0000-0000362F0000}"/>
    <cellStyle name="Normal 3 3 10 3" xfId="21322" xr:uid="{00000000-0005-0000-0000-0000372F0000}"/>
    <cellStyle name="Normal 3 3 11" xfId="31546" xr:uid="{00000000-0005-0000-0000-0000382F0000}"/>
    <cellStyle name="Normal 3 3 12" xfId="16307" xr:uid="{00000000-0005-0000-0000-0000392F0000}"/>
    <cellStyle name="Normal 3 3 13" xfId="46659" xr:uid="{00000000-0005-0000-0000-00003A2F0000}"/>
    <cellStyle name="Normal 3 3 14" xfId="48126" xr:uid="{6F7B7BAD-3267-40EF-97D9-3CE94ADE526B}"/>
    <cellStyle name="Normal 3 3 2" xfId="1182" xr:uid="{00000000-0005-0000-0000-00003B2F0000}"/>
    <cellStyle name="Normal 3 3 2 10" xfId="31598" xr:uid="{00000000-0005-0000-0000-00003C2F0000}"/>
    <cellStyle name="Normal 3 3 2 11" xfId="16361" xr:uid="{00000000-0005-0000-0000-00003D2F0000}"/>
    <cellStyle name="Normal 3 3 2 12" xfId="48127" xr:uid="{35563157-38FC-451A-84BB-6A8A1568E3C5}"/>
    <cellStyle name="Normal 3 3 2 2" xfId="1290" xr:uid="{00000000-0005-0000-0000-00003E2F0000}"/>
    <cellStyle name="Normal 3 3 2 2 10" xfId="16465" xr:uid="{00000000-0005-0000-0000-00003F2F0000}"/>
    <cellStyle name="Normal 3 3 2 2 2" xfId="1507" xr:uid="{00000000-0005-0000-0000-0000402F0000}"/>
    <cellStyle name="Normal 3 3 2 2 2 2" xfId="1928" xr:uid="{00000000-0005-0000-0000-0000412F0000}"/>
    <cellStyle name="Normal 3 3 2 2 2 2 2" xfId="2767" xr:uid="{00000000-0005-0000-0000-0000422F0000}"/>
    <cellStyle name="Normal 3 3 2 2 2 2 2 2" xfId="4457" xr:uid="{00000000-0005-0000-0000-0000432F0000}"/>
    <cellStyle name="Normal 3 3 2 2 2 2 2 2 2" xfId="14530" xr:uid="{00000000-0005-0000-0000-0000442F0000}"/>
    <cellStyle name="Normal 3 3 2 2 2 2 2 2 2 2" xfId="44861" xr:uid="{00000000-0005-0000-0000-0000452F0000}"/>
    <cellStyle name="Normal 3 3 2 2 2 2 2 2 2 3" xfId="29628" xr:uid="{00000000-0005-0000-0000-0000462F0000}"/>
    <cellStyle name="Normal 3 3 2 2 2 2 2 2 3" xfId="9510" xr:uid="{00000000-0005-0000-0000-0000472F0000}"/>
    <cellStyle name="Normal 3 3 2 2 2 2 2 2 3 2" xfId="39844" xr:uid="{00000000-0005-0000-0000-0000482F0000}"/>
    <cellStyle name="Normal 3 3 2 2 2 2 2 2 3 3" xfId="24611" xr:uid="{00000000-0005-0000-0000-0000492F0000}"/>
    <cellStyle name="Normal 3 3 2 2 2 2 2 2 4" xfId="34831" xr:uid="{00000000-0005-0000-0000-00004A2F0000}"/>
    <cellStyle name="Normal 3 3 2 2 2 2 2 2 5" xfId="19598" xr:uid="{00000000-0005-0000-0000-00004B2F0000}"/>
    <cellStyle name="Normal 3 3 2 2 2 2 2 3" xfId="6149" xr:uid="{00000000-0005-0000-0000-00004C2F0000}"/>
    <cellStyle name="Normal 3 3 2 2 2 2 2 3 2" xfId="16201" xr:uid="{00000000-0005-0000-0000-00004D2F0000}"/>
    <cellStyle name="Normal 3 3 2 2 2 2 2 3 2 2" xfId="46532" xr:uid="{00000000-0005-0000-0000-00004E2F0000}"/>
    <cellStyle name="Normal 3 3 2 2 2 2 2 3 2 3" xfId="31299" xr:uid="{00000000-0005-0000-0000-00004F2F0000}"/>
    <cellStyle name="Normal 3 3 2 2 2 2 2 3 3" xfId="11181" xr:uid="{00000000-0005-0000-0000-0000502F0000}"/>
    <cellStyle name="Normal 3 3 2 2 2 2 2 3 3 2" xfId="41515" xr:uid="{00000000-0005-0000-0000-0000512F0000}"/>
    <cellStyle name="Normal 3 3 2 2 2 2 2 3 3 3" xfId="26282" xr:uid="{00000000-0005-0000-0000-0000522F0000}"/>
    <cellStyle name="Normal 3 3 2 2 2 2 2 3 4" xfId="36502" xr:uid="{00000000-0005-0000-0000-0000532F0000}"/>
    <cellStyle name="Normal 3 3 2 2 2 2 2 3 5" xfId="21269" xr:uid="{00000000-0005-0000-0000-0000542F0000}"/>
    <cellStyle name="Normal 3 3 2 2 2 2 2 4" xfId="12859" xr:uid="{00000000-0005-0000-0000-0000552F0000}"/>
    <cellStyle name="Normal 3 3 2 2 2 2 2 4 2" xfId="43190" xr:uid="{00000000-0005-0000-0000-0000562F0000}"/>
    <cellStyle name="Normal 3 3 2 2 2 2 2 4 3" xfId="27957" xr:uid="{00000000-0005-0000-0000-0000572F0000}"/>
    <cellStyle name="Normal 3 3 2 2 2 2 2 5" xfId="7838" xr:uid="{00000000-0005-0000-0000-0000582F0000}"/>
    <cellStyle name="Normal 3 3 2 2 2 2 2 5 2" xfId="38173" xr:uid="{00000000-0005-0000-0000-0000592F0000}"/>
    <cellStyle name="Normal 3 3 2 2 2 2 2 5 3" xfId="22940" xr:uid="{00000000-0005-0000-0000-00005A2F0000}"/>
    <cellStyle name="Normal 3 3 2 2 2 2 2 6" xfId="33161" xr:uid="{00000000-0005-0000-0000-00005B2F0000}"/>
    <cellStyle name="Normal 3 3 2 2 2 2 2 7" xfId="17927" xr:uid="{00000000-0005-0000-0000-00005C2F0000}"/>
    <cellStyle name="Normal 3 3 2 2 2 2 3" xfId="3620" xr:uid="{00000000-0005-0000-0000-00005D2F0000}"/>
    <cellStyle name="Normal 3 3 2 2 2 2 3 2" xfId="13694" xr:uid="{00000000-0005-0000-0000-00005E2F0000}"/>
    <cellStyle name="Normal 3 3 2 2 2 2 3 2 2" xfId="44025" xr:uid="{00000000-0005-0000-0000-00005F2F0000}"/>
    <cellStyle name="Normal 3 3 2 2 2 2 3 2 3" xfId="28792" xr:uid="{00000000-0005-0000-0000-0000602F0000}"/>
    <cellStyle name="Normal 3 3 2 2 2 2 3 3" xfId="8674" xr:uid="{00000000-0005-0000-0000-0000612F0000}"/>
    <cellStyle name="Normal 3 3 2 2 2 2 3 3 2" xfId="39008" xr:uid="{00000000-0005-0000-0000-0000622F0000}"/>
    <cellStyle name="Normal 3 3 2 2 2 2 3 3 3" xfId="23775" xr:uid="{00000000-0005-0000-0000-0000632F0000}"/>
    <cellStyle name="Normal 3 3 2 2 2 2 3 4" xfId="33995" xr:uid="{00000000-0005-0000-0000-0000642F0000}"/>
    <cellStyle name="Normal 3 3 2 2 2 2 3 5" xfId="18762" xr:uid="{00000000-0005-0000-0000-0000652F0000}"/>
    <cellStyle name="Normal 3 3 2 2 2 2 4" xfId="5313" xr:uid="{00000000-0005-0000-0000-0000662F0000}"/>
    <cellStyle name="Normal 3 3 2 2 2 2 4 2" xfId="15365" xr:uid="{00000000-0005-0000-0000-0000672F0000}"/>
    <cellStyle name="Normal 3 3 2 2 2 2 4 2 2" xfId="45696" xr:uid="{00000000-0005-0000-0000-0000682F0000}"/>
    <cellStyle name="Normal 3 3 2 2 2 2 4 2 3" xfId="30463" xr:uid="{00000000-0005-0000-0000-0000692F0000}"/>
    <cellStyle name="Normal 3 3 2 2 2 2 4 3" xfId="10345" xr:uid="{00000000-0005-0000-0000-00006A2F0000}"/>
    <cellStyle name="Normal 3 3 2 2 2 2 4 3 2" xfId="40679" xr:uid="{00000000-0005-0000-0000-00006B2F0000}"/>
    <cellStyle name="Normal 3 3 2 2 2 2 4 3 3" xfId="25446" xr:uid="{00000000-0005-0000-0000-00006C2F0000}"/>
    <cellStyle name="Normal 3 3 2 2 2 2 4 4" xfId="35666" xr:uid="{00000000-0005-0000-0000-00006D2F0000}"/>
    <cellStyle name="Normal 3 3 2 2 2 2 4 5" xfId="20433" xr:uid="{00000000-0005-0000-0000-00006E2F0000}"/>
    <cellStyle name="Normal 3 3 2 2 2 2 5" xfId="12023" xr:uid="{00000000-0005-0000-0000-00006F2F0000}"/>
    <cellStyle name="Normal 3 3 2 2 2 2 5 2" xfId="42354" xr:uid="{00000000-0005-0000-0000-0000702F0000}"/>
    <cellStyle name="Normal 3 3 2 2 2 2 5 3" xfId="27121" xr:uid="{00000000-0005-0000-0000-0000712F0000}"/>
    <cellStyle name="Normal 3 3 2 2 2 2 6" xfId="7002" xr:uid="{00000000-0005-0000-0000-0000722F0000}"/>
    <cellStyle name="Normal 3 3 2 2 2 2 6 2" xfId="37337" xr:uid="{00000000-0005-0000-0000-0000732F0000}"/>
    <cellStyle name="Normal 3 3 2 2 2 2 6 3" xfId="22104" xr:uid="{00000000-0005-0000-0000-0000742F0000}"/>
    <cellStyle name="Normal 3 3 2 2 2 2 7" xfId="32325" xr:uid="{00000000-0005-0000-0000-0000752F0000}"/>
    <cellStyle name="Normal 3 3 2 2 2 2 8" xfId="17091" xr:uid="{00000000-0005-0000-0000-0000762F0000}"/>
    <cellStyle name="Normal 3 3 2 2 2 3" xfId="2349" xr:uid="{00000000-0005-0000-0000-0000772F0000}"/>
    <cellStyle name="Normal 3 3 2 2 2 3 2" xfId="4039" xr:uid="{00000000-0005-0000-0000-0000782F0000}"/>
    <cellStyle name="Normal 3 3 2 2 2 3 2 2" xfId="14112" xr:uid="{00000000-0005-0000-0000-0000792F0000}"/>
    <cellStyle name="Normal 3 3 2 2 2 3 2 2 2" xfId="44443" xr:uid="{00000000-0005-0000-0000-00007A2F0000}"/>
    <cellStyle name="Normal 3 3 2 2 2 3 2 2 3" xfId="29210" xr:uid="{00000000-0005-0000-0000-00007B2F0000}"/>
    <cellStyle name="Normal 3 3 2 2 2 3 2 3" xfId="9092" xr:uid="{00000000-0005-0000-0000-00007C2F0000}"/>
    <cellStyle name="Normal 3 3 2 2 2 3 2 3 2" xfId="39426" xr:uid="{00000000-0005-0000-0000-00007D2F0000}"/>
    <cellStyle name="Normal 3 3 2 2 2 3 2 3 3" xfId="24193" xr:uid="{00000000-0005-0000-0000-00007E2F0000}"/>
    <cellStyle name="Normal 3 3 2 2 2 3 2 4" xfId="34413" xr:uid="{00000000-0005-0000-0000-00007F2F0000}"/>
    <cellStyle name="Normal 3 3 2 2 2 3 2 5" xfId="19180" xr:uid="{00000000-0005-0000-0000-0000802F0000}"/>
    <cellStyle name="Normal 3 3 2 2 2 3 3" xfId="5731" xr:uid="{00000000-0005-0000-0000-0000812F0000}"/>
    <cellStyle name="Normal 3 3 2 2 2 3 3 2" xfId="15783" xr:uid="{00000000-0005-0000-0000-0000822F0000}"/>
    <cellStyle name="Normal 3 3 2 2 2 3 3 2 2" xfId="46114" xr:uid="{00000000-0005-0000-0000-0000832F0000}"/>
    <cellStyle name="Normal 3 3 2 2 2 3 3 2 3" xfId="30881" xr:uid="{00000000-0005-0000-0000-0000842F0000}"/>
    <cellStyle name="Normal 3 3 2 2 2 3 3 3" xfId="10763" xr:uid="{00000000-0005-0000-0000-0000852F0000}"/>
    <cellStyle name="Normal 3 3 2 2 2 3 3 3 2" xfId="41097" xr:uid="{00000000-0005-0000-0000-0000862F0000}"/>
    <cellStyle name="Normal 3 3 2 2 2 3 3 3 3" xfId="25864" xr:uid="{00000000-0005-0000-0000-0000872F0000}"/>
    <cellStyle name="Normal 3 3 2 2 2 3 3 4" xfId="36084" xr:uid="{00000000-0005-0000-0000-0000882F0000}"/>
    <cellStyle name="Normal 3 3 2 2 2 3 3 5" xfId="20851" xr:uid="{00000000-0005-0000-0000-0000892F0000}"/>
    <cellStyle name="Normal 3 3 2 2 2 3 4" xfId="12441" xr:uid="{00000000-0005-0000-0000-00008A2F0000}"/>
    <cellStyle name="Normal 3 3 2 2 2 3 4 2" xfId="42772" xr:uid="{00000000-0005-0000-0000-00008B2F0000}"/>
    <cellStyle name="Normal 3 3 2 2 2 3 4 3" xfId="27539" xr:uid="{00000000-0005-0000-0000-00008C2F0000}"/>
    <cellStyle name="Normal 3 3 2 2 2 3 5" xfId="7420" xr:uid="{00000000-0005-0000-0000-00008D2F0000}"/>
    <cellStyle name="Normal 3 3 2 2 2 3 5 2" xfId="37755" xr:uid="{00000000-0005-0000-0000-00008E2F0000}"/>
    <cellStyle name="Normal 3 3 2 2 2 3 5 3" xfId="22522" xr:uid="{00000000-0005-0000-0000-00008F2F0000}"/>
    <cellStyle name="Normal 3 3 2 2 2 3 6" xfId="32743" xr:uid="{00000000-0005-0000-0000-0000902F0000}"/>
    <cellStyle name="Normal 3 3 2 2 2 3 7" xfId="17509" xr:uid="{00000000-0005-0000-0000-0000912F0000}"/>
    <cellStyle name="Normal 3 3 2 2 2 4" xfId="3202" xr:uid="{00000000-0005-0000-0000-0000922F0000}"/>
    <cellStyle name="Normal 3 3 2 2 2 4 2" xfId="13276" xr:uid="{00000000-0005-0000-0000-0000932F0000}"/>
    <cellStyle name="Normal 3 3 2 2 2 4 2 2" xfId="43607" xr:uid="{00000000-0005-0000-0000-0000942F0000}"/>
    <cellStyle name="Normal 3 3 2 2 2 4 2 3" xfId="28374" xr:uid="{00000000-0005-0000-0000-0000952F0000}"/>
    <cellStyle name="Normal 3 3 2 2 2 4 3" xfId="8256" xr:uid="{00000000-0005-0000-0000-0000962F0000}"/>
    <cellStyle name="Normal 3 3 2 2 2 4 3 2" xfId="38590" xr:uid="{00000000-0005-0000-0000-0000972F0000}"/>
    <cellStyle name="Normal 3 3 2 2 2 4 3 3" xfId="23357" xr:uid="{00000000-0005-0000-0000-0000982F0000}"/>
    <cellStyle name="Normal 3 3 2 2 2 4 4" xfId="33577" xr:uid="{00000000-0005-0000-0000-0000992F0000}"/>
    <cellStyle name="Normal 3 3 2 2 2 4 5" xfId="18344" xr:uid="{00000000-0005-0000-0000-00009A2F0000}"/>
    <cellStyle name="Normal 3 3 2 2 2 5" xfId="4895" xr:uid="{00000000-0005-0000-0000-00009B2F0000}"/>
    <cellStyle name="Normal 3 3 2 2 2 5 2" xfId="14947" xr:uid="{00000000-0005-0000-0000-00009C2F0000}"/>
    <cellStyle name="Normal 3 3 2 2 2 5 2 2" xfId="45278" xr:uid="{00000000-0005-0000-0000-00009D2F0000}"/>
    <cellStyle name="Normal 3 3 2 2 2 5 2 3" xfId="30045" xr:uid="{00000000-0005-0000-0000-00009E2F0000}"/>
    <cellStyle name="Normal 3 3 2 2 2 5 3" xfId="9927" xr:uid="{00000000-0005-0000-0000-00009F2F0000}"/>
    <cellStyle name="Normal 3 3 2 2 2 5 3 2" xfId="40261" xr:uid="{00000000-0005-0000-0000-0000A02F0000}"/>
    <cellStyle name="Normal 3 3 2 2 2 5 3 3" xfId="25028" xr:uid="{00000000-0005-0000-0000-0000A12F0000}"/>
    <cellStyle name="Normal 3 3 2 2 2 5 4" xfId="35248" xr:uid="{00000000-0005-0000-0000-0000A22F0000}"/>
    <cellStyle name="Normal 3 3 2 2 2 5 5" xfId="20015" xr:uid="{00000000-0005-0000-0000-0000A32F0000}"/>
    <cellStyle name="Normal 3 3 2 2 2 6" xfId="11605" xr:uid="{00000000-0005-0000-0000-0000A42F0000}"/>
    <cellStyle name="Normal 3 3 2 2 2 6 2" xfId="41936" xr:uid="{00000000-0005-0000-0000-0000A52F0000}"/>
    <cellStyle name="Normal 3 3 2 2 2 6 3" xfId="26703" xr:uid="{00000000-0005-0000-0000-0000A62F0000}"/>
    <cellStyle name="Normal 3 3 2 2 2 7" xfId="6584" xr:uid="{00000000-0005-0000-0000-0000A72F0000}"/>
    <cellStyle name="Normal 3 3 2 2 2 7 2" xfId="36919" xr:uid="{00000000-0005-0000-0000-0000A82F0000}"/>
    <cellStyle name="Normal 3 3 2 2 2 7 3" xfId="21686" xr:uid="{00000000-0005-0000-0000-0000A92F0000}"/>
    <cellStyle name="Normal 3 3 2 2 2 8" xfId="31907" xr:uid="{00000000-0005-0000-0000-0000AA2F0000}"/>
    <cellStyle name="Normal 3 3 2 2 2 9" xfId="16673" xr:uid="{00000000-0005-0000-0000-0000AB2F0000}"/>
    <cellStyle name="Normal 3 3 2 2 3" xfId="1720" xr:uid="{00000000-0005-0000-0000-0000AC2F0000}"/>
    <cellStyle name="Normal 3 3 2 2 3 2" xfId="2559" xr:uid="{00000000-0005-0000-0000-0000AD2F0000}"/>
    <cellStyle name="Normal 3 3 2 2 3 2 2" xfId="4249" xr:uid="{00000000-0005-0000-0000-0000AE2F0000}"/>
    <cellStyle name="Normal 3 3 2 2 3 2 2 2" xfId="14322" xr:uid="{00000000-0005-0000-0000-0000AF2F0000}"/>
    <cellStyle name="Normal 3 3 2 2 3 2 2 2 2" xfId="44653" xr:uid="{00000000-0005-0000-0000-0000B02F0000}"/>
    <cellStyle name="Normal 3 3 2 2 3 2 2 2 3" xfId="29420" xr:uid="{00000000-0005-0000-0000-0000B12F0000}"/>
    <cellStyle name="Normal 3 3 2 2 3 2 2 3" xfId="9302" xr:uid="{00000000-0005-0000-0000-0000B22F0000}"/>
    <cellStyle name="Normal 3 3 2 2 3 2 2 3 2" xfId="39636" xr:uid="{00000000-0005-0000-0000-0000B32F0000}"/>
    <cellStyle name="Normal 3 3 2 2 3 2 2 3 3" xfId="24403" xr:uid="{00000000-0005-0000-0000-0000B42F0000}"/>
    <cellStyle name="Normal 3 3 2 2 3 2 2 4" xfId="34623" xr:uid="{00000000-0005-0000-0000-0000B52F0000}"/>
    <cellStyle name="Normal 3 3 2 2 3 2 2 5" xfId="19390" xr:uid="{00000000-0005-0000-0000-0000B62F0000}"/>
    <cellStyle name="Normal 3 3 2 2 3 2 3" xfId="5941" xr:uid="{00000000-0005-0000-0000-0000B72F0000}"/>
    <cellStyle name="Normal 3 3 2 2 3 2 3 2" xfId="15993" xr:uid="{00000000-0005-0000-0000-0000B82F0000}"/>
    <cellStyle name="Normal 3 3 2 2 3 2 3 2 2" xfId="46324" xr:uid="{00000000-0005-0000-0000-0000B92F0000}"/>
    <cellStyle name="Normal 3 3 2 2 3 2 3 2 3" xfId="31091" xr:uid="{00000000-0005-0000-0000-0000BA2F0000}"/>
    <cellStyle name="Normal 3 3 2 2 3 2 3 3" xfId="10973" xr:uid="{00000000-0005-0000-0000-0000BB2F0000}"/>
    <cellStyle name="Normal 3 3 2 2 3 2 3 3 2" xfId="41307" xr:uid="{00000000-0005-0000-0000-0000BC2F0000}"/>
    <cellStyle name="Normal 3 3 2 2 3 2 3 3 3" xfId="26074" xr:uid="{00000000-0005-0000-0000-0000BD2F0000}"/>
    <cellStyle name="Normal 3 3 2 2 3 2 3 4" xfId="36294" xr:uid="{00000000-0005-0000-0000-0000BE2F0000}"/>
    <cellStyle name="Normal 3 3 2 2 3 2 3 5" xfId="21061" xr:uid="{00000000-0005-0000-0000-0000BF2F0000}"/>
    <cellStyle name="Normal 3 3 2 2 3 2 4" xfId="12651" xr:uid="{00000000-0005-0000-0000-0000C02F0000}"/>
    <cellStyle name="Normal 3 3 2 2 3 2 4 2" xfId="42982" xr:uid="{00000000-0005-0000-0000-0000C12F0000}"/>
    <cellStyle name="Normal 3 3 2 2 3 2 4 3" xfId="27749" xr:uid="{00000000-0005-0000-0000-0000C22F0000}"/>
    <cellStyle name="Normal 3 3 2 2 3 2 5" xfId="7630" xr:uid="{00000000-0005-0000-0000-0000C32F0000}"/>
    <cellStyle name="Normal 3 3 2 2 3 2 5 2" xfId="37965" xr:uid="{00000000-0005-0000-0000-0000C42F0000}"/>
    <cellStyle name="Normal 3 3 2 2 3 2 5 3" xfId="22732" xr:uid="{00000000-0005-0000-0000-0000C52F0000}"/>
    <cellStyle name="Normal 3 3 2 2 3 2 6" xfId="32953" xr:uid="{00000000-0005-0000-0000-0000C62F0000}"/>
    <cellStyle name="Normal 3 3 2 2 3 2 7" xfId="17719" xr:uid="{00000000-0005-0000-0000-0000C72F0000}"/>
    <cellStyle name="Normal 3 3 2 2 3 3" xfId="3412" xr:uid="{00000000-0005-0000-0000-0000C82F0000}"/>
    <cellStyle name="Normal 3 3 2 2 3 3 2" xfId="13486" xr:uid="{00000000-0005-0000-0000-0000C92F0000}"/>
    <cellStyle name="Normal 3 3 2 2 3 3 2 2" xfId="43817" xr:uid="{00000000-0005-0000-0000-0000CA2F0000}"/>
    <cellStyle name="Normal 3 3 2 2 3 3 2 3" xfId="28584" xr:uid="{00000000-0005-0000-0000-0000CB2F0000}"/>
    <cellStyle name="Normal 3 3 2 2 3 3 3" xfId="8466" xr:uid="{00000000-0005-0000-0000-0000CC2F0000}"/>
    <cellStyle name="Normal 3 3 2 2 3 3 3 2" xfId="38800" xr:uid="{00000000-0005-0000-0000-0000CD2F0000}"/>
    <cellStyle name="Normal 3 3 2 2 3 3 3 3" xfId="23567" xr:uid="{00000000-0005-0000-0000-0000CE2F0000}"/>
    <cellStyle name="Normal 3 3 2 2 3 3 4" xfId="33787" xr:uid="{00000000-0005-0000-0000-0000CF2F0000}"/>
    <cellStyle name="Normal 3 3 2 2 3 3 5" xfId="18554" xr:uid="{00000000-0005-0000-0000-0000D02F0000}"/>
    <cellStyle name="Normal 3 3 2 2 3 4" xfId="5105" xr:uid="{00000000-0005-0000-0000-0000D12F0000}"/>
    <cellStyle name="Normal 3 3 2 2 3 4 2" xfId="15157" xr:uid="{00000000-0005-0000-0000-0000D22F0000}"/>
    <cellStyle name="Normal 3 3 2 2 3 4 2 2" xfId="45488" xr:uid="{00000000-0005-0000-0000-0000D32F0000}"/>
    <cellStyle name="Normal 3 3 2 2 3 4 2 3" xfId="30255" xr:uid="{00000000-0005-0000-0000-0000D42F0000}"/>
    <cellStyle name="Normal 3 3 2 2 3 4 3" xfId="10137" xr:uid="{00000000-0005-0000-0000-0000D52F0000}"/>
    <cellStyle name="Normal 3 3 2 2 3 4 3 2" xfId="40471" xr:uid="{00000000-0005-0000-0000-0000D62F0000}"/>
    <cellStyle name="Normal 3 3 2 2 3 4 3 3" xfId="25238" xr:uid="{00000000-0005-0000-0000-0000D72F0000}"/>
    <cellStyle name="Normal 3 3 2 2 3 4 4" xfId="35458" xr:uid="{00000000-0005-0000-0000-0000D82F0000}"/>
    <cellStyle name="Normal 3 3 2 2 3 4 5" xfId="20225" xr:uid="{00000000-0005-0000-0000-0000D92F0000}"/>
    <cellStyle name="Normal 3 3 2 2 3 5" xfId="11815" xr:uid="{00000000-0005-0000-0000-0000DA2F0000}"/>
    <cellStyle name="Normal 3 3 2 2 3 5 2" xfId="42146" xr:uid="{00000000-0005-0000-0000-0000DB2F0000}"/>
    <cellStyle name="Normal 3 3 2 2 3 5 3" xfId="26913" xr:uid="{00000000-0005-0000-0000-0000DC2F0000}"/>
    <cellStyle name="Normal 3 3 2 2 3 6" xfId="6794" xr:uid="{00000000-0005-0000-0000-0000DD2F0000}"/>
    <cellStyle name="Normal 3 3 2 2 3 6 2" xfId="37129" xr:uid="{00000000-0005-0000-0000-0000DE2F0000}"/>
    <cellStyle name="Normal 3 3 2 2 3 6 3" xfId="21896" xr:uid="{00000000-0005-0000-0000-0000DF2F0000}"/>
    <cellStyle name="Normal 3 3 2 2 3 7" xfId="32117" xr:uid="{00000000-0005-0000-0000-0000E02F0000}"/>
    <cellStyle name="Normal 3 3 2 2 3 8" xfId="16883" xr:uid="{00000000-0005-0000-0000-0000E12F0000}"/>
    <cellStyle name="Normal 3 3 2 2 4" xfId="2141" xr:uid="{00000000-0005-0000-0000-0000E22F0000}"/>
    <cellStyle name="Normal 3 3 2 2 4 2" xfId="3831" xr:uid="{00000000-0005-0000-0000-0000E32F0000}"/>
    <cellStyle name="Normal 3 3 2 2 4 2 2" xfId="13904" xr:uid="{00000000-0005-0000-0000-0000E42F0000}"/>
    <cellStyle name="Normal 3 3 2 2 4 2 2 2" xfId="44235" xr:uid="{00000000-0005-0000-0000-0000E52F0000}"/>
    <cellStyle name="Normal 3 3 2 2 4 2 2 3" xfId="29002" xr:uid="{00000000-0005-0000-0000-0000E62F0000}"/>
    <cellStyle name="Normal 3 3 2 2 4 2 3" xfId="8884" xr:uid="{00000000-0005-0000-0000-0000E72F0000}"/>
    <cellStyle name="Normal 3 3 2 2 4 2 3 2" xfId="39218" xr:uid="{00000000-0005-0000-0000-0000E82F0000}"/>
    <cellStyle name="Normal 3 3 2 2 4 2 3 3" xfId="23985" xr:uid="{00000000-0005-0000-0000-0000E92F0000}"/>
    <cellStyle name="Normal 3 3 2 2 4 2 4" xfId="34205" xr:uid="{00000000-0005-0000-0000-0000EA2F0000}"/>
    <cellStyle name="Normal 3 3 2 2 4 2 5" xfId="18972" xr:uid="{00000000-0005-0000-0000-0000EB2F0000}"/>
    <cellStyle name="Normal 3 3 2 2 4 3" xfId="5523" xr:uid="{00000000-0005-0000-0000-0000EC2F0000}"/>
    <cellStyle name="Normal 3 3 2 2 4 3 2" xfId="15575" xr:uid="{00000000-0005-0000-0000-0000ED2F0000}"/>
    <cellStyle name="Normal 3 3 2 2 4 3 2 2" xfId="45906" xr:uid="{00000000-0005-0000-0000-0000EE2F0000}"/>
    <cellStyle name="Normal 3 3 2 2 4 3 2 3" xfId="30673" xr:uid="{00000000-0005-0000-0000-0000EF2F0000}"/>
    <cellStyle name="Normal 3 3 2 2 4 3 3" xfId="10555" xr:uid="{00000000-0005-0000-0000-0000F02F0000}"/>
    <cellStyle name="Normal 3 3 2 2 4 3 3 2" xfId="40889" xr:uid="{00000000-0005-0000-0000-0000F12F0000}"/>
    <cellStyle name="Normal 3 3 2 2 4 3 3 3" xfId="25656" xr:uid="{00000000-0005-0000-0000-0000F22F0000}"/>
    <cellStyle name="Normal 3 3 2 2 4 3 4" xfId="35876" xr:uid="{00000000-0005-0000-0000-0000F32F0000}"/>
    <cellStyle name="Normal 3 3 2 2 4 3 5" xfId="20643" xr:uid="{00000000-0005-0000-0000-0000F42F0000}"/>
    <cellStyle name="Normal 3 3 2 2 4 4" xfId="12233" xr:uid="{00000000-0005-0000-0000-0000F52F0000}"/>
    <cellStyle name="Normal 3 3 2 2 4 4 2" xfId="42564" xr:uid="{00000000-0005-0000-0000-0000F62F0000}"/>
    <cellStyle name="Normal 3 3 2 2 4 4 3" xfId="27331" xr:uid="{00000000-0005-0000-0000-0000F72F0000}"/>
    <cellStyle name="Normal 3 3 2 2 4 5" xfId="7212" xr:uid="{00000000-0005-0000-0000-0000F82F0000}"/>
    <cellStyle name="Normal 3 3 2 2 4 5 2" xfId="37547" xr:uid="{00000000-0005-0000-0000-0000F92F0000}"/>
    <cellStyle name="Normal 3 3 2 2 4 5 3" xfId="22314" xr:uid="{00000000-0005-0000-0000-0000FA2F0000}"/>
    <cellStyle name="Normal 3 3 2 2 4 6" xfId="32535" xr:uid="{00000000-0005-0000-0000-0000FB2F0000}"/>
    <cellStyle name="Normal 3 3 2 2 4 7" xfId="17301" xr:uid="{00000000-0005-0000-0000-0000FC2F0000}"/>
    <cellStyle name="Normal 3 3 2 2 5" xfId="2994" xr:uid="{00000000-0005-0000-0000-0000FD2F0000}"/>
    <cellStyle name="Normal 3 3 2 2 5 2" xfId="13068" xr:uid="{00000000-0005-0000-0000-0000FE2F0000}"/>
    <cellStyle name="Normal 3 3 2 2 5 2 2" xfId="43399" xr:uid="{00000000-0005-0000-0000-0000FF2F0000}"/>
    <cellStyle name="Normal 3 3 2 2 5 2 3" xfId="28166" xr:uid="{00000000-0005-0000-0000-000000300000}"/>
    <cellStyle name="Normal 3 3 2 2 5 3" xfId="8048" xr:uid="{00000000-0005-0000-0000-000001300000}"/>
    <cellStyle name="Normal 3 3 2 2 5 3 2" xfId="38382" xr:uid="{00000000-0005-0000-0000-000002300000}"/>
    <cellStyle name="Normal 3 3 2 2 5 3 3" xfId="23149" xr:uid="{00000000-0005-0000-0000-000003300000}"/>
    <cellStyle name="Normal 3 3 2 2 5 4" xfId="33369" xr:uid="{00000000-0005-0000-0000-000004300000}"/>
    <cellStyle name="Normal 3 3 2 2 5 5" xfId="18136" xr:uid="{00000000-0005-0000-0000-000005300000}"/>
    <cellStyle name="Normal 3 3 2 2 6" xfId="4687" xr:uid="{00000000-0005-0000-0000-000006300000}"/>
    <cellStyle name="Normal 3 3 2 2 6 2" xfId="14739" xr:uid="{00000000-0005-0000-0000-000007300000}"/>
    <cellStyle name="Normal 3 3 2 2 6 2 2" xfId="45070" xr:uid="{00000000-0005-0000-0000-000008300000}"/>
    <cellStyle name="Normal 3 3 2 2 6 2 3" xfId="29837" xr:uid="{00000000-0005-0000-0000-000009300000}"/>
    <cellStyle name="Normal 3 3 2 2 6 3" xfId="9719" xr:uid="{00000000-0005-0000-0000-00000A300000}"/>
    <cellStyle name="Normal 3 3 2 2 6 3 2" xfId="40053" xr:uid="{00000000-0005-0000-0000-00000B300000}"/>
    <cellStyle name="Normal 3 3 2 2 6 3 3" xfId="24820" xr:uid="{00000000-0005-0000-0000-00000C300000}"/>
    <cellStyle name="Normal 3 3 2 2 6 4" xfId="35040" xr:uid="{00000000-0005-0000-0000-00000D300000}"/>
    <cellStyle name="Normal 3 3 2 2 6 5" xfId="19807" xr:uid="{00000000-0005-0000-0000-00000E300000}"/>
    <cellStyle name="Normal 3 3 2 2 7" xfId="11397" xr:uid="{00000000-0005-0000-0000-00000F300000}"/>
    <cellStyle name="Normal 3 3 2 2 7 2" xfId="41728" xr:uid="{00000000-0005-0000-0000-000010300000}"/>
    <cellStyle name="Normal 3 3 2 2 7 3" xfId="26495" xr:uid="{00000000-0005-0000-0000-000011300000}"/>
    <cellStyle name="Normal 3 3 2 2 8" xfId="6376" xr:uid="{00000000-0005-0000-0000-000012300000}"/>
    <cellStyle name="Normal 3 3 2 2 8 2" xfId="36711" xr:uid="{00000000-0005-0000-0000-000013300000}"/>
    <cellStyle name="Normal 3 3 2 2 8 3" xfId="21478" xr:uid="{00000000-0005-0000-0000-000014300000}"/>
    <cellStyle name="Normal 3 3 2 2 9" xfId="31699" xr:uid="{00000000-0005-0000-0000-000015300000}"/>
    <cellStyle name="Normal 3 3 2 3" xfId="1403" xr:uid="{00000000-0005-0000-0000-000016300000}"/>
    <cellStyle name="Normal 3 3 2 3 2" xfId="1824" xr:uid="{00000000-0005-0000-0000-000017300000}"/>
    <cellStyle name="Normal 3 3 2 3 2 2" xfId="2663" xr:uid="{00000000-0005-0000-0000-000018300000}"/>
    <cellStyle name="Normal 3 3 2 3 2 2 2" xfId="4353" xr:uid="{00000000-0005-0000-0000-000019300000}"/>
    <cellStyle name="Normal 3 3 2 3 2 2 2 2" xfId="14426" xr:uid="{00000000-0005-0000-0000-00001A300000}"/>
    <cellStyle name="Normal 3 3 2 3 2 2 2 2 2" xfId="44757" xr:uid="{00000000-0005-0000-0000-00001B300000}"/>
    <cellStyle name="Normal 3 3 2 3 2 2 2 2 3" xfId="29524" xr:uid="{00000000-0005-0000-0000-00001C300000}"/>
    <cellStyle name="Normal 3 3 2 3 2 2 2 3" xfId="9406" xr:uid="{00000000-0005-0000-0000-00001D300000}"/>
    <cellStyle name="Normal 3 3 2 3 2 2 2 3 2" xfId="39740" xr:uid="{00000000-0005-0000-0000-00001E300000}"/>
    <cellStyle name="Normal 3 3 2 3 2 2 2 3 3" xfId="24507" xr:uid="{00000000-0005-0000-0000-00001F300000}"/>
    <cellStyle name="Normal 3 3 2 3 2 2 2 4" xfId="34727" xr:uid="{00000000-0005-0000-0000-000020300000}"/>
    <cellStyle name="Normal 3 3 2 3 2 2 2 5" xfId="19494" xr:uid="{00000000-0005-0000-0000-000021300000}"/>
    <cellStyle name="Normal 3 3 2 3 2 2 3" xfId="6045" xr:uid="{00000000-0005-0000-0000-000022300000}"/>
    <cellStyle name="Normal 3 3 2 3 2 2 3 2" xfId="16097" xr:uid="{00000000-0005-0000-0000-000023300000}"/>
    <cellStyle name="Normal 3 3 2 3 2 2 3 2 2" xfId="46428" xr:uid="{00000000-0005-0000-0000-000024300000}"/>
    <cellStyle name="Normal 3 3 2 3 2 2 3 2 3" xfId="31195" xr:uid="{00000000-0005-0000-0000-000025300000}"/>
    <cellStyle name="Normal 3 3 2 3 2 2 3 3" xfId="11077" xr:uid="{00000000-0005-0000-0000-000026300000}"/>
    <cellStyle name="Normal 3 3 2 3 2 2 3 3 2" xfId="41411" xr:uid="{00000000-0005-0000-0000-000027300000}"/>
    <cellStyle name="Normal 3 3 2 3 2 2 3 3 3" xfId="26178" xr:uid="{00000000-0005-0000-0000-000028300000}"/>
    <cellStyle name="Normal 3 3 2 3 2 2 3 4" xfId="36398" xr:uid="{00000000-0005-0000-0000-000029300000}"/>
    <cellStyle name="Normal 3 3 2 3 2 2 3 5" xfId="21165" xr:uid="{00000000-0005-0000-0000-00002A300000}"/>
    <cellStyle name="Normal 3 3 2 3 2 2 4" xfId="12755" xr:uid="{00000000-0005-0000-0000-00002B300000}"/>
    <cellStyle name="Normal 3 3 2 3 2 2 4 2" xfId="43086" xr:uid="{00000000-0005-0000-0000-00002C300000}"/>
    <cellStyle name="Normal 3 3 2 3 2 2 4 3" xfId="27853" xr:uid="{00000000-0005-0000-0000-00002D300000}"/>
    <cellStyle name="Normal 3 3 2 3 2 2 5" xfId="7734" xr:uid="{00000000-0005-0000-0000-00002E300000}"/>
    <cellStyle name="Normal 3 3 2 3 2 2 5 2" xfId="38069" xr:uid="{00000000-0005-0000-0000-00002F300000}"/>
    <cellStyle name="Normal 3 3 2 3 2 2 5 3" xfId="22836" xr:uid="{00000000-0005-0000-0000-000030300000}"/>
    <cellStyle name="Normal 3 3 2 3 2 2 6" xfId="33057" xr:uid="{00000000-0005-0000-0000-000031300000}"/>
    <cellStyle name="Normal 3 3 2 3 2 2 7" xfId="17823" xr:uid="{00000000-0005-0000-0000-000032300000}"/>
    <cellStyle name="Normal 3 3 2 3 2 3" xfId="3516" xr:uid="{00000000-0005-0000-0000-000033300000}"/>
    <cellStyle name="Normal 3 3 2 3 2 3 2" xfId="13590" xr:uid="{00000000-0005-0000-0000-000034300000}"/>
    <cellStyle name="Normal 3 3 2 3 2 3 2 2" xfId="43921" xr:uid="{00000000-0005-0000-0000-000035300000}"/>
    <cellStyle name="Normal 3 3 2 3 2 3 2 3" xfId="28688" xr:uid="{00000000-0005-0000-0000-000036300000}"/>
    <cellStyle name="Normal 3 3 2 3 2 3 3" xfId="8570" xr:uid="{00000000-0005-0000-0000-000037300000}"/>
    <cellStyle name="Normal 3 3 2 3 2 3 3 2" xfId="38904" xr:uid="{00000000-0005-0000-0000-000038300000}"/>
    <cellStyle name="Normal 3 3 2 3 2 3 3 3" xfId="23671" xr:uid="{00000000-0005-0000-0000-000039300000}"/>
    <cellStyle name="Normal 3 3 2 3 2 3 4" xfId="33891" xr:uid="{00000000-0005-0000-0000-00003A300000}"/>
    <cellStyle name="Normal 3 3 2 3 2 3 5" xfId="18658" xr:uid="{00000000-0005-0000-0000-00003B300000}"/>
    <cellStyle name="Normal 3 3 2 3 2 4" xfId="5209" xr:uid="{00000000-0005-0000-0000-00003C300000}"/>
    <cellStyle name="Normal 3 3 2 3 2 4 2" xfId="15261" xr:uid="{00000000-0005-0000-0000-00003D300000}"/>
    <cellStyle name="Normal 3 3 2 3 2 4 2 2" xfId="45592" xr:uid="{00000000-0005-0000-0000-00003E300000}"/>
    <cellStyle name="Normal 3 3 2 3 2 4 2 3" xfId="30359" xr:uid="{00000000-0005-0000-0000-00003F300000}"/>
    <cellStyle name="Normal 3 3 2 3 2 4 3" xfId="10241" xr:uid="{00000000-0005-0000-0000-000040300000}"/>
    <cellStyle name="Normal 3 3 2 3 2 4 3 2" xfId="40575" xr:uid="{00000000-0005-0000-0000-000041300000}"/>
    <cellStyle name="Normal 3 3 2 3 2 4 3 3" xfId="25342" xr:uid="{00000000-0005-0000-0000-000042300000}"/>
    <cellStyle name="Normal 3 3 2 3 2 4 4" xfId="35562" xr:uid="{00000000-0005-0000-0000-000043300000}"/>
    <cellStyle name="Normal 3 3 2 3 2 4 5" xfId="20329" xr:uid="{00000000-0005-0000-0000-000044300000}"/>
    <cellStyle name="Normal 3 3 2 3 2 5" xfId="11919" xr:uid="{00000000-0005-0000-0000-000045300000}"/>
    <cellStyle name="Normal 3 3 2 3 2 5 2" xfId="42250" xr:uid="{00000000-0005-0000-0000-000046300000}"/>
    <cellStyle name="Normal 3 3 2 3 2 5 3" xfId="27017" xr:uid="{00000000-0005-0000-0000-000047300000}"/>
    <cellStyle name="Normal 3 3 2 3 2 6" xfId="6898" xr:uid="{00000000-0005-0000-0000-000048300000}"/>
    <cellStyle name="Normal 3 3 2 3 2 6 2" xfId="37233" xr:uid="{00000000-0005-0000-0000-000049300000}"/>
    <cellStyle name="Normal 3 3 2 3 2 6 3" xfId="22000" xr:uid="{00000000-0005-0000-0000-00004A300000}"/>
    <cellStyle name="Normal 3 3 2 3 2 7" xfId="32221" xr:uid="{00000000-0005-0000-0000-00004B300000}"/>
    <cellStyle name="Normal 3 3 2 3 2 8" xfId="16987" xr:uid="{00000000-0005-0000-0000-00004C300000}"/>
    <cellStyle name="Normal 3 3 2 3 3" xfId="2245" xr:uid="{00000000-0005-0000-0000-00004D300000}"/>
    <cellStyle name="Normal 3 3 2 3 3 2" xfId="3935" xr:uid="{00000000-0005-0000-0000-00004E300000}"/>
    <cellStyle name="Normal 3 3 2 3 3 2 2" xfId="14008" xr:uid="{00000000-0005-0000-0000-00004F300000}"/>
    <cellStyle name="Normal 3 3 2 3 3 2 2 2" xfId="44339" xr:uid="{00000000-0005-0000-0000-000050300000}"/>
    <cellStyle name="Normal 3 3 2 3 3 2 2 3" xfId="29106" xr:uid="{00000000-0005-0000-0000-000051300000}"/>
    <cellStyle name="Normal 3 3 2 3 3 2 3" xfId="8988" xr:uid="{00000000-0005-0000-0000-000052300000}"/>
    <cellStyle name="Normal 3 3 2 3 3 2 3 2" xfId="39322" xr:uid="{00000000-0005-0000-0000-000053300000}"/>
    <cellStyle name="Normal 3 3 2 3 3 2 3 3" xfId="24089" xr:uid="{00000000-0005-0000-0000-000054300000}"/>
    <cellStyle name="Normal 3 3 2 3 3 2 4" xfId="34309" xr:uid="{00000000-0005-0000-0000-000055300000}"/>
    <cellStyle name="Normal 3 3 2 3 3 2 5" xfId="19076" xr:uid="{00000000-0005-0000-0000-000056300000}"/>
    <cellStyle name="Normal 3 3 2 3 3 3" xfId="5627" xr:uid="{00000000-0005-0000-0000-000057300000}"/>
    <cellStyle name="Normal 3 3 2 3 3 3 2" xfId="15679" xr:uid="{00000000-0005-0000-0000-000058300000}"/>
    <cellStyle name="Normal 3 3 2 3 3 3 2 2" xfId="46010" xr:uid="{00000000-0005-0000-0000-000059300000}"/>
    <cellStyle name="Normal 3 3 2 3 3 3 2 3" xfId="30777" xr:uid="{00000000-0005-0000-0000-00005A300000}"/>
    <cellStyle name="Normal 3 3 2 3 3 3 3" xfId="10659" xr:uid="{00000000-0005-0000-0000-00005B300000}"/>
    <cellStyle name="Normal 3 3 2 3 3 3 3 2" xfId="40993" xr:uid="{00000000-0005-0000-0000-00005C300000}"/>
    <cellStyle name="Normal 3 3 2 3 3 3 3 3" xfId="25760" xr:uid="{00000000-0005-0000-0000-00005D300000}"/>
    <cellStyle name="Normal 3 3 2 3 3 3 4" xfId="35980" xr:uid="{00000000-0005-0000-0000-00005E300000}"/>
    <cellStyle name="Normal 3 3 2 3 3 3 5" xfId="20747" xr:uid="{00000000-0005-0000-0000-00005F300000}"/>
    <cellStyle name="Normal 3 3 2 3 3 4" xfId="12337" xr:uid="{00000000-0005-0000-0000-000060300000}"/>
    <cellStyle name="Normal 3 3 2 3 3 4 2" xfId="42668" xr:uid="{00000000-0005-0000-0000-000061300000}"/>
    <cellStyle name="Normal 3 3 2 3 3 4 3" xfId="27435" xr:uid="{00000000-0005-0000-0000-000062300000}"/>
    <cellStyle name="Normal 3 3 2 3 3 5" xfId="7316" xr:uid="{00000000-0005-0000-0000-000063300000}"/>
    <cellStyle name="Normal 3 3 2 3 3 5 2" xfId="37651" xr:uid="{00000000-0005-0000-0000-000064300000}"/>
    <cellStyle name="Normal 3 3 2 3 3 5 3" xfId="22418" xr:uid="{00000000-0005-0000-0000-000065300000}"/>
    <cellStyle name="Normal 3 3 2 3 3 6" xfId="32639" xr:uid="{00000000-0005-0000-0000-000066300000}"/>
    <cellStyle name="Normal 3 3 2 3 3 7" xfId="17405" xr:uid="{00000000-0005-0000-0000-000067300000}"/>
    <cellStyle name="Normal 3 3 2 3 4" xfId="3098" xr:uid="{00000000-0005-0000-0000-000068300000}"/>
    <cellStyle name="Normal 3 3 2 3 4 2" xfId="13172" xr:uid="{00000000-0005-0000-0000-000069300000}"/>
    <cellStyle name="Normal 3 3 2 3 4 2 2" xfId="43503" xr:uid="{00000000-0005-0000-0000-00006A300000}"/>
    <cellStyle name="Normal 3 3 2 3 4 2 3" xfId="28270" xr:uid="{00000000-0005-0000-0000-00006B300000}"/>
    <cellStyle name="Normal 3 3 2 3 4 3" xfId="8152" xr:uid="{00000000-0005-0000-0000-00006C300000}"/>
    <cellStyle name="Normal 3 3 2 3 4 3 2" xfId="38486" xr:uid="{00000000-0005-0000-0000-00006D300000}"/>
    <cellStyle name="Normal 3 3 2 3 4 3 3" xfId="23253" xr:uid="{00000000-0005-0000-0000-00006E300000}"/>
    <cellStyle name="Normal 3 3 2 3 4 4" xfId="33473" xr:uid="{00000000-0005-0000-0000-00006F300000}"/>
    <cellStyle name="Normal 3 3 2 3 4 5" xfId="18240" xr:uid="{00000000-0005-0000-0000-000070300000}"/>
    <cellStyle name="Normal 3 3 2 3 5" xfId="4791" xr:uid="{00000000-0005-0000-0000-000071300000}"/>
    <cellStyle name="Normal 3 3 2 3 5 2" xfId="14843" xr:uid="{00000000-0005-0000-0000-000072300000}"/>
    <cellStyle name="Normal 3 3 2 3 5 2 2" xfId="45174" xr:uid="{00000000-0005-0000-0000-000073300000}"/>
    <cellStyle name="Normal 3 3 2 3 5 2 3" xfId="29941" xr:uid="{00000000-0005-0000-0000-000074300000}"/>
    <cellStyle name="Normal 3 3 2 3 5 3" xfId="9823" xr:uid="{00000000-0005-0000-0000-000075300000}"/>
    <cellStyle name="Normal 3 3 2 3 5 3 2" xfId="40157" xr:uid="{00000000-0005-0000-0000-000076300000}"/>
    <cellStyle name="Normal 3 3 2 3 5 3 3" xfId="24924" xr:uid="{00000000-0005-0000-0000-000077300000}"/>
    <cellStyle name="Normal 3 3 2 3 5 4" xfId="35144" xr:uid="{00000000-0005-0000-0000-000078300000}"/>
    <cellStyle name="Normal 3 3 2 3 5 5" xfId="19911" xr:uid="{00000000-0005-0000-0000-000079300000}"/>
    <cellStyle name="Normal 3 3 2 3 6" xfId="11501" xr:uid="{00000000-0005-0000-0000-00007A300000}"/>
    <cellStyle name="Normal 3 3 2 3 6 2" xfId="41832" xr:uid="{00000000-0005-0000-0000-00007B300000}"/>
    <cellStyle name="Normal 3 3 2 3 6 3" xfId="26599" xr:uid="{00000000-0005-0000-0000-00007C300000}"/>
    <cellStyle name="Normal 3 3 2 3 7" xfId="6480" xr:uid="{00000000-0005-0000-0000-00007D300000}"/>
    <cellStyle name="Normal 3 3 2 3 7 2" xfId="36815" xr:uid="{00000000-0005-0000-0000-00007E300000}"/>
    <cellStyle name="Normal 3 3 2 3 7 3" xfId="21582" xr:uid="{00000000-0005-0000-0000-00007F300000}"/>
    <cellStyle name="Normal 3 3 2 3 8" xfId="31803" xr:uid="{00000000-0005-0000-0000-000080300000}"/>
    <cellStyle name="Normal 3 3 2 3 9" xfId="16569" xr:uid="{00000000-0005-0000-0000-000081300000}"/>
    <cellStyle name="Normal 3 3 2 4" xfId="1616" xr:uid="{00000000-0005-0000-0000-000082300000}"/>
    <cellStyle name="Normal 3 3 2 4 2" xfId="2455" xr:uid="{00000000-0005-0000-0000-000083300000}"/>
    <cellStyle name="Normal 3 3 2 4 2 2" xfId="4145" xr:uid="{00000000-0005-0000-0000-000084300000}"/>
    <cellStyle name="Normal 3 3 2 4 2 2 2" xfId="14218" xr:uid="{00000000-0005-0000-0000-000085300000}"/>
    <cellStyle name="Normal 3 3 2 4 2 2 2 2" xfId="44549" xr:uid="{00000000-0005-0000-0000-000086300000}"/>
    <cellStyle name="Normal 3 3 2 4 2 2 2 3" xfId="29316" xr:uid="{00000000-0005-0000-0000-000087300000}"/>
    <cellStyle name="Normal 3 3 2 4 2 2 3" xfId="9198" xr:uid="{00000000-0005-0000-0000-000088300000}"/>
    <cellStyle name="Normal 3 3 2 4 2 2 3 2" xfId="39532" xr:uid="{00000000-0005-0000-0000-000089300000}"/>
    <cellStyle name="Normal 3 3 2 4 2 2 3 3" xfId="24299" xr:uid="{00000000-0005-0000-0000-00008A300000}"/>
    <cellStyle name="Normal 3 3 2 4 2 2 4" xfId="34519" xr:uid="{00000000-0005-0000-0000-00008B300000}"/>
    <cellStyle name="Normal 3 3 2 4 2 2 5" xfId="19286" xr:uid="{00000000-0005-0000-0000-00008C300000}"/>
    <cellStyle name="Normal 3 3 2 4 2 3" xfId="5837" xr:uid="{00000000-0005-0000-0000-00008D300000}"/>
    <cellStyle name="Normal 3 3 2 4 2 3 2" xfId="15889" xr:uid="{00000000-0005-0000-0000-00008E300000}"/>
    <cellStyle name="Normal 3 3 2 4 2 3 2 2" xfId="46220" xr:uid="{00000000-0005-0000-0000-00008F300000}"/>
    <cellStyle name="Normal 3 3 2 4 2 3 2 3" xfId="30987" xr:uid="{00000000-0005-0000-0000-000090300000}"/>
    <cellStyle name="Normal 3 3 2 4 2 3 3" xfId="10869" xr:uid="{00000000-0005-0000-0000-000091300000}"/>
    <cellStyle name="Normal 3 3 2 4 2 3 3 2" xfId="41203" xr:uid="{00000000-0005-0000-0000-000092300000}"/>
    <cellStyle name="Normal 3 3 2 4 2 3 3 3" xfId="25970" xr:uid="{00000000-0005-0000-0000-000093300000}"/>
    <cellStyle name="Normal 3 3 2 4 2 3 4" xfId="36190" xr:uid="{00000000-0005-0000-0000-000094300000}"/>
    <cellStyle name="Normal 3 3 2 4 2 3 5" xfId="20957" xr:uid="{00000000-0005-0000-0000-000095300000}"/>
    <cellStyle name="Normal 3 3 2 4 2 4" xfId="12547" xr:uid="{00000000-0005-0000-0000-000096300000}"/>
    <cellStyle name="Normal 3 3 2 4 2 4 2" xfId="42878" xr:uid="{00000000-0005-0000-0000-000097300000}"/>
    <cellStyle name="Normal 3 3 2 4 2 4 3" xfId="27645" xr:uid="{00000000-0005-0000-0000-000098300000}"/>
    <cellStyle name="Normal 3 3 2 4 2 5" xfId="7526" xr:uid="{00000000-0005-0000-0000-000099300000}"/>
    <cellStyle name="Normal 3 3 2 4 2 5 2" xfId="37861" xr:uid="{00000000-0005-0000-0000-00009A300000}"/>
    <cellStyle name="Normal 3 3 2 4 2 5 3" xfId="22628" xr:uid="{00000000-0005-0000-0000-00009B300000}"/>
    <cellStyle name="Normal 3 3 2 4 2 6" xfId="32849" xr:uid="{00000000-0005-0000-0000-00009C300000}"/>
    <cellStyle name="Normal 3 3 2 4 2 7" xfId="17615" xr:uid="{00000000-0005-0000-0000-00009D300000}"/>
    <cellStyle name="Normal 3 3 2 4 3" xfId="3308" xr:uid="{00000000-0005-0000-0000-00009E300000}"/>
    <cellStyle name="Normal 3 3 2 4 3 2" xfId="13382" xr:uid="{00000000-0005-0000-0000-00009F300000}"/>
    <cellStyle name="Normal 3 3 2 4 3 2 2" xfId="43713" xr:uid="{00000000-0005-0000-0000-0000A0300000}"/>
    <cellStyle name="Normal 3 3 2 4 3 2 3" xfId="28480" xr:uid="{00000000-0005-0000-0000-0000A1300000}"/>
    <cellStyle name="Normal 3 3 2 4 3 3" xfId="8362" xr:uid="{00000000-0005-0000-0000-0000A2300000}"/>
    <cellStyle name="Normal 3 3 2 4 3 3 2" xfId="38696" xr:uid="{00000000-0005-0000-0000-0000A3300000}"/>
    <cellStyle name="Normal 3 3 2 4 3 3 3" xfId="23463" xr:uid="{00000000-0005-0000-0000-0000A4300000}"/>
    <cellStyle name="Normal 3 3 2 4 3 4" xfId="33683" xr:uid="{00000000-0005-0000-0000-0000A5300000}"/>
    <cellStyle name="Normal 3 3 2 4 3 5" xfId="18450" xr:uid="{00000000-0005-0000-0000-0000A6300000}"/>
    <cellStyle name="Normal 3 3 2 4 4" xfId="5001" xr:uid="{00000000-0005-0000-0000-0000A7300000}"/>
    <cellStyle name="Normal 3 3 2 4 4 2" xfId="15053" xr:uid="{00000000-0005-0000-0000-0000A8300000}"/>
    <cellStyle name="Normal 3 3 2 4 4 2 2" xfId="45384" xr:uid="{00000000-0005-0000-0000-0000A9300000}"/>
    <cellStyle name="Normal 3 3 2 4 4 2 3" xfId="30151" xr:uid="{00000000-0005-0000-0000-0000AA300000}"/>
    <cellStyle name="Normal 3 3 2 4 4 3" xfId="10033" xr:uid="{00000000-0005-0000-0000-0000AB300000}"/>
    <cellStyle name="Normal 3 3 2 4 4 3 2" xfId="40367" xr:uid="{00000000-0005-0000-0000-0000AC300000}"/>
    <cellStyle name="Normal 3 3 2 4 4 3 3" xfId="25134" xr:uid="{00000000-0005-0000-0000-0000AD300000}"/>
    <cellStyle name="Normal 3 3 2 4 4 4" xfId="35354" xr:uid="{00000000-0005-0000-0000-0000AE300000}"/>
    <cellStyle name="Normal 3 3 2 4 4 5" xfId="20121" xr:uid="{00000000-0005-0000-0000-0000AF300000}"/>
    <cellStyle name="Normal 3 3 2 4 5" xfId="11711" xr:uid="{00000000-0005-0000-0000-0000B0300000}"/>
    <cellStyle name="Normal 3 3 2 4 5 2" xfId="42042" xr:uid="{00000000-0005-0000-0000-0000B1300000}"/>
    <cellStyle name="Normal 3 3 2 4 5 3" xfId="26809" xr:uid="{00000000-0005-0000-0000-0000B2300000}"/>
    <cellStyle name="Normal 3 3 2 4 6" xfId="6690" xr:uid="{00000000-0005-0000-0000-0000B3300000}"/>
    <cellStyle name="Normal 3 3 2 4 6 2" xfId="37025" xr:uid="{00000000-0005-0000-0000-0000B4300000}"/>
    <cellStyle name="Normal 3 3 2 4 6 3" xfId="21792" xr:uid="{00000000-0005-0000-0000-0000B5300000}"/>
    <cellStyle name="Normal 3 3 2 4 7" xfId="32013" xr:uid="{00000000-0005-0000-0000-0000B6300000}"/>
    <cellStyle name="Normal 3 3 2 4 8" xfId="16779" xr:uid="{00000000-0005-0000-0000-0000B7300000}"/>
    <cellStyle name="Normal 3 3 2 5" xfId="2037" xr:uid="{00000000-0005-0000-0000-0000B8300000}"/>
    <cellStyle name="Normal 3 3 2 5 2" xfId="3727" xr:uid="{00000000-0005-0000-0000-0000B9300000}"/>
    <cellStyle name="Normal 3 3 2 5 2 2" xfId="13800" xr:uid="{00000000-0005-0000-0000-0000BA300000}"/>
    <cellStyle name="Normal 3 3 2 5 2 2 2" xfId="44131" xr:uid="{00000000-0005-0000-0000-0000BB300000}"/>
    <cellStyle name="Normal 3 3 2 5 2 2 3" xfId="28898" xr:uid="{00000000-0005-0000-0000-0000BC300000}"/>
    <cellStyle name="Normal 3 3 2 5 2 3" xfId="8780" xr:uid="{00000000-0005-0000-0000-0000BD300000}"/>
    <cellStyle name="Normal 3 3 2 5 2 3 2" xfId="39114" xr:uid="{00000000-0005-0000-0000-0000BE300000}"/>
    <cellStyle name="Normal 3 3 2 5 2 3 3" xfId="23881" xr:uid="{00000000-0005-0000-0000-0000BF300000}"/>
    <cellStyle name="Normal 3 3 2 5 2 4" xfId="34101" xr:uid="{00000000-0005-0000-0000-0000C0300000}"/>
    <cellStyle name="Normal 3 3 2 5 2 5" xfId="18868" xr:uid="{00000000-0005-0000-0000-0000C1300000}"/>
    <cellStyle name="Normal 3 3 2 5 3" xfId="5419" xr:uid="{00000000-0005-0000-0000-0000C2300000}"/>
    <cellStyle name="Normal 3 3 2 5 3 2" xfId="15471" xr:uid="{00000000-0005-0000-0000-0000C3300000}"/>
    <cellStyle name="Normal 3 3 2 5 3 2 2" xfId="45802" xr:uid="{00000000-0005-0000-0000-0000C4300000}"/>
    <cellStyle name="Normal 3 3 2 5 3 2 3" xfId="30569" xr:uid="{00000000-0005-0000-0000-0000C5300000}"/>
    <cellStyle name="Normal 3 3 2 5 3 3" xfId="10451" xr:uid="{00000000-0005-0000-0000-0000C6300000}"/>
    <cellStyle name="Normal 3 3 2 5 3 3 2" xfId="40785" xr:uid="{00000000-0005-0000-0000-0000C7300000}"/>
    <cellStyle name="Normal 3 3 2 5 3 3 3" xfId="25552" xr:uid="{00000000-0005-0000-0000-0000C8300000}"/>
    <cellStyle name="Normal 3 3 2 5 3 4" xfId="35772" xr:uid="{00000000-0005-0000-0000-0000C9300000}"/>
    <cellStyle name="Normal 3 3 2 5 3 5" xfId="20539" xr:uid="{00000000-0005-0000-0000-0000CA300000}"/>
    <cellStyle name="Normal 3 3 2 5 4" xfId="12129" xr:uid="{00000000-0005-0000-0000-0000CB300000}"/>
    <cellStyle name="Normal 3 3 2 5 4 2" xfId="42460" xr:uid="{00000000-0005-0000-0000-0000CC300000}"/>
    <cellStyle name="Normal 3 3 2 5 4 3" xfId="27227" xr:uid="{00000000-0005-0000-0000-0000CD300000}"/>
    <cellStyle name="Normal 3 3 2 5 5" xfId="7108" xr:uid="{00000000-0005-0000-0000-0000CE300000}"/>
    <cellStyle name="Normal 3 3 2 5 5 2" xfId="37443" xr:uid="{00000000-0005-0000-0000-0000CF300000}"/>
    <cellStyle name="Normal 3 3 2 5 5 3" xfId="22210" xr:uid="{00000000-0005-0000-0000-0000D0300000}"/>
    <cellStyle name="Normal 3 3 2 5 6" xfId="32431" xr:uid="{00000000-0005-0000-0000-0000D1300000}"/>
    <cellStyle name="Normal 3 3 2 5 7" xfId="17197" xr:uid="{00000000-0005-0000-0000-0000D2300000}"/>
    <cellStyle name="Normal 3 3 2 6" xfId="2890" xr:uid="{00000000-0005-0000-0000-0000D3300000}"/>
    <cellStyle name="Normal 3 3 2 6 2" xfId="12964" xr:uid="{00000000-0005-0000-0000-0000D4300000}"/>
    <cellStyle name="Normal 3 3 2 6 2 2" xfId="43295" xr:uid="{00000000-0005-0000-0000-0000D5300000}"/>
    <cellStyle name="Normal 3 3 2 6 2 3" xfId="28062" xr:uid="{00000000-0005-0000-0000-0000D6300000}"/>
    <cellStyle name="Normal 3 3 2 6 3" xfId="7944" xr:uid="{00000000-0005-0000-0000-0000D7300000}"/>
    <cellStyle name="Normal 3 3 2 6 3 2" xfId="38278" xr:uid="{00000000-0005-0000-0000-0000D8300000}"/>
    <cellStyle name="Normal 3 3 2 6 3 3" xfId="23045" xr:uid="{00000000-0005-0000-0000-0000D9300000}"/>
    <cellStyle name="Normal 3 3 2 6 4" xfId="33265" xr:uid="{00000000-0005-0000-0000-0000DA300000}"/>
    <cellStyle name="Normal 3 3 2 6 5" xfId="18032" xr:uid="{00000000-0005-0000-0000-0000DB300000}"/>
    <cellStyle name="Normal 3 3 2 7" xfId="4583" xr:uid="{00000000-0005-0000-0000-0000DC300000}"/>
    <cellStyle name="Normal 3 3 2 7 2" xfId="14635" xr:uid="{00000000-0005-0000-0000-0000DD300000}"/>
    <cellStyle name="Normal 3 3 2 7 2 2" xfId="44966" xr:uid="{00000000-0005-0000-0000-0000DE300000}"/>
    <cellStyle name="Normal 3 3 2 7 2 3" xfId="29733" xr:uid="{00000000-0005-0000-0000-0000DF300000}"/>
    <cellStyle name="Normal 3 3 2 7 3" xfId="9615" xr:uid="{00000000-0005-0000-0000-0000E0300000}"/>
    <cellStyle name="Normal 3 3 2 7 3 2" xfId="39949" xr:uid="{00000000-0005-0000-0000-0000E1300000}"/>
    <cellStyle name="Normal 3 3 2 7 3 3" xfId="24716" xr:uid="{00000000-0005-0000-0000-0000E2300000}"/>
    <cellStyle name="Normal 3 3 2 7 4" xfId="34936" xr:uid="{00000000-0005-0000-0000-0000E3300000}"/>
    <cellStyle name="Normal 3 3 2 7 5" xfId="19703" xr:uid="{00000000-0005-0000-0000-0000E4300000}"/>
    <cellStyle name="Normal 3 3 2 8" xfId="11293" xr:uid="{00000000-0005-0000-0000-0000E5300000}"/>
    <cellStyle name="Normal 3 3 2 8 2" xfId="41624" xr:uid="{00000000-0005-0000-0000-0000E6300000}"/>
    <cellStyle name="Normal 3 3 2 8 3" xfId="26391" xr:uid="{00000000-0005-0000-0000-0000E7300000}"/>
    <cellStyle name="Normal 3 3 2 9" xfId="6272" xr:uid="{00000000-0005-0000-0000-0000E8300000}"/>
    <cellStyle name="Normal 3 3 2 9 2" xfId="36607" xr:uid="{00000000-0005-0000-0000-0000E9300000}"/>
    <cellStyle name="Normal 3 3 2 9 3" xfId="21374" xr:uid="{00000000-0005-0000-0000-0000EA300000}"/>
    <cellStyle name="Normal 3 3 3" xfId="1236" xr:uid="{00000000-0005-0000-0000-0000EB300000}"/>
    <cellStyle name="Normal 3 3 3 10" xfId="16413" xr:uid="{00000000-0005-0000-0000-0000EC300000}"/>
    <cellStyle name="Normal 3 3 3 2" xfId="1455" xr:uid="{00000000-0005-0000-0000-0000ED300000}"/>
    <cellStyle name="Normal 3 3 3 2 2" xfId="1876" xr:uid="{00000000-0005-0000-0000-0000EE300000}"/>
    <cellStyle name="Normal 3 3 3 2 2 2" xfId="2715" xr:uid="{00000000-0005-0000-0000-0000EF300000}"/>
    <cellStyle name="Normal 3 3 3 2 2 2 2" xfId="4405" xr:uid="{00000000-0005-0000-0000-0000F0300000}"/>
    <cellStyle name="Normal 3 3 3 2 2 2 2 2" xfId="14478" xr:uid="{00000000-0005-0000-0000-0000F1300000}"/>
    <cellStyle name="Normal 3 3 3 2 2 2 2 2 2" xfId="44809" xr:uid="{00000000-0005-0000-0000-0000F2300000}"/>
    <cellStyle name="Normal 3 3 3 2 2 2 2 2 3" xfId="29576" xr:uid="{00000000-0005-0000-0000-0000F3300000}"/>
    <cellStyle name="Normal 3 3 3 2 2 2 2 3" xfId="9458" xr:uid="{00000000-0005-0000-0000-0000F4300000}"/>
    <cellStyle name="Normal 3 3 3 2 2 2 2 3 2" xfId="39792" xr:uid="{00000000-0005-0000-0000-0000F5300000}"/>
    <cellStyle name="Normal 3 3 3 2 2 2 2 3 3" xfId="24559" xr:uid="{00000000-0005-0000-0000-0000F6300000}"/>
    <cellStyle name="Normal 3 3 3 2 2 2 2 4" xfId="34779" xr:uid="{00000000-0005-0000-0000-0000F7300000}"/>
    <cellStyle name="Normal 3 3 3 2 2 2 2 5" xfId="19546" xr:uid="{00000000-0005-0000-0000-0000F8300000}"/>
    <cellStyle name="Normal 3 3 3 2 2 2 3" xfId="6097" xr:uid="{00000000-0005-0000-0000-0000F9300000}"/>
    <cellStyle name="Normal 3 3 3 2 2 2 3 2" xfId="16149" xr:uid="{00000000-0005-0000-0000-0000FA300000}"/>
    <cellStyle name="Normal 3 3 3 2 2 2 3 2 2" xfId="46480" xr:uid="{00000000-0005-0000-0000-0000FB300000}"/>
    <cellStyle name="Normal 3 3 3 2 2 2 3 2 3" xfId="31247" xr:uid="{00000000-0005-0000-0000-0000FC300000}"/>
    <cellStyle name="Normal 3 3 3 2 2 2 3 3" xfId="11129" xr:uid="{00000000-0005-0000-0000-0000FD300000}"/>
    <cellStyle name="Normal 3 3 3 2 2 2 3 3 2" xfId="41463" xr:uid="{00000000-0005-0000-0000-0000FE300000}"/>
    <cellStyle name="Normal 3 3 3 2 2 2 3 3 3" xfId="26230" xr:uid="{00000000-0005-0000-0000-0000FF300000}"/>
    <cellStyle name="Normal 3 3 3 2 2 2 3 4" xfId="36450" xr:uid="{00000000-0005-0000-0000-000000310000}"/>
    <cellStyle name="Normal 3 3 3 2 2 2 3 5" xfId="21217" xr:uid="{00000000-0005-0000-0000-000001310000}"/>
    <cellStyle name="Normal 3 3 3 2 2 2 4" xfId="12807" xr:uid="{00000000-0005-0000-0000-000002310000}"/>
    <cellStyle name="Normal 3 3 3 2 2 2 4 2" xfId="43138" xr:uid="{00000000-0005-0000-0000-000003310000}"/>
    <cellStyle name="Normal 3 3 3 2 2 2 4 3" xfId="27905" xr:uid="{00000000-0005-0000-0000-000004310000}"/>
    <cellStyle name="Normal 3 3 3 2 2 2 5" xfId="7786" xr:uid="{00000000-0005-0000-0000-000005310000}"/>
    <cellStyle name="Normal 3 3 3 2 2 2 5 2" xfId="38121" xr:uid="{00000000-0005-0000-0000-000006310000}"/>
    <cellStyle name="Normal 3 3 3 2 2 2 5 3" xfId="22888" xr:uid="{00000000-0005-0000-0000-000007310000}"/>
    <cellStyle name="Normal 3 3 3 2 2 2 6" xfId="33109" xr:uid="{00000000-0005-0000-0000-000008310000}"/>
    <cellStyle name="Normal 3 3 3 2 2 2 7" xfId="17875" xr:uid="{00000000-0005-0000-0000-000009310000}"/>
    <cellStyle name="Normal 3 3 3 2 2 3" xfId="3568" xr:uid="{00000000-0005-0000-0000-00000A310000}"/>
    <cellStyle name="Normal 3 3 3 2 2 3 2" xfId="13642" xr:uid="{00000000-0005-0000-0000-00000B310000}"/>
    <cellStyle name="Normal 3 3 3 2 2 3 2 2" xfId="43973" xr:uid="{00000000-0005-0000-0000-00000C310000}"/>
    <cellStyle name="Normal 3 3 3 2 2 3 2 3" xfId="28740" xr:uid="{00000000-0005-0000-0000-00000D310000}"/>
    <cellStyle name="Normal 3 3 3 2 2 3 3" xfId="8622" xr:uid="{00000000-0005-0000-0000-00000E310000}"/>
    <cellStyle name="Normal 3 3 3 2 2 3 3 2" xfId="38956" xr:uid="{00000000-0005-0000-0000-00000F310000}"/>
    <cellStyle name="Normal 3 3 3 2 2 3 3 3" xfId="23723" xr:uid="{00000000-0005-0000-0000-000010310000}"/>
    <cellStyle name="Normal 3 3 3 2 2 3 4" xfId="33943" xr:uid="{00000000-0005-0000-0000-000011310000}"/>
    <cellStyle name="Normal 3 3 3 2 2 3 5" xfId="18710" xr:uid="{00000000-0005-0000-0000-000012310000}"/>
    <cellStyle name="Normal 3 3 3 2 2 4" xfId="5261" xr:uid="{00000000-0005-0000-0000-000013310000}"/>
    <cellStyle name="Normal 3 3 3 2 2 4 2" xfId="15313" xr:uid="{00000000-0005-0000-0000-000014310000}"/>
    <cellStyle name="Normal 3 3 3 2 2 4 2 2" xfId="45644" xr:uid="{00000000-0005-0000-0000-000015310000}"/>
    <cellStyle name="Normal 3 3 3 2 2 4 2 3" xfId="30411" xr:uid="{00000000-0005-0000-0000-000016310000}"/>
    <cellStyle name="Normal 3 3 3 2 2 4 3" xfId="10293" xr:uid="{00000000-0005-0000-0000-000017310000}"/>
    <cellStyle name="Normal 3 3 3 2 2 4 3 2" xfId="40627" xr:uid="{00000000-0005-0000-0000-000018310000}"/>
    <cellStyle name="Normal 3 3 3 2 2 4 3 3" xfId="25394" xr:uid="{00000000-0005-0000-0000-000019310000}"/>
    <cellStyle name="Normal 3 3 3 2 2 4 4" xfId="35614" xr:uid="{00000000-0005-0000-0000-00001A310000}"/>
    <cellStyle name="Normal 3 3 3 2 2 4 5" xfId="20381" xr:uid="{00000000-0005-0000-0000-00001B310000}"/>
    <cellStyle name="Normal 3 3 3 2 2 5" xfId="11971" xr:uid="{00000000-0005-0000-0000-00001C310000}"/>
    <cellStyle name="Normal 3 3 3 2 2 5 2" xfId="42302" xr:uid="{00000000-0005-0000-0000-00001D310000}"/>
    <cellStyle name="Normal 3 3 3 2 2 5 3" xfId="27069" xr:uid="{00000000-0005-0000-0000-00001E310000}"/>
    <cellStyle name="Normal 3 3 3 2 2 6" xfId="6950" xr:uid="{00000000-0005-0000-0000-00001F310000}"/>
    <cellStyle name="Normal 3 3 3 2 2 6 2" xfId="37285" xr:uid="{00000000-0005-0000-0000-000020310000}"/>
    <cellStyle name="Normal 3 3 3 2 2 6 3" xfId="22052" xr:uid="{00000000-0005-0000-0000-000021310000}"/>
    <cellStyle name="Normal 3 3 3 2 2 7" xfId="32273" xr:uid="{00000000-0005-0000-0000-000022310000}"/>
    <cellStyle name="Normal 3 3 3 2 2 8" xfId="17039" xr:uid="{00000000-0005-0000-0000-000023310000}"/>
    <cellStyle name="Normal 3 3 3 2 3" xfId="2297" xr:uid="{00000000-0005-0000-0000-000024310000}"/>
    <cellStyle name="Normal 3 3 3 2 3 2" xfId="3987" xr:uid="{00000000-0005-0000-0000-000025310000}"/>
    <cellStyle name="Normal 3 3 3 2 3 2 2" xfId="14060" xr:uid="{00000000-0005-0000-0000-000026310000}"/>
    <cellStyle name="Normal 3 3 3 2 3 2 2 2" xfId="44391" xr:uid="{00000000-0005-0000-0000-000027310000}"/>
    <cellStyle name="Normal 3 3 3 2 3 2 2 3" xfId="29158" xr:uid="{00000000-0005-0000-0000-000028310000}"/>
    <cellStyle name="Normal 3 3 3 2 3 2 3" xfId="9040" xr:uid="{00000000-0005-0000-0000-000029310000}"/>
    <cellStyle name="Normal 3 3 3 2 3 2 3 2" xfId="39374" xr:uid="{00000000-0005-0000-0000-00002A310000}"/>
    <cellStyle name="Normal 3 3 3 2 3 2 3 3" xfId="24141" xr:uid="{00000000-0005-0000-0000-00002B310000}"/>
    <cellStyle name="Normal 3 3 3 2 3 2 4" xfId="34361" xr:uid="{00000000-0005-0000-0000-00002C310000}"/>
    <cellStyle name="Normal 3 3 3 2 3 2 5" xfId="19128" xr:uid="{00000000-0005-0000-0000-00002D310000}"/>
    <cellStyle name="Normal 3 3 3 2 3 3" xfId="5679" xr:uid="{00000000-0005-0000-0000-00002E310000}"/>
    <cellStyle name="Normal 3 3 3 2 3 3 2" xfId="15731" xr:uid="{00000000-0005-0000-0000-00002F310000}"/>
    <cellStyle name="Normal 3 3 3 2 3 3 2 2" xfId="46062" xr:uid="{00000000-0005-0000-0000-000030310000}"/>
    <cellStyle name="Normal 3 3 3 2 3 3 2 3" xfId="30829" xr:uid="{00000000-0005-0000-0000-000031310000}"/>
    <cellStyle name="Normal 3 3 3 2 3 3 3" xfId="10711" xr:uid="{00000000-0005-0000-0000-000032310000}"/>
    <cellStyle name="Normal 3 3 3 2 3 3 3 2" xfId="41045" xr:uid="{00000000-0005-0000-0000-000033310000}"/>
    <cellStyle name="Normal 3 3 3 2 3 3 3 3" xfId="25812" xr:uid="{00000000-0005-0000-0000-000034310000}"/>
    <cellStyle name="Normal 3 3 3 2 3 3 4" xfId="36032" xr:uid="{00000000-0005-0000-0000-000035310000}"/>
    <cellStyle name="Normal 3 3 3 2 3 3 5" xfId="20799" xr:uid="{00000000-0005-0000-0000-000036310000}"/>
    <cellStyle name="Normal 3 3 3 2 3 4" xfId="12389" xr:uid="{00000000-0005-0000-0000-000037310000}"/>
    <cellStyle name="Normal 3 3 3 2 3 4 2" xfId="42720" xr:uid="{00000000-0005-0000-0000-000038310000}"/>
    <cellStyle name="Normal 3 3 3 2 3 4 3" xfId="27487" xr:uid="{00000000-0005-0000-0000-000039310000}"/>
    <cellStyle name="Normal 3 3 3 2 3 5" xfId="7368" xr:uid="{00000000-0005-0000-0000-00003A310000}"/>
    <cellStyle name="Normal 3 3 3 2 3 5 2" xfId="37703" xr:uid="{00000000-0005-0000-0000-00003B310000}"/>
    <cellStyle name="Normal 3 3 3 2 3 5 3" xfId="22470" xr:uid="{00000000-0005-0000-0000-00003C310000}"/>
    <cellStyle name="Normal 3 3 3 2 3 6" xfId="32691" xr:uid="{00000000-0005-0000-0000-00003D310000}"/>
    <cellStyle name="Normal 3 3 3 2 3 7" xfId="17457" xr:uid="{00000000-0005-0000-0000-00003E310000}"/>
    <cellStyle name="Normal 3 3 3 2 4" xfId="3150" xr:uid="{00000000-0005-0000-0000-00003F310000}"/>
    <cellStyle name="Normal 3 3 3 2 4 2" xfId="13224" xr:uid="{00000000-0005-0000-0000-000040310000}"/>
    <cellStyle name="Normal 3 3 3 2 4 2 2" xfId="43555" xr:uid="{00000000-0005-0000-0000-000041310000}"/>
    <cellStyle name="Normal 3 3 3 2 4 2 3" xfId="28322" xr:uid="{00000000-0005-0000-0000-000042310000}"/>
    <cellStyle name="Normal 3 3 3 2 4 3" xfId="8204" xr:uid="{00000000-0005-0000-0000-000043310000}"/>
    <cellStyle name="Normal 3 3 3 2 4 3 2" xfId="38538" xr:uid="{00000000-0005-0000-0000-000044310000}"/>
    <cellStyle name="Normal 3 3 3 2 4 3 3" xfId="23305" xr:uid="{00000000-0005-0000-0000-000045310000}"/>
    <cellStyle name="Normal 3 3 3 2 4 4" xfId="33525" xr:uid="{00000000-0005-0000-0000-000046310000}"/>
    <cellStyle name="Normal 3 3 3 2 4 5" xfId="18292" xr:uid="{00000000-0005-0000-0000-000047310000}"/>
    <cellStyle name="Normal 3 3 3 2 5" xfId="4843" xr:uid="{00000000-0005-0000-0000-000048310000}"/>
    <cellStyle name="Normal 3 3 3 2 5 2" xfId="14895" xr:uid="{00000000-0005-0000-0000-000049310000}"/>
    <cellStyle name="Normal 3 3 3 2 5 2 2" xfId="45226" xr:uid="{00000000-0005-0000-0000-00004A310000}"/>
    <cellStyle name="Normal 3 3 3 2 5 2 3" xfId="29993" xr:uid="{00000000-0005-0000-0000-00004B310000}"/>
    <cellStyle name="Normal 3 3 3 2 5 3" xfId="9875" xr:uid="{00000000-0005-0000-0000-00004C310000}"/>
    <cellStyle name="Normal 3 3 3 2 5 3 2" xfId="40209" xr:uid="{00000000-0005-0000-0000-00004D310000}"/>
    <cellStyle name="Normal 3 3 3 2 5 3 3" xfId="24976" xr:uid="{00000000-0005-0000-0000-00004E310000}"/>
    <cellStyle name="Normal 3 3 3 2 5 4" xfId="35196" xr:uid="{00000000-0005-0000-0000-00004F310000}"/>
    <cellStyle name="Normal 3 3 3 2 5 5" xfId="19963" xr:uid="{00000000-0005-0000-0000-000050310000}"/>
    <cellStyle name="Normal 3 3 3 2 6" xfId="11553" xr:uid="{00000000-0005-0000-0000-000051310000}"/>
    <cellStyle name="Normal 3 3 3 2 6 2" xfId="41884" xr:uid="{00000000-0005-0000-0000-000052310000}"/>
    <cellStyle name="Normal 3 3 3 2 6 3" xfId="26651" xr:uid="{00000000-0005-0000-0000-000053310000}"/>
    <cellStyle name="Normal 3 3 3 2 7" xfId="6532" xr:uid="{00000000-0005-0000-0000-000054310000}"/>
    <cellStyle name="Normal 3 3 3 2 7 2" xfId="36867" xr:uid="{00000000-0005-0000-0000-000055310000}"/>
    <cellStyle name="Normal 3 3 3 2 7 3" xfId="21634" xr:uid="{00000000-0005-0000-0000-000056310000}"/>
    <cellStyle name="Normal 3 3 3 2 8" xfId="31855" xr:uid="{00000000-0005-0000-0000-000057310000}"/>
    <cellStyle name="Normal 3 3 3 2 9" xfId="16621" xr:uid="{00000000-0005-0000-0000-000058310000}"/>
    <cellStyle name="Normal 3 3 3 3" xfId="1668" xr:uid="{00000000-0005-0000-0000-000059310000}"/>
    <cellStyle name="Normal 3 3 3 3 2" xfId="2507" xr:uid="{00000000-0005-0000-0000-00005A310000}"/>
    <cellStyle name="Normal 3 3 3 3 2 2" xfId="4197" xr:uid="{00000000-0005-0000-0000-00005B310000}"/>
    <cellStyle name="Normal 3 3 3 3 2 2 2" xfId="14270" xr:uid="{00000000-0005-0000-0000-00005C310000}"/>
    <cellStyle name="Normal 3 3 3 3 2 2 2 2" xfId="44601" xr:uid="{00000000-0005-0000-0000-00005D310000}"/>
    <cellStyle name="Normal 3 3 3 3 2 2 2 3" xfId="29368" xr:uid="{00000000-0005-0000-0000-00005E310000}"/>
    <cellStyle name="Normal 3 3 3 3 2 2 3" xfId="9250" xr:uid="{00000000-0005-0000-0000-00005F310000}"/>
    <cellStyle name="Normal 3 3 3 3 2 2 3 2" xfId="39584" xr:uid="{00000000-0005-0000-0000-000060310000}"/>
    <cellStyle name="Normal 3 3 3 3 2 2 3 3" xfId="24351" xr:uid="{00000000-0005-0000-0000-000061310000}"/>
    <cellStyle name="Normal 3 3 3 3 2 2 4" xfId="34571" xr:uid="{00000000-0005-0000-0000-000062310000}"/>
    <cellStyle name="Normal 3 3 3 3 2 2 5" xfId="19338" xr:uid="{00000000-0005-0000-0000-000063310000}"/>
    <cellStyle name="Normal 3 3 3 3 2 3" xfId="5889" xr:uid="{00000000-0005-0000-0000-000064310000}"/>
    <cellStyle name="Normal 3 3 3 3 2 3 2" xfId="15941" xr:uid="{00000000-0005-0000-0000-000065310000}"/>
    <cellStyle name="Normal 3 3 3 3 2 3 2 2" xfId="46272" xr:uid="{00000000-0005-0000-0000-000066310000}"/>
    <cellStyle name="Normal 3 3 3 3 2 3 2 3" xfId="31039" xr:uid="{00000000-0005-0000-0000-000067310000}"/>
    <cellStyle name="Normal 3 3 3 3 2 3 3" xfId="10921" xr:uid="{00000000-0005-0000-0000-000068310000}"/>
    <cellStyle name="Normal 3 3 3 3 2 3 3 2" xfId="41255" xr:uid="{00000000-0005-0000-0000-000069310000}"/>
    <cellStyle name="Normal 3 3 3 3 2 3 3 3" xfId="26022" xr:uid="{00000000-0005-0000-0000-00006A310000}"/>
    <cellStyle name="Normal 3 3 3 3 2 3 4" xfId="36242" xr:uid="{00000000-0005-0000-0000-00006B310000}"/>
    <cellStyle name="Normal 3 3 3 3 2 3 5" xfId="21009" xr:uid="{00000000-0005-0000-0000-00006C310000}"/>
    <cellStyle name="Normal 3 3 3 3 2 4" xfId="12599" xr:uid="{00000000-0005-0000-0000-00006D310000}"/>
    <cellStyle name="Normal 3 3 3 3 2 4 2" xfId="42930" xr:uid="{00000000-0005-0000-0000-00006E310000}"/>
    <cellStyle name="Normal 3 3 3 3 2 4 3" xfId="27697" xr:uid="{00000000-0005-0000-0000-00006F310000}"/>
    <cellStyle name="Normal 3 3 3 3 2 5" xfId="7578" xr:uid="{00000000-0005-0000-0000-000070310000}"/>
    <cellStyle name="Normal 3 3 3 3 2 5 2" xfId="37913" xr:uid="{00000000-0005-0000-0000-000071310000}"/>
    <cellStyle name="Normal 3 3 3 3 2 5 3" xfId="22680" xr:uid="{00000000-0005-0000-0000-000072310000}"/>
    <cellStyle name="Normal 3 3 3 3 2 6" xfId="32901" xr:uid="{00000000-0005-0000-0000-000073310000}"/>
    <cellStyle name="Normal 3 3 3 3 2 7" xfId="17667" xr:uid="{00000000-0005-0000-0000-000074310000}"/>
    <cellStyle name="Normal 3 3 3 3 3" xfId="3360" xr:uid="{00000000-0005-0000-0000-000075310000}"/>
    <cellStyle name="Normal 3 3 3 3 3 2" xfId="13434" xr:uid="{00000000-0005-0000-0000-000076310000}"/>
    <cellStyle name="Normal 3 3 3 3 3 2 2" xfId="43765" xr:uid="{00000000-0005-0000-0000-000077310000}"/>
    <cellStyle name="Normal 3 3 3 3 3 2 3" xfId="28532" xr:uid="{00000000-0005-0000-0000-000078310000}"/>
    <cellStyle name="Normal 3 3 3 3 3 3" xfId="8414" xr:uid="{00000000-0005-0000-0000-000079310000}"/>
    <cellStyle name="Normal 3 3 3 3 3 3 2" xfId="38748" xr:uid="{00000000-0005-0000-0000-00007A310000}"/>
    <cellStyle name="Normal 3 3 3 3 3 3 3" xfId="23515" xr:uid="{00000000-0005-0000-0000-00007B310000}"/>
    <cellStyle name="Normal 3 3 3 3 3 4" xfId="33735" xr:uid="{00000000-0005-0000-0000-00007C310000}"/>
    <cellStyle name="Normal 3 3 3 3 3 5" xfId="18502" xr:uid="{00000000-0005-0000-0000-00007D310000}"/>
    <cellStyle name="Normal 3 3 3 3 4" xfId="5053" xr:uid="{00000000-0005-0000-0000-00007E310000}"/>
    <cellStyle name="Normal 3 3 3 3 4 2" xfId="15105" xr:uid="{00000000-0005-0000-0000-00007F310000}"/>
    <cellStyle name="Normal 3 3 3 3 4 2 2" xfId="45436" xr:uid="{00000000-0005-0000-0000-000080310000}"/>
    <cellStyle name="Normal 3 3 3 3 4 2 3" xfId="30203" xr:uid="{00000000-0005-0000-0000-000081310000}"/>
    <cellStyle name="Normal 3 3 3 3 4 3" xfId="10085" xr:uid="{00000000-0005-0000-0000-000082310000}"/>
    <cellStyle name="Normal 3 3 3 3 4 3 2" xfId="40419" xr:uid="{00000000-0005-0000-0000-000083310000}"/>
    <cellStyle name="Normal 3 3 3 3 4 3 3" xfId="25186" xr:uid="{00000000-0005-0000-0000-000084310000}"/>
    <cellStyle name="Normal 3 3 3 3 4 4" xfId="35406" xr:uid="{00000000-0005-0000-0000-000085310000}"/>
    <cellStyle name="Normal 3 3 3 3 4 5" xfId="20173" xr:uid="{00000000-0005-0000-0000-000086310000}"/>
    <cellStyle name="Normal 3 3 3 3 5" xfId="11763" xr:uid="{00000000-0005-0000-0000-000087310000}"/>
    <cellStyle name="Normal 3 3 3 3 5 2" xfId="42094" xr:uid="{00000000-0005-0000-0000-000088310000}"/>
    <cellStyle name="Normal 3 3 3 3 5 3" xfId="26861" xr:uid="{00000000-0005-0000-0000-000089310000}"/>
    <cellStyle name="Normal 3 3 3 3 6" xfId="6742" xr:uid="{00000000-0005-0000-0000-00008A310000}"/>
    <cellStyle name="Normal 3 3 3 3 6 2" xfId="37077" xr:uid="{00000000-0005-0000-0000-00008B310000}"/>
    <cellStyle name="Normal 3 3 3 3 6 3" xfId="21844" xr:uid="{00000000-0005-0000-0000-00008C310000}"/>
    <cellStyle name="Normal 3 3 3 3 7" xfId="32065" xr:uid="{00000000-0005-0000-0000-00008D310000}"/>
    <cellStyle name="Normal 3 3 3 3 8" xfId="16831" xr:uid="{00000000-0005-0000-0000-00008E310000}"/>
    <cellStyle name="Normal 3 3 3 4" xfId="2089" xr:uid="{00000000-0005-0000-0000-00008F310000}"/>
    <cellStyle name="Normal 3 3 3 4 2" xfId="3779" xr:uid="{00000000-0005-0000-0000-000090310000}"/>
    <cellStyle name="Normal 3 3 3 4 2 2" xfId="13852" xr:uid="{00000000-0005-0000-0000-000091310000}"/>
    <cellStyle name="Normal 3 3 3 4 2 2 2" xfId="44183" xr:uid="{00000000-0005-0000-0000-000092310000}"/>
    <cellStyle name="Normal 3 3 3 4 2 2 3" xfId="28950" xr:uid="{00000000-0005-0000-0000-000093310000}"/>
    <cellStyle name="Normal 3 3 3 4 2 3" xfId="8832" xr:uid="{00000000-0005-0000-0000-000094310000}"/>
    <cellStyle name="Normal 3 3 3 4 2 3 2" xfId="39166" xr:uid="{00000000-0005-0000-0000-000095310000}"/>
    <cellStyle name="Normal 3 3 3 4 2 3 3" xfId="23933" xr:uid="{00000000-0005-0000-0000-000096310000}"/>
    <cellStyle name="Normal 3 3 3 4 2 4" xfId="34153" xr:uid="{00000000-0005-0000-0000-000097310000}"/>
    <cellStyle name="Normal 3 3 3 4 2 5" xfId="18920" xr:uid="{00000000-0005-0000-0000-000098310000}"/>
    <cellStyle name="Normal 3 3 3 4 3" xfId="5471" xr:uid="{00000000-0005-0000-0000-000099310000}"/>
    <cellStyle name="Normal 3 3 3 4 3 2" xfId="15523" xr:uid="{00000000-0005-0000-0000-00009A310000}"/>
    <cellStyle name="Normal 3 3 3 4 3 2 2" xfId="45854" xr:uid="{00000000-0005-0000-0000-00009B310000}"/>
    <cellStyle name="Normal 3 3 3 4 3 2 3" xfId="30621" xr:uid="{00000000-0005-0000-0000-00009C310000}"/>
    <cellStyle name="Normal 3 3 3 4 3 3" xfId="10503" xr:uid="{00000000-0005-0000-0000-00009D310000}"/>
    <cellStyle name="Normal 3 3 3 4 3 3 2" xfId="40837" xr:uid="{00000000-0005-0000-0000-00009E310000}"/>
    <cellStyle name="Normal 3 3 3 4 3 3 3" xfId="25604" xr:uid="{00000000-0005-0000-0000-00009F310000}"/>
    <cellStyle name="Normal 3 3 3 4 3 4" xfId="35824" xr:uid="{00000000-0005-0000-0000-0000A0310000}"/>
    <cellStyle name="Normal 3 3 3 4 3 5" xfId="20591" xr:uid="{00000000-0005-0000-0000-0000A1310000}"/>
    <cellStyle name="Normal 3 3 3 4 4" xfId="12181" xr:uid="{00000000-0005-0000-0000-0000A2310000}"/>
    <cellStyle name="Normal 3 3 3 4 4 2" xfId="42512" xr:uid="{00000000-0005-0000-0000-0000A3310000}"/>
    <cellStyle name="Normal 3 3 3 4 4 3" xfId="27279" xr:uid="{00000000-0005-0000-0000-0000A4310000}"/>
    <cellStyle name="Normal 3 3 3 4 5" xfId="7160" xr:uid="{00000000-0005-0000-0000-0000A5310000}"/>
    <cellStyle name="Normal 3 3 3 4 5 2" xfId="37495" xr:uid="{00000000-0005-0000-0000-0000A6310000}"/>
    <cellStyle name="Normal 3 3 3 4 5 3" xfId="22262" xr:uid="{00000000-0005-0000-0000-0000A7310000}"/>
    <cellStyle name="Normal 3 3 3 4 6" xfId="32483" xr:uid="{00000000-0005-0000-0000-0000A8310000}"/>
    <cellStyle name="Normal 3 3 3 4 7" xfId="17249" xr:uid="{00000000-0005-0000-0000-0000A9310000}"/>
    <cellStyle name="Normal 3 3 3 5" xfId="2942" xr:uid="{00000000-0005-0000-0000-0000AA310000}"/>
    <cellStyle name="Normal 3 3 3 5 2" xfId="13016" xr:uid="{00000000-0005-0000-0000-0000AB310000}"/>
    <cellStyle name="Normal 3 3 3 5 2 2" xfId="43347" xr:uid="{00000000-0005-0000-0000-0000AC310000}"/>
    <cellStyle name="Normal 3 3 3 5 2 3" xfId="28114" xr:uid="{00000000-0005-0000-0000-0000AD310000}"/>
    <cellStyle name="Normal 3 3 3 5 3" xfId="7996" xr:uid="{00000000-0005-0000-0000-0000AE310000}"/>
    <cellStyle name="Normal 3 3 3 5 3 2" xfId="38330" xr:uid="{00000000-0005-0000-0000-0000AF310000}"/>
    <cellStyle name="Normal 3 3 3 5 3 3" xfId="23097" xr:uid="{00000000-0005-0000-0000-0000B0310000}"/>
    <cellStyle name="Normal 3 3 3 5 4" xfId="33317" xr:uid="{00000000-0005-0000-0000-0000B1310000}"/>
    <cellStyle name="Normal 3 3 3 5 5" xfId="18084" xr:uid="{00000000-0005-0000-0000-0000B2310000}"/>
    <cellStyle name="Normal 3 3 3 6" xfId="4635" xr:uid="{00000000-0005-0000-0000-0000B3310000}"/>
    <cellStyle name="Normal 3 3 3 6 2" xfId="14687" xr:uid="{00000000-0005-0000-0000-0000B4310000}"/>
    <cellStyle name="Normal 3 3 3 6 2 2" xfId="45018" xr:uid="{00000000-0005-0000-0000-0000B5310000}"/>
    <cellStyle name="Normal 3 3 3 6 2 3" xfId="29785" xr:uid="{00000000-0005-0000-0000-0000B6310000}"/>
    <cellStyle name="Normal 3 3 3 6 3" xfId="9667" xr:uid="{00000000-0005-0000-0000-0000B7310000}"/>
    <cellStyle name="Normal 3 3 3 6 3 2" xfId="40001" xr:uid="{00000000-0005-0000-0000-0000B8310000}"/>
    <cellStyle name="Normal 3 3 3 6 3 3" xfId="24768" xr:uid="{00000000-0005-0000-0000-0000B9310000}"/>
    <cellStyle name="Normal 3 3 3 6 4" xfId="34988" xr:uid="{00000000-0005-0000-0000-0000BA310000}"/>
    <cellStyle name="Normal 3 3 3 6 5" xfId="19755" xr:uid="{00000000-0005-0000-0000-0000BB310000}"/>
    <cellStyle name="Normal 3 3 3 7" xfId="11345" xr:uid="{00000000-0005-0000-0000-0000BC310000}"/>
    <cellStyle name="Normal 3 3 3 7 2" xfId="41676" xr:uid="{00000000-0005-0000-0000-0000BD310000}"/>
    <cellStyle name="Normal 3 3 3 7 3" xfId="26443" xr:uid="{00000000-0005-0000-0000-0000BE310000}"/>
    <cellStyle name="Normal 3 3 3 8" xfId="6324" xr:uid="{00000000-0005-0000-0000-0000BF310000}"/>
    <cellStyle name="Normal 3 3 3 8 2" xfId="36659" xr:uid="{00000000-0005-0000-0000-0000C0310000}"/>
    <cellStyle name="Normal 3 3 3 8 3" xfId="21426" xr:uid="{00000000-0005-0000-0000-0000C1310000}"/>
    <cellStyle name="Normal 3 3 3 9" xfId="31648" xr:uid="{00000000-0005-0000-0000-0000C2310000}"/>
    <cellStyle name="Normal 3 3 4" xfId="1349" xr:uid="{00000000-0005-0000-0000-0000C3310000}"/>
    <cellStyle name="Normal 3 3 4 2" xfId="1772" xr:uid="{00000000-0005-0000-0000-0000C4310000}"/>
    <cellStyle name="Normal 3 3 4 2 2" xfId="2611" xr:uid="{00000000-0005-0000-0000-0000C5310000}"/>
    <cellStyle name="Normal 3 3 4 2 2 2" xfId="4301" xr:uid="{00000000-0005-0000-0000-0000C6310000}"/>
    <cellStyle name="Normal 3 3 4 2 2 2 2" xfId="14374" xr:uid="{00000000-0005-0000-0000-0000C7310000}"/>
    <cellStyle name="Normal 3 3 4 2 2 2 2 2" xfId="44705" xr:uid="{00000000-0005-0000-0000-0000C8310000}"/>
    <cellStyle name="Normal 3 3 4 2 2 2 2 3" xfId="29472" xr:uid="{00000000-0005-0000-0000-0000C9310000}"/>
    <cellStyle name="Normal 3 3 4 2 2 2 3" xfId="9354" xr:uid="{00000000-0005-0000-0000-0000CA310000}"/>
    <cellStyle name="Normal 3 3 4 2 2 2 3 2" xfId="39688" xr:uid="{00000000-0005-0000-0000-0000CB310000}"/>
    <cellStyle name="Normal 3 3 4 2 2 2 3 3" xfId="24455" xr:uid="{00000000-0005-0000-0000-0000CC310000}"/>
    <cellStyle name="Normal 3 3 4 2 2 2 4" xfId="34675" xr:uid="{00000000-0005-0000-0000-0000CD310000}"/>
    <cellStyle name="Normal 3 3 4 2 2 2 5" xfId="19442" xr:uid="{00000000-0005-0000-0000-0000CE310000}"/>
    <cellStyle name="Normal 3 3 4 2 2 3" xfId="5993" xr:uid="{00000000-0005-0000-0000-0000CF310000}"/>
    <cellStyle name="Normal 3 3 4 2 2 3 2" xfId="16045" xr:uid="{00000000-0005-0000-0000-0000D0310000}"/>
    <cellStyle name="Normal 3 3 4 2 2 3 2 2" xfId="46376" xr:uid="{00000000-0005-0000-0000-0000D1310000}"/>
    <cellStyle name="Normal 3 3 4 2 2 3 2 3" xfId="31143" xr:uid="{00000000-0005-0000-0000-0000D2310000}"/>
    <cellStyle name="Normal 3 3 4 2 2 3 3" xfId="11025" xr:uid="{00000000-0005-0000-0000-0000D3310000}"/>
    <cellStyle name="Normal 3 3 4 2 2 3 3 2" xfId="41359" xr:uid="{00000000-0005-0000-0000-0000D4310000}"/>
    <cellStyle name="Normal 3 3 4 2 2 3 3 3" xfId="26126" xr:uid="{00000000-0005-0000-0000-0000D5310000}"/>
    <cellStyle name="Normal 3 3 4 2 2 3 4" xfId="36346" xr:uid="{00000000-0005-0000-0000-0000D6310000}"/>
    <cellStyle name="Normal 3 3 4 2 2 3 5" xfId="21113" xr:uid="{00000000-0005-0000-0000-0000D7310000}"/>
    <cellStyle name="Normal 3 3 4 2 2 4" xfId="12703" xr:uid="{00000000-0005-0000-0000-0000D8310000}"/>
    <cellStyle name="Normal 3 3 4 2 2 4 2" xfId="43034" xr:uid="{00000000-0005-0000-0000-0000D9310000}"/>
    <cellStyle name="Normal 3 3 4 2 2 4 3" xfId="27801" xr:uid="{00000000-0005-0000-0000-0000DA310000}"/>
    <cellStyle name="Normal 3 3 4 2 2 5" xfId="7682" xr:uid="{00000000-0005-0000-0000-0000DB310000}"/>
    <cellStyle name="Normal 3 3 4 2 2 5 2" xfId="38017" xr:uid="{00000000-0005-0000-0000-0000DC310000}"/>
    <cellStyle name="Normal 3 3 4 2 2 5 3" xfId="22784" xr:uid="{00000000-0005-0000-0000-0000DD310000}"/>
    <cellStyle name="Normal 3 3 4 2 2 6" xfId="33005" xr:uid="{00000000-0005-0000-0000-0000DE310000}"/>
    <cellStyle name="Normal 3 3 4 2 2 7" xfId="17771" xr:uid="{00000000-0005-0000-0000-0000DF310000}"/>
    <cellStyle name="Normal 3 3 4 2 3" xfId="3464" xr:uid="{00000000-0005-0000-0000-0000E0310000}"/>
    <cellStyle name="Normal 3 3 4 2 3 2" xfId="13538" xr:uid="{00000000-0005-0000-0000-0000E1310000}"/>
    <cellStyle name="Normal 3 3 4 2 3 2 2" xfId="43869" xr:uid="{00000000-0005-0000-0000-0000E2310000}"/>
    <cellStyle name="Normal 3 3 4 2 3 2 3" xfId="28636" xr:uid="{00000000-0005-0000-0000-0000E3310000}"/>
    <cellStyle name="Normal 3 3 4 2 3 3" xfId="8518" xr:uid="{00000000-0005-0000-0000-0000E4310000}"/>
    <cellStyle name="Normal 3 3 4 2 3 3 2" xfId="38852" xr:uid="{00000000-0005-0000-0000-0000E5310000}"/>
    <cellStyle name="Normal 3 3 4 2 3 3 3" xfId="23619" xr:uid="{00000000-0005-0000-0000-0000E6310000}"/>
    <cellStyle name="Normal 3 3 4 2 3 4" xfId="33839" xr:uid="{00000000-0005-0000-0000-0000E7310000}"/>
    <cellStyle name="Normal 3 3 4 2 3 5" xfId="18606" xr:uid="{00000000-0005-0000-0000-0000E8310000}"/>
    <cellStyle name="Normal 3 3 4 2 4" xfId="5157" xr:uid="{00000000-0005-0000-0000-0000E9310000}"/>
    <cellStyle name="Normal 3 3 4 2 4 2" xfId="15209" xr:uid="{00000000-0005-0000-0000-0000EA310000}"/>
    <cellStyle name="Normal 3 3 4 2 4 2 2" xfId="45540" xr:uid="{00000000-0005-0000-0000-0000EB310000}"/>
    <cellStyle name="Normal 3 3 4 2 4 2 3" xfId="30307" xr:uid="{00000000-0005-0000-0000-0000EC310000}"/>
    <cellStyle name="Normal 3 3 4 2 4 3" xfId="10189" xr:uid="{00000000-0005-0000-0000-0000ED310000}"/>
    <cellStyle name="Normal 3 3 4 2 4 3 2" xfId="40523" xr:uid="{00000000-0005-0000-0000-0000EE310000}"/>
    <cellStyle name="Normal 3 3 4 2 4 3 3" xfId="25290" xr:uid="{00000000-0005-0000-0000-0000EF310000}"/>
    <cellStyle name="Normal 3 3 4 2 4 4" xfId="35510" xr:uid="{00000000-0005-0000-0000-0000F0310000}"/>
    <cellStyle name="Normal 3 3 4 2 4 5" xfId="20277" xr:uid="{00000000-0005-0000-0000-0000F1310000}"/>
    <cellStyle name="Normal 3 3 4 2 5" xfId="11867" xr:uid="{00000000-0005-0000-0000-0000F2310000}"/>
    <cellStyle name="Normal 3 3 4 2 5 2" xfId="42198" xr:uid="{00000000-0005-0000-0000-0000F3310000}"/>
    <cellStyle name="Normal 3 3 4 2 5 3" xfId="26965" xr:uid="{00000000-0005-0000-0000-0000F4310000}"/>
    <cellStyle name="Normal 3 3 4 2 6" xfId="6846" xr:uid="{00000000-0005-0000-0000-0000F5310000}"/>
    <cellStyle name="Normal 3 3 4 2 6 2" xfId="37181" xr:uid="{00000000-0005-0000-0000-0000F6310000}"/>
    <cellStyle name="Normal 3 3 4 2 6 3" xfId="21948" xr:uid="{00000000-0005-0000-0000-0000F7310000}"/>
    <cellStyle name="Normal 3 3 4 2 7" xfId="32169" xr:uid="{00000000-0005-0000-0000-0000F8310000}"/>
    <cellStyle name="Normal 3 3 4 2 8" xfId="16935" xr:uid="{00000000-0005-0000-0000-0000F9310000}"/>
    <cellStyle name="Normal 3 3 4 3" xfId="2193" xr:uid="{00000000-0005-0000-0000-0000FA310000}"/>
    <cellStyle name="Normal 3 3 4 3 2" xfId="3883" xr:uid="{00000000-0005-0000-0000-0000FB310000}"/>
    <cellStyle name="Normal 3 3 4 3 2 2" xfId="13956" xr:uid="{00000000-0005-0000-0000-0000FC310000}"/>
    <cellStyle name="Normal 3 3 4 3 2 2 2" xfId="44287" xr:uid="{00000000-0005-0000-0000-0000FD310000}"/>
    <cellStyle name="Normal 3 3 4 3 2 2 3" xfId="29054" xr:uid="{00000000-0005-0000-0000-0000FE310000}"/>
    <cellStyle name="Normal 3 3 4 3 2 3" xfId="8936" xr:uid="{00000000-0005-0000-0000-0000FF310000}"/>
    <cellStyle name="Normal 3 3 4 3 2 3 2" xfId="39270" xr:uid="{00000000-0005-0000-0000-000000320000}"/>
    <cellStyle name="Normal 3 3 4 3 2 3 3" xfId="24037" xr:uid="{00000000-0005-0000-0000-000001320000}"/>
    <cellStyle name="Normal 3 3 4 3 2 4" xfId="34257" xr:uid="{00000000-0005-0000-0000-000002320000}"/>
    <cellStyle name="Normal 3 3 4 3 2 5" xfId="19024" xr:uid="{00000000-0005-0000-0000-000003320000}"/>
    <cellStyle name="Normal 3 3 4 3 3" xfId="5575" xr:uid="{00000000-0005-0000-0000-000004320000}"/>
    <cellStyle name="Normal 3 3 4 3 3 2" xfId="15627" xr:uid="{00000000-0005-0000-0000-000005320000}"/>
    <cellStyle name="Normal 3 3 4 3 3 2 2" xfId="45958" xr:uid="{00000000-0005-0000-0000-000006320000}"/>
    <cellStyle name="Normal 3 3 4 3 3 2 3" xfId="30725" xr:uid="{00000000-0005-0000-0000-000007320000}"/>
    <cellStyle name="Normal 3 3 4 3 3 3" xfId="10607" xr:uid="{00000000-0005-0000-0000-000008320000}"/>
    <cellStyle name="Normal 3 3 4 3 3 3 2" xfId="40941" xr:uid="{00000000-0005-0000-0000-000009320000}"/>
    <cellStyle name="Normal 3 3 4 3 3 3 3" xfId="25708" xr:uid="{00000000-0005-0000-0000-00000A320000}"/>
    <cellStyle name="Normal 3 3 4 3 3 4" xfId="35928" xr:uid="{00000000-0005-0000-0000-00000B320000}"/>
    <cellStyle name="Normal 3 3 4 3 3 5" xfId="20695" xr:uid="{00000000-0005-0000-0000-00000C320000}"/>
    <cellStyle name="Normal 3 3 4 3 4" xfId="12285" xr:uid="{00000000-0005-0000-0000-00000D320000}"/>
    <cellStyle name="Normal 3 3 4 3 4 2" xfId="42616" xr:uid="{00000000-0005-0000-0000-00000E320000}"/>
    <cellStyle name="Normal 3 3 4 3 4 3" xfId="27383" xr:uid="{00000000-0005-0000-0000-00000F320000}"/>
    <cellStyle name="Normal 3 3 4 3 5" xfId="7264" xr:uid="{00000000-0005-0000-0000-000010320000}"/>
    <cellStyle name="Normal 3 3 4 3 5 2" xfId="37599" xr:uid="{00000000-0005-0000-0000-000011320000}"/>
    <cellStyle name="Normal 3 3 4 3 5 3" xfId="22366" xr:uid="{00000000-0005-0000-0000-000012320000}"/>
    <cellStyle name="Normal 3 3 4 3 6" xfId="32587" xr:uid="{00000000-0005-0000-0000-000013320000}"/>
    <cellStyle name="Normal 3 3 4 3 7" xfId="17353" xr:uid="{00000000-0005-0000-0000-000014320000}"/>
    <cellStyle name="Normal 3 3 4 4" xfId="3046" xr:uid="{00000000-0005-0000-0000-000015320000}"/>
    <cellStyle name="Normal 3 3 4 4 2" xfId="13120" xr:uid="{00000000-0005-0000-0000-000016320000}"/>
    <cellStyle name="Normal 3 3 4 4 2 2" xfId="43451" xr:uid="{00000000-0005-0000-0000-000017320000}"/>
    <cellStyle name="Normal 3 3 4 4 2 3" xfId="28218" xr:uid="{00000000-0005-0000-0000-000018320000}"/>
    <cellStyle name="Normal 3 3 4 4 3" xfId="8100" xr:uid="{00000000-0005-0000-0000-000019320000}"/>
    <cellStyle name="Normal 3 3 4 4 3 2" xfId="38434" xr:uid="{00000000-0005-0000-0000-00001A320000}"/>
    <cellStyle name="Normal 3 3 4 4 3 3" xfId="23201" xr:uid="{00000000-0005-0000-0000-00001B320000}"/>
    <cellStyle name="Normal 3 3 4 4 4" xfId="33421" xr:uid="{00000000-0005-0000-0000-00001C320000}"/>
    <cellStyle name="Normal 3 3 4 4 5" xfId="18188" xr:uid="{00000000-0005-0000-0000-00001D320000}"/>
    <cellStyle name="Normal 3 3 4 5" xfId="4739" xr:uid="{00000000-0005-0000-0000-00001E320000}"/>
    <cellStyle name="Normal 3 3 4 5 2" xfId="14791" xr:uid="{00000000-0005-0000-0000-00001F320000}"/>
    <cellStyle name="Normal 3 3 4 5 2 2" xfId="45122" xr:uid="{00000000-0005-0000-0000-000020320000}"/>
    <cellStyle name="Normal 3 3 4 5 2 3" xfId="29889" xr:uid="{00000000-0005-0000-0000-000021320000}"/>
    <cellStyle name="Normal 3 3 4 5 3" xfId="9771" xr:uid="{00000000-0005-0000-0000-000022320000}"/>
    <cellStyle name="Normal 3 3 4 5 3 2" xfId="40105" xr:uid="{00000000-0005-0000-0000-000023320000}"/>
    <cellStyle name="Normal 3 3 4 5 3 3" xfId="24872" xr:uid="{00000000-0005-0000-0000-000024320000}"/>
    <cellStyle name="Normal 3 3 4 5 4" xfId="35092" xr:uid="{00000000-0005-0000-0000-000025320000}"/>
    <cellStyle name="Normal 3 3 4 5 5" xfId="19859" xr:uid="{00000000-0005-0000-0000-000026320000}"/>
    <cellStyle name="Normal 3 3 4 6" xfId="11449" xr:uid="{00000000-0005-0000-0000-000027320000}"/>
    <cellStyle name="Normal 3 3 4 6 2" xfId="41780" xr:uid="{00000000-0005-0000-0000-000028320000}"/>
    <cellStyle name="Normal 3 3 4 6 3" xfId="26547" xr:uid="{00000000-0005-0000-0000-000029320000}"/>
    <cellStyle name="Normal 3 3 4 7" xfId="6428" xr:uid="{00000000-0005-0000-0000-00002A320000}"/>
    <cellStyle name="Normal 3 3 4 7 2" xfId="36763" xr:uid="{00000000-0005-0000-0000-00002B320000}"/>
    <cellStyle name="Normal 3 3 4 7 3" xfId="21530" xr:uid="{00000000-0005-0000-0000-00002C320000}"/>
    <cellStyle name="Normal 3 3 4 8" xfId="31751" xr:uid="{00000000-0005-0000-0000-00002D320000}"/>
    <cellStyle name="Normal 3 3 4 9" xfId="16517" xr:uid="{00000000-0005-0000-0000-00002E320000}"/>
    <cellStyle name="Normal 3 3 5" xfId="1562" xr:uid="{00000000-0005-0000-0000-00002F320000}"/>
    <cellStyle name="Normal 3 3 5 2" xfId="2403" xr:uid="{00000000-0005-0000-0000-000030320000}"/>
    <cellStyle name="Normal 3 3 5 2 2" xfId="4093" xr:uid="{00000000-0005-0000-0000-000031320000}"/>
    <cellStyle name="Normal 3 3 5 2 2 2" xfId="14166" xr:uid="{00000000-0005-0000-0000-000032320000}"/>
    <cellStyle name="Normal 3 3 5 2 2 2 2" xfId="44497" xr:uid="{00000000-0005-0000-0000-000033320000}"/>
    <cellStyle name="Normal 3 3 5 2 2 2 3" xfId="29264" xr:uid="{00000000-0005-0000-0000-000034320000}"/>
    <cellStyle name="Normal 3 3 5 2 2 3" xfId="9146" xr:uid="{00000000-0005-0000-0000-000035320000}"/>
    <cellStyle name="Normal 3 3 5 2 2 3 2" xfId="39480" xr:uid="{00000000-0005-0000-0000-000036320000}"/>
    <cellStyle name="Normal 3 3 5 2 2 3 3" xfId="24247" xr:uid="{00000000-0005-0000-0000-000037320000}"/>
    <cellStyle name="Normal 3 3 5 2 2 4" xfId="34467" xr:uid="{00000000-0005-0000-0000-000038320000}"/>
    <cellStyle name="Normal 3 3 5 2 2 5" xfId="19234" xr:uid="{00000000-0005-0000-0000-000039320000}"/>
    <cellStyle name="Normal 3 3 5 2 3" xfId="5785" xr:uid="{00000000-0005-0000-0000-00003A320000}"/>
    <cellStyle name="Normal 3 3 5 2 3 2" xfId="15837" xr:uid="{00000000-0005-0000-0000-00003B320000}"/>
    <cellStyle name="Normal 3 3 5 2 3 2 2" xfId="46168" xr:uid="{00000000-0005-0000-0000-00003C320000}"/>
    <cellStyle name="Normal 3 3 5 2 3 2 3" xfId="30935" xr:uid="{00000000-0005-0000-0000-00003D320000}"/>
    <cellStyle name="Normal 3 3 5 2 3 3" xfId="10817" xr:uid="{00000000-0005-0000-0000-00003E320000}"/>
    <cellStyle name="Normal 3 3 5 2 3 3 2" xfId="41151" xr:uid="{00000000-0005-0000-0000-00003F320000}"/>
    <cellStyle name="Normal 3 3 5 2 3 3 3" xfId="25918" xr:uid="{00000000-0005-0000-0000-000040320000}"/>
    <cellStyle name="Normal 3 3 5 2 3 4" xfId="36138" xr:uid="{00000000-0005-0000-0000-000041320000}"/>
    <cellStyle name="Normal 3 3 5 2 3 5" xfId="20905" xr:uid="{00000000-0005-0000-0000-000042320000}"/>
    <cellStyle name="Normal 3 3 5 2 4" xfId="12495" xr:uid="{00000000-0005-0000-0000-000043320000}"/>
    <cellStyle name="Normal 3 3 5 2 4 2" xfId="42826" xr:uid="{00000000-0005-0000-0000-000044320000}"/>
    <cellStyle name="Normal 3 3 5 2 4 3" xfId="27593" xr:uid="{00000000-0005-0000-0000-000045320000}"/>
    <cellStyle name="Normal 3 3 5 2 5" xfId="7474" xr:uid="{00000000-0005-0000-0000-000046320000}"/>
    <cellStyle name="Normal 3 3 5 2 5 2" xfId="37809" xr:uid="{00000000-0005-0000-0000-000047320000}"/>
    <cellStyle name="Normal 3 3 5 2 5 3" xfId="22576" xr:uid="{00000000-0005-0000-0000-000048320000}"/>
    <cellStyle name="Normal 3 3 5 2 6" xfId="32797" xr:uid="{00000000-0005-0000-0000-000049320000}"/>
    <cellStyle name="Normal 3 3 5 2 7" xfId="17563" xr:uid="{00000000-0005-0000-0000-00004A320000}"/>
    <cellStyle name="Normal 3 3 5 3" xfId="3256" xr:uid="{00000000-0005-0000-0000-00004B320000}"/>
    <cellStyle name="Normal 3 3 5 3 2" xfId="13330" xr:uid="{00000000-0005-0000-0000-00004C320000}"/>
    <cellStyle name="Normal 3 3 5 3 2 2" xfId="43661" xr:uid="{00000000-0005-0000-0000-00004D320000}"/>
    <cellStyle name="Normal 3 3 5 3 2 3" xfId="28428" xr:uid="{00000000-0005-0000-0000-00004E320000}"/>
    <cellStyle name="Normal 3 3 5 3 3" xfId="8310" xr:uid="{00000000-0005-0000-0000-00004F320000}"/>
    <cellStyle name="Normal 3 3 5 3 3 2" xfId="38644" xr:uid="{00000000-0005-0000-0000-000050320000}"/>
    <cellStyle name="Normal 3 3 5 3 3 3" xfId="23411" xr:uid="{00000000-0005-0000-0000-000051320000}"/>
    <cellStyle name="Normal 3 3 5 3 4" xfId="33631" xr:uid="{00000000-0005-0000-0000-000052320000}"/>
    <cellStyle name="Normal 3 3 5 3 5" xfId="18398" xr:uid="{00000000-0005-0000-0000-000053320000}"/>
    <cellStyle name="Normal 3 3 5 4" xfId="4949" xr:uid="{00000000-0005-0000-0000-000054320000}"/>
    <cellStyle name="Normal 3 3 5 4 2" xfId="15001" xr:uid="{00000000-0005-0000-0000-000055320000}"/>
    <cellStyle name="Normal 3 3 5 4 2 2" xfId="45332" xr:uid="{00000000-0005-0000-0000-000056320000}"/>
    <cellStyle name="Normal 3 3 5 4 2 3" xfId="30099" xr:uid="{00000000-0005-0000-0000-000057320000}"/>
    <cellStyle name="Normal 3 3 5 4 3" xfId="9981" xr:uid="{00000000-0005-0000-0000-000058320000}"/>
    <cellStyle name="Normal 3 3 5 4 3 2" xfId="40315" xr:uid="{00000000-0005-0000-0000-000059320000}"/>
    <cellStyle name="Normal 3 3 5 4 3 3" xfId="25082" xr:uid="{00000000-0005-0000-0000-00005A320000}"/>
    <cellStyle name="Normal 3 3 5 4 4" xfId="35302" xr:uid="{00000000-0005-0000-0000-00005B320000}"/>
    <cellStyle name="Normal 3 3 5 4 5" xfId="20069" xr:uid="{00000000-0005-0000-0000-00005C320000}"/>
    <cellStyle name="Normal 3 3 5 5" xfId="11659" xr:uid="{00000000-0005-0000-0000-00005D320000}"/>
    <cellStyle name="Normal 3 3 5 5 2" xfId="41990" xr:uid="{00000000-0005-0000-0000-00005E320000}"/>
    <cellStyle name="Normal 3 3 5 5 3" xfId="26757" xr:uid="{00000000-0005-0000-0000-00005F320000}"/>
    <cellStyle name="Normal 3 3 5 6" xfId="6638" xr:uid="{00000000-0005-0000-0000-000060320000}"/>
    <cellStyle name="Normal 3 3 5 6 2" xfId="36973" xr:uid="{00000000-0005-0000-0000-000061320000}"/>
    <cellStyle name="Normal 3 3 5 6 3" xfId="21740" xr:uid="{00000000-0005-0000-0000-000062320000}"/>
    <cellStyle name="Normal 3 3 5 7" xfId="31961" xr:uid="{00000000-0005-0000-0000-000063320000}"/>
    <cellStyle name="Normal 3 3 5 8" xfId="16727" xr:uid="{00000000-0005-0000-0000-000064320000}"/>
    <cellStyle name="Normal 3 3 6" xfId="1983" xr:uid="{00000000-0005-0000-0000-000065320000}"/>
    <cellStyle name="Normal 3 3 6 2" xfId="3675" xr:uid="{00000000-0005-0000-0000-000066320000}"/>
    <cellStyle name="Normal 3 3 6 2 2" xfId="13748" xr:uid="{00000000-0005-0000-0000-000067320000}"/>
    <cellStyle name="Normal 3 3 6 2 2 2" xfId="44079" xr:uid="{00000000-0005-0000-0000-000068320000}"/>
    <cellStyle name="Normal 3 3 6 2 2 3" xfId="28846" xr:uid="{00000000-0005-0000-0000-000069320000}"/>
    <cellStyle name="Normal 3 3 6 2 3" xfId="8728" xr:uid="{00000000-0005-0000-0000-00006A320000}"/>
    <cellStyle name="Normal 3 3 6 2 3 2" xfId="39062" xr:uid="{00000000-0005-0000-0000-00006B320000}"/>
    <cellStyle name="Normal 3 3 6 2 3 3" xfId="23829" xr:uid="{00000000-0005-0000-0000-00006C320000}"/>
    <cellStyle name="Normal 3 3 6 2 4" xfId="34049" xr:uid="{00000000-0005-0000-0000-00006D320000}"/>
    <cellStyle name="Normal 3 3 6 2 5" xfId="18816" xr:uid="{00000000-0005-0000-0000-00006E320000}"/>
    <cellStyle name="Normal 3 3 6 3" xfId="5367" xr:uid="{00000000-0005-0000-0000-00006F320000}"/>
    <cellStyle name="Normal 3 3 6 3 2" xfId="15419" xr:uid="{00000000-0005-0000-0000-000070320000}"/>
    <cellStyle name="Normal 3 3 6 3 2 2" xfId="45750" xr:uid="{00000000-0005-0000-0000-000071320000}"/>
    <cellStyle name="Normal 3 3 6 3 2 3" xfId="30517" xr:uid="{00000000-0005-0000-0000-000072320000}"/>
    <cellStyle name="Normal 3 3 6 3 3" xfId="10399" xr:uid="{00000000-0005-0000-0000-000073320000}"/>
    <cellStyle name="Normal 3 3 6 3 3 2" xfId="40733" xr:uid="{00000000-0005-0000-0000-000074320000}"/>
    <cellStyle name="Normal 3 3 6 3 3 3" xfId="25500" xr:uid="{00000000-0005-0000-0000-000075320000}"/>
    <cellStyle name="Normal 3 3 6 3 4" xfId="35720" xr:uid="{00000000-0005-0000-0000-000076320000}"/>
    <cellStyle name="Normal 3 3 6 3 5" xfId="20487" xr:uid="{00000000-0005-0000-0000-000077320000}"/>
    <cellStyle name="Normal 3 3 6 4" xfId="12077" xr:uid="{00000000-0005-0000-0000-000078320000}"/>
    <cellStyle name="Normal 3 3 6 4 2" xfId="42408" xr:uid="{00000000-0005-0000-0000-000079320000}"/>
    <cellStyle name="Normal 3 3 6 4 3" xfId="27175" xr:uid="{00000000-0005-0000-0000-00007A320000}"/>
    <cellStyle name="Normal 3 3 6 5" xfId="7056" xr:uid="{00000000-0005-0000-0000-00007B320000}"/>
    <cellStyle name="Normal 3 3 6 5 2" xfId="37391" xr:uid="{00000000-0005-0000-0000-00007C320000}"/>
    <cellStyle name="Normal 3 3 6 5 3" xfId="22158" xr:uid="{00000000-0005-0000-0000-00007D320000}"/>
    <cellStyle name="Normal 3 3 6 6" xfId="32379" xr:uid="{00000000-0005-0000-0000-00007E320000}"/>
    <cellStyle name="Normal 3 3 6 7" xfId="17145" xr:uid="{00000000-0005-0000-0000-00007F320000}"/>
    <cellStyle name="Normal 3 3 7" xfId="2834" xr:uid="{00000000-0005-0000-0000-000080320000}"/>
    <cellStyle name="Normal 3 3 7 2" xfId="12912" xr:uid="{00000000-0005-0000-0000-000081320000}"/>
    <cellStyle name="Normal 3 3 7 2 2" xfId="43243" xr:uid="{00000000-0005-0000-0000-000082320000}"/>
    <cellStyle name="Normal 3 3 7 2 3" xfId="28010" xr:uid="{00000000-0005-0000-0000-000083320000}"/>
    <cellStyle name="Normal 3 3 7 3" xfId="7892" xr:uid="{00000000-0005-0000-0000-000084320000}"/>
    <cellStyle name="Normal 3 3 7 3 2" xfId="38226" xr:uid="{00000000-0005-0000-0000-000085320000}"/>
    <cellStyle name="Normal 3 3 7 3 3" xfId="22993" xr:uid="{00000000-0005-0000-0000-000086320000}"/>
    <cellStyle name="Normal 3 3 7 4" xfId="33213" xr:uid="{00000000-0005-0000-0000-000087320000}"/>
    <cellStyle name="Normal 3 3 7 5" xfId="17980" xr:uid="{00000000-0005-0000-0000-000088320000}"/>
    <cellStyle name="Normal 3 3 8" xfId="4528" xr:uid="{00000000-0005-0000-0000-000089320000}"/>
    <cellStyle name="Normal 3 3 8 2" xfId="14583" xr:uid="{00000000-0005-0000-0000-00008A320000}"/>
    <cellStyle name="Normal 3 3 8 2 2" xfId="44914" xr:uid="{00000000-0005-0000-0000-00008B320000}"/>
    <cellStyle name="Normal 3 3 8 2 3" xfId="29681" xr:uid="{00000000-0005-0000-0000-00008C320000}"/>
    <cellStyle name="Normal 3 3 8 3" xfId="9563" xr:uid="{00000000-0005-0000-0000-00008D320000}"/>
    <cellStyle name="Normal 3 3 8 3 2" xfId="39897" xr:uid="{00000000-0005-0000-0000-00008E320000}"/>
    <cellStyle name="Normal 3 3 8 3 3" xfId="24664" xr:uid="{00000000-0005-0000-0000-00008F320000}"/>
    <cellStyle name="Normal 3 3 8 4" xfId="34884" xr:uid="{00000000-0005-0000-0000-000090320000}"/>
    <cellStyle name="Normal 3 3 8 5" xfId="19651" xr:uid="{00000000-0005-0000-0000-000091320000}"/>
    <cellStyle name="Normal 3 3 9" xfId="11239" xr:uid="{00000000-0005-0000-0000-000092320000}"/>
    <cellStyle name="Normal 3 3 9 2" xfId="41572" xr:uid="{00000000-0005-0000-0000-000093320000}"/>
    <cellStyle name="Normal 3 3 9 3" xfId="26339" xr:uid="{00000000-0005-0000-0000-000094320000}"/>
    <cellStyle name="Normal 3 4" xfId="427" xr:uid="{00000000-0005-0000-0000-000095320000}"/>
    <cellStyle name="Normal 3 4 2" xfId="48667" xr:uid="{8C1F1C45-2284-4435-843D-FB4CCA16231C}"/>
    <cellStyle name="Normal 3 5" xfId="31411" xr:uid="{00000000-0005-0000-0000-000096320000}"/>
    <cellStyle name="Normal 3 6" xfId="46797" xr:uid="{00000000-0005-0000-0000-000097320000}"/>
    <cellStyle name="Normal 3 84" xfId="48725" xr:uid="{C44C8ACD-1BF6-4627-A1D5-96E304C4ED1A}"/>
    <cellStyle name="Normal 30" xfId="153" xr:uid="{00000000-0005-0000-0000-000098320000}"/>
    <cellStyle name="Normal 30 2" xfId="154" xr:uid="{00000000-0005-0000-0000-000099320000}"/>
    <cellStyle name="Normal 30 2 2" xfId="48128" xr:uid="{A3F20AC9-B9D4-418D-BA42-3EF86B526F04}"/>
    <cellStyle name="Normal 30 3" xfId="849" xr:uid="{00000000-0005-0000-0000-00009A320000}"/>
    <cellStyle name="Normal 30 3 10" xfId="6219" xr:uid="{00000000-0005-0000-0000-00009B320000}"/>
    <cellStyle name="Normal 30 3 10 2" xfId="36556" xr:uid="{00000000-0005-0000-0000-00009C320000}"/>
    <cellStyle name="Normal 30 3 10 3" xfId="21323" xr:uid="{00000000-0005-0000-0000-00009D320000}"/>
    <cellStyle name="Normal 30 3 11" xfId="31547" xr:uid="{00000000-0005-0000-0000-00009E320000}"/>
    <cellStyle name="Normal 30 3 12" xfId="16308" xr:uid="{00000000-0005-0000-0000-00009F320000}"/>
    <cellStyle name="Normal 30 3 2" xfId="1183" xr:uid="{00000000-0005-0000-0000-0000A0320000}"/>
    <cellStyle name="Normal 30 3 2 10" xfId="31599" xr:uid="{00000000-0005-0000-0000-0000A1320000}"/>
    <cellStyle name="Normal 30 3 2 11" xfId="16362" xr:uid="{00000000-0005-0000-0000-0000A2320000}"/>
    <cellStyle name="Normal 30 3 2 2" xfId="1291" xr:uid="{00000000-0005-0000-0000-0000A3320000}"/>
    <cellStyle name="Normal 30 3 2 2 10" xfId="16466" xr:uid="{00000000-0005-0000-0000-0000A4320000}"/>
    <cellStyle name="Normal 30 3 2 2 2" xfId="1508" xr:uid="{00000000-0005-0000-0000-0000A5320000}"/>
    <cellStyle name="Normal 30 3 2 2 2 2" xfId="1929" xr:uid="{00000000-0005-0000-0000-0000A6320000}"/>
    <cellStyle name="Normal 30 3 2 2 2 2 2" xfId="2768" xr:uid="{00000000-0005-0000-0000-0000A7320000}"/>
    <cellStyle name="Normal 30 3 2 2 2 2 2 2" xfId="4458" xr:uid="{00000000-0005-0000-0000-0000A8320000}"/>
    <cellStyle name="Normal 30 3 2 2 2 2 2 2 2" xfId="14531" xr:uid="{00000000-0005-0000-0000-0000A9320000}"/>
    <cellStyle name="Normal 30 3 2 2 2 2 2 2 2 2" xfId="44862" xr:uid="{00000000-0005-0000-0000-0000AA320000}"/>
    <cellStyle name="Normal 30 3 2 2 2 2 2 2 2 3" xfId="29629" xr:uid="{00000000-0005-0000-0000-0000AB320000}"/>
    <cellStyle name="Normal 30 3 2 2 2 2 2 2 3" xfId="9511" xr:uid="{00000000-0005-0000-0000-0000AC320000}"/>
    <cellStyle name="Normal 30 3 2 2 2 2 2 2 3 2" xfId="39845" xr:uid="{00000000-0005-0000-0000-0000AD320000}"/>
    <cellStyle name="Normal 30 3 2 2 2 2 2 2 3 3" xfId="24612" xr:uid="{00000000-0005-0000-0000-0000AE320000}"/>
    <cellStyle name="Normal 30 3 2 2 2 2 2 2 4" xfId="34832" xr:uid="{00000000-0005-0000-0000-0000AF320000}"/>
    <cellStyle name="Normal 30 3 2 2 2 2 2 2 5" xfId="19599" xr:uid="{00000000-0005-0000-0000-0000B0320000}"/>
    <cellStyle name="Normal 30 3 2 2 2 2 2 3" xfId="6150" xr:uid="{00000000-0005-0000-0000-0000B1320000}"/>
    <cellStyle name="Normal 30 3 2 2 2 2 2 3 2" xfId="16202" xr:uid="{00000000-0005-0000-0000-0000B2320000}"/>
    <cellStyle name="Normal 30 3 2 2 2 2 2 3 2 2" xfId="46533" xr:uid="{00000000-0005-0000-0000-0000B3320000}"/>
    <cellStyle name="Normal 30 3 2 2 2 2 2 3 2 3" xfId="31300" xr:uid="{00000000-0005-0000-0000-0000B4320000}"/>
    <cellStyle name="Normal 30 3 2 2 2 2 2 3 3" xfId="11182" xr:uid="{00000000-0005-0000-0000-0000B5320000}"/>
    <cellStyle name="Normal 30 3 2 2 2 2 2 3 3 2" xfId="41516" xr:uid="{00000000-0005-0000-0000-0000B6320000}"/>
    <cellStyle name="Normal 30 3 2 2 2 2 2 3 3 3" xfId="26283" xr:uid="{00000000-0005-0000-0000-0000B7320000}"/>
    <cellStyle name="Normal 30 3 2 2 2 2 2 3 4" xfId="36503" xr:uid="{00000000-0005-0000-0000-0000B8320000}"/>
    <cellStyle name="Normal 30 3 2 2 2 2 2 3 5" xfId="21270" xr:uid="{00000000-0005-0000-0000-0000B9320000}"/>
    <cellStyle name="Normal 30 3 2 2 2 2 2 4" xfId="12860" xr:uid="{00000000-0005-0000-0000-0000BA320000}"/>
    <cellStyle name="Normal 30 3 2 2 2 2 2 4 2" xfId="43191" xr:uid="{00000000-0005-0000-0000-0000BB320000}"/>
    <cellStyle name="Normal 30 3 2 2 2 2 2 4 3" xfId="27958" xr:uid="{00000000-0005-0000-0000-0000BC320000}"/>
    <cellStyle name="Normal 30 3 2 2 2 2 2 5" xfId="7839" xr:uid="{00000000-0005-0000-0000-0000BD320000}"/>
    <cellStyle name="Normal 30 3 2 2 2 2 2 5 2" xfId="38174" xr:uid="{00000000-0005-0000-0000-0000BE320000}"/>
    <cellStyle name="Normal 30 3 2 2 2 2 2 5 3" xfId="22941" xr:uid="{00000000-0005-0000-0000-0000BF320000}"/>
    <cellStyle name="Normal 30 3 2 2 2 2 2 6" xfId="33162" xr:uid="{00000000-0005-0000-0000-0000C0320000}"/>
    <cellStyle name="Normal 30 3 2 2 2 2 2 7" xfId="17928" xr:uid="{00000000-0005-0000-0000-0000C1320000}"/>
    <cellStyle name="Normal 30 3 2 2 2 2 3" xfId="3621" xr:uid="{00000000-0005-0000-0000-0000C2320000}"/>
    <cellStyle name="Normal 30 3 2 2 2 2 3 2" xfId="13695" xr:uid="{00000000-0005-0000-0000-0000C3320000}"/>
    <cellStyle name="Normal 30 3 2 2 2 2 3 2 2" xfId="44026" xr:uid="{00000000-0005-0000-0000-0000C4320000}"/>
    <cellStyle name="Normal 30 3 2 2 2 2 3 2 3" xfId="28793" xr:uid="{00000000-0005-0000-0000-0000C5320000}"/>
    <cellStyle name="Normal 30 3 2 2 2 2 3 3" xfId="8675" xr:uid="{00000000-0005-0000-0000-0000C6320000}"/>
    <cellStyle name="Normal 30 3 2 2 2 2 3 3 2" xfId="39009" xr:uid="{00000000-0005-0000-0000-0000C7320000}"/>
    <cellStyle name="Normal 30 3 2 2 2 2 3 3 3" xfId="23776" xr:uid="{00000000-0005-0000-0000-0000C8320000}"/>
    <cellStyle name="Normal 30 3 2 2 2 2 3 4" xfId="33996" xr:uid="{00000000-0005-0000-0000-0000C9320000}"/>
    <cellStyle name="Normal 30 3 2 2 2 2 3 5" xfId="18763" xr:uid="{00000000-0005-0000-0000-0000CA320000}"/>
    <cellStyle name="Normal 30 3 2 2 2 2 4" xfId="5314" xr:uid="{00000000-0005-0000-0000-0000CB320000}"/>
    <cellStyle name="Normal 30 3 2 2 2 2 4 2" xfId="15366" xr:uid="{00000000-0005-0000-0000-0000CC320000}"/>
    <cellStyle name="Normal 30 3 2 2 2 2 4 2 2" xfId="45697" xr:uid="{00000000-0005-0000-0000-0000CD320000}"/>
    <cellStyle name="Normal 30 3 2 2 2 2 4 2 3" xfId="30464" xr:uid="{00000000-0005-0000-0000-0000CE320000}"/>
    <cellStyle name="Normal 30 3 2 2 2 2 4 3" xfId="10346" xr:uid="{00000000-0005-0000-0000-0000CF320000}"/>
    <cellStyle name="Normal 30 3 2 2 2 2 4 3 2" xfId="40680" xr:uid="{00000000-0005-0000-0000-0000D0320000}"/>
    <cellStyle name="Normal 30 3 2 2 2 2 4 3 3" xfId="25447" xr:uid="{00000000-0005-0000-0000-0000D1320000}"/>
    <cellStyle name="Normal 30 3 2 2 2 2 4 4" xfId="35667" xr:uid="{00000000-0005-0000-0000-0000D2320000}"/>
    <cellStyle name="Normal 30 3 2 2 2 2 4 5" xfId="20434" xr:uid="{00000000-0005-0000-0000-0000D3320000}"/>
    <cellStyle name="Normal 30 3 2 2 2 2 5" xfId="12024" xr:uid="{00000000-0005-0000-0000-0000D4320000}"/>
    <cellStyle name="Normal 30 3 2 2 2 2 5 2" xfId="42355" xr:uid="{00000000-0005-0000-0000-0000D5320000}"/>
    <cellStyle name="Normal 30 3 2 2 2 2 5 3" xfId="27122" xr:uid="{00000000-0005-0000-0000-0000D6320000}"/>
    <cellStyle name="Normal 30 3 2 2 2 2 6" xfId="7003" xr:uid="{00000000-0005-0000-0000-0000D7320000}"/>
    <cellStyle name="Normal 30 3 2 2 2 2 6 2" xfId="37338" xr:uid="{00000000-0005-0000-0000-0000D8320000}"/>
    <cellStyle name="Normal 30 3 2 2 2 2 6 3" xfId="22105" xr:uid="{00000000-0005-0000-0000-0000D9320000}"/>
    <cellStyle name="Normal 30 3 2 2 2 2 7" xfId="32326" xr:uid="{00000000-0005-0000-0000-0000DA320000}"/>
    <cellStyle name="Normal 30 3 2 2 2 2 8" xfId="17092" xr:uid="{00000000-0005-0000-0000-0000DB320000}"/>
    <cellStyle name="Normal 30 3 2 2 2 3" xfId="2350" xr:uid="{00000000-0005-0000-0000-0000DC320000}"/>
    <cellStyle name="Normal 30 3 2 2 2 3 2" xfId="4040" xr:uid="{00000000-0005-0000-0000-0000DD320000}"/>
    <cellStyle name="Normal 30 3 2 2 2 3 2 2" xfId="14113" xr:uid="{00000000-0005-0000-0000-0000DE320000}"/>
    <cellStyle name="Normal 30 3 2 2 2 3 2 2 2" xfId="44444" xr:uid="{00000000-0005-0000-0000-0000DF320000}"/>
    <cellStyle name="Normal 30 3 2 2 2 3 2 2 3" xfId="29211" xr:uid="{00000000-0005-0000-0000-0000E0320000}"/>
    <cellStyle name="Normal 30 3 2 2 2 3 2 3" xfId="9093" xr:uid="{00000000-0005-0000-0000-0000E1320000}"/>
    <cellStyle name="Normal 30 3 2 2 2 3 2 3 2" xfId="39427" xr:uid="{00000000-0005-0000-0000-0000E2320000}"/>
    <cellStyle name="Normal 30 3 2 2 2 3 2 3 3" xfId="24194" xr:uid="{00000000-0005-0000-0000-0000E3320000}"/>
    <cellStyle name="Normal 30 3 2 2 2 3 2 4" xfId="34414" xr:uid="{00000000-0005-0000-0000-0000E4320000}"/>
    <cellStyle name="Normal 30 3 2 2 2 3 2 5" xfId="19181" xr:uid="{00000000-0005-0000-0000-0000E5320000}"/>
    <cellStyle name="Normal 30 3 2 2 2 3 3" xfId="5732" xr:uid="{00000000-0005-0000-0000-0000E6320000}"/>
    <cellStyle name="Normal 30 3 2 2 2 3 3 2" xfId="15784" xr:uid="{00000000-0005-0000-0000-0000E7320000}"/>
    <cellStyle name="Normal 30 3 2 2 2 3 3 2 2" xfId="46115" xr:uid="{00000000-0005-0000-0000-0000E8320000}"/>
    <cellStyle name="Normal 30 3 2 2 2 3 3 2 3" xfId="30882" xr:uid="{00000000-0005-0000-0000-0000E9320000}"/>
    <cellStyle name="Normal 30 3 2 2 2 3 3 3" xfId="10764" xr:uid="{00000000-0005-0000-0000-0000EA320000}"/>
    <cellStyle name="Normal 30 3 2 2 2 3 3 3 2" xfId="41098" xr:uid="{00000000-0005-0000-0000-0000EB320000}"/>
    <cellStyle name="Normal 30 3 2 2 2 3 3 3 3" xfId="25865" xr:uid="{00000000-0005-0000-0000-0000EC320000}"/>
    <cellStyle name="Normal 30 3 2 2 2 3 3 4" xfId="36085" xr:uid="{00000000-0005-0000-0000-0000ED320000}"/>
    <cellStyle name="Normal 30 3 2 2 2 3 3 5" xfId="20852" xr:uid="{00000000-0005-0000-0000-0000EE320000}"/>
    <cellStyle name="Normal 30 3 2 2 2 3 4" xfId="12442" xr:uid="{00000000-0005-0000-0000-0000EF320000}"/>
    <cellStyle name="Normal 30 3 2 2 2 3 4 2" xfId="42773" xr:uid="{00000000-0005-0000-0000-0000F0320000}"/>
    <cellStyle name="Normal 30 3 2 2 2 3 4 3" xfId="27540" xr:uid="{00000000-0005-0000-0000-0000F1320000}"/>
    <cellStyle name="Normal 30 3 2 2 2 3 5" xfId="7421" xr:uid="{00000000-0005-0000-0000-0000F2320000}"/>
    <cellStyle name="Normal 30 3 2 2 2 3 5 2" xfId="37756" xr:uid="{00000000-0005-0000-0000-0000F3320000}"/>
    <cellStyle name="Normal 30 3 2 2 2 3 5 3" xfId="22523" xr:uid="{00000000-0005-0000-0000-0000F4320000}"/>
    <cellStyle name="Normal 30 3 2 2 2 3 6" xfId="32744" xr:uid="{00000000-0005-0000-0000-0000F5320000}"/>
    <cellStyle name="Normal 30 3 2 2 2 3 7" xfId="17510" xr:uid="{00000000-0005-0000-0000-0000F6320000}"/>
    <cellStyle name="Normal 30 3 2 2 2 4" xfId="3203" xr:uid="{00000000-0005-0000-0000-0000F7320000}"/>
    <cellStyle name="Normal 30 3 2 2 2 4 2" xfId="13277" xr:uid="{00000000-0005-0000-0000-0000F8320000}"/>
    <cellStyle name="Normal 30 3 2 2 2 4 2 2" xfId="43608" xr:uid="{00000000-0005-0000-0000-0000F9320000}"/>
    <cellStyle name="Normal 30 3 2 2 2 4 2 3" xfId="28375" xr:uid="{00000000-0005-0000-0000-0000FA320000}"/>
    <cellStyle name="Normal 30 3 2 2 2 4 3" xfId="8257" xr:uid="{00000000-0005-0000-0000-0000FB320000}"/>
    <cellStyle name="Normal 30 3 2 2 2 4 3 2" xfId="38591" xr:uid="{00000000-0005-0000-0000-0000FC320000}"/>
    <cellStyle name="Normal 30 3 2 2 2 4 3 3" xfId="23358" xr:uid="{00000000-0005-0000-0000-0000FD320000}"/>
    <cellStyle name="Normal 30 3 2 2 2 4 4" xfId="33578" xr:uid="{00000000-0005-0000-0000-0000FE320000}"/>
    <cellStyle name="Normal 30 3 2 2 2 4 5" xfId="18345" xr:uid="{00000000-0005-0000-0000-0000FF320000}"/>
    <cellStyle name="Normal 30 3 2 2 2 5" xfId="4896" xr:uid="{00000000-0005-0000-0000-000000330000}"/>
    <cellStyle name="Normal 30 3 2 2 2 5 2" xfId="14948" xr:uid="{00000000-0005-0000-0000-000001330000}"/>
    <cellStyle name="Normal 30 3 2 2 2 5 2 2" xfId="45279" xr:uid="{00000000-0005-0000-0000-000002330000}"/>
    <cellStyle name="Normal 30 3 2 2 2 5 2 3" xfId="30046" xr:uid="{00000000-0005-0000-0000-000003330000}"/>
    <cellStyle name="Normal 30 3 2 2 2 5 3" xfId="9928" xr:uid="{00000000-0005-0000-0000-000004330000}"/>
    <cellStyle name="Normal 30 3 2 2 2 5 3 2" xfId="40262" xr:uid="{00000000-0005-0000-0000-000005330000}"/>
    <cellStyle name="Normal 30 3 2 2 2 5 3 3" xfId="25029" xr:uid="{00000000-0005-0000-0000-000006330000}"/>
    <cellStyle name="Normal 30 3 2 2 2 5 4" xfId="35249" xr:uid="{00000000-0005-0000-0000-000007330000}"/>
    <cellStyle name="Normal 30 3 2 2 2 5 5" xfId="20016" xr:uid="{00000000-0005-0000-0000-000008330000}"/>
    <cellStyle name="Normal 30 3 2 2 2 6" xfId="11606" xr:uid="{00000000-0005-0000-0000-000009330000}"/>
    <cellStyle name="Normal 30 3 2 2 2 6 2" xfId="41937" xr:uid="{00000000-0005-0000-0000-00000A330000}"/>
    <cellStyle name="Normal 30 3 2 2 2 6 3" xfId="26704" xr:uid="{00000000-0005-0000-0000-00000B330000}"/>
    <cellStyle name="Normal 30 3 2 2 2 7" xfId="6585" xr:uid="{00000000-0005-0000-0000-00000C330000}"/>
    <cellStyle name="Normal 30 3 2 2 2 7 2" xfId="36920" xr:uid="{00000000-0005-0000-0000-00000D330000}"/>
    <cellStyle name="Normal 30 3 2 2 2 7 3" xfId="21687" xr:uid="{00000000-0005-0000-0000-00000E330000}"/>
    <cellStyle name="Normal 30 3 2 2 2 8" xfId="31908" xr:uid="{00000000-0005-0000-0000-00000F330000}"/>
    <cellStyle name="Normal 30 3 2 2 2 9" xfId="16674" xr:uid="{00000000-0005-0000-0000-000010330000}"/>
    <cellStyle name="Normal 30 3 2 2 3" xfId="1721" xr:uid="{00000000-0005-0000-0000-000011330000}"/>
    <cellStyle name="Normal 30 3 2 2 3 2" xfId="2560" xr:uid="{00000000-0005-0000-0000-000012330000}"/>
    <cellStyle name="Normal 30 3 2 2 3 2 2" xfId="4250" xr:uid="{00000000-0005-0000-0000-000013330000}"/>
    <cellStyle name="Normal 30 3 2 2 3 2 2 2" xfId="14323" xr:uid="{00000000-0005-0000-0000-000014330000}"/>
    <cellStyle name="Normal 30 3 2 2 3 2 2 2 2" xfId="44654" xr:uid="{00000000-0005-0000-0000-000015330000}"/>
    <cellStyle name="Normal 30 3 2 2 3 2 2 2 3" xfId="29421" xr:uid="{00000000-0005-0000-0000-000016330000}"/>
    <cellStyle name="Normal 30 3 2 2 3 2 2 3" xfId="9303" xr:uid="{00000000-0005-0000-0000-000017330000}"/>
    <cellStyle name="Normal 30 3 2 2 3 2 2 3 2" xfId="39637" xr:uid="{00000000-0005-0000-0000-000018330000}"/>
    <cellStyle name="Normal 30 3 2 2 3 2 2 3 3" xfId="24404" xr:uid="{00000000-0005-0000-0000-000019330000}"/>
    <cellStyle name="Normal 30 3 2 2 3 2 2 4" xfId="34624" xr:uid="{00000000-0005-0000-0000-00001A330000}"/>
    <cellStyle name="Normal 30 3 2 2 3 2 2 5" xfId="19391" xr:uid="{00000000-0005-0000-0000-00001B330000}"/>
    <cellStyle name="Normal 30 3 2 2 3 2 3" xfId="5942" xr:uid="{00000000-0005-0000-0000-00001C330000}"/>
    <cellStyle name="Normal 30 3 2 2 3 2 3 2" xfId="15994" xr:uid="{00000000-0005-0000-0000-00001D330000}"/>
    <cellStyle name="Normal 30 3 2 2 3 2 3 2 2" xfId="46325" xr:uid="{00000000-0005-0000-0000-00001E330000}"/>
    <cellStyle name="Normal 30 3 2 2 3 2 3 2 3" xfId="31092" xr:uid="{00000000-0005-0000-0000-00001F330000}"/>
    <cellStyle name="Normal 30 3 2 2 3 2 3 3" xfId="10974" xr:uid="{00000000-0005-0000-0000-000020330000}"/>
    <cellStyle name="Normal 30 3 2 2 3 2 3 3 2" xfId="41308" xr:uid="{00000000-0005-0000-0000-000021330000}"/>
    <cellStyle name="Normal 30 3 2 2 3 2 3 3 3" xfId="26075" xr:uid="{00000000-0005-0000-0000-000022330000}"/>
    <cellStyle name="Normal 30 3 2 2 3 2 3 4" xfId="36295" xr:uid="{00000000-0005-0000-0000-000023330000}"/>
    <cellStyle name="Normal 30 3 2 2 3 2 3 5" xfId="21062" xr:uid="{00000000-0005-0000-0000-000024330000}"/>
    <cellStyle name="Normal 30 3 2 2 3 2 4" xfId="12652" xr:uid="{00000000-0005-0000-0000-000025330000}"/>
    <cellStyle name="Normal 30 3 2 2 3 2 4 2" xfId="42983" xr:uid="{00000000-0005-0000-0000-000026330000}"/>
    <cellStyle name="Normal 30 3 2 2 3 2 4 3" xfId="27750" xr:uid="{00000000-0005-0000-0000-000027330000}"/>
    <cellStyle name="Normal 30 3 2 2 3 2 5" xfId="7631" xr:uid="{00000000-0005-0000-0000-000028330000}"/>
    <cellStyle name="Normal 30 3 2 2 3 2 5 2" xfId="37966" xr:uid="{00000000-0005-0000-0000-000029330000}"/>
    <cellStyle name="Normal 30 3 2 2 3 2 5 3" xfId="22733" xr:uid="{00000000-0005-0000-0000-00002A330000}"/>
    <cellStyle name="Normal 30 3 2 2 3 2 6" xfId="32954" xr:uid="{00000000-0005-0000-0000-00002B330000}"/>
    <cellStyle name="Normal 30 3 2 2 3 2 7" xfId="17720" xr:uid="{00000000-0005-0000-0000-00002C330000}"/>
    <cellStyle name="Normal 30 3 2 2 3 3" xfId="3413" xr:uid="{00000000-0005-0000-0000-00002D330000}"/>
    <cellStyle name="Normal 30 3 2 2 3 3 2" xfId="13487" xr:uid="{00000000-0005-0000-0000-00002E330000}"/>
    <cellStyle name="Normal 30 3 2 2 3 3 2 2" xfId="43818" xr:uid="{00000000-0005-0000-0000-00002F330000}"/>
    <cellStyle name="Normal 30 3 2 2 3 3 2 3" xfId="28585" xr:uid="{00000000-0005-0000-0000-000030330000}"/>
    <cellStyle name="Normal 30 3 2 2 3 3 3" xfId="8467" xr:uid="{00000000-0005-0000-0000-000031330000}"/>
    <cellStyle name="Normal 30 3 2 2 3 3 3 2" xfId="38801" xr:uid="{00000000-0005-0000-0000-000032330000}"/>
    <cellStyle name="Normal 30 3 2 2 3 3 3 3" xfId="23568" xr:uid="{00000000-0005-0000-0000-000033330000}"/>
    <cellStyle name="Normal 30 3 2 2 3 3 4" xfId="33788" xr:uid="{00000000-0005-0000-0000-000034330000}"/>
    <cellStyle name="Normal 30 3 2 2 3 3 5" xfId="18555" xr:uid="{00000000-0005-0000-0000-000035330000}"/>
    <cellStyle name="Normal 30 3 2 2 3 4" xfId="5106" xr:uid="{00000000-0005-0000-0000-000036330000}"/>
    <cellStyle name="Normal 30 3 2 2 3 4 2" xfId="15158" xr:uid="{00000000-0005-0000-0000-000037330000}"/>
    <cellStyle name="Normal 30 3 2 2 3 4 2 2" xfId="45489" xr:uid="{00000000-0005-0000-0000-000038330000}"/>
    <cellStyle name="Normal 30 3 2 2 3 4 2 3" xfId="30256" xr:uid="{00000000-0005-0000-0000-000039330000}"/>
    <cellStyle name="Normal 30 3 2 2 3 4 3" xfId="10138" xr:uid="{00000000-0005-0000-0000-00003A330000}"/>
    <cellStyle name="Normal 30 3 2 2 3 4 3 2" xfId="40472" xr:uid="{00000000-0005-0000-0000-00003B330000}"/>
    <cellStyle name="Normal 30 3 2 2 3 4 3 3" xfId="25239" xr:uid="{00000000-0005-0000-0000-00003C330000}"/>
    <cellStyle name="Normal 30 3 2 2 3 4 4" xfId="35459" xr:uid="{00000000-0005-0000-0000-00003D330000}"/>
    <cellStyle name="Normal 30 3 2 2 3 4 5" xfId="20226" xr:uid="{00000000-0005-0000-0000-00003E330000}"/>
    <cellStyle name="Normal 30 3 2 2 3 5" xfId="11816" xr:uid="{00000000-0005-0000-0000-00003F330000}"/>
    <cellStyle name="Normal 30 3 2 2 3 5 2" xfId="42147" xr:uid="{00000000-0005-0000-0000-000040330000}"/>
    <cellStyle name="Normal 30 3 2 2 3 5 3" xfId="26914" xr:uid="{00000000-0005-0000-0000-000041330000}"/>
    <cellStyle name="Normal 30 3 2 2 3 6" xfId="6795" xr:uid="{00000000-0005-0000-0000-000042330000}"/>
    <cellStyle name="Normal 30 3 2 2 3 6 2" xfId="37130" xr:uid="{00000000-0005-0000-0000-000043330000}"/>
    <cellStyle name="Normal 30 3 2 2 3 6 3" xfId="21897" xr:uid="{00000000-0005-0000-0000-000044330000}"/>
    <cellStyle name="Normal 30 3 2 2 3 7" xfId="32118" xr:uid="{00000000-0005-0000-0000-000045330000}"/>
    <cellStyle name="Normal 30 3 2 2 3 8" xfId="16884" xr:uid="{00000000-0005-0000-0000-000046330000}"/>
    <cellStyle name="Normal 30 3 2 2 4" xfId="2142" xr:uid="{00000000-0005-0000-0000-000047330000}"/>
    <cellStyle name="Normal 30 3 2 2 4 2" xfId="3832" xr:uid="{00000000-0005-0000-0000-000048330000}"/>
    <cellStyle name="Normal 30 3 2 2 4 2 2" xfId="13905" xr:uid="{00000000-0005-0000-0000-000049330000}"/>
    <cellStyle name="Normal 30 3 2 2 4 2 2 2" xfId="44236" xr:uid="{00000000-0005-0000-0000-00004A330000}"/>
    <cellStyle name="Normal 30 3 2 2 4 2 2 3" xfId="29003" xr:uid="{00000000-0005-0000-0000-00004B330000}"/>
    <cellStyle name="Normal 30 3 2 2 4 2 3" xfId="8885" xr:uid="{00000000-0005-0000-0000-00004C330000}"/>
    <cellStyle name="Normal 30 3 2 2 4 2 3 2" xfId="39219" xr:uid="{00000000-0005-0000-0000-00004D330000}"/>
    <cellStyle name="Normal 30 3 2 2 4 2 3 3" xfId="23986" xr:uid="{00000000-0005-0000-0000-00004E330000}"/>
    <cellStyle name="Normal 30 3 2 2 4 2 4" xfId="34206" xr:uid="{00000000-0005-0000-0000-00004F330000}"/>
    <cellStyle name="Normal 30 3 2 2 4 2 5" xfId="18973" xr:uid="{00000000-0005-0000-0000-000050330000}"/>
    <cellStyle name="Normal 30 3 2 2 4 3" xfId="5524" xr:uid="{00000000-0005-0000-0000-000051330000}"/>
    <cellStyle name="Normal 30 3 2 2 4 3 2" xfId="15576" xr:uid="{00000000-0005-0000-0000-000052330000}"/>
    <cellStyle name="Normal 30 3 2 2 4 3 2 2" xfId="45907" xr:uid="{00000000-0005-0000-0000-000053330000}"/>
    <cellStyle name="Normal 30 3 2 2 4 3 2 3" xfId="30674" xr:uid="{00000000-0005-0000-0000-000054330000}"/>
    <cellStyle name="Normal 30 3 2 2 4 3 3" xfId="10556" xr:uid="{00000000-0005-0000-0000-000055330000}"/>
    <cellStyle name="Normal 30 3 2 2 4 3 3 2" xfId="40890" xr:uid="{00000000-0005-0000-0000-000056330000}"/>
    <cellStyle name="Normal 30 3 2 2 4 3 3 3" xfId="25657" xr:uid="{00000000-0005-0000-0000-000057330000}"/>
    <cellStyle name="Normal 30 3 2 2 4 3 4" xfId="35877" xr:uid="{00000000-0005-0000-0000-000058330000}"/>
    <cellStyle name="Normal 30 3 2 2 4 3 5" xfId="20644" xr:uid="{00000000-0005-0000-0000-000059330000}"/>
    <cellStyle name="Normal 30 3 2 2 4 4" xfId="12234" xr:uid="{00000000-0005-0000-0000-00005A330000}"/>
    <cellStyle name="Normal 30 3 2 2 4 4 2" xfId="42565" xr:uid="{00000000-0005-0000-0000-00005B330000}"/>
    <cellStyle name="Normal 30 3 2 2 4 4 3" xfId="27332" xr:uid="{00000000-0005-0000-0000-00005C330000}"/>
    <cellStyle name="Normal 30 3 2 2 4 5" xfId="7213" xr:uid="{00000000-0005-0000-0000-00005D330000}"/>
    <cellStyle name="Normal 30 3 2 2 4 5 2" xfId="37548" xr:uid="{00000000-0005-0000-0000-00005E330000}"/>
    <cellStyle name="Normal 30 3 2 2 4 5 3" xfId="22315" xr:uid="{00000000-0005-0000-0000-00005F330000}"/>
    <cellStyle name="Normal 30 3 2 2 4 6" xfId="32536" xr:uid="{00000000-0005-0000-0000-000060330000}"/>
    <cellStyle name="Normal 30 3 2 2 4 7" xfId="17302" xr:uid="{00000000-0005-0000-0000-000061330000}"/>
    <cellStyle name="Normal 30 3 2 2 5" xfId="2995" xr:uid="{00000000-0005-0000-0000-000062330000}"/>
    <cellStyle name="Normal 30 3 2 2 5 2" xfId="13069" xr:uid="{00000000-0005-0000-0000-000063330000}"/>
    <cellStyle name="Normal 30 3 2 2 5 2 2" xfId="43400" xr:uid="{00000000-0005-0000-0000-000064330000}"/>
    <cellStyle name="Normal 30 3 2 2 5 2 3" xfId="28167" xr:uid="{00000000-0005-0000-0000-000065330000}"/>
    <cellStyle name="Normal 30 3 2 2 5 3" xfId="8049" xr:uid="{00000000-0005-0000-0000-000066330000}"/>
    <cellStyle name="Normal 30 3 2 2 5 3 2" xfId="38383" xr:uid="{00000000-0005-0000-0000-000067330000}"/>
    <cellStyle name="Normal 30 3 2 2 5 3 3" xfId="23150" xr:uid="{00000000-0005-0000-0000-000068330000}"/>
    <cellStyle name="Normal 30 3 2 2 5 4" xfId="33370" xr:uid="{00000000-0005-0000-0000-000069330000}"/>
    <cellStyle name="Normal 30 3 2 2 5 5" xfId="18137" xr:uid="{00000000-0005-0000-0000-00006A330000}"/>
    <cellStyle name="Normal 30 3 2 2 6" xfId="4688" xr:uid="{00000000-0005-0000-0000-00006B330000}"/>
    <cellStyle name="Normal 30 3 2 2 6 2" xfId="14740" xr:uid="{00000000-0005-0000-0000-00006C330000}"/>
    <cellStyle name="Normal 30 3 2 2 6 2 2" xfId="45071" xr:uid="{00000000-0005-0000-0000-00006D330000}"/>
    <cellStyle name="Normal 30 3 2 2 6 2 3" xfId="29838" xr:uid="{00000000-0005-0000-0000-00006E330000}"/>
    <cellStyle name="Normal 30 3 2 2 6 3" xfId="9720" xr:uid="{00000000-0005-0000-0000-00006F330000}"/>
    <cellStyle name="Normal 30 3 2 2 6 3 2" xfId="40054" xr:uid="{00000000-0005-0000-0000-000070330000}"/>
    <cellStyle name="Normal 30 3 2 2 6 3 3" xfId="24821" xr:uid="{00000000-0005-0000-0000-000071330000}"/>
    <cellStyle name="Normal 30 3 2 2 6 4" xfId="35041" xr:uid="{00000000-0005-0000-0000-000072330000}"/>
    <cellStyle name="Normal 30 3 2 2 6 5" xfId="19808" xr:uid="{00000000-0005-0000-0000-000073330000}"/>
    <cellStyle name="Normal 30 3 2 2 7" xfId="11398" xr:uid="{00000000-0005-0000-0000-000074330000}"/>
    <cellStyle name="Normal 30 3 2 2 7 2" xfId="41729" xr:uid="{00000000-0005-0000-0000-000075330000}"/>
    <cellStyle name="Normal 30 3 2 2 7 3" xfId="26496" xr:uid="{00000000-0005-0000-0000-000076330000}"/>
    <cellStyle name="Normal 30 3 2 2 8" xfId="6377" xr:uid="{00000000-0005-0000-0000-000077330000}"/>
    <cellStyle name="Normal 30 3 2 2 8 2" xfId="36712" xr:uid="{00000000-0005-0000-0000-000078330000}"/>
    <cellStyle name="Normal 30 3 2 2 8 3" xfId="21479" xr:uid="{00000000-0005-0000-0000-000079330000}"/>
    <cellStyle name="Normal 30 3 2 2 9" xfId="31700" xr:uid="{00000000-0005-0000-0000-00007A330000}"/>
    <cellStyle name="Normal 30 3 2 3" xfId="1404" xr:uid="{00000000-0005-0000-0000-00007B330000}"/>
    <cellStyle name="Normal 30 3 2 3 2" xfId="1825" xr:uid="{00000000-0005-0000-0000-00007C330000}"/>
    <cellStyle name="Normal 30 3 2 3 2 2" xfId="2664" xr:uid="{00000000-0005-0000-0000-00007D330000}"/>
    <cellStyle name="Normal 30 3 2 3 2 2 2" xfId="4354" xr:uid="{00000000-0005-0000-0000-00007E330000}"/>
    <cellStyle name="Normal 30 3 2 3 2 2 2 2" xfId="14427" xr:uid="{00000000-0005-0000-0000-00007F330000}"/>
    <cellStyle name="Normal 30 3 2 3 2 2 2 2 2" xfId="44758" xr:uid="{00000000-0005-0000-0000-000080330000}"/>
    <cellStyle name="Normal 30 3 2 3 2 2 2 2 3" xfId="29525" xr:uid="{00000000-0005-0000-0000-000081330000}"/>
    <cellStyle name="Normal 30 3 2 3 2 2 2 3" xfId="9407" xr:uid="{00000000-0005-0000-0000-000082330000}"/>
    <cellStyle name="Normal 30 3 2 3 2 2 2 3 2" xfId="39741" xr:uid="{00000000-0005-0000-0000-000083330000}"/>
    <cellStyle name="Normal 30 3 2 3 2 2 2 3 3" xfId="24508" xr:uid="{00000000-0005-0000-0000-000084330000}"/>
    <cellStyle name="Normal 30 3 2 3 2 2 2 4" xfId="34728" xr:uid="{00000000-0005-0000-0000-000085330000}"/>
    <cellStyle name="Normal 30 3 2 3 2 2 2 5" xfId="19495" xr:uid="{00000000-0005-0000-0000-000086330000}"/>
    <cellStyle name="Normal 30 3 2 3 2 2 3" xfId="6046" xr:uid="{00000000-0005-0000-0000-000087330000}"/>
    <cellStyle name="Normal 30 3 2 3 2 2 3 2" xfId="16098" xr:uid="{00000000-0005-0000-0000-000088330000}"/>
    <cellStyle name="Normal 30 3 2 3 2 2 3 2 2" xfId="46429" xr:uid="{00000000-0005-0000-0000-000089330000}"/>
    <cellStyle name="Normal 30 3 2 3 2 2 3 2 3" xfId="31196" xr:uid="{00000000-0005-0000-0000-00008A330000}"/>
    <cellStyle name="Normal 30 3 2 3 2 2 3 3" xfId="11078" xr:uid="{00000000-0005-0000-0000-00008B330000}"/>
    <cellStyle name="Normal 30 3 2 3 2 2 3 3 2" xfId="41412" xr:uid="{00000000-0005-0000-0000-00008C330000}"/>
    <cellStyle name="Normal 30 3 2 3 2 2 3 3 3" xfId="26179" xr:uid="{00000000-0005-0000-0000-00008D330000}"/>
    <cellStyle name="Normal 30 3 2 3 2 2 3 4" xfId="36399" xr:uid="{00000000-0005-0000-0000-00008E330000}"/>
    <cellStyle name="Normal 30 3 2 3 2 2 3 5" xfId="21166" xr:uid="{00000000-0005-0000-0000-00008F330000}"/>
    <cellStyle name="Normal 30 3 2 3 2 2 4" xfId="12756" xr:uid="{00000000-0005-0000-0000-000090330000}"/>
    <cellStyle name="Normal 30 3 2 3 2 2 4 2" xfId="43087" xr:uid="{00000000-0005-0000-0000-000091330000}"/>
    <cellStyle name="Normal 30 3 2 3 2 2 4 3" xfId="27854" xr:uid="{00000000-0005-0000-0000-000092330000}"/>
    <cellStyle name="Normal 30 3 2 3 2 2 5" xfId="7735" xr:uid="{00000000-0005-0000-0000-000093330000}"/>
    <cellStyle name="Normal 30 3 2 3 2 2 5 2" xfId="38070" xr:uid="{00000000-0005-0000-0000-000094330000}"/>
    <cellStyle name="Normal 30 3 2 3 2 2 5 3" xfId="22837" xr:uid="{00000000-0005-0000-0000-000095330000}"/>
    <cellStyle name="Normal 30 3 2 3 2 2 6" xfId="33058" xr:uid="{00000000-0005-0000-0000-000096330000}"/>
    <cellStyle name="Normal 30 3 2 3 2 2 7" xfId="17824" xr:uid="{00000000-0005-0000-0000-000097330000}"/>
    <cellStyle name="Normal 30 3 2 3 2 3" xfId="3517" xr:uid="{00000000-0005-0000-0000-000098330000}"/>
    <cellStyle name="Normal 30 3 2 3 2 3 2" xfId="13591" xr:uid="{00000000-0005-0000-0000-000099330000}"/>
    <cellStyle name="Normal 30 3 2 3 2 3 2 2" xfId="43922" xr:uid="{00000000-0005-0000-0000-00009A330000}"/>
    <cellStyle name="Normal 30 3 2 3 2 3 2 3" xfId="28689" xr:uid="{00000000-0005-0000-0000-00009B330000}"/>
    <cellStyle name="Normal 30 3 2 3 2 3 3" xfId="8571" xr:uid="{00000000-0005-0000-0000-00009C330000}"/>
    <cellStyle name="Normal 30 3 2 3 2 3 3 2" xfId="38905" xr:uid="{00000000-0005-0000-0000-00009D330000}"/>
    <cellStyle name="Normal 30 3 2 3 2 3 3 3" xfId="23672" xr:uid="{00000000-0005-0000-0000-00009E330000}"/>
    <cellStyle name="Normal 30 3 2 3 2 3 4" xfId="33892" xr:uid="{00000000-0005-0000-0000-00009F330000}"/>
    <cellStyle name="Normal 30 3 2 3 2 3 5" xfId="18659" xr:uid="{00000000-0005-0000-0000-0000A0330000}"/>
    <cellStyle name="Normal 30 3 2 3 2 4" xfId="5210" xr:uid="{00000000-0005-0000-0000-0000A1330000}"/>
    <cellStyle name="Normal 30 3 2 3 2 4 2" xfId="15262" xr:uid="{00000000-0005-0000-0000-0000A2330000}"/>
    <cellStyle name="Normal 30 3 2 3 2 4 2 2" xfId="45593" xr:uid="{00000000-0005-0000-0000-0000A3330000}"/>
    <cellStyle name="Normal 30 3 2 3 2 4 2 3" xfId="30360" xr:uid="{00000000-0005-0000-0000-0000A4330000}"/>
    <cellStyle name="Normal 30 3 2 3 2 4 3" xfId="10242" xr:uid="{00000000-0005-0000-0000-0000A5330000}"/>
    <cellStyle name="Normal 30 3 2 3 2 4 3 2" xfId="40576" xr:uid="{00000000-0005-0000-0000-0000A6330000}"/>
    <cellStyle name="Normal 30 3 2 3 2 4 3 3" xfId="25343" xr:uid="{00000000-0005-0000-0000-0000A7330000}"/>
    <cellStyle name="Normal 30 3 2 3 2 4 4" xfId="35563" xr:uid="{00000000-0005-0000-0000-0000A8330000}"/>
    <cellStyle name="Normal 30 3 2 3 2 4 5" xfId="20330" xr:uid="{00000000-0005-0000-0000-0000A9330000}"/>
    <cellStyle name="Normal 30 3 2 3 2 5" xfId="11920" xr:uid="{00000000-0005-0000-0000-0000AA330000}"/>
    <cellStyle name="Normal 30 3 2 3 2 5 2" xfId="42251" xr:uid="{00000000-0005-0000-0000-0000AB330000}"/>
    <cellStyle name="Normal 30 3 2 3 2 5 3" xfId="27018" xr:uid="{00000000-0005-0000-0000-0000AC330000}"/>
    <cellStyle name="Normal 30 3 2 3 2 6" xfId="6899" xr:uid="{00000000-0005-0000-0000-0000AD330000}"/>
    <cellStyle name="Normal 30 3 2 3 2 6 2" xfId="37234" xr:uid="{00000000-0005-0000-0000-0000AE330000}"/>
    <cellStyle name="Normal 30 3 2 3 2 6 3" xfId="22001" xr:uid="{00000000-0005-0000-0000-0000AF330000}"/>
    <cellStyle name="Normal 30 3 2 3 2 7" xfId="32222" xr:uid="{00000000-0005-0000-0000-0000B0330000}"/>
    <cellStyle name="Normal 30 3 2 3 2 8" xfId="16988" xr:uid="{00000000-0005-0000-0000-0000B1330000}"/>
    <cellStyle name="Normal 30 3 2 3 3" xfId="2246" xr:uid="{00000000-0005-0000-0000-0000B2330000}"/>
    <cellStyle name="Normal 30 3 2 3 3 2" xfId="3936" xr:uid="{00000000-0005-0000-0000-0000B3330000}"/>
    <cellStyle name="Normal 30 3 2 3 3 2 2" xfId="14009" xr:uid="{00000000-0005-0000-0000-0000B4330000}"/>
    <cellStyle name="Normal 30 3 2 3 3 2 2 2" xfId="44340" xr:uid="{00000000-0005-0000-0000-0000B5330000}"/>
    <cellStyle name="Normal 30 3 2 3 3 2 2 3" xfId="29107" xr:uid="{00000000-0005-0000-0000-0000B6330000}"/>
    <cellStyle name="Normal 30 3 2 3 3 2 3" xfId="8989" xr:uid="{00000000-0005-0000-0000-0000B7330000}"/>
    <cellStyle name="Normal 30 3 2 3 3 2 3 2" xfId="39323" xr:uid="{00000000-0005-0000-0000-0000B8330000}"/>
    <cellStyle name="Normal 30 3 2 3 3 2 3 3" xfId="24090" xr:uid="{00000000-0005-0000-0000-0000B9330000}"/>
    <cellStyle name="Normal 30 3 2 3 3 2 4" xfId="34310" xr:uid="{00000000-0005-0000-0000-0000BA330000}"/>
    <cellStyle name="Normal 30 3 2 3 3 2 5" xfId="19077" xr:uid="{00000000-0005-0000-0000-0000BB330000}"/>
    <cellStyle name="Normal 30 3 2 3 3 3" xfId="5628" xr:uid="{00000000-0005-0000-0000-0000BC330000}"/>
    <cellStyle name="Normal 30 3 2 3 3 3 2" xfId="15680" xr:uid="{00000000-0005-0000-0000-0000BD330000}"/>
    <cellStyle name="Normal 30 3 2 3 3 3 2 2" xfId="46011" xr:uid="{00000000-0005-0000-0000-0000BE330000}"/>
    <cellStyle name="Normal 30 3 2 3 3 3 2 3" xfId="30778" xr:uid="{00000000-0005-0000-0000-0000BF330000}"/>
    <cellStyle name="Normal 30 3 2 3 3 3 3" xfId="10660" xr:uid="{00000000-0005-0000-0000-0000C0330000}"/>
    <cellStyle name="Normal 30 3 2 3 3 3 3 2" xfId="40994" xr:uid="{00000000-0005-0000-0000-0000C1330000}"/>
    <cellStyle name="Normal 30 3 2 3 3 3 3 3" xfId="25761" xr:uid="{00000000-0005-0000-0000-0000C2330000}"/>
    <cellStyle name="Normal 30 3 2 3 3 3 4" xfId="35981" xr:uid="{00000000-0005-0000-0000-0000C3330000}"/>
    <cellStyle name="Normal 30 3 2 3 3 3 5" xfId="20748" xr:uid="{00000000-0005-0000-0000-0000C4330000}"/>
    <cellStyle name="Normal 30 3 2 3 3 4" xfId="12338" xr:uid="{00000000-0005-0000-0000-0000C5330000}"/>
    <cellStyle name="Normal 30 3 2 3 3 4 2" xfId="42669" xr:uid="{00000000-0005-0000-0000-0000C6330000}"/>
    <cellStyle name="Normal 30 3 2 3 3 4 3" xfId="27436" xr:uid="{00000000-0005-0000-0000-0000C7330000}"/>
    <cellStyle name="Normal 30 3 2 3 3 5" xfId="7317" xr:uid="{00000000-0005-0000-0000-0000C8330000}"/>
    <cellStyle name="Normal 30 3 2 3 3 5 2" xfId="37652" xr:uid="{00000000-0005-0000-0000-0000C9330000}"/>
    <cellStyle name="Normal 30 3 2 3 3 5 3" xfId="22419" xr:uid="{00000000-0005-0000-0000-0000CA330000}"/>
    <cellStyle name="Normal 30 3 2 3 3 6" xfId="32640" xr:uid="{00000000-0005-0000-0000-0000CB330000}"/>
    <cellStyle name="Normal 30 3 2 3 3 7" xfId="17406" xr:uid="{00000000-0005-0000-0000-0000CC330000}"/>
    <cellStyle name="Normal 30 3 2 3 4" xfId="3099" xr:uid="{00000000-0005-0000-0000-0000CD330000}"/>
    <cellStyle name="Normal 30 3 2 3 4 2" xfId="13173" xr:uid="{00000000-0005-0000-0000-0000CE330000}"/>
    <cellStyle name="Normal 30 3 2 3 4 2 2" xfId="43504" xr:uid="{00000000-0005-0000-0000-0000CF330000}"/>
    <cellStyle name="Normal 30 3 2 3 4 2 3" xfId="28271" xr:uid="{00000000-0005-0000-0000-0000D0330000}"/>
    <cellStyle name="Normal 30 3 2 3 4 3" xfId="8153" xr:uid="{00000000-0005-0000-0000-0000D1330000}"/>
    <cellStyle name="Normal 30 3 2 3 4 3 2" xfId="38487" xr:uid="{00000000-0005-0000-0000-0000D2330000}"/>
    <cellStyle name="Normal 30 3 2 3 4 3 3" xfId="23254" xr:uid="{00000000-0005-0000-0000-0000D3330000}"/>
    <cellStyle name="Normal 30 3 2 3 4 4" xfId="33474" xr:uid="{00000000-0005-0000-0000-0000D4330000}"/>
    <cellStyle name="Normal 30 3 2 3 4 5" xfId="18241" xr:uid="{00000000-0005-0000-0000-0000D5330000}"/>
    <cellStyle name="Normal 30 3 2 3 5" xfId="4792" xr:uid="{00000000-0005-0000-0000-0000D6330000}"/>
    <cellStyle name="Normal 30 3 2 3 5 2" xfId="14844" xr:uid="{00000000-0005-0000-0000-0000D7330000}"/>
    <cellStyle name="Normal 30 3 2 3 5 2 2" xfId="45175" xr:uid="{00000000-0005-0000-0000-0000D8330000}"/>
    <cellStyle name="Normal 30 3 2 3 5 2 3" xfId="29942" xr:uid="{00000000-0005-0000-0000-0000D9330000}"/>
    <cellStyle name="Normal 30 3 2 3 5 3" xfId="9824" xr:uid="{00000000-0005-0000-0000-0000DA330000}"/>
    <cellStyle name="Normal 30 3 2 3 5 3 2" xfId="40158" xr:uid="{00000000-0005-0000-0000-0000DB330000}"/>
    <cellStyle name="Normal 30 3 2 3 5 3 3" xfId="24925" xr:uid="{00000000-0005-0000-0000-0000DC330000}"/>
    <cellStyle name="Normal 30 3 2 3 5 4" xfId="35145" xr:uid="{00000000-0005-0000-0000-0000DD330000}"/>
    <cellStyle name="Normal 30 3 2 3 5 5" xfId="19912" xr:uid="{00000000-0005-0000-0000-0000DE330000}"/>
    <cellStyle name="Normal 30 3 2 3 6" xfId="11502" xr:uid="{00000000-0005-0000-0000-0000DF330000}"/>
    <cellStyle name="Normal 30 3 2 3 6 2" xfId="41833" xr:uid="{00000000-0005-0000-0000-0000E0330000}"/>
    <cellStyle name="Normal 30 3 2 3 6 3" xfId="26600" xr:uid="{00000000-0005-0000-0000-0000E1330000}"/>
    <cellStyle name="Normal 30 3 2 3 7" xfId="6481" xr:uid="{00000000-0005-0000-0000-0000E2330000}"/>
    <cellStyle name="Normal 30 3 2 3 7 2" xfId="36816" xr:uid="{00000000-0005-0000-0000-0000E3330000}"/>
    <cellStyle name="Normal 30 3 2 3 7 3" xfId="21583" xr:uid="{00000000-0005-0000-0000-0000E4330000}"/>
    <cellStyle name="Normal 30 3 2 3 8" xfId="31804" xr:uid="{00000000-0005-0000-0000-0000E5330000}"/>
    <cellStyle name="Normal 30 3 2 3 9" xfId="16570" xr:uid="{00000000-0005-0000-0000-0000E6330000}"/>
    <cellStyle name="Normal 30 3 2 4" xfId="1617" xr:uid="{00000000-0005-0000-0000-0000E7330000}"/>
    <cellStyle name="Normal 30 3 2 4 2" xfId="2456" xr:uid="{00000000-0005-0000-0000-0000E8330000}"/>
    <cellStyle name="Normal 30 3 2 4 2 2" xfId="4146" xr:uid="{00000000-0005-0000-0000-0000E9330000}"/>
    <cellStyle name="Normal 30 3 2 4 2 2 2" xfId="14219" xr:uid="{00000000-0005-0000-0000-0000EA330000}"/>
    <cellStyle name="Normal 30 3 2 4 2 2 2 2" xfId="44550" xr:uid="{00000000-0005-0000-0000-0000EB330000}"/>
    <cellStyle name="Normal 30 3 2 4 2 2 2 3" xfId="29317" xr:uid="{00000000-0005-0000-0000-0000EC330000}"/>
    <cellStyle name="Normal 30 3 2 4 2 2 3" xfId="9199" xr:uid="{00000000-0005-0000-0000-0000ED330000}"/>
    <cellStyle name="Normal 30 3 2 4 2 2 3 2" xfId="39533" xr:uid="{00000000-0005-0000-0000-0000EE330000}"/>
    <cellStyle name="Normal 30 3 2 4 2 2 3 3" xfId="24300" xr:uid="{00000000-0005-0000-0000-0000EF330000}"/>
    <cellStyle name="Normal 30 3 2 4 2 2 4" xfId="34520" xr:uid="{00000000-0005-0000-0000-0000F0330000}"/>
    <cellStyle name="Normal 30 3 2 4 2 2 5" xfId="19287" xr:uid="{00000000-0005-0000-0000-0000F1330000}"/>
    <cellStyle name="Normal 30 3 2 4 2 3" xfId="5838" xr:uid="{00000000-0005-0000-0000-0000F2330000}"/>
    <cellStyle name="Normal 30 3 2 4 2 3 2" xfId="15890" xr:uid="{00000000-0005-0000-0000-0000F3330000}"/>
    <cellStyle name="Normal 30 3 2 4 2 3 2 2" xfId="46221" xr:uid="{00000000-0005-0000-0000-0000F4330000}"/>
    <cellStyle name="Normal 30 3 2 4 2 3 2 3" xfId="30988" xr:uid="{00000000-0005-0000-0000-0000F5330000}"/>
    <cellStyle name="Normal 30 3 2 4 2 3 3" xfId="10870" xr:uid="{00000000-0005-0000-0000-0000F6330000}"/>
    <cellStyle name="Normal 30 3 2 4 2 3 3 2" xfId="41204" xr:uid="{00000000-0005-0000-0000-0000F7330000}"/>
    <cellStyle name="Normal 30 3 2 4 2 3 3 3" xfId="25971" xr:uid="{00000000-0005-0000-0000-0000F8330000}"/>
    <cellStyle name="Normal 30 3 2 4 2 3 4" xfId="36191" xr:uid="{00000000-0005-0000-0000-0000F9330000}"/>
    <cellStyle name="Normal 30 3 2 4 2 3 5" xfId="20958" xr:uid="{00000000-0005-0000-0000-0000FA330000}"/>
    <cellStyle name="Normal 30 3 2 4 2 4" xfId="12548" xr:uid="{00000000-0005-0000-0000-0000FB330000}"/>
    <cellStyle name="Normal 30 3 2 4 2 4 2" xfId="42879" xr:uid="{00000000-0005-0000-0000-0000FC330000}"/>
    <cellStyle name="Normal 30 3 2 4 2 4 3" xfId="27646" xr:uid="{00000000-0005-0000-0000-0000FD330000}"/>
    <cellStyle name="Normal 30 3 2 4 2 5" xfId="7527" xr:uid="{00000000-0005-0000-0000-0000FE330000}"/>
    <cellStyle name="Normal 30 3 2 4 2 5 2" xfId="37862" xr:uid="{00000000-0005-0000-0000-0000FF330000}"/>
    <cellStyle name="Normal 30 3 2 4 2 5 3" xfId="22629" xr:uid="{00000000-0005-0000-0000-000000340000}"/>
    <cellStyle name="Normal 30 3 2 4 2 6" xfId="32850" xr:uid="{00000000-0005-0000-0000-000001340000}"/>
    <cellStyle name="Normal 30 3 2 4 2 7" xfId="17616" xr:uid="{00000000-0005-0000-0000-000002340000}"/>
    <cellStyle name="Normal 30 3 2 4 3" xfId="3309" xr:uid="{00000000-0005-0000-0000-000003340000}"/>
    <cellStyle name="Normal 30 3 2 4 3 2" xfId="13383" xr:uid="{00000000-0005-0000-0000-000004340000}"/>
    <cellStyle name="Normal 30 3 2 4 3 2 2" xfId="43714" xr:uid="{00000000-0005-0000-0000-000005340000}"/>
    <cellStyle name="Normal 30 3 2 4 3 2 3" xfId="28481" xr:uid="{00000000-0005-0000-0000-000006340000}"/>
    <cellStyle name="Normal 30 3 2 4 3 3" xfId="8363" xr:uid="{00000000-0005-0000-0000-000007340000}"/>
    <cellStyle name="Normal 30 3 2 4 3 3 2" xfId="38697" xr:uid="{00000000-0005-0000-0000-000008340000}"/>
    <cellStyle name="Normal 30 3 2 4 3 3 3" xfId="23464" xr:uid="{00000000-0005-0000-0000-000009340000}"/>
    <cellStyle name="Normal 30 3 2 4 3 4" xfId="33684" xr:uid="{00000000-0005-0000-0000-00000A340000}"/>
    <cellStyle name="Normal 30 3 2 4 3 5" xfId="18451" xr:uid="{00000000-0005-0000-0000-00000B340000}"/>
    <cellStyle name="Normal 30 3 2 4 4" xfId="5002" xr:uid="{00000000-0005-0000-0000-00000C340000}"/>
    <cellStyle name="Normal 30 3 2 4 4 2" xfId="15054" xr:uid="{00000000-0005-0000-0000-00000D340000}"/>
    <cellStyle name="Normal 30 3 2 4 4 2 2" xfId="45385" xr:uid="{00000000-0005-0000-0000-00000E340000}"/>
    <cellStyle name="Normal 30 3 2 4 4 2 3" xfId="30152" xr:uid="{00000000-0005-0000-0000-00000F340000}"/>
    <cellStyle name="Normal 30 3 2 4 4 3" xfId="10034" xr:uid="{00000000-0005-0000-0000-000010340000}"/>
    <cellStyle name="Normal 30 3 2 4 4 3 2" xfId="40368" xr:uid="{00000000-0005-0000-0000-000011340000}"/>
    <cellStyle name="Normal 30 3 2 4 4 3 3" xfId="25135" xr:uid="{00000000-0005-0000-0000-000012340000}"/>
    <cellStyle name="Normal 30 3 2 4 4 4" xfId="35355" xr:uid="{00000000-0005-0000-0000-000013340000}"/>
    <cellStyle name="Normal 30 3 2 4 4 5" xfId="20122" xr:uid="{00000000-0005-0000-0000-000014340000}"/>
    <cellStyle name="Normal 30 3 2 4 5" xfId="11712" xr:uid="{00000000-0005-0000-0000-000015340000}"/>
    <cellStyle name="Normal 30 3 2 4 5 2" xfId="42043" xr:uid="{00000000-0005-0000-0000-000016340000}"/>
    <cellStyle name="Normal 30 3 2 4 5 3" xfId="26810" xr:uid="{00000000-0005-0000-0000-000017340000}"/>
    <cellStyle name="Normal 30 3 2 4 6" xfId="6691" xr:uid="{00000000-0005-0000-0000-000018340000}"/>
    <cellStyle name="Normal 30 3 2 4 6 2" xfId="37026" xr:uid="{00000000-0005-0000-0000-000019340000}"/>
    <cellStyle name="Normal 30 3 2 4 6 3" xfId="21793" xr:uid="{00000000-0005-0000-0000-00001A340000}"/>
    <cellStyle name="Normal 30 3 2 4 7" xfId="32014" xr:uid="{00000000-0005-0000-0000-00001B340000}"/>
    <cellStyle name="Normal 30 3 2 4 8" xfId="16780" xr:uid="{00000000-0005-0000-0000-00001C340000}"/>
    <cellStyle name="Normal 30 3 2 5" xfId="2038" xr:uid="{00000000-0005-0000-0000-00001D340000}"/>
    <cellStyle name="Normal 30 3 2 5 2" xfId="3728" xr:uid="{00000000-0005-0000-0000-00001E340000}"/>
    <cellStyle name="Normal 30 3 2 5 2 2" xfId="13801" xr:uid="{00000000-0005-0000-0000-00001F340000}"/>
    <cellStyle name="Normal 30 3 2 5 2 2 2" xfId="44132" xr:uid="{00000000-0005-0000-0000-000020340000}"/>
    <cellStyle name="Normal 30 3 2 5 2 2 3" xfId="28899" xr:uid="{00000000-0005-0000-0000-000021340000}"/>
    <cellStyle name="Normal 30 3 2 5 2 3" xfId="8781" xr:uid="{00000000-0005-0000-0000-000022340000}"/>
    <cellStyle name="Normal 30 3 2 5 2 3 2" xfId="39115" xr:uid="{00000000-0005-0000-0000-000023340000}"/>
    <cellStyle name="Normal 30 3 2 5 2 3 3" xfId="23882" xr:uid="{00000000-0005-0000-0000-000024340000}"/>
    <cellStyle name="Normal 30 3 2 5 2 4" xfId="34102" xr:uid="{00000000-0005-0000-0000-000025340000}"/>
    <cellStyle name="Normal 30 3 2 5 2 5" xfId="18869" xr:uid="{00000000-0005-0000-0000-000026340000}"/>
    <cellStyle name="Normal 30 3 2 5 3" xfId="5420" xr:uid="{00000000-0005-0000-0000-000027340000}"/>
    <cellStyle name="Normal 30 3 2 5 3 2" xfId="15472" xr:uid="{00000000-0005-0000-0000-000028340000}"/>
    <cellStyle name="Normal 30 3 2 5 3 2 2" xfId="45803" xr:uid="{00000000-0005-0000-0000-000029340000}"/>
    <cellStyle name="Normal 30 3 2 5 3 2 3" xfId="30570" xr:uid="{00000000-0005-0000-0000-00002A340000}"/>
    <cellStyle name="Normal 30 3 2 5 3 3" xfId="10452" xr:uid="{00000000-0005-0000-0000-00002B340000}"/>
    <cellStyle name="Normal 30 3 2 5 3 3 2" xfId="40786" xr:uid="{00000000-0005-0000-0000-00002C340000}"/>
    <cellStyle name="Normal 30 3 2 5 3 3 3" xfId="25553" xr:uid="{00000000-0005-0000-0000-00002D340000}"/>
    <cellStyle name="Normal 30 3 2 5 3 4" xfId="35773" xr:uid="{00000000-0005-0000-0000-00002E340000}"/>
    <cellStyle name="Normal 30 3 2 5 3 5" xfId="20540" xr:uid="{00000000-0005-0000-0000-00002F340000}"/>
    <cellStyle name="Normal 30 3 2 5 4" xfId="12130" xr:uid="{00000000-0005-0000-0000-000030340000}"/>
    <cellStyle name="Normal 30 3 2 5 4 2" xfId="42461" xr:uid="{00000000-0005-0000-0000-000031340000}"/>
    <cellStyle name="Normal 30 3 2 5 4 3" xfId="27228" xr:uid="{00000000-0005-0000-0000-000032340000}"/>
    <cellStyle name="Normal 30 3 2 5 5" xfId="7109" xr:uid="{00000000-0005-0000-0000-000033340000}"/>
    <cellStyle name="Normal 30 3 2 5 5 2" xfId="37444" xr:uid="{00000000-0005-0000-0000-000034340000}"/>
    <cellStyle name="Normal 30 3 2 5 5 3" xfId="22211" xr:uid="{00000000-0005-0000-0000-000035340000}"/>
    <cellStyle name="Normal 30 3 2 5 6" xfId="32432" xr:uid="{00000000-0005-0000-0000-000036340000}"/>
    <cellStyle name="Normal 30 3 2 5 7" xfId="17198" xr:uid="{00000000-0005-0000-0000-000037340000}"/>
    <cellStyle name="Normal 30 3 2 6" xfId="2891" xr:uid="{00000000-0005-0000-0000-000038340000}"/>
    <cellStyle name="Normal 30 3 2 6 2" xfId="12965" xr:uid="{00000000-0005-0000-0000-000039340000}"/>
    <cellStyle name="Normal 30 3 2 6 2 2" xfId="43296" xr:uid="{00000000-0005-0000-0000-00003A340000}"/>
    <cellStyle name="Normal 30 3 2 6 2 3" xfId="28063" xr:uid="{00000000-0005-0000-0000-00003B340000}"/>
    <cellStyle name="Normal 30 3 2 6 3" xfId="7945" xr:uid="{00000000-0005-0000-0000-00003C340000}"/>
    <cellStyle name="Normal 30 3 2 6 3 2" xfId="38279" xr:uid="{00000000-0005-0000-0000-00003D340000}"/>
    <cellStyle name="Normal 30 3 2 6 3 3" xfId="23046" xr:uid="{00000000-0005-0000-0000-00003E340000}"/>
    <cellStyle name="Normal 30 3 2 6 4" xfId="33266" xr:uid="{00000000-0005-0000-0000-00003F340000}"/>
    <cellStyle name="Normal 30 3 2 6 5" xfId="18033" xr:uid="{00000000-0005-0000-0000-000040340000}"/>
    <cellStyle name="Normal 30 3 2 7" xfId="4584" xr:uid="{00000000-0005-0000-0000-000041340000}"/>
    <cellStyle name="Normal 30 3 2 7 2" xfId="14636" xr:uid="{00000000-0005-0000-0000-000042340000}"/>
    <cellStyle name="Normal 30 3 2 7 2 2" xfId="44967" xr:uid="{00000000-0005-0000-0000-000043340000}"/>
    <cellStyle name="Normal 30 3 2 7 2 3" xfId="29734" xr:uid="{00000000-0005-0000-0000-000044340000}"/>
    <cellStyle name="Normal 30 3 2 7 3" xfId="9616" xr:uid="{00000000-0005-0000-0000-000045340000}"/>
    <cellStyle name="Normal 30 3 2 7 3 2" xfId="39950" xr:uid="{00000000-0005-0000-0000-000046340000}"/>
    <cellStyle name="Normal 30 3 2 7 3 3" xfId="24717" xr:uid="{00000000-0005-0000-0000-000047340000}"/>
    <cellStyle name="Normal 30 3 2 7 4" xfId="34937" xr:uid="{00000000-0005-0000-0000-000048340000}"/>
    <cellStyle name="Normal 30 3 2 7 5" xfId="19704" xr:uid="{00000000-0005-0000-0000-000049340000}"/>
    <cellStyle name="Normal 30 3 2 8" xfId="11294" xr:uid="{00000000-0005-0000-0000-00004A340000}"/>
    <cellStyle name="Normal 30 3 2 8 2" xfId="41625" xr:uid="{00000000-0005-0000-0000-00004B340000}"/>
    <cellStyle name="Normal 30 3 2 8 3" xfId="26392" xr:uid="{00000000-0005-0000-0000-00004C340000}"/>
    <cellStyle name="Normal 30 3 2 9" xfId="6273" xr:uid="{00000000-0005-0000-0000-00004D340000}"/>
    <cellStyle name="Normal 30 3 2 9 2" xfId="36608" xr:uid="{00000000-0005-0000-0000-00004E340000}"/>
    <cellStyle name="Normal 30 3 2 9 3" xfId="21375" xr:uid="{00000000-0005-0000-0000-00004F340000}"/>
    <cellStyle name="Normal 30 3 3" xfId="1237" xr:uid="{00000000-0005-0000-0000-000050340000}"/>
    <cellStyle name="Normal 30 3 3 10" xfId="16414" xr:uid="{00000000-0005-0000-0000-000051340000}"/>
    <cellStyle name="Normal 30 3 3 2" xfId="1456" xr:uid="{00000000-0005-0000-0000-000052340000}"/>
    <cellStyle name="Normal 30 3 3 2 2" xfId="1877" xr:uid="{00000000-0005-0000-0000-000053340000}"/>
    <cellStyle name="Normal 30 3 3 2 2 2" xfId="2716" xr:uid="{00000000-0005-0000-0000-000054340000}"/>
    <cellStyle name="Normal 30 3 3 2 2 2 2" xfId="4406" xr:uid="{00000000-0005-0000-0000-000055340000}"/>
    <cellStyle name="Normal 30 3 3 2 2 2 2 2" xfId="14479" xr:uid="{00000000-0005-0000-0000-000056340000}"/>
    <cellStyle name="Normal 30 3 3 2 2 2 2 2 2" xfId="44810" xr:uid="{00000000-0005-0000-0000-000057340000}"/>
    <cellStyle name="Normal 30 3 3 2 2 2 2 2 3" xfId="29577" xr:uid="{00000000-0005-0000-0000-000058340000}"/>
    <cellStyle name="Normal 30 3 3 2 2 2 2 3" xfId="9459" xr:uid="{00000000-0005-0000-0000-000059340000}"/>
    <cellStyle name="Normal 30 3 3 2 2 2 2 3 2" xfId="39793" xr:uid="{00000000-0005-0000-0000-00005A340000}"/>
    <cellStyle name="Normal 30 3 3 2 2 2 2 3 3" xfId="24560" xr:uid="{00000000-0005-0000-0000-00005B340000}"/>
    <cellStyle name="Normal 30 3 3 2 2 2 2 4" xfId="34780" xr:uid="{00000000-0005-0000-0000-00005C340000}"/>
    <cellStyle name="Normal 30 3 3 2 2 2 2 5" xfId="19547" xr:uid="{00000000-0005-0000-0000-00005D340000}"/>
    <cellStyle name="Normal 30 3 3 2 2 2 3" xfId="6098" xr:uid="{00000000-0005-0000-0000-00005E340000}"/>
    <cellStyle name="Normal 30 3 3 2 2 2 3 2" xfId="16150" xr:uid="{00000000-0005-0000-0000-00005F340000}"/>
    <cellStyle name="Normal 30 3 3 2 2 2 3 2 2" xfId="46481" xr:uid="{00000000-0005-0000-0000-000060340000}"/>
    <cellStyle name="Normal 30 3 3 2 2 2 3 2 3" xfId="31248" xr:uid="{00000000-0005-0000-0000-000061340000}"/>
    <cellStyle name="Normal 30 3 3 2 2 2 3 3" xfId="11130" xr:uid="{00000000-0005-0000-0000-000062340000}"/>
    <cellStyle name="Normal 30 3 3 2 2 2 3 3 2" xfId="41464" xr:uid="{00000000-0005-0000-0000-000063340000}"/>
    <cellStyle name="Normal 30 3 3 2 2 2 3 3 3" xfId="26231" xr:uid="{00000000-0005-0000-0000-000064340000}"/>
    <cellStyle name="Normal 30 3 3 2 2 2 3 4" xfId="36451" xr:uid="{00000000-0005-0000-0000-000065340000}"/>
    <cellStyle name="Normal 30 3 3 2 2 2 3 5" xfId="21218" xr:uid="{00000000-0005-0000-0000-000066340000}"/>
    <cellStyle name="Normal 30 3 3 2 2 2 4" xfId="12808" xr:uid="{00000000-0005-0000-0000-000067340000}"/>
    <cellStyle name="Normal 30 3 3 2 2 2 4 2" xfId="43139" xr:uid="{00000000-0005-0000-0000-000068340000}"/>
    <cellStyle name="Normal 30 3 3 2 2 2 4 3" xfId="27906" xr:uid="{00000000-0005-0000-0000-000069340000}"/>
    <cellStyle name="Normal 30 3 3 2 2 2 5" xfId="7787" xr:uid="{00000000-0005-0000-0000-00006A340000}"/>
    <cellStyle name="Normal 30 3 3 2 2 2 5 2" xfId="38122" xr:uid="{00000000-0005-0000-0000-00006B340000}"/>
    <cellStyle name="Normal 30 3 3 2 2 2 5 3" xfId="22889" xr:uid="{00000000-0005-0000-0000-00006C340000}"/>
    <cellStyle name="Normal 30 3 3 2 2 2 6" xfId="33110" xr:uid="{00000000-0005-0000-0000-00006D340000}"/>
    <cellStyle name="Normal 30 3 3 2 2 2 7" xfId="17876" xr:uid="{00000000-0005-0000-0000-00006E340000}"/>
    <cellStyle name="Normal 30 3 3 2 2 3" xfId="3569" xr:uid="{00000000-0005-0000-0000-00006F340000}"/>
    <cellStyle name="Normal 30 3 3 2 2 3 2" xfId="13643" xr:uid="{00000000-0005-0000-0000-000070340000}"/>
    <cellStyle name="Normal 30 3 3 2 2 3 2 2" xfId="43974" xr:uid="{00000000-0005-0000-0000-000071340000}"/>
    <cellStyle name="Normal 30 3 3 2 2 3 2 3" xfId="28741" xr:uid="{00000000-0005-0000-0000-000072340000}"/>
    <cellStyle name="Normal 30 3 3 2 2 3 3" xfId="8623" xr:uid="{00000000-0005-0000-0000-000073340000}"/>
    <cellStyle name="Normal 30 3 3 2 2 3 3 2" xfId="38957" xr:uid="{00000000-0005-0000-0000-000074340000}"/>
    <cellStyle name="Normal 30 3 3 2 2 3 3 3" xfId="23724" xr:uid="{00000000-0005-0000-0000-000075340000}"/>
    <cellStyle name="Normal 30 3 3 2 2 3 4" xfId="33944" xr:uid="{00000000-0005-0000-0000-000076340000}"/>
    <cellStyle name="Normal 30 3 3 2 2 3 5" xfId="18711" xr:uid="{00000000-0005-0000-0000-000077340000}"/>
    <cellStyle name="Normal 30 3 3 2 2 4" xfId="5262" xr:uid="{00000000-0005-0000-0000-000078340000}"/>
    <cellStyle name="Normal 30 3 3 2 2 4 2" xfId="15314" xr:uid="{00000000-0005-0000-0000-000079340000}"/>
    <cellStyle name="Normal 30 3 3 2 2 4 2 2" xfId="45645" xr:uid="{00000000-0005-0000-0000-00007A340000}"/>
    <cellStyle name="Normal 30 3 3 2 2 4 2 3" xfId="30412" xr:uid="{00000000-0005-0000-0000-00007B340000}"/>
    <cellStyle name="Normal 30 3 3 2 2 4 3" xfId="10294" xr:uid="{00000000-0005-0000-0000-00007C340000}"/>
    <cellStyle name="Normal 30 3 3 2 2 4 3 2" xfId="40628" xr:uid="{00000000-0005-0000-0000-00007D340000}"/>
    <cellStyle name="Normal 30 3 3 2 2 4 3 3" xfId="25395" xr:uid="{00000000-0005-0000-0000-00007E340000}"/>
    <cellStyle name="Normal 30 3 3 2 2 4 4" xfId="35615" xr:uid="{00000000-0005-0000-0000-00007F340000}"/>
    <cellStyle name="Normal 30 3 3 2 2 4 5" xfId="20382" xr:uid="{00000000-0005-0000-0000-000080340000}"/>
    <cellStyle name="Normal 30 3 3 2 2 5" xfId="11972" xr:uid="{00000000-0005-0000-0000-000081340000}"/>
    <cellStyle name="Normal 30 3 3 2 2 5 2" xfId="42303" xr:uid="{00000000-0005-0000-0000-000082340000}"/>
    <cellStyle name="Normal 30 3 3 2 2 5 3" xfId="27070" xr:uid="{00000000-0005-0000-0000-000083340000}"/>
    <cellStyle name="Normal 30 3 3 2 2 6" xfId="6951" xr:uid="{00000000-0005-0000-0000-000084340000}"/>
    <cellStyle name="Normal 30 3 3 2 2 6 2" xfId="37286" xr:uid="{00000000-0005-0000-0000-000085340000}"/>
    <cellStyle name="Normal 30 3 3 2 2 6 3" xfId="22053" xr:uid="{00000000-0005-0000-0000-000086340000}"/>
    <cellStyle name="Normal 30 3 3 2 2 7" xfId="32274" xr:uid="{00000000-0005-0000-0000-000087340000}"/>
    <cellStyle name="Normal 30 3 3 2 2 8" xfId="17040" xr:uid="{00000000-0005-0000-0000-000088340000}"/>
    <cellStyle name="Normal 30 3 3 2 3" xfId="2298" xr:uid="{00000000-0005-0000-0000-000089340000}"/>
    <cellStyle name="Normal 30 3 3 2 3 2" xfId="3988" xr:uid="{00000000-0005-0000-0000-00008A340000}"/>
    <cellStyle name="Normal 30 3 3 2 3 2 2" xfId="14061" xr:uid="{00000000-0005-0000-0000-00008B340000}"/>
    <cellStyle name="Normal 30 3 3 2 3 2 2 2" xfId="44392" xr:uid="{00000000-0005-0000-0000-00008C340000}"/>
    <cellStyle name="Normal 30 3 3 2 3 2 2 3" xfId="29159" xr:uid="{00000000-0005-0000-0000-00008D340000}"/>
    <cellStyle name="Normal 30 3 3 2 3 2 3" xfId="9041" xr:uid="{00000000-0005-0000-0000-00008E340000}"/>
    <cellStyle name="Normal 30 3 3 2 3 2 3 2" xfId="39375" xr:uid="{00000000-0005-0000-0000-00008F340000}"/>
    <cellStyle name="Normal 30 3 3 2 3 2 3 3" xfId="24142" xr:uid="{00000000-0005-0000-0000-000090340000}"/>
    <cellStyle name="Normal 30 3 3 2 3 2 4" xfId="34362" xr:uid="{00000000-0005-0000-0000-000091340000}"/>
    <cellStyle name="Normal 30 3 3 2 3 2 5" xfId="19129" xr:uid="{00000000-0005-0000-0000-000092340000}"/>
    <cellStyle name="Normal 30 3 3 2 3 3" xfId="5680" xr:uid="{00000000-0005-0000-0000-000093340000}"/>
    <cellStyle name="Normal 30 3 3 2 3 3 2" xfId="15732" xr:uid="{00000000-0005-0000-0000-000094340000}"/>
    <cellStyle name="Normal 30 3 3 2 3 3 2 2" xfId="46063" xr:uid="{00000000-0005-0000-0000-000095340000}"/>
    <cellStyle name="Normal 30 3 3 2 3 3 2 3" xfId="30830" xr:uid="{00000000-0005-0000-0000-000096340000}"/>
    <cellStyle name="Normal 30 3 3 2 3 3 3" xfId="10712" xr:uid="{00000000-0005-0000-0000-000097340000}"/>
    <cellStyle name="Normal 30 3 3 2 3 3 3 2" xfId="41046" xr:uid="{00000000-0005-0000-0000-000098340000}"/>
    <cellStyle name="Normal 30 3 3 2 3 3 3 3" xfId="25813" xr:uid="{00000000-0005-0000-0000-000099340000}"/>
    <cellStyle name="Normal 30 3 3 2 3 3 4" xfId="36033" xr:uid="{00000000-0005-0000-0000-00009A340000}"/>
    <cellStyle name="Normal 30 3 3 2 3 3 5" xfId="20800" xr:uid="{00000000-0005-0000-0000-00009B340000}"/>
    <cellStyle name="Normal 30 3 3 2 3 4" xfId="12390" xr:uid="{00000000-0005-0000-0000-00009C340000}"/>
    <cellStyle name="Normal 30 3 3 2 3 4 2" xfId="42721" xr:uid="{00000000-0005-0000-0000-00009D340000}"/>
    <cellStyle name="Normal 30 3 3 2 3 4 3" xfId="27488" xr:uid="{00000000-0005-0000-0000-00009E340000}"/>
    <cellStyle name="Normal 30 3 3 2 3 5" xfId="7369" xr:uid="{00000000-0005-0000-0000-00009F340000}"/>
    <cellStyle name="Normal 30 3 3 2 3 5 2" xfId="37704" xr:uid="{00000000-0005-0000-0000-0000A0340000}"/>
    <cellStyle name="Normal 30 3 3 2 3 5 3" xfId="22471" xr:uid="{00000000-0005-0000-0000-0000A1340000}"/>
    <cellStyle name="Normal 30 3 3 2 3 6" xfId="32692" xr:uid="{00000000-0005-0000-0000-0000A2340000}"/>
    <cellStyle name="Normal 30 3 3 2 3 7" xfId="17458" xr:uid="{00000000-0005-0000-0000-0000A3340000}"/>
    <cellStyle name="Normal 30 3 3 2 4" xfId="3151" xr:uid="{00000000-0005-0000-0000-0000A4340000}"/>
    <cellStyle name="Normal 30 3 3 2 4 2" xfId="13225" xr:uid="{00000000-0005-0000-0000-0000A5340000}"/>
    <cellStyle name="Normal 30 3 3 2 4 2 2" xfId="43556" xr:uid="{00000000-0005-0000-0000-0000A6340000}"/>
    <cellStyle name="Normal 30 3 3 2 4 2 3" xfId="28323" xr:uid="{00000000-0005-0000-0000-0000A7340000}"/>
    <cellStyle name="Normal 30 3 3 2 4 3" xfId="8205" xr:uid="{00000000-0005-0000-0000-0000A8340000}"/>
    <cellStyle name="Normal 30 3 3 2 4 3 2" xfId="38539" xr:uid="{00000000-0005-0000-0000-0000A9340000}"/>
    <cellStyle name="Normal 30 3 3 2 4 3 3" xfId="23306" xr:uid="{00000000-0005-0000-0000-0000AA340000}"/>
    <cellStyle name="Normal 30 3 3 2 4 4" xfId="33526" xr:uid="{00000000-0005-0000-0000-0000AB340000}"/>
    <cellStyle name="Normal 30 3 3 2 4 5" xfId="18293" xr:uid="{00000000-0005-0000-0000-0000AC340000}"/>
    <cellStyle name="Normal 30 3 3 2 5" xfId="4844" xr:uid="{00000000-0005-0000-0000-0000AD340000}"/>
    <cellStyle name="Normal 30 3 3 2 5 2" xfId="14896" xr:uid="{00000000-0005-0000-0000-0000AE340000}"/>
    <cellStyle name="Normal 30 3 3 2 5 2 2" xfId="45227" xr:uid="{00000000-0005-0000-0000-0000AF340000}"/>
    <cellStyle name="Normal 30 3 3 2 5 2 3" xfId="29994" xr:uid="{00000000-0005-0000-0000-0000B0340000}"/>
    <cellStyle name="Normal 30 3 3 2 5 3" xfId="9876" xr:uid="{00000000-0005-0000-0000-0000B1340000}"/>
    <cellStyle name="Normal 30 3 3 2 5 3 2" xfId="40210" xr:uid="{00000000-0005-0000-0000-0000B2340000}"/>
    <cellStyle name="Normal 30 3 3 2 5 3 3" xfId="24977" xr:uid="{00000000-0005-0000-0000-0000B3340000}"/>
    <cellStyle name="Normal 30 3 3 2 5 4" xfId="35197" xr:uid="{00000000-0005-0000-0000-0000B4340000}"/>
    <cellStyle name="Normal 30 3 3 2 5 5" xfId="19964" xr:uid="{00000000-0005-0000-0000-0000B5340000}"/>
    <cellStyle name="Normal 30 3 3 2 6" xfId="11554" xr:uid="{00000000-0005-0000-0000-0000B6340000}"/>
    <cellStyle name="Normal 30 3 3 2 6 2" xfId="41885" xr:uid="{00000000-0005-0000-0000-0000B7340000}"/>
    <cellStyle name="Normal 30 3 3 2 6 3" xfId="26652" xr:uid="{00000000-0005-0000-0000-0000B8340000}"/>
    <cellStyle name="Normal 30 3 3 2 7" xfId="6533" xr:uid="{00000000-0005-0000-0000-0000B9340000}"/>
    <cellStyle name="Normal 30 3 3 2 7 2" xfId="36868" xr:uid="{00000000-0005-0000-0000-0000BA340000}"/>
    <cellStyle name="Normal 30 3 3 2 7 3" xfId="21635" xr:uid="{00000000-0005-0000-0000-0000BB340000}"/>
    <cellStyle name="Normal 30 3 3 2 8" xfId="31856" xr:uid="{00000000-0005-0000-0000-0000BC340000}"/>
    <cellStyle name="Normal 30 3 3 2 9" xfId="16622" xr:uid="{00000000-0005-0000-0000-0000BD340000}"/>
    <cellStyle name="Normal 30 3 3 3" xfId="1669" xr:uid="{00000000-0005-0000-0000-0000BE340000}"/>
    <cellStyle name="Normal 30 3 3 3 2" xfId="2508" xr:uid="{00000000-0005-0000-0000-0000BF340000}"/>
    <cellStyle name="Normal 30 3 3 3 2 2" xfId="4198" xr:uid="{00000000-0005-0000-0000-0000C0340000}"/>
    <cellStyle name="Normal 30 3 3 3 2 2 2" xfId="14271" xr:uid="{00000000-0005-0000-0000-0000C1340000}"/>
    <cellStyle name="Normal 30 3 3 3 2 2 2 2" xfId="44602" xr:uid="{00000000-0005-0000-0000-0000C2340000}"/>
    <cellStyle name="Normal 30 3 3 3 2 2 2 3" xfId="29369" xr:uid="{00000000-0005-0000-0000-0000C3340000}"/>
    <cellStyle name="Normal 30 3 3 3 2 2 3" xfId="9251" xr:uid="{00000000-0005-0000-0000-0000C4340000}"/>
    <cellStyle name="Normal 30 3 3 3 2 2 3 2" xfId="39585" xr:uid="{00000000-0005-0000-0000-0000C5340000}"/>
    <cellStyle name="Normal 30 3 3 3 2 2 3 3" xfId="24352" xr:uid="{00000000-0005-0000-0000-0000C6340000}"/>
    <cellStyle name="Normal 30 3 3 3 2 2 4" xfId="34572" xr:uid="{00000000-0005-0000-0000-0000C7340000}"/>
    <cellStyle name="Normal 30 3 3 3 2 2 5" xfId="19339" xr:uid="{00000000-0005-0000-0000-0000C8340000}"/>
    <cellStyle name="Normal 30 3 3 3 2 3" xfId="5890" xr:uid="{00000000-0005-0000-0000-0000C9340000}"/>
    <cellStyle name="Normal 30 3 3 3 2 3 2" xfId="15942" xr:uid="{00000000-0005-0000-0000-0000CA340000}"/>
    <cellStyle name="Normal 30 3 3 3 2 3 2 2" xfId="46273" xr:uid="{00000000-0005-0000-0000-0000CB340000}"/>
    <cellStyle name="Normal 30 3 3 3 2 3 2 3" xfId="31040" xr:uid="{00000000-0005-0000-0000-0000CC340000}"/>
    <cellStyle name="Normal 30 3 3 3 2 3 3" xfId="10922" xr:uid="{00000000-0005-0000-0000-0000CD340000}"/>
    <cellStyle name="Normal 30 3 3 3 2 3 3 2" xfId="41256" xr:uid="{00000000-0005-0000-0000-0000CE340000}"/>
    <cellStyle name="Normal 30 3 3 3 2 3 3 3" xfId="26023" xr:uid="{00000000-0005-0000-0000-0000CF340000}"/>
    <cellStyle name="Normal 30 3 3 3 2 3 4" xfId="36243" xr:uid="{00000000-0005-0000-0000-0000D0340000}"/>
    <cellStyle name="Normal 30 3 3 3 2 3 5" xfId="21010" xr:uid="{00000000-0005-0000-0000-0000D1340000}"/>
    <cellStyle name="Normal 30 3 3 3 2 4" xfId="12600" xr:uid="{00000000-0005-0000-0000-0000D2340000}"/>
    <cellStyle name="Normal 30 3 3 3 2 4 2" xfId="42931" xr:uid="{00000000-0005-0000-0000-0000D3340000}"/>
    <cellStyle name="Normal 30 3 3 3 2 4 3" xfId="27698" xr:uid="{00000000-0005-0000-0000-0000D4340000}"/>
    <cellStyle name="Normal 30 3 3 3 2 5" xfId="7579" xr:uid="{00000000-0005-0000-0000-0000D5340000}"/>
    <cellStyle name="Normal 30 3 3 3 2 5 2" xfId="37914" xr:uid="{00000000-0005-0000-0000-0000D6340000}"/>
    <cellStyle name="Normal 30 3 3 3 2 5 3" xfId="22681" xr:uid="{00000000-0005-0000-0000-0000D7340000}"/>
    <cellStyle name="Normal 30 3 3 3 2 6" xfId="32902" xr:uid="{00000000-0005-0000-0000-0000D8340000}"/>
    <cellStyle name="Normal 30 3 3 3 2 7" xfId="17668" xr:uid="{00000000-0005-0000-0000-0000D9340000}"/>
    <cellStyle name="Normal 30 3 3 3 3" xfId="3361" xr:uid="{00000000-0005-0000-0000-0000DA340000}"/>
    <cellStyle name="Normal 30 3 3 3 3 2" xfId="13435" xr:uid="{00000000-0005-0000-0000-0000DB340000}"/>
    <cellStyle name="Normal 30 3 3 3 3 2 2" xfId="43766" xr:uid="{00000000-0005-0000-0000-0000DC340000}"/>
    <cellStyle name="Normal 30 3 3 3 3 2 3" xfId="28533" xr:uid="{00000000-0005-0000-0000-0000DD340000}"/>
    <cellStyle name="Normal 30 3 3 3 3 3" xfId="8415" xr:uid="{00000000-0005-0000-0000-0000DE340000}"/>
    <cellStyle name="Normal 30 3 3 3 3 3 2" xfId="38749" xr:uid="{00000000-0005-0000-0000-0000DF340000}"/>
    <cellStyle name="Normal 30 3 3 3 3 3 3" xfId="23516" xr:uid="{00000000-0005-0000-0000-0000E0340000}"/>
    <cellStyle name="Normal 30 3 3 3 3 4" xfId="33736" xr:uid="{00000000-0005-0000-0000-0000E1340000}"/>
    <cellStyle name="Normal 30 3 3 3 3 5" xfId="18503" xr:uid="{00000000-0005-0000-0000-0000E2340000}"/>
    <cellStyle name="Normal 30 3 3 3 4" xfId="5054" xr:uid="{00000000-0005-0000-0000-0000E3340000}"/>
    <cellStyle name="Normal 30 3 3 3 4 2" xfId="15106" xr:uid="{00000000-0005-0000-0000-0000E4340000}"/>
    <cellStyle name="Normal 30 3 3 3 4 2 2" xfId="45437" xr:uid="{00000000-0005-0000-0000-0000E5340000}"/>
    <cellStyle name="Normal 30 3 3 3 4 2 3" xfId="30204" xr:uid="{00000000-0005-0000-0000-0000E6340000}"/>
    <cellStyle name="Normal 30 3 3 3 4 3" xfId="10086" xr:uid="{00000000-0005-0000-0000-0000E7340000}"/>
    <cellStyle name="Normal 30 3 3 3 4 3 2" xfId="40420" xr:uid="{00000000-0005-0000-0000-0000E8340000}"/>
    <cellStyle name="Normal 30 3 3 3 4 3 3" xfId="25187" xr:uid="{00000000-0005-0000-0000-0000E9340000}"/>
    <cellStyle name="Normal 30 3 3 3 4 4" xfId="35407" xr:uid="{00000000-0005-0000-0000-0000EA340000}"/>
    <cellStyle name="Normal 30 3 3 3 4 5" xfId="20174" xr:uid="{00000000-0005-0000-0000-0000EB340000}"/>
    <cellStyle name="Normal 30 3 3 3 5" xfId="11764" xr:uid="{00000000-0005-0000-0000-0000EC340000}"/>
    <cellStyle name="Normal 30 3 3 3 5 2" xfId="42095" xr:uid="{00000000-0005-0000-0000-0000ED340000}"/>
    <cellStyle name="Normal 30 3 3 3 5 3" xfId="26862" xr:uid="{00000000-0005-0000-0000-0000EE340000}"/>
    <cellStyle name="Normal 30 3 3 3 6" xfId="6743" xr:uid="{00000000-0005-0000-0000-0000EF340000}"/>
    <cellStyle name="Normal 30 3 3 3 6 2" xfId="37078" xr:uid="{00000000-0005-0000-0000-0000F0340000}"/>
    <cellStyle name="Normal 30 3 3 3 6 3" xfId="21845" xr:uid="{00000000-0005-0000-0000-0000F1340000}"/>
    <cellStyle name="Normal 30 3 3 3 7" xfId="32066" xr:uid="{00000000-0005-0000-0000-0000F2340000}"/>
    <cellStyle name="Normal 30 3 3 3 8" xfId="16832" xr:uid="{00000000-0005-0000-0000-0000F3340000}"/>
    <cellStyle name="Normal 30 3 3 4" xfId="2090" xr:uid="{00000000-0005-0000-0000-0000F4340000}"/>
    <cellStyle name="Normal 30 3 3 4 2" xfId="3780" xr:uid="{00000000-0005-0000-0000-0000F5340000}"/>
    <cellStyle name="Normal 30 3 3 4 2 2" xfId="13853" xr:uid="{00000000-0005-0000-0000-0000F6340000}"/>
    <cellStyle name="Normal 30 3 3 4 2 2 2" xfId="44184" xr:uid="{00000000-0005-0000-0000-0000F7340000}"/>
    <cellStyle name="Normal 30 3 3 4 2 2 3" xfId="28951" xr:uid="{00000000-0005-0000-0000-0000F8340000}"/>
    <cellStyle name="Normal 30 3 3 4 2 3" xfId="8833" xr:uid="{00000000-0005-0000-0000-0000F9340000}"/>
    <cellStyle name="Normal 30 3 3 4 2 3 2" xfId="39167" xr:uid="{00000000-0005-0000-0000-0000FA340000}"/>
    <cellStyle name="Normal 30 3 3 4 2 3 3" xfId="23934" xr:uid="{00000000-0005-0000-0000-0000FB340000}"/>
    <cellStyle name="Normal 30 3 3 4 2 4" xfId="34154" xr:uid="{00000000-0005-0000-0000-0000FC340000}"/>
    <cellStyle name="Normal 30 3 3 4 2 5" xfId="18921" xr:uid="{00000000-0005-0000-0000-0000FD340000}"/>
    <cellStyle name="Normal 30 3 3 4 3" xfId="5472" xr:uid="{00000000-0005-0000-0000-0000FE340000}"/>
    <cellStyle name="Normal 30 3 3 4 3 2" xfId="15524" xr:uid="{00000000-0005-0000-0000-0000FF340000}"/>
    <cellStyle name="Normal 30 3 3 4 3 2 2" xfId="45855" xr:uid="{00000000-0005-0000-0000-000000350000}"/>
    <cellStyle name="Normal 30 3 3 4 3 2 3" xfId="30622" xr:uid="{00000000-0005-0000-0000-000001350000}"/>
    <cellStyle name="Normal 30 3 3 4 3 3" xfId="10504" xr:uid="{00000000-0005-0000-0000-000002350000}"/>
    <cellStyle name="Normal 30 3 3 4 3 3 2" xfId="40838" xr:uid="{00000000-0005-0000-0000-000003350000}"/>
    <cellStyle name="Normal 30 3 3 4 3 3 3" xfId="25605" xr:uid="{00000000-0005-0000-0000-000004350000}"/>
    <cellStyle name="Normal 30 3 3 4 3 4" xfId="35825" xr:uid="{00000000-0005-0000-0000-000005350000}"/>
    <cellStyle name="Normal 30 3 3 4 3 5" xfId="20592" xr:uid="{00000000-0005-0000-0000-000006350000}"/>
    <cellStyle name="Normal 30 3 3 4 4" xfId="12182" xr:uid="{00000000-0005-0000-0000-000007350000}"/>
    <cellStyle name="Normal 30 3 3 4 4 2" xfId="42513" xr:uid="{00000000-0005-0000-0000-000008350000}"/>
    <cellStyle name="Normal 30 3 3 4 4 3" xfId="27280" xr:uid="{00000000-0005-0000-0000-000009350000}"/>
    <cellStyle name="Normal 30 3 3 4 5" xfId="7161" xr:uid="{00000000-0005-0000-0000-00000A350000}"/>
    <cellStyle name="Normal 30 3 3 4 5 2" xfId="37496" xr:uid="{00000000-0005-0000-0000-00000B350000}"/>
    <cellStyle name="Normal 30 3 3 4 5 3" xfId="22263" xr:uid="{00000000-0005-0000-0000-00000C350000}"/>
    <cellStyle name="Normal 30 3 3 4 6" xfId="32484" xr:uid="{00000000-0005-0000-0000-00000D350000}"/>
    <cellStyle name="Normal 30 3 3 4 7" xfId="17250" xr:uid="{00000000-0005-0000-0000-00000E350000}"/>
    <cellStyle name="Normal 30 3 3 5" xfId="2943" xr:uid="{00000000-0005-0000-0000-00000F350000}"/>
    <cellStyle name="Normal 30 3 3 5 2" xfId="13017" xr:uid="{00000000-0005-0000-0000-000010350000}"/>
    <cellStyle name="Normal 30 3 3 5 2 2" xfId="43348" xr:uid="{00000000-0005-0000-0000-000011350000}"/>
    <cellStyle name="Normal 30 3 3 5 2 3" xfId="28115" xr:uid="{00000000-0005-0000-0000-000012350000}"/>
    <cellStyle name="Normal 30 3 3 5 3" xfId="7997" xr:uid="{00000000-0005-0000-0000-000013350000}"/>
    <cellStyle name="Normal 30 3 3 5 3 2" xfId="38331" xr:uid="{00000000-0005-0000-0000-000014350000}"/>
    <cellStyle name="Normal 30 3 3 5 3 3" xfId="23098" xr:uid="{00000000-0005-0000-0000-000015350000}"/>
    <cellStyle name="Normal 30 3 3 5 4" xfId="33318" xr:uid="{00000000-0005-0000-0000-000016350000}"/>
    <cellStyle name="Normal 30 3 3 5 5" xfId="18085" xr:uid="{00000000-0005-0000-0000-000017350000}"/>
    <cellStyle name="Normal 30 3 3 6" xfId="4636" xr:uid="{00000000-0005-0000-0000-000018350000}"/>
    <cellStyle name="Normal 30 3 3 6 2" xfId="14688" xr:uid="{00000000-0005-0000-0000-000019350000}"/>
    <cellStyle name="Normal 30 3 3 6 2 2" xfId="45019" xr:uid="{00000000-0005-0000-0000-00001A350000}"/>
    <cellStyle name="Normal 30 3 3 6 2 3" xfId="29786" xr:uid="{00000000-0005-0000-0000-00001B350000}"/>
    <cellStyle name="Normal 30 3 3 6 3" xfId="9668" xr:uid="{00000000-0005-0000-0000-00001C350000}"/>
    <cellStyle name="Normal 30 3 3 6 3 2" xfId="40002" xr:uid="{00000000-0005-0000-0000-00001D350000}"/>
    <cellStyle name="Normal 30 3 3 6 3 3" xfId="24769" xr:uid="{00000000-0005-0000-0000-00001E350000}"/>
    <cellStyle name="Normal 30 3 3 6 4" xfId="34989" xr:uid="{00000000-0005-0000-0000-00001F350000}"/>
    <cellStyle name="Normal 30 3 3 6 5" xfId="19756" xr:uid="{00000000-0005-0000-0000-000020350000}"/>
    <cellStyle name="Normal 30 3 3 7" xfId="11346" xr:uid="{00000000-0005-0000-0000-000021350000}"/>
    <cellStyle name="Normal 30 3 3 7 2" xfId="41677" xr:uid="{00000000-0005-0000-0000-000022350000}"/>
    <cellStyle name="Normal 30 3 3 7 3" xfId="26444" xr:uid="{00000000-0005-0000-0000-000023350000}"/>
    <cellStyle name="Normal 30 3 3 8" xfId="6325" xr:uid="{00000000-0005-0000-0000-000024350000}"/>
    <cellStyle name="Normal 30 3 3 8 2" xfId="36660" xr:uid="{00000000-0005-0000-0000-000025350000}"/>
    <cellStyle name="Normal 30 3 3 8 3" xfId="21427" xr:uid="{00000000-0005-0000-0000-000026350000}"/>
    <cellStyle name="Normal 30 3 3 9" xfId="31649" xr:uid="{00000000-0005-0000-0000-000027350000}"/>
    <cellStyle name="Normal 30 3 4" xfId="1350" xr:uid="{00000000-0005-0000-0000-000028350000}"/>
    <cellStyle name="Normal 30 3 4 2" xfId="1773" xr:uid="{00000000-0005-0000-0000-000029350000}"/>
    <cellStyle name="Normal 30 3 4 2 2" xfId="2612" xr:uid="{00000000-0005-0000-0000-00002A350000}"/>
    <cellStyle name="Normal 30 3 4 2 2 2" xfId="4302" xr:uid="{00000000-0005-0000-0000-00002B350000}"/>
    <cellStyle name="Normal 30 3 4 2 2 2 2" xfId="14375" xr:uid="{00000000-0005-0000-0000-00002C350000}"/>
    <cellStyle name="Normal 30 3 4 2 2 2 2 2" xfId="44706" xr:uid="{00000000-0005-0000-0000-00002D350000}"/>
    <cellStyle name="Normal 30 3 4 2 2 2 2 3" xfId="29473" xr:uid="{00000000-0005-0000-0000-00002E350000}"/>
    <cellStyle name="Normal 30 3 4 2 2 2 3" xfId="9355" xr:uid="{00000000-0005-0000-0000-00002F350000}"/>
    <cellStyle name="Normal 30 3 4 2 2 2 3 2" xfId="39689" xr:uid="{00000000-0005-0000-0000-000030350000}"/>
    <cellStyle name="Normal 30 3 4 2 2 2 3 3" xfId="24456" xr:uid="{00000000-0005-0000-0000-000031350000}"/>
    <cellStyle name="Normal 30 3 4 2 2 2 4" xfId="34676" xr:uid="{00000000-0005-0000-0000-000032350000}"/>
    <cellStyle name="Normal 30 3 4 2 2 2 5" xfId="19443" xr:uid="{00000000-0005-0000-0000-000033350000}"/>
    <cellStyle name="Normal 30 3 4 2 2 3" xfId="5994" xr:uid="{00000000-0005-0000-0000-000034350000}"/>
    <cellStyle name="Normal 30 3 4 2 2 3 2" xfId="16046" xr:uid="{00000000-0005-0000-0000-000035350000}"/>
    <cellStyle name="Normal 30 3 4 2 2 3 2 2" xfId="46377" xr:uid="{00000000-0005-0000-0000-000036350000}"/>
    <cellStyle name="Normal 30 3 4 2 2 3 2 3" xfId="31144" xr:uid="{00000000-0005-0000-0000-000037350000}"/>
    <cellStyle name="Normal 30 3 4 2 2 3 3" xfId="11026" xr:uid="{00000000-0005-0000-0000-000038350000}"/>
    <cellStyle name="Normal 30 3 4 2 2 3 3 2" xfId="41360" xr:uid="{00000000-0005-0000-0000-000039350000}"/>
    <cellStyle name="Normal 30 3 4 2 2 3 3 3" xfId="26127" xr:uid="{00000000-0005-0000-0000-00003A350000}"/>
    <cellStyle name="Normal 30 3 4 2 2 3 4" xfId="36347" xr:uid="{00000000-0005-0000-0000-00003B350000}"/>
    <cellStyle name="Normal 30 3 4 2 2 3 5" xfId="21114" xr:uid="{00000000-0005-0000-0000-00003C350000}"/>
    <cellStyle name="Normal 30 3 4 2 2 4" xfId="12704" xr:uid="{00000000-0005-0000-0000-00003D350000}"/>
    <cellStyle name="Normal 30 3 4 2 2 4 2" xfId="43035" xr:uid="{00000000-0005-0000-0000-00003E350000}"/>
    <cellStyle name="Normal 30 3 4 2 2 4 3" xfId="27802" xr:uid="{00000000-0005-0000-0000-00003F350000}"/>
    <cellStyle name="Normal 30 3 4 2 2 5" xfId="7683" xr:uid="{00000000-0005-0000-0000-000040350000}"/>
    <cellStyle name="Normal 30 3 4 2 2 5 2" xfId="38018" xr:uid="{00000000-0005-0000-0000-000041350000}"/>
    <cellStyle name="Normal 30 3 4 2 2 5 3" xfId="22785" xr:uid="{00000000-0005-0000-0000-000042350000}"/>
    <cellStyle name="Normal 30 3 4 2 2 6" xfId="33006" xr:uid="{00000000-0005-0000-0000-000043350000}"/>
    <cellStyle name="Normal 30 3 4 2 2 7" xfId="17772" xr:uid="{00000000-0005-0000-0000-000044350000}"/>
    <cellStyle name="Normal 30 3 4 2 3" xfId="3465" xr:uid="{00000000-0005-0000-0000-000045350000}"/>
    <cellStyle name="Normal 30 3 4 2 3 2" xfId="13539" xr:uid="{00000000-0005-0000-0000-000046350000}"/>
    <cellStyle name="Normal 30 3 4 2 3 2 2" xfId="43870" xr:uid="{00000000-0005-0000-0000-000047350000}"/>
    <cellStyle name="Normal 30 3 4 2 3 2 3" xfId="28637" xr:uid="{00000000-0005-0000-0000-000048350000}"/>
    <cellStyle name="Normal 30 3 4 2 3 3" xfId="8519" xr:uid="{00000000-0005-0000-0000-000049350000}"/>
    <cellStyle name="Normal 30 3 4 2 3 3 2" xfId="38853" xr:uid="{00000000-0005-0000-0000-00004A350000}"/>
    <cellStyle name="Normal 30 3 4 2 3 3 3" xfId="23620" xr:uid="{00000000-0005-0000-0000-00004B350000}"/>
    <cellStyle name="Normal 30 3 4 2 3 4" xfId="33840" xr:uid="{00000000-0005-0000-0000-00004C350000}"/>
    <cellStyle name="Normal 30 3 4 2 3 5" xfId="18607" xr:uid="{00000000-0005-0000-0000-00004D350000}"/>
    <cellStyle name="Normal 30 3 4 2 4" xfId="5158" xr:uid="{00000000-0005-0000-0000-00004E350000}"/>
    <cellStyle name="Normal 30 3 4 2 4 2" xfId="15210" xr:uid="{00000000-0005-0000-0000-00004F350000}"/>
    <cellStyle name="Normal 30 3 4 2 4 2 2" xfId="45541" xr:uid="{00000000-0005-0000-0000-000050350000}"/>
    <cellStyle name="Normal 30 3 4 2 4 2 3" xfId="30308" xr:uid="{00000000-0005-0000-0000-000051350000}"/>
    <cellStyle name="Normal 30 3 4 2 4 3" xfId="10190" xr:uid="{00000000-0005-0000-0000-000052350000}"/>
    <cellStyle name="Normal 30 3 4 2 4 3 2" xfId="40524" xr:uid="{00000000-0005-0000-0000-000053350000}"/>
    <cellStyle name="Normal 30 3 4 2 4 3 3" xfId="25291" xr:uid="{00000000-0005-0000-0000-000054350000}"/>
    <cellStyle name="Normal 30 3 4 2 4 4" xfId="35511" xr:uid="{00000000-0005-0000-0000-000055350000}"/>
    <cellStyle name="Normal 30 3 4 2 4 5" xfId="20278" xr:uid="{00000000-0005-0000-0000-000056350000}"/>
    <cellStyle name="Normal 30 3 4 2 5" xfId="11868" xr:uid="{00000000-0005-0000-0000-000057350000}"/>
    <cellStyle name="Normal 30 3 4 2 5 2" xfId="42199" xr:uid="{00000000-0005-0000-0000-000058350000}"/>
    <cellStyle name="Normal 30 3 4 2 5 3" xfId="26966" xr:uid="{00000000-0005-0000-0000-000059350000}"/>
    <cellStyle name="Normal 30 3 4 2 6" xfId="6847" xr:uid="{00000000-0005-0000-0000-00005A350000}"/>
    <cellStyle name="Normal 30 3 4 2 6 2" xfId="37182" xr:uid="{00000000-0005-0000-0000-00005B350000}"/>
    <cellStyle name="Normal 30 3 4 2 6 3" xfId="21949" xr:uid="{00000000-0005-0000-0000-00005C350000}"/>
    <cellStyle name="Normal 30 3 4 2 7" xfId="32170" xr:uid="{00000000-0005-0000-0000-00005D350000}"/>
    <cellStyle name="Normal 30 3 4 2 8" xfId="16936" xr:uid="{00000000-0005-0000-0000-00005E350000}"/>
    <cellStyle name="Normal 30 3 4 3" xfId="2194" xr:uid="{00000000-0005-0000-0000-00005F350000}"/>
    <cellStyle name="Normal 30 3 4 3 2" xfId="3884" xr:uid="{00000000-0005-0000-0000-000060350000}"/>
    <cellStyle name="Normal 30 3 4 3 2 2" xfId="13957" xr:uid="{00000000-0005-0000-0000-000061350000}"/>
    <cellStyle name="Normal 30 3 4 3 2 2 2" xfId="44288" xr:uid="{00000000-0005-0000-0000-000062350000}"/>
    <cellStyle name="Normal 30 3 4 3 2 2 3" xfId="29055" xr:uid="{00000000-0005-0000-0000-000063350000}"/>
    <cellStyle name="Normal 30 3 4 3 2 3" xfId="8937" xr:uid="{00000000-0005-0000-0000-000064350000}"/>
    <cellStyle name="Normal 30 3 4 3 2 3 2" xfId="39271" xr:uid="{00000000-0005-0000-0000-000065350000}"/>
    <cellStyle name="Normal 30 3 4 3 2 3 3" xfId="24038" xr:uid="{00000000-0005-0000-0000-000066350000}"/>
    <cellStyle name="Normal 30 3 4 3 2 4" xfId="34258" xr:uid="{00000000-0005-0000-0000-000067350000}"/>
    <cellStyle name="Normal 30 3 4 3 2 5" xfId="19025" xr:uid="{00000000-0005-0000-0000-000068350000}"/>
    <cellStyle name="Normal 30 3 4 3 3" xfId="5576" xr:uid="{00000000-0005-0000-0000-000069350000}"/>
    <cellStyle name="Normal 30 3 4 3 3 2" xfId="15628" xr:uid="{00000000-0005-0000-0000-00006A350000}"/>
    <cellStyle name="Normal 30 3 4 3 3 2 2" xfId="45959" xr:uid="{00000000-0005-0000-0000-00006B350000}"/>
    <cellStyle name="Normal 30 3 4 3 3 2 3" xfId="30726" xr:uid="{00000000-0005-0000-0000-00006C350000}"/>
    <cellStyle name="Normal 30 3 4 3 3 3" xfId="10608" xr:uid="{00000000-0005-0000-0000-00006D350000}"/>
    <cellStyle name="Normal 30 3 4 3 3 3 2" xfId="40942" xr:uid="{00000000-0005-0000-0000-00006E350000}"/>
    <cellStyle name="Normal 30 3 4 3 3 3 3" xfId="25709" xr:uid="{00000000-0005-0000-0000-00006F350000}"/>
    <cellStyle name="Normal 30 3 4 3 3 4" xfId="35929" xr:uid="{00000000-0005-0000-0000-000070350000}"/>
    <cellStyle name="Normal 30 3 4 3 3 5" xfId="20696" xr:uid="{00000000-0005-0000-0000-000071350000}"/>
    <cellStyle name="Normal 30 3 4 3 4" xfId="12286" xr:uid="{00000000-0005-0000-0000-000072350000}"/>
    <cellStyle name="Normal 30 3 4 3 4 2" xfId="42617" xr:uid="{00000000-0005-0000-0000-000073350000}"/>
    <cellStyle name="Normal 30 3 4 3 4 3" xfId="27384" xr:uid="{00000000-0005-0000-0000-000074350000}"/>
    <cellStyle name="Normal 30 3 4 3 5" xfId="7265" xr:uid="{00000000-0005-0000-0000-000075350000}"/>
    <cellStyle name="Normal 30 3 4 3 5 2" xfId="37600" xr:uid="{00000000-0005-0000-0000-000076350000}"/>
    <cellStyle name="Normal 30 3 4 3 5 3" xfId="22367" xr:uid="{00000000-0005-0000-0000-000077350000}"/>
    <cellStyle name="Normal 30 3 4 3 6" xfId="32588" xr:uid="{00000000-0005-0000-0000-000078350000}"/>
    <cellStyle name="Normal 30 3 4 3 7" xfId="17354" xr:uid="{00000000-0005-0000-0000-000079350000}"/>
    <cellStyle name="Normal 30 3 4 4" xfId="3047" xr:uid="{00000000-0005-0000-0000-00007A350000}"/>
    <cellStyle name="Normal 30 3 4 4 2" xfId="13121" xr:uid="{00000000-0005-0000-0000-00007B350000}"/>
    <cellStyle name="Normal 30 3 4 4 2 2" xfId="43452" xr:uid="{00000000-0005-0000-0000-00007C350000}"/>
    <cellStyle name="Normal 30 3 4 4 2 3" xfId="28219" xr:uid="{00000000-0005-0000-0000-00007D350000}"/>
    <cellStyle name="Normal 30 3 4 4 3" xfId="8101" xr:uid="{00000000-0005-0000-0000-00007E350000}"/>
    <cellStyle name="Normal 30 3 4 4 3 2" xfId="38435" xr:uid="{00000000-0005-0000-0000-00007F350000}"/>
    <cellStyle name="Normal 30 3 4 4 3 3" xfId="23202" xr:uid="{00000000-0005-0000-0000-000080350000}"/>
    <cellStyle name="Normal 30 3 4 4 4" xfId="33422" xr:uid="{00000000-0005-0000-0000-000081350000}"/>
    <cellStyle name="Normal 30 3 4 4 5" xfId="18189" xr:uid="{00000000-0005-0000-0000-000082350000}"/>
    <cellStyle name="Normal 30 3 4 5" xfId="4740" xr:uid="{00000000-0005-0000-0000-000083350000}"/>
    <cellStyle name="Normal 30 3 4 5 2" xfId="14792" xr:uid="{00000000-0005-0000-0000-000084350000}"/>
    <cellStyle name="Normal 30 3 4 5 2 2" xfId="45123" xr:uid="{00000000-0005-0000-0000-000085350000}"/>
    <cellStyle name="Normal 30 3 4 5 2 3" xfId="29890" xr:uid="{00000000-0005-0000-0000-000086350000}"/>
    <cellStyle name="Normal 30 3 4 5 3" xfId="9772" xr:uid="{00000000-0005-0000-0000-000087350000}"/>
    <cellStyle name="Normal 30 3 4 5 3 2" xfId="40106" xr:uid="{00000000-0005-0000-0000-000088350000}"/>
    <cellStyle name="Normal 30 3 4 5 3 3" xfId="24873" xr:uid="{00000000-0005-0000-0000-000089350000}"/>
    <cellStyle name="Normal 30 3 4 5 4" xfId="35093" xr:uid="{00000000-0005-0000-0000-00008A350000}"/>
    <cellStyle name="Normal 30 3 4 5 5" xfId="19860" xr:uid="{00000000-0005-0000-0000-00008B350000}"/>
    <cellStyle name="Normal 30 3 4 6" xfId="11450" xr:uid="{00000000-0005-0000-0000-00008C350000}"/>
    <cellStyle name="Normal 30 3 4 6 2" xfId="41781" xr:uid="{00000000-0005-0000-0000-00008D350000}"/>
    <cellStyle name="Normal 30 3 4 6 3" xfId="26548" xr:uid="{00000000-0005-0000-0000-00008E350000}"/>
    <cellStyle name="Normal 30 3 4 7" xfId="6429" xr:uid="{00000000-0005-0000-0000-00008F350000}"/>
    <cellStyle name="Normal 30 3 4 7 2" xfId="36764" xr:uid="{00000000-0005-0000-0000-000090350000}"/>
    <cellStyle name="Normal 30 3 4 7 3" xfId="21531" xr:uid="{00000000-0005-0000-0000-000091350000}"/>
    <cellStyle name="Normal 30 3 4 8" xfId="31752" xr:uid="{00000000-0005-0000-0000-000092350000}"/>
    <cellStyle name="Normal 30 3 4 9" xfId="16518" xr:uid="{00000000-0005-0000-0000-000093350000}"/>
    <cellStyle name="Normal 30 3 5" xfId="1563" xr:uid="{00000000-0005-0000-0000-000094350000}"/>
    <cellStyle name="Normal 30 3 5 2" xfId="2404" xr:uid="{00000000-0005-0000-0000-000095350000}"/>
    <cellStyle name="Normal 30 3 5 2 2" xfId="4094" xr:uid="{00000000-0005-0000-0000-000096350000}"/>
    <cellStyle name="Normal 30 3 5 2 2 2" xfId="14167" xr:uid="{00000000-0005-0000-0000-000097350000}"/>
    <cellStyle name="Normal 30 3 5 2 2 2 2" xfId="44498" xr:uid="{00000000-0005-0000-0000-000098350000}"/>
    <cellStyle name="Normal 30 3 5 2 2 2 3" xfId="29265" xr:uid="{00000000-0005-0000-0000-000099350000}"/>
    <cellStyle name="Normal 30 3 5 2 2 3" xfId="9147" xr:uid="{00000000-0005-0000-0000-00009A350000}"/>
    <cellStyle name="Normal 30 3 5 2 2 3 2" xfId="39481" xr:uid="{00000000-0005-0000-0000-00009B350000}"/>
    <cellStyle name="Normal 30 3 5 2 2 3 3" xfId="24248" xr:uid="{00000000-0005-0000-0000-00009C350000}"/>
    <cellStyle name="Normal 30 3 5 2 2 4" xfId="34468" xr:uid="{00000000-0005-0000-0000-00009D350000}"/>
    <cellStyle name="Normal 30 3 5 2 2 5" xfId="19235" xr:uid="{00000000-0005-0000-0000-00009E350000}"/>
    <cellStyle name="Normal 30 3 5 2 3" xfId="5786" xr:uid="{00000000-0005-0000-0000-00009F350000}"/>
    <cellStyle name="Normal 30 3 5 2 3 2" xfId="15838" xr:uid="{00000000-0005-0000-0000-0000A0350000}"/>
    <cellStyle name="Normal 30 3 5 2 3 2 2" xfId="46169" xr:uid="{00000000-0005-0000-0000-0000A1350000}"/>
    <cellStyle name="Normal 30 3 5 2 3 2 3" xfId="30936" xr:uid="{00000000-0005-0000-0000-0000A2350000}"/>
    <cellStyle name="Normal 30 3 5 2 3 3" xfId="10818" xr:uid="{00000000-0005-0000-0000-0000A3350000}"/>
    <cellStyle name="Normal 30 3 5 2 3 3 2" xfId="41152" xr:uid="{00000000-0005-0000-0000-0000A4350000}"/>
    <cellStyle name="Normal 30 3 5 2 3 3 3" xfId="25919" xr:uid="{00000000-0005-0000-0000-0000A5350000}"/>
    <cellStyle name="Normal 30 3 5 2 3 4" xfId="36139" xr:uid="{00000000-0005-0000-0000-0000A6350000}"/>
    <cellStyle name="Normal 30 3 5 2 3 5" xfId="20906" xr:uid="{00000000-0005-0000-0000-0000A7350000}"/>
    <cellStyle name="Normal 30 3 5 2 4" xfId="12496" xr:uid="{00000000-0005-0000-0000-0000A8350000}"/>
    <cellStyle name="Normal 30 3 5 2 4 2" xfId="42827" xr:uid="{00000000-0005-0000-0000-0000A9350000}"/>
    <cellStyle name="Normal 30 3 5 2 4 3" xfId="27594" xr:uid="{00000000-0005-0000-0000-0000AA350000}"/>
    <cellStyle name="Normal 30 3 5 2 5" xfId="7475" xr:uid="{00000000-0005-0000-0000-0000AB350000}"/>
    <cellStyle name="Normal 30 3 5 2 5 2" xfId="37810" xr:uid="{00000000-0005-0000-0000-0000AC350000}"/>
    <cellStyle name="Normal 30 3 5 2 5 3" xfId="22577" xr:uid="{00000000-0005-0000-0000-0000AD350000}"/>
    <cellStyle name="Normal 30 3 5 2 6" xfId="32798" xr:uid="{00000000-0005-0000-0000-0000AE350000}"/>
    <cellStyle name="Normal 30 3 5 2 7" xfId="17564" xr:uid="{00000000-0005-0000-0000-0000AF350000}"/>
    <cellStyle name="Normal 30 3 5 3" xfId="3257" xr:uid="{00000000-0005-0000-0000-0000B0350000}"/>
    <cellStyle name="Normal 30 3 5 3 2" xfId="13331" xr:uid="{00000000-0005-0000-0000-0000B1350000}"/>
    <cellStyle name="Normal 30 3 5 3 2 2" xfId="43662" xr:uid="{00000000-0005-0000-0000-0000B2350000}"/>
    <cellStyle name="Normal 30 3 5 3 2 3" xfId="28429" xr:uid="{00000000-0005-0000-0000-0000B3350000}"/>
    <cellStyle name="Normal 30 3 5 3 3" xfId="8311" xr:uid="{00000000-0005-0000-0000-0000B4350000}"/>
    <cellStyle name="Normal 30 3 5 3 3 2" xfId="38645" xr:uid="{00000000-0005-0000-0000-0000B5350000}"/>
    <cellStyle name="Normal 30 3 5 3 3 3" xfId="23412" xr:uid="{00000000-0005-0000-0000-0000B6350000}"/>
    <cellStyle name="Normal 30 3 5 3 4" xfId="33632" xr:uid="{00000000-0005-0000-0000-0000B7350000}"/>
    <cellStyle name="Normal 30 3 5 3 5" xfId="18399" xr:uid="{00000000-0005-0000-0000-0000B8350000}"/>
    <cellStyle name="Normal 30 3 5 4" xfId="4950" xr:uid="{00000000-0005-0000-0000-0000B9350000}"/>
    <cellStyle name="Normal 30 3 5 4 2" xfId="15002" xr:uid="{00000000-0005-0000-0000-0000BA350000}"/>
    <cellStyle name="Normal 30 3 5 4 2 2" xfId="45333" xr:uid="{00000000-0005-0000-0000-0000BB350000}"/>
    <cellStyle name="Normal 30 3 5 4 2 3" xfId="30100" xr:uid="{00000000-0005-0000-0000-0000BC350000}"/>
    <cellStyle name="Normal 30 3 5 4 3" xfId="9982" xr:uid="{00000000-0005-0000-0000-0000BD350000}"/>
    <cellStyle name="Normal 30 3 5 4 3 2" xfId="40316" xr:uid="{00000000-0005-0000-0000-0000BE350000}"/>
    <cellStyle name="Normal 30 3 5 4 3 3" xfId="25083" xr:uid="{00000000-0005-0000-0000-0000BF350000}"/>
    <cellStyle name="Normal 30 3 5 4 4" xfId="35303" xr:uid="{00000000-0005-0000-0000-0000C0350000}"/>
    <cellStyle name="Normal 30 3 5 4 5" xfId="20070" xr:uid="{00000000-0005-0000-0000-0000C1350000}"/>
    <cellStyle name="Normal 30 3 5 5" xfId="11660" xr:uid="{00000000-0005-0000-0000-0000C2350000}"/>
    <cellStyle name="Normal 30 3 5 5 2" xfId="41991" xr:uid="{00000000-0005-0000-0000-0000C3350000}"/>
    <cellStyle name="Normal 30 3 5 5 3" xfId="26758" xr:uid="{00000000-0005-0000-0000-0000C4350000}"/>
    <cellStyle name="Normal 30 3 5 6" xfId="6639" xr:uid="{00000000-0005-0000-0000-0000C5350000}"/>
    <cellStyle name="Normal 30 3 5 6 2" xfId="36974" xr:uid="{00000000-0005-0000-0000-0000C6350000}"/>
    <cellStyle name="Normal 30 3 5 6 3" xfId="21741" xr:uid="{00000000-0005-0000-0000-0000C7350000}"/>
    <cellStyle name="Normal 30 3 5 7" xfId="31962" xr:uid="{00000000-0005-0000-0000-0000C8350000}"/>
    <cellStyle name="Normal 30 3 5 8" xfId="16728" xr:uid="{00000000-0005-0000-0000-0000C9350000}"/>
    <cellStyle name="Normal 30 3 6" xfId="1984" xr:uid="{00000000-0005-0000-0000-0000CA350000}"/>
    <cellStyle name="Normal 30 3 6 2" xfId="3676" xr:uid="{00000000-0005-0000-0000-0000CB350000}"/>
    <cellStyle name="Normal 30 3 6 2 2" xfId="13749" xr:uid="{00000000-0005-0000-0000-0000CC350000}"/>
    <cellStyle name="Normal 30 3 6 2 2 2" xfId="44080" xr:uid="{00000000-0005-0000-0000-0000CD350000}"/>
    <cellStyle name="Normal 30 3 6 2 2 3" xfId="28847" xr:uid="{00000000-0005-0000-0000-0000CE350000}"/>
    <cellStyle name="Normal 30 3 6 2 3" xfId="8729" xr:uid="{00000000-0005-0000-0000-0000CF350000}"/>
    <cellStyle name="Normal 30 3 6 2 3 2" xfId="39063" xr:uid="{00000000-0005-0000-0000-0000D0350000}"/>
    <cellStyle name="Normal 30 3 6 2 3 3" xfId="23830" xr:uid="{00000000-0005-0000-0000-0000D1350000}"/>
    <cellStyle name="Normal 30 3 6 2 4" xfId="34050" xr:uid="{00000000-0005-0000-0000-0000D2350000}"/>
    <cellStyle name="Normal 30 3 6 2 5" xfId="18817" xr:uid="{00000000-0005-0000-0000-0000D3350000}"/>
    <cellStyle name="Normal 30 3 6 3" xfId="5368" xr:uid="{00000000-0005-0000-0000-0000D4350000}"/>
    <cellStyle name="Normal 30 3 6 3 2" xfId="15420" xr:uid="{00000000-0005-0000-0000-0000D5350000}"/>
    <cellStyle name="Normal 30 3 6 3 2 2" xfId="45751" xr:uid="{00000000-0005-0000-0000-0000D6350000}"/>
    <cellStyle name="Normal 30 3 6 3 2 3" xfId="30518" xr:uid="{00000000-0005-0000-0000-0000D7350000}"/>
    <cellStyle name="Normal 30 3 6 3 3" xfId="10400" xr:uid="{00000000-0005-0000-0000-0000D8350000}"/>
    <cellStyle name="Normal 30 3 6 3 3 2" xfId="40734" xr:uid="{00000000-0005-0000-0000-0000D9350000}"/>
    <cellStyle name="Normal 30 3 6 3 3 3" xfId="25501" xr:uid="{00000000-0005-0000-0000-0000DA350000}"/>
    <cellStyle name="Normal 30 3 6 3 4" xfId="35721" xr:uid="{00000000-0005-0000-0000-0000DB350000}"/>
    <cellStyle name="Normal 30 3 6 3 5" xfId="20488" xr:uid="{00000000-0005-0000-0000-0000DC350000}"/>
    <cellStyle name="Normal 30 3 6 4" xfId="12078" xr:uid="{00000000-0005-0000-0000-0000DD350000}"/>
    <cellStyle name="Normal 30 3 6 4 2" xfId="42409" xr:uid="{00000000-0005-0000-0000-0000DE350000}"/>
    <cellStyle name="Normal 30 3 6 4 3" xfId="27176" xr:uid="{00000000-0005-0000-0000-0000DF350000}"/>
    <cellStyle name="Normal 30 3 6 5" xfId="7057" xr:uid="{00000000-0005-0000-0000-0000E0350000}"/>
    <cellStyle name="Normal 30 3 6 5 2" xfId="37392" xr:uid="{00000000-0005-0000-0000-0000E1350000}"/>
    <cellStyle name="Normal 30 3 6 5 3" xfId="22159" xr:uid="{00000000-0005-0000-0000-0000E2350000}"/>
    <cellStyle name="Normal 30 3 6 6" xfId="32380" xr:uid="{00000000-0005-0000-0000-0000E3350000}"/>
    <cellStyle name="Normal 30 3 6 7" xfId="17146" xr:uid="{00000000-0005-0000-0000-0000E4350000}"/>
    <cellStyle name="Normal 30 3 7" xfId="2835" xr:uid="{00000000-0005-0000-0000-0000E5350000}"/>
    <cellStyle name="Normal 30 3 7 2" xfId="12913" xr:uid="{00000000-0005-0000-0000-0000E6350000}"/>
    <cellStyle name="Normal 30 3 7 2 2" xfId="43244" xr:uid="{00000000-0005-0000-0000-0000E7350000}"/>
    <cellStyle name="Normal 30 3 7 2 3" xfId="28011" xr:uid="{00000000-0005-0000-0000-0000E8350000}"/>
    <cellStyle name="Normal 30 3 7 3" xfId="7893" xr:uid="{00000000-0005-0000-0000-0000E9350000}"/>
    <cellStyle name="Normal 30 3 7 3 2" xfId="38227" xr:uid="{00000000-0005-0000-0000-0000EA350000}"/>
    <cellStyle name="Normal 30 3 7 3 3" xfId="22994" xr:uid="{00000000-0005-0000-0000-0000EB350000}"/>
    <cellStyle name="Normal 30 3 7 4" xfId="33214" xr:uid="{00000000-0005-0000-0000-0000EC350000}"/>
    <cellStyle name="Normal 30 3 7 5" xfId="17981" xr:uid="{00000000-0005-0000-0000-0000ED350000}"/>
    <cellStyle name="Normal 30 3 8" xfId="4529" xr:uid="{00000000-0005-0000-0000-0000EE350000}"/>
    <cellStyle name="Normal 30 3 8 2" xfId="14584" xr:uid="{00000000-0005-0000-0000-0000EF350000}"/>
    <cellStyle name="Normal 30 3 8 2 2" xfId="44915" xr:uid="{00000000-0005-0000-0000-0000F0350000}"/>
    <cellStyle name="Normal 30 3 8 2 3" xfId="29682" xr:uid="{00000000-0005-0000-0000-0000F1350000}"/>
    <cellStyle name="Normal 30 3 8 3" xfId="9564" xr:uid="{00000000-0005-0000-0000-0000F2350000}"/>
    <cellStyle name="Normal 30 3 8 3 2" xfId="39898" xr:uid="{00000000-0005-0000-0000-0000F3350000}"/>
    <cellStyle name="Normal 30 3 8 3 3" xfId="24665" xr:uid="{00000000-0005-0000-0000-0000F4350000}"/>
    <cellStyle name="Normal 30 3 8 4" xfId="34885" xr:uid="{00000000-0005-0000-0000-0000F5350000}"/>
    <cellStyle name="Normal 30 3 8 5" xfId="19652" xr:uid="{00000000-0005-0000-0000-0000F6350000}"/>
    <cellStyle name="Normal 30 3 9" xfId="11240" xr:uid="{00000000-0005-0000-0000-0000F7350000}"/>
    <cellStyle name="Normal 30 3 9 2" xfId="41573" xr:uid="{00000000-0005-0000-0000-0000F8350000}"/>
    <cellStyle name="Normal 30 3 9 3" xfId="26340" xr:uid="{00000000-0005-0000-0000-0000F9350000}"/>
    <cellStyle name="Normal 30_Sheet2" xfId="357" xr:uid="{00000000-0005-0000-0000-0000FA350000}"/>
    <cellStyle name="Normal 31" xfId="155" xr:uid="{00000000-0005-0000-0000-0000FB350000}"/>
    <cellStyle name="Normal 31 2" xfId="48130" xr:uid="{A833F281-E669-4799-BBE6-DC577FA3A073}"/>
    <cellStyle name="Normal 32" xfId="156" xr:uid="{00000000-0005-0000-0000-0000FC350000}"/>
    <cellStyle name="Normal 32 2" xfId="48131" xr:uid="{D28CE41E-28CC-4994-9C74-73D508C15DE8}"/>
    <cellStyle name="Normal 33" xfId="157" xr:uid="{00000000-0005-0000-0000-0000FD350000}"/>
    <cellStyle name="Normal 33 2" xfId="48132" xr:uid="{7A11DC85-4671-4C48-957C-5EDDC20886DC}"/>
    <cellStyle name="Normal 34" xfId="158" xr:uid="{00000000-0005-0000-0000-0000FE350000}"/>
    <cellStyle name="Normal 34 2" xfId="48133" xr:uid="{280F75C6-DB48-4016-8A8E-A5715A22DA88}"/>
    <cellStyle name="Normal 35" xfId="159" xr:uid="{00000000-0005-0000-0000-0000FF350000}"/>
    <cellStyle name="Normal 35 2" xfId="850" xr:uid="{00000000-0005-0000-0000-000000360000}"/>
    <cellStyle name="Normal 35 2 2" xfId="48134" xr:uid="{C73C3501-5909-470B-86F2-DDE326A398D0}"/>
    <cellStyle name="Normal 36" xfId="160" xr:uid="{00000000-0005-0000-0000-000001360000}"/>
    <cellStyle name="Normal 36 2" xfId="851" xr:uid="{00000000-0005-0000-0000-000002360000}"/>
    <cellStyle name="Normal 36 3" xfId="48135" xr:uid="{F5B739DB-6013-4CD1-A9DD-156E85598DDF}"/>
    <cellStyle name="Normal 37" xfId="161" xr:uid="{00000000-0005-0000-0000-000003360000}"/>
    <cellStyle name="Normal 37 2" xfId="852" xr:uid="{00000000-0005-0000-0000-000004360000}"/>
    <cellStyle name="Normal 37 3" xfId="48136" xr:uid="{23F7EA29-CEF0-43E3-B024-E09CE1078E64}"/>
    <cellStyle name="Normal 38" xfId="162" xr:uid="{00000000-0005-0000-0000-000005360000}"/>
    <cellStyle name="Normal 38 2" xfId="853" xr:uid="{00000000-0005-0000-0000-000006360000}"/>
    <cellStyle name="Normal 38 3" xfId="48137" xr:uid="{19A254A5-7387-4BBF-AEFF-72A8C061B2F0}"/>
    <cellStyle name="Normal 39" xfId="163" xr:uid="{00000000-0005-0000-0000-000007360000}"/>
    <cellStyle name="Normal 39 2" xfId="854" xr:uid="{00000000-0005-0000-0000-000008360000}"/>
    <cellStyle name="Normal 4" xfId="164" xr:uid="{00000000-0005-0000-0000-000009360000}"/>
    <cellStyle name="Normal 4 2" xfId="855" xr:uid="{00000000-0005-0000-0000-00000A360000}"/>
    <cellStyle name="Normal 4 2 10" xfId="6220" xr:uid="{00000000-0005-0000-0000-00000B360000}"/>
    <cellStyle name="Normal 4 2 10 2" xfId="36557" xr:uid="{00000000-0005-0000-0000-00000C360000}"/>
    <cellStyle name="Normal 4 2 10 3" xfId="21324" xr:uid="{00000000-0005-0000-0000-00000D360000}"/>
    <cellStyle name="Normal 4 2 11" xfId="31548" xr:uid="{00000000-0005-0000-0000-00000E360000}"/>
    <cellStyle name="Normal 4 2 12" xfId="16309" xr:uid="{00000000-0005-0000-0000-00000F360000}"/>
    <cellStyle name="Normal 4 2 13" xfId="46903" xr:uid="{2B72658F-F847-4D0C-B9B8-1875CBA643EA}"/>
    <cellStyle name="Normal 4 2 2" xfId="1184" xr:uid="{00000000-0005-0000-0000-000010360000}"/>
    <cellStyle name="Normal 4 2 2 10" xfId="31600" xr:uid="{00000000-0005-0000-0000-000011360000}"/>
    <cellStyle name="Normal 4 2 2 11" xfId="16363" xr:uid="{00000000-0005-0000-0000-000012360000}"/>
    <cellStyle name="Normal 4 2 2 12" xfId="48138" xr:uid="{811C30FA-752A-4D16-BF5A-36D80A2E8C86}"/>
    <cellStyle name="Normal 4 2 2 2" xfId="1292" xr:uid="{00000000-0005-0000-0000-000013360000}"/>
    <cellStyle name="Normal 4 2 2 2 10" xfId="16467" xr:uid="{00000000-0005-0000-0000-000014360000}"/>
    <cellStyle name="Normal 4 2 2 2 2" xfId="1509" xr:uid="{00000000-0005-0000-0000-000015360000}"/>
    <cellStyle name="Normal 4 2 2 2 2 2" xfId="1930" xr:uid="{00000000-0005-0000-0000-000016360000}"/>
    <cellStyle name="Normal 4 2 2 2 2 2 2" xfId="2769" xr:uid="{00000000-0005-0000-0000-000017360000}"/>
    <cellStyle name="Normal 4 2 2 2 2 2 2 2" xfId="4459" xr:uid="{00000000-0005-0000-0000-000018360000}"/>
    <cellStyle name="Normal 4 2 2 2 2 2 2 2 2" xfId="14532" xr:uid="{00000000-0005-0000-0000-000019360000}"/>
    <cellStyle name="Normal 4 2 2 2 2 2 2 2 2 2" xfId="44863" xr:uid="{00000000-0005-0000-0000-00001A360000}"/>
    <cellStyle name="Normal 4 2 2 2 2 2 2 2 2 3" xfId="29630" xr:uid="{00000000-0005-0000-0000-00001B360000}"/>
    <cellStyle name="Normal 4 2 2 2 2 2 2 2 3" xfId="9512" xr:uid="{00000000-0005-0000-0000-00001C360000}"/>
    <cellStyle name="Normal 4 2 2 2 2 2 2 2 3 2" xfId="39846" xr:uid="{00000000-0005-0000-0000-00001D360000}"/>
    <cellStyle name="Normal 4 2 2 2 2 2 2 2 3 3" xfId="24613" xr:uid="{00000000-0005-0000-0000-00001E360000}"/>
    <cellStyle name="Normal 4 2 2 2 2 2 2 2 4" xfId="34833" xr:uid="{00000000-0005-0000-0000-00001F360000}"/>
    <cellStyle name="Normal 4 2 2 2 2 2 2 2 5" xfId="19600" xr:uid="{00000000-0005-0000-0000-000020360000}"/>
    <cellStyle name="Normal 4 2 2 2 2 2 2 3" xfId="6151" xr:uid="{00000000-0005-0000-0000-000021360000}"/>
    <cellStyle name="Normal 4 2 2 2 2 2 2 3 2" xfId="16203" xr:uid="{00000000-0005-0000-0000-000022360000}"/>
    <cellStyle name="Normal 4 2 2 2 2 2 2 3 2 2" xfId="46534" xr:uid="{00000000-0005-0000-0000-000023360000}"/>
    <cellStyle name="Normal 4 2 2 2 2 2 2 3 2 3" xfId="31301" xr:uid="{00000000-0005-0000-0000-000024360000}"/>
    <cellStyle name="Normal 4 2 2 2 2 2 2 3 3" xfId="11183" xr:uid="{00000000-0005-0000-0000-000025360000}"/>
    <cellStyle name="Normal 4 2 2 2 2 2 2 3 3 2" xfId="41517" xr:uid="{00000000-0005-0000-0000-000026360000}"/>
    <cellStyle name="Normal 4 2 2 2 2 2 2 3 3 3" xfId="26284" xr:uid="{00000000-0005-0000-0000-000027360000}"/>
    <cellStyle name="Normal 4 2 2 2 2 2 2 3 4" xfId="36504" xr:uid="{00000000-0005-0000-0000-000028360000}"/>
    <cellStyle name="Normal 4 2 2 2 2 2 2 3 5" xfId="21271" xr:uid="{00000000-0005-0000-0000-000029360000}"/>
    <cellStyle name="Normal 4 2 2 2 2 2 2 4" xfId="12861" xr:uid="{00000000-0005-0000-0000-00002A360000}"/>
    <cellStyle name="Normal 4 2 2 2 2 2 2 4 2" xfId="43192" xr:uid="{00000000-0005-0000-0000-00002B360000}"/>
    <cellStyle name="Normal 4 2 2 2 2 2 2 4 3" xfId="27959" xr:uid="{00000000-0005-0000-0000-00002C360000}"/>
    <cellStyle name="Normal 4 2 2 2 2 2 2 5" xfId="7840" xr:uid="{00000000-0005-0000-0000-00002D360000}"/>
    <cellStyle name="Normal 4 2 2 2 2 2 2 5 2" xfId="38175" xr:uid="{00000000-0005-0000-0000-00002E360000}"/>
    <cellStyle name="Normal 4 2 2 2 2 2 2 5 3" xfId="22942" xr:uid="{00000000-0005-0000-0000-00002F360000}"/>
    <cellStyle name="Normal 4 2 2 2 2 2 2 6" xfId="33163" xr:uid="{00000000-0005-0000-0000-000030360000}"/>
    <cellStyle name="Normal 4 2 2 2 2 2 2 7" xfId="17929" xr:uid="{00000000-0005-0000-0000-000031360000}"/>
    <cellStyle name="Normal 4 2 2 2 2 2 3" xfId="3622" xr:uid="{00000000-0005-0000-0000-000032360000}"/>
    <cellStyle name="Normal 4 2 2 2 2 2 3 2" xfId="13696" xr:uid="{00000000-0005-0000-0000-000033360000}"/>
    <cellStyle name="Normal 4 2 2 2 2 2 3 2 2" xfId="44027" xr:uid="{00000000-0005-0000-0000-000034360000}"/>
    <cellStyle name="Normal 4 2 2 2 2 2 3 2 3" xfId="28794" xr:uid="{00000000-0005-0000-0000-000035360000}"/>
    <cellStyle name="Normal 4 2 2 2 2 2 3 3" xfId="8676" xr:uid="{00000000-0005-0000-0000-000036360000}"/>
    <cellStyle name="Normal 4 2 2 2 2 2 3 3 2" xfId="39010" xr:uid="{00000000-0005-0000-0000-000037360000}"/>
    <cellStyle name="Normal 4 2 2 2 2 2 3 3 3" xfId="23777" xr:uid="{00000000-0005-0000-0000-000038360000}"/>
    <cellStyle name="Normal 4 2 2 2 2 2 3 4" xfId="33997" xr:uid="{00000000-0005-0000-0000-000039360000}"/>
    <cellStyle name="Normal 4 2 2 2 2 2 3 5" xfId="18764" xr:uid="{00000000-0005-0000-0000-00003A360000}"/>
    <cellStyle name="Normal 4 2 2 2 2 2 4" xfId="5315" xr:uid="{00000000-0005-0000-0000-00003B360000}"/>
    <cellStyle name="Normal 4 2 2 2 2 2 4 2" xfId="15367" xr:uid="{00000000-0005-0000-0000-00003C360000}"/>
    <cellStyle name="Normal 4 2 2 2 2 2 4 2 2" xfId="45698" xr:uid="{00000000-0005-0000-0000-00003D360000}"/>
    <cellStyle name="Normal 4 2 2 2 2 2 4 2 3" xfId="30465" xr:uid="{00000000-0005-0000-0000-00003E360000}"/>
    <cellStyle name="Normal 4 2 2 2 2 2 4 3" xfId="10347" xr:uid="{00000000-0005-0000-0000-00003F360000}"/>
    <cellStyle name="Normal 4 2 2 2 2 2 4 3 2" xfId="40681" xr:uid="{00000000-0005-0000-0000-000040360000}"/>
    <cellStyle name="Normal 4 2 2 2 2 2 4 3 3" xfId="25448" xr:uid="{00000000-0005-0000-0000-000041360000}"/>
    <cellStyle name="Normal 4 2 2 2 2 2 4 4" xfId="35668" xr:uid="{00000000-0005-0000-0000-000042360000}"/>
    <cellStyle name="Normal 4 2 2 2 2 2 4 5" xfId="20435" xr:uid="{00000000-0005-0000-0000-000043360000}"/>
    <cellStyle name="Normal 4 2 2 2 2 2 5" xfId="12025" xr:uid="{00000000-0005-0000-0000-000044360000}"/>
    <cellStyle name="Normal 4 2 2 2 2 2 5 2" xfId="42356" xr:uid="{00000000-0005-0000-0000-000045360000}"/>
    <cellStyle name="Normal 4 2 2 2 2 2 5 3" xfId="27123" xr:uid="{00000000-0005-0000-0000-000046360000}"/>
    <cellStyle name="Normal 4 2 2 2 2 2 6" xfId="7004" xr:uid="{00000000-0005-0000-0000-000047360000}"/>
    <cellStyle name="Normal 4 2 2 2 2 2 6 2" xfId="37339" xr:uid="{00000000-0005-0000-0000-000048360000}"/>
    <cellStyle name="Normal 4 2 2 2 2 2 6 3" xfId="22106" xr:uid="{00000000-0005-0000-0000-000049360000}"/>
    <cellStyle name="Normal 4 2 2 2 2 2 7" xfId="32327" xr:uid="{00000000-0005-0000-0000-00004A360000}"/>
    <cellStyle name="Normal 4 2 2 2 2 2 8" xfId="17093" xr:uid="{00000000-0005-0000-0000-00004B360000}"/>
    <cellStyle name="Normal 4 2 2 2 2 3" xfId="2351" xr:uid="{00000000-0005-0000-0000-00004C360000}"/>
    <cellStyle name="Normal 4 2 2 2 2 3 2" xfId="4041" xr:uid="{00000000-0005-0000-0000-00004D360000}"/>
    <cellStyle name="Normal 4 2 2 2 2 3 2 2" xfId="14114" xr:uid="{00000000-0005-0000-0000-00004E360000}"/>
    <cellStyle name="Normal 4 2 2 2 2 3 2 2 2" xfId="44445" xr:uid="{00000000-0005-0000-0000-00004F360000}"/>
    <cellStyle name="Normal 4 2 2 2 2 3 2 2 3" xfId="29212" xr:uid="{00000000-0005-0000-0000-000050360000}"/>
    <cellStyle name="Normal 4 2 2 2 2 3 2 3" xfId="9094" xr:uid="{00000000-0005-0000-0000-000051360000}"/>
    <cellStyle name="Normal 4 2 2 2 2 3 2 3 2" xfId="39428" xr:uid="{00000000-0005-0000-0000-000052360000}"/>
    <cellStyle name="Normal 4 2 2 2 2 3 2 3 3" xfId="24195" xr:uid="{00000000-0005-0000-0000-000053360000}"/>
    <cellStyle name="Normal 4 2 2 2 2 3 2 4" xfId="34415" xr:uid="{00000000-0005-0000-0000-000054360000}"/>
    <cellStyle name="Normal 4 2 2 2 2 3 2 5" xfId="19182" xr:uid="{00000000-0005-0000-0000-000055360000}"/>
    <cellStyle name="Normal 4 2 2 2 2 3 3" xfId="5733" xr:uid="{00000000-0005-0000-0000-000056360000}"/>
    <cellStyle name="Normal 4 2 2 2 2 3 3 2" xfId="15785" xr:uid="{00000000-0005-0000-0000-000057360000}"/>
    <cellStyle name="Normal 4 2 2 2 2 3 3 2 2" xfId="46116" xr:uid="{00000000-0005-0000-0000-000058360000}"/>
    <cellStyle name="Normal 4 2 2 2 2 3 3 2 3" xfId="30883" xr:uid="{00000000-0005-0000-0000-000059360000}"/>
    <cellStyle name="Normal 4 2 2 2 2 3 3 3" xfId="10765" xr:uid="{00000000-0005-0000-0000-00005A360000}"/>
    <cellStyle name="Normal 4 2 2 2 2 3 3 3 2" xfId="41099" xr:uid="{00000000-0005-0000-0000-00005B360000}"/>
    <cellStyle name="Normal 4 2 2 2 2 3 3 3 3" xfId="25866" xr:uid="{00000000-0005-0000-0000-00005C360000}"/>
    <cellStyle name="Normal 4 2 2 2 2 3 3 4" xfId="36086" xr:uid="{00000000-0005-0000-0000-00005D360000}"/>
    <cellStyle name="Normal 4 2 2 2 2 3 3 5" xfId="20853" xr:uid="{00000000-0005-0000-0000-00005E360000}"/>
    <cellStyle name="Normal 4 2 2 2 2 3 4" xfId="12443" xr:uid="{00000000-0005-0000-0000-00005F360000}"/>
    <cellStyle name="Normal 4 2 2 2 2 3 4 2" xfId="42774" xr:uid="{00000000-0005-0000-0000-000060360000}"/>
    <cellStyle name="Normal 4 2 2 2 2 3 4 3" xfId="27541" xr:uid="{00000000-0005-0000-0000-000061360000}"/>
    <cellStyle name="Normal 4 2 2 2 2 3 5" xfId="7422" xr:uid="{00000000-0005-0000-0000-000062360000}"/>
    <cellStyle name="Normal 4 2 2 2 2 3 5 2" xfId="37757" xr:uid="{00000000-0005-0000-0000-000063360000}"/>
    <cellStyle name="Normal 4 2 2 2 2 3 5 3" xfId="22524" xr:uid="{00000000-0005-0000-0000-000064360000}"/>
    <cellStyle name="Normal 4 2 2 2 2 3 6" xfId="32745" xr:uid="{00000000-0005-0000-0000-000065360000}"/>
    <cellStyle name="Normal 4 2 2 2 2 3 7" xfId="17511" xr:uid="{00000000-0005-0000-0000-000066360000}"/>
    <cellStyle name="Normal 4 2 2 2 2 4" xfId="3204" xr:uid="{00000000-0005-0000-0000-000067360000}"/>
    <cellStyle name="Normal 4 2 2 2 2 4 2" xfId="13278" xr:uid="{00000000-0005-0000-0000-000068360000}"/>
    <cellStyle name="Normal 4 2 2 2 2 4 2 2" xfId="43609" xr:uid="{00000000-0005-0000-0000-000069360000}"/>
    <cellStyle name="Normal 4 2 2 2 2 4 2 3" xfId="28376" xr:uid="{00000000-0005-0000-0000-00006A360000}"/>
    <cellStyle name="Normal 4 2 2 2 2 4 3" xfId="8258" xr:uid="{00000000-0005-0000-0000-00006B360000}"/>
    <cellStyle name="Normal 4 2 2 2 2 4 3 2" xfId="38592" xr:uid="{00000000-0005-0000-0000-00006C360000}"/>
    <cellStyle name="Normal 4 2 2 2 2 4 3 3" xfId="23359" xr:uid="{00000000-0005-0000-0000-00006D360000}"/>
    <cellStyle name="Normal 4 2 2 2 2 4 4" xfId="33579" xr:uid="{00000000-0005-0000-0000-00006E360000}"/>
    <cellStyle name="Normal 4 2 2 2 2 4 5" xfId="18346" xr:uid="{00000000-0005-0000-0000-00006F360000}"/>
    <cellStyle name="Normal 4 2 2 2 2 5" xfId="4897" xr:uid="{00000000-0005-0000-0000-000070360000}"/>
    <cellStyle name="Normal 4 2 2 2 2 5 2" xfId="14949" xr:uid="{00000000-0005-0000-0000-000071360000}"/>
    <cellStyle name="Normal 4 2 2 2 2 5 2 2" xfId="45280" xr:uid="{00000000-0005-0000-0000-000072360000}"/>
    <cellStyle name="Normal 4 2 2 2 2 5 2 3" xfId="30047" xr:uid="{00000000-0005-0000-0000-000073360000}"/>
    <cellStyle name="Normal 4 2 2 2 2 5 3" xfId="9929" xr:uid="{00000000-0005-0000-0000-000074360000}"/>
    <cellStyle name="Normal 4 2 2 2 2 5 3 2" xfId="40263" xr:uid="{00000000-0005-0000-0000-000075360000}"/>
    <cellStyle name="Normal 4 2 2 2 2 5 3 3" xfId="25030" xr:uid="{00000000-0005-0000-0000-000076360000}"/>
    <cellStyle name="Normal 4 2 2 2 2 5 4" xfId="35250" xr:uid="{00000000-0005-0000-0000-000077360000}"/>
    <cellStyle name="Normal 4 2 2 2 2 5 5" xfId="20017" xr:uid="{00000000-0005-0000-0000-000078360000}"/>
    <cellStyle name="Normal 4 2 2 2 2 6" xfId="11607" xr:uid="{00000000-0005-0000-0000-000079360000}"/>
    <cellStyle name="Normal 4 2 2 2 2 6 2" xfId="41938" xr:uid="{00000000-0005-0000-0000-00007A360000}"/>
    <cellStyle name="Normal 4 2 2 2 2 6 3" xfId="26705" xr:uid="{00000000-0005-0000-0000-00007B360000}"/>
    <cellStyle name="Normal 4 2 2 2 2 7" xfId="6586" xr:uid="{00000000-0005-0000-0000-00007C360000}"/>
    <cellStyle name="Normal 4 2 2 2 2 7 2" xfId="36921" xr:uid="{00000000-0005-0000-0000-00007D360000}"/>
    <cellStyle name="Normal 4 2 2 2 2 7 3" xfId="21688" xr:uid="{00000000-0005-0000-0000-00007E360000}"/>
    <cellStyle name="Normal 4 2 2 2 2 8" xfId="31909" xr:uid="{00000000-0005-0000-0000-00007F360000}"/>
    <cellStyle name="Normal 4 2 2 2 2 9" xfId="16675" xr:uid="{00000000-0005-0000-0000-000080360000}"/>
    <cellStyle name="Normal 4 2 2 2 3" xfId="1722" xr:uid="{00000000-0005-0000-0000-000081360000}"/>
    <cellStyle name="Normal 4 2 2 2 3 2" xfId="2561" xr:uid="{00000000-0005-0000-0000-000082360000}"/>
    <cellStyle name="Normal 4 2 2 2 3 2 2" xfId="4251" xr:uid="{00000000-0005-0000-0000-000083360000}"/>
    <cellStyle name="Normal 4 2 2 2 3 2 2 2" xfId="14324" xr:uid="{00000000-0005-0000-0000-000084360000}"/>
    <cellStyle name="Normal 4 2 2 2 3 2 2 2 2" xfId="44655" xr:uid="{00000000-0005-0000-0000-000085360000}"/>
    <cellStyle name="Normal 4 2 2 2 3 2 2 2 3" xfId="29422" xr:uid="{00000000-0005-0000-0000-000086360000}"/>
    <cellStyle name="Normal 4 2 2 2 3 2 2 3" xfId="9304" xr:uid="{00000000-0005-0000-0000-000087360000}"/>
    <cellStyle name="Normal 4 2 2 2 3 2 2 3 2" xfId="39638" xr:uid="{00000000-0005-0000-0000-000088360000}"/>
    <cellStyle name="Normal 4 2 2 2 3 2 2 3 3" xfId="24405" xr:uid="{00000000-0005-0000-0000-000089360000}"/>
    <cellStyle name="Normal 4 2 2 2 3 2 2 4" xfId="34625" xr:uid="{00000000-0005-0000-0000-00008A360000}"/>
    <cellStyle name="Normal 4 2 2 2 3 2 2 5" xfId="19392" xr:uid="{00000000-0005-0000-0000-00008B360000}"/>
    <cellStyle name="Normal 4 2 2 2 3 2 3" xfId="5943" xr:uid="{00000000-0005-0000-0000-00008C360000}"/>
    <cellStyle name="Normal 4 2 2 2 3 2 3 2" xfId="15995" xr:uid="{00000000-0005-0000-0000-00008D360000}"/>
    <cellStyle name="Normal 4 2 2 2 3 2 3 2 2" xfId="46326" xr:uid="{00000000-0005-0000-0000-00008E360000}"/>
    <cellStyle name="Normal 4 2 2 2 3 2 3 2 3" xfId="31093" xr:uid="{00000000-0005-0000-0000-00008F360000}"/>
    <cellStyle name="Normal 4 2 2 2 3 2 3 3" xfId="10975" xr:uid="{00000000-0005-0000-0000-000090360000}"/>
    <cellStyle name="Normal 4 2 2 2 3 2 3 3 2" xfId="41309" xr:uid="{00000000-0005-0000-0000-000091360000}"/>
    <cellStyle name="Normal 4 2 2 2 3 2 3 3 3" xfId="26076" xr:uid="{00000000-0005-0000-0000-000092360000}"/>
    <cellStyle name="Normal 4 2 2 2 3 2 3 4" xfId="36296" xr:uid="{00000000-0005-0000-0000-000093360000}"/>
    <cellStyle name="Normal 4 2 2 2 3 2 3 5" xfId="21063" xr:uid="{00000000-0005-0000-0000-000094360000}"/>
    <cellStyle name="Normal 4 2 2 2 3 2 4" xfId="12653" xr:uid="{00000000-0005-0000-0000-000095360000}"/>
    <cellStyle name="Normal 4 2 2 2 3 2 4 2" xfId="42984" xr:uid="{00000000-0005-0000-0000-000096360000}"/>
    <cellStyle name="Normal 4 2 2 2 3 2 4 3" xfId="27751" xr:uid="{00000000-0005-0000-0000-000097360000}"/>
    <cellStyle name="Normal 4 2 2 2 3 2 5" xfId="7632" xr:uid="{00000000-0005-0000-0000-000098360000}"/>
    <cellStyle name="Normal 4 2 2 2 3 2 5 2" xfId="37967" xr:uid="{00000000-0005-0000-0000-000099360000}"/>
    <cellStyle name="Normal 4 2 2 2 3 2 5 3" xfId="22734" xr:uid="{00000000-0005-0000-0000-00009A360000}"/>
    <cellStyle name="Normal 4 2 2 2 3 2 6" xfId="32955" xr:uid="{00000000-0005-0000-0000-00009B360000}"/>
    <cellStyle name="Normal 4 2 2 2 3 2 7" xfId="17721" xr:uid="{00000000-0005-0000-0000-00009C360000}"/>
    <cellStyle name="Normal 4 2 2 2 3 3" xfId="3414" xr:uid="{00000000-0005-0000-0000-00009D360000}"/>
    <cellStyle name="Normal 4 2 2 2 3 3 2" xfId="13488" xr:uid="{00000000-0005-0000-0000-00009E360000}"/>
    <cellStyle name="Normal 4 2 2 2 3 3 2 2" xfId="43819" xr:uid="{00000000-0005-0000-0000-00009F360000}"/>
    <cellStyle name="Normal 4 2 2 2 3 3 2 3" xfId="28586" xr:uid="{00000000-0005-0000-0000-0000A0360000}"/>
    <cellStyle name="Normal 4 2 2 2 3 3 3" xfId="8468" xr:uid="{00000000-0005-0000-0000-0000A1360000}"/>
    <cellStyle name="Normal 4 2 2 2 3 3 3 2" xfId="38802" xr:uid="{00000000-0005-0000-0000-0000A2360000}"/>
    <cellStyle name="Normal 4 2 2 2 3 3 3 3" xfId="23569" xr:uid="{00000000-0005-0000-0000-0000A3360000}"/>
    <cellStyle name="Normal 4 2 2 2 3 3 4" xfId="33789" xr:uid="{00000000-0005-0000-0000-0000A4360000}"/>
    <cellStyle name="Normal 4 2 2 2 3 3 5" xfId="18556" xr:uid="{00000000-0005-0000-0000-0000A5360000}"/>
    <cellStyle name="Normal 4 2 2 2 3 4" xfId="5107" xr:uid="{00000000-0005-0000-0000-0000A6360000}"/>
    <cellStyle name="Normal 4 2 2 2 3 4 2" xfId="15159" xr:uid="{00000000-0005-0000-0000-0000A7360000}"/>
    <cellStyle name="Normal 4 2 2 2 3 4 2 2" xfId="45490" xr:uid="{00000000-0005-0000-0000-0000A8360000}"/>
    <cellStyle name="Normal 4 2 2 2 3 4 2 3" xfId="30257" xr:uid="{00000000-0005-0000-0000-0000A9360000}"/>
    <cellStyle name="Normal 4 2 2 2 3 4 3" xfId="10139" xr:uid="{00000000-0005-0000-0000-0000AA360000}"/>
    <cellStyle name="Normal 4 2 2 2 3 4 3 2" xfId="40473" xr:uid="{00000000-0005-0000-0000-0000AB360000}"/>
    <cellStyle name="Normal 4 2 2 2 3 4 3 3" xfId="25240" xr:uid="{00000000-0005-0000-0000-0000AC360000}"/>
    <cellStyle name="Normal 4 2 2 2 3 4 4" xfId="35460" xr:uid="{00000000-0005-0000-0000-0000AD360000}"/>
    <cellStyle name="Normal 4 2 2 2 3 4 5" xfId="20227" xr:uid="{00000000-0005-0000-0000-0000AE360000}"/>
    <cellStyle name="Normal 4 2 2 2 3 5" xfId="11817" xr:uid="{00000000-0005-0000-0000-0000AF360000}"/>
    <cellStyle name="Normal 4 2 2 2 3 5 2" xfId="42148" xr:uid="{00000000-0005-0000-0000-0000B0360000}"/>
    <cellStyle name="Normal 4 2 2 2 3 5 3" xfId="26915" xr:uid="{00000000-0005-0000-0000-0000B1360000}"/>
    <cellStyle name="Normal 4 2 2 2 3 6" xfId="6796" xr:uid="{00000000-0005-0000-0000-0000B2360000}"/>
    <cellStyle name="Normal 4 2 2 2 3 6 2" xfId="37131" xr:uid="{00000000-0005-0000-0000-0000B3360000}"/>
    <cellStyle name="Normal 4 2 2 2 3 6 3" xfId="21898" xr:uid="{00000000-0005-0000-0000-0000B4360000}"/>
    <cellStyle name="Normal 4 2 2 2 3 7" xfId="32119" xr:uid="{00000000-0005-0000-0000-0000B5360000}"/>
    <cellStyle name="Normal 4 2 2 2 3 8" xfId="16885" xr:uid="{00000000-0005-0000-0000-0000B6360000}"/>
    <cellStyle name="Normal 4 2 2 2 4" xfId="2143" xr:uid="{00000000-0005-0000-0000-0000B7360000}"/>
    <cellStyle name="Normal 4 2 2 2 4 2" xfId="3833" xr:uid="{00000000-0005-0000-0000-0000B8360000}"/>
    <cellStyle name="Normal 4 2 2 2 4 2 2" xfId="13906" xr:uid="{00000000-0005-0000-0000-0000B9360000}"/>
    <cellStyle name="Normal 4 2 2 2 4 2 2 2" xfId="44237" xr:uid="{00000000-0005-0000-0000-0000BA360000}"/>
    <cellStyle name="Normal 4 2 2 2 4 2 2 3" xfId="29004" xr:uid="{00000000-0005-0000-0000-0000BB360000}"/>
    <cellStyle name="Normal 4 2 2 2 4 2 3" xfId="8886" xr:uid="{00000000-0005-0000-0000-0000BC360000}"/>
    <cellStyle name="Normal 4 2 2 2 4 2 3 2" xfId="39220" xr:uid="{00000000-0005-0000-0000-0000BD360000}"/>
    <cellStyle name="Normal 4 2 2 2 4 2 3 3" xfId="23987" xr:uid="{00000000-0005-0000-0000-0000BE360000}"/>
    <cellStyle name="Normal 4 2 2 2 4 2 4" xfId="34207" xr:uid="{00000000-0005-0000-0000-0000BF360000}"/>
    <cellStyle name="Normal 4 2 2 2 4 2 5" xfId="18974" xr:uid="{00000000-0005-0000-0000-0000C0360000}"/>
    <cellStyle name="Normal 4 2 2 2 4 3" xfId="5525" xr:uid="{00000000-0005-0000-0000-0000C1360000}"/>
    <cellStyle name="Normal 4 2 2 2 4 3 2" xfId="15577" xr:uid="{00000000-0005-0000-0000-0000C2360000}"/>
    <cellStyle name="Normal 4 2 2 2 4 3 2 2" xfId="45908" xr:uid="{00000000-0005-0000-0000-0000C3360000}"/>
    <cellStyle name="Normal 4 2 2 2 4 3 2 3" xfId="30675" xr:uid="{00000000-0005-0000-0000-0000C4360000}"/>
    <cellStyle name="Normal 4 2 2 2 4 3 3" xfId="10557" xr:uid="{00000000-0005-0000-0000-0000C5360000}"/>
    <cellStyle name="Normal 4 2 2 2 4 3 3 2" xfId="40891" xr:uid="{00000000-0005-0000-0000-0000C6360000}"/>
    <cellStyle name="Normal 4 2 2 2 4 3 3 3" xfId="25658" xr:uid="{00000000-0005-0000-0000-0000C7360000}"/>
    <cellStyle name="Normal 4 2 2 2 4 3 4" xfId="35878" xr:uid="{00000000-0005-0000-0000-0000C8360000}"/>
    <cellStyle name="Normal 4 2 2 2 4 3 5" xfId="20645" xr:uid="{00000000-0005-0000-0000-0000C9360000}"/>
    <cellStyle name="Normal 4 2 2 2 4 4" xfId="12235" xr:uid="{00000000-0005-0000-0000-0000CA360000}"/>
    <cellStyle name="Normal 4 2 2 2 4 4 2" xfId="42566" xr:uid="{00000000-0005-0000-0000-0000CB360000}"/>
    <cellStyle name="Normal 4 2 2 2 4 4 3" xfId="27333" xr:uid="{00000000-0005-0000-0000-0000CC360000}"/>
    <cellStyle name="Normal 4 2 2 2 4 5" xfId="7214" xr:uid="{00000000-0005-0000-0000-0000CD360000}"/>
    <cellStyle name="Normal 4 2 2 2 4 5 2" xfId="37549" xr:uid="{00000000-0005-0000-0000-0000CE360000}"/>
    <cellStyle name="Normal 4 2 2 2 4 5 3" xfId="22316" xr:uid="{00000000-0005-0000-0000-0000CF360000}"/>
    <cellStyle name="Normal 4 2 2 2 4 6" xfId="32537" xr:uid="{00000000-0005-0000-0000-0000D0360000}"/>
    <cellStyle name="Normal 4 2 2 2 4 7" xfId="17303" xr:uid="{00000000-0005-0000-0000-0000D1360000}"/>
    <cellStyle name="Normal 4 2 2 2 5" xfId="2996" xr:uid="{00000000-0005-0000-0000-0000D2360000}"/>
    <cellStyle name="Normal 4 2 2 2 5 2" xfId="13070" xr:uid="{00000000-0005-0000-0000-0000D3360000}"/>
    <cellStyle name="Normal 4 2 2 2 5 2 2" xfId="43401" xr:uid="{00000000-0005-0000-0000-0000D4360000}"/>
    <cellStyle name="Normal 4 2 2 2 5 2 3" xfId="28168" xr:uid="{00000000-0005-0000-0000-0000D5360000}"/>
    <cellStyle name="Normal 4 2 2 2 5 3" xfId="8050" xr:uid="{00000000-0005-0000-0000-0000D6360000}"/>
    <cellStyle name="Normal 4 2 2 2 5 3 2" xfId="38384" xr:uid="{00000000-0005-0000-0000-0000D7360000}"/>
    <cellStyle name="Normal 4 2 2 2 5 3 3" xfId="23151" xr:uid="{00000000-0005-0000-0000-0000D8360000}"/>
    <cellStyle name="Normal 4 2 2 2 5 4" xfId="33371" xr:uid="{00000000-0005-0000-0000-0000D9360000}"/>
    <cellStyle name="Normal 4 2 2 2 5 5" xfId="18138" xr:uid="{00000000-0005-0000-0000-0000DA360000}"/>
    <cellStyle name="Normal 4 2 2 2 6" xfId="4689" xr:uid="{00000000-0005-0000-0000-0000DB360000}"/>
    <cellStyle name="Normal 4 2 2 2 6 2" xfId="14741" xr:uid="{00000000-0005-0000-0000-0000DC360000}"/>
    <cellStyle name="Normal 4 2 2 2 6 2 2" xfId="45072" xr:uid="{00000000-0005-0000-0000-0000DD360000}"/>
    <cellStyle name="Normal 4 2 2 2 6 2 3" xfId="29839" xr:uid="{00000000-0005-0000-0000-0000DE360000}"/>
    <cellStyle name="Normal 4 2 2 2 6 3" xfId="9721" xr:uid="{00000000-0005-0000-0000-0000DF360000}"/>
    <cellStyle name="Normal 4 2 2 2 6 3 2" xfId="40055" xr:uid="{00000000-0005-0000-0000-0000E0360000}"/>
    <cellStyle name="Normal 4 2 2 2 6 3 3" xfId="24822" xr:uid="{00000000-0005-0000-0000-0000E1360000}"/>
    <cellStyle name="Normal 4 2 2 2 6 4" xfId="35042" xr:uid="{00000000-0005-0000-0000-0000E2360000}"/>
    <cellStyle name="Normal 4 2 2 2 6 5" xfId="19809" xr:uid="{00000000-0005-0000-0000-0000E3360000}"/>
    <cellStyle name="Normal 4 2 2 2 7" xfId="11399" xr:uid="{00000000-0005-0000-0000-0000E4360000}"/>
    <cellStyle name="Normal 4 2 2 2 7 2" xfId="41730" xr:uid="{00000000-0005-0000-0000-0000E5360000}"/>
    <cellStyle name="Normal 4 2 2 2 7 3" xfId="26497" xr:uid="{00000000-0005-0000-0000-0000E6360000}"/>
    <cellStyle name="Normal 4 2 2 2 8" xfId="6378" xr:uid="{00000000-0005-0000-0000-0000E7360000}"/>
    <cellStyle name="Normal 4 2 2 2 8 2" xfId="36713" xr:uid="{00000000-0005-0000-0000-0000E8360000}"/>
    <cellStyle name="Normal 4 2 2 2 8 3" xfId="21480" xr:uid="{00000000-0005-0000-0000-0000E9360000}"/>
    <cellStyle name="Normal 4 2 2 2 9" xfId="31701" xr:uid="{00000000-0005-0000-0000-0000EA360000}"/>
    <cellStyle name="Normal 4 2 2 3" xfId="1405" xr:uid="{00000000-0005-0000-0000-0000EB360000}"/>
    <cellStyle name="Normal 4 2 2 3 2" xfId="1826" xr:uid="{00000000-0005-0000-0000-0000EC360000}"/>
    <cellStyle name="Normal 4 2 2 3 2 2" xfId="2665" xr:uid="{00000000-0005-0000-0000-0000ED360000}"/>
    <cellStyle name="Normal 4 2 2 3 2 2 2" xfId="4355" xr:uid="{00000000-0005-0000-0000-0000EE360000}"/>
    <cellStyle name="Normal 4 2 2 3 2 2 2 2" xfId="14428" xr:uid="{00000000-0005-0000-0000-0000EF360000}"/>
    <cellStyle name="Normal 4 2 2 3 2 2 2 2 2" xfId="44759" xr:uid="{00000000-0005-0000-0000-0000F0360000}"/>
    <cellStyle name="Normal 4 2 2 3 2 2 2 2 3" xfId="29526" xr:uid="{00000000-0005-0000-0000-0000F1360000}"/>
    <cellStyle name="Normal 4 2 2 3 2 2 2 3" xfId="9408" xr:uid="{00000000-0005-0000-0000-0000F2360000}"/>
    <cellStyle name="Normal 4 2 2 3 2 2 2 3 2" xfId="39742" xr:uid="{00000000-0005-0000-0000-0000F3360000}"/>
    <cellStyle name="Normal 4 2 2 3 2 2 2 3 3" xfId="24509" xr:uid="{00000000-0005-0000-0000-0000F4360000}"/>
    <cellStyle name="Normal 4 2 2 3 2 2 2 4" xfId="34729" xr:uid="{00000000-0005-0000-0000-0000F5360000}"/>
    <cellStyle name="Normal 4 2 2 3 2 2 2 5" xfId="19496" xr:uid="{00000000-0005-0000-0000-0000F6360000}"/>
    <cellStyle name="Normal 4 2 2 3 2 2 3" xfId="6047" xr:uid="{00000000-0005-0000-0000-0000F7360000}"/>
    <cellStyle name="Normal 4 2 2 3 2 2 3 2" xfId="16099" xr:uid="{00000000-0005-0000-0000-0000F8360000}"/>
    <cellStyle name="Normal 4 2 2 3 2 2 3 2 2" xfId="46430" xr:uid="{00000000-0005-0000-0000-0000F9360000}"/>
    <cellStyle name="Normal 4 2 2 3 2 2 3 2 3" xfId="31197" xr:uid="{00000000-0005-0000-0000-0000FA360000}"/>
    <cellStyle name="Normal 4 2 2 3 2 2 3 3" xfId="11079" xr:uid="{00000000-0005-0000-0000-0000FB360000}"/>
    <cellStyle name="Normal 4 2 2 3 2 2 3 3 2" xfId="41413" xr:uid="{00000000-0005-0000-0000-0000FC360000}"/>
    <cellStyle name="Normal 4 2 2 3 2 2 3 3 3" xfId="26180" xr:uid="{00000000-0005-0000-0000-0000FD360000}"/>
    <cellStyle name="Normal 4 2 2 3 2 2 3 4" xfId="36400" xr:uid="{00000000-0005-0000-0000-0000FE360000}"/>
    <cellStyle name="Normal 4 2 2 3 2 2 3 5" xfId="21167" xr:uid="{00000000-0005-0000-0000-0000FF360000}"/>
    <cellStyle name="Normal 4 2 2 3 2 2 4" xfId="12757" xr:uid="{00000000-0005-0000-0000-000000370000}"/>
    <cellStyle name="Normal 4 2 2 3 2 2 4 2" xfId="43088" xr:uid="{00000000-0005-0000-0000-000001370000}"/>
    <cellStyle name="Normal 4 2 2 3 2 2 4 3" xfId="27855" xr:uid="{00000000-0005-0000-0000-000002370000}"/>
    <cellStyle name="Normal 4 2 2 3 2 2 5" xfId="7736" xr:uid="{00000000-0005-0000-0000-000003370000}"/>
    <cellStyle name="Normal 4 2 2 3 2 2 5 2" xfId="38071" xr:uid="{00000000-0005-0000-0000-000004370000}"/>
    <cellStyle name="Normal 4 2 2 3 2 2 5 3" xfId="22838" xr:uid="{00000000-0005-0000-0000-000005370000}"/>
    <cellStyle name="Normal 4 2 2 3 2 2 6" xfId="33059" xr:uid="{00000000-0005-0000-0000-000006370000}"/>
    <cellStyle name="Normal 4 2 2 3 2 2 7" xfId="17825" xr:uid="{00000000-0005-0000-0000-000007370000}"/>
    <cellStyle name="Normal 4 2 2 3 2 3" xfId="3518" xr:uid="{00000000-0005-0000-0000-000008370000}"/>
    <cellStyle name="Normal 4 2 2 3 2 3 2" xfId="13592" xr:uid="{00000000-0005-0000-0000-000009370000}"/>
    <cellStyle name="Normal 4 2 2 3 2 3 2 2" xfId="43923" xr:uid="{00000000-0005-0000-0000-00000A370000}"/>
    <cellStyle name="Normal 4 2 2 3 2 3 2 3" xfId="28690" xr:uid="{00000000-0005-0000-0000-00000B370000}"/>
    <cellStyle name="Normal 4 2 2 3 2 3 3" xfId="8572" xr:uid="{00000000-0005-0000-0000-00000C370000}"/>
    <cellStyle name="Normal 4 2 2 3 2 3 3 2" xfId="38906" xr:uid="{00000000-0005-0000-0000-00000D370000}"/>
    <cellStyle name="Normal 4 2 2 3 2 3 3 3" xfId="23673" xr:uid="{00000000-0005-0000-0000-00000E370000}"/>
    <cellStyle name="Normal 4 2 2 3 2 3 4" xfId="33893" xr:uid="{00000000-0005-0000-0000-00000F370000}"/>
    <cellStyle name="Normal 4 2 2 3 2 3 5" xfId="18660" xr:uid="{00000000-0005-0000-0000-000010370000}"/>
    <cellStyle name="Normal 4 2 2 3 2 4" xfId="5211" xr:uid="{00000000-0005-0000-0000-000011370000}"/>
    <cellStyle name="Normal 4 2 2 3 2 4 2" xfId="15263" xr:uid="{00000000-0005-0000-0000-000012370000}"/>
    <cellStyle name="Normal 4 2 2 3 2 4 2 2" xfId="45594" xr:uid="{00000000-0005-0000-0000-000013370000}"/>
    <cellStyle name="Normal 4 2 2 3 2 4 2 3" xfId="30361" xr:uid="{00000000-0005-0000-0000-000014370000}"/>
    <cellStyle name="Normal 4 2 2 3 2 4 3" xfId="10243" xr:uid="{00000000-0005-0000-0000-000015370000}"/>
    <cellStyle name="Normal 4 2 2 3 2 4 3 2" xfId="40577" xr:uid="{00000000-0005-0000-0000-000016370000}"/>
    <cellStyle name="Normal 4 2 2 3 2 4 3 3" xfId="25344" xr:uid="{00000000-0005-0000-0000-000017370000}"/>
    <cellStyle name="Normal 4 2 2 3 2 4 4" xfId="35564" xr:uid="{00000000-0005-0000-0000-000018370000}"/>
    <cellStyle name="Normal 4 2 2 3 2 4 5" xfId="20331" xr:uid="{00000000-0005-0000-0000-000019370000}"/>
    <cellStyle name="Normal 4 2 2 3 2 5" xfId="11921" xr:uid="{00000000-0005-0000-0000-00001A370000}"/>
    <cellStyle name="Normal 4 2 2 3 2 5 2" xfId="42252" xr:uid="{00000000-0005-0000-0000-00001B370000}"/>
    <cellStyle name="Normal 4 2 2 3 2 5 3" xfId="27019" xr:uid="{00000000-0005-0000-0000-00001C370000}"/>
    <cellStyle name="Normal 4 2 2 3 2 6" xfId="6900" xr:uid="{00000000-0005-0000-0000-00001D370000}"/>
    <cellStyle name="Normal 4 2 2 3 2 6 2" xfId="37235" xr:uid="{00000000-0005-0000-0000-00001E370000}"/>
    <cellStyle name="Normal 4 2 2 3 2 6 3" xfId="22002" xr:uid="{00000000-0005-0000-0000-00001F370000}"/>
    <cellStyle name="Normal 4 2 2 3 2 7" xfId="32223" xr:uid="{00000000-0005-0000-0000-000020370000}"/>
    <cellStyle name="Normal 4 2 2 3 2 8" xfId="16989" xr:uid="{00000000-0005-0000-0000-000021370000}"/>
    <cellStyle name="Normal 4 2 2 3 3" xfId="2247" xr:uid="{00000000-0005-0000-0000-000022370000}"/>
    <cellStyle name="Normal 4 2 2 3 3 2" xfId="3937" xr:uid="{00000000-0005-0000-0000-000023370000}"/>
    <cellStyle name="Normal 4 2 2 3 3 2 2" xfId="14010" xr:uid="{00000000-0005-0000-0000-000024370000}"/>
    <cellStyle name="Normal 4 2 2 3 3 2 2 2" xfId="44341" xr:uid="{00000000-0005-0000-0000-000025370000}"/>
    <cellStyle name="Normal 4 2 2 3 3 2 2 3" xfId="29108" xr:uid="{00000000-0005-0000-0000-000026370000}"/>
    <cellStyle name="Normal 4 2 2 3 3 2 3" xfId="8990" xr:uid="{00000000-0005-0000-0000-000027370000}"/>
    <cellStyle name="Normal 4 2 2 3 3 2 3 2" xfId="39324" xr:uid="{00000000-0005-0000-0000-000028370000}"/>
    <cellStyle name="Normal 4 2 2 3 3 2 3 3" xfId="24091" xr:uid="{00000000-0005-0000-0000-000029370000}"/>
    <cellStyle name="Normal 4 2 2 3 3 2 4" xfId="34311" xr:uid="{00000000-0005-0000-0000-00002A370000}"/>
    <cellStyle name="Normal 4 2 2 3 3 2 5" xfId="19078" xr:uid="{00000000-0005-0000-0000-00002B370000}"/>
    <cellStyle name="Normal 4 2 2 3 3 3" xfId="5629" xr:uid="{00000000-0005-0000-0000-00002C370000}"/>
    <cellStyle name="Normal 4 2 2 3 3 3 2" xfId="15681" xr:uid="{00000000-0005-0000-0000-00002D370000}"/>
    <cellStyle name="Normal 4 2 2 3 3 3 2 2" xfId="46012" xr:uid="{00000000-0005-0000-0000-00002E370000}"/>
    <cellStyle name="Normal 4 2 2 3 3 3 2 3" xfId="30779" xr:uid="{00000000-0005-0000-0000-00002F370000}"/>
    <cellStyle name="Normal 4 2 2 3 3 3 3" xfId="10661" xr:uid="{00000000-0005-0000-0000-000030370000}"/>
    <cellStyle name="Normal 4 2 2 3 3 3 3 2" xfId="40995" xr:uid="{00000000-0005-0000-0000-000031370000}"/>
    <cellStyle name="Normal 4 2 2 3 3 3 3 3" xfId="25762" xr:uid="{00000000-0005-0000-0000-000032370000}"/>
    <cellStyle name="Normal 4 2 2 3 3 3 4" xfId="35982" xr:uid="{00000000-0005-0000-0000-000033370000}"/>
    <cellStyle name="Normal 4 2 2 3 3 3 5" xfId="20749" xr:uid="{00000000-0005-0000-0000-000034370000}"/>
    <cellStyle name="Normal 4 2 2 3 3 4" xfId="12339" xr:uid="{00000000-0005-0000-0000-000035370000}"/>
    <cellStyle name="Normal 4 2 2 3 3 4 2" xfId="42670" xr:uid="{00000000-0005-0000-0000-000036370000}"/>
    <cellStyle name="Normal 4 2 2 3 3 4 3" xfId="27437" xr:uid="{00000000-0005-0000-0000-000037370000}"/>
    <cellStyle name="Normal 4 2 2 3 3 5" xfId="7318" xr:uid="{00000000-0005-0000-0000-000038370000}"/>
    <cellStyle name="Normal 4 2 2 3 3 5 2" xfId="37653" xr:uid="{00000000-0005-0000-0000-000039370000}"/>
    <cellStyle name="Normal 4 2 2 3 3 5 3" xfId="22420" xr:uid="{00000000-0005-0000-0000-00003A370000}"/>
    <cellStyle name="Normal 4 2 2 3 3 6" xfId="32641" xr:uid="{00000000-0005-0000-0000-00003B370000}"/>
    <cellStyle name="Normal 4 2 2 3 3 7" xfId="17407" xr:uid="{00000000-0005-0000-0000-00003C370000}"/>
    <cellStyle name="Normal 4 2 2 3 4" xfId="3100" xr:uid="{00000000-0005-0000-0000-00003D370000}"/>
    <cellStyle name="Normal 4 2 2 3 4 2" xfId="13174" xr:uid="{00000000-0005-0000-0000-00003E370000}"/>
    <cellStyle name="Normal 4 2 2 3 4 2 2" xfId="43505" xr:uid="{00000000-0005-0000-0000-00003F370000}"/>
    <cellStyle name="Normal 4 2 2 3 4 2 3" xfId="28272" xr:uid="{00000000-0005-0000-0000-000040370000}"/>
    <cellStyle name="Normal 4 2 2 3 4 3" xfId="8154" xr:uid="{00000000-0005-0000-0000-000041370000}"/>
    <cellStyle name="Normal 4 2 2 3 4 3 2" xfId="38488" xr:uid="{00000000-0005-0000-0000-000042370000}"/>
    <cellStyle name="Normal 4 2 2 3 4 3 3" xfId="23255" xr:uid="{00000000-0005-0000-0000-000043370000}"/>
    <cellStyle name="Normal 4 2 2 3 4 4" xfId="33475" xr:uid="{00000000-0005-0000-0000-000044370000}"/>
    <cellStyle name="Normal 4 2 2 3 4 5" xfId="18242" xr:uid="{00000000-0005-0000-0000-000045370000}"/>
    <cellStyle name="Normal 4 2 2 3 5" xfId="4793" xr:uid="{00000000-0005-0000-0000-000046370000}"/>
    <cellStyle name="Normal 4 2 2 3 5 2" xfId="14845" xr:uid="{00000000-0005-0000-0000-000047370000}"/>
    <cellStyle name="Normal 4 2 2 3 5 2 2" xfId="45176" xr:uid="{00000000-0005-0000-0000-000048370000}"/>
    <cellStyle name="Normal 4 2 2 3 5 2 3" xfId="29943" xr:uid="{00000000-0005-0000-0000-000049370000}"/>
    <cellStyle name="Normal 4 2 2 3 5 3" xfId="9825" xr:uid="{00000000-0005-0000-0000-00004A370000}"/>
    <cellStyle name="Normal 4 2 2 3 5 3 2" xfId="40159" xr:uid="{00000000-0005-0000-0000-00004B370000}"/>
    <cellStyle name="Normal 4 2 2 3 5 3 3" xfId="24926" xr:uid="{00000000-0005-0000-0000-00004C370000}"/>
    <cellStyle name="Normal 4 2 2 3 5 4" xfId="35146" xr:uid="{00000000-0005-0000-0000-00004D370000}"/>
    <cellStyle name="Normal 4 2 2 3 5 5" xfId="19913" xr:uid="{00000000-0005-0000-0000-00004E370000}"/>
    <cellStyle name="Normal 4 2 2 3 6" xfId="11503" xr:uid="{00000000-0005-0000-0000-00004F370000}"/>
    <cellStyle name="Normal 4 2 2 3 6 2" xfId="41834" xr:uid="{00000000-0005-0000-0000-000050370000}"/>
    <cellStyle name="Normal 4 2 2 3 6 3" xfId="26601" xr:uid="{00000000-0005-0000-0000-000051370000}"/>
    <cellStyle name="Normal 4 2 2 3 7" xfId="6482" xr:uid="{00000000-0005-0000-0000-000052370000}"/>
    <cellStyle name="Normal 4 2 2 3 7 2" xfId="36817" xr:uid="{00000000-0005-0000-0000-000053370000}"/>
    <cellStyle name="Normal 4 2 2 3 7 3" xfId="21584" xr:uid="{00000000-0005-0000-0000-000054370000}"/>
    <cellStyle name="Normal 4 2 2 3 8" xfId="31805" xr:uid="{00000000-0005-0000-0000-000055370000}"/>
    <cellStyle name="Normal 4 2 2 3 9" xfId="16571" xr:uid="{00000000-0005-0000-0000-000056370000}"/>
    <cellStyle name="Normal 4 2 2 4" xfId="1618" xr:uid="{00000000-0005-0000-0000-000057370000}"/>
    <cellStyle name="Normal 4 2 2 4 2" xfId="2457" xr:uid="{00000000-0005-0000-0000-000058370000}"/>
    <cellStyle name="Normal 4 2 2 4 2 2" xfId="4147" xr:uid="{00000000-0005-0000-0000-000059370000}"/>
    <cellStyle name="Normal 4 2 2 4 2 2 2" xfId="14220" xr:uid="{00000000-0005-0000-0000-00005A370000}"/>
    <cellStyle name="Normal 4 2 2 4 2 2 2 2" xfId="44551" xr:uid="{00000000-0005-0000-0000-00005B370000}"/>
    <cellStyle name="Normal 4 2 2 4 2 2 2 3" xfId="29318" xr:uid="{00000000-0005-0000-0000-00005C370000}"/>
    <cellStyle name="Normal 4 2 2 4 2 2 3" xfId="9200" xr:uid="{00000000-0005-0000-0000-00005D370000}"/>
    <cellStyle name="Normal 4 2 2 4 2 2 3 2" xfId="39534" xr:uid="{00000000-0005-0000-0000-00005E370000}"/>
    <cellStyle name="Normal 4 2 2 4 2 2 3 3" xfId="24301" xr:uid="{00000000-0005-0000-0000-00005F370000}"/>
    <cellStyle name="Normal 4 2 2 4 2 2 4" xfId="34521" xr:uid="{00000000-0005-0000-0000-000060370000}"/>
    <cellStyle name="Normal 4 2 2 4 2 2 5" xfId="19288" xr:uid="{00000000-0005-0000-0000-000061370000}"/>
    <cellStyle name="Normal 4 2 2 4 2 3" xfId="5839" xr:uid="{00000000-0005-0000-0000-000062370000}"/>
    <cellStyle name="Normal 4 2 2 4 2 3 2" xfId="15891" xr:uid="{00000000-0005-0000-0000-000063370000}"/>
    <cellStyle name="Normal 4 2 2 4 2 3 2 2" xfId="46222" xr:uid="{00000000-0005-0000-0000-000064370000}"/>
    <cellStyle name="Normal 4 2 2 4 2 3 2 3" xfId="30989" xr:uid="{00000000-0005-0000-0000-000065370000}"/>
    <cellStyle name="Normal 4 2 2 4 2 3 3" xfId="10871" xr:uid="{00000000-0005-0000-0000-000066370000}"/>
    <cellStyle name="Normal 4 2 2 4 2 3 3 2" xfId="41205" xr:uid="{00000000-0005-0000-0000-000067370000}"/>
    <cellStyle name="Normal 4 2 2 4 2 3 3 3" xfId="25972" xr:uid="{00000000-0005-0000-0000-000068370000}"/>
    <cellStyle name="Normal 4 2 2 4 2 3 4" xfId="36192" xr:uid="{00000000-0005-0000-0000-000069370000}"/>
    <cellStyle name="Normal 4 2 2 4 2 3 5" xfId="20959" xr:uid="{00000000-0005-0000-0000-00006A370000}"/>
    <cellStyle name="Normal 4 2 2 4 2 4" xfId="12549" xr:uid="{00000000-0005-0000-0000-00006B370000}"/>
    <cellStyle name="Normal 4 2 2 4 2 4 2" xfId="42880" xr:uid="{00000000-0005-0000-0000-00006C370000}"/>
    <cellStyle name="Normal 4 2 2 4 2 4 3" xfId="27647" xr:uid="{00000000-0005-0000-0000-00006D370000}"/>
    <cellStyle name="Normal 4 2 2 4 2 5" xfId="7528" xr:uid="{00000000-0005-0000-0000-00006E370000}"/>
    <cellStyle name="Normal 4 2 2 4 2 5 2" xfId="37863" xr:uid="{00000000-0005-0000-0000-00006F370000}"/>
    <cellStyle name="Normal 4 2 2 4 2 5 3" xfId="22630" xr:uid="{00000000-0005-0000-0000-000070370000}"/>
    <cellStyle name="Normal 4 2 2 4 2 6" xfId="32851" xr:uid="{00000000-0005-0000-0000-000071370000}"/>
    <cellStyle name="Normal 4 2 2 4 2 7" xfId="17617" xr:uid="{00000000-0005-0000-0000-000072370000}"/>
    <cellStyle name="Normal 4 2 2 4 3" xfId="3310" xr:uid="{00000000-0005-0000-0000-000073370000}"/>
    <cellStyle name="Normal 4 2 2 4 3 2" xfId="13384" xr:uid="{00000000-0005-0000-0000-000074370000}"/>
    <cellStyle name="Normal 4 2 2 4 3 2 2" xfId="43715" xr:uid="{00000000-0005-0000-0000-000075370000}"/>
    <cellStyle name="Normal 4 2 2 4 3 2 3" xfId="28482" xr:uid="{00000000-0005-0000-0000-000076370000}"/>
    <cellStyle name="Normal 4 2 2 4 3 3" xfId="8364" xr:uid="{00000000-0005-0000-0000-000077370000}"/>
    <cellStyle name="Normal 4 2 2 4 3 3 2" xfId="38698" xr:uid="{00000000-0005-0000-0000-000078370000}"/>
    <cellStyle name="Normal 4 2 2 4 3 3 3" xfId="23465" xr:uid="{00000000-0005-0000-0000-000079370000}"/>
    <cellStyle name="Normal 4 2 2 4 3 4" xfId="33685" xr:uid="{00000000-0005-0000-0000-00007A370000}"/>
    <cellStyle name="Normal 4 2 2 4 3 5" xfId="18452" xr:uid="{00000000-0005-0000-0000-00007B370000}"/>
    <cellStyle name="Normal 4 2 2 4 4" xfId="5003" xr:uid="{00000000-0005-0000-0000-00007C370000}"/>
    <cellStyle name="Normal 4 2 2 4 4 2" xfId="15055" xr:uid="{00000000-0005-0000-0000-00007D370000}"/>
    <cellStyle name="Normal 4 2 2 4 4 2 2" xfId="45386" xr:uid="{00000000-0005-0000-0000-00007E370000}"/>
    <cellStyle name="Normal 4 2 2 4 4 2 3" xfId="30153" xr:uid="{00000000-0005-0000-0000-00007F370000}"/>
    <cellStyle name="Normal 4 2 2 4 4 3" xfId="10035" xr:uid="{00000000-0005-0000-0000-000080370000}"/>
    <cellStyle name="Normal 4 2 2 4 4 3 2" xfId="40369" xr:uid="{00000000-0005-0000-0000-000081370000}"/>
    <cellStyle name="Normal 4 2 2 4 4 3 3" xfId="25136" xr:uid="{00000000-0005-0000-0000-000082370000}"/>
    <cellStyle name="Normal 4 2 2 4 4 4" xfId="35356" xr:uid="{00000000-0005-0000-0000-000083370000}"/>
    <cellStyle name="Normal 4 2 2 4 4 5" xfId="20123" xr:uid="{00000000-0005-0000-0000-000084370000}"/>
    <cellStyle name="Normal 4 2 2 4 5" xfId="11713" xr:uid="{00000000-0005-0000-0000-000085370000}"/>
    <cellStyle name="Normal 4 2 2 4 5 2" xfId="42044" xr:uid="{00000000-0005-0000-0000-000086370000}"/>
    <cellStyle name="Normal 4 2 2 4 5 3" xfId="26811" xr:uid="{00000000-0005-0000-0000-000087370000}"/>
    <cellStyle name="Normal 4 2 2 4 6" xfId="6692" xr:uid="{00000000-0005-0000-0000-000088370000}"/>
    <cellStyle name="Normal 4 2 2 4 6 2" xfId="37027" xr:uid="{00000000-0005-0000-0000-000089370000}"/>
    <cellStyle name="Normal 4 2 2 4 6 3" xfId="21794" xr:uid="{00000000-0005-0000-0000-00008A370000}"/>
    <cellStyle name="Normal 4 2 2 4 7" xfId="32015" xr:uid="{00000000-0005-0000-0000-00008B370000}"/>
    <cellStyle name="Normal 4 2 2 4 8" xfId="16781" xr:uid="{00000000-0005-0000-0000-00008C370000}"/>
    <cellStyle name="Normal 4 2 2 5" xfId="2039" xr:uid="{00000000-0005-0000-0000-00008D370000}"/>
    <cellStyle name="Normal 4 2 2 5 2" xfId="3729" xr:uid="{00000000-0005-0000-0000-00008E370000}"/>
    <cellStyle name="Normal 4 2 2 5 2 2" xfId="13802" xr:uid="{00000000-0005-0000-0000-00008F370000}"/>
    <cellStyle name="Normal 4 2 2 5 2 2 2" xfId="44133" xr:uid="{00000000-0005-0000-0000-000090370000}"/>
    <cellStyle name="Normal 4 2 2 5 2 2 3" xfId="28900" xr:uid="{00000000-0005-0000-0000-000091370000}"/>
    <cellStyle name="Normal 4 2 2 5 2 3" xfId="8782" xr:uid="{00000000-0005-0000-0000-000092370000}"/>
    <cellStyle name="Normal 4 2 2 5 2 3 2" xfId="39116" xr:uid="{00000000-0005-0000-0000-000093370000}"/>
    <cellStyle name="Normal 4 2 2 5 2 3 3" xfId="23883" xr:uid="{00000000-0005-0000-0000-000094370000}"/>
    <cellStyle name="Normal 4 2 2 5 2 4" xfId="34103" xr:uid="{00000000-0005-0000-0000-000095370000}"/>
    <cellStyle name="Normal 4 2 2 5 2 5" xfId="18870" xr:uid="{00000000-0005-0000-0000-000096370000}"/>
    <cellStyle name="Normal 4 2 2 5 3" xfId="5421" xr:uid="{00000000-0005-0000-0000-000097370000}"/>
    <cellStyle name="Normal 4 2 2 5 3 2" xfId="15473" xr:uid="{00000000-0005-0000-0000-000098370000}"/>
    <cellStyle name="Normal 4 2 2 5 3 2 2" xfId="45804" xr:uid="{00000000-0005-0000-0000-000099370000}"/>
    <cellStyle name="Normal 4 2 2 5 3 2 3" xfId="30571" xr:uid="{00000000-0005-0000-0000-00009A370000}"/>
    <cellStyle name="Normal 4 2 2 5 3 3" xfId="10453" xr:uid="{00000000-0005-0000-0000-00009B370000}"/>
    <cellStyle name="Normal 4 2 2 5 3 3 2" xfId="40787" xr:uid="{00000000-0005-0000-0000-00009C370000}"/>
    <cellStyle name="Normal 4 2 2 5 3 3 3" xfId="25554" xr:uid="{00000000-0005-0000-0000-00009D370000}"/>
    <cellStyle name="Normal 4 2 2 5 3 4" xfId="35774" xr:uid="{00000000-0005-0000-0000-00009E370000}"/>
    <cellStyle name="Normal 4 2 2 5 3 5" xfId="20541" xr:uid="{00000000-0005-0000-0000-00009F370000}"/>
    <cellStyle name="Normal 4 2 2 5 4" xfId="12131" xr:uid="{00000000-0005-0000-0000-0000A0370000}"/>
    <cellStyle name="Normal 4 2 2 5 4 2" xfId="42462" xr:uid="{00000000-0005-0000-0000-0000A1370000}"/>
    <cellStyle name="Normal 4 2 2 5 4 3" xfId="27229" xr:uid="{00000000-0005-0000-0000-0000A2370000}"/>
    <cellStyle name="Normal 4 2 2 5 5" xfId="7110" xr:uid="{00000000-0005-0000-0000-0000A3370000}"/>
    <cellStyle name="Normal 4 2 2 5 5 2" xfId="37445" xr:uid="{00000000-0005-0000-0000-0000A4370000}"/>
    <cellStyle name="Normal 4 2 2 5 5 3" xfId="22212" xr:uid="{00000000-0005-0000-0000-0000A5370000}"/>
    <cellStyle name="Normal 4 2 2 5 6" xfId="32433" xr:uid="{00000000-0005-0000-0000-0000A6370000}"/>
    <cellStyle name="Normal 4 2 2 5 7" xfId="17199" xr:uid="{00000000-0005-0000-0000-0000A7370000}"/>
    <cellStyle name="Normal 4 2 2 6" xfId="2892" xr:uid="{00000000-0005-0000-0000-0000A8370000}"/>
    <cellStyle name="Normal 4 2 2 6 2" xfId="12966" xr:uid="{00000000-0005-0000-0000-0000A9370000}"/>
    <cellStyle name="Normal 4 2 2 6 2 2" xfId="43297" xr:uid="{00000000-0005-0000-0000-0000AA370000}"/>
    <cellStyle name="Normal 4 2 2 6 2 3" xfId="28064" xr:uid="{00000000-0005-0000-0000-0000AB370000}"/>
    <cellStyle name="Normal 4 2 2 6 3" xfId="7946" xr:uid="{00000000-0005-0000-0000-0000AC370000}"/>
    <cellStyle name="Normal 4 2 2 6 3 2" xfId="38280" xr:uid="{00000000-0005-0000-0000-0000AD370000}"/>
    <cellStyle name="Normal 4 2 2 6 3 3" xfId="23047" xr:uid="{00000000-0005-0000-0000-0000AE370000}"/>
    <cellStyle name="Normal 4 2 2 6 4" xfId="33267" xr:uid="{00000000-0005-0000-0000-0000AF370000}"/>
    <cellStyle name="Normal 4 2 2 6 5" xfId="18034" xr:uid="{00000000-0005-0000-0000-0000B0370000}"/>
    <cellStyle name="Normal 4 2 2 7" xfId="4585" xr:uid="{00000000-0005-0000-0000-0000B1370000}"/>
    <cellStyle name="Normal 4 2 2 7 2" xfId="14637" xr:uid="{00000000-0005-0000-0000-0000B2370000}"/>
    <cellStyle name="Normal 4 2 2 7 2 2" xfId="44968" xr:uid="{00000000-0005-0000-0000-0000B3370000}"/>
    <cellStyle name="Normal 4 2 2 7 2 3" xfId="29735" xr:uid="{00000000-0005-0000-0000-0000B4370000}"/>
    <cellStyle name="Normal 4 2 2 7 3" xfId="9617" xr:uid="{00000000-0005-0000-0000-0000B5370000}"/>
    <cellStyle name="Normal 4 2 2 7 3 2" xfId="39951" xr:uid="{00000000-0005-0000-0000-0000B6370000}"/>
    <cellStyle name="Normal 4 2 2 7 3 3" xfId="24718" xr:uid="{00000000-0005-0000-0000-0000B7370000}"/>
    <cellStyle name="Normal 4 2 2 7 4" xfId="34938" xr:uid="{00000000-0005-0000-0000-0000B8370000}"/>
    <cellStyle name="Normal 4 2 2 7 5" xfId="19705" xr:uid="{00000000-0005-0000-0000-0000B9370000}"/>
    <cellStyle name="Normal 4 2 2 8" xfId="11295" xr:uid="{00000000-0005-0000-0000-0000BA370000}"/>
    <cellStyle name="Normal 4 2 2 8 2" xfId="41626" xr:uid="{00000000-0005-0000-0000-0000BB370000}"/>
    <cellStyle name="Normal 4 2 2 8 3" xfId="26393" xr:uid="{00000000-0005-0000-0000-0000BC370000}"/>
    <cellStyle name="Normal 4 2 2 9" xfId="6274" xr:uid="{00000000-0005-0000-0000-0000BD370000}"/>
    <cellStyle name="Normal 4 2 2 9 2" xfId="36609" xr:uid="{00000000-0005-0000-0000-0000BE370000}"/>
    <cellStyle name="Normal 4 2 2 9 3" xfId="21376" xr:uid="{00000000-0005-0000-0000-0000BF370000}"/>
    <cellStyle name="Normal 4 2 3" xfId="1238" xr:uid="{00000000-0005-0000-0000-0000C0370000}"/>
    <cellStyle name="Normal 4 2 3 10" xfId="16415" xr:uid="{00000000-0005-0000-0000-0000C1370000}"/>
    <cellStyle name="Normal 4 2 3 2" xfId="1457" xr:uid="{00000000-0005-0000-0000-0000C2370000}"/>
    <cellStyle name="Normal 4 2 3 2 2" xfId="1878" xr:uid="{00000000-0005-0000-0000-0000C3370000}"/>
    <cellStyle name="Normal 4 2 3 2 2 2" xfId="2717" xr:uid="{00000000-0005-0000-0000-0000C4370000}"/>
    <cellStyle name="Normal 4 2 3 2 2 2 2" xfId="4407" xr:uid="{00000000-0005-0000-0000-0000C5370000}"/>
    <cellStyle name="Normal 4 2 3 2 2 2 2 2" xfId="14480" xr:uid="{00000000-0005-0000-0000-0000C6370000}"/>
    <cellStyle name="Normal 4 2 3 2 2 2 2 2 2" xfId="44811" xr:uid="{00000000-0005-0000-0000-0000C7370000}"/>
    <cellStyle name="Normal 4 2 3 2 2 2 2 2 3" xfId="29578" xr:uid="{00000000-0005-0000-0000-0000C8370000}"/>
    <cellStyle name="Normal 4 2 3 2 2 2 2 3" xfId="9460" xr:uid="{00000000-0005-0000-0000-0000C9370000}"/>
    <cellStyle name="Normal 4 2 3 2 2 2 2 3 2" xfId="39794" xr:uid="{00000000-0005-0000-0000-0000CA370000}"/>
    <cellStyle name="Normal 4 2 3 2 2 2 2 3 3" xfId="24561" xr:uid="{00000000-0005-0000-0000-0000CB370000}"/>
    <cellStyle name="Normal 4 2 3 2 2 2 2 4" xfId="34781" xr:uid="{00000000-0005-0000-0000-0000CC370000}"/>
    <cellStyle name="Normal 4 2 3 2 2 2 2 5" xfId="19548" xr:uid="{00000000-0005-0000-0000-0000CD370000}"/>
    <cellStyle name="Normal 4 2 3 2 2 2 3" xfId="6099" xr:uid="{00000000-0005-0000-0000-0000CE370000}"/>
    <cellStyle name="Normal 4 2 3 2 2 2 3 2" xfId="16151" xr:uid="{00000000-0005-0000-0000-0000CF370000}"/>
    <cellStyle name="Normal 4 2 3 2 2 2 3 2 2" xfId="46482" xr:uid="{00000000-0005-0000-0000-0000D0370000}"/>
    <cellStyle name="Normal 4 2 3 2 2 2 3 2 3" xfId="31249" xr:uid="{00000000-0005-0000-0000-0000D1370000}"/>
    <cellStyle name="Normal 4 2 3 2 2 2 3 3" xfId="11131" xr:uid="{00000000-0005-0000-0000-0000D2370000}"/>
    <cellStyle name="Normal 4 2 3 2 2 2 3 3 2" xfId="41465" xr:uid="{00000000-0005-0000-0000-0000D3370000}"/>
    <cellStyle name="Normal 4 2 3 2 2 2 3 3 3" xfId="26232" xr:uid="{00000000-0005-0000-0000-0000D4370000}"/>
    <cellStyle name="Normal 4 2 3 2 2 2 3 4" xfId="36452" xr:uid="{00000000-0005-0000-0000-0000D5370000}"/>
    <cellStyle name="Normal 4 2 3 2 2 2 3 5" xfId="21219" xr:uid="{00000000-0005-0000-0000-0000D6370000}"/>
    <cellStyle name="Normal 4 2 3 2 2 2 4" xfId="12809" xr:uid="{00000000-0005-0000-0000-0000D7370000}"/>
    <cellStyle name="Normal 4 2 3 2 2 2 4 2" xfId="43140" xr:uid="{00000000-0005-0000-0000-0000D8370000}"/>
    <cellStyle name="Normal 4 2 3 2 2 2 4 3" xfId="27907" xr:uid="{00000000-0005-0000-0000-0000D9370000}"/>
    <cellStyle name="Normal 4 2 3 2 2 2 5" xfId="7788" xr:uid="{00000000-0005-0000-0000-0000DA370000}"/>
    <cellStyle name="Normal 4 2 3 2 2 2 5 2" xfId="38123" xr:uid="{00000000-0005-0000-0000-0000DB370000}"/>
    <cellStyle name="Normal 4 2 3 2 2 2 5 3" xfId="22890" xr:uid="{00000000-0005-0000-0000-0000DC370000}"/>
    <cellStyle name="Normal 4 2 3 2 2 2 6" xfId="33111" xr:uid="{00000000-0005-0000-0000-0000DD370000}"/>
    <cellStyle name="Normal 4 2 3 2 2 2 7" xfId="17877" xr:uid="{00000000-0005-0000-0000-0000DE370000}"/>
    <cellStyle name="Normal 4 2 3 2 2 3" xfId="3570" xr:uid="{00000000-0005-0000-0000-0000DF370000}"/>
    <cellStyle name="Normal 4 2 3 2 2 3 2" xfId="13644" xr:uid="{00000000-0005-0000-0000-0000E0370000}"/>
    <cellStyle name="Normal 4 2 3 2 2 3 2 2" xfId="43975" xr:uid="{00000000-0005-0000-0000-0000E1370000}"/>
    <cellStyle name="Normal 4 2 3 2 2 3 2 3" xfId="28742" xr:uid="{00000000-0005-0000-0000-0000E2370000}"/>
    <cellStyle name="Normal 4 2 3 2 2 3 3" xfId="8624" xr:uid="{00000000-0005-0000-0000-0000E3370000}"/>
    <cellStyle name="Normal 4 2 3 2 2 3 3 2" xfId="38958" xr:uid="{00000000-0005-0000-0000-0000E4370000}"/>
    <cellStyle name="Normal 4 2 3 2 2 3 3 3" xfId="23725" xr:uid="{00000000-0005-0000-0000-0000E5370000}"/>
    <cellStyle name="Normal 4 2 3 2 2 3 4" xfId="33945" xr:uid="{00000000-0005-0000-0000-0000E6370000}"/>
    <cellStyle name="Normal 4 2 3 2 2 3 5" xfId="18712" xr:uid="{00000000-0005-0000-0000-0000E7370000}"/>
    <cellStyle name="Normal 4 2 3 2 2 4" xfId="5263" xr:uid="{00000000-0005-0000-0000-0000E8370000}"/>
    <cellStyle name="Normal 4 2 3 2 2 4 2" xfId="15315" xr:uid="{00000000-0005-0000-0000-0000E9370000}"/>
    <cellStyle name="Normal 4 2 3 2 2 4 2 2" xfId="45646" xr:uid="{00000000-0005-0000-0000-0000EA370000}"/>
    <cellStyle name="Normal 4 2 3 2 2 4 2 3" xfId="30413" xr:uid="{00000000-0005-0000-0000-0000EB370000}"/>
    <cellStyle name="Normal 4 2 3 2 2 4 3" xfId="10295" xr:uid="{00000000-0005-0000-0000-0000EC370000}"/>
    <cellStyle name="Normal 4 2 3 2 2 4 3 2" xfId="40629" xr:uid="{00000000-0005-0000-0000-0000ED370000}"/>
    <cellStyle name="Normal 4 2 3 2 2 4 3 3" xfId="25396" xr:uid="{00000000-0005-0000-0000-0000EE370000}"/>
    <cellStyle name="Normal 4 2 3 2 2 4 4" xfId="35616" xr:uid="{00000000-0005-0000-0000-0000EF370000}"/>
    <cellStyle name="Normal 4 2 3 2 2 4 5" xfId="20383" xr:uid="{00000000-0005-0000-0000-0000F0370000}"/>
    <cellStyle name="Normal 4 2 3 2 2 5" xfId="11973" xr:uid="{00000000-0005-0000-0000-0000F1370000}"/>
    <cellStyle name="Normal 4 2 3 2 2 5 2" xfId="42304" xr:uid="{00000000-0005-0000-0000-0000F2370000}"/>
    <cellStyle name="Normal 4 2 3 2 2 5 3" xfId="27071" xr:uid="{00000000-0005-0000-0000-0000F3370000}"/>
    <cellStyle name="Normal 4 2 3 2 2 6" xfId="6952" xr:uid="{00000000-0005-0000-0000-0000F4370000}"/>
    <cellStyle name="Normal 4 2 3 2 2 6 2" xfId="37287" xr:uid="{00000000-0005-0000-0000-0000F5370000}"/>
    <cellStyle name="Normal 4 2 3 2 2 6 3" xfId="22054" xr:uid="{00000000-0005-0000-0000-0000F6370000}"/>
    <cellStyle name="Normal 4 2 3 2 2 7" xfId="32275" xr:uid="{00000000-0005-0000-0000-0000F7370000}"/>
    <cellStyle name="Normal 4 2 3 2 2 8" xfId="17041" xr:uid="{00000000-0005-0000-0000-0000F8370000}"/>
    <cellStyle name="Normal 4 2 3 2 3" xfId="2299" xr:uid="{00000000-0005-0000-0000-0000F9370000}"/>
    <cellStyle name="Normal 4 2 3 2 3 2" xfId="3989" xr:uid="{00000000-0005-0000-0000-0000FA370000}"/>
    <cellStyle name="Normal 4 2 3 2 3 2 2" xfId="14062" xr:uid="{00000000-0005-0000-0000-0000FB370000}"/>
    <cellStyle name="Normal 4 2 3 2 3 2 2 2" xfId="44393" xr:uid="{00000000-0005-0000-0000-0000FC370000}"/>
    <cellStyle name="Normal 4 2 3 2 3 2 2 3" xfId="29160" xr:uid="{00000000-0005-0000-0000-0000FD370000}"/>
    <cellStyle name="Normal 4 2 3 2 3 2 3" xfId="9042" xr:uid="{00000000-0005-0000-0000-0000FE370000}"/>
    <cellStyle name="Normal 4 2 3 2 3 2 3 2" xfId="39376" xr:uid="{00000000-0005-0000-0000-0000FF370000}"/>
    <cellStyle name="Normal 4 2 3 2 3 2 3 3" xfId="24143" xr:uid="{00000000-0005-0000-0000-000000380000}"/>
    <cellStyle name="Normal 4 2 3 2 3 2 4" xfId="34363" xr:uid="{00000000-0005-0000-0000-000001380000}"/>
    <cellStyle name="Normal 4 2 3 2 3 2 5" xfId="19130" xr:uid="{00000000-0005-0000-0000-000002380000}"/>
    <cellStyle name="Normal 4 2 3 2 3 3" xfId="5681" xr:uid="{00000000-0005-0000-0000-000003380000}"/>
    <cellStyle name="Normal 4 2 3 2 3 3 2" xfId="15733" xr:uid="{00000000-0005-0000-0000-000004380000}"/>
    <cellStyle name="Normal 4 2 3 2 3 3 2 2" xfId="46064" xr:uid="{00000000-0005-0000-0000-000005380000}"/>
    <cellStyle name="Normal 4 2 3 2 3 3 2 3" xfId="30831" xr:uid="{00000000-0005-0000-0000-000006380000}"/>
    <cellStyle name="Normal 4 2 3 2 3 3 3" xfId="10713" xr:uid="{00000000-0005-0000-0000-000007380000}"/>
    <cellStyle name="Normal 4 2 3 2 3 3 3 2" xfId="41047" xr:uid="{00000000-0005-0000-0000-000008380000}"/>
    <cellStyle name="Normal 4 2 3 2 3 3 3 3" xfId="25814" xr:uid="{00000000-0005-0000-0000-000009380000}"/>
    <cellStyle name="Normal 4 2 3 2 3 3 4" xfId="36034" xr:uid="{00000000-0005-0000-0000-00000A380000}"/>
    <cellStyle name="Normal 4 2 3 2 3 3 5" xfId="20801" xr:uid="{00000000-0005-0000-0000-00000B380000}"/>
    <cellStyle name="Normal 4 2 3 2 3 4" xfId="12391" xr:uid="{00000000-0005-0000-0000-00000C380000}"/>
    <cellStyle name="Normal 4 2 3 2 3 4 2" xfId="42722" xr:uid="{00000000-0005-0000-0000-00000D380000}"/>
    <cellStyle name="Normal 4 2 3 2 3 4 3" xfId="27489" xr:uid="{00000000-0005-0000-0000-00000E380000}"/>
    <cellStyle name="Normal 4 2 3 2 3 5" xfId="7370" xr:uid="{00000000-0005-0000-0000-00000F380000}"/>
    <cellStyle name="Normal 4 2 3 2 3 5 2" xfId="37705" xr:uid="{00000000-0005-0000-0000-000010380000}"/>
    <cellStyle name="Normal 4 2 3 2 3 5 3" xfId="22472" xr:uid="{00000000-0005-0000-0000-000011380000}"/>
    <cellStyle name="Normal 4 2 3 2 3 6" xfId="32693" xr:uid="{00000000-0005-0000-0000-000012380000}"/>
    <cellStyle name="Normal 4 2 3 2 3 7" xfId="17459" xr:uid="{00000000-0005-0000-0000-000013380000}"/>
    <cellStyle name="Normal 4 2 3 2 4" xfId="3152" xr:uid="{00000000-0005-0000-0000-000014380000}"/>
    <cellStyle name="Normal 4 2 3 2 4 2" xfId="13226" xr:uid="{00000000-0005-0000-0000-000015380000}"/>
    <cellStyle name="Normal 4 2 3 2 4 2 2" xfId="43557" xr:uid="{00000000-0005-0000-0000-000016380000}"/>
    <cellStyle name="Normal 4 2 3 2 4 2 3" xfId="28324" xr:uid="{00000000-0005-0000-0000-000017380000}"/>
    <cellStyle name="Normal 4 2 3 2 4 3" xfId="8206" xr:uid="{00000000-0005-0000-0000-000018380000}"/>
    <cellStyle name="Normal 4 2 3 2 4 3 2" xfId="38540" xr:uid="{00000000-0005-0000-0000-000019380000}"/>
    <cellStyle name="Normal 4 2 3 2 4 3 3" xfId="23307" xr:uid="{00000000-0005-0000-0000-00001A380000}"/>
    <cellStyle name="Normal 4 2 3 2 4 4" xfId="33527" xr:uid="{00000000-0005-0000-0000-00001B380000}"/>
    <cellStyle name="Normal 4 2 3 2 4 5" xfId="18294" xr:uid="{00000000-0005-0000-0000-00001C380000}"/>
    <cellStyle name="Normal 4 2 3 2 5" xfId="4845" xr:uid="{00000000-0005-0000-0000-00001D380000}"/>
    <cellStyle name="Normal 4 2 3 2 5 2" xfId="14897" xr:uid="{00000000-0005-0000-0000-00001E380000}"/>
    <cellStyle name="Normal 4 2 3 2 5 2 2" xfId="45228" xr:uid="{00000000-0005-0000-0000-00001F380000}"/>
    <cellStyle name="Normal 4 2 3 2 5 2 3" xfId="29995" xr:uid="{00000000-0005-0000-0000-000020380000}"/>
    <cellStyle name="Normal 4 2 3 2 5 3" xfId="9877" xr:uid="{00000000-0005-0000-0000-000021380000}"/>
    <cellStyle name="Normal 4 2 3 2 5 3 2" xfId="40211" xr:uid="{00000000-0005-0000-0000-000022380000}"/>
    <cellStyle name="Normal 4 2 3 2 5 3 3" xfId="24978" xr:uid="{00000000-0005-0000-0000-000023380000}"/>
    <cellStyle name="Normal 4 2 3 2 5 4" xfId="35198" xr:uid="{00000000-0005-0000-0000-000024380000}"/>
    <cellStyle name="Normal 4 2 3 2 5 5" xfId="19965" xr:uid="{00000000-0005-0000-0000-000025380000}"/>
    <cellStyle name="Normal 4 2 3 2 6" xfId="11555" xr:uid="{00000000-0005-0000-0000-000026380000}"/>
    <cellStyle name="Normal 4 2 3 2 6 2" xfId="41886" xr:uid="{00000000-0005-0000-0000-000027380000}"/>
    <cellStyle name="Normal 4 2 3 2 6 3" xfId="26653" xr:uid="{00000000-0005-0000-0000-000028380000}"/>
    <cellStyle name="Normal 4 2 3 2 7" xfId="6534" xr:uid="{00000000-0005-0000-0000-000029380000}"/>
    <cellStyle name="Normal 4 2 3 2 7 2" xfId="36869" xr:uid="{00000000-0005-0000-0000-00002A380000}"/>
    <cellStyle name="Normal 4 2 3 2 7 3" xfId="21636" xr:uid="{00000000-0005-0000-0000-00002B380000}"/>
    <cellStyle name="Normal 4 2 3 2 8" xfId="31857" xr:uid="{00000000-0005-0000-0000-00002C380000}"/>
    <cellStyle name="Normal 4 2 3 2 9" xfId="16623" xr:uid="{00000000-0005-0000-0000-00002D380000}"/>
    <cellStyle name="Normal 4 2 3 3" xfId="1670" xr:uid="{00000000-0005-0000-0000-00002E380000}"/>
    <cellStyle name="Normal 4 2 3 3 2" xfId="2509" xr:uid="{00000000-0005-0000-0000-00002F380000}"/>
    <cellStyle name="Normal 4 2 3 3 2 2" xfId="4199" xr:uid="{00000000-0005-0000-0000-000030380000}"/>
    <cellStyle name="Normal 4 2 3 3 2 2 2" xfId="14272" xr:uid="{00000000-0005-0000-0000-000031380000}"/>
    <cellStyle name="Normal 4 2 3 3 2 2 2 2" xfId="44603" xr:uid="{00000000-0005-0000-0000-000032380000}"/>
    <cellStyle name="Normal 4 2 3 3 2 2 2 3" xfId="29370" xr:uid="{00000000-0005-0000-0000-000033380000}"/>
    <cellStyle name="Normal 4 2 3 3 2 2 3" xfId="9252" xr:uid="{00000000-0005-0000-0000-000034380000}"/>
    <cellStyle name="Normal 4 2 3 3 2 2 3 2" xfId="39586" xr:uid="{00000000-0005-0000-0000-000035380000}"/>
    <cellStyle name="Normal 4 2 3 3 2 2 3 3" xfId="24353" xr:uid="{00000000-0005-0000-0000-000036380000}"/>
    <cellStyle name="Normal 4 2 3 3 2 2 4" xfId="34573" xr:uid="{00000000-0005-0000-0000-000037380000}"/>
    <cellStyle name="Normal 4 2 3 3 2 2 5" xfId="19340" xr:uid="{00000000-0005-0000-0000-000038380000}"/>
    <cellStyle name="Normal 4 2 3 3 2 3" xfId="5891" xr:uid="{00000000-0005-0000-0000-000039380000}"/>
    <cellStyle name="Normal 4 2 3 3 2 3 2" xfId="15943" xr:uid="{00000000-0005-0000-0000-00003A380000}"/>
    <cellStyle name="Normal 4 2 3 3 2 3 2 2" xfId="46274" xr:uid="{00000000-0005-0000-0000-00003B380000}"/>
    <cellStyle name="Normal 4 2 3 3 2 3 2 3" xfId="31041" xr:uid="{00000000-0005-0000-0000-00003C380000}"/>
    <cellStyle name="Normal 4 2 3 3 2 3 3" xfId="10923" xr:uid="{00000000-0005-0000-0000-00003D380000}"/>
    <cellStyle name="Normal 4 2 3 3 2 3 3 2" xfId="41257" xr:uid="{00000000-0005-0000-0000-00003E380000}"/>
    <cellStyle name="Normal 4 2 3 3 2 3 3 3" xfId="26024" xr:uid="{00000000-0005-0000-0000-00003F380000}"/>
    <cellStyle name="Normal 4 2 3 3 2 3 4" xfId="36244" xr:uid="{00000000-0005-0000-0000-000040380000}"/>
    <cellStyle name="Normal 4 2 3 3 2 3 5" xfId="21011" xr:uid="{00000000-0005-0000-0000-000041380000}"/>
    <cellStyle name="Normal 4 2 3 3 2 4" xfId="12601" xr:uid="{00000000-0005-0000-0000-000042380000}"/>
    <cellStyle name="Normal 4 2 3 3 2 4 2" xfId="42932" xr:uid="{00000000-0005-0000-0000-000043380000}"/>
    <cellStyle name="Normal 4 2 3 3 2 4 3" xfId="27699" xr:uid="{00000000-0005-0000-0000-000044380000}"/>
    <cellStyle name="Normal 4 2 3 3 2 5" xfId="7580" xr:uid="{00000000-0005-0000-0000-000045380000}"/>
    <cellStyle name="Normal 4 2 3 3 2 5 2" xfId="37915" xr:uid="{00000000-0005-0000-0000-000046380000}"/>
    <cellStyle name="Normal 4 2 3 3 2 5 3" xfId="22682" xr:uid="{00000000-0005-0000-0000-000047380000}"/>
    <cellStyle name="Normal 4 2 3 3 2 6" xfId="32903" xr:uid="{00000000-0005-0000-0000-000048380000}"/>
    <cellStyle name="Normal 4 2 3 3 2 7" xfId="17669" xr:uid="{00000000-0005-0000-0000-000049380000}"/>
    <cellStyle name="Normal 4 2 3 3 3" xfId="3362" xr:uid="{00000000-0005-0000-0000-00004A380000}"/>
    <cellStyle name="Normal 4 2 3 3 3 2" xfId="13436" xr:uid="{00000000-0005-0000-0000-00004B380000}"/>
    <cellStyle name="Normal 4 2 3 3 3 2 2" xfId="43767" xr:uid="{00000000-0005-0000-0000-00004C380000}"/>
    <cellStyle name="Normal 4 2 3 3 3 2 3" xfId="28534" xr:uid="{00000000-0005-0000-0000-00004D380000}"/>
    <cellStyle name="Normal 4 2 3 3 3 3" xfId="8416" xr:uid="{00000000-0005-0000-0000-00004E380000}"/>
    <cellStyle name="Normal 4 2 3 3 3 3 2" xfId="38750" xr:uid="{00000000-0005-0000-0000-00004F380000}"/>
    <cellStyle name="Normal 4 2 3 3 3 3 3" xfId="23517" xr:uid="{00000000-0005-0000-0000-000050380000}"/>
    <cellStyle name="Normal 4 2 3 3 3 4" xfId="33737" xr:uid="{00000000-0005-0000-0000-000051380000}"/>
    <cellStyle name="Normal 4 2 3 3 3 5" xfId="18504" xr:uid="{00000000-0005-0000-0000-000052380000}"/>
    <cellStyle name="Normal 4 2 3 3 4" xfId="5055" xr:uid="{00000000-0005-0000-0000-000053380000}"/>
    <cellStyle name="Normal 4 2 3 3 4 2" xfId="15107" xr:uid="{00000000-0005-0000-0000-000054380000}"/>
    <cellStyle name="Normal 4 2 3 3 4 2 2" xfId="45438" xr:uid="{00000000-0005-0000-0000-000055380000}"/>
    <cellStyle name="Normal 4 2 3 3 4 2 3" xfId="30205" xr:uid="{00000000-0005-0000-0000-000056380000}"/>
    <cellStyle name="Normal 4 2 3 3 4 3" xfId="10087" xr:uid="{00000000-0005-0000-0000-000057380000}"/>
    <cellStyle name="Normal 4 2 3 3 4 3 2" xfId="40421" xr:uid="{00000000-0005-0000-0000-000058380000}"/>
    <cellStyle name="Normal 4 2 3 3 4 3 3" xfId="25188" xr:uid="{00000000-0005-0000-0000-000059380000}"/>
    <cellStyle name="Normal 4 2 3 3 4 4" xfId="35408" xr:uid="{00000000-0005-0000-0000-00005A380000}"/>
    <cellStyle name="Normal 4 2 3 3 4 5" xfId="20175" xr:uid="{00000000-0005-0000-0000-00005B380000}"/>
    <cellStyle name="Normal 4 2 3 3 5" xfId="11765" xr:uid="{00000000-0005-0000-0000-00005C380000}"/>
    <cellStyle name="Normal 4 2 3 3 5 2" xfId="42096" xr:uid="{00000000-0005-0000-0000-00005D380000}"/>
    <cellStyle name="Normal 4 2 3 3 5 3" xfId="26863" xr:uid="{00000000-0005-0000-0000-00005E380000}"/>
    <cellStyle name="Normal 4 2 3 3 6" xfId="6744" xr:uid="{00000000-0005-0000-0000-00005F380000}"/>
    <cellStyle name="Normal 4 2 3 3 6 2" xfId="37079" xr:uid="{00000000-0005-0000-0000-000060380000}"/>
    <cellStyle name="Normal 4 2 3 3 6 3" xfId="21846" xr:uid="{00000000-0005-0000-0000-000061380000}"/>
    <cellStyle name="Normal 4 2 3 3 7" xfId="32067" xr:uid="{00000000-0005-0000-0000-000062380000}"/>
    <cellStyle name="Normal 4 2 3 3 8" xfId="16833" xr:uid="{00000000-0005-0000-0000-000063380000}"/>
    <cellStyle name="Normal 4 2 3 4" xfId="2091" xr:uid="{00000000-0005-0000-0000-000064380000}"/>
    <cellStyle name="Normal 4 2 3 4 2" xfId="3781" xr:uid="{00000000-0005-0000-0000-000065380000}"/>
    <cellStyle name="Normal 4 2 3 4 2 2" xfId="13854" xr:uid="{00000000-0005-0000-0000-000066380000}"/>
    <cellStyle name="Normal 4 2 3 4 2 2 2" xfId="44185" xr:uid="{00000000-0005-0000-0000-000067380000}"/>
    <cellStyle name="Normal 4 2 3 4 2 2 3" xfId="28952" xr:uid="{00000000-0005-0000-0000-000068380000}"/>
    <cellStyle name="Normal 4 2 3 4 2 3" xfId="8834" xr:uid="{00000000-0005-0000-0000-000069380000}"/>
    <cellStyle name="Normal 4 2 3 4 2 3 2" xfId="39168" xr:uid="{00000000-0005-0000-0000-00006A380000}"/>
    <cellStyle name="Normal 4 2 3 4 2 3 3" xfId="23935" xr:uid="{00000000-0005-0000-0000-00006B380000}"/>
    <cellStyle name="Normal 4 2 3 4 2 4" xfId="34155" xr:uid="{00000000-0005-0000-0000-00006C380000}"/>
    <cellStyle name="Normal 4 2 3 4 2 5" xfId="18922" xr:uid="{00000000-0005-0000-0000-00006D380000}"/>
    <cellStyle name="Normal 4 2 3 4 3" xfId="5473" xr:uid="{00000000-0005-0000-0000-00006E380000}"/>
    <cellStyle name="Normal 4 2 3 4 3 2" xfId="15525" xr:uid="{00000000-0005-0000-0000-00006F380000}"/>
    <cellStyle name="Normal 4 2 3 4 3 2 2" xfId="45856" xr:uid="{00000000-0005-0000-0000-000070380000}"/>
    <cellStyle name="Normal 4 2 3 4 3 2 3" xfId="30623" xr:uid="{00000000-0005-0000-0000-000071380000}"/>
    <cellStyle name="Normal 4 2 3 4 3 3" xfId="10505" xr:uid="{00000000-0005-0000-0000-000072380000}"/>
    <cellStyle name="Normal 4 2 3 4 3 3 2" xfId="40839" xr:uid="{00000000-0005-0000-0000-000073380000}"/>
    <cellStyle name="Normal 4 2 3 4 3 3 3" xfId="25606" xr:uid="{00000000-0005-0000-0000-000074380000}"/>
    <cellStyle name="Normal 4 2 3 4 3 4" xfId="35826" xr:uid="{00000000-0005-0000-0000-000075380000}"/>
    <cellStyle name="Normal 4 2 3 4 3 5" xfId="20593" xr:uid="{00000000-0005-0000-0000-000076380000}"/>
    <cellStyle name="Normal 4 2 3 4 4" xfId="12183" xr:uid="{00000000-0005-0000-0000-000077380000}"/>
    <cellStyle name="Normal 4 2 3 4 4 2" xfId="42514" xr:uid="{00000000-0005-0000-0000-000078380000}"/>
    <cellStyle name="Normal 4 2 3 4 4 3" xfId="27281" xr:uid="{00000000-0005-0000-0000-000079380000}"/>
    <cellStyle name="Normal 4 2 3 4 5" xfId="7162" xr:uid="{00000000-0005-0000-0000-00007A380000}"/>
    <cellStyle name="Normal 4 2 3 4 5 2" xfId="37497" xr:uid="{00000000-0005-0000-0000-00007B380000}"/>
    <cellStyle name="Normal 4 2 3 4 5 3" xfId="22264" xr:uid="{00000000-0005-0000-0000-00007C380000}"/>
    <cellStyle name="Normal 4 2 3 4 6" xfId="32485" xr:uid="{00000000-0005-0000-0000-00007D380000}"/>
    <cellStyle name="Normal 4 2 3 4 7" xfId="17251" xr:uid="{00000000-0005-0000-0000-00007E380000}"/>
    <cellStyle name="Normal 4 2 3 5" xfId="2944" xr:uid="{00000000-0005-0000-0000-00007F380000}"/>
    <cellStyle name="Normal 4 2 3 5 2" xfId="13018" xr:uid="{00000000-0005-0000-0000-000080380000}"/>
    <cellStyle name="Normal 4 2 3 5 2 2" xfId="43349" xr:uid="{00000000-0005-0000-0000-000081380000}"/>
    <cellStyle name="Normal 4 2 3 5 2 3" xfId="28116" xr:uid="{00000000-0005-0000-0000-000082380000}"/>
    <cellStyle name="Normal 4 2 3 5 3" xfId="7998" xr:uid="{00000000-0005-0000-0000-000083380000}"/>
    <cellStyle name="Normal 4 2 3 5 3 2" xfId="38332" xr:uid="{00000000-0005-0000-0000-000084380000}"/>
    <cellStyle name="Normal 4 2 3 5 3 3" xfId="23099" xr:uid="{00000000-0005-0000-0000-000085380000}"/>
    <cellStyle name="Normal 4 2 3 5 4" xfId="33319" xr:uid="{00000000-0005-0000-0000-000086380000}"/>
    <cellStyle name="Normal 4 2 3 5 5" xfId="18086" xr:uid="{00000000-0005-0000-0000-000087380000}"/>
    <cellStyle name="Normal 4 2 3 6" xfId="4637" xr:uid="{00000000-0005-0000-0000-000088380000}"/>
    <cellStyle name="Normal 4 2 3 6 2" xfId="14689" xr:uid="{00000000-0005-0000-0000-000089380000}"/>
    <cellStyle name="Normal 4 2 3 6 2 2" xfId="45020" xr:uid="{00000000-0005-0000-0000-00008A380000}"/>
    <cellStyle name="Normal 4 2 3 6 2 3" xfId="29787" xr:uid="{00000000-0005-0000-0000-00008B380000}"/>
    <cellStyle name="Normal 4 2 3 6 3" xfId="9669" xr:uid="{00000000-0005-0000-0000-00008C380000}"/>
    <cellStyle name="Normal 4 2 3 6 3 2" xfId="40003" xr:uid="{00000000-0005-0000-0000-00008D380000}"/>
    <cellStyle name="Normal 4 2 3 6 3 3" xfId="24770" xr:uid="{00000000-0005-0000-0000-00008E380000}"/>
    <cellStyle name="Normal 4 2 3 6 4" xfId="34990" xr:uid="{00000000-0005-0000-0000-00008F380000}"/>
    <cellStyle name="Normal 4 2 3 6 5" xfId="19757" xr:uid="{00000000-0005-0000-0000-000090380000}"/>
    <cellStyle name="Normal 4 2 3 7" xfId="11347" xr:uid="{00000000-0005-0000-0000-000091380000}"/>
    <cellStyle name="Normal 4 2 3 7 2" xfId="41678" xr:uid="{00000000-0005-0000-0000-000092380000}"/>
    <cellStyle name="Normal 4 2 3 7 3" xfId="26445" xr:uid="{00000000-0005-0000-0000-000093380000}"/>
    <cellStyle name="Normal 4 2 3 8" xfId="6326" xr:uid="{00000000-0005-0000-0000-000094380000}"/>
    <cellStyle name="Normal 4 2 3 8 2" xfId="36661" xr:uid="{00000000-0005-0000-0000-000095380000}"/>
    <cellStyle name="Normal 4 2 3 8 3" xfId="21428" xr:uid="{00000000-0005-0000-0000-000096380000}"/>
    <cellStyle name="Normal 4 2 3 9" xfId="31650" xr:uid="{00000000-0005-0000-0000-000097380000}"/>
    <cellStyle name="Normal 4 2 4" xfId="1351" xr:uid="{00000000-0005-0000-0000-000098380000}"/>
    <cellStyle name="Normal 4 2 4 2" xfId="1774" xr:uid="{00000000-0005-0000-0000-000099380000}"/>
    <cellStyle name="Normal 4 2 4 2 2" xfId="2613" xr:uid="{00000000-0005-0000-0000-00009A380000}"/>
    <cellStyle name="Normal 4 2 4 2 2 2" xfId="4303" xr:uid="{00000000-0005-0000-0000-00009B380000}"/>
    <cellStyle name="Normal 4 2 4 2 2 2 2" xfId="14376" xr:uid="{00000000-0005-0000-0000-00009C380000}"/>
    <cellStyle name="Normal 4 2 4 2 2 2 2 2" xfId="44707" xr:uid="{00000000-0005-0000-0000-00009D380000}"/>
    <cellStyle name="Normal 4 2 4 2 2 2 2 3" xfId="29474" xr:uid="{00000000-0005-0000-0000-00009E380000}"/>
    <cellStyle name="Normal 4 2 4 2 2 2 3" xfId="9356" xr:uid="{00000000-0005-0000-0000-00009F380000}"/>
    <cellStyle name="Normal 4 2 4 2 2 2 3 2" xfId="39690" xr:uid="{00000000-0005-0000-0000-0000A0380000}"/>
    <cellStyle name="Normal 4 2 4 2 2 2 3 3" xfId="24457" xr:uid="{00000000-0005-0000-0000-0000A1380000}"/>
    <cellStyle name="Normal 4 2 4 2 2 2 4" xfId="34677" xr:uid="{00000000-0005-0000-0000-0000A2380000}"/>
    <cellStyle name="Normal 4 2 4 2 2 2 5" xfId="19444" xr:uid="{00000000-0005-0000-0000-0000A3380000}"/>
    <cellStyle name="Normal 4 2 4 2 2 3" xfId="5995" xr:uid="{00000000-0005-0000-0000-0000A4380000}"/>
    <cellStyle name="Normal 4 2 4 2 2 3 2" xfId="16047" xr:uid="{00000000-0005-0000-0000-0000A5380000}"/>
    <cellStyle name="Normal 4 2 4 2 2 3 2 2" xfId="46378" xr:uid="{00000000-0005-0000-0000-0000A6380000}"/>
    <cellStyle name="Normal 4 2 4 2 2 3 2 3" xfId="31145" xr:uid="{00000000-0005-0000-0000-0000A7380000}"/>
    <cellStyle name="Normal 4 2 4 2 2 3 3" xfId="11027" xr:uid="{00000000-0005-0000-0000-0000A8380000}"/>
    <cellStyle name="Normal 4 2 4 2 2 3 3 2" xfId="41361" xr:uid="{00000000-0005-0000-0000-0000A9380000}"/>
    <cellStyle name="Normal 4 2 4 2 2 3 3 3" xfId="26128" xr:uid="{00000000-0005-0000-0000-0000AA380000}"/>
    <cellStyle name="Normal 4 2 4 2 2 3 4" xfId="36348" xr:uid="{00000000-0005-0000-0000-0000AB380000}"/>
    <cellStyle name="Normal 4 2 4 2 2 3 5" xfId="21115" xr:uid="{00000000-0005-0000-0000-0000AC380000}"/>
    <cellStyle name="Normal 4 2 4 2 2 4" xfId="12705" xr:uid="{00000000-0005-0000-0000-0000AD380000}"/>
    <cellStyle name="Normal 4 2 4 2 2 4 2" xfId="43036" xr:uid="{00000000-0005-0000-0000-0000AE380000}"/>
    <cellStyle name="Normal 4 2 4 2 2 4 3" xfId="27803" xr:uid="{00000000-0005-0000-0000-0000AF380000}"/>
    <cellStyle name="Normal 4 2 4 2 2 5" xfId="7684" xr:uid="{00000000-0005-0000-0000-0000B0380000}"/>
    <cellStyle name="Normal 4 2 4 2 2 5 2" xfId="38019" xr:uid="{00000000-0005-0000-0000-0000B1380000}"/>
    <cellStyle name="Normal 4 2 4 2 2 5 3" xfId="22786" xr:uid="{00000000-0005-0000-0000-0000B2380000}"/>
    <cellStyle name="Normal 4 2 4 2 2 6" xfId="33007" xr:uid="{00000000-0005-0000-0000-0000B3380000}"/>
    <cellStyle name="Normal 4 2 4 2 2 7" xfId="17773" xr:uid="{00000000-0005-0000-0000-0000B4380000}"/>
    <cellStyle name="Normal 4 2 4 2 3" xfId="3466" xr:uid="{00000000-0005-0000-0000-0000B5380000}"/>
    <cellStyle name="Normal 4 2 4 2 3 2" xfId="13540" xr:uid="{00000000-0005-0000-0000-0000B6380000}"/>
    <cellStyle name="Normal 4 2 4 2 3 2 2" xfId="43871" xr:uid="{00000000-0005-0000-0000-0000B7380000}"/>
    <cellStyle name="Normal 4 2 4 2 3 2 3" xfId="28638" xr:uid="{00000000-0005-0000-0000-0000B8380000}"/>
    <cellStyle name="Normal 4 2 4 2 3 3" xfId="8520" xr:uid="{00000000-0005-0000-0000-0000B9380000}"/>
    <cellStyle name="Normal 4 2 4 2 3 3 2" xfId="38854" xr:uid="{00000000-0005-0000-0000-0000BA380000}"/>
    <cellStyle name="Normal 4 2 4 2 3 3 3" xfId="23621" xr:uid="{00000000-0005-0000-0000-0000BB380000}"/>
    <cellStyle name="Normal 4 2 4 2 3 4" xfId="33841" xr:uid="{00000000-0005-0000-0000-0000BC380000}"/>
    <cellStyle name="Normal 4 2 4 2 3 5" xfId="18608" xr:uid="{00000000-0005-0000-0000-0000BD380000}"/>
    <cellStyle name="Normal 4 2 4 2 4" xfId="5159" xr:uid="{00000000-0005-0000-0000-0000BE380000}"/>
    <cellStyle name="Normal 4 2 4 2 4 2" xfId="15211" xr:uid="{00000000-0005-0000-0000-0000BF380000}"/>
    <cellStyle name="Normal 4 2 4 2 4 2 2" xfId="45542" xr:uid="{00000000-0005-0000-0000-0000C0380000}"/>
    <cellStyle name="Normal 4 2 4 2 4 2 3" xfId="30309" xr:uid="{00000000-0005-0000-0000-0000C1380000}"/>
    <cellStyle name="Normal 4 2 4 2 4 3" xfId="10191" xr:uid="{00000000-0005-0000-0000-0000C2380000}"/>
    <cellStyle name="Normal 4 2 4 2 4 3 2" xfId="40525" xr:uid="{00000000-0005-0000-0000-0000C3380000}"/>
    <cellStyle name="Normal 4 2 4 2 4 3 3" xfId="25292" xr:uid="{00000000-0005-0000-0000-0000C4380000}"/>
    <cellStyle name="Normal 4 2 4 2 4 4" xfId="35512" xr:uid="{00000000-0005-0000-0000-0000C5380000}"/>
    <cellStyle name="Normal 4 2 4 2 4 5" xfId="20279" xr:uid="{00000000-0005-0000-0000-0000C6380000}"/>
    <cellStyle name="Normal 4 2 4 2 5" xfId="11869" xr:uid="{00000000-0005-0000-0000-0000C7380000}"/>
    <cellStyle name="Normal 4 2 4 2 5 2" xfId="42200" xr:uid="{00000000-0005-0000-0000-0000C8380000}"/>
    <cellStyle name="Normal 4 2 4 2 5 3" xfId="26967" xr:uid="{00000000-0005-0000-0000-0000C9380000}"/>
    <cellStyle name="Normal 4 2 4 2 6" xfId="6848" xr:uid="{00000000-0005-0000-0000-0000CA380000}"/>
    <cellStyle name="Normal 4 2 4 2 6 2" xfId="37183" xr:uid="{00000000-0005-0000-0000-0000CB380000}"/>
    <cellStyle name="Normal 4 2 4 2 6 3" xfId="21950" xr:uid="{00000000-0005-0000-0000-0000CC380000}"/>
    <cellStyle name="Normal 4 2 4 2 7" xfId="32171" xr:uid="{00000000-0005-0000-0000-0000CD380000}"/>
    <cellStyle name="Normal 4 2 4 2 8" xfId="16937" xr:uid="{00000000-0005-0000-0000-0000CE380000}"/>
    <cellStyle name="Normal 4 2 4 3" xfId="2195" xr:uid="{00000000-0005-0000-0000-0000CF380000}"/>
    <cellStyle name="Normal 4 2 4 3 2" xfId="3885" xr:uid="{00000000-0005-0000-0000-0000D0380000}"/>
    <cellStyle name="Normal 4 2 4 3 2 2" xfId="13958" xr:uid="{00000000-0005-0000-0000-0000D1380000}"/>
    <cellStyle name="Normal 4 2 4 3 2 2 2" xfId="44289" xr:uid="{00000000-0005-0000-0000-0000D2380000}"/>
    <cellStyle name="Normal 4 2 4 3 2 2 3" xfId="29056" xr:uid="{00000000-0005-0000-0000-0000D3380000}"/>
    <cellStyle name="Normal 4 2 4 3 2 3" xfId="8938" xr:uid="{00000000-0005-0000-0000-0000D4380000}"/>
    <cellStyle name="Normal 4 2 4 3 2 3 2" xfId="39272" xr:uid="{00000000-0005-0000-0000-0000D5380000}"/>
    <cellStyle name="Normal 4 2 4 3 2 3 3" xfId="24039" xr:uid="{00000000-0005-0000-0000-0000D6380000}"/>
    <cellStyle name="Normal 4 2 4 3 2 4" xfId="34259" xr:uid="{00000000-0005-0000-0000-0000D7380000}"/>
    <cellStyle name="Normal 4 2 4 3 2 5" xfId="19026" xr:uid="{00000000-0005-0000-0000-0000D8380000}"/>
    <cellStyle name="Normal 4 2 4 3 3" xfId="5577" xr:uid="{00000000-0005-0000-0000-0000D9380000}"/>
    <cellStyle name="Normal 4 2 4 3 3 2" xfId="15629" xr:uid="{00000000-0005-0000-0000-0000DA380000}"/>
    <cellStyle name="Normal 4 2 4 3 3 2 2" xfId="45960" xr:uid="{00000000-0005-0000-0000-0000DB380000}"/>
    <cellStyle name="Normal 4 2 4 3 3 2 3" xfId="30727" xr:uid="{00000000-0005-0000-0000-0000DC380000}"/>
    <cellStyle name="Normal 4 2 4 3 3 3" xfId="10609" xr:uid="{00000000-0005-0000-0000-0000DD380000}"/>
    <cellStyle name="Normal 4 2 4 3 3 3 2" xfId="40943" xr:uid="{00000000-0005-0000-0000-0000DE380000}"/>
    <cellStyle name="Normal 4 2 4 3 3 3 3" xfId="25710" xr:uid="{00000000-0005-0000-0000-0000DF380000}"/>
    <cellStyle name="Normal 4 2 4 3 3 4" xfId="35930" xr:uid="{00000000-0005-0000-0000-0000E0380000}"/>
    <cellStyle name="Normal 4 2 4 3 3 5" xfId="20697" xr:uid="{00000000-0005-0000-0000-0000E1380000}"/>
    <cellStyle name="Normal 4 2 4 3 4" xfId="12287" xr:uid="{00000000-0005-0000-0000-0000E2380000}"/>
    <cellStyle name="Normal 4 2 4 3 4 2" xfId="42618" xr:uid="{00000000-0005-0000-0000-0000E3380000}"/>
    <cellStyle name="Normal 4 2 4 3 4 3" xfId="27385" xr:uid="{00000000-0005-0000-0000-0000E4380000}"/>
    <cellStyle name="Normal 4 2 4 3 5" xfId="7266" xr:uid="{00000000-0005-0000-0000-0000E5380000}"/>
    <cellStyle name="Normal 4 2 4 3 5 2" xfId="37601" xr:uid="{00000000-0005-0000-0000-0000E6380000}"/>
    <cellStyle name="Normal 4 2 4 3 5 3" xfId="22368" xr:uid="{00000000-0005-0000-0000-0000E7380000}"/>
    <cellStyle name="Normal 4 2 4 3 6" xfId="32589" xr:uid="{00000000-0005-0000-0000-0000E8380000}"/>
    <cellStyle name="Normal 4 2 4 3 7" xfId="17355" xr:uid="{00000000-0005-0000-0000-0000E9380000}"/>
    <cellStyle name="Normal 4 2 4 4" xfId="3048" xr:uid="{00000000-0005-0000-0000-0000EA380000}"/>
    <cellStyle name="Normal 4 2 4 4 2" xfId="13122" xr:uid="{00000000-0005-0000-0000-0000EB380000}"/>
    <cellStyle name="Normal 4 2 4 4 2 2" xfId="43453" xr:uid="{00000000-0005-0000-0000-0000EC380000}"/>
    <cellStyle name="Normal 4 2 4 4 2 3" xfId="28220" xr:uid="{00000000-0005-0000-0000-0000ED380000}"/>
    <cellStyle name="Normal 4 2 4 4 3" xfId="8102" xr:uid="{00000000-0005-0000-0000-0000EE380000}"/>
    <cellStyle name="Normal 4 2 4 4 3 2" xfId="38436" xr:uid="{00000000-0005-0000-0000-0000EF380000}"/>
    <cellStyle name="Normal 4 2 4 4 3 3" xfId="23203" xr:uid="{00000000-0005-0000-0000-0000F0380000}"/>
    <cellStyle name="Normal 4 2 4 4 4" xfId="33423" xr:uid="{00000000-0005-0000-0000-0000F1380000}"/>
    <cellStyle name="Normal 4 2 4 4 5" xfId="18190" xr:uid="{00000000-0005-0000-0000-0000F2380000}"/>
    <cellStyle name="Normal 4 2 4 5" xfId="4741" xr:uid="{00000000-0005-0000-0000-0000F3380000}"/>
    <cellStyle name="Normal 4 2 4 5 2" xfId="14793" xr:uid="{00000000-0005-0000-0000-0000F4380000}"/>
    <cellStyle name="Normal 4 2 4 5 2 2" xfId="45124" xr:uid="{00000000-0005-0000-0000-0000F5380000}"/>
    <cellStyle name="Normal 4 2 4 5 2 3" xfId="29891" xr:uid="{00000000-0005-0000-0000-0000F6380000}"/>
    <cellStyle name="Normal 4 2 4 5 3" xfId="9773" xr:uid="{00000000-0005-0000-0000-0000F7380000}"/>
    <cellStyle name="Normal 4 2 4 5 3 2" xfId="40107" xr:uid="{00000000-0005-0000-0000-0000F8380000}"/>
    <cellStyle name="Normal 4 2 4 5 3 3" xfId="24874" xr:uid="{00000000-0005-0000-0000-0000F9380000}"/>
    <cellStyle name="Normal 4 2 4 5 4" xfId="35094" xr:uid="{00000000-0005-0000-0000-0000FA380000}"/>
    <cellStyle name="Normal 4 2 4 5 5" xfId="19861" xr:uid="{00000000-0005-0000-0000-0000FB380000}"/>
    <cellStyle name="Normal 4 2 4 6" xfId="11451" xr:uid="{00000000-0005-0000-0000-0000FC380000}"/>
    <cellStyle name="Normal 4 2 4 6 2" xfId="41782" xr:uid="{00000000-0005-0000-0000-0000FD380000}"/>
    <cellStyle name="Normal 4 2 4 6 3" xfId="26549" xr:uid="{00000000-0005-0000-0000-0000FE380000}"/>
    <cellStyle name="Normal 4 2 4 7" xfId="6430" xr:uid="{00000000-0005-0000-0000-0000FF380000}"/>
    <cellStyle name="Normal 4 2 4 7 2" xfId="36765" xr:uid="{00000000-0005-0000-0000-000000390000}"/>
    <cellStyle name="Normal 4 2 4 7 3" xfId="21532" xr:uid="{00000000-0005-0000-0000-000001390000}"/>
    <cellStyle name="Normal 4 2 4 8" xfId="31753" xr:uid="{00000000-0005-0000-0000-000002390000}"/>
    <cellStyle name="Normal 4 2 4 9" xfId="16519" xr:uid="{00000000-0005-0000-0000-000003390000}"/>
    <cellStyle name="Normal 4 2 5" xfId="1564" xr:uid="{00000000-0005-0000-0000-000004390000}"/>
    <cellStyle name="Normal 4 2 5 2" xfId="2405" xr:uid="{00000000-0005-0000-0000-000005390000}"/>
    <cellStyle name="Normal 4 2 5 2 2" xfId="4095" xr:uid="{00000000-0005-0000-0000-000006390000}"/>
    <cellStyle name="Normal 4 2 5 2 2 2" xfId="14168" xr:uid="{00000000-0005-0000-0000-000007390000}"/>
    <cellStyle name="Normal 4 2 5 2 2 2 2" xfId="44499" xr:uid="{00000000-0005-0000-0000-000008390000}"/>
    <cellStyle name="Normal 4 2 5 2 2 2 3" xfId="29266" xr:uid="{00000000-0005-0000-0000-000009390000}"/>
    <cellStyle name="Normal 4 2 5 2 2 3" xfId="9148" xr:uid="{00000000-0005-0000-0000-00000A390000}"/>
    <cellStyle name="Normal 4 2 5 2 2 3 2" xfId="39482" xr:uid="{00000000-0005-0000-0000-00000B390000}"/>
    <cellStyle name="Normal 4 2 5 2 2 3 3" xfId="24249" xr:uid="{00000000-0005-0000-0000-00000C390000}"/>
    <cellStyle name="Normal 4 2 5 2 2 4" xfId="34469" xr:uid="{00000000-0005-0000-0000-00000D390000}"/>
    <cellStyle name="Normal 4 2 5 2 2 5" xfId="19236" xr:uid="{00000000-0005-0000-0000-00000E390000}"/>
    <cellStyle name="Normal 4 2 5 2 3" xfId="5787" xr:uid="{00000000-0005-0000-0000-00000F390000}"/>
    <cellStyle name="Normal 4 2 5 2 3 2" xfId="15839" xr:uid="{00000000-0005-0000-0000-000010390000}"/>
    <cellStyle name="Normal 4 2 5 2 3 2 2" xfId="46170" xr:uid="{00000000-0005-0000-0000-000011390000}"/>
    <cellStyle name="Normal 4 2 5 2 3 2 3" xfId="30937" xr:uid="{00000000-0005-0000-0000-000012390000}"/>
    <cellStyle name="Normal 4 2 5 2 3 3" xfId="10819" xr:uid="{00000000-0005-0000-0000-000013390000}"/>
    <cellStyle name="Normal 4 2 5 2 3 3 2" xfId="41153" xr:uid="{00000000-0005-0000-0000-000014390000}"/>
    <cellStyle name="Normal 4 2 5 2 3 3 3" xfId="25920" xr:uid="{00000000-0005-0000-0000-000015390000}"/>
    <cellStyle name="Normal 4 2 5 2 3 4" xfId="36140" xr:uid="{00000000-0005-0000-0000-000016390000}"/>
    <cellStyle name="Normal 4 2 5 2 3 5" xfId="20907" xr:uid="{00000000-0005-0000-0000-000017390000}"/>
    <cellStyle name="Normal 4 2 5 2 4" xfId="12497" xr:uid="{00000000-0005-0000-0000-000018390000}"/>
    <cellStyle name="Normal 4 2 5 2 4 2" xfId="42828" xr:uid="{00000000-0005-0000-0000-000019390000}"/>
    <cellStyle name="Normal 4 2 5 2 4 3" xfId="27595" xr:uid="{00000000-0005-0000-0000-00001A390000}"/>
    <cellStyle name="Normal 4 2 5 2 5" xfId="7476" xr:uid="{00000000-0005-0000-0000-00001B390000}"/>
    <cellStyle name="Normal 4 2 5 2 5 2" xfId="37811" xr:uid="{00000000-0005-0000-0000-00001C390000}"/>
    <cellStyle name="Normal 4 2 5 2 5 3" xfId="22578" xr:uid="{00000000-0005-0000-0000-00001D390000}"/>
    <cellStyle name="Normal 4 2 5 2 6" xfId="32799" xr:uid="{00000000-0005-0000-0000-00001E390000}"/>
    <cellStyle name="Normal 4 2 5 2 7" xfId="17565" xr:uid="{00000000-0005-0000-0000-00001F390000}"/>
    <cellStyle name="Normal 4 2 5 3" xfId="3258" xr:uid="{00000000-0005-0000-0000-000020390000}"/>
    <cellStyle name="Normal 4 2 5 3 2" xfId="13332" xr:uid="{00000000-0005-0000-0000-000021390000}"/>
    <cellStyle name="Normal 4 2 5 3 2 2" xfId="43663" xr:uid="{00000000-0005-0000-0000-000022390000}"/>
    <cellStyle name="Normal 4 2 5 3 2 3" xfId="28430" xr:uid="{00000000-0005-0000-0000-000023390000}"/>
    <cellStyle name="Normal 4 2 5 3 3" xfId="8312" xr:uid="{00000000-0005-0000-0000-000024390000}"/>
    <cellStyle name="Normal 4 2 5 3 3 2" xfId="38646" xr:uid="{00000000-0005-0000-0000-000025390000}"/>
    <cellStyle name="Normal 4 2 5 3 3 3" xfId="23413" xr:uid="{00000000-0005-0000-0000-000026390000}"/>
    <cellStyle name="Normal 4 2 5 3 4" xfId="33633" xr:uid="{00000000-0005-0000-0000-000027390000}"/>
    <cellStyle name="Normal 4 2 5 3 5" xfId="18400" xr:uid="{00000000-0005-0000-0000-000028390000}"/>
    <cellStyle name="Normal 4 2 5 4" xfId="4951" xr:uid="{00000000-0005-0000-0000-000029390000}"/>
    <cellStyle name="Normal 4 2 5 4 2" xfId="15003" xr:uid="{00000000-0005-0000-0000-00002A390000}"/>
    <cellStyle name="Normal 4 2 5 4 2 2" xfId="45334" xr:uid="{00000000-0005-0000-0000-00002B390000}"/>
    <cellStyle name="Normal 4 2 5 4 2 3" xfId="30101" xr:uid="{00000000-0005-0000-0000-00002C390000}"/>
    <cellStyle name="Normal 4 2 5 4 3" xfId="9983" xr:uid="{00000000-0005-0000-0000-00002D390000}"/>
    <cellStyle name="Normal 4 2 5 4 3 2" xfId="40317" xr:uid="{00000000-0005-0000-0000-00002E390000}"/>
    <cellStyle name="Normal 4 2 5 4 3 3" xfId="25084" xr:uid="{00000000-0005-0000-0000-00002F390000}"/>
    <cellStyle name="Normal 4 2 5 4 4" xfId="35304" xr:uid="{00000000-0005-0000-0000-000030390000}"/>
    <cellStyle name="Normal 4 2 5 4 5" xfId="20071" xr:uid="{00000000-0005-0000-0000-000031390000}"/>
    <cellStyle name="Normal 4 2 5 5" xfId="11661" xr:uid="{00000000-0005-0000-0000-000032390000}"/>
    <cellStyle name="Normal 4 2 5 5 2" xfId="41992" xr:uid="{00000000-0005-0000-0000-000033390000}"/>
    <cellStyle name="Normal 4 2 5 5 3" xfId="26759" xr:uid="{00000000-0005-0000-0000-000034390000}"/>
    <cellStyle name="Normal 4 2 5 6" xfId="6640" xr:uid="{00000000-0005-0000-0000-000035390000}"/>
    <cellStyle name="Normal 4 2 5 6 2" xfId="36975" xr:uid="{00000000-0005-0000-0000-000036390000}"/>
    <cellStyle name="Normal 4 2 5 6 3" xfId="21742" xr:uid="{00000000-0005-0000-0000-000037390000}"/>
    <cellStyle name="Normal 4 2 5 7" xfId="31963" xr:uid="{00000000-0005-0000-0000-000038390000}"/>
    <cellStyle name="Normal 4 2 5 8" xfId="16729" xr:uid="{00000000-0005-0000-0000-000039390000}"/>
    <cellStyle name="Normal 4 2 6" xfId="1985" xr:uid="{00000000-0005-0000-0000-00003A390000}"/>
    <cellStyle name="Normal 4 2 6 2" xfId="3677" xr:uid="{00000000-0005-0000-0000-00003B390000}"/>
    <cellStyle name="Normal 4 2 6 2 2" xfId="13750" xr:uid="{00000000-0005-0000-0000-00003C390000}"/>
    <cellStyle name="Normal 4 2 6 2 2 2" xfId="44081" xr:uid="{00000000-0005-0000-0000-00003D390000}"/>
    <cellStyle name="Normal 4 2 6 2 2 3" xfId="28848" xr:uid="{00000000-0005-0000-0000-00003E390000}"/>
    <cellStyle name="Normal 4 2 6 2 3" xfId="8730" xr:uid="{00000000-0005-0000-0000-00003F390000}"/>
    <cellStyle name="Normal 4 2 6 2 3 2" xfId="39064" xr:uid="{00000000-0005-0000-0000-000040390000}"/>
    <cellStyle name="Normal 4 2 6 2 3 3" xfId="23831" xr:uid="{00000000-0005-0000-0000-000041390000}"/>
    <cellStyle name="Normal 4 2 6 2 4" xfId="34051" xr:uid="{00000000-0005-0000-0000-000042390000}"/>
    <cellStyle name="Normal 4 2 6 2 5" xfId="18818" xr:uid="{00000000-0005-0000-0000-000043390000}"/>
    <cellStyle name="Normal 4 2 6 3" xfId="5369" xr:uid="{00000000-0005-0000-0000-000044390000}"/>
    <cellStyle name="Normal 4 2 6 3 2" xfId="15421" xr:uid="{00000000-0005-0000-0000-000045390000}"/>
    <cellStyle name="Normal 4 2 6 3 2 2" xfId="45752" xr:uid="{00000000-0005-0000-0000-000046390000}"/>
    <cellStyle name="Normal 4 2 6 3 2 3" xfId="30519" xr:uid="{00000000-0005-0000-0000-000047390000}"/>
    <cellStyle name="Normal 4 2 6 3 3" xfId="10401" xr:uid="{00000000-0005-0000-0000-000048390000}"/>
    <cellStyle name="Normal 4 2 6 3 3 2" xfId="40735" xr:uid="{00000000-0005-0000-0000-000049390000}"/>
    <cellStyle name="Normal 4 2 6 3 3 3" xfId="25502" xr:uid="{00000000-0005-0000-0000-00004A390000}"/>
    <cellStyle name="Normal 4 2 6 3 4" xfId="35722" xr:uid="{00000000-0005-0000-0000-00004B390000}"/>
    <cellStyle name="Normal 4 2 6 3 5" xfId="20489" xr:uid="{00000000-0005-0000-0000-00004C390000}"/>
    <cellStyle name="Normal 4 2 6 4" xfId="12079" xr:uid="{00000000-0005-0000-0000-00004D390000}"/>
    <cellStyle name="Normal 4 2 6 4 2" xfId="42410" xr:uid="{00000000-0005-0000-0000-00004E390000}"/>
    <cellStyle name="Normal 4 2 6 4 3" xfId="27177" xr:uid="{00000000-0005-0000-0000-00004F390000}"/>
    <cellStyle name="Normal 4 2 6 5" xfId="7058" xr:uid="{00000000-0005-0000-0000-000050390000}"/>
    <cellStyle name="Normal 4 2 6 5 2" xfId="37393" xr:uid="{00000000-0005-0000-0000-000051390000}"/>
    <cellStyle name="Normal 4 2 6 5 3" xfId="22160" xr:uid="{00000000-0005-0000-0000-000052390000}"/>
    <cellStyle name="Normal 4 2 6 6" xfId="32381" xr:uid="{00000000-0005-0000-0000-000053390000}"/>
    <cellStyle name="Normal 4 2 6 7" xfId="17147" xr:uid="{00000000-0005-0000-0000-000054390000}"/>
    <cellStyle name="Normal 4 2 7" xfId="2836" xr:uid="{00000000-0005-0000-0000-000055390000}"/>
    <cellStyle name="Normal 4 2 7 2" xfId="12914" xr:uid="{00000000-0005-0000-0000-000056390000}"/>
    <cellStyle name="Normal 4 2 7 2 2" xfId="43245" xr:uid="{00000000-0005-0000-0000-000057390000}"/>
    <cellStyle name="Normal 4 2 7 2 3" xfId="28012" xr:uid="{00000000-0005-0000-0000-000058390000}"/>
    <cellStyle name="Normal 4 2 7 3" xfId="7894" xr:uid="{00000000-0005-0000-0000-000059390000}"/>
    <cellStyle name="Normal 4 2 7 3 2" xfId="38228" xr:uid="{00000000-0005-0000-0000-00005A390000}"/>
    <cellStyle name="Normal 4 2 7 3 3" xfId="22995" xr:uid="{00000000-0005-0000-0000-00005B390000}"/>
    <cellStyle name="Normal 4 2 7 4" xfId="33215" xr:uid="{00000000-0005-0000-0000-00005C390000}"/>
    <cellStyle name="Normal 4 2 7 5" xfId="17982" xr:uid="{00000000-0005-0000-0000-00005D390000}"/>
    <cellStyle name="Normal 4 2 8" xfId="4530" xr:uid="{00000000-0005-0000-0000-00005E390000}"/>
    <cellStyle name="Normal 4 2 8 2" xfId="14585" xr:uid="{00000000-0005-0000-0000-00005F390000}"/>
    <cellStyle name="Normal 4 2 8 2 2" xfId="44916" xr:uid="{00000000-0005-0000-0000-000060390000}"/>
    <cellStyle name="Normal 4 2 8 2 3" xfId="29683" xr:uid="{00000000-0005-0000-0000-000061390000}"/>
    <cellStyle name="Normal 4 2 8 3" xfId="9565" xr:uid="{00000000-0005-0000-0000-000062390000}"/>
    <cellStyle name="Normal 4 2 8 3 2" xfId="39899" xr:uid="{00000000-0005-0000-0000-000063390000}"/>
    <cellStyle name="Normal 4 2 8 3 3" xfId="24666" xr:uid="{00000000-0005-0000-0000-000064390000}"/>
    <cellStyle name="Normal 4 2 8 4" xfId="34886" xr:uid="{00000000-0005-0000-0000-000065390000}"/>
    <cellStyle name="Normal 4 2 8 5" xfId="19653" xr:uid="{00000000-0005-0000-0000-000066390000}"/>
    <cellStyle name="Normal 4 2 9" xfId="11241" xr:uid="{00000000-0005-0000-0000-000067390000}"/>
    <cellStyle name="Normal 4 2 9 2" xfId="41574" xr:uid="{00000000-0005-0000-0000-000068390000}"/>
    <cellStyle name="Normal 4 2 9 3" xfId="26341" xr:uid="{00000000-0005-0000-0000-000069390000}"/>
    <cellStyle name="Normal 4 3" xfId="412" xr:uid="{00000000-0005-0000-0000-00006A390000}"/>
    <cellStyle name="Normal 4 3 2" xfId="48139" xr:uid="{F100A596-F9F3-4AEB-88F2-32CB0F927792}"/>
    <cellStyle name="Normal 4 4" xfId="31512" xr:uid="{00000000-0005-0000-0000-00006B390000}"/>
    <cellStyle name="Normal 4 4 2" xfId="48140" xr:uid="{8478EF39-A231-46FC-8524-52DBD61AB0FE}"/>
    <cellStyle name="Normal 4 5" xfId="46798" xr:uid="{00000000-0005-0000-0000-00006C390000}"/>
    <cellStyle name="Normal 4 5 2" xfId="48668" xr:uid="{B2E8FBCB-AF21-4C2E-82CD-9C5B0B5C12BB}"/>
    <cellStyle name="Normal 40" xfId="165" xr:uid="{00000000-0005-0000-0000-00006D390000}"/>
    <cellStyle name="Normal 40 2" xfId="856" xr:uid="{00000000-0005-0000-0000-00006E390000}"/>
    <cellStyle name="Normal 40 2 10" xfId="6221" xr:uid="{00000000-0005-0000-0000-00006F390000}"/>
    <cellStyle name="Normal 40 2 10 2" xfId="36558" xr:uid="{00000000-0005-0000-0000-000070390000}"/>
    <cellStyle name="Normal 40 2 10 3" xfId="21325" xr:uid="{00000000-0005-0000-0000-000071390000}"/>
    <cellStyle name="Normal 40 2 11" xfId="31549" xr:uid="{00000000-0005-0000-0000-000072390000}"/>
    <cellStyle name="Normal 40 2 12" xfId="16310" xr:uid="{00000000-0005-0000-0000-000073390000}"/>
    <cellStyle name="Normal 40 2 2" xfId="1185" xr:uid="{00000000-0005-0000-0000-000074390000}"/>
    <cellStyle name="Normal 40 2 2 10" xfId="31601" xr:uid="{00000000-0005-0000-0000-000075390000}"/>
    <cellStyle name="Normal 40 2 2 11" xfId="16364" xr:uid="{00000000-0005-0000-0000-000076390000}"/>
    <cellStyle name="Normal 40 2 2 2" xfId="1293" xr:uid="{00000000-0005-0000-0000-000077390000}"/>
    <cellStyle name="Normal 40 2 2 2 10" xfId="16468" xr:uid="{00000000-0005-0000-0000-000078390000}"/>
    <cellStyle name="Normal 40 2 2 2 2" xfId="1510" xr:uid="{00000000-0005-0000-0000-000079390000}"/>
    <cellStyle name="Normal 40 2 2 2 2 2" xfId="1931" xr:uid="{00000000-0005-0000-0000-00007A390000}"/>
    <cellStyle name="Normal 40 2 2 2 2 2 2" xfId="2770" xr:uid="{00000000-0005-0000-0000-00007B390000}"/>
    <cellStyle name="Normal 40 2 2 2 2 2 2 2" xfId="4460" xr:uid="{00000000-0005-0000-0000-00007C390000}"/>
    <cellStyle name="Normal 40 2 2 2 2 2 2 2 2" xfId="14533" xr:uid="{00000000-0005-0000-0000-00007D390000}"/>
    <cellStyle name="Normal 40 2 2 2 2 2 2 2 2 2" xfId="44864" xr:uid="{00000000-0005-0000-0000-00007E390000}"/>
    <cellStyle name="Normal 40 2 2 2 2 2 2 2 2 3" xfId="29631" xr:uid="{00000000-0005-0000-0000-00007F390000}"/>
    <cellStyle name="Normal 40 2 2 2 2 2 2 2 3" xfId="9513" xr:uid="{00000000-0005-0000-0000-000080390000}"/>
    <cellStyle name="Normal 40 2 2 2 2 2 2 2 3 2" xfId="39847" xr:uid="{00000000-0005-0000-0000-000081390000}"/>
    <cellStyle name="Normal 40 2 2 2 2 2 2 2 3 3" xfId="24614" xr:uid="{00000000-0005-0000-0000-000082390000}"/>
    <cellStyle name="Normal 40 2 2 2 2 2 2 2 4" xfId="34834" xr:uid="{00000000-0005-0000-0000-000083390000}"/>
    <cellStyle name="Normal 40 2 2 2 2 2 2 2 5" xfId="19601" xr:uid="{00000000-0005-0000-0000-000084390000}"/>
    <cellStyle name="Normal 40 2 2 2 2 2 2 3" xfId="6152" xr:uid="{00000000-0005-0000-0000-000085390000}"/>
    <cellStyle name="Normal 40 2 2 2 2 2 2 3 2" xfId="16204" xr:uid="{00000000-0005-0000-0000-000086390000}"/>
    <cellStyle name="Normal 40 2 2 2 2 2 2 3 2 2" xfId="46535" xr:uid="{00000000-0005-0000-0000-000087390000}"/>
    <cellStyle name="Normal 40 2 2 2 2 2 2 3 2 3" xfId="31302" xr:uid="{00000000-0005-0000-0000-000088390000}"/>
    <cellStyle name="Normal 40 2 2 2 2 2 2 3 3" xfId="11184" xr:uid="{00000000-0005-0000-0000-000089390000}"/>
    <cellStyle name="Normal 40 2 2 2 2 2 2 3 3 2" xfId="41518" xr:uid="{00000000-0005-0000-0000-00008A390000}"/>
    <cellStyle name="Normal 40 2 2 2 2 2 2 3 3 3" xfId="26285" xr:uid="{00000000-0005-0000-0000-00008B390000}"/>
    <cellStyle name="Normal 40 2 2 2 2 2 2 3 4" xfId="36505" xr:uid="{00000000-0005-0000-0000-00008C390000}"/>
    <cellStyle name="Normal 40 2 2 2 2 2 2 3 5" xfId="21272" xr:uid="{00000000-0005-0000-0000-00008D390000}"/>
    <cellStyle name="Normal 40 2 2 2 2 2 2 4" xfId="12862" xr:uid="{00000000-0005-0000-0000-00008E390000}"/>
    <cellStyle name="Normal 40 2 2 2 2 2 2 4 2" xfId="43193" xr:uid="{00000000-0005-0000-0000-00008F390000}"/>
    <cellStyle name="Normal 40 2 2 2 2 2 2 4 3" xfId="27960" xr:uid="{00000000-0005-0000-0000-000090390000}"/>
    <cellStyle name="Normal 40 2 2 2 2 2 2 5" xfId="7841" xr:uid="{00000000-0005-0000-0000-000091390000}"/>
    <cellStyle name="Normal 40 2 2 2 2 2 2 5 2" xfId="38176" xr:uid="{00000000-0005-0000-0000-000092390000}"/>
    <cellStyle name="Normal 40 2 2 2 2 2 2 5 3" xfId="22943" xr:uid="{00000000-0005-0000-0000-000093390000}"/>
    <cellStyle name="Normal 40 2 2 2 2 2 2 6" xfId="33164" xr:uid="{00000000-0005-0000-0000-000094390000}"/>
    <cellStyle name="Normal 40 2 2 2 2 2 2 7" xfId="17930" xr:uid="{00000000-0005-0000-0000-000095390000}"/>
    <cellStyle name="Normal 40 2 2 2 2 2 3" xfId="3623" xr:uid="{00000000-0005-0000-0000-000096390000}"/>
    <cellStyle name="Normal 40 2 2 2 2 2 3 2" xfId="13697" xr:uid="{00000000-0005-0000-0000-000097390000}"/>
    <cellStyle name="Normal 40 2 2 2 2 2 3 2 2" xfId="44028" xr:uid="{00000000-0005-0000-0000-000098390000}"/>
    <cellStyle name="Normal 40 2 2 2 2 2 3 2 3" xfId="28795" xr:uid="{00000000-0005-0000-0000-000099390000}"/>
    <cellStyle name="Normal 40 2 2 2 2 2 3 3" xfId="8677" xr:uid="{00000000-0005-0000-0000-00009A390000}"/>
    <cellStyle name="Normal 40 2 2 2 2 2 3 3 2" xfId="39011" xr:uid="{00000000-0005-0000-0000-00009B390000}"/>
    <cellStyle name="Normal 40 2 2 2 2 2 3 3 3" xfId="23778" xr:uid="{00000000-0005-0000-0000-00009C390000}"/>
    <cellStyle name="Normal 40 2 2 2 2 2 3 4" xfId="33998" xr:uid="{00000000-0005-0000-0000-00009D390000}"/>
    <cellStyle name="Normal 40 2 2 2 2 2 3 5" xfId="18765" xr:uid="{00000000-0005-0000-0000-00009E390000}"/>
    <cellStyle name="Normal 40 2 2 2 2 2 4" xfId="5316" xr:uid="{00000000-0005-0000-0000-00009F390000}"/>
    <cellStyle name="Normal 40 2 2 2 2 2 4 2" xfId="15368" xr:uid="{00000000-0005-0000-0000-0000A0390000}"/>
    <cellStyle name="Normal 40 2 2 2 2 2 4 2 2" xfId="45699" xr:uid="{00000000-0005-0000-0000-0000A1390000}"/>
    <cellStyle name="Normal 40 2 2 2 2 2 4 2 3" xfId="30466" xr:uid="{00000000-0005-0000-0000-0000A2390000}"/>
    <cellStyle name="Normal 40 2 2 2 2 2 4 3" xfId="10348" xr:uid="{00000000-0005-0000-0000-0000A3390000}"/>
    <cellStyle name="Normal 40 2 2 2 2 2 4 3 2" xfId="40682" xr:uid="{00000000-0005-0000-0000-0000A4390000}"/>
    <cellStyle name="Normal 40 2 2 2 2 2 4 3 3" xfId="25449" xr:uid="{00000000-0005-0000-0000-0000A5390000}"/>
    <cellStyle name="Normal 40 2 2 2 2 2 4 4" xfId="35669" xr:uid="{00000000-0005-0000-0000-0000A6390000}"/>
    <cellStyle name="Normal 40 2 2 2 2 2 4 5" xfId="20436" xr:uid="{00000000-0005-0000-0000-0000A7390000}"/>
    <cellStyle name="Normal 40 2 2 2 2 2 5" xfId="12026" xr:uid="{00000000-0005-0000-0000-0000A8390000}"/>
    <cellStyle name="Normal 40 2 2 2 2 2 5 2" xfId="42357" xr:uid="{00000000-0005-0000-0000-0000A9390000}"/>
    <cellStyle name="Normal 40 2 2 2 2 2 5 3" xfId="27124" xr:uid="{00000000-0005-0000-0000-0000AA390000}"/>
    <cellStyle name="Normal 40 2 2 2 2 2 6" xfId="7005" xr:uid="{00000000-0005-0000-0000-0000AB390000}"/>
    <cellStyle name="Normal 40 2 2 2 2 2 6 2" xfId="37340" xr:uid="{00000000-0005-0000-0000-0000AC390000}"/>
    <cellStyle name="Normal 40 2 2 2 2 2 6 3" xfId="22107" xr:uid="{00000000-0005-0000-0000-0000AD390000}"/>
    <cellStyle name="Normal 40 2 2 2 2 2 7" xfId="32328" xr:uid="{00000000-0005-0000-0000-0000AE390000}"/>
    <cellStyle name="Normal 40 2 2 2 2 2 8" xfId="17094" xr:uid="{00000000-0005-0000-0000-0000AF390000}"/>
    <cellStyle name="Normal 40 2 2 2 2 3" xfId="2352" xr:uid="{00000000-0005-0000-0000-0000B0390000}"/>
    <cellStyle name="Normal 40 2 2 2 2 3 2" xfId="4042" xr:uid="{00000000-0005-0000-0000-0000B1390000}"/>
    <cellStyle name="Normal 40 2 2 2 2 3 2 2" xfId="14115" xr:uid="{00000000-0005-0000-0000-0000B2390000}"/>
    <cellStyle name="Normal 40 2 2 2 2 3 2 2 2" xfId="44446" xr:uid="{00000000-0005-0000-0000-0000B3390000}"/>
    <cellStyle name="Normal 40 2 2 2 2 3 2 2 3" xfId="29213" xr:uid="{00000000-0005-0000-0000-0000B4390000}"/>
    <cellStyle name="Normal 40 2 2 2 2 3 2 3" xfId="9095" xr:uid="{00000000-0005-0000-0000-0000B5390000}"/>
    <cellStyle name="Normal 40 2 2 2 2 3 2 3 2" xfId="39429" xr:uid="{00000000-0005-0000-0000-0000B6390000}"/>
    <cellStyle name="Normal 40 2 2 2 2 3 2 3 3" xfId="24196" xr:uid="{00000000-0005-0000-0000-0000B7390000}"/>
    <cellStyle name="Normal 40 2 2 2 2 3 2 4" xfId="34416" xr:uid="{00000000-0005-0000-0000-0000B8390000}"/>
    <cellStyle name="Normal 40 2 2 2 2 3 2 5" xfId="19183" xr:uid="{00000000-0005-0000-0000-0000B9390000}"/>
    <cellStyle name="Normal 40 2 2 2 2 3 3" xfId="5734" xr:uid="{00000000-0005-0000-0000-0000BA390000}"/>
    <cellStyle name="Normal 40 2 2 2 2 3 3 2" xfId="15786" xr:uid="{00000000-0005-0000-0000-0000BB390000}"/>
    <cellStyle name="Normal 40 2 2 2 2 3 3 2 2" xfId="46117" xr:uid="{00000000-0005-0000-0000-0000BC390000}"/>
    <cellStyle name="Normal 40 2 2 2 2 3 3 2 3" xfId="30884" xr:uid="{00000000-0005-0000-0000-0000BD390000}"/>
    <cellStyle name="Normal 40 2 2 2 2 3 3 3" xfId="10766" xr:uid="{00000000-0005-0000-0000-0000BE390000}"/>
    <cellStyle name="Normal 40 2 2 2 2 3 3 3 2" xfId="41100" xr:uid="{00000000-0005-0000-0000-0000BF390000}"/>
    <cellStyle name="Normal 40 2 2 2 2 3 3 3 3" xfId="25867" xr:uid="{00000000-0005-0000-0000-0000C0390000}"/>
    <cellStyle name="Normal 40 2 2 2 2 3 3 4" xfId="36087" xr:uid="{00000000-0005-0000-0000-0000C1390000}"/>
    <cellStyle name="Normal 40 2 2 2 2 3 3 5" xfId="20854" xr:uid="{00000000-0005-0000-0000-0000C2390000}"/>
    <cellStyle name="Normal 40 2 2 2 2 3 4" xfId="12444" xr:uid="{00000000-0005-0000-0000-0000C3390000}"/>
    <cellStyle name="Normal 40 2 2 2 2 3 4 2" xfId="42775" xr:uid="{00000000-0005-0000-0000-0000C4390000}"/>
    <cellStyle name="Normal 40 2 2 2 2 3 4 3" xfId="27542" xr:uid="{00000000-0005-0000-0000-0000C5390000}"/>
    <cellStyle name="Normal 40 2 2 2 2 3 5" xfId="7423" xr:uid="{00000000-0005-0000-0000-0000C6390000}"/>
    <cellStyle name="Normal 40 2 2 2 2 3 5 2" xfId="37758" xr:uid="{00000000-0005-0000-0000-0000C7390000}"/>
    <cellStyle name="Normal 40 2 2 2 2 3 5 3" xfId="22525" xr:uid="{00000000-0005-0000-0000-0000C8390000}"/>
    <cellStyle name="Normal 40 2 2 2 2 3 6" xfId="32746" xr:uid="{00000000-0005-0000-0000-0000C9390000}"/>
    <cellStyle name="Normal 40 2 2 2 2 3 7" xfId="17512" xr:uid="{00000000-0005-0000-0000-0000CA390000}"/>
    <cellStyle name="Normal 40 2 2 2 2 4" xfId="3205" xr:uid="{00000000-0005-0000-0000-0000CB390000}"/>
    <cellStyle name="Normal 40 2 2 2 2 4 2" xfId="13279" xr:uid="{00000000-0005-0000-0000-0000CC390000}"/>
    <cellStyle name="Normal 40 2 2 2 2 4 2 2" xfId="43610" xr:uid="{00000000-0005-0000-0000-0000CD390000}"/>
    <cellStyle name="Normal 40 2 2 2 2 4 2 3" xfId="28377" xr:uid="{00000000-0005-0000-0000-0000CE390000}"/>
    <cellStyle name="Normal 40 2 2 2 2 4 3" xfId="8259" xr:uid="{00000000-0005-0000-0000-0000CF390000}"/>
    <cellStyle name="Normal 40 2 2 2 2 4 3 2" xfId="38593" xr:uid="{00000000-0005-0000-0000-0000D0390000}"/>
    <cellStyle name="Normal 40 2 2 2 2 4 3 3" xfId="23360" xr:uid="{00000000-0005-0000-0000-0000D1390000}"/>
    <cellStyle name="Normal 40 2 2 2 2 4 4" xfId="33580" xr:uid="{00000000-0005-0000-0000-0000D2390000}"/>
    <cellStyle name="Normal 40 2 2 2 2 4 5" xfId="18347" xr:uid="{00000000-0005-0000-0000-0000D3390000}"/>
    <cellStyle name="Normal 40 2 2 2 2 5" xfId="4898" xr:uid="{00000000-0005-0000-0000-0000D4390000}"/>
    <cellStyle name="Normal 40 2 2 2 2 5 2" xfId="14950" xr:uid="{00000000-0005-0000-0000-0000D5390000}"/>
    <cellStyle name="Normal 40 2 2 2 2 5 2 2" xfId="45281" xr:uid="{00000000-0005-0000-0000-0000D6390000}"/>
    <cellStyle name="Normal 40 2 2 2 2 5 2 3" xfId="30048" xr:uid="{00000000-0005-0000-0000-0000D7390000}"/>
    <cellStyle name="Normal 40 2 2 2 2 5 3" xfId="9930" xr:uid="{00000000-0005-0000-0000-0000D8390000}"/>
    <cellStyle name="Normal 40 2 2 2 2 5 3 2" xfId="40264" xr:uid="{00000000-0005-0000-0000-0000D9390000}"/>
    <cellStyle name="Normal 40 2 2 2 2 5 3 3" xfId="25031" xr:uid="{00000000-0005-0000-0000-0000DA390000}"/>
    <cellStyle name="Normal 40 2 2 2 2 5 4" xfId="35251" xr:uid="{00000000-0005-0000-0000-0000DB390000}"/>
    <cellStyle name="Normal 40 2 2 2 2 5 5" xfId="20018" xr:uid="{00000000-0005-0000-0000-0000DC390000}"/>
    <cellStyle name="Normal 40 2 2 2 2 6" xfId="11608" xr:uid="{00000000-0005-0000-0000-0000DD390000}"/>
    <cellStyle name="Normal 40 2 2 2 2 6 2" xfId="41939" xr:uid="{00000000-0005-0000-0000-0000DE390000}"/>
    <cellStyle name="Normal 40 2 2 2 2 6 3" xfId="26706" xr:uid="{00000000-0005-0000-0000-0000DF390000}"/>
    <cellStyle name="Normal 40 2 2 2 2 7" xfId="6587" xr:uid="{00000000-0005-0000-0000-0000E0390000}"/>
    <cellStyle name="Normal 40 2 2 2 2 7 2" xfId="36922" xr:uid="{00000000-0005-0000-0000-0000E1390000}"/>
    <cellStyle name="Normal 40 2 2 2 2 7 3" xfId="21689" xr:uid="{00000000-0005-0000-0000-0000E2390000}"/>
    <cellStyle name="Normal 40 2 2 2 2 8" xfId="31910" xr:uid="{00000000-0005-0000-0000-0000E3390000}"/>
    <cellStyle name="Normal 40 2 2 2 2 9" xfId="16676" xr:uid="{00000000-0005-0000-0000-0000E4390000}"/>
    <cellStyle name="Normal 40 2 2 2 3" xfId="1723" xr:uid="{00000000-0005-0000-0000-0000E5390000}"/>
    <cellStyle name="Normal 40 2 2 2 3 2" xfId="2562" xr:uid="{00000000-0005-0000-0000-0000E6390000}"/>
    <cellStyle name="Normal 40 2 2 2 3 2 2" xfId="4252" xr:uid="{00000000-0005-0000-0000-0000E7390000}"/>
    <cellStyle name="Normal 40 2 2 2 3 2 2 2" xfId="14325" xr:uid="{00000000-0005-0000-0000-0000E8390000}"/>
    <cellStyle name="Normal 40 2 2 2 3 2 2 2 2" xfId="44656" xr:uid="{00000000-0005-0000-0000-0000E9390000}"/>
    <cellStyle name="Normal 40 2 2 2 3 2 2 2 3" xfId="29423" xr:uid="{00000000-0005-0000-0000-0000EA390000}"/>
    <cellStyle name="Normal 40 2 2 2 3 2 2 3" xfId="9305" xr:uid="{00000000-0005-0000-0000-0000EB390000}"/>
    <cellStyle name="Normal 40 2 2 2 3 2 2 3 2" xfId="39639" xr:uid="{00000000-0005-0000-0000-0000EC390000}"/>
    <cellStyle name="Normal 40 2 2 2 3 2 2 3 3" xfId="24406" xr:uid="{00000000-0005-0000-0000-0000ED390000}"/>
    <cellStyle name="Normal 40 2 2 2 3 2 2 4" xfId="34626" xr:uid="{00000000-0005-0000-0000-0000EE390000}"/>
    <cellStyle name="Normal 40 2 2 2 3 2 2 5" xfId="19393" xr:uid="{00000000-0005-0000-0000-0000EF390000}"/>
    <cellStyle name="Normal 40 2 2 2 3 2 3" xfId="5944" xr:uid="{00000000-0005-0000-0000-0000F0390000}"/>
    <cellStyle name="Normal 40 2 2 2 3 2 3 2" xfId="15996" xr:uid="{00000000-0005-0000-0000-0000F1390000}"/>
    <cellStyle name="Normal 40 2 2 2 3 2 3 2 2" xfId="46327" xr:uid="{00000000-0005-0000-0000-0000F2390000}"/>
    <cellStyle name="Normal 40 2 2 2 3 2 3 2 3" xfId="31094" xr:uid="{00000000-0005-0000-0000-0000F3390000}"/>
    <cellStyle name="Normal 40 2 2 2 3 2 3 3" xfId="10976" xr:uid="{00000000-0005-0000-0000-0000F4390000}"/>
    <cellStyle name="Normal 40 2 2 2 3 2 3 3 2" xfId="41310" xr:uid="{00000000-0005-0000-0000-0000F5390000}"/>
    <cellStyle name="Normal 40 2 2 2 3 2 3 3 3" xfId="26077" xr:uid="{00000000-0005-0000-0000-0000F6390000}"/>
    <cellStyle name="Normal 40 2 2 2 3 2 3 4" xfId="36297" xr:uid="{00000000-0005-0000-0000-0000F7390000}"/>
    <cellStyle name="Normal 40 2 2 2 3 2 3 5" xfId="21064" xr:uid="{00000000-0005-0000-0000-0000F8390000}"/>
    <cellStyle name="Normal 40 2 2 2 3 2 4" xfId="12654" xr:uid="{00000000-0005-0000-0000-0000F9390000}"/>
    <cellStyle name="Normal 40 2 2 2 3 2 4 2" xfId="42985" xr:uid="{00000000-0005-0000-0000-0000FA390000}"/>
    <cellStyle name="Normal 40 2 2 2 3 2 4 3" xfId="27752" xr:uid="{00000000-0005-0000-0000-0000FB390000}"/>
    <cellStyle name="Normal 40 2 2 2 3 2 5" xfId="7633" xr:uid="{00000000-0005-0000-0000-0000FC390000}"/>
    <cellStyle name="Normal 40 2 2 2 3 2 5 2" xfId="37968" xr:uid="{00000000-0005-0000-0000-0000FD390000}"/>
    <cellStyle name="Normal 40 2 2 2 3 2 5 3" xfId="22735" xr:uid="{00000000-0005-0000-0000-0000FE390000}"/>
    <cellStyle name="Normal 40 2 2 2 3 2 6" xfId="32956" xr:uid="{00000000-0005-0000-0000-0000FF390000}"/>
    <cellStyle name="Normal 40 2 2 2 3 2 7" xfId="17722" xr:uid="{00000000-0005-0000-0000-0000003A0000}"/>
    <cellStyle name="Normal 40 2 2 2 3 3" xfId="3415" xr:uid="{00000000-0005-0000-0000-0000013A0000}"/>
    <cellStyle name="Normal 40 2 2 2 3 3 2" xfId="13489" xr:uid="{00000000-0005-0000-0000-0000023A0000}"/>
    <cellStyle name="Normal 40 2 2 2 3 3 2 2" xfId="43820" xr:uid="{00000000-0005-0000-0000-0000033A0000}"/>
    <cellStyle name="Normal 40 2 2 2 3 3 2 3" xfId="28587" xr:uid="{00000000-0005-0000-0000-0000043A0000}"/>
    <cellStyle name="Normal 40 2 2 2 3 3 3" xfId="8469" xr:uid="{00000000-0005-0000-0000-0000053A0000}"/>
    <cellStyle name="Normal 40 2 2 2 3 3 3 2" xfId="38803" xr:uid="{00000000-0005-0000-0000-0000063A0000}"/>
    <cellStyle name="Normal 40 2 2 2 3 3 3 3" xfId="23570" xr:uid="{00000000-0005-0000-0000-0000073A0000}"/>
    <cellStyle name="Normal 40 2 2 2 3 3 4" xfId="33790" xr:uid="{00000000-0005-0000-0000-0000083A0000}"/>
    <cellStyle name="Normal 40 2 2 2 3 3 5" xfId="18557" xr:uid="{00000000-0005-0000-0000-0000093A0000}"/>
    <cellStyle name="Normal 40 2 2 2 3 4" xfId="5108" xr:uid="{00000000-0005-0000-0000-00000A3A0000}"/>
    <cellStyle name="Normal 40 2 2 2 3 4 2" xfId="15160" xr:uid="{00000000-0005-0000-0000-00000B3A0000}"/>
    <cellStyle name="Normal 40 2 2 2 3 4 2 2" xfId="45491" xr:uid="{00000000-0005-0000-0000-00000C3A0000}"/>
    <cellStyle name="Normal 40 2 2 2 3 4 2 3" xfId="30258" xr:uid="{00000000-0005-0000-0000-00000D3A0000}"/>
    <cellStyle name="Normal 40 2 2 2 3 4 3" xfId="10140" xr:uid="{00000000-0005-0000-0000-00000E3A0000}"/>
    <cellStyle name="Normal 40 2 2 2 3 4 3 2" xfId="40474" xr:uid="{00000000-0005-0000-0000-00000F3A0000}"/>
    <cellStyle name="Normal 40 2 2 2 3 4 3 3" xfId="25241" xr:uid="{00000000-0005-0000-0000-0000103A0000}"/>
    <cellStyle name="Normal 40 2 2 2 3 4 4" xfId="35461" xr:uid="{00000000-0005-0000-0000-0000113A0000}"/>
    <cellStyle name="Normal 40 2 2 2 3 4 5" xfId="20228" xr:uid="{00000000-0005-0000-0000-0000123A0000}"/>
    <cellStyle name="Normal 40 2 2 2 3 5" xfId="11818" xr:uid="{00000000-0005-0000-0000-0000133A0000}"/>
    <cellStyle name="Normal 40 2 2 2 3 5 2" xfId="42149" xr:uid="{00000000-0005-0000-0000-0000143A0000}"/>
    <cellStyle name="Normal 40 2 2 2 3 5 3" xfId="26916" xr:uid="{00000000-0005-0000-0000-0000153A0000}"/>
    <cellStyle name="Normal 40 2 2 2 3 6" xfId="6797" xr:uid="{00000000-0005-0000-0000-0000163A0000}"/>
    <cellStyle name="Normal 40 2 2 2 3 6 2" xfId="37132" xr:uid="{00000000-0005-0000-0000-0000173A0000}"/>
    <cellStyle name="Normal 40 2 2 2 3 6 3" xfId="21899" xr:uid="{00000000-0005-0000-0000-0000183A0000}"/>
    <cellStyle name="Normal 40 2 2 2 3 7" xfId="32120" xr:uid="{00000000-0005-0000-0000-0000193A0000}"/>
    <cellStyle name="Normal 40 2 2 2 3 8" xfId="16886" xr:uid="{00000000-0005-0000-0000-00001A3A0000}"/>
    <cellStyle name="Normal 40 2 2 2 4" xfId="2144" xr:uid="{00000000-0005-0000-0000-00001B3A0000}"/>
    <cellStyle name="Normal 40 2 2 2 4 2" xfId="3834" xr:uid="{00000000-0005-0000-0000-00001C3A0000}"/>
    <cellStyle name="Normal 40 2 2 2 4 2 2" xfId="13907" xr:uid="{00000000-0005-0000-0000-00001D3A0000}"/>
    <cellStyle name="Normal 40 2 2 2 4 2 2 2" xfId="44238" xr:uid="{00000000-0005-0000-0000-00001E3A0000}"/>
    <cellStyle name="Normal 40 2 2 2 4 2 2 3" xfId="29005" xr:uid="{00000000-0005-0000-0000-00001F3A0000}"/>
    <cellStyle name="Normal 40 2 2 2 4 2 3" xfId="8887" xr:uid="{00000000-0005-0000-0000-0000203A0000}"/>
    <cellStyle name="Normal 40 2 2 2 4 2 3 2" xfId="39221" xr:uid="{00000000-0005-0000-0000-0000213A0000}"/>
    <cellStyle name="Normal 40 2 2 2 4 2 3 3" xfId="23988" xr:uid="{00000000-0005-0000-0000-0000223A0000}"/>
    <cellStyle name="Normal 40 2 2 2 4 2 4" xfId="34208" xr:uid="{00000000-0005-0000-0000-0000233A0000}"/>
    <cellStyle name="Normal 40 2 2 2 4 2 5" xfId="18975" xr:uid="{00000000-0005-0000-0000-0000243A0000}"/>
    <cellStyle name="Normal 40 2 2 2 4 3" xfId="5526" xr:uid="{00000000-0005-0000-0000-0000253A0000}"/>
    <cellStyle name="Normal 40 2 2 2 4 3 2" xfId="15578" xr:uid="{00000000-0005-0000-0000-0000263A0000}"/>
    <cellStyle name="Normal 40 2 2 2 4 3 2 2" xfId="45909" xr:uid="{00000000-0005-0000-0000-0000273A0000}"/>
    <cellStyle name="Normal 40 2 2 2 4 3 2 3" xfId="30676" xr:uid="{00000000-0005-0000-0000-0000283A0000}"/>
    <cellStyle name="Normal 40 2 2 2 4 3 3" xfId="10558" xr:uid="{00000000-0005-0000-0000-0000293A0000}"/>
    <cellStyle name="Normal 40 2 2 2 4 3 3 2" xfId="40892" xr:uid="{00000000-0005-0000-0000-00002A3A0000}"/>
    <cellStyle name="Normal 40 2 2 2 4 3 3 3" xfId="25659" xr:uid="{00000000-0005-0000-0000-00002B3A0000}"/>
    <cellStyle name="Normal 40 2 2 2 4 3 4" xfId="35879" xr:uid="{00000000-0005-0000-0000-00002C3A0000}"/>
    <cellStyle name="Normal 40 2 2 2 4 3 5" xfId="20646" xr:uid="{00000000-0005-0000-0000-00002D3A0000}"/>
    <cellStyle name="Normal 40 2 2 2 4 4" xfId="12236" xr:uid="{00000000-0005-0000-0000-00002E3A0000}"/>
    <cellStyle name="Normal 40 2 2 2 4 4 2" xfId="42567" xr:uid="{00000000-0005-0000-0000-00002F3A0000}"/>
    <cellStyle name="Normal 40 2 2 2 4 4 3" xfId="27334" xr:uid="{00000000-0005-0000-0000-0000303A0000}"/>
    <cellStyle name="Normal 40 2 2 2 4 5" xfId="7215" xr:uid="{00000000-0005-0000-0000-0000313A0000}"/>
    <cellStyle name="Normal 40 2 2 2 4 5 2" xfId="37550" xr:uid="{00000000-0005-0000-0000-0000323A0000}"/>
    <cellStyle name="Normal 40 2 2 2 4 5 3" xfId="22317" xr:uid="{00000000-0005-0000-0000-0000333A0000}"/>
    <cellStyle name="Normal 40 2 2 2 4 6" xfId="32538" xr:uid="{00000000-0005-0000-0000-0000343A0000}"/>
    <cellStyle name="Normal 40 2 2 2 4 7" xfId="17304" xr:uid="{00000000-0005-0000-0000-0000353A0000}"/>
    <cellStyle name="Normal 40 2 2 2 5" xfId="2997" xr:uid="{00000000-0005-0000-0000-0000363A0000}"/>
    <cellStyle name="Normal 40 2 2 2 5 2" xfId="13071" xr:uid="{00000000-0005-0000-0000-0000373A0000}"/>
    <cellStyle name="Normal 40 2 2 2 5 2 2" xfId="43402" xr:uid="{00000000-0005-0000-0000-0000383A0000}"/>
    <cellStyle name="Normal 40 2 2 2 5 2 3" xfId="28169" xr:uid="{00000000-0005-0000-0000-0000393A0000}"/>
    <cellStyle name="Normal 40 2 2 2 5 3" xfId="8051" xr:uid="{00000000-0005-0000-0000-00003A3A0000}"/>
    <cellStyle name="Normal 40 2 2 2 5 3 2" xfId="38385" xr:uid="{00000000-0005-0000-0000-00003B3A0000}"/>
    <cellStyle name="Normal 40 2 2 2 5 3 3" xfId="23152" xr:uid="{00000000-0005-0000-0000-00003C3A0000}"/>
    <cellStyle name="Normal 40 2 2 2 5 4" xfId="33372" xr:uid="{00000000-0005-0000-0000-00003D3A0000}"/>
    <cellStyle name="Normal 40 2 2 2 5 5" xfId="18139" xr:uid="{00000000-0005-0000-0000-00003E3A0000}"/>
    <cellStyle name="Normal 40 2 2 2 6" xfId="4690" xr:uid="{00000000-0005-0000-0000-00003F3A0000}"/>
    <cellStyle name="Normal 40 2 2 2 6 2" xfId="14742" xr:uid="{00000000-0005-0000-0000-0000403A0000}"/>
    <cellStyle name="Normal 40 2 2 2 6 2 2" xfId="45073" xr:uid="{00000000-0005-0000-0000-0000413A0000}"/>
    <cellStyle name="Normal 40 2 2 2 6 2 3" xfId="29840" xr:uid="{00000000-0005-0000-0000-0000423A0000}"/>
    <cellStyle name="Normal 40 2 2 2 6 3" xfId="9722" xr:uid="{00000000-0005-0000-0000-0000433A0000}"/>
    <cellStyle name="Normal 40 2 2 2 6 3 2" xfId="40056" xr:uid="{00000000-0005-0000-0000-0000443A0000}"/>
    <cellStyle name="Normal 40 2 2 2 6 3 3" xfId="24823" xr:uid="{00000000-0005-0000-0000-0000453A0000}"/>
    <cellStyle name="Normal 40 2 2 2 6 4" xfId="35043" xr:uid="{00000000-0005-0000-0000-0000463A0000}"/>
    <cellStyle name="Normal 40 2 2 2 6 5" xfId="19810" xr:uid="{00000000-0005-0000-0000-0000473A0000}"/>
    <cellStyle name="Normal 40 2 2 2 7" xfId="11400" xr:uid="{00000000-0005-0000-0000-0000483A0000}"/>
    <cellStyle name="Normal 40 2 2 2 7 2" xfId="41731" xr:uid="{00000000-0005-0000-0000-0000493A0000}"/>
    <cellStyle name="Normal 40 2 2 2 7 3" xfId="26498" xr:uid="{00000000-0005-0000-0000-00004A3A0000}"/>
    <cellStyle name="Normal 40 2 2 2 8" xfId="6379" xr:uid="{00000000-0005-0000-0000-00004B3A0000}"/>
    <cellStyle name="Normal 40 2 2 2 8 2" xfId="36714" xr:uid="{00000000-0005-0000-0000-00004C3A0000}"/>
    <cellStyle name="Normal 40 2 2 2 8 3" xfId="21481" xr:uid="{00000000-0005-0000-0000-00004D3A0000}"/>
    <cellStyle name="Normal 40 2 2 2 9" xfId="31702" xr:uid="{00000000-0005-0000-0000-00004E3A0000}"/>
    <cellStyle name="Normal 40 2 2 3" xfId="1406" xr:uid="{00000000-0005-0000-0000-00004F3A0000}"/>
    <cellStyle name="Normal 40 2 2 3 2" xfId="1827" xr:uid="{00000000-0005-0000-0000-0000503A0000}"/>
    <cellStyle name="Normal 40 2 2 3 2 2" xfId="2666" xr:uid="{00000000-0005-0000-0000-0000513A0000}"/>
    <cellStyle name="Normal 40 2 2 3 2 2 2" xfId="4356" xr:uid="{00000000-0005-0000-0000-0000523A0000}"/>
    <cellStyle name="Normal 40 2 2 3 2 2 2 2" xfId="14429" xr:uid="{00000000-0005-0000-0000-0000533A0000}"/>
    <cellStyle name="Normal 40 2 2 3 2 2 2 2 2" xfId="44760" xr:uid="{00000000-0005-0000-0000-0000543A0000}"/>
    <cellStyle name="Normal 40 2 2 3 2 2 2 2 3" xfId="29527" xr:uid="{00000000-0005-0000-0000-0000553A0000}"/>
    <cellStyle name="Normal 40 2 2 3 2 2 2 3" xfId="9409" xr:uid="{00000000-0005-0000-0000-0000563A0000}"/>
    <cellStyle name="Normal 40 2 2 3 2 2 2 3 2" xfId="39743" xr:uid="{00000000-0005-0000-0000-0000573A0000}"/>
    <cellStyle name="Normal 40 2 2 3 2 2 2 3 3" xfId="24510" xr:uid="{00000000-0005-0000-0000-0000583A0000}"/>
    <cellStyle name="Normal 40 2 2 3 2 2 2 4" xfId="34730" xr:uid="{00000000-0005-0000-0000-0000593A0000}"/>
    <cellStyle name="Normal 40 2 2 3 2 2 2 5" xfId="19497" xr:uid="{00000000-0005-0000-0000-00005A3A0000}"/>
    <cellStyle name="Normal 40 2 2 3 2 2 3" xfId="6048" xr:uid="{00000000-0005-0000-0000-00005B3A0000}"/>
    <cellStyle name="Normal 40 2 2 3 2 2 3 2" xfId="16100" xr:uid="{00000000-0005-0000-0000-00005C3A0000}"/>
    <cellStyle name="Normal 40 2 2 3 2 2 3 2 2" xfId="46431" xr:uid="{00000000-0005-0000-0000-00005D3A0000}"/>
    <cellStyle name="Normal 40 2 2 3 2 2 3 2 3" xfId="31198" xr:uid="{00000000-0005-0000-0000-00005E3A0000}"/>
    <cellStyle name="Normal 40 2 2 3 2 2 3 3" xfId="11080" xr:uid="{00000000-0005-0000-0000-00005F3A0000}"/>
    <cellStyle name="Normal 40 2 2 3 2 2 3 3 2" xfId="41414" xr:uid="{00000000-0005-0000-0000-0000603A0000}"/>
    <cellStyle name="Normal 40 2 2 3 2 2 3 3 3" xfId="26181" xr:uid="{00000000-0005-0000-0000-0000613A0000}"/>
    <cellStyle name="Normal 40 2 2 3 2 2 3 4" xfId="36401" xr:uid="{00000000-0005-0000-0000-0000623A0000}"/>
    <cellStyle name="Normal 40 2 2 3 2 2 3 5" xfId="21168" xr:uid="{00000000-0005-0000-0000-0000633A0000}"/>
    <cellStyle name="Normal 40 2 2 3 2 2 4" xfId="12758" xr:uid="{00000000-0005-0000-0000-0000643A0000}"/>
    <cellStyle name="Normal 40 2 2 3 2 2 4 2" xfId="43089" xr:uid="{00000000-0005-0000-0000-0000653A0000}"/>
    <cellStyle name="Normal 40 2 2 3 2 2 4 3" xfId="27856" xr:uid="{00000000-0005-0000-0000-0000663A0000}"/>
    <cellStyle name="Normal 40 2 2 3 2 2 5" xfId="7737" xr:uid="{00000000-0005-0000-0000-0000673A0000}"/>
    <cellStyle name="Normal 40 2 2 3 2 2 5 2" xfId="38072" xr:uid="{00000000-0005-0000-0000-0000683A0000}"/>
    <cellStyle name="Normal 40 2 2 3 2 2 5 3" xfId="22839" xr:uid="{00000000-0005-0000-0000-0000693A0000}"/>
    <cellStyle name="Normal 40 2 2 3 2 2 6" xfId="33060" xr:uid="{00000000-0005-0000-0000-00006A3A0000}"/>
    <cellStyle name="Normal 40 2 2 3 2 2 7" xfId="17826" xr:uid="{00000000-0005-0000-0000-00006B3A0000}"/>
    <cellStyle name="Normal 40 2 2 3 2 3" xfId="3519" xr:uid="{00000000-0005-0000-0000-00006C3A0000}"/>
    <cellStyle name="Normal 40 2 2 3 2 3 2" xfId="13593" xr:uid="{00000000-0005-0000-0000-00006D3A0000}"/>
    <cellStyle name="Normal 40 2 2 3 2 3 2 2" xfId="43924" xr:uid="{00000000-0005-0000-0000-00006E3A0000}"/>
    <cellStyle name="Normal 40 2 2 3 2 3 2 3" xfId="28691" xr:uid="{00000000-0005-0000-0000-00006F3A0000}"/>
    <cellStyle name="Normal 40 2 2 3 2 3 3" xfId="8573" xr:uid="{00000000-0005-0000-0000-0000703A0000}"/>
    <cellStyle name="Normal 40 2 2 3 2 3 3 2" xfId="38907" xr:uid="{00000000-0005-0000-0000-0000713A0000}"/>
    <cellStyle name="Normal 40 2 2 3 2 3 3 3" xfId="23674" xr:uid="{00000000-0005-0000-0000-0000723A0000}"/>
    <cellStyle name="Normal 40 2 2 3 2 3 4" xfId="33894" xr:uid="{00000000-0005-0000-0000-0000733A0000}"/>
    <cellStyle name="Normal 40 2 2 3 2 3 5" xfId="18661" xr:uid="{00000000-0005-0000-0000-0000743A0000}"/>
    <cellStyle name="Normal 40 2 2 3 2 4" xfId="5212" xr:uid="{00000000-0005-0000-0000-0000753A0000}"/>
    <cellStyle name="Normal 40 2 2 3 2 4 2" xfId="15264" xr:uid="{00000000-0005-0000-0000-0000763A0000}"/>
    <cellStyle name="Normal 40 2 2 3 2 4 2 2" xfId="45595" xr:uid="{00000000-0005-0000-0000-0000773A0000}"/>
    <cellStyle name="Normal 40 2 2 3 2 4 2 3" xfId="30362" xr:uid="{00000000-0005-0000-0000-0000783A0000}"/>
    <cellStyle name="Normal 40 2 2 3 2 4 3" xfId="10244" xr:uid="{00000000-0005-0000-0000-0000793A0000}"/>
    <cellStyle name="Normal 40 2 2 3 2 4 3 2" xfId="40578" xr:uid="{00000000-0005-0000-0000-00007A3A0000}"/>
    <cellStyle name="Normal 40 2 2 3 2 4 3 3" xfId="25345" xr:uid="{00000000-0005-0000-0000-00007B3A0000}"/>
    <cellStyle name="Normal 40 2 2 3 2 4 4" xfId="35565" xr:uid="{00000000-0005-0000-0000-00007C3A0000}"/>
    <cellStyle name="Normal 40 2 2 3 2 4 5" xfId="20332" xr:uid="{00000000-0005-0000-0000-00007D3A0000}"/>
    <cellStyle name="Normal 40 2 2 3 2 5" xfId="11922" xr:uid="{00000000-0005-0000-0000-00007E3A0000}"/>
    <cellStyle name="Normal 40 2 2 3 2 5 2" xfId="42253" xr:uid="{00000000-0005-0000-0000-00007F3A0000}"/>
    <cellStyle name="Normal 40 2 2 3 2 5 3" xfId="27020" xr:uid="{00000000-0005-0000-0000-0000803A0000}"/>
    <cellStyle name="Normal 40 2 2 3 2 6" xfId="6901" xr:uid="{00000000-0005-0000-0000-0000813A0000}"/>
    <cellStyle name="Normal 40 2 2 3 2 6 2" xfId="37236" xr:uid="{00000000-0005-0000-0000-0000823A0000}"/>
    <cellStyle name="Normal 40 2 2 3 2 6 3" xfId="22003" xr:uid="{00000000-0005-0000-0000-0000833A0000}"/>
    <cellStyle name="Normal 40 2 2 3 2 7" xfId="32224" xr:uid="{00000000-0005-0000-0000-0000843A0000}"/>
    <cellStyle name="Normal 40 2 2 3 2 8" xfId="16990" xr:uid="{00000000-0005-0000-0000-0000853A0000}"/>
    <cellStyle name="Normal 40 2 2 3 3" xfId="2248" xr:uid="{00000000-0005-0000-0000-0000863A0000}"/>
    <cellStyle name="Normal 40 2 2 3 3 2" xfId="3938" xr:uid="{00000000-0005-0000-0000-0000873A0000}"/>
    <cellStyle name="Normal 40 2 2 3 3 2 2" xfId="14011" xr:uid="{00000000-0005-0000-0000-0000883A0000}"/>
    <cellStyle name="Normal 40 2 2 3 3 2 2 2" xfId="44342" xr:uid="{00000000-0005-0000-0000-0000893A0000}"/>
    <cellStyle name="Normal 40 2 2 3 3 2 2 3" xfId="29109" xr:uid="{00000000-0005-0000-0000-00008A3A0000}"/>
    <cellStyle name="Normal 40 2 2 3 3 2 3" xfId="8991" xr:uid="{00000000-0005-0000-0000-00008B3A0000}"/>
    <cellStyle name="Normal 40 2 2 3 3 2 3 2" xfId="39325" xr:uid="{00000000-0005-0000-0000-00008C3A0000}"/>
    <cellStyle name="Normal 40 2 2 3 3 2 3 3" xfId="24092" xr:uid="{00000000-0005-0000-0000-00008D3A0000}"/>
    <cellStyle name="Normal 40 2 2 3 3 2 4" xfId="34312" xr:uid="{00000000-0005-0000-0000-00008E3A0000}"/>
    <cellStyle name="Normal 40 2 2 3 3 2 5" xfId="19079" xr:uid="{00000000-0005-0000-0000-00008F3A0000}"/>
    <cellStyle name="Normal 40 2 2 3 3 3" xfId="5630" xr:uid="{00000000-0005-0000-0000-0000903A0000}"/>
    <cellStyle name="Normal 40 2 2 3 3 3 2" xfId="15682" xr:uid="{00000000-0005-0000-0000-0000913A0000}"/>
    <cellStyle name="Normal 40 2 2 3 3 3 2 2" xfId="46013" xr:uid="{00000000-0005-0000-0000-0000923A0000}"/>
    <cellStyle name="Normal 40 2 2 3 3 3 2 3" xfId="30780" xr:uid="{00000000-0005-0000-0000-0000933A0000}"/>
    <cellStyle name="Normal 40 2 2 3 3 3 3" xfId="10662" xr:uid="{00000000-0005-0000-0000-0000943A0000}"/>
    <cellStyle name="Normal 40 2 2 3 3 3 3 2" xfId="40996" xr:uid="{00000000-0005-0000-0000-0000953A0000}"/>
    <cellStyle name="Normal 40 2 2 3 3 3 3 3" xfId="25763" xr:uid="{00000000-0005-0000-0000-0000963A0000}"/>
    <cellStyle name="Normal 40 2 2 3 3 3 4" xfId="35983" xr:uid="{00000000-0005-0000-0000-0000973A0000}"/>
    <cellStyle name="Normal 40 2 2 3 3 3 5" xfId="20750" xr:uid="{00000000-0005-0000-0000-0000983A0000}"/>
    <cellStyle name="Normal 40 2 2 3 3 4" xfId="12340" xr:uid="{00000000-0005-0000-0000-0000993A0000}"/>
    <cellStyle name="Normal 40 2 2 3 3 4 2" xfId="42671" xr:uid="{00000000-0005-0000-0000-00009A3A0000}"/>
    <cellStyle name="Normal 40 2 2 3 3 4 3" xfId="27438" xr:uid="{00000000-0005-0000-0000-00009B3A0000}"/>
    <cellStyle name="Normal 40 2 2 3 3 5" xfId="7319" xr:uid="{00000000-0005-0000-0000-00009C3A0000}"/>
    <cellStyle name="Normal 40 2 2 3 3 5 2" xfId="37654" xr:uid="{00000000-0005-0000-0000-00009D3A0000}"/>
    <cellStyle name="Normal 40 2 2 3 3 5 3" xfId="22421" xr:uid="{00000000-0005-0000-0000-00009E3A0000}"/>
    <cellStyle name="Normal 40 2 2 3 3 6" xfId="32642" xr:uid="{00000000-0005-0000-0000-00009F3A0000}"/>
    <cellStyle name="Normal 40 2 2 3 3 7" xfId="17408" xr:uid="{00000000-0005-0000-0000-0000A03A0000}"/>
    <cellStyle name="Normal 40 2 2 3 4" xfId="3101" xr:uid="{00000000-0005-0000-0000-0000A13A0000}"/>
    <cellStyle name="Normal 40 2 2 3 4 2" xfId="13175" xr:uid="{00000000-0005-0000-0000-0000A23A0000}"/>
    <cellStyle name="Normal 40 2 2 3 4 2 2" xfId="43506" xr:uid="{00000000-0005-0000-0000-0000A33A0000}"/>
    <cellStyle name="Normal 40 2 2 3 4 2 3" xfId="28273" xr:uid="{00000000-0005-0000-0000-0000A43A0000}"/>
    <cellStyle name="Normal 40 2 2 3 4 3" xfId="8155" xr:uid="{00000000-0005-0000-0000-0000A53A0000}"/>
    <cellStyle name="Normal 40 2 2 3 4 3 2" xfId="38489" xr:uid="{00000000-0005-0000-0000-0000A63A0000}"/>
    <cellStyle name="Normal 40 2 2 3 4 3 3" xfId="23256" xr:uid="{00000000-0005-0000-0000-0000A73A0000}"/>
    <cellStyle name="Normal 40 2 2 3 4 4" xfId="33476" xr:uid="{00000000-0005-0000-0000-0000A83A0000}"/>
    <cellStyle name="Normal 40 2 2 3 4 5" xfId="18243" xr:uid="{00000000-0005-0000-0000-0000A93A0000}"/>
    <cellStyle name="Normal 40 2 2 3 5" xfId="4794" xr:uid="{00000000-0005-0000-0000-0000AA3A0000}"/>
    <cellStyle name="Normal 40 2 2 3 5 2" xfId="14846" xr:uid="{00000000-0005-0000-0000-0000AB3A0000}"/>
    <cellStyle name="Normal 40 2 2 3 5 2 2" xfId="45177" xr:uid="{00000000-0005-0000-0000-0000AC3A0000}"/>
    <cellStyle name="Normal 40 2 2 3 5 2 3" xfId="29944" xr:uid="{00000000-0005-0000-0000-0000AD3A0000}"/>
    <cellStyle name="Normal 40 2 2 3 5 3" xfId="9826" xr:uid="{00000000-0005-0000-0000-0000AE3A0000}"/>
    <cellStyle name="Normal 40 2 2 3 5 3 2" xfId="40160" xr:uid="{00000000-0005-0000-0000-0000AF3A0000}"/>
    <cellStyle name="Normal 40 2 2 3 5 3 3" xfId="24927" xr:uid="{00000000-0005-0000-0000-0000B03A0000}"/>
    <cellStyle name="Normal 40 2 2 3 5 4" xfId="35147" xr:uid="{00000000-0005-0000-0000-0000B13A0000}"/>
    <cellStyle name="Normal 40 2 2 3 5 5" xfId="19914" xr:uid="{00000000-0005-0000-0000-0000B23A0000}"/>
    <cellStyle name="Normal 40 2 2 3 6" xfId="11504" xr:uid="{00000000-0005-0000-0000-0000B33A0000}"/>
    <cellStyle name="Normal 40 2 2 3 6 2" xfId="41835" xr:uid="{00000000-0005-0000-0000-0000B43A0000}"/>
    <cellStyle name="Normal 40 2 2 3 6 3" xfId="26602" xr:uid="{00000000-0005-0000-0000-0000B53A0000}"/>
    <cellStyle name="Normal 40 2 2 3 7" xfId="6483" xr:uid="{00000000-0005-0000-0000-0000B63A0000}"/>
    <cellStyle name="Normal 40 2 2 3 7 2" xfId="36818" xr:uid="{00000000-0005-0000-0000-0000B73A0000}"/>
    <cellStyle name="Normal 40 2 2 3 7 3" xfId="21585" xr:uid="{00000000-0005-0000-0000-0000B83A0000}"/>
    <cellStyle name="Normal 40 2 2 3 8" xfId="31806" xr:uid="{00000000-0005-0000-0000-0000B93A0000}"/>
    <cellStyle name="Normal 40 2 2 3 9" xfId="16572" xr:uid="{00000000-0005-0000-0000-0000BA3A0000}"/>
    <cellStyle name="Normal 40 2 2 4" xfId="1619" xr:uid="{00000000-0005-0000-0000-0000BB3A0000}"/>
    <cellStyle name="Normal 40 2 2 4 2" xfId="2458" xr:uid="{00000000-0005-0000-0000-0000BC3A0000}"/>
    <cellStyle name="Normal 40 2 2 4 2 2" xfId="4148" xr:uid="{00000000-0005-0000-0000-0000BD3A0000}"/>
    <cellStyle name="Normal 40 2 2 4 2 2 2" xfId="14221" xr:uid="{00000000-0005-0000-0000-0000BE3A0000}"/>
    <cellStyle name="Normal 40 2 2 4 2 2 2 2" xfId="44552" xr:uid="{00000000-0005-0000-0000-0000BF3A0000}"/>
    <cellStyle name="Normal 40 2 2 4 2 2 2 3" xfId="29319" xr:uid="{00000000-0005-0000-0000-0000C03A0000}"/>
    <cellStyle name="Normal 40 2 2 4 2 2 3" xfId="9201" xr:uid="{00000000-0005-0000-0000-0000C13A0000}"/>
    <cellStyle name="Normal 40 2 2 4 2 2 3 2" xfId="39535" xr:uid="{00000000-0005-0000-0000-0000C23A0000}"/>
    <cellStyle name="Normal 40 2 2 4 2 2 3 3" xfId="24302" xr:uid="{00000000-0005-0000-0000-0000C33A0000}"/>
    <cellStyle name="Normal 40 2 2 4 2 2 4" xfId="34522" xr:uid="{00000000-0005-0000-0000-0000C43A0000}"/>
    <cellStyle name="Normal 40 2 2 4 2 2 5" xfId="19289" xr:uid="{00000000-0005-0000-0000-0000C53A0000}"/>
    <cellStyle name="Normal 40 2 2 4 2 3" xfId="5840" xr:uid="{00000000-0005-0000-0000-0000C63A0000}"/>
    <cellStyle name="Normal 40 2 2 4 2 3 2" xfId="15892" xr:uid="{00000000-0005-0000-0000-0000C73A0000}"/>
    <cellStyle name="Normal 40 2 2 4 2 3 2 2" xfId="46223" xr:uid="{00000000-0005-0000-0000-0000C83A0000}"/>
    <cellStyle name="Normal 40 2 2 4 2 3 2 3" xfId="30990" xr:uid="{00000000-0005-0000-0000-0000C93A0000}"/>
    <cellStyle name="Normal 40 2 2 4 2 3 3" xfId="10872" xr:uid="{00000000-0005-0000-0000-0000CA3A0000}"/>
    <cellStyle name="Normal 40 2 2 4 2 3 3 2" xfId="41206" xr:uid="{00000000-0005-0000-0000-0000CB3A0000}"/>
    <cellStyle name="Normal 40 2 2 4 2 3 3 3" xfId="25973" xr:uid="{00000000-0005-0000-0000-0000CC3A0000}"/>
    <cellStyle name="Normal 40 2 2 4 2 3 4" xfId="36193" xr:uid="{00000000-0005-0000-0000-0000CD3A0000}"/>
    <cellStyle name="Normal 40 2 2 4 2 3 5" xfId="20960" xr:uid="{00000000-0005-0000-0000-0000CE3A0000}"/>
    <cellStyle name="Normal 40 2 2 4 2 4" xfId="12550" xr:uid="{00000000-0005-0000-0000-0000CF3A0000}"/>
    <cellStyle name="Normal 40 2 2 4 2 4 2" xfId="42881" xr:uid="{00000000-0005-0000-0000-0000D03A0000}"/>
    <cellStyle name="Normal 40 2 2 4 2 4 3" xfId="27648" xr:uid="{00000000-0005-0000-0000-0000D13A0000}"/>
    <cellStyle name="Normal 40 2 2 4 2 5" xfId="7529" xr:uid="{00000000-0005-0000-0000-0000D23A0000}"/>
    <cellStyle name="Normal 40 2 2 4 2 5 2" xfId="37864" xr:uid="{00000000-0005-0000-0000-0000D33A0000}"/>
    <cellStyle name="Normal 40 2 2 4 2 5 3" xfId="22631" xr:uid="{00000000-0005-0000-0000-0000D43A0000}"/>
    <cellStyle name="Normal 40 2 2 4 2 6" xfId="32852" xr:uid="{00000000-0005-0000-0000-0000D53A0000}"/>
    <cellStyle name="Normal 40 2 2 4 2 7" xfId="17618" xr:uid="{00000000-0005-0000-0000-0000D63A0000}"/>
    <cellStyle name="Normal 40 2 2 4 3" xfId="3311" xr:uid="{00000000-0005-0000-0000-0000D73A0000}"/>
    <cellStyle name="Normal 40 2 2 4 3 2" xfId="13385" xr:uid="{00000000-0005-0000-0000-0000D83A0000}"/>
    <cellStyle name="Normal 40 2 2 4 3 2 2" xfId="43716" xr:uid="{00000000-0005-0000-0000-0000D93A0000}"/>
    <cellStyle name="Normal 40 2 2 4 3 2 3" xfId="28483" xr:uid="{00000000-0005-0000-0000-0000DA3A0000}"/>
    <cellStyle name="Normal 40 2 2 4 3 3" xfId="8365" xr:uid="{00000000-0005-0000-0000-0000DB3A0000}"/>
    <cellStyle name="Normal 40 2 2 4 3 3 2" xfId="38699" xr:uid="{00000000-0005-0000-0000-0000DC3A0000}"/>
    <cellStyle name="Normal 40 2 2 4 3 3 3" xfId="23466" xr:uid="{00000000-0005-0000-0000-0000DD3A0000}"/>
    <cellStyle name="Normal 40 2 2 4 3 4" xfId="33686" xr:uid="{00000000-0005-0000-0000-0000DE3A0000}"/>
    <cellStyle name="Normal 40 2 2 4 3 5" xfId="18453" xr:uid="{00000000-0005-0000-0000-0000DF3A0000}"/>
    <cellStyle name="Normal 40 2 2 4 4" xfId="5004" xr:uid="{00000000-0005-0000-0000-0000E03A0000}"/>
    <cellStyle name="Normal 40 2 2 4 4 2" xfId="15056" xr:uid="{00000000-0005-0000-0000-0000E13A0000}"/>
    <cellStyle name="Normal 40 2 2 4 4 2 2" xfId="45387" xr:uid="{00000000-0005-0000-0000-0000E23A0000}"/>
    <cellStyle name="Normal 40 2 2 4 4 2 3" xfId="30154" xr:uid="{00000000-0005-0000-0000-0000E33A0000}"/>
    <cellStyle name="Normal 40 2 2 4 4 3" xfId="10036" xr:uid="{00000000-0005-0000-0000-0000E43A0000}"/>
    <cellStyle name="Normal 40 2 2 4 4 3 2" xfId="40370" xr:uid="{00000000-0005-0000-0000-0000E53A0000}"/>
    <cellStyle name="Normal 40 2 2 4 4 3 3" xfId="25137" xr:uid="{00000000-0005-0000-0000-0000E63A0000}"/>
    <cellStyle name="Normal 40 2 2 4 4 4" xfId="35357" xr:uid="{00000000-0005-0000-0000-0000E73A0000}"/>
    <cellStyle name="Normal 40 2 2 4 4 5" xfId="20124" xr:uid="{00000000-0005-0000-0000-0000E83A0000}"/>
    <cellStyle name="Normal 40 2 2 4 5" xfId="11714" xr:uid="{00000000-0005-0000-0000-0000E93A0000}"/>
    <cellStyle name="Normal 40 2 2 4 5 2" xfId="42045" xr:uid="{00000000-0005-0000-0000-0000EA3A0000}"/>
    <cellStyle name="Normal 40 2 2 4 5 3" xfId="26812" xr:uid="{00000000-0005-0000-0000-0000EB3A0000}"/>
    <cellStyle name="Normal 40 2 2 4 6" xfId="6693" xr:uid="{00000000-0005-0000-0000-0000EC3A0000}"/>
    <cellStyle name="Normal 40 2 2 4 6 2" xfId="37028" xr:uid="{00000000-0005-0000-0000-0000ED3A0000}"/>
    <cellStyle name="Normal 40 2 2 4 6 3" xfId="21795" xr:uid="{00000000-0005-0000-0000-0000EE3A0000}"/>
    <cellStyle name="Normal 40 2 2 4 7" xfId="32016" xr:uid="{00000000-0005-0000-0000-0000EF3A0000}"/>
    <cellStyle name="Normal 40 2 2 4 8" xfId="16782" xr:uid="{00000000-0005-0000-0000-0000F03A0000}"/>
    <cellStyle name="Normal 40 2 2 5" xfId="2040" xr:uid="{00000000-0005-0000-0000-0000F13A0000}"/>
    <cellStyle name="Normal 40 2 2 5 2" xfId="3730" xr:uid="{00000000-0005-0000-0000-0000F23A0000}"/>
    <cellStyle name="Normal 40 2 2 5 2 2" xfId="13803" xr:uid="{00000000-0005-0000-0000-0000F33A0000}"/>
    <cellStyle name="Normal 40 2 2 5 2 2 2" xfId="44134" xr:uid="{00000000-0005-0000-0000-0000F43A0000}"/>
    <cellStyle name="Normal 40 2 2 5 2 2 3" xfId="28901" xr:uid="{00000000-0005-0000-0000-0000F53A0000}"/>
    <cellStyle name="Normal 40 2 2 5 2 3" xfId="8783" xr:uid="{00000000-0005-0000-0000-0000F63A0000}"/>
    <cellStyle name="Normal 40 2 2 5 2 3 2" xfId="39117" xr:uid="{00000000-0005-0000-0000-0000F73A0000}"/>
    <cellStyle name="Normal 40 2 2 5 2 3 3" xfId="23884" xr:uid="{00000000-0005-0000-0000-0000F83A0000}"/>
    <cellStyle name="Normal 40 2 2 5 2 4" xfId="34104" xr:uid="{00000000-0005-0000-0000-0000F93A0000}"/>
    <cellStyle name="Normal 40 2 2 5 2 5" xfId="18871" xr:uid="{00000000-0005-0000-0000-0000FA3A0000}"/>
    <cellStyle name="Normal 40 2 2 5 3" xfId="5422" xr:uid="{00000000-0005-0000-0000-0000FB3A0000}"/>
    <cellStyle name="Normal 40 2 2 5 3 2" xfId="15474" xr:uid="{00000000-0005-0000-0000-0000FC3A0000}"/>
    <cellStyle name="Normal 40 2 2 5 3 2 2" xfId="45805" xr:uid="{00000000-0005-0000-0000-0000FD3A0000}"/>
    <cellStyle name="Normal 40 2 2 5 3 2 3" xfId="30572" xr:uid="{00000000-0005-0000-0000-0000FE3A0000}"/>
    <cellStyle name="Normal 40 2 2 5 3 3" xfId="10454" xr:uid="{00000000-0005-0000-0000-0000FF3A0000}"/>
    <cellStyle name="Normal 40 2 2 5 3 3 2" xfId="40788" xr:uid="{00000000-0005-0000-0000-0000003B0000}"/>
    <cellStyle name="Normal 40 2 2 5 3 3 3" xfId="25555" xr:uid="{00000000-0005-0000-0000-0000013B0000}"/>
    <cellStyle name="Normal 40 2 2 5 3 4" xfId="35775" xr:uid="{00000000-0005-0000-0000-0000023B0000}"/>
    <cellStyle name="Normal 40 2 2 5 3 5" xfId="20542" xr:uid="{00000000-0005-0000-0000-0000033B0000}"/>
    <cellStyle name="Normal 40 2 2 5 4" xfId="12132" xr:uid="{00000000-0005-0000-0000-0000043B0000}"/>
    <cellStyle name="Normal 40 2 2 5 4 2" xfId="42463" xr:uid="{00000000-0005-0000-0000-0000053B0000}"/>
    <cellStyle name="Normal 40 2 2 5 4 3" xfId="27230" xr:uid="{00000000-0005-0000-0000-0000063B0000}"/>
    <cellStyle name="Normal 40 2 2 5 5" xfId="7111" xr:uid="{00000000-0005-0000-0000-0000073B0000}"/>
    <cellStyle name="Normal 40 2 2 5 5 2" xfId="37446" xr:uid="{00000000-0005-0000-0000-0000083B0000}"/>
    <cellStyle name="Normal 40 2 2 5 5 3" xfId="22213" xr:uid="{00000000-0005-0000-0000-0000093B0000}"/>
    <cellStyle name="Normal 40 2 2 5 6" xfId="32434" xr:uid="{00000000-0005-0000-0000-00000A3B0000}"/>
    <cellStyle name="Normal 40 2 2 5 7" xfId="17200" xr:uid="{00000000-0005-0000-0000-00000B3B0000}"/>
    <cellStyle name="Normal 40 2 2 6" xfId="2893" xr:uid="{00000000-0005-0000-0000-00000C3B0000}"/>
    <cellStyle name="Normal 40 2 2 6 2" xfId="12967" xr:uid="{00000000-0005-0000-0000-00000D3B0000}"/>
    <cellStyle name="Normal 40 2 2 6 2 2" xfId="43298" xr:uid="{00000000-0005-0000-0000-00000E3B0000}"/>
    <cellStyle name="Normal 40 2 2 6 2 3" xfId="28065" xr:uid="{00000000-0005-0000-0000-00000F3B0000}"/>
    <cellStyle name="Normal 40 2 2 6 3" xfId="7947" xr:uid="{00000000-0005-0000-0000-0000103B0000}"/>
    <cellStyle name="Normal 40 2 2 6 3 2" xfId="38281" xr:uid="{00000000-0005-0000-0000-0000113B0000}"/>
    <cellStyle name="Normal 40 2 2 6 3 3" xfId="23048" xr:uid="{00000000-0005-0000-0000-0000123B0000}"/>
    <cellStyle name="Normal 40 2 2 6 4" xfId="33268" xr:uid="{00000000-0005-0000-0000-0000133B0000}"/>
    <cellStyle name="Normal 40 2 2 6 5" xfId="18035" xr:uid="{00000000-0005-0000-0000-0000143B0000}"/>
    <cellStyle name="Normal 40 2 2 7" xfId="4586" xr:uid="{00000000-0005-0000-0000-0000153B0000}"/>
    <cellStyle name="Normal 40 2 2 7 2" xfId="14638" xr:uid="{00000000-0005-0000-0000-0000163B0000}"/>
    <cellStyle name="Normal 40 2 2 7 2 2" xfId="44969" xr:uid="{00000000-0005-0000-0000-0000173B0000}"/>
    <cellStyle name="Normal 40 2 2 7 2 3" xfId="29736" xr:uid="{00000000-0005-0000-0000-0000183B0000}"/>
    <cellStyle name="Normal 40 2 2 7 3" xfId="9618" xr:uid="{00000000-0005-0000-0000-0000193B0000}"/>
    <cellStyle name="Normal 40 2 2 7 3 2" xfId="39952" xr:uid="{00000000-0005-0000-0000-00001A3B0000}"/>
    <cellStyle name="Normal 40 2 2 7 3 3" xfId="24719" xr:uid="{00000000-0005-0000-0000-00001B3B0000}"/>
    <cellStyle name="Normal 40 2 2 7 4" xfId="34939" xr:uid="{00000000-0005-0000-0000-00001C3B0000}"/>
    <cellStyle name="Normal 40 2 2 7 5" xfId="19706" xr:uid="{00000000-0005-0000-0000-00001D3B0000}"/>
    <cellStyle name="Normal 40 2 2 8" xfId="11296" xr:uid="{00000000-0005-0000-0000-00001E3B0000}"/>
    <cellStyle name="Normal 40 2 2 8 2" xfId="41627" xr:uid="{00000000-0005-0000-0000-00001F3B0000}"/>
    <cellStyle name="Normal 40 2 2 8 3" xfId="26394" xr:uid="{00000000-0005-0000-0000-0000203B0000}"/>
    <cellStyle name="Normal 40 2 2 9" xfId="6275" xr:uid="{00000000-0005-0000-0000-0000213B0000}"/>
    <cellStyle name="Normal 40 2 2 9 2" xfId="36610" xr:uid="{00000000-0005-0000-0000-0000223B0000}"/>
    <cellStyle name="Normal 40 2 2 9 3" xfId="21377" xr:uid="{00000000-0005-0000-0000-0000233B0000}"/>
    <cellStyle name="Normal 40 2 3" xfId="1239" xr:uid="{00000000-0005-0000-0000-0000243B0000}"/>
    <cellStyle name="Normal 40 2 3 10" xfId="16416" xr:uid="{00000000-0005-0000-0000-0000253B0000}"/>
    <cellStyle name="Normal 40 2 3 2" xfId="1458" xr:uid="{00000000-0005-0000-0000-0000263B0000}"/>
    <cellStyle name="Normal 40 2 3 2 2" xfId="1879" xr:uid="{00000000-0005-0000-0000-0000273B0000}"/>
    <cellStyle name="Normal 40 2 3 2 2 2" xfId="2718" xr:uid="{00000000-0005-0000-0000-0000283B0000}"/>
    <cellStyle name="Normal 40 2 3 2 2 2 2" xfId="4408" xr:uid="{00000000-0005-0000-0000-0000293B0000}"/>
    <cellStyle name="Normal 40 2 3 2 2 2 2 2" xfId="14481" xr:uid="{00000000-0005-0000-0000-00002A3B0000}"/>
    <cellStyle name="Normal 40 2 3 2 2 2 2 2 2" xfId="44812" xr:uid="{00000000-0005-0000-0000-00002B3B0000}"/>
    <cellStyle name="Normal 40 2 3 2 2 2 2 2 3" xfId="29579" xr:uid="{00000000-0005-0000-0000-00002C3B0000}"/>
    <cellStyle name="Normal 40 2 3 2 2 2 2 3" xfId="9461" xr:uid="{00000000-0005-0000-0000-00002D3B0000}"/>
    <cellStyle name="Normal 40 2 3 2 2 2 2 3 2" xfId="39795" xr:uid="{00000000-0005-0000-0000-00002E3B0000}"/>
    <cellStyle name="Normal 40 2 3 2 2 2 2 3 3" xfId="24562" xr:uid="{00000000-0005-0000-0000-00002F3B0000}"/>
    <cellStyle name="Normal 40 2 3 2 2 2 2 4" xfId="34782" xr:uid="{00000000-0005-0000-0000-0000303B0000}"/>
    <cellStyle name="Normal 40 2 3 2 2 2 2 5" xfId="19549" xr:uid="{00000000-0005-0000-0000-0000313B0000}"/>
    <cellStyle name="Normal 40 2 3 2 2 2 3" xfId="6100" xr:uid="{00000000-0005-0000-0000-0000323B0000}"/>
    <cellStyle name="Normal 40 2 3 2 2 2 3 2" xfId="16152" xr:uid="{00000000-0005-0000-0000-0000333B0000}"/>
    <cellStyle name="Normal 40 2 3 2 2 2 3 2 2" xfId="46483" xr:uid="{00000000-0005-0000-0000-0000343B0000}"/>
    <cellStyle name="Normal 40 2 3 2 2 2 3 2 3" xfId="31250" xr:uid="{00000000-0005-0000-0000-0000353B0000}"/>
    <cellStyle name="Normal 40 2 3 2 2 2 3 3" xfId="11132" xr:uid="{00000000-0005-0000-0000-0000363B0000}"/>
    <cellStyle name="Normal 40 2 3 2 2 2 3 3 2" xfId="41466" xr:uid="{00000000-0005-0000-0000-0000373B0000}"/>
    <cellStyle name="Normal 40 2 3 2 2 2 3 3 3" xfId="26233" xr:uid="{00000000-0005-0000-0000-0000383B0000}"/>
    <cellStyle name="Normal 40 2 3 2 2 2 3 4" xfId="36453" xr:uid="{00000000-0005-0000-0000-0000393B0000}"/>
    <cellStyle name="Normal 40 2 3 2 2 2 3 5" xfId="21220" xr:uid="{00000000-0005-0000-0000-00003A3B0000}"/>
    <cellStyle name="Normal 40 2 3 2 2 2 4" xfId="12810" xr:uid="{00000000-0005-0000-0000-00003B3B0000}"/>
    <cellStyle name="Normal 40 2 3 2 2 2 4 2" xfId="43141" xr:uid="{00000000-0005-0000-0000-00003C3B0000}"/>
    <cellStyle name="Normal 40 2 3 2 2 2 4 3" xfId="27908" xr:uid="{00000000-0005-0000-0000-00003D3B0000}"/>
    <cellStyle name="Normal 40 2 3 2 2 2 5" xfId="7789" xr:uid="{00000000-0005-0000-0000-00003E3B0000}"/>
    <cellStyle name="Normal 40 2 3 2 2 2 5 2" xfId="38124" xr:uid="{00000000-0005-0000-0000-00003F3B0000}"/>
    <cellStyle name="Normal 40 2 3 2 2 2 5 3" xfId="22891" xr:uid="{00000000-0005-0000-0000-0000403B0000}"/>
    <cellStyle name="Normal 40 2 3 2 2 2 6" xfId="33112" xr:uid="{00000000-0005-0000-0000-0000413B0000}"/>
    <cellStyle name="Normal 40 2 3 2 2 2 7" xfId="17878" xr:uid="{00000000-0005-0000-0000-0000423B0000}"/>
    <cellStyle name="Normal 40 2 3 2 2 3" xfId="3571" xr:uid="{00000000-0005-0000-0000-0000433B0000}"/>
    <cellStyle name="Normal 40 2 3 2 2 3 2" xfId="13645" xr:uid="{00000000-0005-0000-0000-0000443B0000}"/>
    <cellStyle name="Normal 40 2 3 2 2 3 2 2" xfId="43976" xr:uid="{00000000-0005-0000-0000-0000453B0000}"/>
    <cellStyle name="Normal 40 2 3 2 2 3 2 3" xfId="28743" xr:uid="{00000000-0005-0000-0000-0000463B0000}"/>
    <cellStyle name="Normal 40 2 3 2 2 3 3" xfId="8625" xr:uid="{00000000-0005-0000-0000-0000473B0000}"/>
    <cellStyle name="Normal 40 2 3 2 2 3 3 2" xfId="38959" xr:uid="{00000000-0005-0000-0000-0000483B0000}"/>
    <cellStyle name="Normal 40 2 3 2 2 3 3 3" xfId="23726" xr:uid="{00000000-0005-0000-0000-0000493B0000}"/>
    <cellStyle name="Normal 40 2 3 2 2 3 4" xfId="33946" xr:uid="{00000000-0005-0000-0000-00004A3B0000}"/>
    <cellStyle name="Normal 40 2 3 2 2 3 5" xfId="18713" xr:uid="{00000000-0005-0000-0000-00004B3B0000}"/>
    <cellStyle name="Normal 40 2 3 2 2 4" xfId="5264" xr:uid="{00000000-0005-0000-0000-00004C3B0000}"/>
    <cellStyle name="Normal 40 2 3 2 2 4 2" xfId="15316" xr:uid="{00000000-0005-0000-0000-00004D3B0000}"/>
    <cellStyle name="Normal 40 2 3 2 2 4 2 2" xfId="45647" xr:uid="{00000000-0005-0000-0000-00004E3B0000}"/>
    <cellStyle name="Normal 40 2 3 2 2 4 2 3" xfId="30414" xr:uid="{00000000-0005-0000-0000-00004F3B0000}"/>
    <cellStyle name="Normal 40 2 3 2 2 4 3" xfId="10296" xr:uid="{00000000-0005-0000-0000-0000503B0000}"/>
    <cellStyle name="Normal 40 2 3 2 2 4 3 2" xfId="40630" xr:uid="{00000000-0005-0000-0000-0000513B0000}"/>
    <cellStyle name="Normal 40 2 3 2 2 4 3 3" xfId="25397" xr:uid="{00000000-0005-0000-0000-0000523B0000}"/>
    <cellStyle name="Normal 40 2 3 2 2 4 4" xfId="35617" xr:uid="{00000000-0005-0000-0000-0000533B0000}"/>
    <cellStyle name="Normal 40 2 3 2 2 4 5" xfId="20384" xr:uid="{00000000-0005-0000-0000-0000543B0000}"/>
    <cellStyle name="Normal 40 2 3 2 2 5" xfId="11974" xr:uid="{00000000-0005-0000-0000-0000553B0000}"/>
    <cellStyle name="Normal 40 2 3 2 2 5 2" xfId="42305" xr:uid="{00000000-0005-0000-0000-0000563B0000}"/>
    <cellStyle name="Normal 40 2 3 2 2 5 3" xfId="27072" xr:uid="{00000000-0005-0000-0000-0000573B0000}"/>
    <cellStyle name="Normal 40 2 3 2 2 6" xfId="6953" xr:uid="{00000000-0005-0000-0000-0000583B0000}"/>
    <cellStyle name="Normal 40 2 3 2 2 6 2" xfId="37288" xr:uid="{00000000-0005-0000-0000-0000593B0000}"/>
    <cellStyle name="Normal 40 2 3 2 2 6 3" xfId="22055" xr:uid="{00000000-0005-0000-0000-00005A3B0000}"/>
    <cellStyle name="Normal 40 2 3 2 2 7" xfId="32276" xr:uid="{00000000-0005-0000-0000-00005B3B0000}"/>
    <cellStyle name="Normal 40 2 3 2 2 8" xfId="17042" xr:uid="{00000000-0005-0000-0000-00005C3B0000}"/>
    <cellStyle name="Normal 40 2 3 2 3" xfId="2300" xr:uid="{00000000-0005-0000-0000-00005D3B0000}"/>
    <cellStyle name="Normal 40 2 3 2 3 2" xfId="3990" xr:uid="{00000000-0005-0000-0000-00005E3B0000}"/>
    <cellStyle name="Normal 40 2 3 2 3 2 2" xfId="14063" xr:uid="{00000000-0005-0000-0000-00005F3B0000}"/>
    <cellStyle name="Normal 40 2 3 2 3 2 2 2" xfId="44394" xr:uid="{00000000-0005-0000-0000-0000603B0000}"/>
    <cellStyle name="Normal 40 2 3 2 3 2 2 3" xfId="29161" xr:uid="{00000000-0005-0000-0000-0000613B0000}"/>
    <cellStyle name="Normal 40 2 3 2 3 2 3" xfId="9043" xr:uid="{00000000-0005-0000-0000-0000623B0000}"/>
    <cellStyle name="Normal 40 2 3 2 3 2 3 2" xfId="39377" xr:uid="{00000000-0005-0000-0000-0000633B0000}"/>
    <cellStyle name="Normal 40 2 3 2 3 2 3 3" xfId="24144" xr:uid="{00000000-0005-0000-0000-0000643B0000}"/>
    <cellStyle name="Normal 40 2 3 2 3 2 4" xfId="34364" xr:uid="{00000000-0005-0000-0000-0000653B0000}"/>
    <cellStyle name="Normal 40 2 3 2 3 2 5" xfId="19131" xr:uid="{00000000-0005-0000-0000-0000663B0000}"/>
    <cellStyle name="Normal 40 2 3 2 3 3" xfId="5682" xr:uid="{00000000-0005-0000-0000-0000673B0000}"/>
    <cellStyle name="Normal 40 2 3 2 3 3 2" xfId="15734" xr:uid="{00000000-0005-0000-0000-0000683B0000}"/>
    <cellStyle name="Normal 40 2 3 2 3 3 2 2" xfId="46065" xr:uid="{00000000-0005-0000-0000-0000693B0000}"/>
    <cellStyle name="Normal 40 2 3 2 3 3 2 3" xfId="30832" xr:uid="{00000000-0005-0000-0000-00006A3B0000}"/>
    <cellStyle name="Normal 40 2 3 2 3 3 3" xfId="10714" xr:uid="{00000000-0005-0000-0000-00006B3B0000}"/>
    <cellStyle name="Normal 40 2 3 2 3 3 3 2" xfId="41048" xr:uid="{00000000-0005-0000-0000-00006C3B0000}"/>
    <cellStyle name="Normal 40 2 3 2 3 3 3 3" xfId="25815" xr:uid="{00000000-0005-0000-0000-00006D3B0000}"/>
    <cellStyle name="Normal 40 2 3 2 3 3 4" xfId="36035" xr:uid="{00000000-0005-0000-0000-00006E3B0000}"/>
    <cellStyle name="Normal 40 2 3 2 3 3 5" xfId="20802" xr:uid="{00000000-0005-0000-0000-00006F3B0000}"/>
    <cellStyle name="Normal 40 2 3 2 3 4" xfId="12392" xr:uid="{00000000-0005-0000-0000-0000703B0000}"/>
    <cellStyle name="Normal 40 2 3 2 3 4 2" xfId="42723" xr:uid="{00000000-0005-0000-0000-0000713B0000}"/>
    <cellStyle name="Normal 40 2 3 2 3 4 3" xfId="27490" xr:uid="{00000000-0005-0000-0000-0000723B0000}"/>
    <cellStyle name="Normal 40 2 3 2 3 5" xfId="7371" xr:uid="{00000000-0005-0000-0000-0000733B0000}"/>
    <cellStyle name="Normal 40 2 3 2 3 5 2" xfId="37706" xr:uid="{00000000-0005-0000-0000-0000743B0000}"/>
    <cellStyle name="Normal 40 2 3 2 3 5 3" xfId="22473" xr:uid="{00000000-0005-0000-0000-0000753B0000}"/>
    <cellStyle name="Normal 40 2 3 2 3 6" xfId="32694" xr:uid="{00000000-0005-0000-0000-0000763B0000}"/>
    <cellStyle name="Normal 40 2 3 2 3 7" xfId="17460" xr:uid="{00000000-0005-0000-0000-0000773B0000}"/>
    <cellStyle name="Normal 40 2 3 2 4" xfId="3153" xr:uid="{00000000-0005-0000-0000-0000783B0000}"/>
    <cellStyle name="Normal 40 2 3 2 4 2" xfId="13227" xr:uid="{00000000-0005-0000-0000-0000793B0000}"/>
    <cellStyle name="Normal 40 2 3 2 4 2 2" xfId="43558" xr:uid="{00000000-0005-0000-0000-00007A3B0000}"/>
    <cellStyle name="Normal 40 2 3 2 4 2 3" xfId="28325" xr:uid="{00000000-0005-0000-0000-00007B3B0000}"/>
    <cellStyle name="Normal 40 2 3 2 4 3" xfId="8207" xr:uid="{00000000-0005-0000-0000-00007C3B0000}"/>
    <cellStyle name="Normal 40 2 3 2 4 3 2" xfId="38541" xr:uid="{00000000-0005-0000-0000-00007D3B0000}"/>
    <cellStyle name="Normal 40 2 3 2 4 3 3" xfId="23308" xr:uid="{00000000-0005-0000-0000-00007E3B0000}"/>
    <cellStyle name="Normal 40 2 3 2 4 4" xfId="33528" xr:uid="{00000000-0005-0000-0000-00007F3B0000}"/>
    <cellStyle name="Normal 40 2 3 2 4 5" xfId="18295" xr:uid="{00000000-0005-0000-0000-0000803B0000}"/>
    <cellStyle name="Normal 40 2 3 2 5" xfId="4846" xr:uid="{00000000-0005-0000-0000-0000813B0000}"/>
    <cellStyle name="Normal 40 2 3 2 5 2" xfId="14898" xr:uid="{00000000-0005-0000-0000-0000823B0000}"/>
    <cellStyle name="Normal 40 2 3 2 5 2 2" xfId="45229" xr:uid="{00000000-0005-0000-0000-0000833B0000}"/>
    <cellStyle name="Normal 40 2 3 2 5 2 3" xfId="29996" xr:uid="{00000000-0005-0000-0000-0000843B0000}"/>
    <cellStyle name="Normal 40 2 3 2 5 3" xfId="9878" xr:uid="{00000000-0005-0000-0000-0000853B0000}"/>
    <cellStyle name="Normal 40 2 3 2 5 3 2" xfId="40212" xr:uid="{00000000-0005-0000-0000-0000863B0000}"/>
    <cellStyle name="Normal 40 2 3 2 5 3 3" xfId="24979" xr:uid="{00000000-0005-0000-0000-0000873B0000}"/>
    <cellStyle name="Normal 40 2 3 2 5 4" xfId="35199" xr:uid="{00000000-0005-0000-0000-0000883B0000}"/>
    <cellStyle name="Normal 40 2 3 2 5 5" xfId="19966" xr:uid="{00000000-0005-0000-0000-0000893B0000}"/>
    <cellStyle name="Normal 40 2 3 2 6" xfId="11556" xr:uid="{00000000-0005-0000-0000-00008A3B0000}"/>
    <cellStyle name="Normal 40 2 3 2 6 2" xfId="41887" xr:uid="{00000000-0005-0000-0000-00008B3B0000}"/>
    <cellStyle name="Normal 40 2 3 2 6 3" xfId="26654" xr:uid="{00000000-0005-0000-0000-00008C3B0000}"/>
    <cellStyle name="Normal 40 2 3 2 7" xfId="6535" xr:uid="{00000000-0005-0000-0000-00008D3B0000}"/>
    <cellStyle name="Normal 40 2 3 2 7 2" xfId="36870" xr:uid="{00000000-0005-0000-0000-00008E3B0000}"/>
    <cellStyle name="Normal 40 2 3 2 7 3" xfId="21637" xr:uid="{00000000-0005-0000-0000-00008F3B0000}"/>
    <cellStyle name="Normal 40 2 3 2 8" xfId="31858" xr:uid="{00000000-0005-0000-0000-0000903B0000}"/>
    <cellStyle name="Normal 40 2 3 2 9" xfId="16624" xr:uid="{00000000-0005-0000-0000-0000913B0000}"/>
    <cellStyle name="Normal 40 2 3 3" xfId="1671" xr:uid="{00000000-0005-0000-0000-0000923B0000}"/>
    <cellStyle name="Normal 40 2 3 3 2" xfId="2510" xr:uid="{00000000-0005-0000-0000-0000933B0000}"/>
    <cellStyle name="Normal 40 2 3 3 2 2" xfId="4200" xr:uid="{00000000-0005-0000-0000-0000943B0000}"/>
    <cellStyle name="Normal 40 2 3 3 2 2 2" xfId="14273" xr:uid="{00000000-0005-0000-0000-0000953B0000}"/>
    <cellStyle name="Normal 40 2 3 3 2 2 2 2" xfId="44604" xr:uid="{00000000-0005-0000-0000-0000963B0000}"/>
    <cellStyle name="Normal 40 2 3 3 2 2 2 3" xfId="29371" xr:uid="{00000000-0005-0000-0000-0000973B0000}"/>
    <cellStyle name="Normal 40 2 3 3 2 2 3" xfId="9253" xr:uid="{00000000-0005-0000-0000-0000983B0000}"/>
    <cellStyle name="Normal 40 2 3 3 2 2 3 2" xfId="39587" xr:uid="{00000000-0005-0000-0000-0000993B0000}"/>
    <cellStyle name="Normal 40 2 3 3 2 2 3 3" xfId="24354" xr:uid="{00000000-0005-0000-0000-00009A3B0000}"/>
    <cellStyle name="Normal 40 2 3 3 2 2 4" xfId="34574" xr:uid="{00000000-0005-0000-0000-00009B3B0000}"/>
    <cellStyle name="Normal 40 2 3 3 2 2 5" xfId="19341" xr:uid="{00000000-0005-0000-0000-00009C3B0000}"/>
    <cellStyle name="Normal 40 2 3 3 2 3" xfId="5892" xr:uid="{00000000-0005-0000-0000-00009D3B0000}"/>
    <cellStyle name="Normal 40 2 3 3 2 3 2" xfId="15944" xr:uid="{00000000-0005-0000-0000-00009E3B0000}"/>
    <cellStyle name="Normal 40 2 3 3 2 3 2 2" xfId="46275" xr:uid="{00000000-0005-0000-0000-00009F3B0000}"/>
    <cellStyle name="Normal 40 2 3 3 2 3 2 3" xfId="31042" xr:uid="{00000000-0005-0000-0000-0000A03B0000}"/>
    <cellStyle name="Normal 40 2 3 3 2 3 3" xfId="10924" xr:uid="{00000000-0005-0000-0000-0000A13B0000}"/>
    <cellStyle name="Normal 40 2 3 3 2 3 3 2" xfId="41258" xr:uid="{00000000-0005-0000-0000-0000A23B0000}"/>
    <cellStyle name="Normal 40 2 3 3 2 3 3 3" xfId="26025" xr:uid="{00000000-0005-0000-0000-0000A33B0000}"/>
    <cellStyle name="Normal 40 2 3 3 2 3 4" xfId="36245" xr:uid="{00000000-0005-0000-0000-0000A43B0000}"/>
    <cellStyle name="Normal 40 2 3 3 2 3 5" xfId="21012" xr:uid="{00000000-0005-0000-0000-0000A53B0000}"/>
    <cellStyle name="Normal 40 2 3 3 2 4" xfId="12602" xr:uid="{00000000-0005-0000-0000-0000A63B0000}"/>
    <cellStyle name="Normal 40 2 3 3 2 4 2" xfId="42933" xr:uid="{00000000-0005-0000-0000-0000A73B0000}"/>
    <cellStyle name="Normal 40 2 3 3 2 4 3" xfId="27700" xr:uid="{00000000-0005-0000-0000-0000A83B0000}"/>
    <cellStyle name="Normal 40 2 3 3 2 5" xfId="7581" xr:uid="{00000000-0005-0000-0000-0000A93B0000}"/>
    <cellStyle name="Normal 40 2 3 3 2 5 2" xfId="37916" xr:uid="{00000000-0005-0000-0000-0000AA3B0000}"/>
    <cellStyle name="Normal 40 2 3 3 2 5 3" xfId="22683" xr:uid="{00000000-0005-0000-0000-0000AB3B0000}"/>
    <cellStyle name="Normal 40 2 3 3 2 6" xfId="32904" xr:uid="{00000000-0005-0000-0000-0000AC3B0000}"/>
    <cellStyle name="Normal 40 2 3 3 2 7" xfId="17670" xr:uid="{00000000-0005-0000-0000-0000AD3B0000}"/>
    <cellStyle name="Normal 40 2 3 3 3" xfId="3363" xr:uid="{00000000-0005-0000-0000-0000AE3B0000}"/>
    <cellStyle name="Normal 40 2 3 3 3 2" xfId="13437" xr:uid="{00000000-0005-0000-0000-0000AF3B0000}"/>
    <cellStyle name="Normal 40 2 3 3 3 2 2" xfId="43768" xr:uid="{00000000-0005-0000-0000-0000B03B0000}"/>
    <cellStyle name="Normal 40 2 3 3 3 2 3" xfId="28535" xr:uid="{00000000-0005-0000-0000-0000B13B0000}"/>
    <cellStyle name="Normal 40 2 3 3 3 3" xfId="8417" xr:uid="{00000000-0005-0000-0000-0000B23B0000}"/>
    <cellStyle name="Normal 40 2 3 3 3 3 2" xfId="38751" xr:uid="{00000000-0005-0000-0000-0000B33B0000}"/>
    <cellStyle name="Normal 40 2 3 3 3 3 3" xfId="23518" xr:uid="{00000000-0005-0000-0000-0000B43B0000}"/>
    <cellStyle name="Normal 40 2 3 3 3 4" xfId="33738" xr:uid="{00000000-0005-0000-0000-0000B53B0000}"/>
    <cellStyle name="Normal 40 2 3 3 3 5" xfId="18505" xr:uid="{00000000-0005-0000-0000-0000B63B0000}"/>
    <cellStyle name="Normal 40 2 3 3 4" xfId="5056" xr:uid="{00000000-0005-0000-0000-0000B73B0000}"/>
    <cellStyle name="Normal 40 2 3 3 4 2" xfId="15108" xr:uid="{00000000-0005-0000-0000-0000B83B0000}"/>
    <cellStyle name="Normal 40 2 3 3 4 2 2" xfId="45439" xr:uid="{00000000-0005-0000-0000-0000B93B0000}"/>
    <cellStyle name="Normal 40 2 3 3 4 2 3" xfId="30206" xr:uid="{00000000-0005-0000-0000-0000BA3B0000}"/>
    <cellStyle name="Normal 40 2 3 3 4 3" xfId="10088" xr:uid="{00000000-0005-0000-0000-0000BB3B0000}"/>
    <cellStyle name="Normal 40 2 3 3 4 3 2" xfId="40422" xr:uid="{00000000-0005-0000-0000-0000BC3B0000}"/>
    <cellStyle name="Normal 40 2 3 3 4 3 3" xfId="25189" xr:uid="{00000000-0005-0000-0000-0000BD3B0000}"/>
    <cellStyle name="Normal 40 2 3 3 4 4" xfId="35409" xr:uid="{00000000-0005-0000-0000-0000BE3B0000}"/>
    <cellStyle name="Normal 40 2 3 3 4 5" xfId="20176" xr:uid="{00000000-0005-0000-0000-0000BF3B0000}"/>
    <cellStyle name="Normal 40 2 3 3 5" xfId="11766" xr:uid="{00000000-0005-0000-0000-0000C03B0000}"/>
    <cellStyle name="Normal 40 2 3 3 5 2" xfId="42097" xr:uid="{00000000-0005-0000-0000-0000C13B0000}"/>
    <cellStyle name="Normal 40 2 3 3 5 3" xfId="26864" xr:uid="{00000000-0005-0000-0000-0000C23B0000}"/>
    <cellStyle name="Normal 40 2 3 3 6" xfId="6745" xr:uid="{00000000-0005-0000-0000-0000C33B0000}"/>
    <cellStyle name="Normal 40 2 3 3 6 2" xfId="37080" xr:uid="{00000000-0005-0000-0000-0000C43B0000}"/>
    <cellStyle name="Normal 40 2 3 3 6 3" xfId="21847" xr:uid="{00000000-0005-0000-0000-0000C53B0000}"/>
    <cellStyle name="Normal 40 2 3 3 7" xfId="32068" xr:uid="{00000000-0005-0000-0000-0000C63B0000}"/>
    <cellStyle name="Normal 40 2 3 3 8" xfId="16834" xr:uid="{00000000-0005-0000-0000-0000C73B0000}"/>
    <cellStyle name="Normal 40 2 3 4" xfId="2092" xr:uid="{00000000-0005-0000-0000-0000C83B0000}"/>
    <cellStyle name="Normal 40 2 3 4 2" xfId="3782" xr:uid="{00000000-0005-0000-0000-0000C93B0000}"/>
    <cellStyle name="Normal 40 2 3 4 2 2" xfId="13855" xr:uid="{00000000-0005-0000-0000-0000CA3B0000}"/>
    <cellStyle name="Normal 40 2 3 4 2 2 2" xfId="44186" xr:uid="{00000000-0005-0000-0000-0000CB3B0000}"/>
    <cellStyle name="Normal 40 2 3 4 2 2 3" xfId="28953" xr:uid="{00000000-0005-0000-0000-0000CC3B0000}"/>
    <cellStyle name="Normal 40 2 3 4 2 3" xfId="8835" xr:uid="{00000000-0005-0000-0000-0000CD3B0000}"/>
    <cellStyle name="Normal 40 2 3 4 2 3 2" xfId="39169" xr:uid="{00000000-0005-0000-0000-0000CE3B0000}"/>
    <cellStyle name="Normal 40 2 3 4 2 3 3" xfId="23936" xr:uid="{00000000-0005-0000-0000-0000CF3B0000}"/>
    <cellStyle name="Normal 40 2 3 4 2 4" xfId="34156" xr:uid="{00000000-0005-0000-0000-0000D03B0000}"/>
    <cellStyle name="Normal 40 2 3 4 2 5" xfId="18923" xr:uid="{00000000-0005-0000-0000-0000D13B0000}"/>
    <cellStyle name="Normal 40 2 3 4 3" xfId="5474" xr:uid="{00000000-0005-0000-0000-0000D23B0000}"/>
    <cellStyle name="Normal 40 2 3 4 3 2" xfId="15526" xr:uid="{00000000-0005-0000-0000-0000D33B0000}"/>
    <cellStyle name="Normal 40 2 3 4 3 2 2" xfId="45857" xr:uid="{00000000-0005-0000-0000-0000D43B0000}"/>
    <cellStyle name="Normal 40 2 3 4 3 2 3" xfId="30624" xr:uid="{00000000-0005-0000-0000-0000D53B0000}"/>
    <cellStyle name="Normal 40 2 3 4 3 3" xfId="10506" xr:uid="{00000000-0005-0000-0000-0000D63B0000}"/>
    <cellStyle name="Normal 40 2 3 4 3 3 2" xfId="40840" xr:uid="{00000000-0005-0000-0000-0000D73B0000}"/>
    <cellStyle name="Normal 40 2 3 4 3 3 3" xfId="25607" xr:uid="{00000000-0005-0000-0000-0000D83B0000}"/>
    <cellStyle name="Normal 40 2 3 4 3 4" xfId="35827" xr:uid="{00000000-0005-0000-0000-0000D93B0000}"/>
    <cellStyle name="Normal 40 2 3 4 3 5" xfId="20594" xr:uid="{00000000-0005-0000-0000-0000DA3B0000}"/>
    <cellStyle name="Normal 40 2 3 4 4" xfId="12184" xr:uid="{00000000-0005-0000-0000-0000DB3B0000}"/>
    <cellStyle name="Normal 40 2 3 4 4 2" xfId="42515" xr:uid="{00000000-0005-0000-0000-0000DC3B0000}"/>
    <cellStyle name="Normal 40 2 3 4 4 3" xfId="27282" xr:uid="{00000000-0005-0000-0000-0000DD3B0000}"/>
    <cellStyle name="Normal 40 2 3 4 5" xfId="7163" xr:uid="{00000000-0005-0000-0000-0000DE3B0000}"/>
    <cellStyle name="Normal 40 2 3 4 5 2" xfId="37498" xr:uid="{00000000-0005-0000-0000-0000DF3B0000}"/>
    <cellStyle name="Normal 40 2 3 4 5 3" xfId="22265" xr:uid="{00000000-0005-0000-0000-0000E03B0000}"/>
    <cellStyle name="Normal 40 2 3 4 6" xfId="32486" xr:uid="{00000000-0005-0000-0000-0000E13B0000}"/>
    <cellStyle name="Normal 40 2 3 4 7" xfId="17252" xr:uid="{00000000-0005-0000-0000-0000E23B0000}"/>
    <cellStyle name="Normal 40 2 3 5" xfId="2945" xr:uid="{00000000-0005-0000-0000-0000E33B0000}"/>
    <cellStyle name="Normal 40 2 3 5 2" xfId="13019" xr:uid="{00000000-0005-0000-0000-0000E43B0000}"/>
    <cellStyle name="Normal 40 2 3 5 2 2" xfId="43350" xr:uid="{00000000-0005-0000-0000-0000E53B0000}"/>
    <cellStyle name="Normal 40 2 3 5 2 3" xfId="28117" xr:uid="{00000000-0005-0000-0000-0000E63B0000}"/>
    <cellStyle name="Normal 40 2 3 5 3" xfId="7999" xr:uid="{00000000-0005-0000-0000-0000E73B0000}"/>
    <cellStyle name="Normal 40 2 3 5 3 2" xfId="38333" xr:uid="{00000000-0005-0000-0000-0000E83B0000}"/>
    <cellStyle name="Normal 40 2 3 5 3 3" xfId="23100" xr:uid="{00000000-0005-0000-0000-0000E93B0000}"/>
    <cellStyle name="Normal 40 2 3 5 4" xfId="33320" xr:uid="{00000000-0005-0000-0000-0000EA3B0000}"/>
    <cellStyle name="Normal 40 2 3 5 5" xfId="18087" xr:uid="{00000000-0005-0000-0000-0000EB3B0000}"/>
    <cellStyle name="Normal 40 2 3 6" xfId="4638" xr:uid="{00000000-0005-0000-0000-0000EC3B0000}"/>
    <cellStyle name="Normal 40 2 3 6 2" xfId="14690" xr:uid="{00000000-0005-0000-0000-0000ED3B0000}"/>
    <cellStyle name="Normal 40 2 3 6 2 2" xfId="45021" xr:uid="{00000000-0005-0000-0000-0000EE3B0000}"/>
    <cellStyle name="Normal 40 2 3 6 2 3" xfId="29788" xr:uid="{00000000-0005-0000-0000-0000EF3B0000}"/>
    <cellStyle name="Normal 40 2 3 6 3" xfId="9670" xr:uid="{00000000-0005-0000-0000-0000F03B0000}"/>
    <cellStyle name="Normal 40 2 3 6 3 2" xfId="40004" xr:uid="{00000000-0005-0000-0000-0000F13B0000}"/>
    <cellStyle name="Normal 40 2 3 6 3 3" xfId="24771" xr:uid="{00000000-0005-0000-0000-0000F23B0000}"/>
    <cellStyle name="Normal 40 2 3 6 4" xfId="34991" xr:uid="{00000000-0005-0000-0000-0000F33B0000}"/>
    <cellStyle name="Normal 40 2 3 6 5" xfId="19758" xr:uid="{00000000-0005-0000-0000-0000F43B0000}"/>
    <cellStyle name="Normal 40 2 3 7" xfId="11348" xr:uid="{00000000-0005-0000-0000-0000F53B0000}"/>
    <cellStyle name="Normal 40 2 3 7 2" xfId="41679" xr:uid="{00000000-0005-0000-0000-0000F63B0000}"/>
    <cellStyle name="Normal 40 2 3 7 3" xfId="26446" xr:uid="{00000000-0005-0000-0000-0000F73B0000}"/>
    <cellStyle name="Normal 40 2 3 8" xfId="6327" xr:uid="{00000000-0005-0000-0000-0000F83B0000}"/>
    <cellStyle name="Normal 40 2 3 8 2" xfId="36662" xr:uid="{00000000-0005-0000-0000-0000F93B0000}"/>
    <cellStyle name="Normal 40 2 3 8 3" xfId="21429" xr:uid="{00000000-0005-0000-0000-0000FA3B0000}"/>
    <cellStyle name="Normal 40 2 3 9" xfId="31651" xr:uid="{00000000-0005-0000-0000-0000FB3B0000}"/>
    <cellStyle name="Normal 40 2 4" xfId="1352" xr:uid="{00000000-0005-0000-0000-0000FC3B0000}"/>
    <cellStyle name="Normal 40 2 4 2" xfId="1775" xr:uid="{00000000-0005-0000-0000-0000FD3B0000}"/>
    <cellStyle name="Normal 40 2 4 2 2" xfId="2614" xr:uid="{00000000-0005-0000-0000-0000FE3B0000}"/>
    <cellStyle name="Normal 40 2 4 2 2 2" xfId="4304" xr:uid="{00000000-0005-0000-0000-0000FF3B0000}"/>
    <cellStyle name="Normal 40 2 4 2 2 2 2" xfId="14377" xr:uid="{00000000-0005-0000-0000-0000003C0000}"/>
    <cellStyle name="Normal 40 2 4 2 2 2 2 2" xfId="44708" xr:uid="{00000000-0005-0000-0000-0000013C0000}"/>
    <cellStyle name="Normal 40 2 4 2 2 2 2 3" xfId="29475" xr:uid="{00000000-0005-0000-0000-0000023C0000}"/>
    <cellStyle name="Normal 40 2 4 2 2 2 3" xfId="9357" xr:uid="{00000000-0005-0000-0000-0000033C0000}"/>
    <cellStyle name="Normal 40 2 4 2 2 2 3 2" xfId="39691" xr:uid="{00000000-0005-0000-0000-0000043C0000}"/>
    <cellStyle name="Normal 40 2 4 2 2 2 3 3" xfId="24458" xr:uid="{00000000-0005-0000-0000-0000053C0000}"/>
    <cellStyle name="Normal 40 2 4 2 2 2 4" xfId="34678" xr:uid="{00000000-0005-0000-0000-0000063C0000}"/>
    <cellStyle name="Normal 40 2 4 2 2 2 5" xfId="19445" xr:uid="{00000000-0005-0000-0000-0000073C0000}"/>
    <cellStyle name="Normal 40 2 4 2 2 3" xfId="5996" xr:uid="{00000000-0005-0000-0000-0000083C0000}"/>
    <cellStyle name="Normal 40 2 4 2 2 3 2" xfId="16048" xr:uid="{00000000-0005-0000-0000-0000093C0000}"/>
    <cellStyle name="Normal 40 2 4 2 2 3 2 2" xfId="46379" xr:uid="{00000000-0005-0000-0000-00000A3C0000}"/>
    <cellStyle name="Normal 40 2 4 2 2 3 2 3" xfId="31146" xr:uid="{00000000-0005-0000-0000-00000B3C0000}"/>
    <cellStyle name="Normal 40 2 4 2 2 3 3" xfId="11028" xr:uid="{00000000-0005-0000-0000-00000C3C0000}"/>
    <cellStyle name="Normal 40 2 4 2 2 3 3 2" xfId="41362" xr:uid="{00000000-0005-0000-0000-00000D3C0000}"/>
    <cellStyle name="Normal 40 2 4 2 2 3 3 3" xfId="26129" xr:uid="{00000000-0005-0000-0000-00000E3C0000}"/>
    <cellStyle name="Normal 40 2 4 2 2 3 4" xfId="36349" xr:uid="{00000000-0005-0000-0000-00000F3C0000}"/>
    <cellStyle name="Normal 40 2 4 2 2 3 5" xfId="21116" xr:uid="{00000000-0005-0000-0000-0000103C0000}"/>
    <cellStyle name="Normal 40 2 4 2 2 4" xfId="12706" xr:uid="{00000000-0005-0000-0000-0000113C0000}"/>
    <cellStyle name="Normal 40 2 4 2 2 4 2" xfId="43037" xr:uid="{00000000-0005-0000-0000-0000123C0000}"/>
    <cellStyle name="Normal 40 2 4 2 2 4 3" xfId="27804" xr:uid="{00000000-0005-0000-0000-0000133C0000}"/>
    <cellStyle name="Normal 40 2 4 2 2 5" xfId="7685" xr:uid="{00000000-0005-0000-0000-0000143C0000}"/>
    <cellStyle name="Normal 40 2 4 2 2 5 2" xfId="38020" xr:uid="{00000000-0005-0000-0000-0000153C0000}"/>
    <cellStyle name="Normal 40 2 4 2 2 5 3" xfId="22787" xr:uid="{00000000-0005-0000-0000-0000163C0000}"/>
    <cellStyle name="Normal 40 2 4 2 2 6" xfId="33008" xr:uid="{00000000-0005-0000-0000-0000173C0000}"/>
    <cellStyle name="Normal 40 2 4 2 2 7" xfId="17774" xr:uid="{00000000-0005-0000-0000-0000183C0000}"/>
    <cellStyle name="Normal 40 2 4 2 3" xfId="3467" xr:uid="{00000000-0005-0000-0000-0000193C0000}"/>
    <cellStyle name="Normal 40 2 4 2 3 2" xfId="13541" xr:uid="{00000000-0005-0000-0000-00001A3C0000}"/>
    <cellStyle name="Normal 40 2 4 2 3 2 2" xfId="43872" xr:uid="{00000000-0005-0000-0000-00001B3C0000}"/>
    <cellStyle name="Normal 40 2 4 2 3 2 3" xfId="28639" xr:uid="{00000000-0005-0000-0000-00001C3C0000}"/>
    <cellStyle name="Normal 40 2 4 2 3 3" xfId="8521" xr:uid="{00000000-0005-0000-0000-00001D3C0000}"/>
    <cellStyle name="Normal 40 2 4 2 3 3 2" xfId="38855" xr:uid="{00000000-0005-0000-0000-00001E3C0000}"/>
    <cellStyle name="Normal 40 2 4 2 3 3 3" xfId="23622" xr:uid="{00000000-0005-0000-0000-00001F3C0000}"/>
    <cellStyle name="Normal 40 2 4 2 3 4" xfId="33842" xr:uid="{00000000-0005-0000-0000-0000203C0000}"/>
    <cellStyle name="Normal 40 2 4 2 3 5" xfId="18609" xr:uid="{00000000-0005-0000-0000-0000213C0000}"/>
    <cellStyle name="Normal 40 2 4 2 4" xfId="5160" xr:uid="{00000000-0005-0000-0000-0000223C0000}"/>
    <cellStyle name="Normal 40 2 4 2 4 2" xfId="15212" xr:uid="{00000000-0005-0000-0000-0000233C0000}"/>
    <cellStyle name="Normal 40 2 4 2 4 2 2" xfId="45543" xr:uid="{00000000-0005-0000-0000-0000243C0000}"/>
    <cellStyle name="Normal 40 2 4 2 4 2 3" xfId="30310" xr:uid="{00000000-0005-0000-0000-0000253C0000}"/>
    <cellStyle name="Normal 40 2 4 2 4 3" xfId="10192" xr:uid="{00000000-0005-0000-0000-0000263C0000}"/>
    <cellStyle name="Normal 40 2 4 2 4 3 2" xfId="40526" xr:uid="{00000000-0005-0000-0000-0000273C0000}"/>
    <cellStyle name="Normal 40 2 4 2 4 3 3" xfId="25293" xr:uid="{00000000-0005-0000-0000-0000283C0000}"/>
    <cellStyle name="Normal 40 2 4 2 4 4" xfId="35513" xr:uid="{00000000-0005-0000-0000-0000293C0000}"/>
    <cellStyle name="Normal 40 2 4 2 4 5" xfId="20280" xr:uid="{00000000-0005-0000-0000-00002A3C0000}"/>
    <cellStyle name="Normal 40 2 4 2 5" xfId="11870" xr:uid="{00000000-0005-0000-0000-00002B3C0000}"/>
    <cellStyle name="Normal 40 2 4 2 5 2" xfId="42201" xr:uid="{00000000-0005-0000-0000-00002C3C0000}"/>
    <cellStyle name="Normal 40 2 4 2 5 3" xfId="26968" xr:uid="{00000000-0005-0000-0000-00002D3C0000}"/>
    <cellStyle name="Normal 40 2 4 2 6" xfId="6849" xr:uid="{00000000-0005-0000-0000-00002E3C0000}"/>
    <cellStyle name="Normal 40 2 4 2 6 2" xfId="37184" xr:uid="{00000000-0005-0000-0000-00002F3C0000}"/>
    <cellStyle name="Normal 40 2 4 2 6 3" xfId="21951" xr:uid="{00000000-0005-0000-0000-0000303C0000}"/>
    <cellStyle name="Normal 40 2 4 2 7" xfId="32172" xr:uid="{00000000-0005-0000-0000-0000313C0000}"/>
    <cellStyle name="Normal 40 2 4 2 8" xfId="16938" xr:uid="{00000000-0005-0000-0000-0000323C0000}"/>
    <cellStyle name="Normal 40 2 4 3" xfId="2196" xr:uid="{00000000-0005-0000-0000-0000333C0000}"/>
    <cellStyle name="Normal 40 2 4 3 2" xfId="3886" xr:uid="{00000000-0005-0000-0000-0000343C0000}"/>
    <cellStyle name="Normal 40 2 4 3 2 2" xfId="13959" xr:uid="{00000000-0005-0000-0000-0000353C0000}"/>
    <cellStyle name="Normal 40 2 4 3 2 2 2" xfId="44290" xr:uid="{00000000-0005-0000-0000-0000363C0000}"/>
    <cellStyle name="Normal 40 2 4 3 2 2 3" xfId="29057" xr:uid="{00000000-0005-0000-0000-0000373C0000}"/>
    <cellStyle name="Normal 40 2 4 3 2 3" xfId="8939" xr:uid="{00000000-0005-0000-0000-0000383C0000}"/>
    <cellStyle name="Normal 40 2 4 3 2 3 2" xfId="39273" xr:uid="{00000000-0005-0000-0000-0000393C0000}"/>
    <cellStyle name="Normal 40 2 4 3 2 3 3" xfId="24040" xr:uid="{00000000-0005-0000-0000-00003A3C0000}"/>
    <cellStyle name="Normal 40 2 4 3 2 4" xfId="34260" xr:uid="{00000000-0005-0000-0000-00003B3C0000}"/>
    <cellStyle name="Normal 40 2 4 3 2 5" xfId="19027" xr:uid="{00000000-0005-0000-0000-00003C3C0000}"/>
    <cellStyle name="Normal 40 2 4 3 3" xfId="5578" xr:uid="{00000000-0005-0000-0000-00003D3C0000}"/>
    <cellStyle name="Normal 40 2 4 3 3 2" xfId="15630" xr:uid="{00000000-0005-0000-0000-00003E3C0000}"/>
    <cellStyle name="Normal 40 2 4 3 3 2 2" xfId="45961" xr:uid="{00000000-0005-0000-0000-00003F3C0000}"/>
    <cellStyle name="Normal 40 2 4 3 3 2 3" xfId="30728" xr:uid="{00000000-0005-0000-0000-0000403C0000}"/>
    <cellStyle name="Normal 40 2 4 3 3 3" xfId="10610" xr:uid="{00000000-0005-0000-0000-0000413C0000}"/>
    <cellStyle name="Normal 40 2 4 3 3 3 2" xfId="40944" xr:uid="{00000000-0005-0000-0000-0000423C0000}"/>
    <cellStyle name="Normal 40 2 4 3 3 3 3" xfId="25711" xr:uid="{00000000-0005-0000-0000-0000433C0000}"/>
    <cellStyle name="Normal 40 2 4 3 3 4" xfId="35931" xr:uid="{00000000-0005-0000-0000-0000443C0000}"/>
    <cellStyle name="Normal 40 2 4 3 3 5" xfId="20698" xr:uid="{00000000-0005-0000-0000-0000453C0000}"/>
    <cellStyle name="Normal 40 2 4 3 4" xfId="12288" xr:uid="{00000000-0005-0000-0000-0000463C0000}"/>
    <cellStyle name="Normal 40 2 4 3 4 2" xfId="42619" xr:uid="{00000000-0005-0000-0000-0000473C0000}"/>
    <cellStyle name="Normal 40 2 4 3 4 3" xfId="27386" xr:uid="{00000000-0005-0000-0000-0000483C0000}"/>
    <cellStyle name="Normal 40 2 4 3 5" xfId="7267" xr:uid="{00000000-0005-0000-0000-0000493C0000}"/>
    <cellStyle name="Normal 40 2 4 3 5 2" xfId="37602" xr:uid="{00000000-0005-0000-0000-00004A3C0000}"/>
    <cellStyle name="Normal 40 2 4 3 5 3" xfId="22369" xr:uid="{00000000-0005-0000-0000-00004B3C0000}"/>
    <cellStyle name="Normal 40 2 4 3 6" xfId="32590" xr:uid="{00000000-0005-0000-0000-00004C3C0000}"/>
    <cellStyle name="Normal 40 2 4 3 7" xfId="17356" xr:uid="{00000000-0005-0000-0000-00004D3C0000}"/>
    <cellStyle name="Normal 40 2 4 4" xfId="3049" xr:uid="{00000000-0005-0000-0000-00004E3C0000}"/>
    <cellStyle name="Normal 40 2 4 4 2" xfId="13123" xr:uid="{00000000-0005-0000-0000-00004F3C0000}"/>
    <cellStyle name="Normal 40 2 4 4 2 2" xfId="43454" xr:uid="{00000000-0005-0000-0000-0000503C0000}"/>
    <cellStyle name="Normal 40 2 4 4 2 3" xfId="28221" xr:uid="{00000000-0005-0000-0000-0000513C0000}"/>
    <cellStyle name="Normal 40 2 4 4 3" xfId="8103" xr:uid="{00000000-0005-0000-0000-0000523C0000}"/>
    <cellStyle name="Normal 40 2 4 4 3 2" xfId="38437" xr:uid="{00000000-0005-0000-0000-0000533C0000}"/>
    <cellStyle name="Normal 40 2 4 4 3 3" xfId="23204" xr:uid="{00000000-0005-0000-0000-0000543C0000}"/>
    <cellStyle name="Normal 40 2 4 4 4" xfId="33424" xr:uid="{00000000-0005-0000-0000-0000553C0000}"/>
    <cellStyle name="Normal 40 2 4 4 5" xfId="18191" xr:uid="{00000000-0005-0000-0000-0000563C0000}"/>
    <cellStyle name="Normal 40 2 4 5" xfId="4742" xr:uid="{00000000-0005-0000-0000-0000573C0000}"/>
    <cellStyle name="Normal 40 2 4 5 2" xfId="14794" xr:uid="{00000000-0005-0000-0000-0000583C0000}"/>
    <cellStyle name="Normal 40 2 4 5 2 2" xfId="45125" xr:uid="{00000000-0005-0000-0000-0000593C0000}"/>
    <cellStyle name="Normal 40 2 4 5 2 3" xfId="29892" xr:uid="{00000000-0005-0000-0000-00005A3C0000}"/>
    <cellStyle name="Normal 40 2 4 5 3" xfId="9774" xr:uid="{00000000-0005-0000-0000-00005B3C0000}"/>
    <cellStyle name="Normal 40 2 4 5 3 2" xfId="40108" xr:uid="{00000000-0005-0000-0000-00005C3C0000}"/>
    <cellStyle name="Normal 40 2 4 5 3 3" xfId="24875" xr:uid="{00000000-0005-0000-0000-00005D3C0000}"/>
    <cellStyle name="Normal 40 2 4 5 4" xfId="35095" xr:uid="{00000000-0005-0000-0000-00005E3C0000}"/>
    <cellStyle name="Normal 40 2 4 5 5" xfId="19862" xr:uid="{00000000-0005-0000-0000-00005F3C0000}"/>
    <cellStyle name="Normal 40 2 4 6" xfId="11452" xr:uid="{00000000-0005-0000-0000-0000603C0000}"/>
    <cellStyle name="Normal 40 2 4 6 2" xfId="41783" xr:uid="{00000000-0005-0000-0000-0000613C0000}"/>
    <cellStyle name="Normal 40 2 4 6 3" xfId="26550" xr:uid="{00000000-0005-0000-0000-0000623C0000}"/>
    <cellStyle name="Normal 40 2 4 7" xfId="6431" xr:uid="{00000000-0005-0000-0000-0000633C0000}"/>
    <cellStyle name="Normal 40 2 4 7 2" xfId="36766" xr:uid="{00000000-0005-0000-0000-0000643C0000}"/>
    <cellStyle name="Normal 40 2 4 7 3" xfId="21533" xr:uid="{00000000-0005-0000-0000-0000653C0000}"/>
    <cellStyle name="Normal 40 2 4 8" xfId="31754" xr:uid="{00000000-0005-0000-0000-0000663C0000}"/>
    <cellStyle name="Normal 40 2 4 9" xfId="16520" xr:uid="{00000000-0005-0000-0000-0000673C0000}"/>
    <cellStyle name="Normal 40 2 5" xfId="1565" xr:uid="{00000000-0005-0000-0000-0000683C0000}"/>
    <cellStyle name="Normal 40 2 5 2" xfId="2406" xr:uid="{00000000-0005-0000-0000-0000693C0000}"/>
    <cellStyle name="Normal 40 2 5 2 2" xfId="4096" xr:uid="{00000000-0005-0000-0000-00006A3C0000}"/>
    <cellStyle name="Normal 40 2 5 2 2 2" xfId="14169" xr:uid="{00000000-0005-0000-0000-00006B3C0000}"/>
    <cellStyle name="Normal 40 2 5 2 2 2 2" xfId="44500" xr:uid="{00000000-0005-0000-0000-00006C3C0000}"/>
    <cellStyle name="Normal 40 2 5 2 2 2 3" xfId="29267" xr:uid="{00000000-0005-0000-0000-00006D3C0000}"/>
    <cellStyle name="Normal 40 2 5 2 2 3" xfId="9149" xr:uid="{00000000-0005-0000-0000-00006E3C0000}"/>
    <cellStyle name="Normal 40 2 5 2 2 3 2" xfId="39483" xr:uid="{00000000-0005-0000-0000-00006F3C0000}"/>
    <cellStyle name="Normal 40 2 5 2 2 3 3" xfId="24250" xr:uid="{00000000-0005-0000-0000-0000703C0000}"/>
    <cellStyle name="Normal 40 2 5 2 2 4" xfId="34470" xr:uid="{00000000-0005-0000-0000-0000713C0000}"/>
    <cellStyle name="Normal 40 2 5 2 2 5" xfId="19237" xr:uid="{00000000-0005-0000-0000-0000723C0000}"/>
    <cellStyle name="Normal 40 2 5 2 3" xfId="5788" xr:uid="{00000000-0005-0000-0000-0000733C0000}"/>
    <cellStyle name="Normal 40 2 5 2 3 2" xfId="15840" xr:uid="{00000000-0005-0000-0000-0000743C0000}"/>
    <cellStyle name="Normal 40 2 5 2 3 2 2" xfId="46171" xr:uid="{00000000-0005-0000-0000-0000753C0000}"/>
    <cellStyle name="Normal 40 2 5 2 3 2 3" xfId="30938" xr:uid="{00000000-0005-0000-0000-0000763C0000}"/>
    <cellStyle name="Normal 40 2 5 2 3 3" xfId="10820" xr:uid="{00000000-0005-0000-0000-0000773C0000}"/>
    <cellStyle name="Normal 40 2 5 2 3 3 2" xfId="41154" xr:uid="{00000000-0005-0000-0000-0000783C0000}"/>
    <cellStyle name="Normal 40 2 5 2 3 3 3" xfId="25921" xr:uid="{00000000-0005-0000-0000-0000793C0000}"/>
    <cellStyle name="Normal 40 2 5 2 3 4" xfId="36141" xr:uid="{00000000-0005-0000-0000-00007A3C0000}"/>
    <cellStyle name="Normal 40 2 5 2 3 5" xfId="20908" xr:uid="{00000000-0005-0000-0000-00007B3C0000}"/>
    <cellStyle name="Normal 40 2 5 2 4" xfId="12498" xr:uid="{00000000-0005-0000-0000-00007C3C0000}"/>
    <cellStyle name="Normal 40 2 5 2 4 2" xfId="42829" xr:uid="{00000000-0005-0000-0000-00007D3C0000}"/>
    <cellStyle name="Normal 40 2 5 2 4 3" xfId="27596" xr:uid="{00000000-0005-0000-0000-00007E3C0000}"/>
    <cellStyle name="Normal 40 2 5 2 5" xfId="7477" xr:uid="{00000000-0005-0000-0000-00007F3C0000}"/>
    <cellStyle name="Normal 40 2 5 2 5 2" xfId="37812" xr:uid="{00000000-0005-0000-0000-0000803C0000}"/>
    <cellStyle name="Normal 40 2 5 2 5 3" xfId="22579" xr:uid="{00000000-0005-0000-0000-0000813C0000}"/>
    <cellStyle name="Normal 40 2 5 2 6" xfId="32800" xr:uid="{00000000-0005-0000-0000-0000823C0000}"/>
    <cellStyle name="Normal 40 2 5 2 7" xfId="17566" xr:uid="{00000000-0005-0000-0000-0000833C0000}"/>
    <cellStyle name="Normal 40 2 5 3" xfId="3259" xr:uid="{00000000-0005-0000-0000-0000843C0000}"/>
    <cellStyle name="Normal 40 2 5 3 2" xfId="13333" xr:uid="{00000000-0005-0000-0000-0000853C0000}"/>
    <cellStyle name="Normal 40 2 5 3 2 2" xfId="43664" xr:uid="{00000000-0005-0000-0000-0000863C0000}"/>
    <cellStyle name="Normal 40 2 5 3 2 3" xfId="28431" xr:uid="{00000000-0005-0000-0000-0000873C0000}"/>
    <cellStyle name="Normal 40 2 5 3 3" xfId="8313" xr:uid="{00000000-0005-0000-0000-0000883C0000}"/>
    <cellStyle name="Normal 40 2 5 3 3 2" xfId="38647" xr:uid="{00000000-0005-0000-0000-0000893C0000}"/>
    <cellStyle name="Normal 40 2 5 3 3 3" xfId="23414" xr:uid="{00000000-0005-0000-0000-00008A3C0000}"/>
    <cellStyle name="Normal 40 2 5 3 4" xfId="33634" xr:uid="{00000000-0005-0000-0000-00008B3C0000}"/>
    <cellStyle name="Normal 40 2 5 3 5" xfId="18401" xr:uid="{00000000-0005-0000-0000-00008C3C0000}"/>
    <cellStyle name="Normal 40 2 5 4" xfId="4952" xr:uid="{00000000-0005-0000-0000-00008D3C0000}"/>
    <cellStyle name="Normal 40 2 5 4 2" xfId="15004" xr:uid="{00000000-0005-0000-0000-00008E3C0000}"/>
    <cellStyle name="Normal 40 2 5 4 2 2" xfId="45335" xr:uid="{00000000-0005-0000-0000-00008F3C0000}"/>
    <cellStyle name="Normal 40 2 5 4 2 3" xfId="30102" xr:uid="{00000000-0005-0000-0000-0000903C0000}"/>
    <cellStyle name="Normal 40 2 5 4 3" xfId="9984" xr:uid="{00000000-0005-0000-0000-0000913C0000}"/>
    <cellStyle name="Normal 40 2 5 4 3 2" xfId="40318" xr:uid="{00000000-0005-0000-0000-0000923C0000}"/>
    <cellStyle name="Normal 40 2 5 4 3 3" xfId="25085" xr:uid="{00000000-0005-0000-0000-0000933C0000}"/>
    <cellStyle name="Normal 40 2 5 4 4" xfId="35305" xr:uid="{00000000-0005-0000-0000-0000943C0000}"/>
    <cellStyle name="Normal 40 2 5 4 5" xfId="20072" xr:uid="{00000000-0005-0000-0000-0000953C0000}"/>
    <cellStyle name="Normal 40 2 5 5" xfId="11662" xr:uid="{00000000-0005-0000-0000-0000963C0000}"/>
    <cellStyle name="Normal 40 2 5 5 2" xfId="41993" xr:uid="{00000000-0005-0000-0000-0000973C0000}"/>
    <cellStyle name="Normal 40 2 5 5 3" xfId="26760" xr:uid="{00000000-0005-0000-0000-0000983C0000}"/>
    <cellStyle name="Normal 40 2 5 6" xfId="6641" xr:uid="{00000000-0005-0000-0000-0000993C0000}"/>
    <cellStyle name="Normal 40 2 5 6 2" xfId="36976" xr:uid="{00000000-0005-0000-0000-00009A3C0000}"/>
    <cellStyle name="Normal 40 2 5 6 3" xfId="21743" xr:uid="{00000000-0005-0000-0000-00009B3C0000}"/>
    <cellStyle name="Normal 40 2 5 7" xfId="31964" xr:uid="{00000000-0005-0000-0000-00009C3C0000}"/>
    <cellStyle name="Normal 40 2 5 8" xfId="16730" xr:uid="{00000000-0005-0000-0000-00009D3C0000}"/>
    <cellStyle name="Normal 40 2 6" xfId="1986" xr:uid="{00000000-0005-0000-0000-00009E3C0000}"/>
    <cellStyle name="Normal 40 2 6 2" xfId="3678" xr:uid="{00000000-0005-0000-0000-00009F3C0000}"/>
    <cellStyle name="Normal 40 2 6 2 2" xfId="13751" xr:uid="{00000000-0005-0000-0000-0000A03C0000}"/>
    <cellStyle name="Normal 40 2 6 2 2 2" xfId="44082" xr:uid="{00000000-0005-0000-0000-0000A13C0000}"/>
    <cellStyle name="Normal 40 2 6 2 2 3" xfId="28849" xr:uid="{00000000-0005-0000-0000-0000A23C0000}"/>
    <cellStyle name="Normal 40 2 6 2 3" xfId="8731" xr:uid="{00000000-0005-0000-0000-0000A33C0000}"/>
    <cellStyle name="Normal 40 2 6 2 3 2" xfId="39065" xr:uid="{00000000-0005-0000-0000-0000A43C0000}"/>
    <cellStyle name="Normal 40 2 6 2 3 3" xfId="23832" xr:uid="{00000000-0005-0000-0000-0000A53C0000}"/>
    <cellStyle name="Normal 40 2 6 2 4" xfId="34052" xr:uid="{00000000-0005-0000-0000-0000A63C0000}"/>
    <cellStyle name="Normal 40 2 6 2 5" xfId="18819" xr:uid="{00000000-0005-0000-0000-0000A73C0000}"/>
    <cellStyle name="Normal 40 2 6 3" xfId="5370" xr:uid="{00000000-0005-0000-0000-0000A83C0000}"/>
    <cellStyle name="Normal 40 2 6 3 2" xfId="15422" xr:uid="{00000000-0005-0000-0000-0000A93C0000}"/>
    <cellStyle name="Normal 40 2 6 3 2 2" xfId="45753" xr:uid="{00000000-0005-0000-0000-0000AA3C0000}"/>
    <cellStyle name="Normal 40 2 6 3 2 3" xfId="30520" xr:uid="{00000000-0005-0000-0000-0000AB3C0000}"/>
    <cellStyle name="Normal 40 2 6 3 3" xfId="10402" xr:uid="{00000000-0005-0000-0000-0000AC3C0000}"/>
    <cellStyle name="Normal 40 2 6 3 3 2" xfId="40736" xr:uid="{00000000-0005-0000-0000-0000AD3C0000}"/>
    <cellStyle name="Normal 40 2 6 3 3 3" xfId="25503" xr:uid="{00000000-0005-0000-0000-0000AE3C0000}"/>
    <cellStyle name="Normal 40 2 6 3 4" xfId="35723" xr:uid="{00000000-0005-0000-0000-0000AF3C0000}"/>
    <cellStyle name="Normal 40 2 6 3 5" xfId="20490" xr:uid="{00000000-0005-0000-0000-0000B03C0000}"/>
    <cellStyle name="Normal 40 2 6 4" xfId="12080" xr:uid="{00000000-0005-0000-0000-0000B13C0000}"/>
    <cellStyle name="Normal 40 2 6 4 2" xfId="42411" xr:uid="{00000000-0005-0000-0000-0000B23C0000}"/>
    <cellStyle name="Normal 40 2 6 4 3" xfId="27178" xr:uid="{00000000-0005-0000-0000-0000B33C0000}"/>
    <cellStyle name="Normal 40 2 6 5" xfId="7059" xr:uid="{00000000-0005-0000-0000-0000B43C0000}"/>
    <cellStyle name="Normal 40 2 6 5 2" xfId="37394" xr:uid="{00000000-0005-0000-0000-0000B53C0000}"/>
    <cellStyle name="Normal 40 2 6 5 3" xfId="22161" xr:uid="{00000000-0005-0000-0000-0000B63C0000}"/>
    <cellStyle name="Normal 40 2 6 6" xfId="32382" xr:uid="{00000000-0005-0000-0000-0000B73C0000}"/>
    <cellStyle name="Normal 40 2 6 7" xfId="17148" xr:uid="{00000000-0005-0000-0000-0000B83C0000}"/>
    <cellStyle name="Normal 40 2 7" xfId="2837" xr:uid="{00000000-0005-0000-0000-0000B93C0000}"/>
    <cellStyle name="Normal 40 2 7 2" xfId="12915" xr:uid="{00000000-0005-0000-0000-0000BA3C0000}"/>
    <cellStyle name="Normal 40 2 7 2 2" xfId="43246" xr:uid="{00000000-0005-0000-0000-0000BB3C0000}"/>
    <cellStyle name="Normal 40 2 7 2 3" xfId="28013" xr:uid="{00000000-0005-0000-0000-0000BC3C0000}"/>
    <cellStyle name="Normal 40 2 7 3" xfId="7895" xr:uid="{00000000-0005-0000-0000-0000BD3C0000}"/>
    <cellStyle name="Normal 40 2 7 3 2" xfId="38229" xr:uid="{00000000-0005-0000-0000-0000BE3C0000}"/>
    <cellStyle name="Normal 40 2 7 3 3" xfId="22996" xr:uid="{00000000-0005-0000-0000-0000BF3C0000}"/>
    <cellStyle name="Normal 40 2 7 4" xfId="33216" xr:uid="{00000000-0005-0000-0000-0000C03C0000}"/>
    <cellStyle name="Normal 40 2 7 5" xfId="17983" xr:uid="{00000000-0005-0000-0000-0000C13C0000}"/>
    <cellStyle name="Normal 40 2 8" xfId="4531" xr:uid="{00000000-0005-0000-0000-0000C23C0000}"/>
    <cellStyle name="Normal 40 2 8 2" xfId="14586" xr:uid="{00000000-0005-0000-0000-0000C33C0000}"/>
    <cellStyle name="Normal 40 2 8 2 2" xfId="44917" xr:uid="{00000000-0005-0000-0000-0000C43C0000}"/>
    <cellStyle name="Normal 40 2 8 2 3" xfId="29684" xr:uid="{00000000-0005-0000-0000-0000C53C0000}"/>
    <cellStyle name="Normal 40 2 8 3" xfId="9566" xr:uid="{00000000-0005-0000-0000-0000C63C0000}"/>
    <cellStyle name="Normal 40 2 8 3 2" xfId="39900" xr:uid="{00000000-0005-0000-0000-0000C73C0000}"/>
    <cellStyle name="Normal 40 2 8 3 3" xfId="24667" xr:uid="{00000000-0005-0000-0000-0000C83C0000}"/>
    <cellStyle name="Normal 40 2 8 4" xfId="34887" xr:uid="{00000000-0005-0000-0000-0000C93C0000}"/>
    <cellStyle name="Normal 40 2 8 5" xfId="19654" xr:uid="{00000000-0005-0000-0000-0000CA3C0000}"/>
    <cellStyle name="Normal 40 2 9" xfId="11242" xr:uid="{00000000-0005-0000-0000-0000CB3C0000}"/>
    <cellStyle name="Normal 40 2 9 2" xfId="41575" xr:uid="{00000000-0005-0000-0000-0000CC3C0000}"/>
    <cellStyle name="Normal 40 2 9 3" xfId="26342" xr:uid="{00000000-0005-0000-0000-0000CD3C0000}"/>
    <cellStyle name="Normal 40 3" xfId="48141" xr:uid="{8D04AC56-A6F6-49A0-B8EF-78794527FBDD}"/>
    <cellStyle name="Normal 41" xfId="166" xr:uid="{00000000-0005-0000-0000-0000CE3C0000}"/>
    <cellStyle name="Normal 41 2" xfId="857" xr:uid="{00000000-0005-0000-0000-0000CF3C0000}"/>
    <cellStyle name="Normal 41 2 10" xfId="6222" xr:uid="{00000000-0005-0000-0000-0000D03C0000}"/>
    <cellStyle name="Normal 41 2 10 2" xfId="36559" xr:uid="{00000000-0005-0000-0000-0000D13C0000}"/>
    <cellStyle name="Normal 41 2 10 3" xfId="21326" xr:uid="{00000000-0005-0000-0000-0000D23C0000}"/>
    <cellStyle name="Normal 41 2 11" xfId="31550" xr:uid="{00000000-0005-0000-0000-0000D33C0000}"/>
    <cellStyle name="Normal 41 2 12" xfId="16311" xr:uid="{00000000-0005-0000-0000-0000D43C0000}"/>
    <cellStyle name="Normal 41 2 2" xfId="1186" xr:uid="{00000000-0005-0000-0000-0000D53C0000}"/>
    <cellStyle name="Normal 41 2 2 10" xfId="31602" xr:uid="{00000000-0005-0000-0000-0000D63C0000}"/>
    <cellStyle name="Normal 41 2 2 11" xfId="16365" xr:uid="{00000000-0005-0000-0000-0000D73C0000}"/>
    <cellStyle name="Normal 41 2 2 2" xfId="1294" xr:uid="{00000000-0005-0000-0000-0000D83C0000}"/>
    <cellStyle name="Normal 41 2 2 2 10" xfId="16469" xr:uid="{00000000-0005-0000-0000-0000D93C0000}"/>
    <cellStyle name="Normal 41 2 2 2 2" xfId="1511" xr:uid="{00000000-0005-0000-0000-0000DA3C0000}"/>
    <cellStyle name="Normal 41 2 2 2 2 2" xfId="1932" xr:uid="{00000000-0005-0000-0000-0000DB3C0000}"/>
    <cellStyle name="Normal 41 2 2 2 2 2 2" xfId="2771" xr:uid="{00000000-0005-0000-0000-0000DC3C0000}"/>
    <cellStyle name="Normal 41 2 2 2 2 2 2 2" xfId="4461" xr:uid="{00000000-0005-0000-0000-0000DD3C0000}"/>
    <cellStyle name="Normal 41 2 2 2 2 2 2 2 2" xfId="14534" xr:uid="{00000000-0005-0000-0000-0000DE3C0000}"/>
    <cellStyle name="Normal 41 2 2 2 2 2 2 2 2 2" xfId="44865" xr:uid="{00000000-0005-0000-0000-0000DF3C0000}"/>
    <cellStyle name="Normal 41 2 2 2 2 2 2 2 2 3" xfId="29632" xr:uid="{00000000-0005-0000-0000-0000E03C0000}"/>
    <cellStyle name="Normal 41 2 2 2 2 2 2 2 3" xfId="9514" xr:uid="{00000000-0005-0000-0000-0000E13C0000}"/>
    <cellStyle name="Normal 41 2 2 2 2 2 2 2 3 2" xfId="39848" xr:uid="{00000000-0005-0000-0000-0000E23C0000}"/>
    <cellStyle name="Normal 41 2 2 2 2 2 2 2 3 3" xfId="24615" xr:uid="{00000000-0005-0000-0000-0000E33C0000}"/>
    <cellStyle name="Normal 41 2 2 2 2 2 2 2 4" xfId="34835" xr:uid="{00000000-0005-0000-0000-0000E43C0000}"/>
    <cellStyle name="Normal 41 2 2 2 2 2 2 2 5" xfId="19602" xr:uid="{00000000-0005-0000-0000-0000E53C0000}"/>
    <cellStyle name="Normal 41 2 2 2 2 2 2 3" xfId="6153" xr:uid="{00000000-0005-0000-0000-0000E63C0000}"/>
    <cellStyle name="Normal 41 2 2 2 2 2 2 3 2" xfId="16205" xr:uid="{00000000-0005-0000-0000-0000E73C0000}"/>
    <cellStyle name="Normal 41 2 2 2 2 2 2 3 2 2" xfId="46536" xr:uid="{00000000-0005-0000-0000-0000E83C0000}"/>
    <cellStyle name="Normal 41 2 2 2 2 2 2 3 2 3" xfId="31303" xr:uid="{00000000-0005-0000-0000-0000E93C0000}"/>
    <cellStyle name="Normal 41 2 2 2 2 2 2 3 3" xfId="11185" xr:uid="{00000000-0005-0000-0000-0000EA3C0000}"/>
    <cellStyle name="Normal 41 2 2 2 2 2 2 3 3 2" xfId="41519" xr:uid="{00000000-0005-0000-0000-0000EB3C0000}"/>
    <cellStyle name="Normal 41 2 2 2 2 2 2 3 3 3" xfId="26286" xr:uid="{00000000-0005-0000-0000-0000EC3C0000}"/>
    <cellStyle name="Normal 41 2 2 2 2 2 2 3 4" xfId="36506" xr:uid="{00000000-0005-0000-0000-0000ED3C0000}"/>
    <cellStyle name="Normal 41 2 2 2 2 2 2 3 5" xfId="21273" xr:uid="{00000000-0005-0000-0000-0000EE3C0000}"/>
    <cellStyle name="Normal 41 2 2 2 2 2 2 4" xfId="12863" xr:uid="{00000000-0005-0000-0000-0000EF3C0000}"/>
    <cellStyle name="Normal 41 2 2 2 2 2 2 4 2" xfId="43194" xr:uid="{00000000-0005-0000-0000-0000F03C0000}"/>
    <cellStyle name="Normal 41 2 2 2 2 2 2 4 3" xfId="27961" xr:uid="{00000000-0005-0000-0000-0000F13C0000}"/>
    <cellStyle name="Normal 41 2 2 2 2 2 2 5" xfId="7842" xr:uid="{00000000-0005-0000-0000-0000F23C0000}"/>
    <cellStyle name="Normal 41 2 2 2 2 2 2 5 2" xfId="38177" xr:uid="{00000000-0005-0000-0000-0000F33C0000}"/>
    <cellStyle name="Normal 41 2 2 2 2 2 2 5 3" xfId="22944" xr:uid="{00000000-0005-0000-0000-0000F43C0000}"/>
    <cellStyle name="Normal 41 2 2 2 2 2 2 6" xfId="33165" xr:uid="{00000000-0005-0000-0000-0000F53C0000}"/>
    <cellStyle name="Normal 41 2 2 2 2 2 2 7" xfId="17931" xr:uid="{00000000-0005-0000-0000-0000F63C0000}"/>
    <cellStyle name="Normal 41 2 2 2 2 2 3" xfId="3624" xr:uid="{00000000-0005-0000-0000-0000F73C0000}"/>
    <cellStyle name="Normal 41 2 2 2 2 2 3 2" xfId="13698" xr:uid="{00000000-0005-0000-0000-0000F83C0000}"/>
    <cellStyle name="Normal 41 2 2 2 2 2 3 2 2" xfId="44029" xr:uid="{00000000-0005-0000-0000-0000F93C0000}"/>
    <cellStyle name="Normal 41 2 2 2 2 2 3 2 3" xfId="28796" xr:uid="{00000000-0005-0000-0000-0000FA3C0000}"/>
    <cellStyle name="Normal 41 2 2 2 2 2 3 3" xfId="8678" xr:uid="{00000000-0005-0000-0000-0000FB3C0000}"/>
    <cellStyle name="Normal 41 2 2 2 2 2 3 3 2" xfId="39012" xr:uid="{00000000-0005-0000-0000-0000FC3C0000}"/>
    <cellStyle name="Normal 41 2 2 2 2 2 3 3 3" xfId="23779" xr:uid="{00000000-0005-0000-0000-0000FD3C0000}"/>
    <cellStyle name="Normal 41 2 2 2 2 2 3 4" xfId="33999" xr:uid="{00000000-0005-0000-0000-0000FE3C0000}"/>
    <cellStyle name="Normal 41 2 2 2 2 2 3 5" xfId="18766" xr:uid="{00000000-0005-0000-0000-0000FF3C0000}"/>
    <cellStyle name="Normal 41 2 2 2 2 2 4" xfId="5317" xr:uid="{00000000-0005-0000-0000-0000003D0000}"/>
    <cellStyle name="Normal 41 2 2 2 2 2 4 2" xfId="15369" xr:uid="{00000000-0005-0000-0000-0000013D0000}"/>
    <cellStyle name="Normal 41 2 2 2 2 2 4 2 2" xfId="45700" xr:uid="{00000000-0005-0000-0000-0000023D0000}"/>
    <cellStyle name="Normal 41 2 2 2 2 2 4 2 3" xfId="30467" xr:uid="{00000000-0005-0000-0000-0000033D0000}"/>
    <cellStyle name="Normal 41 2 2 2 2 2 4 3" xfId="10349" xr:uid="{00000000-0005-0000-0000-0000043D0000}"/>
    <cellStyle name="Normal 41 2 2 2 2 2 4 3 2" xfId="40683" xr:uid="{00000000-0005-0000-0000-0000053D0000}"/>
    <cellStyle name="Normal 41 2 2 2 2 2 4 3 3" xfId="25450" xr:uid="{00000000-0005-0000-0000-0000063D0000}"/>
    <cellStyle name="Normal 41 2 2 2 2 2 4 4" xfId="35670" xr:uid="{00000000-0005-0000-0000-0000073D0000}"/>
    <cellStyle name="Normal 41 2 2 2 2 2 4 5" xfId="20437" xr:uid="{00000000-0005-0000-0000-0000083D0000}"/>
    <cellStyle name="Normal 41 2 2 2 2 2 5" xfId="12027" xr:uid="{00000000-0005-0000-0000-0000093D0000}"/>
    <cellStyle name="Normal 41 2 2 2 2 2 5 2" xfId="42358" xr:uid="{00000000-0005-0000-0000-00000A3D0000}"/>
    <cellStyle name="Normal 41 2 2 2 2 2 5 3" xfId="27125" xr:uid="{00000000-0005-0000-0000-00000B3D0000}"/>
    <cellStyle name="Normal 41 2 2 2 2 2 6" xfId="7006" xr:uid="{00000000-0005-0000-0000-00000C3D0000}"/>
    <cellStyle name="Normal 41 2 2 2 2 2 6 2" xfId="37341" xr:uid="{00000000-0005-0000-0000-00000D3D0000}"/>
    <cellStyle name="Normal 41 2 2 2 2 2 6 3" xfId="22108" xr:uid="{00000000-0005-0000-0000-00000E3D0000}"/>
    <cellStyle name="Normal 41 2 2 2 2 2 7" xfId="32329" xr:uid="{00000000-0005-0000-0000-00000F3D0000}"/>
    <cellStyle name="Normal 41 2 2 2 2 2 8" xfId="17095" xr:uid="{00000000-0005-0000-0000-0000103D0000}"/>
    <cellStyle name="Normal 41 2 2 2 2 3" xfId="2353" xr:uid="{00000000-0005-0000-0000-0000113D0000}"/>
    <cellStyle name="Normal 41 2 2 2 2 3 2" xfId="4043" xr:uid="{00000000-0005-0000-0000-0000123D0000}"/>
    <cellStyle name="Normal 41 2 2 2 2 3 2 2" xfId="14116" xr:uid="{00000000-0005-0000-0000-0000133D0000}"/>
    <cellStyle name="Normal 41 2 2 2 2 3 2 2 2" xfId="44447" xr:uid="{00000000-0005-0000-0000-0000143D0000}"/>
    <cellStyle name="Normal 41 2 2 2 2 3 2 2 3" xfId="29214" xr:uid="{00000000-0005-0000-0000-0000153D0000}"/>
    <cellStyle name="Normal 41 2 2 2 2 3 2 3" xfId="9096" xr:uid="{00000000-0005-0000-0000-0000163D0000}"/>
    <cellStyle name="Normal 41 2 2 2 2 3 2 3 2" xfId="39430" xr:uid="{00000000-0005-0000-0000-0000173D0000}"/>
    <cellStyle name="Normal 41 2 2 2 2 3 2 3 3" xfId="24197" xr:uid="{00000000-0005-0000-0000-0000183D0000}"/>
    <cellStyle name="Normal 41 2 2 2 2 3 2 4" xfId="34417" xr:uid="{00000000-0005-0000-0000-0000193D0000}"/>
    <cellStyle name="Normal 41 2 2 2 2 3 2 5" xfId="19184" xr:uid="{00000000-0005-0000-0000-00001A3D0000}"/>
    <cellStyle name="Normal 41 2 2 2 2 3 3" xfId="5735" xr:uid="{00000000-0005-0000-0000-00001B3D0000}"/>
    <cellStyle name="Normal 41 2 2 2 2 3 3 2" xfId="15787" xr:uid="{00000000-0005-0000-0000-00001C3D0000}"/>
    <cellStyle name="Normal 41 2 2 2 2 3 3 2 2" xfId="46118" xr:uid="{00000000-0005-0000-0000-00001D3D0000}"/>
    <cellStyle name="Normal 41 2 2 2 2 3 3 2 3" xfId="30885" xr:uid="{00000000-0005-0000-0000-00001E3D0000}"/>
    <cellStyle name="Normal 41 2 2 2 2 3 3 3" xfId="10767" xr:uid="{00000000-0005-0000-0000-00001F3D0000}"/>
    <cellStyle name="Normal 41 2 2 2 2 3 3 3 2" xfId="41101" xr:uid="{00000000-0005-0000-0000-0000203D0000}"/>
    <cellStyle name="Normal 41 2 2 2 2 3 3 3 3" xfId="25868" xr:uid="{00000000-0005-0000-0000-0000213D0000}"/>
    <cellStyle name="Normal 41 2 2 2 2 3 3 4" xfId="36088" xr:uid="{00000000-0005-0000-0000-0000223D0000}"/>
    <cellStyle name="Normal 41 2 2 2 2 3 3 5" xfId="20855" xr:uid="{00000000-0005-0000-0000-0000233D0000}"/>
    <cellStyle name="Normal 41 2 2 2 2 3 4" xfId="12445" xr:uid="{00000000-0005-0000-0000-0000243D0000}"/>
    <cellStyle name="Normal 41 2 2 2 2 3 4 2" xfId="42776" xr:uid="{00000000-0005-0000-0000-0000253D0000}"/>
    <cellStyle name="Normal 41 2 2 2 2 3 4 3" xfId="27543" xr:uid="{00000000-0005-0000-0000-0000263D0000}"/>
    <cellStyle name="Normal 41 2 2 2 2 3 5" xfId="7424" xr:uid="{00000000-0005-0000-0000-0000273D0000}"/>
    <cellStyle name="Normal 41 2 2 2 2 3 5 2" xfId="37759" xr:uid="{00000000-0005-0000-0000-0000283D0000}"/>
    <cellStyle name="Normal 41 2 2 2 2 3 5 3" xfId="22526" xr:uid="{00000000-0005-0000-0000-0000293D0000}"/>
    <cellStyle name="Normal 41 2 2 2 2 3 6" xfId="32747" xr:uid="{00000000-0005-0000-0000-00002A3D0000}"/>
    <cellStyle name="Normal 41 2 2 2 2 3 7" xfId="17513" xr:uid="{00000000-0005-0000-0000-00002B3D0000}"/>
    <cellStyle name="Normal 41 2 2 2 2 4" xfId="3206" xr:uid="{00000000-0005-0000-0000-00002C3D0000}"/>
    <cellStyle name="Normal 41 2 2 2 2 4 2" xfId="13280" xr:uid="{00000000-0005-0000-0000-00002D3D0000}"/>
    <cellStyle name="Normal 41 2 2 2 2 4 2 2" xfId="43611" xr:uid="{00000000-0005-0000-0000-00002E3D0000}"/>
    <cellStyle name="Normal 41 2 2 2 2 4 2 3" xfId="28378" xr:uid="{00000000-0005-0000-0000-00002F3D0000}"/>
    <cellStyle name="Normal 41 2 2 2 2 4 3" xfId="8260" xr:uid="{00000000-0005-0000-0000-0000303D0000}"/>
    <cellStyle name="Normal 41 2 2 2 2 4 3 2" xfId="38594" xr:uid="{00000000-0005-0000-0000-0000313D0000}"/>
    <cellStyle name="Normal 41 2 2 2 2 4 3 3" xfId="23361" xr:uid="{00000000-0005-0000-0000-0000323D0000}"/>
    <cellStyle name="Normal 41 2 2 2 2 4 4" xfId="33581" xr:uid="{00000000-0005-0000-0000-0000333D0000}"/>
    <cellStyle name="Normal 41 2 2 2 2 4 5" xfId="18348" xr:uid="{00000000-0005-0000-0000-0000343D0000}"/>
    <cellStyle name="Normal 41 2 2 2 2 5" xfId="4899" xr:uid="{00000000-0005-0000-0000-0000353D0000}"/>
    <cellStyle name="Normal 41 2 2 2 2 5 2" xfId="14951" xr:uid="{00000000-0005-0000-0000-0000363D0000}"/>
    <cellStyle name="Normal 41 2 2 2 2 5 2 2" xfId="45282" xr:uid="{00000000-0005-0000-0000-0000373D0000}"/>
    <cellStyle name="Normal 41 2 2 2 2 5 2 3" xfId="30049" xr:uid="{00000000-0005-0000-0000-0000383D0000}"/>
    <cellStyle name="Normal 41 2 2 2 2 5 3" xfId="9931" xr:uid="{00000000-0005-0000-0000-0000393D0000}"/>
    <cellStyle name="Normal 41 2 2 2 2 5 3 2" xfId="40265" xr:uid="{00000000-0005-0000-0000-00003A3D0000}"/>
    <cellStyle name="Normal 41 2 2 2 2 5 3 3" xfId="25032" xr:uid="{00000000-0005-0000-0000-00003B3D0000}"/>
    <cellStyle name="Normal 41 2 2 2 2 5 4" xfId="35252" xr:uid="{00000000-0005-0000-0000-00003C3D0000}"/>
    <cellStyle name="Normal 41 2 2 2 2 5 5" xfId="20019" xr:uid="{00000000-0005-0000-0000-00003D3D0000}"/>
    <cellStyle name="Normal 41 2 2 2 2 6" xfId="11609" xr:uid="{00000000-0005-0000-0000-00003E3D0000}"/>
    <cellStyle name="Normal 41 2 2 2 2 6 2" xfId="41940" xr:uid="{00000000-0005-0000-0000-00003F3D0000}"/>
    <cellStyle name="Normal 41 2 2 2 2 6 3" xfId="26707" xr:uid="{00000000-0005-0000-0000-0000403D0000}"/>
    <cellStyle name="Normal 41 2 2 2 2 7" xfId="6588" xr:uid="{00000000-0005-0000-0000-0000413D0000}"/>
    <cellStyle name="Normal 41 2 2 2 2 7 2" xfId="36923" xr:uid="{00000000-0005-0000-0000-0000423D0000}"/>
    <cellStyle name="Normal 41 2 2 2 2 7 3" xfId="21690" xr:uid="{00000000-0005-0000-0000-0000433D0000}"/>
    <cellStyle name="Normal 41 2 2 2 2 8" xfId="31911" xr:uid="{00000000-0005-0000-0000-0000443D0000}"/>
    <cellStyle name="Normal 41 2 2 2 2 9" xfId="16677" xr:uid="{00000000-0005-0000-0000-0000453D0000}"/>
    <cellStyle name="Normal 41 2 2 2 3" xfId="1724" xr:uid="{00000000-0005-0000-0000-0000463D0000}"/>
    <cellStyle name="Normal 41 2 2 2 3 2" xfId="2563" xr:uid="{00000000-0005-0000-0000-0000473D0000}"/>
    <cellStyle name="Normal 41 2 2 2 3 2 2" xfId="4253" xr:uid="{00000000-0005-0000-0000-0000483D0000}"/>
    <cellStyle name="Normal 41 2 2 2 3 2 2 2" xfId="14326" xr:uid="{00000000-0005-0000-0000-0000493D0000}"/>
    <cellStyle name="Normal 41 2 2 2 3 2 2 2 2" xfId="44657" xr:uid="{00000000-0005-0000-0000-00004A3D0000}"/>
    <cellStyle name="Normal 41 2 2 2 3 2 2 2 3" xfId="29424" xr:uid="{00000000-0005-0000-0000-00004B3D0000}"/>
    <cellStyle name="Normal 41 2 2 2 3 2 2 3" xfId="9306" xr:uid="{00000000-0005-0000-0000-00004C3D0000}"/>
    <cellStyle name="Normal 41 2 2 2 3 2 2 3 2" xfId="39640" xr:uid="{00000000-0005-0000-0000-00004D3D0000}"/>
    <cellStyle name="Normal 41 2 2 2 3 2 2 3 3" xfId="24407" xr:uid="{00000000-0005-0000-0000-00004E3D0000}"/>
    <cellStyle name="Normal 41 2 2 2 3 2 2 4" xfId="34627" xr:uid="{00000000-0005-0000-0000-00004F3D0000}"/>
    <cellStyle name="Normal 41 2 2 2 3 2 2 5" xfId="19394" xr:uid="{00000000-0005-0000-0000-0000503D0000}"/>
    <cellStyle name="Normal 41 2 2 2 3 2 3" xfId="5945" xr:uid="{00000000-0005-0000-0000-0000513D0000}"/>
    <cellStyle name="Normal 41 2 2 2 3 2 3 2" xfId="15997" xr:uid="{00000000-0005-0000-0000-0000523D0000}"/>
    <cellStyle name="Normal 41 2 2 2 3 2 3 2 2" xfId="46328" xr:uid="{00000000-0005-0000-0000-0000533D0000}"/>
    <cellStyle name="Normal 41 2 2 2 3 2 3 2 3" xfId="31095" xr:uid="{00000000-0005-0000-0000-0000543D0000}"/>
    <cellStyle name="Normal 41 2 2 2 3 2 3 3" xfId="10977" xr:uid="{00000000-0005-0000-0000-0000553D0000}"/>
    <cellStyle name="Normal 41 2 2 2 3 2 3 3 2" xfId="41311" xr:uid="{00000000-0005-0000-0000-0000563D0000}"/>
    <cellStyle name="Normal 41 2 2 2 3 2 3 3 3" xfId="26078" xr:uid="{00000000-0005-0000-0000-0000573D0000}"/>
    <cellStyle name="Normal 41 2 2 2 3 2 3 4" xfId="36298" xr:uid="{00000000-0005-0000-0000-0000583D0000}"/>
    <cellStyle name="Normal 41 2 2 2 3 2 3 5" xfId="21065" xr:uid="{00000000-0005-0000-0000-0000593D0000}"/>
    <cellStyle name="Normal 41 2 2 2 3 2 4" xfId="12655" xr:uid="{00000000-0005-0000-0000-00005A3D0000}"/>
    <cellStyle name="Normal 41 2 2 2 3 2 4 2" xfId="42986" xr:uid="{00000000-0005-0000-0000-00005B3D0000}"/>
    <cellStyle name="Normal 41 2 2 2 3 2 4 3" xfId="27753" xr:uid="{00000000-0005-0000-0000-00005C3D0000}"/>
    <cellStyle name="Normal 41 2 2 2 3 2 5" xfId="7634" xr:uid="{00000000-0005-0000-0000-00005D3D0000}"/>
    <cellStyle name="Normal 41 2 2 2 3 2 5 2" xfId="37969" xr:uid="{00000000-0005-0000-0000-00005E3D0000}"/>
    <cellStyle name="Normal 41 2 2 2 3 2 5 3" xfId="22736" xr:uid="{00000000-0005-0000-0000-00005F3D0000}"/>
    <cellStyle name="Normal 41 2 2 2 3 2 6" xfId="32957" xr:uid="{00000000-0005-0000-0000-0000603D0000}"/>
    <cellStyle name="Normal 41 2 2 2 3 2 7" xfId="17723" xr:uid="{00000000-0005-0000-0000-0000613D0000}"/>
    <cellStyle name="Normal 41 2 2 2 3 3" xfId="3416" xr:uid="{00000000-0005-0000-0000-0000623D0000}"/>
    <cellStyle name="Normal 41 2 2 2 3 3 2" xfId="13490" xr:uid="{00000000-0005-0000-0000-0000633D0000}"/>
    <cellStyle name="Normal 41 2 2 2 3 3 2 2" xfId="43821" xr:uid="{00000000-0005-0000-0000-0000643D0000}"/>
    <cellStyle name="Normal 41 2 2 2 3 3 2 3" xfId="28588" xr:uid="{00000000-0005-0000-0000-0000653D0000}"/>
    <cellStyle name="Normal 41 2 2 2 3 3 3" xfId="8470" xr:uid="{00000000-0005-0000-0000-0000663D0000}"/>
    <cellStyle name="Normal 41 2 2 2 3 3 3 2" xfId="38804" xr:uid="{00000000-0005-0000-0000-0000673D0000}"/>
    <cellStyle name="Normal 41 2 2 2 3 3 3 3" xfId="23571" xr:uid="{00000000-0005-0000-0000-0000683D0000}"/>
    <cellStyle name="Normal 41 2 2 2 3 3 4" xfId="33791" xr:uid="{00000000-0005-0000-0000-0000693D0000}"/>
    <cellStyle name="Normal 41 2 2 2 3 3 5" xfId="18558" xr:uid="{00000000-0005-0000-0000-00006A3D0000}"/>
    <cellStyle name="Normal 41 2 2 2 3 4" xfId="5109" xr:uid="{00000000-0005-0000-0000-00006B3D0000}"/>
    <cellStyle name="Normal 41 2 2 2 3 4 2" xfId="15161" xr:uid="{00000000-0005-0000-0000-00006C3D0000}"/>
    <cellStyle name="Normal 41 2 2 2 3 4 2 2" xfId="45492" xr:uid="{00000000-0005-0000-0000-00006D3D0000}"/>
    <cellStyle name="Normal 41 2 2 2 3 4 2 3" xfId="30259" xr:uid="{00000000-0005-0000-0000-00006E3D0000}"/>
    <cellStyle name="Normal 41 2 2 2 3 4 3" xfId="10141" xr:uid="{00000000-0005-0000-0000-00006F3D0000}"/>
    <cellStyle name="Normal 41 2 2 2 3 4 3 2" xfId="40475" xr:uid="{00000000-0005-0000-0000-0000703D0000}"/>
    <cellStyle name="Normal 41 2 2 2 3 4 3 3" xfId="25242" xr:uid="{00000000-0005-0000-0000-0000713D0000}"/>
    <cellStyle name="Normal 41 2 2 2 3 4 4" xfId="35462" xr:uid="{00000000-0005-0000-0000-0000723D0000}"/>
    <cellStyle name="Normal 41 2 2 2 3 4 5" xfId="20229" xr:uid="{00000000-0005-0000-0000-0000733D0000}"/>
    <cellStyle name="Normal 41 2 2 2 3 5" xfId="11819" xr:uid="{00000000-0005-0000-0000-0000743D0000}"/>
    <cellStyle name="Normal 41 2 2 2 3 5 2" xfId="42150" xr:uid="{00000000-0005-0000-0000-0000753D0000}"/>
    <cellStyle name="Normal 41 2 2 2 3 5 3" xfId="26917" xr:uid="{00000000-0005-0000-0000-0000763D0000}"/>
    <cellStyle name="Normal 41 2 2 2 3 6" xfId="6798" xr:uid="{00000000-0005-0000-0000-0000773D0000}"/>
    <cellStyle name="Normal 41 2 2 2 3 6 2" xfId="37133" xr:uid="{00000000-0005-0000-0000-0000783D0000}"/>
    <cellStyle name="Normal 41 2 2 2 3 6 3" xfId="21900" xr:uid="{00000000-0005-0000-0000-0000793D0000}"/>
    <cellStyle name="Normal 41 2 2 2 3 7" xfId="32121" xr:uid="{00000000-0005-0000-0000-00007A3D0000}"/>
    <cellStyle name="Normal 41 2 2 2 3 8" xfId="16887" xr:uid="{00000000-0005-0000-0000-00007B3D0000}"/>
    <cellStyle name="Normal 41 2 2 2 4" xfId="2145" xr:uid="{00000000-0005-0000-0000-00007C3D0000}"/>
    <cellStyle name="Normal 41 2 2 2 4 2" xfId="3835" xr:uid="{00000000-0005-0000-0000-00007D3D0000}"/>
    <cellStyle name="Normal 41 2 2 2 4 2 2" xfId="13908" xr:uid="{00000000-0005-0000-0000-00007E3D0000}"/>
    <cellStyle name="Normal 41 2 2 2 4 2 2 2" xfId="44239" xr:uid="{00000000-0005-0000-0000-00007F3D0000}"/>
    <cellStyle name="Normal 41 2 2 2 4 2 2 3" xfId="29006" xr:uid="{00000000-0005-0000-0000-0000803D0000}"/>
    <cellStyle name="Normal 41 2 2 2 4 2 3" xfId="8888" xr:uid="{00000000-0005-0000-0000-0000813D0000}"/>
    <cellStyle name="Normal 41 2 2 2 4 2 3 2" xfId="39222" xr:uid="{00000000-0005-0000-0000-0000823D0000}"/>
    <cellStyle name="Normal 41 2 2 2 4 2 3 3" xfId="23989" xr:uid="{00000000-0005-0000-0000-0000833D0000}"/>
    <cellStyle name="Normal 41 2 2 2 4 2 4" xfId="34209" xr:uid="{00000000-0005-0000-0000-0000843D0000}"/>
    <cellStyle name="Normal 41 2 2 2 4 2 5" xfId="18976" xr:uid="{00000000-0005-0000-0000-0000853D0000}"/>
    <cellStyle name="Normal 41 2 2 2 4 3" xfId="5527" xr:uid="{00000000-0005-0000-0000-0000863D0000}"/>
    <cellStyle name="Normal 41 2 2 2 4 3 2" xfId="15579" xr:uid="{00000000-0005-0000-0000-0000873D0000}"/>
    <cellStyle name="Normal 41 2 2 2 4 3 2 2" xfId="45910" xr:uid="{00000000-0005-0000-0000-0000883D0000}"/>
    <cellStyle name="Normal 41 2 2 2 4 3 2 3" xfId="30677" xr:uid="{00000000-0005-0000-0000-0000893D0000}"/>
    <cellStyle name="Normal 41 2 2 2 4 3 3" xfId="10559" xr:uid="{00000000-0005-0000-0000-00008A3D0000}"/>
    <cellStyle name="Normal 41 2 2 2 4 3 3 2" xfId="40893" xr:uid="{00000000-0005-0000-0000-00008B3D0000}"/>
    <cellStyle name="Normal 41 2 2 2 4 3 3 3" xfId="25660" xr:uid="{00000000-0005-0000-0000-00008C3D0000}"/>
    <cellStyle name="Normal 41 2 2 2 4 3 4" xfId="35880" xr:uid="{00000000-0005-0000-0000-00008D3D0000}"/>
    <cellStyle name="Normal 41 2 2 2 4 3 5" xfId="20647" xr:uid="{00000000-0005-0000-0000-00008E3D0000}"/>
    <cellStyle name="Normal 41 2 2 2 4 4" xfId="12237" xr:uid="{00000000-0005-0000-0000-00008F3D0000}"/>
    <cellStyle name="Normal 41 2 2 2 4 4 2" xfId="42568" xr:uid="{00000000-0005-0000-0000-0000903D0000}"/>
    <cellStyle name="Normal 41 2 2 2 4 4 3" xfId="27335" xr:uid="{00000000-0005-0000-0000-0000913D0000}"/>
    <cellStyle name="Normal 41 2 2 2 4 5" xfId="7216" xr:uid="{00000000-0005-0000-0000-0000923D0000}"/>
    <cellStyle name="Normal 41 2 2 2 4 5 2" xfId="37551" xr:uid="{00000000-0005-0000-0000-0000933D0000}"/>
    <cellStyle name="Normal 41 2 2 2 4 5 3" xfId="22318" xr:uid="{00000000-0005-0000-0000-0000943D0000}"/>
    <cellStyle name="Normal 41 2 2 2 4 6" xfId="32539" xr:uid="{00000000-0005-0000-0000-0000953D0000}"/>
    <cellStyle name="Normal 41 2 2 2 4 7" xfId="17305" xr:uid="{00000000-0005-0000-0000-0000963D0000}"/>
    <cellStyle name="Normal 41 2 2 2 5" xfId="2998" xr:uid="{00000000-0005-0000-0000-0000973D0000}"/>
    <cellStyle name="Normal 41 2 2 2 5 2" xfId="13072" xr:uid="{00000000-0005-0000-0000-0000983D0000}"/>
    <cellStyle name="Normal 41 2 2 2 5 2 2" xfId="43403" xr:uid="{00000000-0005-0000-0000-0000993D0000}"/>
    <cellStyle name="Normal 41 2 2 2 5 2 3" xfId="28170" xr:uid="{00000000-0005-0000-0000-00009A3D0000}"/>
    <cellStyle name="Normal 41 2 2 2 5 3" xfId="8052" xr:uid="{00000000-0005-0000-0000-00009B3D0000}"/>
    <cellStyle name="Normal 41 2 2 2 5 3 2" xfId="38386" xr:uid="{00000000-0005-0000-0000-00009C3D0000}"/>
    <cellStyle name="Normal 41 2 2 2 5 3 3" xfId="23153" xr:uid="{00000000-0005-0000-0000-00009D3D0000}"/>
    <cellStyle name="Normal 41 2 2 2 5 4" xfId="33373" xr:uid="{00000000-0005-0000-0000-00009E3D0000}"/>
    <cellStyle name="Normal 41 2 2 2 5 5" xfId="18140" xr:uid="{00000000-0005-0000-0000-00009F3D0000}"/>
    <cellStyle name="Normal 41 2 2 2 6" xfId="4691" xr:uid="{00000000-0005-0000-0000-0000A03D0000}"/>
    <cellStyle name="Normal 41 2 2 2 6 2" xfId="14743" xr:uid="{00000000-0005-0000-0000-0000A13D0000}"/>
    <cellStyle name="Normal 41 2 2 2 6 2 2" xfId="45074" xr:uid="{00000000-0005-0000-0000-0000A23D0000}"/>
    <cellStyle name="Normal 41 2 2 2 6 2 3" xfId="29841" xr:uid="{00000000-0005-0000-0000-0000A33D0000}"/>
    <cellStyle name="Normal 41 2 2 2 6 3" xfId="9723" xr:uid="{00000000-0005-0000-0000-0000A43D0000}"/>
    <cellStyle name="Normal 41 2 2 2 6 3 2" xfId="40057" xr:uid="{00000000-0005-0000-0000-0000A53D0000}"/>
    <cellStyle name="Normal 41 2 2 2 6 3 3" xfId="24824" xr:uid="{00000000-0005-0000-0000-0000A63D0000}"/>
    <cellStyle name="Normal 41 2 2 2 6 4" xfId="35044" xr:uid="{00000000-0005-0000-0000-0000A73D0000}"/>
    <cellStyle name="Normal 41 2 2 2 6 5" xfId="19811" xr:uid="{00000000-0005-0000-0000-0000A83D0000}"/>
    <cellStyle name="Normal 41 2 2 2 7" xfId="11401" xr:uid="{00000000-0005-0000-0000-0000A93D0000}"/>
    <cellStyle name="Normal 41 2 2 2 7 2" xfId="41732" xr:uid="{00000000-0005-0000-0000-0000AA3D0000}"/>
    <cellStyle name="Normal 41 2 2 2 7 3" xfId="26499" xr:uid="{00000000-0005-0000-0000-0000AB3D0000}"/>
    <cellStyle name="Normal 41 2 2 2 8" xfId="6380" xr:uid="{00000000-0005-0000-0000-0000AC3D0000}"/>
    <cellStyle name="Normal 41 2 2 2 8 2" xfId="36715" xr:uid="{00000000-0005-0000-0000-0000AD3D0000}"/>
    <cellStyle name="Normal 41 2 2 2 8 3" xfId="21482" xr:uid="{00000000-0005-0000-0000-0000AE3D0000}"/>
    <cellStyle name="Normal 41 2 2 2 9" xfId="31703" xr:uid="{00000000-0005-0000-0000-0000AF3D0000}"/>
    <cellStyle name="Normal 41 2 2 3" xfId="1407" xr:uid="{00000000-0005-0000-0000-0000B03D0000}"/>
    <cellStyle name="Normal 41 2 2 3 2" xfId="1828" xr:uid="{00000000-0005-0000-0000-0000B13D0000}"/>
    <cellStyle name="Normal 41 2 2 3 2 2" xfId="2667" xr:uid="{00000000-0005-0000-0000-0000B23D0000}"/>
    <cellStyle name="Normal 41 2 2 3 2 2 2" xfId="4357" xr:uid="{00000000-0005-0000-0000-0000B33D0000}"/>
    <cellStyle name="Normal 41 2 2 3 2 2 2 2" xfId="14430" xr:uid="{00000000-0005-0000-0000-0000B43D0000}"/>
    <cellStyle name="Normal 41 2 2 3 2 2 2 2 2" xfId="44761" xr:uid="{00000000-0005-0000-0000-0000B53D0000}"/>
    <cellStyle name="Normal 41 2 2 3 2 2 2 2 3" xfId="29528" xr:uid="{00000000-0005-0000-0000-0000B63D0000}"/>
    <cellStyle name="Normal 41 2 2 3 2 2 2 3" xfId="9410" xr:uid="{00000000-0005-0000-0000-0000B73D0000}"/>
    <cellStyle name="Normal 41 2 2 3 2 2 2 3 2" xfId="39744" xr:uid="{00000000-0005-0000-0000-0000B83D0000}"/>
    <cellStyle name="Normal 41 2 2 3 2 2 2 3 3" xfId="24511" xr:uid="{00000000-0005-0000-0000-0000B93D0000}"/>
    <cellStyle name="Normal 41 2 2 3 2 2 2 4" xfId="34731" xr:uid="{00000000-0005-0000-0000-0000BA3D0000}"/>
    <cellStyle name="Normal 41 2 2 3 2 2 2 5" xfId="19498" xr:uid="{00000000-0005-0000-0000-0000BB3D0000}"/>
    <cellStyle name="Normal 41 2 2 3 2 2 3" xfId="6049" xr:uid="{00000000-0005-0000-0000-0000BC3D0000}"/>
    <cellStyle name="Normal 41 2 2 3 2 2 3 2" xfId="16101" xr:uid="{00000000-0005-0000-0000-0000BD3D0000}"/>
    <cellStyle name="Normal 41 2 2 3 2 2 3 2 2" xfId="46432" xr:uid="{00000000-0005-0000-0000-0000BE3D0000}"/>
    <cellStyle name="Normal 41 2 2 3 2 2 3 2 3" xfId="31199" xr:uid="{00000000-0005-0000-0000-0000BF3D0000}"/>
    <cellStyle name="Normal 41 2 2 3 2 2 3 3" xfId="11081" xr:uid="{00000000-0005-0000-0000-0000C03D0000}"/>
    <cellStyle name="Normal 41 2 2 3 2 2 3 3 2" xfId="41415" xr:uid="{00000000-0005-0000-0000-0000C13D0000}"/>
    <cellStyle name="Normal 41 2 2 3 2 2 3 3 3" xfId="26182" xr:uid="{00000000-0005-0000-0000-0000C23D0000}"/>
    <cellStyle name="Normal 41 2 2 3 2 2 3 4" xfId="36402" xr:uid="{00000000-0005-0000-0000-0000C33D0000}"/>
    <cellStyle name="Normal 41 2 2 3 2 2 3 5" xfId="21169" xr:uid="{00000000-0005-0000-0000-0000C43D0000}"/>
    <cellStyle name="Normal 41 2 2 3 2 2 4" xfId="12759" xr:uid="{00000000-0005-0000-0000-0000C53D0000}"/>
    <cellStyle name="Normal 41 2 2 3 2 2 4 2" xfId="43090" xr:uid="{00000000-0005-0000-0000-0000C63D0000}"/>
    <cellStyle name="Normal 41 2 2 3 2 2 4 3" xfId="27857" xr:uid="{00000000-0005-0000-0000-0000C73D0000}"/>
    <cellStyle name="Normal 41 2 2 3 2 2 5" xfId="7738" xr:uid="{00000000-0005-0000-0000-0000C83D0000}"/>
    <cellStyle name="Normal 41 2 2 3 2 2 5 2" xfId="38073" xr:uid="{00000000-0005-0000-0000-0000C93D0000}"/>
    <cellStyle name="Normal 41 2 2 3 2 2 5 3" xfId="22840" xr:uid="{00000000-0005-0000-0000-0000CA3D0000}"/>
    <cellStyle name="Normal 41 2 2 3 2 2 6" xfId="33061" xr:uid="{00000000-0005-0000-0000-0000CB3D0000}"/>
    <cellStyle name="Normal 41 2 2 3 2 2 7" xfId="17827" xr:uid="{00000000-0005-0000-0000-0000CC3D0000}"/>
    <cellStyle name="Normal 41 2 2 3 2 3" xfId="3520" xr:uid="{00000000-0005-0000-0000-0000CD3D0000}"/>
    <cellStyle name="Normal 41 2 2 3 2 3 2" xfId="13594" xr:uid="{00000000-0005-0000-0000-0000CE3D0000}"/>
    <cellStyle name="Normal 41 2 2 3 2 3 2 2" xfId="43925" xr:uid="{00000000-0005-0000-0000-0000CF3D0000}"/>
    <cellStyle name="Normal 41 2 2 3 2 3 2 3" xfId="28692" xr:uid="{00000000-0005-0000-0000-0000D03D0000}"/>
    <cellStyle name="Normal 41 2 2 3 2 3 3" xfId="8574" xr:uid="{00000000-0005-0000-0000-0000D13D0000}"/>
    <cellStyle name="Normal 41 2 2 3 2 3 3 2" xfId="38908" xr:uid="{00000000-0005-0000-0000-0000D23D0000}"/>
    <cellStyle name="Normal 41 2 2 3 2 3 3 3" xfId="23675" xr:uid="{00000000-0005-0000-0000-0000D33D0000}"/>
    <cellStyle name="Normal 41 2 2 3 2 3 4" xfId="33895" xr:uid="{00000000-0005-0000-0000-0000D43D0000}"/>
    <cellStyle name="Normal 41 2 2 3 2 3 5" xfId="18662" xr:uid="{00000000-0005-0000-0000-0000D53D0000}"/>
    <cellStyle name="Normal 41 2 2 3 2 4" xfId="5213" xr:uid="{00000000-0005-0000-0000-0000D63D0000}"/>
    <cellStyle name="Normal 41 2 2 3 2 4 2" xfId="15265" xr:uid="{00000000-0005-0000-0000-0000D73D0000}"/>
    <cellStyle name="Normal 41 2 2 3 2 4 2 2" xfId="45596" xr:uid="{00000000-0005-0000-0000-0000D83D0000}"/>
    <cellStyle name="Normal 41 2 2 3 2 4 2 3" xfId="30363" xr:uid="{00000000-0005-0000-0000-0000D93D0000}"/>
    <cellStyle name="Normal 41 2 2 3 2 4 3" xfId="10245" xr:uid="{00000000-0005-0000-0000-0000DA3D0000}"/>
    <cellStyle name="Normal 41 2 2 3 2 4 3 2" xfId="40579" xr:uid="{00000000-0005-0000-0000-0000DB3D0000}"/>
    <cellStyle name="Normal 41 2 2 3 2 4 3 3" xfId="25346" xr:uid="{00000000-0005-0000-0000-0000DC3D0000}"/>
    <cellStyle name="Normal 41 2 2 3 2 4 4" xfId="35566" xr:uid="{00000000-0005-0000-0000-0000DD3D0000}"/>
    <cellStyle name="Normal 41 2 2 3 2 4 5" xfId="20333" xr:uid="{00000000-0005-0000-0000-0000DE3D0000}"/>
    <cellStyle name="Normal 41 2 2 3 2 5" xfId="11923" xr:uid="{00000000-0005-0000-0000-0000DF3D0000}"/>
    <cellStyle name="Normal 41 2 2 3 2 5 2" xfId="42254" xr:uid="{00000000-0005-0000-0000-0000E03D0000}"/>
    <cellStyle name="Normal 41 2 2 3 2 5 3" xfId="27021" xr:uid="{00000000-0005-0000-0000-0000E13D0000}"/>
    <cellStyle name="Normal 41 2 2 3 2 6" xfId="6902" xr:uid="{00000000-0005-0000-0000-0000E23D0000}"/>
    <cellStyle name="Normal 41 2 2 3 2 6 2" xfId="37237" xr:uid="{00000000-0005-0000-0000-0000E33D0000}"/>
    <cellStyle name="Normal 41 2 2 3 2 6 3" xfId="22004" xr:uid="{00000000-0005-0000-0000-0000E43D0000}"/>
    <cellStyle name="Normal 41 2 2 3 2 7" xfId="32225" xr:uid="{00000000-0005-0000-0000-0000E53D0000}"/>
    <cellStyle name="Normal 41 2 2 3 2 8" xfId="16991" xr:uid="{00000000-0005-0000-0000-0000E63D0000}"/>
    <cellStyle name="Normal 41 2 2 3 3" xfId="2249" xr:uid="{00000000-0005-0000-0000-0000E73D0000}"/>
    <cellStyle name="Normal 41 2 2 3 3 2" xfId="3939" xr:uid="{00000000-0005-0000-0000-0000E83D0000}"/>
    <cellStyle name="Normal 41 2 2 3 3 2 2" xfId="14012" xr:uid="{00000000-0005-0000-0000-0000E93D0000}"/>
    <cellStyle name="Normal 41 2 2 3 3 2 2 2" xfId="44343" xr:uid="{00000000-0005-0000-0000-0000EA3D0000}"/>
    <cellStyle name="Normal 41 2 2 3 3 2 2 3" xfId="29110" xr:uid="{00000000-0005-0000-0000-0000EB3D0000}"/>
    <cellStyle name="Normal 41 2 2 3 3 2 3" xfId="8992" xr:uid="{00000000-0005-0000-0000-0000EC3D0000}"/>
    <cellStyle name="Normal 41 2 2 3 3 2 3 2" xfId="39326" xr:uid="{00000000-0005-0000-0000-0000ED3D0000}"/>
    <cellStyle name="Normal 41 2 2 3 3 2 3 3" xfId="24093" xr:uid="{00000000-0005-0000-0000-0000EE3D0000}"/>
    <cellStyle name="Normal 41 2 2 3 3 2 4" xfId="34313" xr:uid="{00000000-0005-0000-0000-0000EF3D0000}"/>
    <cellStyle name="Normal 41 2 2 3 3 2 5" xfId="19080" xr:uid="{00000000-0005-0000-0000-0000F03D0000}"/>
    <cellStyle name="Normal 41 2 2 3 3 3" xfId="5631" xr:uid="{00000000-0005-0000-0000-0000F13D0000}"/>
    <cellStyle name="Normal 41 2 2 3 3 3 2" xfId="15683" xr:uid="{00000000-0005-0000-0000-0000F23D0000}"/>
    <cellStyle name="Normal 41 2 2 3 3 3 2 2" xfId="46014" xr:uid="{00000000-0005-0000-0000-0000F33D0000}"/>
    <cellStyle name="Normal 41 2 2 3 3 3 2 3" xfId="30781" xr:uid="{00000000-0005-0000-0000-0000F43D0000}"/>
    <cellStyle name="Normal 41 2 2 3 3 3 3" xfId="10663" xr:uid="{00000000-0005-0000-0000-0000F53D0000}"/>
    <cellStyle name="Normal 41 2 2 3 3 3 3 2" xfId="40997" xr:uid="{00000000-0005-0000-0000-0000F63D0000}"/>
    <cellStyle name="Normal 41 2 2 3 3 3 3 3" xfId="25764" xr:uid="{00000000-0005-0000-0000-0000F73D0000}"/>
    <cellStyle name="Normal 41 2 2 3 3 3 4" xfId="35984" xr:uid="{00000000-0005-0000-0000-0000F83D0000}"/>
    <cellStyle name="Normal 41 2 2 3 3 3 5" xfId="20751" xr:uid="{00000000-0005-0000-0000-0000F93D0000}"/>
    <cellStyle name="Normal 41 2 2 3 3 4" xfId="12341" xr:uid="{00000000-0005-0000-0000-0000FA3D0000}"/>
    <cellStyle name="Normal 41 2 2 3 3 4 2" xfId="42672" xr:uid="{00000000-0005-0000-0000-0000FB3D0000}"/>
    <cellStyle name="Normal 41 2 2 3 3 4 3" xfId="27439" xr:uid="{00000000-0005-0000-0000-0000FC3D0000}"/>
    <cellStyle name="Normal 41 2 2 3 3 5" xfId="7320" xr:uid="{00000000-0005-0000-0000-0000FD3D0000}"/>
    <cellStyle name="Normal 41 2 2 3 3 5 2" xfId="37655" xr:uid="{00000000-0005-0000-0000-0000FE3D0000}"/>
    <cellStyle name="Normal 41 2 2 3 3 5 3" xfId="22422" xr:uid="{00000000-0005-0000-0000-0000FF3D0000}"/>
    <cellStyle name="Normal 41 2 2 3 3 6" xfId="32643" xr:uid="{00000000-0005-0000-0000-0000003E0000}"/>
    <cellStyle name="Normal 41 2 2 3 3 7" xfId="17409" xr:uid="{00000000-0005-0000-0000-0000013E0000}"/>
    <cellStyle name="Normal 41 2 2 3 4" xfId="3102" xr:uid="{00000000-0005-0000-0000-0000023E0000}"/>
    <cellStyle name="Normal 41 2 2 3 4 2" xfId="13176" xr:uid="{00000000-0005-0000-0000-0000033E0000}"/>
    <cellStyle name="Normal 41 2 2 3 4 2 2" xfId="43507" xr:uid="{00000000-0005-0000-0000-0000043E0000}"/>
    <cellStyle name="Normal 41 2 2 3 4 2 3" xfId="28274" xr:uid="{00000000-0005-0000-0000-0000053E0000}"/>
    <cellStyle name="Normal 41 2 2 3 4 3" xfId="8156" xr:uid="{00000000-0005-0000-0000-0000063E0000}"/>
    <cellStyle name="Normal 41 2 2 3 4 3 2" xfId="38490" xr:uid="{00000000-0005-0000-0000-0000073E0000}"/>
    <cellStyle name="Normal 41 2 2 3 4 3 3" xfId="23257" xr:uid="{00000000-0005-0000-0000-0000083E0000}"/>
    <cellStyle name="Normal 41 2 2 3 4 4" xfId="33477" xr:uid="{00000000-0005-0000-0000-0000093E0000}"/>
    <cellStyle name="Normal 41 2 2 3 4 5" xfId="18244" xr:uid="{00000000-0005-0000-0000-00000A3E0000}"/>
    <cellStyle name="Normal 41 2 2 3 5" xfId="4795" xr:uid="{00000000-0005-0000-0000-00000B3E0000}"/>
    <cellStyle name="Normal 41 2 2 3 5 2" xfId="14847" xr:uid="{00000000-0005-0000-0000-00000C3E0000}"/>
    <cellStyle name="Normal 41 2 2 3 5 2 2" xfId="45178" xr:uid="{00000000-0005-0000-0000-00000D3E0000}"/>
    <cellStyle name="Normal 41 2 2 3 5 2 3" xfId="29945" xr:uid="{00000000-0005-0000-0000-00000E3E0000}"/>
    <cellStyle name="Normal 41 2 2 3 5 3" xfId="9827" xr:uid="{00000000-0005-0000-0000-00000F3E0000}"/>
    <cellStyle name="Normal 41 2 2 3 5 3 2" xfId="40161" xr:uid="{00000000-0005-0000-0000-0000103E0000}"/>
    <cellStyle name="Normal 41 2 2 3 5 3 3" xfId="24928" xr:uid="{00000000-0005-0000-0000-0000113E0000}"/>
    <cellStyle name="Normal 41 2 2 3 5 4" xfId="35148" xr:uid="{00000000-0005-0000-0000-0000123E0000}"/>
    <cellStyle name="Normal 41 2 2 3 5 5" xfId="19915" xr:uid="{00000000-0005-0000-0000-0000133E0000}"/>
    <cellStyle name="Normal 41 2 2 3 6" xfId="11505" xr:uid="{00000000-0005-0000-0000-0000143E0000}"/>
    <cellStyle name="Normal 41 2 2 3 6 2" xfId="41836" xr:uid="{00000000-0005-0000-0000-0000153E0000}"/>
    <cellStyle name="Normal 41 2 2 3 6 3" xfId="26603" xr:uid="{00000000-0005-0000-0000-0000163E0000}"/>
    <cellStyle name="Normal 41 2 2 3 7" xfId="6484" xr:uid="{00000000-0005-0000-0000-0000173E0000}"/>
    <cellStyle name="Normal 41 2 2 3 7 2" xfId="36819" xr:uid="{00000000-0005-0000-0000-0000183E0000}"/>
    <cellStyle name="Normal 41 2 2 3 7 3" xfId="21586" xr:uid="{00000000-0005-0000-0000-0000193E0000}"/>
    <cellStyle name="Normal 41 2 2 3 8" xfId="31807" xr:uid="{00000000-0005-0000-0000-00001A3E0000}"/>
    <cellStyle name="Normal 41 2 2 3 9" xfId="16573" xr:uid="{00000000-0005-0000-0000-00001B3E0000}"/>
    <cellStyle name="Normal 41 2 2 4" xfId="1620" xr:uid="{00000000-0005-0000-0000-00001C3E0000}"/>
    <cellStyle name="Normal 41 2 2 4 2" xfId="2459" xr:uid="{00000000-0005-0000-0000-00001D3E0000}"/>
    <cellStyle name="Normal 41 2 2 4 2 2" xfId="4149" xr:uid="{00000000-0005-0000-0000-00001E3E0000}"/>
    <cellStyle name="Normal 41 2 2 4 2 2 2" xfId="14222" xr:uid="{00000000-0005-0000-0000-00001F3E0000}"/>
    <cellStyle name="Normal 41 2 2 4 2 2 2 2" xfId="44553" xr:uid="{00000000-0005-0000-0000-0000203E0000}"/>
    <cellStyle name="Normal 41 2 2 4 2 2 2 3" xfId="29320" xr:uid="{00000000-0005-0000-0000-0000213E0000}"/>
    <cellStyle name="Normal 41 2 2 4 2 2 3" xfId="9202" xr:uid="{00000000-0005-0000-0000-0000223E0000}"/>
    <cellStyle name="Normal 41 2 2 4 2 2 3 2" xfId="39536" xr:uid="{00000000-0005-0000-0000-0000233E0000}"/>
    <cellStyle name="Normal 41 2 2 4 2 2 3 3" xfId="24303" xr:uid="{00000000-0005-0000-0000-0000243E0000}"/>
    <cellStyle name="Normal 41 2 2 4 2 2 4" xfId="34523" xr:uid="{00000000-0005-0000-0000-0000253E0000}"/>
    <cellStyle name="Normal 41 2 2 4 2 2 5" xfId="19290" xr:uid="{00000000-0005-0000-0000-0000263E0000}"/>
    <cellStyle name="Normal 41 2 2 4 2 3" xfId="5841" xr:uid="{00000000-0005-0000-0000-0000273E0000}"/>
    <cellStyle name="Normal 41 2 2 4 2 3 2" xfId="15893" xr:uid="{00000000-0005-0000-0000-0000283E0000}"/>
    <cellStyle name="Normal 41 2 2 4 2 3 2 2" xfId="46224" xr:uid="{00000000-0005-0000-0000-0000293E0000}"/>
    <cellStyle name="Normal 41 2 2 4 2 3 2 3" xfId="30991" xr:uid="{00000000-0005-0000-0000-00002A3E0000}"/>
    <cellStyle name="Normal 41 2 2 4 2 3 3" xfId="10873" xr:uid="{00000000-0005-0000-0000-00002B3E0000}"/>
    <cellStyle name="Normal 41 2 2 4 2 3 3 2" xfId="41207" xr:uid="{00000000-0005-0000-0000-00002C3E0000}"/>
    <cellStyle name="Normal 41 2 2 4 2 3 3 3" xfId="25974" xr:uid="{00000000-0005-0000-0000-00002D3E0000}"/>
    <cellStyle name="Normal 41 2 2 4 2 3 4" xfId="36194" xr:uid="{00000000-0005-0000-0000-00002E3E0000}"/>
    <cellStyle name="Normal 41 2 2 4 2 3 5" xfId="20961" xr:uid="{00000000-0005-0000-0000-00002F3E0000}"/>
    <cellStyle name="Normal 41 2 2 4 2 4" xfId="12551" xr:uid="{00000000-0005-0000-0000-0000303E0000}"/>
    <cellStyle name="Normal 41 2 2 4 2 4 2" xfId="42882" xr:uid="{00000000-0005-0000-0000-0000313E0000}"/>
    <cellStyle name="Normal 41 2 2 4 2 4 3" xfId="27649" xr:uid="{00000000-0005-0000-0000-0000323E0000}"/>
    <cellStyle name="Normal 41 2 2 4 2 5" xfId="7530" xr:uid="{00000000-0005-0000-0000-0000333E0000}"/>
    <cellStyle name="Normal 41 2 2 4 2 5 2" xfId="37865" xr:uid="{00000000-0005-0000-0000-0000343E0000}"/>
    <cellStyle name="Normal 41 2 2 4 2 5 3" xfId="22632" xr:uid="{00000000-0005-0000-0000-0000353E0000}"/>
    <cellStyle name="Normal 41 2 2 4 2 6" xfId="32853" xr:uid="{00000000-0005-0000-0000-0000363E0000}"/>
    <cellStyle name="Normal 41 2 2 4 2 7" xfId="17619" xr:uid="{00000000-0005-0000-0000-0000373E0000}"/>
    <cellStyle name="Normal 41 2 2 4 3" xfId="3312" xr:uid="{00000000-0005-0000-0000-0000383E0000}"/>
    <cellStyle name="Normal 41 2 2 4 3 2" xfId="13386" xr:uid="{00000000-0005-0000-0000-0000393E0000}"/>
    <cellStyle name="Normal 41 2 2 4 3 2 2" xfId="43717" xr:uid="{00000000-0005-0000-0000-00003A3E0000}"/>
    <cellStyle name="Normal 41 2 2 4 3 2 3" xfId="28484" xr:uid="{00000000-0005-0000-0000-00003B3E0000}"/>
    <cellStyle name="Normal 41 2 2 4 3 3" xfId="8366" xr:uid="{00000000-0005-0000-0000-00003C3E0000}"/>
    <cellStyle name="Normal 41 2 2 4 3 3 2" xfId="38700" xr:uid="{00000000-0005-0000-0000-00003D3E0000}"/>
    <cellStyle name="Normal 41 2 2 4 3 3 3" xfId="23467" xr:uid="{00000000-0005-0000-0000-00003E3E0000}"/>
    <cellStyle name="Normal 41 2 2 4 3 4" xfId="33687" xr:uid="{00000000-0005-0000-0000-00003F3E0000}"/>
    <cellStyle name="Normal 41 2 2 4 3 5" xfId="18454" xr:uid="{00000000-0005-0000-0000-0000403E0000}"/>
    <cellStyle name="Normal 41 2 2 4 4" xfId="5005" xr:uid="{00000000-0005-0000-0000-0000413E0000}"/>
    <cellStyle name="Normal 41 2 2 4 4 2" xfId="15057" xr:uid="{00000000-0005-0000-0000-0000423E0000}"/>
    <cellStyle name="Normal 41 2 2 4 4 2 2" xfId="45388" xr:uid="{00000000-0005-0000-0000-0000433E0000}"/>
    <cellStyle name="Normal 41 2 2 4 4 2 3" xfId="30155" xr:uid="{00000000-0005-0000-0000-0000443E0000}"/>
    <cellStyle name="Normal 41 2 2 4 4 3" xfId="10037" xr:uid="{00000000-0005-0000-0000-0000453E0000}"/>
    <cellStyle name="Normal 41 2 2 4 4 3 2" xfId="40371" xr:uid="{00000000-0005-0000-0000-0000463E0000}"/>
    <cellStyle name="Normal 41 2 2 4 4 3 3" xfId="25138" xr:uid="{00000000-0005-0000-0000-0000473E0000}"/>
    <cellStyle name="Normal 41 2 2 4 4 4" xfId="35358" xr:uid="{00000000-0005-0000-0000-0000483E0000}"/>
    <cellStyle name="Normal 41 2 2 4 4 5" xfId="20125" xr:uid="{00000000-0005-0000-0000-0000493E0000}"/>
    <cellStyle name="Normal 41 2 2 4 5" xfId="11715" xr:uid="{00000000-0005-0000-0000-00004A3E0000}"/>
    <cellStyle name="Normal 41 2 2 4 5 2" xfId="42046" xr:uid="{00000000-0005-0000-0000-00004B3E0000}"/>
    <cellStyle name="Normal 41 2 2 4 5 3" xfId="26813" xr:uid="{00000000-0005-0000-0000-00004C3E0000}"/>
    <cellStyle name="Normal 41 2 2 4 6" xfId="6694" xr:uid="{00000000-0005-0000-0000-00004D3E0000}"/>
    <cellStyle name="Normal 41 2 2 4 6 2" xfId="37029" xr:uid="{00000000-0005-0000-0000-00004E3E0000}"/>
    <cellStyle name="Normal 41 2 2 4 6 3" xfId="21796" xr:uid="{00000000-0005-0000-0000-00004F3E0000}"/>
    <cellStyle name="Normal 41 2 2 4 7" xfId="32017" xr:uid="{00000000-0005-0000-0000-0000503E0000}"/>
    <cellStyle name="Normal 41 2 2 4 8" xfId="16783" xr:uid="{00000000-0005-0000-0000-0000513E0000}"/>
    <cellStyle name="Normal 41 2 2 5" xfId="2041" xr:uid="{00000000-0005-0000-0000-0000523E0000}"/>
    <cellStyle name="Normal 41 2 2 5 2" xfId="3731" xr:uid="{00000000-0005-0000-0000-0000533E0000}"/>
    <cellStyle name="Normal 41 2 2 5 2 2" xfId="13804" xr:uid="{00000000-0005-0000-0000-0000543E0000}"/>
    <cellStyle name="Normal 41 2 2 5 2 2 2" xfId="44135" xr:uid="{00000000-0005-0000-0000-0000553E0000}"/>
    <cellStyle name="Normal 41 2 2 5 2 2 3" xfId="28902" xr:uid="{00000000-0005-0000-0000-0000563E0000}"/>
    <cellStyle name="Normal 41 2 2 5 2 3" xfId="8784" xr:uid="{00000000-0005-0000-0000-0000573E0000}"/>
    <cellStyle name="Normal 41 2 2 5 2 3 2" xfId="39118" xr:uid="{00000000-0005-0000-0000-0000583E0000}"/>
    <cellStyle name="Normal 41 2 2 5 2 3 3" xfId="23885" xr:uid="{00000000-0005-0000-0000-0000593E0000}"/>
    <cellStyle name="Normal 41 2 2 5 2 4" xfId="34105" xr:uid="{00000000-0005-0000-0000-00005A3E0000}"/>
    <cellStyle name="Normal 41 2 2 5 2 5" xfId="18872" xr:uid="{00000000-0005-0000-0000-00005B3E0000}"/>
    <cellStyle name="Normal 41 2 2 5 3" xfId="5423" xr:uid="{00000000-0005-0000-0000-00005C3E0000}"/>
    <cellStyle name="Normal 41 2 2 5 3 2" xfId="15475" xr:uid="{00000000-0005-0000-0000-00005D3E0000}"/>
    <cellStyle name="Normal 41 2 2 5 3 2 2" xfId="45806" xr:uid="{00000000-0005-0000-0000-00005E3E0000}"/>
    <cellStyle name="Normal 41 2 2 5 3 2 3" xfId="30573" xr:uid="{00000000-0005-0000-0000-00005F3E0000}"/>
    <cellStyle name="Normal 41 2 2 5 3 3" xfId="10455" xr:uid="{00000000-0005-0000-0000-0000603E0000}"/>
    <cellStyle name="Normal 41 2 2 5 3 3 2" xfId="40789" xr:uid="{00000000-0005-0000-0000-0000613E0000}"/>
    <cellStyle name="Normal 41 2 2 5 3 3 3" xfId="25556" xr:uid="{00000000-0005-0000-0000-0000623E0000}"/>
    <cellStyle name="Normal 41 2 2 5 3 4" xfId="35776" xr:uid="{00000000-0005-0000-0000-0000633E0000}"/>
    <cellStyle name="Normal 41 2 2 5 3 5" xfId="20543" xr:uid="{00000000-0005-0000-0000-0000643E0000}"/>
    <cellStyle name="Normal 41 2 2 5 4" xfId="12133" xr:uid="{00000000-0005-0000-0000-0000653E0000}"/>
    <cellStyle name="Normal 41 2 2 5 4 2" xfId="42464" xr:uid="{00000000-0005-0000-0000-0000663E0000}"/>
    <cellStyle name="Normal 41 2 2 5 4 3" xfId="27231" xr:uid="{00000000-0005-0000-0000-0000673E0000}"/>
    <cellStyle name="Normal 41 2 2 5 5" xfId="7112" xr:uid="{00000000-0005-0000-0000-0000683E0000}"/>
    <cellStyle name="Normal 41 2 2 5 5 2" xfId="37447" xr:uid="{00000000-0005-0000-0000-0000693E0000}"/>
    <cellStyle name="Normal 41 2 2 5 5 3" xfId="22214" xr:uid="{00000000-0005-0000-0000-00006A3E0000}"/>
    <cellStyle name="Normal 41 2 2 5 6" xfId="32435" xr:uid="{00000000-0005-0000-0000-00006B3E0000}"/>
    <cellStyle name="Normal 41 2 2 5 7" xfId="17201" xr:uid="{00000000-0005-0000-0000-00006C3E0000}"/>
    <cellStyle name="Normal 41 2 2 6" xfId="2894" xr:uid="{00000000-0005-0000-0000-00006D3E0000}"/>
    <cellStyle name="Normal 41 2 2 6 2" xfId="12968" xr:uid="{00000000-0005-0000-0000-00006E3E0000}"/>
    <cellStyle name="Normal 41 2 2 6 2 2" xfId="43299" xr:uid="{00000000-0005-0000-0000-00006F3E0000}"/>
    <cellStyle name="Normal 41 2 2 6 2 3" xfId="28066" xr:uid="{00000000-0005-0000-0000-0000703E0000}"/>
    <cellStyle name="Normal 41 2 2 6 3" xfId="7948" xr:uid="{00000000-0005-0000-0000-0000713E0000}"/>
    <cellStyle name="Normal 41 2 2 6 3 2" xfId="38282" xr:uid="{00000000-0005-0000-0000-0000723E0000}"/>
    <cellStyle name="Normal 41 2 2 6 3 3" xfId="23049" xr:uid="{00000000-0005-0000-0000-0000733E0000}"/>
    <cellStyle name="Normal 41 2 2 6 4" xfId="33269" xr:uid="{00000000-0005-0000-0000-0000743E0000}"/>
    <cellStyle name="Normal 41 2 2 6 5" xfId="18036" xr:uid="{00000000-0005-0000-0000-0000753E0000}"/>
    <cellStyle name="Normal 41 2 2 7" xfId="4587" xr:uid="{00000000-0005-0000-0000-0000763E0000}"/>
    <cellStyle name="Normal 41 2 2 7 2" xfId="14639" xr:uid="{00000000-0005-0000-0000-0000773E0000}"/>
    <cellStyle name="Normal 41 2 2 7 2 2" xfId="44970" xr:uid="{00000000-0005-0000-0000-0000783E0000}"/>
    <cellStyle name="Normal 41 2 2 7 2 3" xfId="29737" xr:uid="{00000000-0005-0000-0000-0000793E0000}"/>
    <cellStyle name="Normal 41 2 2 7 3" xfId="9619" xr:uid="{00000000-0005-0000-0000-00007A3E0000}"/>
    <cellStyle name="Normal 41 2 2 7 3 2" xfId="39953" xr:uid="{00000000-0005-0000-0000-00007B3E0000}"/>
    <cellStyle name="Normal 41 2 2 7 3 3" xfId="24720" xr:uid="{00000000-0005-0000-0000-00007C3E0000}"/>
    <cellStyle name="Normal 41 2 2 7 4" xfId="34940" xr:uid="{00000000-0005-0000-0000-00007D3E0000}"/>
    <cellStyle name="Normal 41 2 2 7 5" xfId="19707" xr:uid="{00000000-0005-0000-0000-00007E3E0000}"/>
    <cellStyle name="Normal 41 2 2 8" xfId="11297" xr:uid="{00000000-0005-0000-0000-00007F3E0000}"/>
    <cellStyle name="Normal 41 2 2 8 2" xfId="41628" xr:uid="{00000000-0005-0000-0000-0000803E0000}"/>
    <cellStyle name="Normal 41 2 2 8 3" xfId="26395" xr:uid="{00000000-0005-0000-0000-0000813E0000}"/>
    <cellStyle name="Normal 41 2 2 9" xfId="6276" xr:uid="{00000000-0005-0000-0000-0000823E0000}"/>
    <cellStyle name="Normal 41 2 2 9 2" xfId="36611" xr:uid="{00000000-0005-0000-0000-0000833E0000}"/>
    <cellStyle name="Normal 41 2 2 9 3" xfId="21378" xr:uid="{00000000-0005-0000-0000-0000843E0000}"/>
    <cellStyle name="Normal 41 2 3" xfId="1240" xr:uid="{00000000-0005-0000-0000-0000853E0000}"/>
    <cellStyle name="Normal 41 2 3 10" xfId="16417" xr:uid="{00000000-0005-0000-0000-0000863E0000}"/>
    <cellStyle name="Normal 41 2 3 2" xfId="1459" xr:uid="{00000000-0005-0000-0000-0000873E0000}"/>
    <cellStyle name="Normal 41 2 3 2 2" xfId="1880" xr:uid="{00000000-0005-0000-0000-0000883E0000}"/>
    <cellStyle name="Normal 41 2 3 2 2 2" xfId="2719" xr:uid="{00000000-0005-0000-0000-0000893E0000}"/>
    <cellStyle name="Normal 41 2 3 2 2 2 2" xfId="4409" xr:uid="{00000000-0005-0000-0000-00008A3E0000}"/>
    <cellStyle name="Normal 41 2 3 2 2 2 2 2" xfId="14482" xr:uid="{00000000-0005-0000-0000-00008B3E0000}"/>
    <cellStyle name="Normal 41 2 3 2 2 2 2 2 2" xfId="44813" xr:uid="{00000000-0005-0000-0000-00008C3E0000}"/>
    <cellStyle name="Normal 41 2 3 2 2 2 2 2 3" xfId="29580" xr:uid="{00000000-0005-0000-0000-00008D3E0000}"/>
    <cellStyle name="Normal 41 2 3 2 2 2 2 3" xfId="9462" xr:uid="{00000000-0005-0000-0000-00008E3E0000}"/>
    <cellStyle name="Normal 41 2 3 2 2 2 2 3 2" xfId="39796" xr:uid="{00000000-0005-0000-0000-00008F3E0000}"/>
    <cellStyle name="Normal 41 2 3 2 2 2 2 3 3" xfId="24563" xr:uid="{00000000-0005-0000-0000-0000903E0000}"/>
    <cellStyle name="Normal 41 2 3 2 2 2 2 4" xfId="34783" xr:uid="{00000000-0005-0000-0000-0000913E0000}"/>
    <cellStyle name="Normal 41 2 3 2 2 2 2 5" xfId="19550" xr:uid="{00000000-0005-0000-0000-0000923E0000}"/>
    <cellStyle name="Normal 41 2 3 2 2 2 3" xfId="6101" xr:uid="{00000000-0005-0000-0000-0000933E0000}"/>
    <cellStyle name="Normal 41 2 3 2 2 2 3 2" xfId="16153" xr:uid="{00000000-0005-0000-0000-0000943E0000}"/>
    <cellStyle name="Normal 41 2 3 2 2 2 3 2 2" xfId="46484" xr:uid="{00000000-0005-0000-0000-0000953E0000}"/>
    <cellStyle name="Normal 41 2 3 2 2 2 3 2 3" xfId="31251" xr:uid="{00000000-0005-0000-0000-0000963E0000}"/>
    <cellStyle name="Normal 41 2 3 2 2 2 3 3" xfId="11133" xr:uid="{00000000-0005-0000-0000-0000973E0000}"/>
    <cellStyle name="Normal 41 2 3 2 2 2 3 3 2" xfId="41467" xr:uid="{00000000-0005-0000-0000-0000983E0000}"/>
    <cellStyle name="Normal 41 2 3 2 2 2 3 3 3" xfId="26234" xr:uid="{00000000-0005-0000-0000-0000993E0000}"/>
    <cellStyle name="Normal 41 2 3 2 2 2 3 4" xfId="36454" xr:uid="{00000000-0005-0000-0000-00009A3E0000}"/>
    <cellStyle name="Normal 41 2 3 2 2 2 3 5" xfId="21221" xr:uid="{00000000-0005-0000-0000-00009B3E0000}"/>
    <cellStyle name="Normal 41 2 3 2 2 2 4" xfId="12811" xr:uid="{00000000-0005-0000-0000-00009C3E0000}"/>
    <cellStyle name="Normal 41 2 3 2 2 2 4 2" xfId="43142" xr:uid="{00000000-0005-0000-0000-00009D3E0000}"/>
    <cellStyle name="Normal 41 2 3 2 2 2 4 3" xfId="27909" xr:uid="{00000000-0005-0000-0000-00009E3E0000}"/>
    <cellStyle name="Normal 41 2 3 2 2 2 5" xfId="7790" xr:uid="{00000000-0005-0000-0000-00009F3E0000}"/>
    <cellStyle name="Normal 41 2 3 2 2 2 5 2" xfId="38125" xr:uid="{00000000-0005-0000-0000-0000A03E0000}"/>
    <cellStyle name="Normal 41 2 3 2 2 2 5 3" xfId="22892" xr:uid="{00000000-0005-0000-0000-0000A13E0000}"/>
    <cellStyle name="Normal 41 2 3 2 2 2 6" xfId="33113" xr:uid="{00000000-0005-0000-0000-0000A23E0000}"/>
    <cellStyle name="Normal 41 2 3 2 2 2 7" xfId="17879" xr:uid="{00000000-0005-0000-0000-0000A33E0000}"/>
    <cellStyle name="Normal 41 2 3 2 2 3" xfId="3572" xr:uid="{00000000-0005-0000-0000-0000A43E0000}"/>
    <cellStyle name="Normal 41 2 3 2 2 3 2" xfId="13646" xr:uid="{00000000-0005-0000-0000-0000A53E0000}"/>
    <cellStyle name="Normal 41 2 3 2 2 3 2 2" xfId="43977" xr:uid="{00000000-0005-0000-0000-0000A63E0000}"/>
    <cellStyle name="Normal 41 2 3 2 2 3 2 3" xfId="28744" xr:uid="{00000000-0005-0000-0000-0000A73E0000}"/>
    <cellStyle name="Normal 41 2 3 2 2 3 3" xfId="8626" xr:uid="{00000000-0005-0000-0000-0000A83E0000}"/>
    <cellStyle name="Normal 41 2 3 2 2 3 3 2" xfId="38960" xr:uid="{00000000-0005-0000-0000-0000A93E0000}"/>
    <cellStyle name="Normal 41 2 3 2 2 3 3 3" xfId="23727" xr:uid="{00000000-0005-0000-0000-0000AA3E0000}"/>
    <cellStyle name="Normal 41 2 3 2 2 3 4" xfId="33947" xr:uid="{00000000-0005-0000-0000-0000AB3E0000}"/>
    <cellStyle name="Normal 41 2 3 2 2 3 5" xfId="18714" xr:uid="{00000000-0005-0000-0000-0000AC3E0000}"/>
    <cellStyle name="Normal 41 2 3 2 2 4" xfId="5265" xr:uid="{00000000-0005-0000-0000-0000AD3E0000}"/>
    <cellStyle name="Normal 41 2 3 2 2 4 2" xfId="15317" xr:uid="{00000000-0005-0000-0000-0000AE3E0000}"/>
    <cellStyle name="Normal 41 2 3 2 2 4 2 2" xfId="45648" xr:uid="{00000000-0005-0000-0000-0000AF3E0000}"/>
    <cellStyle name="Normal 41 2 3 2 2 4 2 3" xfId="30415" xr:uid="{00000000-0005-0000-0000-0000B03E0000}"/>
    <cellStyle name="Normal 41 2 3 2 2 4 3" xfId="10297" xr:uid="{00000000-0005-0000-0000-0000B13E0000}"/>
    <cellStyle name="Normal 41 2 3 2 2 4 3 2" xfId="40631" xr:uid="{00000000-0005-0000-0000-0000B23E0000}"/>
    <cellStyle name="Normal 41 2 3 2 2 4 3 3" xfId="25398" xr:uid="{00000000-0005-0000-0000-0000B33E0000}"/>
    <cellStyle name="Normal 41 2 3 2 2 4 4" xfId="35618" xr:uid="{00000000-0005-0000-0000-0000B43E0000}"/>
    <cellStyle name="Normal 41 2 3 2 2 4 5" xfId="20385" xr:uid="{00000000-0005-0000-0000-0000B53E0000}"/>
    <cellStyle name="Normal 41 2 3 2 2 5" xfId="11975" xr:uid="{00000000-0005-0000-0000-0000B63E0000}"/>
    <cellStyle name="Normal 41 2 3 2 2 5 2" xfId="42306" xr:uid="{00000000-0005-0000-0000-0000B73E0000}"/>
    <cellStyle name="Normal 41 2 3 2 2 5 3" xfId="27073" xr:uid="{00000000-0005-0000-0000-0000B83E0000}"/>
    <cellStyle name="Normal 41 2 3 2 2 6" xfId="6954" xr:uid="{00000000-0005-0000-0000-0000B93E0000}"/>
    <cellStyle name="Normal 41 2 3 2 2 6 2" xfId="37289" xr:uid="{00000000-0005-0000-0000-0000BA3E0000}"/>
    <cellStyle name="Normal 41 2 3 2 2 6 3" xfId="22056" xr:uid="{00000000-0005-0000-0000-0000BB3E0000}"/>
    <cellStyle name="Normal 41 2 3 2 2 7" xfId="32277" xr:uid="{00000000-0005-0000-0000-0000BC3E0000}"/>
    <cellStyle name="Normal 41 2 3 2 2 8" xfId="17043" xr:uid="{00000000-0005-0000-0000-0000BD3E0000}"/>
    <cellStyle name="Normal 41 2 3 2 3" xfId="2301" xr:uid="{00000000-0005-0000-0000-0000BE3E0000}"/>
    <cellStyle name="Normal 41 2 3 2 3 2" xfId="3991" xr:uid="{00000000-0005-0000-0000-0000BF3E0000}"/>
    <cellStyle name="Normal 41 2 3 2 3 2 2" xfId="14064" xr:uid="{00000000-0005-0000-0000-0000C03E0000}"/>
    <cellStyle name="Normal 41 2 3 2 3 2 2 2" xfId="44395" xr:uid="{00000000-0005-0000-0000-0000C13E0000}"/>
    <cellStyle name="Normal 41 2 3 2 3 2 2 3" xfId="29162" xr:uid="{00000000-0005-0000-0000-0000C23E0000}"/>
    <cellStyle name="Normal 41 2 3 2 3 2 3" xfId="9044" xr:uid="{00000000-0005-0000-0000-0000C33E0000}"/>
    <cellStyle name="Normal 41 2 3 2 3 2 3 2" xfId="39378" xr:uid="{00000000-0005-0000-0000-0000C43E0000}"/>
    <cellStyle name="Normal 41 2 3 2 3 2 3 3" xfId="24145" xr:uid="{00000000-0005-0000-0000-0000C53E0000}"/>
    <cellStyle name="Normal 41 2 3 2 3 2 4" xfId="34365" xr:uid="{00000000-0005-0000-0000-0000C63E0000}"/>
    <cellStyle name="Normal 41 2 3 2 3 2 5" xfId="19132" xr:uid="{00000000-0005-0000-0000-0000C73E0000}"/>
    <cellStyle name="Normal 41 2 3 2 3 3" xfId="5683" xr:uid="{00000000-0005-0000-0000-0000C83E0000}"/>
    <cellStyle name="Normal 41 2 3 2 3 3 2" xfId="15735" xr:uid="{00000000-0005-0000-0000-0000C93E0000}"/>
    <cellStyle name="Normal 41 2 3 2 3 3 2 2" xfId="46066" xr:uid="{00000000-0005-0000-0000-0000CA3E0000}"/>
    <cellStyle name="Normal 41 2 3 2 3 3 2 3" xfId="30833" xr:uid="{00000000-0005-0000-0000-0000CB3E0000}"/>
    <cellStyle name="Normal 41 2 3 2 3 3 3" xfId="10715" xr:uid="{00000000-0005-0000-0000-0000CC3E0000}"/>
    <cellStyle name="Normal 41 2 3 2 3 3 3 2" xfId="41049" xr:uid="{00000000-0005-0000-0000-0000CD3E0000}"/>
    <cellStyle name="Normal 41 2 3 2 3 3 3 3" xfId="25816" xr:uid="{00000000-0005-0000-0000-0000CE3E0000}"/>
    <cellStyle name="Normal 41 2 3 2 3 3 4" xfId="36036" xr:uid="{00000000-0005-0000-0000-0000CF3E0000}"/>
    <cellStyle name="Normal 41 2 3 2 3 3 5" xfId="20803" xr:uid="{00000000-0005-0000-0000-0000D03E0000}"/>
    <cellStyle name="Normal 41 2 3 2 3 4" xfId="12393" xr:uid="{00000000-0005-0000-0000-0000D13E0000}"/>
    <cellStyle name="Normal 41 2 3 2 3 4 2" xfId="42724" xr:uid="{00000000-0005-0000-0000-0000D23E0000}"/>
    <cellStyle name="Normal 41 2 3 2 3 4 3" xfId="27491" xr:uid="{00000000-0005-0000-0000-0000D33E0000}"/>
    <cellStyle name="Normal 41 2 3 2 3 5" xfId="7372" xr:uid="{00000000-0005-0000-0000-0000D43E0000}"/>
    <cellStyle name="Normal 41 2 3 2 3 5 2" xfId="37707" xr:uid="{00000000-0005-0000-0000-0000D53E0000}"/>
    <cellStyle name="Normal 41 2 3 2 3 5 3" xfId="22474" xr:uid="{00000000-0005-0000-0000-0000D63E0000}"/>
    <cellStyle name="Normal 41 2 3 2 3 6" xfId="32695" xr:uid="{00000000-0005-0000-0000-0000D73E0000}"/>
    <cellStyle name="Normal 41 2 3 2 3 7" xfId="17461" xr:uid="{00000000-0005-0000-0000-0000D83E0000}"/>
    <cellStyle name="Normal 41 2 3 2 4" xfId="3154" xr:uid="{00000000-0005-0000-0000-0000D93E0000}"/>
    <cellStyle name="Normal 41 2 3 2 4 2" xfId="13228" xr:uid="{00000000-0005-0000-0000-0000DA3E0000}"/>
    <cellStyle name="Normal 41 2 3 2 4 2 2" xfId="43559" xr:uid="{00000000-0005-0000-0000-0000DB3E0000}"/>
    <cellStyle name="Normal 41 2 3 2 4 2 3" xfId="28326" xr:uid="{00000000-0005-0000-0000-0000DC3E0000}"/>
    <cellStyle name="Normal 41 2 3 2 4 3" xfId="8208" xr:uid="{00000000-0005-0000-0000-0000DD3E0000}"/>
    <cellStyle name="Normal 41 2 3 2 4 3 2" xfId="38542" xr:uid="{00000000-0005-0000-0000-0000DE3E0000}"/>
    <cellStyle name="Normal 41 2 3 2 4 3 3" xfId="23309" xr:uid="{00000000-0005-0000-0000-0000DF3E0000}"/>
    <cellStyle name="Normal 41 2 3 2 4 4" xfId="33529" xr:uid="{00000000-0005-0000-0000-0000E03E0000}"/>
    <cellStyle name="Normal 41 2 3 2 4 5" xfId="18296" xr:uid="{00000000-0005-0000-0000-0000E13E0000}"/>
    <cellStyle name="Normal 41 2 3 2 5" xfId="4847" xr:uid="{00000000-0005-0000-0000-0000E23E0000}"/>
    <cellStyle name="Normal 41 2 3 2 5 2" xfId="14899" xr:uid="{00000000-0005-0000-0000-0000E33E0000}"/>
    <cellStyle name="Normal 41 2 3 2 5 2 2" xfId="45230" xr:uid="{00000000-0005-0000-0000-0000E43E0000}"/>
    <cellStyle name="Normal 41 2 3 2 5 2 3" xfId="29997" xr:uid="{00000000-0005-0000-0000-0000E53E0000}"/>
    <cellStyle name="Normal 41 2 3 2 5 3" xfId="9879" xr:uid="{00000000-0005-0000-0000-0000E63E0000}"/>
    <cellStyle name="Normal 41 2 3 2 5 3 2" xfId="40213" xr:uid="{00000000-0005-0000-0000-0000E73E0000}"/>
    <cellStyle name="Normal 41 2 3 2 5 3 3" xfId="24980" xr:uid="{00000000-0005-0000-0000-0000E83E0000}"/>
    <cellStyle name="Normal 41 2 3 2 5 4" xfId="35200" xr:uid="{00000000-0005-0000-0000-0000E93E0000}"/>
    <cellStyle name="Normal 41 2 3 2 5 5" xfId="19967" xr:uid="{00000000-0005-0000-0000-0000EA3E0000}"/>
    <cellStyle name="Normal 41 2 3 2 6" xfId="11557" xr:uid="{00000000-0005-0000-0000-0000EB3E0000}"/>
    <cellStyle name="Normal 41 2 3 2 6 2" xfId="41888" xr:uid="{00000000-0005-0000-0000-0000EC3E0000}"/>
    <cellStyle name="Normal 41 2 3 2 6 3" xfId="26655" xr:uid="{00000000-0005-0000-0000-0000ED3E0000}"/>
    <cellStyle name="Normal 41 2 3 2 7" xfId="6536" xr:uid="{00000000-0005-0000-0000-0000EE3E0000}"/>
    <cellStyle name="Normal 41 2 3 2 7 2" xfId="36871" xr:uid="{00000000-0005-0000-0000-0000EF3E0000}"/>
    <cellStyle name="Normal 41 2 3 2 7 3" xfId="21638" xr:uid="{00000000-0005-0000-0000-0000F03E0000}"/>
    <cellStyle name="Normal 41 2 3 2 8" xfId="31859" xr:uid="{00000000-0005-0000-0000-0000F13E0000}"/>
    <cellStyle name="Normal 41 2 3 2 9" xfId="16625" xr:uid="{00000000-0005-0000-0000-0000F23E0000}"/>
    <cellStyle name="Normal 41 2 3 3" xfId="1672" xr:uid="{00000000-0005-0000-0000-0000F33E0000}"/>
    <cellStyle name="Normal 41 2 3 3 2" xfId="2511" xr:uid="{00000000-0005-0000-0000-0000F43E0000}"/>
    <cellStyle name="Normal 41 2 3 3 2 2" xfId="4201" xr:uid="{00000000-0005-0000-0000-0000F53E0000}"/>
    <cellStyle name="Normal 41 2 3 3 2 2 2" xfId="14274" xr:uid="{00000000-0005-0000-0000-0000F63E0000}"/>
    <cellStyle name="Normal 41 2 3 3 2 2 2 2" xfId="44605" xr:uid="{00000000-0005-0000-0000-0000F73E0000}"/>
    <cellStyle name="Normal 41 2 3 3 2 2 2 3" xfId="29372" xr:uid="{00000000-0005-0000-0000-0000F83E0000}"/>
    <cellStyle name="Normal 41 2 3 3 2 2 3" xfId="9254" xr:uid="{00000000-0005-0000-0000-0000F93E0000}"/>
    <cellStyle name="Normal 41 2 3 3 2 2 3 2" xfId="39588" xr:uid="{00000000-0005-0000-0000-0000FA3E0000}"/>
    <cellStyle name="Normal 41 2 3 3 2 2 3 3" xfId="24355" xr:uid="{00000000-0005-0000-0000-0000FB3E0000}"/>
    <cellStyle name="Normal 41 2 3 3 2 2 4" xfId="34575" xr:uid="{00000000-0005-0000-0000-0000FC3E0000}"/>
    <cellStyle name="Normal 41 2 3 3 2 2 5" xfId="19342" xr:uid="{00000000-0005-0000-0000-0000FD3E0000}"/>
    <cellStyle name="Normal 41 2 3 3 2 3" xfId="5893" xr:uid="{00000000-0005-0000-0000-0000FE3E0000}"/>
    <cellStyle name="Normal 41 2 3 3 2 3 2" xfId="15945" xr:uid="{00000000-0005-0000-0000-0000FF3E0000}"/>
    <cellStyle name="Normal 41 2 3 3 2 3 2 2" xfId="46276" xr:uid="{00000000-0005-0000-0000-0000003F0000}"/>
    <cellStyle name="Normal 41 2 3 3 2 3 2 3" xfId="31043" xr:uid="{00000000-0005-0000-0000-0000013F0000}"/>
    <cellStyle name="Normal 41 2 3 3 2 3 3" xfId="10925" xr:uid="{00000000-0005-0000-0000-0000023F0000}"/>
    <cellStyle name="Normal 41 2 3 3 2 3 3 2" xfId="41259" xr:uid="{00000000-0005-0000-0000-0000033F0000}"/>
    <cellStyle name="Normal 41 2 3 3 2 3 3 3" xfId="26026" xr:uid="{00000000-0005-0000-0000-0000043F0000}"/>
    <cellStyle name="Normal 41 2 3 3 2 3 4" xfId="36246" xr:uid="{00000000-0005-0000-0000-0000053F0000}"/>
    <cellStyle name="Normal 41 2 3 3 2 3 5" xfId="21013" xr:uid="{00000000-0005-0000-0000-0000063F0000}"/>
    <cellStyle name="Normal 41 2 3 3 2 4" xfId="12603" xr:uid="{00000000-0005-0000-0000-0000073F0000}"/>
    <cellStyle name="Normal 41 2 3 3 2 4 2" xfId="42934" xr:uid="{00000000-0005-0000-0000-0000083F0000}"/>
    <cellStyle name="Normal 41 2 3 3 2 4 3" xfId="27701" xr:uid="{00000000-0005-0000-0000-0000093F0000}"/>
    <cellStyle name="Normal 41 2 3 3 2 5" xfId="7582" xr:uid="{00000000-0005-0000-0000-00000A3F0000}"/>
    <cellStyle name="Normal 41 2 3 3 2 5 2" xfId="37917" xr:uid="{00000000-0005-0000-0000-00000B3F0000}"/>
    <cellStyle name="Normal 41 2 3 3 2 5 3" xfId="22684" xr:uid="{00000000-0005-0000-0000-00000C3F0000}"/>
    <cellStyle name="Normal 41 2 3 3 2 6" xfId="32905" xr:uid="{00000000-0005-0000-0000-00000D3F0000}"/>
    <cellStyle name="Normal 41 2 3 3 2 7" xfId="17671" xr:uid="{00000000-0005-0000-0000-00000E3F0000}"/>
    <cellStyle name="Normal 41 2 3 3 3" xfId="3364" xr:uid="{00000000-0005-0000-0000-00000F3F0000}"/>
    <cellStyle name="Normal 41 2 3 3 3 2" xfId="13438" xr:uid="{00000000-0005-0000-0000-0000103F0000}"/>
    <cellStyle name="Normal 41 2 3 3 3 2 2" xfId="43769" xr:uid="{00000000-0005-0000-0000-0000113F0000}"/>
    <cellStyle name="Normal 41 2 3 3 3 2 3" xfId="28536" xr:uid="{00000000-0005-0000-0000-0000123F0000}"/>
    <cellStyle name="Normal 41 2 3 3 3 3" xfId="8418" xr:uid="{00000000-0005-0000-0000-0000133F0000}"/>
    <cellStyle name="Normal 41 2 3 3 3 3 2" xfId="38752" xr:uid="{00000000-0005-0000-0000-0000143F0000}"/>
    <cellStyle name="Normal 41 2 3 3 3 3 3" xfId="23519" xr:uid="{00000000-0005-0000-0000-0000153F0000}"/>
    <cellStyle name="Normal 41 2 3 3 3 4" xfId="33739" xr:uid="{00000000-0005-0000-0000-0000163F0000}"/>
    <cellStyle name="Normal 41 2 3 3 3 5" xfId="18506" xr:uid="{00000000-0005-0000-0000-0000173F0000}"/>
    <cellStyle name="Normal 41 2 3 3 4" xfId="5057" xr:uid="{00000000-0005-0000-0000-0000183F0000}"/>
    <cellStyle name="Normal 41 2 3 3 4 2" xfId="15109" xr:uid="{00000000-0005-0000-0000-0000193F0000}"/>
    <cellStyle name="Normal 41 2 3 3 4 2 2" xfId="45440" xr:uid="{00000000-0005-0000-0000-00001A3F0000}"/>
    <cellStyle name="Normal 41 2 3 3 4 2 3" xfId="30207" xr:uid="{00000000-0005-0000-0000-00001B3F0000}"/>
    <cellStyle name="Normal 41 2 3 3 4 3" xfId="10089" xr:uid="{00000000-0005-0000-0000-00001C3F0000}"/>
    <cellStyle name="Normal 41 2 3 3 4 3 2" xfId="40423" xr:uid="{00000000-0005-0000-0000-00001D3F0000}"/>
    <cellStyle name="Normal 41 2 3 3 4 3 3" xfId="25190" xr:uid="{00000000-0005-0000-0000-00001E3F0000}"/>
    <cellStyle name="Normal 41 2 3 3 4 4" xfId="35410" xr:uid="{00000000-0005-0000-0000-00001F3F0000}"/>
    <cellStyle name="Normal 41 2 3 3 4 5" xfId="20177" xr:uid="{00000000-0005-0000-0000-0000203F0000}"/>
    <cellStyle name="Normal 41 2 3 3 5" xfId="11767" xr:uid="{00000000-0005-0000-0000-0000213F0000}"/>
    <cellStyle name="Normal 41 2 3 3 5 2" xfId="42098" xr:uid="{00000000-0005-0000-0000-0000223F0000}"/>
    <cellStyle name="Normal 41 2 3 3 5 3" xfId="26865" xr:uid="{00000000-0005-0000-0000-0000233F0000}"/>
    <cellStyle name="Normal 41 2 3 3 6" xfId="6746" xr:uid="{00000000-0005-0000-0000-0000243F0000}"/>
    <cellStyle name="Normal 41 2 3 3 6 2" xfId="37081" xr:uid="{00000000-0005-0000-0000-0000253F0000}"/>
    <cellStyle name="Normal 41 2 3 3 6 3" xfId="21848" xr:uid="{00000000-0005-0000-0000-0000263F0000}"/>
    <cellStyle name="Normal 41 2 3 3 7" xfId="32069" xr:uid="{00000000-0005-0000-0000-0000273F0000}"/>
    <cellStyle name="Normal 41 2 3 3 8" xfId="16835" xr:uid="{00000000-0005-0000-0000-0000283F0000}"/>
    <cellStyle name="Normal 41 2 3 4" xfId="2093" xr:uid="{00000000-0005-0000-0000-0000293F0000}"/>
    <cellStyle name="Normal 41 2 3 4 2" xfId="3783" xr:uid="{00000000-0005-0000-0000-00002A3F0000}"/>
    <cellStyle name="Normal 41 2 3 4 2 2" xfId="13856" xr:uid="{00000000-0005-0000-0000-00002B3F0000}"/>
    <cellStyle name="Normal 41 2 3 4 2 2 2" xfId="44187" xr:uid="{00000000-0005-0000-0000-00002C3F0000}"/>
    <cellStyle name="Normal 41 2 3 4 2 2 3" xfId="28954" xr:uid="{00000000-0005-0000-0000-00002D3F0000}"/>
    <cellStyle name="Normal 41 2 3 4 2 3" xfId="8836" xr:uid="{00000000-0005-0000-0000-00002E3F0000}"/>
    <cellStyle name="Normal 41 2 3 4 2 3 2" xfId="39170" xr:uid="{00000000-0005-0000-0000-00002F3F0000}"/>
    <cellStyle name="Normal 41 2 3 4 2 3 3" xfId="23937" xr:uid="{00000000-0005-0000-0000-0000303F0000}"/>
    <cellStyle name="Normal 41 2 3 4 2 4" xfId="34157" xr:uid="{00000000-0005-0000-0000-0000313F0000}"/>
    <cellStyle name="Normal 41 2 3 4 2 5" xfId="18924" xr:uid="{00000000-0005-0000-0000-0000323F0000}"/>
    <cellStyle name="Normal 41 2 3 4 3" xfId="5475" xr:uid="{00000000-0005-0000-0000-0000333F0000}"/>
    <cellStyle name="Normal 41 2 3 4 3 2" xfId="15527" xr:uid="{00000000-0005-0000-0000-0000343F0000}"/>
    <cellStyle name="Normal 41 2 3 4 3 2 2" xfId="45858" xr:uid="{00000000-0005-0000-0000-0000353F0000}"/>
    <cellStyle name="Normal 41 2 3 4 3 2 3" xfId="30625" xr:uid="{00000000-0005-0000-0000-0000363F0000}"/>
    <cellStyle name="Normal 41 2 3 4 3 3" xfId="10507" xr:uid="{00000000-0005-0000-0000-0000373F0000}"/>
    <cellStyle name="Normal 41 2 3 4 3 3 2" xfId="40841" xr:uid="{00000000-0005-0000-0000-0000383F0000}"/>
    <cellStyle name="Normal 41 2 3 4 3 3 3" xfId="25608" xr:uid="{00000000-0005-0000-0000-0000393F0000}"/>
    <cellStyle name="Normal 41 2 3 4 3 4" xfId="35828" xr:uid="{00000000-0005-0000-0000-00003A3F0000}"/>
    <cellStyle name="Normal 41 2 3 4 3 5" xfId="20595" xr:uid="{00000000-0005-0000-0000-00003B3F0000}"/>
    <cellStyle name="Normal 41 2 3 4 4" xfId="12185" xr:uid="{00000000-0005-0000-0000-00003C3F0000}"/>
    <cellStyle name="Normal 41 2 3 4 4 2" xfId="42516" xr:uid="{00000000-0005-0000-0000-00003D3F0000}"/>
    <cellStyle name="Normal 41 2 3 4 4 3" xfId="27283" xr:uid="{00000000-0005-0000-0000-00003E3F0000}"/>
    <cellStyle name="Normal 41 2 3 4 5" xfId="7164" xr:uid="{00000000-0005-0000-0000-00003F3F0000}"/>
    <cellStyle name="Normal 41 2 3 4 5 2" xfId="37499" xr:uid="{00000000-0005-0000-0000-0000403F0000}"/>
    <cellStyle name="Normal 41 2 3 4 5 3" xfId="22266" xr:uid="{00000000-0005-0000-0000-0000413F0000}"/>
    <cellStyle name="Normal 41 2 3 4 6" xfId="32487" xr:uid="{00000000-0005-0000-0000-0000423F0000}"/>
    <cellStyle name="Normal 41 2 3 4 7" xfId="17253" xr:uid="{00000000-0005-0000-0000-0000433F0000}"/>
    <cellStyle name="Normal 41 2 3 5" xfId="2946" xr:uid="{00000000-0005-0000-0000-0000443F0000}"/>
    <cellStyle name="Normal 41 2 3 5 2" xfId="13020" xr:uid="{00000000-0005-0000-0000-0000453F0000}"/>
    <cellStyle name="Normal 41 2 3 5 2 2" xfId="43351" xr:uid="{00000000-0005-0000-0000-0000463F0000}"/>
    <cellStyle name="Normal 41 2 3 5 2 3" xfId="28118" xr:uid="{00000000-0005-0000-0000-0000473F0000}"/>
    <cellStyle name="Normal 41 2 3 5 3" xfId="8000" xr:uid="{00000000-0005-0000-0000-0000483F0000}"/>
    <cellStyle name="Normal 41 2 3 5 3 2" xfId="38334" xr:uid="{00000000-0005-0000-0000-0000493F0000}"/>
    <cellStyle name="Normal 41 2 3 5 3 3" xfId="23101" xr:uid="{00000000-0005-0000-0000-00004A3F0000}"/>
    <cellStyle name="Normal 41 2 3 5 4" xfId="33321" xr:uid="{00000000-0005-0000-0000-00004B3F0000}"/>
    <cellStyle name="Normal 41 2 3 5 5" xfId="18088" xr:uid="{00000000-0005-0000-0000-00004C3F0000}"/>
    <cellStyle name="Normal 41 2 3 6" xfId="4639" xr:uid="{00000000-0005-0000-0000-00004D3F0000}"/>
    <cellStyle name="Normal 41 2 3 6 2" xfId="14691" xr:uid="{00000000-0005-0000-0000-00004E3F0000}"/>
    <cellStyle name="Normal 41 2 3 6 2 2" xfId="45022" xr:uid="{00000000-0005-0000-0000-00004F3F0000}"/>
    <cellStyle name="Normal 41 2 3 6 2 3" xfId="29789" xr:uid="{00000000-0005-0000-0000-0000503F0000}"/>
    <cellStyle name="Normal 41 2 3 6 3" xfId="9671" xr:uid="{00000000-0005-0000-0000-0000513F0000}"/>
    <cellStyle name="Normal 41 2 3 6 3 2" xfId="40005" xr:uid="{00000000-0005-0000-0000-0000523F0000}"/>
    <cellStyle name="Normal 41 2 3 6 3 3" xfId="24772" xr:uid="{00000000-0005-0000-0000-0000533F0000}"/>
    <cellStyle name="Normal 41 2 3 6 4" xfId="34992" xr:uid="{00000000-0005-0000-0000-0000543F0000}"/>
    <cellStyle name="Normal 41 2 3 6 5" xfId="19759" xr:uid="{00000000-0005-0000-0000-0000553F0000}"/>
    <cellStyle name="Normal 41 2 3 7" xfId="11349" xr:uid="{00000000-0005-0000-0000-0000563F0000}"/>
    <cellStyle name="Normal 41 2 3 7 2" xfId="41680" xr:uid="{00000000-0005-0000-0000-0000573F0000}"/>
    <cellStyle name="Normal 41 2 3 7 3" xfId="26447" xr:uid="{00000000-0005-0000-0000-0000583F0000}"/>
    <cellStyle name="Normal 41 2 3 8" xfId="6328" xr:uid="{00000000-0005-0000-0000-0000593F0000}"/>
    <cellStyle name="Normal 41 2 3 8 2" xfId="36663" xr:uid="{00000000-0005-0000-0000-00005A3F0000}"/>
    <cellStyle name="Normal 41 2 3 8 3" xfId="21430" xr:uid="{00000000-0005-0000-0000-00005B3F0000}"/>
    <cellStyle name="Normal 41 2 3 9" xfId="31652" xr:uid="{00000000-0005-0000-0000-00005C3F0000}"/>
    <cellStyle name="Normal 41 2 4" xfId="1353" xr:uid="{00000000-0005-0000-0000-00005D3F0000}"/>
    <cellStyle name="Normal 41 2 4 2" xfId="1776" xr:uid="{00000000-0005-0000-0000-00005E3F0000}"/>
    <cellStyle name="Normal 41 2 4 2 2" xfId="2615" xr:uid="{00000000-0005-0000-0000-00005F3F0000}"/>
    <cellStyle name="Normal 41 2 4 2 2 2" xfId="4305" xr:uid="{00000000-0005-0000-0000-0000603F0000}"/>
    <cellStyle name="Normal 41 2 4 2 2 2 2" xfId="14378" xr:uid="{00000000-0005-0000-0000-0000613F0000}"/>
    <cellStyle name="Normal 41 2 4 2 2 2 2 2" xfId="44709" xr:uid="{00000000-0005-0000-0000-0000623F0000}"/>
    <cellStyle name="Normal 41 2 4 2 2 2 2 3" xfId="29476" xr:uid="{00000000-0005-0000-0000-0000633F0000}"/>
    <cellStyle name="Normal 41 2 4 2 2 2 3" xfId="9358" xr:uid="{00000000-0005-0000-0000-0000643F0000}"/>
    <cellStyle name="Normal 41 2 4 2 2 2 3 2" xfId="39692" xr:uid="{00000000-0005-0000-0000-0000653F0000}"/>
    <cellStyle name="Normal 41 2 4 2 2 2 3 3" xfId="24459" xr:uid="{00000000-0005-0000-0000-0000663F0000}"/>
    <cellStyle name="Normal 41 2 4 2 2 2 4" xfId="34679" xr:uid="{00000000-0005-0000-0000-0000673F0000}"/>
    <cellStyle name="Normal 41 2 4 2 2 2 5" xfId="19446" xr:uid="{00000000-0005-0000-0000-0000683F0000}"/>
    <cellStyle name="Normal 41 2 4 2 2 3" xfId="5997" xr:uid="{00000000-0005-0000-0000-0000693F0000}"/>
    <cellStyle name="Normal 41 2 4 2 2 3 2" xfId="16049" xr:uid="{00000000-0005-0000-0000-00006A3F0000}"/>
    <cellStyle name="Normal 41 2 4 2 2 3 2 2" xfId="46380" xr:uid="{00000000-0005-0000-0000-00006B3F0000}"/>
    <cellStyle name="Normal 41 2 4 2 2 3 2 3" xfId="31147" xr:uid="{00000000-0005-0000-0000-00006C3F0000}"/>
    <cellStyle name="Normal 41 2 4 2 2 3 3" xfId="11029" xr:uid="{00000000-0005-0000-0000-00006D3F0000}"/>
    <cellStyle name="Normal 41 2 4 2 2 3 3 2" xfId="41363" xr:uid="{00000000-0005-0000-0000-00006E3F0000}"/>
    <cellStyle name="Normal 41 2 4 2 2 3 3 3" xfId="26130" xr:uid="{00000000-0005-0000-0000-00006F3F0000}"/>
    <cellStyle name="Normal 41 2 4 2 2 3 4" xfId="36350" xr:uid="{00000000-0005-0000-0000-0000703F0000}"/>
    <cellStyle name="Normal 41 2 4 2 2 3 5" xfId="21117" xr:uid="{00000000-0005-0000-0000-0000713F0000}"/>
    <cellStyle name="Normal 41 2 4 2 2 4" xfId="12707" xr:uid="{00000000-0005-0000-0000-0000723F0000}"/>
    <cellStyle name="Normal 41 2 4 2 2 4 2" xfId="43038" xr:uid="{00000000-0005-0000-0000-0000733F0000}"/>
    <cellStyle name="Normal 41 2 4 2 2 4 3" xfId="27805" xr:uid="{00000000-0005-0000-0000-0000743F0000}"/>
    <cellStyle name="Normal 41 2 4 2 2 5" xfId="7686" xr:uid="{00000000-0005-0000-0000-0000753F0000}"/>
    <cellStyle name="Normal 41 2 4 2 2 5 2" xfId="38021" xr:uid="{00000000-0005-0000-0000-0000763F0000}"/>
    <cellStyle name="Normal 41 2 4 2 2 5 3" xfId="22788" xr:uid="{00000000-0005-0000-0000-0000773F0000}"/>
    <cellStyle name="Normal 41 2 4 2 2 6" xfId="33009" xr:uid="{00000000-0005-0000-0000-0000783F0000}"/>
    <cellStyle name="Normal 41 2 4 2 2 7" xfId="17775" xr:uid="{00000000-0005-0000-0000-0000793F0000}"/>
    <cellStyle name="Normal 41 2 4 2 3" xfId="3468" xr:uid="{00000000-0005-0000-0000-00007A3F0000}"/>
    <cellStyle name="Normal 41 2 4 2 3 2" xfId="13542" xr:uid="{00000000-0005-0000-0000-00007B3F0000}"/>
    <cellStyle name="Normal 41 2 4 2 3 2 2" xfId="43873" xr:uid="{00000000-0005-0000-0000-00007C3F0000}"/>
    <cellStyle name="Normal 41 2 4 2 3 2 3" xfId="28640" xr:uid="{00000000-0005-0000-0000-00007D3F0000}"/>
    <cellStyle name="Normal 41 2 4 2 3 3" xfId="8522" xr:uid="{00000000-0005-0000-0000-00007E3F0000}"/>
    <cellStyle name="Normal 41 2 4 2 3 3 2" xfId="38856" xr:uid="{00000000-0005-0000-0000-00007F3F0000}"/>
    <cellStyle name="Normal 41 2 4 2 3 3 3" xfId="23623" xr:uid="{00000000-0005-0000-0000-0000803F0000}"/>
    <cellStyle name="Normal 41 2 4 2 3 4" xfId="33843" xr:uid="{00000000-0005-0000-0000-0000813F0000}"/>
    <cellStyle name="Normal 41 2 4 2 3 5" xfId="18610" xr:uid="{00000000-0005-0000-0000-0000823F0000}"/>
    <cellStyle name="Normal 41 2 4 2 4" xfId="5161" xr:uid="{00000000-0005-0000-0000-0000833F0000}"/>
    <cellStyle name="Normal 41 2 4 2 4 2" xfId="15213" xr:uid="{00000000-0005-0000-0000-0000843F0000}"/>
    <cellStyle name="Normal 41 2 4 2 4 2 2" xfId="45544" xr:uid="{00000000-0005-0000-0000-0000853F0000}"/>
    <cellStyle name="Normal 41 2 4 2 4 2 3" xfId="30311" xr:uid="{00000000-0005-0000-0000-0000863F0000}"/>
    <cellStyle name="Normal 41 2 4 2 4 3" xfId="10193" xr:uid="{00000000-0005-0000-0000-0000873F0000}"/>
    <cellStyle name="Normal 41 2 4 2 4 3 2" xfId="40527" xr:uid="{00000000-0005-0000-0000-0000883F0000}"/>
    <cellStyle name="Normal 41 2 4 2 4 3 3" xfId="25294" xr:uid="{00000000-0005-0000-0000-0000893F0000}"/>
    <cellStyle name="Normal 41 2 4 2 4 4" xfId="35514" xr:uid="{00000000-0005-0000-0000-00008A3F0000}"/>
    <cellStyle name="Normal 41 2 4 2 4 5" xfId="20281" xr:uid="{00000000-0005-0000-0000-00008B3F0000}"/>
    <cellStyle name="Normal 41 2 4 2 5" xfId="11871" xr:uid="{00000000-0005-0000-0000-00008C3F0000}"/>
    <cellStyle name="Normal 41 2 4 2 5 2" xfId="42202" xr:uid="{00000000-0005-0000-0000-00008D3F0000}"/>
    <cellStyle name="Normal 41 2 4 2 5 3" xfId="26969" xr:uid="{00000000-0005-0000-0000-00008E3F0000}"/>
    <cellStyle name="Normal 41 2 4 2 6" xfId="6850" xr:uid="{00000000-0005-0000-0000-00008F3F0000}"/>
    <cellStyle name="Normal 41 2 4 2 6 2" xfId="37185" xr:uid="{00000000-0005-0000-0000-0000903F0000}"/>
    <cellStyle name="Normal 41 2 4 2 6 3" xfId="21952" xr:uid="{00000000-0005-0000-0000-0000913F0000}"/>
    <cellStyle name="Normal 41 2 4 2 7" xfId="32173" xr:uid="{00000000-0005-0000-0000-0000923F0000}"/>
    <cellStyle name="Normal 41 2 4 2 8" xfId="16939" xr:uid="{00000000-0005-0000-0000-0000933F0000}"/>
    <cellStyle name="Normal 41 2 4 3" xfId="2197" xr:uid="{00000000-0005-0000-0000-0000943F0000}"/>
    <cellStyle name="Normal 41 2 4 3 2" xfId="3887" xr:uid="{00000000-0005-0000-0000-0000953F0000}"/>
    <cellStyle name="Normal 41 2 4 3 2 2" xfId="13960" xr:uid="{00000000-0005-0000-0000-0000963F0000}"/>
    <cellStyle name="Normal 41 2 4 3 2 2 2" xfId="44291" xr:uid="{00000000-0005-0000-0000-0000973F0000}"/>
    <cellStyle name="Normal 41 2 4 3 2 2 3" xfId="29058" xr:uid="{00000000-0005-0000-0000-0000983F0000}"/>
    <cellStyle name="Normal 41 2 4 3 2 3" xfId="8940" xr:uid="{00000000-0005-0000-0000-0000993F0000}"/>
    <cellStyle name="Normal 41 2 4 3 2 3 2" xfId="39274" xr:uid="{00000000-0005-0000-0000-00009A3F0000}"/>
    <cellStyle name="Normal 41 2 4 3 2 3 3" xfId="24041" xr:uid="{00000000-0005-0000-0000-00009B3F0000}"/>
    <cellStyle name="Normal 41 2 4 3 2 4" xfId="34261" xr:uid="{00000000-0005-0000-0000-00009C3F0000}"/>
    <cellStyle name="Normal 41 2 4 3 2 5" xfId="19028" xr:uid="{00000000-0005-0000-0000-00009D3F0000}"/>
    <cellStyle name="Normal 41 2 4 3 3" xfId="5579" xr:uid="{00000000-0005-0000-0000-00009E3F0000}"/>
    <cellStyle name="Normal 41 2 4 3 3 2" xfId="15631" xr:uid="{00000000-0005-0000-0000-00009F3F0000}"/>
    <cellStyle name="Normal 41 2 4 3 3 2 2" xfId="45962" xr:uid="{00000000-0005-0000-0000-0000A03F0000}"/>
    <cellStyle name="Normal 41 2 4 3 3 2 3" xfId="30729" xr:uid="{00000000-0005-0000-0000-0000A13F0000}"/>
    <cellStyle name="Normal 41 2 4 3 3 3" xfId="10611" xr:uid="{00000000-0005-0000-0000-0000A23F0000}"/>
    <cellStyle name="Normal 41 2 4 3 3 3 2" xfId="40945" xr:uid="{00000000-0005-0000-0000-0000A33F0000}"/>
    <cellStyle name="Normal 41 2 4 3 3 3 3" xfId="25712" xr:uid="{00000000-0005-0000-0000-0000A43F0000}"/>
    <cellStyle name="Normal 41 2 4 3 3 4" xfId="35932" xr:uid="{00000000-0005-0000-0000-0000A53F0000}"/>
    <cellStyle name="Normal 41 2 4 3 3 5" xfId="20699" xr:uid="{00000000-0005-0000-0000-0000A63F0000}"/>
    <cellStyle name="Normal 41 2 4 3 4" xfId="12289" xr:uid="{00000000-0005-0000-0000-0000A73F0000}"/>
    <cellStyle name="Normal 41 2 4 3 4 2" xfId="42620" xr:uid="{00000000-0005-0000-0000-0000A83F0000}"/>
    <cellStyle name="Normal 41 2 4 3 4 3" xfId="27387" xr:uid="{00000000-0005-0000-0000-0000A93F0000}"/>
    <cellStyle name="Normal 41 2 4 3 5" xfId="7268" xr:uid="{00000000-0005-0000-0000-0000AA3F0000}"/>
    <cellStyle name="Normal 41 2 4 3 5 2" xfId="37603" xr:uid="{00000000-0005-0000-0000-0000AB3F0000}"/>
    <cellStyle name="Normal 41 2 4 3 5 3" xfId="22370" xr:uid="{00000000-0005-0000-0000-0000AC3F0000}"/>
    <cellStyle name="Normal 41 2 4 3 6" xfId="32591" xr:uid="{00000000-0005-0000-0000-0000AD3F0000}"/>
    <cellStyle name="Normal 41 2 4 3 7" xfId="17357" xr:uid="{00000000-0005-0000-0000-0000AE3F0000}"/>
    <cellStyle name="Normal 41 2 4 4" xfId="3050" xr:uid="{00000000-0005-0000-0000-0000AF3F0000}"/>
    <cellStyle name="Normal 41 2 4 4 2" xfId="13124" xr:uid="{00000000-0005-0000-0000-0000B03F0000}"/>
    <cellStyle name="Normal 41 2 4 4 2 2" xfId="43455" xr:uid="{00000000-0005-0000-0000-0000B13F0000}"/>
    <cellStyle name="Normal 41 2 4 4 2 3" xfId="28222" xr:uid="{00000000-0005-0000-0000-0000B23F0000}"/>
    <cellStyle name="Normal 41 2 4 4 3" xfId="8104" xr:uid="{00000000-0005-0000-0000-0000B33F0000}"/>
    <cellStyle name="Normal 41 2 4 4 3 2" xfId="38438" xr:uid="{00000000-0005-0000-0000-0000B43F0000}"/>
    <cellStyle name="Normal 41 2 4 4 3 3" xfId="23205" xr:uid="{00000000-0005-0000-0000-0000B53F0000}"/>
    <cellStyle name="Normal 41 2 4 4 4" xfId="33425" xr:uid="{00000000-0005-0000-0000-0000B63F0000}"/>
    <cellStyle name="Normal 41 2 4 4 5" xfId="18192" xr:uid="{00000000-0005-0000-0000-0000B73F0000}"/>
    <cellStyle name="Normal 41 2 4 5" xfId="4743" xr:uid="{00000000-0005-0000-0000-0000B83F0000}"/>
    <cellStyle name="Normal 41 2 4 5 2" xfId="14795" xr:uid="{00000000-0005-0000-0000-0000B93F0000}"/>
    <cellStyle name="Normal 41 2 4 5 2 2" xfId="45126" xr:uid="{00000000-0005-0000-0000-0000BA3F0000}"/>
    <cellStyle name="Normal 41 2 4 5 2 3" xfId="29893" xr:uid="{00000000-0005-0000-0000-0000BB3F0000}"/>
    <cellStyle name="Normal 41 2 4 5 3" xfId="9775" xr:uid="{00000000-0005-0000-0000-0000BC3F0000}"/>
    <cellStyle name="Normal 41 2 4 5 3 2" xfId="40109" xr:uid="{00000000-0005-0000-0000-0000BD3F0000}"/>
    <cellStyle name="Normal 41 2 4 5 3 3" xfId="24876" xr:uid="{00000000-0005-0000-0000-0000BE3F0000}"/>
    <cellStyle name="Normal 41 2 4 5 4" xfId="35096" xr:uid="{00000000-0005-0000-0000-0000BF3F0000}"/>
    <cellStyle name="Normal 41 2 4 5 5" xfId="19863" xr:uid="{00000000-0005-0000-0000-0000C03F0000}"/>
    <cellStyle name="Normal 41 2 4 6" xfId="11453" xr:uid="{00000000-0005-0000-0000-0000C13F0000}"/>
    <cellStyle name="Normal 41 2 4 6 2" xfId="41784" xr:uid="{00000000-0005-0000-0000-0000C23F0000}"/>
    <cellStyle name="Normal 41 2 4 6 3" xfId="26551" xr:uid="{00000000-0005-0000-0000-0000C33F0000}"/>
    <cellStyle name="Normal 41 2 4 7" xfId="6432" xr:uid="{00000000-0005-0000-0000-0000C43F0000}"/>
    <cellStyle name="Normal 41 2 4 7 2" xfId="36767" xr:uid="{00000000-0005-0000-0000-0000C53F0000}"/>
    <cellStyle name="Normal 41 2 4 7 3" xfId="21534" xr:uid="{00000000-0005-0000-0000-0000C63F0000}"/>
    <cellStyle name="Normal 41 2 4 8" xfId="31755" xr:uid="{00000000-0005-0000-0000-0000C73F0000}"/>
    <cellStyle name="Normal 41 2 4 9" xfId="16521" xr:uid="{00000000-0005-0000-0000-0000C83F0000}"/>
    <cellStyle name="Normal 41 2 5" xfId="1566" xr:uid="{00000000-0005-0000-0000-0000C93F0000}"/>
    <cellStyle name="Normal 41 2 5 2" xfId="2407" xr:uid="{00000000-0005-0000-0000-0000CA3F0000}"/>
    <cellStyle name="Normal 41 2 5 2 2" xfId="4097" xr:uid="{00000000-0005-0000-0000-0000CB3F0000}"/>
    <cellStyle name="Normal 41 2 5 2 2 2" xfId="14170" xr:uid="{00000000-0005-0000-0000-0000CC3F0000}"/>
    <cellStyle name="Normal 41 2 5 2 2 2 2" xfId="44501" xr:uid="{00000000-0005-0000-0000-0000CD3F0000}"/>
    <cellStyle name="Normal 41 2 5 2 2 2 3" xfId="29268" xr:uid="{00000000-0005-0000-0000-0000CE3F0000}"/>
    <cellStyle name="Normal 41 2 5 2 2 3" xfId="9150" xr:uid="{00000000-0005-0000-0000-0000CF3F0000}"/>
    <cellStyle name="Normal 41 2 5 2 2 3 2" xfId="39484" xr:uid="{00000000-0005-0000-0000-0000D03F0000}"/>
    <cellStyle name="Normal 41 2 5 2 2 3 3" xfId="24251" xr:uid="{00000000-0005-0000-0000-0000D13F0000}"/>
    <cellStyle name="Normal 41 2 5 2 2 4" xfId="34471" xr:uid="{00000000-0005-0000-0000-0000D23F0000}"/>
    <cellStyle name="Normal 41 2 5 2 2 5" xfId="19238" xr:uid="{00000000-0005-0000-0000-0000D33F0000}"/>
    <cellStyle name="Normal 41 2 5 2 3" xfId="5789" xr:uid="{00000000-0005-0000-0000-0000D43F0000}"/>
    <cellStyle name="Normal 41 2 5 2 3 2" xfId="15841" xr:uid="{00000000-0005-0000-0000-0000D53F0000}"/>
    <cellStyle name="Normal 41 2 5 2 3 2 2" xfId="46172" xr:uid="{00000000-0005-0000-0000-0000D63F0000}"/>
    <cellStyle name="Normal 41 2 5 2 3 2 3" xfId="30939" xr:uid="{00000000-0005-0000-0000-0000D73F0000}"/>
    <cellStyle name="Normal 41 2 5 2 3 3" xfId="10821" xr:uid="{00000000-0005-0000-0000-0000D83F0000}"/>
    <cellStyle name="Normal 41 2 5 2 3 3 2" xfId="41155" xr:uid="{00000000-0005-0000-0000-0000D93F0000}"/>
    <cellStyle name="Normal 41 2 5 2 3 3 3" xfId="25922" xr:uid="{00000000-0005-0000-0000-0000DA3F0000}"/>
    <cellStyle name="Normal 41 2 5 2 3 4" xfId="36142" xr:uid="{00000000-0005-0000-0000-0000DB3F0000}"/>
    <cellStyle name="Normal 41 2 5 2 3 5" xfId="20909" xr:uid="{00000000-0005-0000-0000-0000DC3F0000}"/>
    <cellStyle name="Normal 41 2 5 2 4" xfId="12499" xr:uid="{00000000-0005-0000-0000-0000DD3F0000}"/>
    <cellStyle name="Normal 41 2 5 2 4 2" xfId="42830" xr:uid="{00000000-0005-0000-0000-0000DE3F0000}"/>
    <cellStyle name="Normal 41 2 5 2 4 3" xfId="27597" xr:uid="{00000000-0005-0000-0000-0000DF3F0000}"/>
    <cellStyle name="Normal 41 2 5 2 5" xfId="7478" xr:uid="{00000000-0005-0000-0000-0000E03F0000}"/>
    <cellStyle name="Normal 41 2 5 2 5 2" xfId="37813" xr:uid="{00000000-0005-0000-0000-0000E13F0000}"/>
    <cellStyle name="Normal 41 2 5 2 5 3" xfId="22580" xr:uid="{00000000-0005-0000-0000-0000E23F0000}"/>
    <cellStyle name="Normal 41 2 5 2 6" xfId="32801" xr:uid="{00000000-0005-0000-0000-0000E33F0000}"/>
    <cellStyle name="Normal 41 2 5 2 7" xfId="17567" xr:uid="{00000000-0005-0000-0000-0000E43F0000}"/>
    <cellStyle name="Normal 41 2 5 3" xfId="3260" xr:uid="{00000000-0005-0000-0000-0000E53F0000}"/>
    <cellStyle name="Normal 41 2 5 3 2" xfId="13334" xr:uid="{00000000-0005-0000-0000-0000E63F0000}"/>
    <cellStyle name="Normal 41 2 5 3 2 2" xfId="43665" xr:uid="{00000000-0005-0000-0000-0000E73F0000}"/>
    <cellStyle name="Normal 41 2 5 3 2 3" xfId="28432" xr:uid="{00000000-0005-0000-0000-0000E83F0000}"/>
    <cellStyle name="Normal 41 2 5 3 3" xfId="8314" xr:uid="{00000000-0005-0000-0000-0000E93F0000}"/>
    <cellStyle name="Normal 41 2 5 3 3 2" xfId="38648" xr:uid="{00000000-0005-0000-0000-0000EA3F0000}"/>
    <cellStyle name="Normal 41 2 5 3 3 3" xfId="23415" xr:uid="{00000000-0005-0000-0000-0000EB3F0000}"/>
    <cellStyle name="Normal 41 2 5 3 4" xfId="33635" xr:uid="{00000000-0005-0000-0000-0000EC3F0000}"/>
    <cellStyle name="Normal 41 2 5 3 5" xfId="18402" xr:uid="{00000000-0005-0000-0000-0000ED3F0000}"/>
    <cellStyle name="Normal 41 2 5 4" xfId="4953" xr:uid="{00000000-0005-0000-0000-0000EE3F0000}"/>
    <cellStyle name="Normal 41 2 5 4 2" xfId="15005" xr:uid="{00000000-0005-0000-0000-0000EF3F0000}"/>
    <cellStyle name="Normal 41 2 5 4 2 2" xfId="45336" xr:uid="{00000000-0005-0000-0000-0000F03F0000}"/>
    <cellStyle name="Normal 41 2 5 4 2 3" xfId="30103" xr:uid="{00000000-0005-0000-0000-0000F13F0000}"/>
    <cellStyle name="Normal 41 2 5 4 3" xfId="9985" xr:uid="{00000000-0005-0000-0000-0000F23F0000}"/>
    <cellStyle name="Normal 41 2 5 4 3 2" xfId="40319" xr:uid="{00000000-0005-0000-0000-0000F33F0000}"/>
    <cellStyle name="Normal 41 2 5 4 3 3" xfId="25086" xr:uid="{00000000-0005-0000-0000-0000F43F0000}"/>
    <cellStyle name="Normal 41 2 5 4 4" xfId="35306" xr:uid="{00000000-0005-0000-0000-0000F53F0000}"/>
    <cellStyle name="Normal 41 2 5 4 5" xfId="20073" xr:uid="{00000000-0005-0000-0000-0000F63F0000}"/>
    <cellStyle name="Normal 41 2 5 5" xfId="11663" xr:uid="{00000000-0005-0000-0000-0000F73F0000}"/>
    <cellStyle name="Normal 41 2 5 5 2" xfId="41994" xr:uid="{00000000-0005-0000-0000-0000F83F0000}"/>
    <cellStyle name="Normal 41 2 5 5 3" xfId="26761" xr:uid="{00000000-0005-0000-0000-0000F93F0000}"/>
    <cellStyle name="Normal 41 2 5 6" xfId="6642" xr:uid="{00000000-0005-0000-0000-0000FA3F0000}"/>
    <cellStyle name="Normal 41 2 5 6 2" xfId="36977" xr:uid="{00000000-0005-0000-0000-0000FB3F0000}"/>
    <cellStyle name="Normal 41 2 5 6 3" xfId="21744" xr:uid="{00000000-0005-0000-0000-0000FC3F0000}"/>
    <cellStyle name="Normal 41 2 5 7" xfId="31965" xr:uid="{00000000-0005-0000-0000-0000FD3F0000}"/>
    <cellStyle name="Normal 41 2 5 8" xfId="16731" xr:uid="{00000000-0005-0000-0000-0000FE3F0000}"/>
    <cellStyle name="Normal 41 2 6" xfId="1987" xr:uid="{00000000-0005-0000-0000-0000FF3F0000}"/>
    <cellStyle name="Normal 41 2 6 2" xfId="3679" xr:uid="{00000000-0005-0000-0000-000000400000}"/>
    <cellStyle name="Normal 41 2 6 2 2" xfId="13752" xr:uid="{00000000-0005-0000-0000-000001400000}"/>
    <cellStyle name="Normal 41 2 6 2 2 2" xfId="44083" xr:uid="{00000000-0005-0000-0000-000002400000}"/>
    <cellStyle name="Normal 41 2 6 2 2 3" xfId="28850" xr:uid="{00000000-0005-0000-0000-000003400000}"/>
    <cellStyle name="Normal 41 2 6 2 3" xfId="8732" xr:uid="{00000000-0005-0000-0000-000004400000}"/>
    <cellStyle name="Normal 41 2 6 2 3 2" xfId="39066" xr:uid="{00000000-0005-0000-0000-000005400000}"/>
    <cellStyle name="Normal 41 2 6 2 3 3" xfId="23833" xr:uid="{00000000-0005-0000-0000-000006400000}"/>
    <cellStyle name="Normal 41 2 6 2 4" xfId="34053" xr:uid="{00000000-0005-0000-0000-000007400000}"/>
    <cellStyle name="Normal 41 2 6 2 5" xfId="18820" xr:uid="{00000000-0005-0000-0000-000008400000}"/>
    <cellStyle name="Normal 41 2 6 3" xfId="5371" xr:uid="{00000000-0005-0000-0000-000009400000}"/>
    <cellStyle name="Normal 41 2 6 3 2" xfId="15423" xr:uid="{00000000-0005-0000-0000-00000A400000}"/>
    <cellStyle name="Normal 41 2 6 3 2 2" xfId="45754" xr:uid="{00000000-0005-0000-0000-00000B400000}"/>
    <cellStyle name="Normal 41 2 6 3 2 3" xfId="30521" xr:uid="{00000000-0005-0000-0000-00000C400000}"/>
    <cellStyle name="Normal 41 2 6 3 3" xfId="10403" xr:uid="{00000000-0005-0000-0000-00000D400000}"/>
    <cellStyle name="Normal 41 2 6 3 3 2" xfId="40737" xr:uid="{00000000-0005-0000-0000-00000E400000}"/>
    <cellStyle name="Normal 41 2 6 3 3 3" xfId="25504" xr:uid="{00000000-0005-0000-0000-00000F400000}"/>
    <cellStyle name="Normal 41 2 6 3 4" xfId="35724" xr:uid="{00000000-0005-0000-0000-000010400000}"/>
    <cellStyle name="Normal 41 2 6 3 5" xfId="20491" xr:uid="{00000000-0005-0000-0000-000011400000}"/>
    <cellStyle name="Normal 41 2 6 4" xfId="12081" xr:uid="{00000000-0005-0000-0000-000012400000}"/>
    <cellStyle name="Normal 41 2 6 4 2" xfId="42412" xr:uid="{00000000-0005-0000-0000-000013400000}"/>
    <cellStyle name="Normal 41 2 6 4 3" xfId="27179" xr:uid="{00000000-0005-0000-0000-000014400000}"/>
    <cellStyle name="Normal 41 2 6 5" xfId="7060" xr:uid="{00000000-0005-0000-0000-000015400000}"/>
    <cellStyle name="Normal 41 2 6 5 2" xfId="37395" xr:uid="{00000000-0005-0000-0000-000016400000}"/>
    <cellStyle name="Normal 41 2 6 5 3" xfId="22162" xr:uid="{00000000-0005-0000-0000-000017400000}"/>
    <cellStyle name="Normal 41 2 6 6" xfId="32383" xr:uid="{00000000-0005-0000-0000-000018400000}"/>
    <cellStyle name="Normal 41 2 6 7" xfId="17149" xr:uid="{00000000-0005-0000-0000-000019400000}"/>
    <cellStyle name="Normal 41 2 7" xfId="2838" xr:uid="{00000000-0005-0000-0000-00001A400000}"/>
    <cellStyle name="Normal 41 2 7 2" xfId="12916" xr:uid="{00000000-0005-0000-0000-00001B400000}"/>
    <cellStyle name="Normal 41 2 7 2 2" xfId="43247" xr:uid="{00000000-0005-0000-0000-00001C400000}"/>
    <cellStyle name="Normal 41 2 7 2 3" xfId="28014" xr:uid="{00000000-0005-0000-0000-00001D400000}"/>
    <cellStyle name="Normal 41 2 7 3" xfId="7896" xr:uid="{00000000-0005-0000-0000-00001E400000}"/>
    <cellStyle name="Normal 41 2 7 3 2" xfId="38230" xr:uid="{00000000-0005-0000-0000-00001F400000}"/>
    <cellStyle name="Normal 41 2 7 3 3" xfId="22997" xr:uid="{00000000-0005-0000-0000-000020400000}"/>
    <cellStyle name="Normal 41 2 7 4" xfId="33217" xr:uid="{00000000-0005-0000-0000-000021400000}"/>
    <cellStyle name="Normal 41 2 7 5" xfId="17984" xr:uid="{00000000-0005-0000-0000-000022400000}"/>
    <cellStyle name="Normal 41 2 8" xfId="4532" xr:uid="{00000000-0005-0000-0000-000023400000}"/>
    <cellStyle name="Normal 41 2 8 2" xfId="14587" xr:uid="{00000000-0005-0000-0000-000024400000}"/>
    <cellStyle name="Normal 41 2 8 2 2" xfId="44918" xr:uid="{00000000-0005-0000-0000-000025400000}"/>
    <cellStyle name="Normal 41 2 8 2 3" xfId="29685" xr:uid="{00000000-0005-0000-0000-000026400000}"/>
    <cellStyle name="Normal 41 2 8 3" xfId="9567" xr:uid="{00000000-0005-0000-0000-000027400000}"/>
    <cellStyle name="Normal 41 2 8 3 2" xfId="39901" xr:uid="{00000000-0005-0000-0000-000028400000}"/>
    <cellStyle name="Normal 41 2 8 3 3" xfId="24668" xr:uid="{00000000-0005-0000-0000-000029400000}"/>
    <cellStyle name="Normal 41 2 8 4" xfId="34888" xr:uid="{00000000-0005-0000-0000-00002A400000}"/>
    <cellStyle name="Normal 41 2 8 5" xfId="19655" xr:uid="{00000000-0005-0000-0000-00002B400000}"/>
    <cellStyle name="Normal 41 2 9" xfId="11243" xr:uid="{00000000-0005-0000-0000-00002C400000}"/>
    <cellStyle name="Normal 41 2 9 2" xfId="41576" xr:uid="{00000000-0005-0000-0000-00002D400000}"/>
    <cellStyle name="Normal 41 2 9 3" xfId="26343" xr:uid="{00000000-0005-0000-0000-00002E400000}"/>
    <cellStyle name="Normal 41 3" xfId="48142" xr:uid="{6FB587C3-2CB1-40C1-BD57-4E4BD67B992B}"/>
    <cellStyle name="Normal 42" xfId="167" xr:uid="{00000000-0005-0000-0000-00002F400000}"/>
    <cellStyle name="Normal 42 2" xfId="858" xr:uid="{00000000-0005-0000-0000-000030400000}"/>
    <cellStyle name="Normal 42 2 10" xfId="6223" xr:uid="{00000000-0005-0000-0000-000031400000}"/>
    <cellStyle name="Normal 42 2 10 2" xfId="36560" xr:uid="{00000000-0005-0000-0000-000032400000}"/>
    <cellStyle name="Normal 42 2 10 3" xfId="21327" xr:uid="{00000000-0005-0000-0000-000033400000}"/>
    <cellStyle name="Normal 42 2 11" xfId="31551" xr:uid="{00000000-0005-0000-0000-000034400000}"/>
    <cellStyle name="Normal 42 2 12" xfId="16312" xr:uid="{00000000-0005-0000-0000-000035400000}"/>
    <cellStyle name="Normal 42 2 2" xfId="1187" xr:uid="{00000000-0005-0000-0000-000036400000}"/>
    <cellStyle name="Normal 42 2 2 10" xfId="31603" xr:uid="{00000000-0005-0000-0000-000037400000}"/>
    <cellStyle name="Normal 42 2 2 11" xfId="16366" xr:uid="{00000000-0005-0000-0000-000038400000}"/>
    <cellStyle name="Normal 42 2 2 2" xfId="1295" xr:uid="{00000000-0005-0000-0000-000039400000}"/>
    <cellStyle name="Normal 42 2 2 2 10" xfId="16470" xr:uid="{00000000-0005-0000-0000-00003A400000}"/>
    <cellStyle name="Normal 42 2 2 2 2" xfId="1512" xr:uid="{00000000-0005-0000-0000-00003B400000}"/>
    <cellStyle name="Normal 42 2 2 2 2 2" xfId="1933" xr:uid="{00000000-0005-0000-0000-00003C400000}"/>
    <cellStyle name="Normal 42 2 2 2 2 2 2" xfId="2772" xr:uid="{00000000-0005-0000-0000-00003D400000}"/>
    <cellStyle name="Normal 42 2 2 2 2 2 2 2" xfId="4462" xr:uid="{00000000-0005-0000-0000-00003E400000}"/>
    <cellStyle name="Normal 42 2 2 2 2 2 2 2 2" xfId="14535" xr:uid="{00000000-0005-0000-0000-00003F400000}"/>
    <cellStyle name="Normal 42 2 2 2 2 2 2 2 2 2" xfId="44866" xr:uid="{00000000-0005-0000-0000-000040400000}"/>
    <cellStyle name="Normal 42 2 2 2 2 2 2 2 2 3" xfId="29633" xr:uid="{00000000-0005-0000-0000-000041400000}"/>
    <cellStyle name="Normal 42 2 2 2 2 2 2 2 3" xfId="9515" xr:uid="{00000000-0005-0000-0000-000042400000}"/>
    <cellStyle name="Normal 42 2 2 2 2 2 2 2 3 2" xfId="39849" xr:uid="{00000000-0005-0000-0000-000043400000}"/>
    <cellStyle name="Normal 42 2 2 2 2 2 2 2 3 3" xfId="24616" xr:uid="{00000000-0005-0000-0000-000044400000}"/>
    <cellStyle name="Normal 42 2 2 2 2 2 2 2 4" xfId="34836" xr:uid="{00000000-0005-0000-0000-000045400000}"/>
    <cellStyle name="Normal 42 2 2 2 2 2 2 2 5" xfId="19603" xr:uid="{00000000-0005-0000-0000-000046400000}"/>
    <cellStyle name="Normal 42 2 2 2 2 2 2 3" xfId="6154" xr:uid="{00000000-0005-0000-0000-000047400000}"/>
    <cellStyle name="Normal 42 2 2 2 2 2 2 3 2" xfId="16206" xr:uid="{00000000-0005-0000-0000-000048400000}"/>
    <cellStyle name="Normal 42 2 2 2 2 2 2 3 2 2" xfId="46537" xr:uid="{00000000-0005-0000-0000-000049400000}"/>
    <cellStyle name="Normal 42 2 2 2 2 2 2 3 2 3" xfId="31304" xr:uid="{00000000-0005-0000-0000-00004A400000}"/>
    <cellStyle name="Normal 42 2 2 2 2 2 2 3 3" xfId="11186" xr:uid="{00000000-0005-0000-0000-00004B400000}"/>
    <cellStyle name="Normal 42 2 2 2 2 2 2 3 3 2" xfId="41520" xr:uid="{00000000-0005-0000-0000-00004C400000}"/>
    <cellStyle name="Normal 42 2 2 2 2 2 2 3 3 3" xfId="26287" xr:uid="{00000000-0005-0000-0000-00004D400000}"/>
    <cellStyle name="Normal 42 2 2 2 2 2 2 3 4" xfId="36507" xr:uid="{00000000-0005-0000-0000-00004E400000}"/>
    <cellStyle name="Normal 42 2 2 2 2 2 2 3 5" xfId="21274" xr:uid="{00000000-0005-0000-0000-00004F400000}"/>
    <cellStyle name="Normal 42 2 2 2 2 2 2 4" xfId="12864" xr:uid="{00000000-0005-0000-0000-000050400000}"/>
    <cellStyle name="Normal 42 2 2 2 2 2 2 4 2" xfId="43195" xr:uid="{00000000-0005-0000-0000-000051400000}"/>
    <cellStyle name="Normal 42 2 2 2 2 2 2 4 3" xfId="27962" xr:uid="{00000000-0005-0000-0000-000052400000}"/>
    <cellStyle name="Normal 42 2 2 2 2 2 2 5" xfId="7843" xr:uid="{00000000-0005-0000-0000-000053400000}"/>
    <cellStyle name="Normal 42 2 2 2 2 2 2 5 2" xfId="38178" xr:uid="{00000000-0005-0000-0000-000054400000}"/>
    <cellStyle name="Normal 42 2 2 2 2 2 2 5 3" xfId="22945" xr:uid="{00000000-0005-0000-0000-000055400000}"/>
    <cellStyle name="Normal 42 2 2 2 2 2 2 6" xfId="33166" xr:uid="{00000000-0005-0000-0000-000056400000}"/>
    <cellStyle name="Normal 42 2 2 2 2 2 2 7" xfId="17932" xr:uid="{00000000-0005-0000-0000-000057400000}"/>
    <cellStyle name="Normal 42 2 2 2 2 2 3" xfId="3625" xr:uid="{00000000-0005-0000-0000-000058400000}"/>
    <cellStyle name="Normal 42 2 2 2 2 2 3 2" xfId="13699" xr:uid="{00000000-0005-0000-0000-000059400000}"/>
    <cellStyle name="Normal 42 2 2 2 2 2 3 2 2" xfId="44030" xr:uid="{00000000-0005-0000-0000-00005A400000}"/>
    <cellStyle name="Normal 42 2 2 2 2 2 3 2 3" xfId="28797" xr:uid="{00000000-0005-0000-0000-00005B400000}"/>
    <cellStyle name="Normal 42 2 2 2 2 2 3 3" xfId="8679" xr:uid="{00000000-0005-0000-0000-00005C400000}"/>
    <cellStyle name="Normal 42 2 2 2 2 2 3 3 2" xfId="39013" xr:uid="{00000000-0005-0000-0000-00005D400000}"/>
    <cellStyle name="Normal 42 2 2 2 2 2 3 3 3" xfId="23780" xr:uid="{00000000-0005-0000-0000-00005E400000}"/>
    <cellStyle name="Normal 42 2 2 2 2 2 3 4" xfId="34000" xr:uid="{00000000-0005-0000-0000-00005F400000}"/>
    <cellStyle name="Normal 42 2 2 2 2 2 3 5" xfId="18767" xr:uid="{00000000-0005-0000-0000-000060400000}"/>
    <cellStyle name="Normal 42 2 2 2 2 2 4" xfId="5318" xr:uid="{00000000-0005-0000-0000-000061400000}"/>
    <cellStyle name="Normal 42 2 2 2 2 2 4 2" xfId="15370" xr:uid="{00000000-0005-0000-0000-000062400000}"/>
    <cellStyle name="Normal 42 2 2 2 2 2 4 2 2" xfId="45701" xr:uid="{00000000-0005-0000-0000-000063400000}"/>
    <cellStyle name="Normal 42 2 2 2 2 2 4 2 3" xfId="30468" xr:uid="{00000000-0005-0000-0000-000064400000}"/>
    <cellStyle name="Normal 42 2 2 2 2 2 4 3" xfId="10350" xr:uid="{00000000-0005-0000-0000-000065400000}"/>
    <cellStyle name="Normal 42 2 2 2 2 2 4 3 2" xfId="40684" xr:uid="{00000000-0005-0000-0000-000066400000}"/>
    <cellStyle name="Normal 42 2 2 2 2 2 4 3 3" xfId="25451" xr:uid="{00000000-0005-0000-0000-000067400000}"/>
    <cellStyle name="Normal 42 2 2 2 2 2 4 4" xfId="35671" xr:uid="{00000000-0005-0000-0000-000068400000}"/>
    <cellStyle name="Normal 42 2 2 2 2 2 4 5" xfId="20438" xr:uid="{00000000-0005-0000-0000-000069400000}"/>
    <cellStyle name="Normal 42 2 2 2 2 2 5" xfId="12028" xr:uid="{00000000-0005-0000-0000-00006A400000}"/>
    <cellStyle name="Normal 42 2 2 2 2 2 5 2" xfId="42359" xr:uid="{00000000-0005-0000-0000-00006B400000}"/>
    <cellStyle name="Normal 42 2 2 2 2 2 5 3" xfId="27126" xr:uid="{00000000-0005-0000-0000-00006C400000}"/>
    <cellStyle name="Normal 42 2 2 2 2 2 6" xfId="7007" xr:uid="{00000000-0005-0000-0000-00006D400000}"/>
    <cellStyle name="Normal 42 2 2 2 2 2 6 2" xfId="37342" xr:uid="{00000000-0005-0000-0000-00006E400000}"/>
    <cellStyle name="Normal 42 2 2 2 2 2 6 3" xfId="22109" xr:uid="{00000000-0005-0000-0000-00006F400000}"/>
    <cellStyle name="Normal 42 2 2 2 2 2 7" xfId="32330" xr:uid="{00000000-0005-0000-0000-000070400000}"/>
    <cellStyle name="Normal 42 2 2 2 2 2 8" xfId="17096" xr:uid="{00000000-0005-0000-0000-000071400000}"/>
    <cellStyle name="Normal 42 2 2 2 2 3" xfId="2354" xr:uid="{00000000-0005-0000-0000-000072400000}"/>
    <cellStyle name="Normal 42 2 2 2 2 3 2" xfId="4044" xr:uid="{00000000-0005-0000-0000-000073400000}"/>
    <cellStyle name="Normal 42 2 2 2 2 3 2 2" xfId="14117" xr:uid="{00000000-0005-0000-0000-000074400000}"/>
    <cellStyle name="Normal 42 2 2 2 2 3 2 2 2" xfId="44448" xr:uid="{00000000-0005-0000-0000-000075400000}"/>
    <cellStyle name="Normal 42 2 2 2 2 3 2 2 3" xfId="29215" xr:uid="{00000000-0005-0000-0000-000076400000}"/>
    <cellStyle name="Normal 42 2 2 2 2 3 2 3" xfId="9097" xr:uid="{00000000-0005-0000-0000-000077400000}"/>
    <cellStyle name="Normal 42 2 2 2 2 3 2 3 2" xfId="39431" xr:uid="{00000000-0005-0000-0000-000078400000}"/>
    <cellStyle name="Normal 42 2 2 2 2 3 2 3 3" xfId="24198" xr:uid="{00000000-0005-0000-0000-000079400000}"/>
    <cellStyle name="Normal 42 2 2 2 2 3 2 4" xfId="34418" xr:uid="{00000000-0005-0000-0000-00007A400000}"/>
    <cellStyle name="Normal 42 2 2 2 2 3 2 5" xfId="19185" xr:uid="{00000000-0005-0000-0000-00007B400000}"/>
    <cellStyle name="Normal 42 2 2 2 2 3 3" xfId="5736" xr:uid="{00000000-0005-0000-0000-00007C400000}"/>
    <cellStyle name="Normal 42 2 2 2 2 3 3 2" xfId="15788" xr:uid="{00000000-0005-0000-0000-00007D400000}"/>
    <cellStyle name="Normal 42 2 2 2 2 3 3 2 2" xfId="46119" xr:uid="{00000000-0005-0000-0000-00007E400000}"/>
    <cellStyle name="Normal 42 2 2 2 2 3 3 2 3" xfId="30886" xr:uid="{00000000-0005-0000-0000-00007F400000}"/>
    <cellStyle name="Normal 42 2 2 2 2 3 3 3" xfId="10768" xr:uid="{00000000-0005-0000-0000-000080400000}"/>
    <cellStyle name="Normal 42 2 2 2 2 3 3 3 2" xfId="41102" xr:uid="{00000000-0005-0000-0000-000081400000}"/>
    <cellStyle name="Normal 42 2 2 2 2 3 3 3 3" xfId="25869" xr:uid="{00000000-0005-0000-0000-000082400000}"/>
    <cellStyle name="Normal 42 2 2 2 2 3 3 4" xfId="36089" xr:uid="{00000000-0005-0000-0000-000083400000}"/>
    <cellStyle name="Normal 42 2 2 2 2 3 3 5" xfId="20856" xr:uid="{00000000-0005-0000-0000-000084400000}"/>
    <cellStyle name="Normal 42 2 2 2 2 3 4" xfId="12446" xr:uid="{00000000-0005-0000-0000-000085400000}"/>
    <cellStyle name="Normal 42 2 2 2 2 3 4 2" xfId="42777" xr:uid="{00000000-0005-0000-0000-000086400000}"/>
    <cellStyle name="Normal 42 2 2 2 2 3 4 3" xfId="27544" xr:uid="{00000000-0005-0000-0000-000087400000}"/>
    <cellStyle name="Normal 42 2 2 2 2 3 5" xfId="7425" xr:uid="{00000000-0005-0000-0000-000088400000}"/>
    <cellStyle name="Normal 42 2 2 2 2 3 5 2" xfId="37760" xr:uid="{00000000-0005-0000-0000-000089400000}"/>
    <cellStyle name="Normal 42 2 2 2 2 3 5 3" xfId="22527" xr:uid="{00000000-0005-0000-0000-00008A400000}"/>
    <cellStyle name="Normal 42 2 2 2 2 3 6" xfId="32748" xr:uid="{00000000-0005-0000-0000-00008B400000}"/>
    <cellStyle name="Normal 42 2 2 2 2 3 7" xfId="17514" xr:uid="{00000000-0005-0000-0000-00008C400000}"/>
    <cellStyle name="Normal 42 2 2 2 2 4" xfId="3207" xr:uid="{00000000-0005-0000-0000-00008D400000}"/>
    <cellStyle name="Normal 42 2 2 2 2 4 2" xfId="13281" xr:uid="{00000000-0005-0000-0000-00008E400000}"/>
    <cellStyle name="Normal 42 2 2 2 2 4 2 2" xfId="43612" xr:uid="{00000000-0005-0000-0000-00008F400000}"/>
    <cellStyle name="Normal 42 2 2 2 2 4 2 3" xfId="28379" xr:uid="{00000000-0005-0000-0000-000090400000}"/>
    <cellStyle name="Normal 42 2 2 2 2 4 3" xfId="8261" xr:uid="{00000000-0005-0000-0000-000091400000}"/>
    <cellStyle name="Normal 42 2 2 2 2 4 3 2" xfId="38595" xr:uid="{00000000-0005-0000-0000-000092400000}"/>
    <cellStyle name="Normal 42 2 2 2 2 4 3 3" xfId="23362" xr:uid="{00000000-0005-0000-0000-000093400000}"/>
    <cellStyle name="Normal 42 2 2 2 2 4 4" xfId="33582" xr:uid="{00000000-0005-0000-0000-000094400000}"/>
    <cellStyle name="Normal 42 2 2 2 2 4 5" xfId="18349" xr:uid="{00000000-0005-0000-0000-000095400000}"/>
    <cellStyle name="Normal 42 2 2 2 2 5" xfId="4900" xr:uid="{00000000-0005-0000-0000-000096400000}"/>
    <cellStyle name="Normal 42 2 2 2 2 5 2" xfId="14952" xr:uid="{00000000-0005-0000-0000-000097400000}"/>
    <cellStyle name="Normal 42 2 2 2 2 5 2 2" xfId="45283" xr:uid="{00000000-0005-0000-0000-000098400000}"/>
    <cellStyle name="Normal 42 2 2 2 2 5 2 3" xfId="30050" xr:uid="{00000000-0005-0000-0000-000099400000}"/>
    <cellStyle name="Normal 42 2 2 2 2 5 3" xfId="9932" xr:uid="{00000000-0005-0000-0000-00009A400000}"/>
    <cellStyle name="Normal 42 2 2 2 2 5 3 2" xfId="40266" xr:uid="{00000000-0005-0000-0000-00009B400000}"/>
    <cellStyle name="Normal 42 2 2 2 2 5 3 3" xfId="25033" xr:uid="{00000000-0005-0000-0000-00009C400000}"/>
    <cellStyle name="Normal 42 2 2 2 2 5 4" xfId="35253" xr:uid="{00000000-0005-0000-0000-00009D400000}"/>
    <cellStyle name="Normal 42 2 2 2 2 5 5" xfId="20020" xr:uid="{00000000-0005-0000-0000-00009E400000}"/>
    <cellStyle name="Normal 42 2 2 2 2 6" xfId="11610" xr:uid="{00000000-0005-0000-0000-00009F400000}"/>
    <cellStyle name="Normal 42 2 2 2 2 6 2" xfId="41941" xr:uid="{00000000-0005-0000-0000-0000A0400000}"/>
    <cellStyle name="Normal 42 2 2 2 2 6 3" xfId="26708" xr:uid="{00000000-0005-0000-0000-0000A1400000}"/>
    <cellStyle name="Normal 42 2 2 2 2 7" xfId="6589" xr:uid="{00000000-0005-0000-0000-0000A2400000}"/>
    <cellStyle name="Normal 42 2 2 2 2 7 2" xfId="36924" xr:uid="{00000000-0005-0000-0000-0000A3400000}"/>
    <cellStyle name="Normal 42 2 2 2 2 7 3" xfId="21691" xr:uid="{00000000-0005-0000-0000-0000A4400000}"/>
    <cellStyle name="Normal 42 2 2 2 2 8" xfId="31912" xr:uid="{00000000-0005-0000-0000-0000A5400000}"/>
    <cellStyle name="Normal 42 2 2 2 2 9" xfId="16678" xr:uid="{00000000-0005-0000-0000-0000A6400000}"/>
    <cellStyle name="Normal 42 2 2 2 3" xfId="1725" xr:uid="{00000000-0005-0000-0000-0000A7400000}"/>
    <cellStyle name="Normal 42 2 2 2 3 2" xfId="2564" xr:uid="{00000000-0005-0000-0000-0000A8400000}"/>
    <cellStyle name="Normal 42 2 2 2 3 2 2" xfId="4254" xr:uid="{00000000-0005-0000-0000-0000A9400000}"/>
    <cellStyle name="Normal 42 2 2 2 3 2 2 2" xfId="14327" xr:uid="{00000000-0005-0000-0000-0000AA400000}"/>
    <cellStyle name="Normal 42 2 2 2 3 2 2 2 2" xfId="44658" xr:uid="{00000000-0005-0000-0000-0000AB400000}"/>
    <cellStyle name="Normal 42 2 2 2 3 2 2 2 3" xfId="29425" xr:uid="{00000000-0005-0000-0000-0000AC400000}"/>
    <cellStyle name="Normal 42 2 2 2 3 2 2 3" xfId="9307" xr:uid="{00000000-0005-0000-0000-0000AD400000}"/>
    <cellStyle name="Normal 42 2 2 2 3 2 2 3 2" xfId="39641" xr:uid="{00000000-0005-0000-0000-0000AE400000}"/>
    <cellStyle name="Normal 42 2 2 2 3 2 2 3 3" xfId="24408" xr:uid="{00000000-0005-0000-0000-0000AF400000}"/>
    <cellStyle name="Normal 42 2 2 2 3 2 2 4" xfId="34628" xr:uid="{00000000-0005-0000-0000-0000B0400000}"/>
    <cellStyle name="Normal 42 2 2 2 3 2 2 5" xfId="19395" xr:uid="{00000000-0005-0000-0000-0000B1400000}"/>
    <cellStyle name="Normal 42 2 2 2 3 2 3" xfId="5946" xr:uid="{00000000-0005-0000-0000-0000B2400000}"/>
    <cellStyle name="Normal 42 2 2 2 3 2 3 2" xfId="15998" xr:uid="{00000000-0005-0000-0000-0000B3400000}"/>
    <cellStyle name="Normal 42 2 2 2 3 2 3 2 2" xfId="46329" xr:uid="{00000000-0005-0000-0000-0000B4400000}"/>
    <cellStyle name="Normal 42 2 2 2 3 2 3 2 3" xfId="31096" xr:uid="{00000000-0005-0000-0000-0000B5400000}"/>
    <cellStyle name="Normal 42 2 2 2 3 2 3 3" xfId="10978" xr:uid="{00000000-0005-0000-0000-0000B6400000}"/>
    <cellStyle name="Normal 42 2 2 2 3 2 3 3 2" xfId="41312" xr:uid="{00000000-0005-0000-0000-0000B7400000}"/>
    <cellStyle name="Normal 42 2 2 2 3 2 3 3 3" xfId="26079" xr:uid="{00000000-0005-0000-0000-0000B8400000}"/>
    <cellStyle name="Normal 42 2 2 2 3 2 3 4" xfId="36299" xr:uid="{00000000-0005-0000-0000-0000B9400000}"/>
    <cellStyle name="Normal 42 2 2 2 3 2 3 5" xfId="21066" xr:uid="{00000000-0005-0000-0000-0000BA400000}"/>
    <cellStyle name="Normal 42 2 2 2 3 2 4" xfId="12656" xr:uid="{00000000-0005-0000-0000-0000BB400000}"/>
    <cellStyle name="Normal 42 2 2 2 3 2 4 2" xfId="42987" xr:uid="{00000000-0005-0000-0000-0000BC400000}"/>
    <cellStyle name="Normal 42 2 2 2 3 2 4 3" xfId="27754" xr:uid="{00000000-0005-0000-0000-0000BD400000}"/>
    <cellStyle name="Normal 42 2 2 2 3 2 5" xfId="7635" xr:uid="{00000000-0005-0000-0000-0000BE400000}"/>
    <cellStyle name="Normal 42 2 2 2 3 2 5 2" xfId="37970" xr:uid="{00000000-0005-0000-0000-0000BF400000}"/>
    <cellStyle name="Normal 42 2 2 2 3 2 5 3" xfId="22737" xr:uid="{00000000-0005-0000-0000-0000C0400000}"/>
    <cellStyle name="Normal 42 2 2 2 3 2 6" xfId="32958" xr:uid="{00000000-0005-0000-0000-0000C1400000}"/>
    <cellStyle name="Normal 42 2 2 2 3 2 7" xfId="17724" xr:uid="{00000000-0005-0000-0000-0000C2400000}"/>
    <cellStyle name="Normal 42 2 2 2 3 3" xfId="3417" xr:uid="{00000000-0005-0000-0000-0000C3400000}"/>
    <cellStyle name="Normal 42 2 2 2 3 3 2" xfId="13491" xr:uid="{00000000-0005-0000-0000-0000C4400000}"/>
    <cellStyle name="Normal 42 2 2 2 3 3 2 2" xfId="43822" xr:uid="{00000000-0005-0000-0000-0000C5400000}"/>
    <cellStyle name="Normal 42 2 2 2 3 3 2 3" xfId="28589" xr:uid="{00000000-0005-0000-0000-0000C6400000}"/>
    <cellStyle name="Normal 42 2 2 2 3 3 3" xfId="8471" xr:uid="{00000000-0005-0000-0000-0000C7400000}"/>
    <cellStyle name="Normal 42 2 2 2 3 3 3 2" xfId="38805" xr:uid="{00000000-0005-0000-0000-0000C8400000}"/>
    <cellStyle name="Normal 42 2 2 2 3 3 3 3" xfId="23572" xr:uid="{00000000-0005-0000-0000-0000C9400000}"/>
    <cellStyle name="Normal 42 2 2 2 3 3 4" xfId="33792" xr:uid="{00000000-0005-0000-0000-0000CA400000}"/>
    <cellStyle name="Normal 42 2 2 2 3 3 5" xfId="18559" xr:uid="{00000000-0005-0000-0000-0000CB400000}"/>
    <cellStyle name="Normal 42 2 2 2 3 4" xfId="5110" xr:uid="{00000000-0005-0000-0000-0000CC400000}"/>
    <cellStyle name="Normal 42 2 2 2 3 4 2" xfId="15162" xr:uid="{00000000-0005-0000-0000-0000CD400000}"/>
    <cellStyle name="Normal 42 2 2 2 3 4 2 2" xfId="45493" xr:uid="{00000000-0005-0000-0000-0000CE400000}"/>
    <cellStyle name="Normal 42 2 2 2 3 4 2 3" xfId="30260" xr:uid="{00000000-0005-0000-0000-0000CF400000}"/>
    <cellStyle name="Normal 42 2 2 2 3 4 3" xfId="10142" xr:uid="{00000000-0005-0000-0000-0000D0400000}"/>
    <cellStyle name="Normal 42 2 2 2 3 4 3 2" xfId="40476" xr:uid="{00000000-0005-0000-0000-0000D1400000}"/>
    <cellStyle name="Normal 42 2 2 2 3 4 3 3" xfId="25243" xr:uid="{00000000-0005-0000-0000-0000D2400000}"/>
    <cellStyle name="Normal 42 2 2 2 3 4 4" xfId="35463" xr:uid="{00000000-0005-0000-0000-0000D3400000}"/>
    <cellStyle name="Normal 42 2 2 2 3 4 5" xfId="20230" xr:uid="{00000000-0005-0000-0000-0000D4400000}"/>
    <cellStyle name="Normal 42 2 2 2 3 5" xfId="11820" xr:uid="{00000000-0005-0000-0000-0000D5400000}"/>
    <cellStyle name="Normal 42 2 2 2 3 5 2" xfId="42151" xr:uid="{00000000-0005-0000-0000-0000D6400000}"/>
    <cellStyle name="Normal 42 2 2 2 3 5 3" xfId="26918" xr:uid="{00000000-0005-0000-0000-0000D7400000}"/>
    <cellStyle name="Normal 42 2 2 2 3 6" xfId="6799" xr:uid="{00000000-0005-0000-0000-0000D8400000}"/>
    <cellStyle name="Normal 42 2 2 2 3 6 2" xfId="37134" xr:uid="{00000000-0005-0000-0000-0000D9400000}"/>
    <cellStyle name="Normal 42 2 2 2 3 6 3" xfId="21901" xr:uid="{00000000-0005-0000-0000-0000DA400000}"/>
    <cellStyle name="Normal 42 2 2 2 3 7" xfId="32122" xr:uid="{00000000-0005-0000-0000-0000DB400000}"/>
    <cellStyle name="Normal 42 2 2 2 3 8" xfId="16888" xr:uid="{00000000-0005-0000-0000-0000DC400000}"/>
    <cellStyle name="Normal 42 2 2 2 4" xfId="2146" xr:uid="{00000000-0005-0000-0000-0000DD400000}"/>
    <cellStyle name="Normal 42 2 2 2 4 2" xfId="3836" xr:uid="{00000000-0005-0000-0000-0000DE400000}"/>
    <cellStyle name="Normal 42 2 2 2 4 2 2" xfId="13909" xr:uid="{00000000-0005-0000-0000-0000DF400000}"/>
    <cellStyle name="Normal 42 2 2 2 4 2 2 2" xfId="44240" xr:uid="{00000000-0005-0000-0000-0000E0400000}"/>
    <cellStyle name="Normal 42 2 2 2 4 2 2 3" xfId="29007" xr:uid="{00000000-0005-0000-0000-0000E1400000}"/>
    <cellStyle name="Normal 42 2 2 2 4 2 3" xfId="8889" xr:uid="{00000000-0005-0000-0000-0000E2400000}"/>
    <cellStyle name="Normal 42 2 2 2 4 2 3 2" xfId="39223" xr:uid="{00000000-0005-0000-0000-0000E3400000}"/>
    <cellStyle name="Normal 42 2 2 2 4 2 3 3" xfId="23990" xr:uid="{00000000-0005-0000-0000-0000E4400000}"/>
    <cellStyle name="Normal 42 2 2 2 4 2 4" xfId="34210" xr:uid="{00000000-0005-0000-0000-0000E5400000}"/>
    <cellStyle name="Normal 42 2 2 2 4 2 5" xfId="18977" xr:uid="{00000000-0005-0000-0000-0000E6400000}"/>
    <cellStyle name="Normal 42 2 2 2 4 3" xfId="5528" xr:uid="{00000000-0005-0000-0000-0000E7400000}"/>
    <cellStyle name="Normal 42 2 2 2 4 3 2" xfId="15580" xr:uid="{00000000-0005-0000-0000-0000E8400000}"/>
    <cellStyle name="Normal 42 2 2 2 4 3 2 2" xfId="45911" xr:uid="{00000000-0005-0000-0000-0000E9400000}"/>
    <cellStyle name="Normal 42 2 2 2 4 3 2 3" xfId="30678" xr:uid="{00000000-0005-0000-0000-0000EA400000}"/>
    <cellStyle name="Normal 42 2 2 2 4 3 3" xfId="10560" xr:uid="{00000000-0005-0000-0000-0000EB400000}"/>
    <cellStyle name="Normal 42 2 2 2 4 3 3 2" xfId="40894" xr:uid="{00000000-0005-0000-0000-0000EC400000}"/>
    <cellStyle name="Normal 42 2 2 2 4 3 3 3" xfId="25661" xr:uid="{00000000-0005-0000-0000-0000ED400000}"/>
    <cellStyle name="Normal 42 2 2 2 4 3 4" xfId="35881" xr:uid="{00000000-0005-0000-0000-0000EE400000}"/>
    <cellStyle name="Normal 42 2 2 2 4 3 5" xfId="20648" xr:uid="{00000000-0005-0000-0000-0000EF400000}"/>
    <cellStyle name="Normal 42 2 2 2 4 4" xfId="12238" xr:uid="{00000000-0005-0000-0000-0000F0400000}"/>
    <cellStyle name="Normal 42 2 2 2 4 4 2" xfId="42569" xr:uid="{00000000-0005-0000-0000-0000F1400000}"/>
    <cellStyle name="Normal 42 2 2 2 4 4 3" xfId="27336" xr:uid="{00000000-0005-0000-0000-0000F2400000}"/>
    <cellStyle name="Normal 42 2 2 2 4 5" xfId="7217" xr:uid="{00000000-0005-0000-0000-0000F3400000}"/>
    <cellStyle name="Normal 42 2 2 2 4 5 2" xfId="37552" xr:uid="{00000000-0005-0000-0000-0000F4400000}"/>
    <cellStyle name="Normal 42 2 2 2 4 5 3" xfId="22319" xr:uid="{00000000-0005-0000-0000-0000F5400000}"/>
    <cellStyle name="Normal 42 2 2 2 4 6" xfId="32540" xr:uid="{00000000-0005-0000-0000-0000F6400000}"/>
    <cellStyle name="Normal 42 2 2 2 4 7" xfId="17306" xr:uid="{00000000-0005-0000-0000-0000F7400000}"/>
    <cellStyle name="Normal 42 2 2 2 5" xfId="2999" xr:uid="{00000000-0005-0000-0000-0000F8400000}"/>
    <cellStyle name="Normal 42 2 2 2 5 2" xfId="13073" xr:uid="{00000000-0005-0000-0000-0000F9400000}"/>
    <cellStyle name="Normal 42 2 2 2 5 2 2" xfId="43404" xr:uid="{00000000-0005-0000-0000-0000FA400000}"/>
    <cellStyle name="Normal 42 2 2 2 5 2 3" xfId="28171" xr:uid="{00000000-0005-0000-0000-0000FB400000}"/>
    <cellStyle name="Normal 42 2 2 2 5 3" xfId="8053" xr:uid="{00000000-0005-0000-0000-0000FC400000}"/>
    <cellStyle name="Normal 42 2 2 2 5 3 2" xfId="38387" xr:uid="{00000000-0005-0000-0000-0000FD400000}"/>
    <cellStyle name="Normal 42 2 2 2 5 3 3" xfId="23154" xr:uid="{00000000-0005-0000-0000-0000FE400000}"/>
    <cellStyle name="Normal 42 2 2 2 5 4" xfId="33374" xr:uid="{00000000-0005-0000-0000-0000FF400000}"/>
    <cellStyle name="Normal 42 2 2 2 5 5" xfId="18141" xr:uid="{00000000-0005-0000-0000-000000410000}"/>
    <cellStyle name="Normal 42 2 2 2 6" xfId="4692" xr:uid="{00000000-0005-0000-0000-000001410000}"/>
    <cellStyle name="Normal 42 2 2 2 6 2" xfId="14744" xr:uid="{00000000-0005-0000-0000-000002410000}"/>
    <cellStyle name="Normal 42 2 2 2 6 2 2" xfId="45075" xr:uid="{00000000-0005-0000-0000-000003410000}"/>
    <cellStyle name="Normal 42 2 2 2 6 2 3" xfId="29842" xr:uid="{00000000-0005-0000-0000-000004410000}"/>
    <cellStyle name="Normal 42 2 2 2 6 3" xfId="9724" xr:uid="{00000000-0005-0000-0000-000005410000}"/>
    <cellStyle name="Normal 42 2 2 2 6 3 2" xfId="40058" xr:uid="{00000000-0005-0000-0000-000006410000}"/>
    <cellStyle name="Normal 42 2 2 2 6 3 3" xfId="24825" xr:uid="{00000000-0005-0000-0000-000007410000}"/>
    <cellStyle name="Normal 42 2 2 2 6 4" xfId="35045" xr:uid="{00000000-0005-0000-0000-000008410000}"/>
    <cellStyle name="Normal 42 2 2 2 6 5" xfId="19812" xr:uid="{00000000-0005-0000-0000-000009410000}"/>
    <cellStyle name="Normal 42 2 2 2 7" xfId="11402" xr:uid="{00000000-0005-0000-0000-00000A410000}"/>
    <cellStyle name="Normal 42 2 2 2 7 2" xfId="41733" xr:uid="{00000000-0005-0000-0000-00000B410000}"/>
    <cellStyle name="Normal 42 2 2 2 7 3" xfId="26500" xr:uid="{00000000-0005-0000-0000-00000C410000}"/>
    <cellStyle name="Normal 42 2 2 2 8" xfId="6381" xr:uid="{00000000-0005-0000-0000-00000D410000}"/>
    <cellStyle name="Normal 42 2 2 2 8 2" xfId="36716" xr:uid="{00000000-0005-0000-0000-00000E410000}"/>
    <cellStyle name="Normal 42 2 2 2 8 3" xfId="21483" xr:uid="{00000000-0005-0000-0000-00000F410000}"/>
    <cellStyle name="Normal 42 2 2 2 9" xfId="31704" xr:uid="{00000000-0005-0000-0000-000010410000}"/>
    <cellStyle name="Normal 42 2 2 3" xfId="1408" xr:uid="{00000000-0005-0000-0000-000011410000}"/>
    <cellStyle name="Normal 42 2 2 3 2" xfId="1829" xr:uid="{00000000-0005-0000-0000-000012410000}"/>
    <cellStyle name="Normal 42 2 2 3 2 2" xfId="2668" xr:uid="{00000000-0005-0000-0000-000013410000}"/>
    <cellStyle name="Normal 42 2 2 3 2 2 2" xfId="4358" xr:uid="{00000000-0005-0000-0000-000014410000}"/>
    <cellStyle name="Normal 42 2 2 3 2 2 2 2" xfId="14431" xr:uid="{00000000-0005-0000-0000-000015410000}"/>
    <cellStyle name="Normal 42 2 2 3 2 2 2 2 2" xfId="44762" xr:uid="{00000000-0005-0000-0000-000016410000}"/>
    <cellStyle name="Normal 42 2 2 3 2 2 2 2 3" xfId="29529" xr:uid="{00000000-0005-0000-0000-000017410000}"/>
    <cellStyle name="Normal 42 2 2 3 2 2 2 3" xfId="9411" xr:uid="{00000000-0005-0000-0000-000018410000}"/>
    <cellStyle name="Normal 42 2 2 3 2 2 2 3 2" xfId="39745" xr:uid="{00000000-0005-0000-0000-000019410000}"/>
    <cellStyle name="Normal 42 2 2 3 2 2 2 3 3" xfId="24512" xr:uid="{00000000-0005-0000-0000-00001A410000}"/>
    <cellStyle name="Normal 42 2 2 3 2 2 2 4" xfId="34732" xr:uid="{00000000-0005-0000-0000-00001B410000}"/>
    <cellStyle name="Normal 42 2 2 3 2 2 2 5" xfId="19499" xr:uid="{00000000-0005-0000-0000-00001C410000}"/>
    <cellStyle name="Normal 42 2 2 3 2 2 3" xfId="6050" xr:uid="{00000000-0005-0000-0000-00001D410000}"/>
    <cellStyle name="Normal 42 2 2 3 2 2 3 2" xfId="16102" xr:uid="{00000000-0005-0000-0000-00001E410000}"/>
    <cellStyle name="Normal 42 2 2 3 2 2 3 2 2" xfId="46433" xr:uid="{00000000-0005-0000-0000-00001F410000}"/>
    <cellStyle name="Normal 42 2 2 3 2 2 3 2 3" xfId="31200" xr:uid="{00000000-0005-0000-0000-000020410000}"/>
    <cellStyle name="Normal 42 2 2 3 2 2 3 3" xfId="11082" xr:uid="{00000000-0005-0000-0000-000021410000}"/>
    <cellStyle name="Normal 42 2 2 3 2 2 3 3 2" xfId="41416" xr:uid="{00000000-0005-0000-0000-000022410000}"/>
    <cellStyle name="Normal 42 2 2 3 2 2 3 3 3" xfId="26183" xr:uid="{00000000-0005-0000-0000-000023410000}"/>
    <cellStyle name="Normal 42 2 2 3 2 2 3 4" xfId="36403" xr:uid="{00000000-0005-0000-0000-000024410000}"/>
    <cellStyle name="Normal 42 2 2 3 2 2 3 5" xfId="21170" xr:uid="{00000000-0005-0000-0000-000025410000}"/>
    <cellStyle name="Normal 42 2 2 3 2 2 4" xfId="12760" xr:uid="{00000000-0005-0000-0000-000026410000}"/>
    <cellStyle name="Normal 42 2 2 3 2 2 4 2" xfId="43091" xr:uid="{00000000-0005-0000-0000-000027410000}"/>
    <cellStyle name="Normal 42 2 2 3 2 2 4 3" xfId="27858" xr:uid="{00000000-0005-0000-0000-000028410000}"/>
    <cellStyle name="Normal 42 2 2 3 2 2 5" xfId="7739" xr:uid="{00000000-0005-0000-0000-000029410000}"/>
    <cellStyle name="Normal 42 2 2 3 2 2 5 2" xfId="38074" xr:uid="{00000000-0005-0000-0000-00002A410000}"/>
    <cellStyle name="Normal 42 2 2 3 2 2 5 3" xfId="22841" xr:uid="{00000000-0005-0000-0000-00002B410000}"/>
    <cellStyle name="Normal 42 2 2 3 2 2 6" xfId="33062" xr:uid="{00000000-0005-0000-0000-00002C410000}"/>
    <cellStyle name="Normal 42 2 2 3 2 2 7" xfId="17828" xr:uid="{00000000-0005-0000-0000-00002D410000}"/>
    <cellStyle name="Normal 42 2 2 3 2 3" xfId="3521" xr:uid="{00000000-0005-0000-0000-00002E410000}"/>
    <cellStyle name="Normal 42 2 2 3 2 3 2" xfId="13595" xr:uid="{00000000-0005-0000-0000-00002F410000}"/>
    <cellStyle name="Normal 42 2 2 3 2 3 2 2" xfId="43926" xr:uid="{00000000-0005-0000-0000-000030410000}"/>
    <cellStyle name="Normal 42 2 2 3 2 3 2 3" xfId="28693" xr:uid="{00000000-0005-0000-0000-000031410000}"/>
    <cellStyle name="Normal 42 2 2 3 2 3 3" xfId="8575" xr:uid="{00000000-0005-0000-0000-000032410000}"/>
    <cellStyle name="Normal 42 2 2 3 2 3 3 2" xfId="38909" xr:uid="{00000000-0005-0000-0000-000033410000}"/>
    <cellStyle name="Normal 42 2 2 3 2 3 3 3" xfId="23676" xr:uid="{00000000-0005-0000-0000-000034410000}"/>
    <cellStyle name="Normal 42 2 2 3 2 3 4" xfId="33896" xr:uid="{00000000-0005-0000-0000-000035410000}"/>
    <cellStyle name="Normal 42 2 2 3 2 3 5" xfId="18663" xr:uid="{00000000-0005-0000-0000-000036410000}"/>
    <cellStyle name="Normal 42 2 2 3 2 4" xfId="5214" xr:uid="{00000000-0005-0000-0000-000037410000}"/>
    <cellStyle name="Normal 42 2 2 3 2 4 2" xfId="15266" xr:uid="{00000000-0005-0000-0000-000038410000}"/>
    <cellStyle name="Normal 42 2 2 3 2 4 2 2" xfId="45597" xr:uid="{00000000-0005-0000-0000-000039410000}"/>
    <cellStyle name="Normal 42 2 2 3 2 4 2 3" xfId="30364" xr:uid="{00000000-0005-0000-0000-00003A410000}"/>
    <cellStyle name="Normal 42 2 2 3 2 4 3" xfId="10246" xr:uid="{00000000-0005-0000-0000-00003B410000}"/>
    <cellStyle name="Normal 42 2 2 3 2 4 3 2" xfId="40580" xr:uid="{00000000-0005-0000-0000-00003C410000}"/>
    <cellStyle name="Normal 42 2 2 3 2 4 3 3" xfId="25347" xr:uid="{00000000-0005-0000-0000-00003D410000}"/>
    <cellStyle name="Normal 42 2 2 3 2 4 4" xfId="35567" xr:uid="{00000000-0005-0000-0000-00003E410000}"/>
    <cellStyle name="Normal 42 2 2 3 2 4 5" xfId="20334" xr:uid="{00000000-0005-0000-0000-00003F410000}"/>
    <cellStyle name="Normal 42 2 2 3 2 5" xfId="11924" xr:uid="{00000000-0005-0000-0000-000040410000}"/>
    <cellStyle name="Normal 42 2 2 3 2 5 2" xfId="42255" xr:uid="{00000000-0005-0000-0000-000041410000}"/>
    <cellStyle name="Normal 42 2 2 3 2 5 3" xfId="27022" xr:uid="{00000000-0005-0000-0000-000042410000}"/>
    <cellStyle name="Normal 42 2 2 3 2 6" xfId="6903" xr:uid="{00000000-0005-0000-0000-000043410000}"/>
    <cellStyle name="Normal 42 2 2 3 2 6 2" xfId="37238" xr:uid="{00000000-0005-0000-0000-000044410000}"/>
    <cellStyle name="Normal 42 2 2 3 2 6 3" xfId="22005" xr:uid="{00000000-0005-0000-0000-000045410000}"/>
    <cellStyle name="Normal 42 2 2 3 2 7" xfId="32226" xr:uid="{00000000-0005-0000-0000-000046410000}"/>
    <cellStyle name="Normal 42 2 2 3 2 8" xfId="16992" xr:uid="{00000000-0005-0000-0000-000047410000}"/>
    <cellStyle name="Normal 42 2 2 3 3" xfId="2250" xr:uid="{00000000-0005-0000-0000-000048410000}"/>
    <cellStyle name="Normal 42 2 2 3 3 2" xfId="3940" xr:uid="{00000000-0005-0000-0000-000049410000}"/>
    <cellStyle name="Normal 42 2 2 3 3 2 2" xfId="14013" xr:uid="{00000000-0005-0000-0000-00004A410000}"/>
    <cellStyle name="Normal 42 2 2 3 3 2 2 2" xfId="44344" xr:uid="{00000000-0005-0000-0000-00004B410000}"/>
    <cellStyle name="Normal 42 2 2 3 3 2 2 3" xfId="29111" xr:uid="{00000000-0005-0000-0000-00004C410000}"/>
    <cellStyle name="Normal 42 2 2 3 3 2 3" xfId="8993" xr:uid="{00000000-0005-0000-0000-00004D410000}"/>
    <cellStyle name="Normal 42 2 2 3 3 2 3 2" xfId="39327" xr:uid="{00000000-0005-0000-0000-00004E410000}"/>
    <cellStyle name="Normal 42 2 2 3 3 2 3 3" xfId="24094" xr:uid="{00000000-0005-0000-0000-00004F410000}"/>
    <cellStyle name="Normal 42 2 2 3 3 2 4" xfId="34314" xr:uid="{00000000-0005-0000-0000-000050410000}"/>
    <cellStyle name="Normal 42 2 2 3 3 2 5" xfId="19081" xr:uid="{00000000-0005-0000-0000-000051410000}"/>
    <cellStyle name="Normal 42 2 2 3 3 3" xfId="5632" xr:uid="{00000000-0005-0000-0000-000052410000}"/>
    <cellStyle name="Normal 42 2 2 3 3 3 2" xfId="15684" xr:uid="{00000000-0005-0000-0000-000053410000}"/>
    <cellStyle name="Normal 42 2 2 3 3 3 2 2" xfId="46015" xr:uid="{00000000-0005-0000-0000-000054410000}"/>
    <cellStyle name="Normal 42 2 2 3 3 3 2 3" xfId="30782" xr:uid="{00000000-0005-0000-0000-000055410000}"/>
    <cellStyle name="Normal 42 2 2 3 3 3 3" xfId="10664" xr:uid="{00000000-0005-0000-0000-000056410000}"/>
    <cellStyle name="Normal 42 2 2 3 3 3 3 2" xfId="40998" xr:uid="{00000000-0005-0000-0000-000057410000}"/>
    <cellStyle name="Normal 42 2 2 3 3 3 3 3" xfId="25765" xr:uid="{00000000-0005-0000-0000-000058410000}"/>
    <cellStyle name="Normal 42 2 2 3 3 3 4" xfId="35985" xr:uid="{00000000-0005-0000-0000-000059410000}"/>
    <cellStyle name="Normal 42 2 2 3 3 3 5" xfId="20752" xr:uid="{00000000-0005-0000-0000-00005A410000}"/>
    <cellStyle name="Normal 42 2 2 3 3 4" xfId="12342" xr:uid="{00000000-0005-0000-0000-00005B410000}"/>
    <cellStyle name="Normal 42 2 2 3 3 4 2" xfId="42673" xr:uid="{00000000-0005-0000-0000-00005C410000}"/>
    <cellStyle name="Normal 42 2 2 3 3 4 3" xfId="27440" xr:uid="{00000000-0005-0000-0000-00005D410000}"/>
    <cellStyle name="Normal 42 2 2 3 3 5" xfId="7321" xr:uid="{00000000-0005-0000-0000-00005E410000}"/>
    <cellStyle name="Normal 42 2 2 3 3 5 2" xfId="37656" xr:uid="{00000000-0005-0000-0000-00005F410000}"/>
    <cellStyle name="Normal 42 2 2 3 3 5 3" xfId="22423" xr:uid="{00000000-0005-0000-0000-000060410000}"/>
    <cellStyle name="Normal 42 2 2 3 3 6" xfId="32644" xr:uid="{00000000-0005-0000-0000-000061410000}"/>
    <cellStyle name="Normal 42 2 2 3 3 7" xfId="17410" xr:uid="{00000000-0005-0000-0000-000062410000}"/>
    <cellStyle name="Normal 42 2 2 3 4" xfId="3103" xr:uid="{00000000-0005-0000-0000-000063410000}"/>
    <cellStyle name="Normal 42 2 2 3 4 2" xfId="13177" xr:uid="{00000000-0005-0000-0000-000064410000}"/>
    <cellStyle name="Normal 42 2 2 3 4 2 2" xfId="43508" xr:uid="{00000000-0005-0000-0000-000065410000}"/>
    <cellStyle name="Normal 42 2 2 3 4 2 3" xfId="28275" xr:uid="{00000000-0005-0000-0000-000066410000}"/>
    <cellStyle name="Normal 42 2 2 3 4 3" xfId="8157" xr:uid="{00000000-0005-0000-0000-000067410000}"/>
    <cellStyle name="Normal 42 2 2 3 4 3 2" xfId="38491" xr:uid="{00000000-0005-0000-0000-000068410000}"/>
    <cellStyle name="Normal 42 2 2 3 4 3 3" xfId="23258" xr:uid="{00000000-0005-0000-0000-000069410000}"/>
    <cellStyle name="Normal 42 2 2 3 4 4" xfId="33478" xr:uid="{00000000-0005-0000-0000-00006A410000}"/>
    <cellStyle name="Normal 42 2 2 3 4 5" xfId="18245" xr:uid="{00000000-0005-0000-0000-00006B410000}"/>
    <cellStyle name="Normal 42 2 2 3 5" xfId="4796" xr:uid="{00000000-0005-0000-0000-00006C410000}"/>
    <cellStyle name="Normal 42 2 2 3 5 2" xfId="14848" xr:uid="{00000000-0005-0000-0000-00006D410000}"/>
    <cellStyle name="Normal 42 2 2 3 5 2 2" xfId="45179" xr:uid="{00000000-0005-0000-0000-00006E410000}"/>
    <cellStyle name="Normal 42 2 2 3 5 2 3" xfId="29946" xr:uid="{00000000-0005-0000-0000-00006F410000}"/>
    <cellStyle name="Normal 42 2 2 3 5 3" xfId="9828" xr:uid="{00000000-0005-0000-0000-000070410000}"/>
    <cellStyle name="Normal 42 2 2 3 5 3 2" xfId="40162" xr:uid="{00000000-0005-0000-0000-000071410000}"/>
    <cellStyle name="Normal 42 2 2 3 5 3 3" xfId="24929" xr:uid="{00000000-0005-0000-0000-000072410000}"/>
    <cellStyle name="Normal 42 2 2 3 5 4" xfId="35149" xr:uid="{00000000-0005-0000-0000-000073410000}"/>
    <cellStyle name="Normal 42 2 2 3 5 5" xfId="19916" xr:uid="{00000000-0005-0000-0000-000074410000}"/>
    <cellStyle name="Normal 42 2 2 3 6" xfId="11506" xr:uid="{00000000-0005-0000-0000-000075410000}"/>
    <cellStyle name="Normal 42 2 2 3 6 2" xfId="41837" xr:uid="{00000000-0005-0000-0000-000076410000}"/>
    <cellStyle name="Normal 42 2 2 3 6 3" xfId="26604" xr:uid="{00000000-0005-0000-0000-000077410000}"/>
    <cellStyle name="Normal 42 2 2 3 7" xfId="6485" xr:uid="{00000000-0005-0000-0000-000078410000}"/>
    <cellStyle name="Normal 42 2 2 3 7 2" xfId="36820" xr:uid="{00000000-0005-0000-0000-000079410000}"/>
    <cellStyle name="Normal 42 2 2 3 7 3" xfId="21587" xr:uid="{00000000-0005-0000-0000-00007A410000}"/>
    <cellStyle name="Normal 42 2 2 3 8" xfId="31808" xr:uid="{00000000-0005-0000-0000-00007B410000}"/>
    <cellStyle name="Normal 42 2 2 3 9" xfId="16574" xr:uid="{00000000-0005-0000-0000-00007C410000}"/>
    <cellStyle name="Normal 42 2 2 4" xfId="1621" xr:uid="{00000000-0005-0000-0000-00007D410000}"/>
    <cellStyle name="Normal 42 2 2 4 2" xfId="2460" xr:uid="{00000000-0005-0000-0000-00007E410000}"/>
    <cellStyle name="Normal 42 2 2 4 2 2" xfId="4150" xr:uid="{00000000-0005-0000-0000-00007F410000}"/>
    <cellStyle name="Normal 42 2 2 4 2 2 2" xfId="14223" xr:uid="{00000000-0005-0000-0000-000080410000}"/>
    <cellStyle name="Normal 42 2 2 4 2 2 2 2" xfId="44554" xr:uid="{00000000-0005-0000-0000-000081410000}"/>
    <cellStyle name="Normal 42 2 2 4 2 2 2 3" xfId="29321" xr:uid="{00000000-0005-0000-0000-000082410000}"/>
    <cellStyle name="Normal 42 2 2 4 2 2 3" xfId="9203" xr:uid="{00000000-0005-0000-0000-000083410000}"/>
    <cellStyle name="Normal 42 2 2 4 2 2 3 2" xfId="39537" xr:uid="{00000000-0005-0000-0000-000084410000}"/>
    <cellStyle name="Normal 42 2 2 4 2 2 3 3" xfId="24304" xr:uid="{00000000-0005-0000-0000-000085410000}"/>
    <cellStyle name="Normal 42 2 2 4 2 2 4" xfId="34524" xr:uid="{00000000-0005-0000-0000-000086410000}"/>
    <cellStyle name="Normal 42 2 2 4 2 2 5" xfId="19291" xr:uid="{00000000-0005-0000-0000-000087410000}"/>
    <cellStyle name="Normal 42 2 2 4 2 3" xfId="5842" xr:uid="{00000000-0005-0000-0000-000088410000}"/>
    <cellStyle name="Normal 42 2 2 4 2 3 2" xfId="15894" xr:uid="{00000000-0005-0000-0000-000089410000}"/>
    <cellStyle name="Normal 42 2 2 4 2 3 2 2" xfId="46225" xr:uid="{00000000-0005-0000-0000-00008A410000}"/>
    <cellStyle name="Normal 42 2 2 4 2 3 2 3" xfId="30992" xr:uid="{00000000-0005-0000-0000-00008B410000}"/>
    <cellStyle name="Normal 42 2 2 4 2 3 3" xfId="10874" xr:uid="{00000000-0005-0000-0000-00008C410000}"/>
    <cellStyle name="Normal 42 2 2 4 2 3 3 2" xfId="41208" xr:uid="{00000000-0005-0000-0000-00008D410000}"/>
    <cellStyle name="Normal 42 2 2 4 2 3 3 3" xfId="25975" xr:uid="{00000000-0005-0000-0000-00008E410000}"/>
    <cellStyle name="Normal 42 2 2 4 2 3 4" xfId="36195" xr:uid="{00000000-0005-0000-0000-00008F410000}"/>
    <cellStyle name="Normal 42 2 2 4 2 3 5" xfId="20962" xr:uid="{00000000-0005-0000-0000-000090410000}"/>
    <cellStyle name="Normal 42 2 2 4 2 4" xfId="12552" xr:uid="{00000000-0005-0000-0000-000091410000}"/>
    <cellStyle name="Normal 42 2 2 4 2 4 2" xfId="42883" xr:uid="{00000000-0005-0000-0000-000092410000}"/>
    <cellStyle name="Normal 42 2 2 4 2 4 3" xfId="27650" xr:uid="{00000000-0005-0000-0000-000093410000}"/>
    <cellStyle name="Normal 42 2 2 4 2 5" xfId="7531" xr:uid="{00000000-0005-0000-0000-000094410000}"/>
    <cellStyle name="Normal 42 2 2 4 2 5 2" xfId="37866" xr:uid="{00000000-0005-0000-0000-000095410000}"/>
    <cellStyle name="Normal 42 2 2 4 2 5 3" xfId="22633" xr:uid="{00000000-0005-0000-0000-000096410000}"/>
    <cellStyle name="Normal 42 2 2 4 2 6" xfId="32854" xr:uid="{00000000-0005-0000-0000-000097410000}"/>
    <cellStyle name="Normal 42 2 2 4 2 7" xfId="17620" xr:uid="{00000000-0005-0000-0000-000098410000}"/>
    <cellStyle name="Normal 42 2 2 4 3" xfId="3313" xr:uid="{00000000-0005-0000-0000-000099410000}"/>
    <cellStyle name="Normal 42 2 2 4 3 2" xfId="13387" xr:uid="{00000000-0005-0000-0000-00009A410000}"/>
    <cellStyle name="Normal 42 2 2 4 3 2 2" xfId="43718" xr:uid="{00000000-0005-0000-0000-00009B410000}"/>
    <cellStyle name="Normal 42 2 2 4 3 2 3" xfId="28485" xr:uid="{00000000-0005-0000-0000-00009C410000}"/>
    <cellStyle name="Normal 42 2 2 4 3 3" xfId="8367" xr:uid="{00000000-0005-0000-0000-00009D410000}"/>
    <cellStyle name="Normal 42 2 2 4 3 3 2" xfId="38701" xr:uid="{00000000-0005-0000-0000-00009E410000}"/>
    <cellStyle name="Normal 42 2 2 4 3 3 3" xfId="23468" xr:uid="{00000000-0005-0000-0000-00009F410000}"/>
    <cellStyle name="Normal 42 2 2 4 3 4" xfId="33688" xr:uid="{00000000-0005-0000-0000-0000A0410000}"/>
    <cellStyle name="Normal 42 2 2 4 3 5" xfId="18455" xr:uid="{00000000-0005-0000-0000-0000A1410000}"/>
    <cellStyle name="Normal 42 2 2 4 4" xfId="5006" xr:uid="{00000000-0005-0000-0000-0000A2410000}"/>
    <cellStyle name="Normal 42 2 2 4 4 2" xfId="15058" xr:uid="{00000000-0005-0000-0000-0000A3410000}"/>
    <cellStyle name="Normal 42 2 2 4 4 2 2" xfId="45389" xr:uid="{00000000-0005-0000-0000-0000A4410000}"/>
    <cellStyle name="Normal 42 2 2 4 4 2 3" xfId="30156" xr:uid="{00000000-0005-0000-0000-0000A5410000}"/>
    <cellStyle name="Normal 42 2 2 4 4 3" xfId="10038" xr:uid="{00000000-0005-0000-0000-0000A6410000}"/>
    <cellStyle name="Normal 42 2 2 4 4 3 2" xfId="40372" xr:uid="{00000000-0005-0000-0000-0000A7410000}"/>
    <cellStyle name="Normal 42 2 2 4 4 3 3" xfId="25139" xr:uid="{00000000-0005-0000-0000-0000A8410000}"/>
    <cellStyle name="Normal 42 2 2 4 4 4" xfId="35359" xr:uid="{00000000-0005-0000-0000-0000A9410000}"/>
    <cellStyle name="Normal 42 2 2 4 4 5" xfId="20126" xr:uid="{00000000-0005-0000-0000-0000AA410000}"/>
    <cellStyle name="Normal 42 2 2 4 5" xfId="11716" xr:uid="{00000000-0005-0000-0000-0000AB410000}"/>
    <cellStyle name="Normal 42 2 2 4 5 2" xfId="42047" xr:uid="{00000000-0005-0000-0000-0000AC410000}"/>
    <cellStyle name="Normal 42 2 2 4 5 3" xfId="26814" xr:uid="{00000000-0005-0000-0000-0000AD410000}"/>
    <cellStyle name="Normal 42 2 2 4 6" xfId="6695" xr:uid="{00000000-0005-0000-0000-0000AE410000}"/>
    <cellStyle name="Normal 42 2 2 4 6 2" xfId="37030" xr:uid="{00000000-0005-0000-0000-0000AF410000}"/>
    <cellStyle name="Normal 42 2 2 4 6 3" xfId="21797" xr:uid="{00000000-0005-0000-0000-0000B0410000}"/>
    <cellStyle name="Normal 42 2 2 4 7" xfId="32018" xr:uid="{00000000-0005-0000-0000-0000B1410000}"/>
    <cellStyle name="Normal 42 2 2 4 8" xfId="16784" xr:uid="{00000000-0005-0000-0000-0000B2410000}"/>
    <cellStyle name="Normal 42 2 2 5" xfId="2042" xr:uid="{00000000-0005-0000-0000-0000B3410000}"/>
    <cellStyle name="Normal 42 2 2 5 2" xfId="3732" xr:uid="{00000000-0005-0000-0000-0000B4410000}"/>
    <cellStyle name="Normal 42 2 2 5 2 2" xfId="13805" xr:uid="{00000000-0005-0000-0000-0000B5410000}"/>
    <cellStyle name="Normal 42 2 2 5 2 2 2" xfId="44136" xr:uid="{00000000-0005-0000-0000-0000B6410000}"/>
    <cellStyle name="Normal 42 2 2 5 2 2 3" xfId="28903" xr:uid="{00000000-0005-0000-0000-0000B7410000}"/>
    <cellStyle name="Normal 42 2 2 5 2 3" xfId="8785" xr:uid="{00000000-0005-0000-0000-0000B8410000}"/>
    <cellStyle name="Normal 42 2 2 5 2 3 2" xfId="39119" xr:uid="{00000000-0005-0000-0000-0000B9410000}"/>
    <cellStyle name="Normal 42 2 2 5 2 3 3" xfId="23886" xr:uid="{00000000-0005-0000-0000-0000BA410000}"/>
    <cellStyle name="Normal 42 2 2 5 2 4" xfId="34106" xr:uid="{00000000-0005-0000-0000-0000BB410000}"/>
    <cellStyle name="Normal 42 2 2 5 2 5" xfId="18873" xr:uid="{00000000-0005-0000-0000-0000BC410000}"/>
    <cellStyle name="Normal 42 2 2 5 3" xfId="5424" xr:uid="{00000000-0005-0000-0000-0000BD410000}"/>
    <cellStyle name="Normal 42 2 2 5 3 2" xfId="15476" xr:uid="{00000000-0005-0000-0000-0000BE410000}"/>
    <cellStyle name="Normal 42 2 2 5 3 2 2" xfId="45807" xr:uid="{00000000-0005-0000-0000-0000BF410000}"/>
    <cellStyle name="Normal 42 2 2 5 3 2 3" xfId="30574" xr:uid="{00000000-0005-0000-0000-0000C0410000}"/>
    <cellStyle name="Normal 42 2 2 5 3 3" xfId="10456" xr:uid="{00000000-0005-0000-0000-0000C1410000}"/>
    <cellStyle name="Normal 42 2 2 5 3 3 2" xfId="40790" xr:uid="{00000000-0005-0000-0000-0000C2410000}"/>
    <cellStyle name="Normal 42 2 2 5 3 3 3" xfId="25557" xr:uid="{00000000-0005-0000-0000-0000C3410000}"/>
    <cellStyle name="Normal 42 2 2 5 3 4" xfId="35777" xr:uid="{00000000-0005-0000-0000-0000C4410000}"/>
    <cellStyle name="Normal 42 2 2 5 3 5" xfId="20544" xr:uid="{00000000-0005-0000-0000-0000C5410000}"/>
    <cellStyle name="Normal 42 2 2 5 4" xfId="12134" xr:uid="{00000000-0005-0000-0000-0000C6410000}"/>
    <cellStyle name="Normal 42 2 2 5 4 2" xfId="42465" xr:uid="{00000000-0005-0000-0000-0000C7410000}"/>
    <cellStyle name="Normal 42 2 2 5 4 3" xfId="27232" xr:uid="{00000000-0005-0000-0000-0000C8410000}"/>
    <cellStyle name="Normal 42 2 2 5 5" xfId="7113" xr:uid="{00000000-0005-0000-0000-0000C9410000}"/>
    <cellStyle name="Normal 42 2 2 5 5 2" xfId="37448" xr:uid="{00000000-0005-0000-0000-0000CA410000}"/>
    <cellStyle name="Normal 42 2 2 5 5 3" xfId="22215" xr:uid="{00000000-0005-0000-0000-0000CB410000}"/>
    <cellStyle name="Normal 42 2 2 5 6" xfId="32436" xr:uid="{00000000-0005-0000-0000-0000CC410000}"/>
    <cellStyle name="Normal 42 2 2 5 7" xfId="17202" xr:uid="{00000000-0005-0000-0000-0000CD410000}"/>
    <cellStyle name="Normal 42 2 2 6" xfId="2895" xr:uid="{00000000-0005-0000-0000-0000CE410000}"/>
    <cellStyle name="Normal 42 2 2 6 2" xfId="12969" xr:uid="{00000000-0005-0000-0000-0000CF410000}"/>
    <cellStyle name="Normal 42 2 2 6 2 2" xfId="43300" xr:uid="{00000000-0005-0000-0000-0000D0410000}"/>
    <cellStyle name="Normal 42 2 2 6 2 3" xfId="28067" xr:uid="{00000000-0005-0000-0000-0000D1410000}"/>
    <cellStyle name="Normal 42 2 2 6 3" xfId="7949" xr:uid="{00000000-0005-0000-0000-0000D2410000}"/>
    <cellStyle name="Normal 42 2 2 6 3 2" xfId="38283" xr:uid="{00000000-0005-0000-0000-0000D3410000}"/>
    <cellStyle name="Normal 42 2 2 6 3 3" xfId="23050" xr:uid="{00000000-0005-0000-0000-0000D4410000}"/>
    <cellStyle name="Normal 42 2 2 6 4" xfId="33270" xr:uid="{00000000-0005-0000-0000-0000D5410000}"/>
    <cellStyle name="Normal 42 2 2 6 5" xfId="18037" xr:uid="{00000000-0005-0000-0000-0000D6410000}"/>
    <cellStyle name="Normal 42 2 2 7" xfId="4588" xr:uid="{00000000-0005-0000-0000-0000D7410000}"/>
    <cellStyle name="Normal 42 2 2 7 2" xfId="14640" xr:uid="{00000000-0005-0000-0000-0000D8410000}"/>
    <cellStyle name="Normal 42 2 2 7 2 2" xfId="44971" xr:uid="{00000000-0005-0000-0000-0000D9410000}"/>
    <cellStyle name="Normal 42 2 2 7 2 3" xfId="29738" xr:uid="{00000000-0005-0000-0000-0000DA410000}"/>
    <cellStyle name="Normal 42 2 2 7 3" xfId="9620" xr:uid="{00000000-0005-0000-0000-0000DB410000}"/>
    <cellStyle name="Normal 42 2 2 7 3 2" xfId="39954" xr:uid="{00000000-0005-0000-0000-0000DC410000}"/>
    <cellStyle name="Normal 42 2 2 7 3 3" xfId="24721" xr:uid="{00000000-0005-0000-0000-0000DD410000}"/>
    <cellStyle name="Normal 42 2 2 7 4" xfId="34941" xr:uid="{00000000-0005-0000-0000-0000DE410000}"/>
    <cellStyle name="Normal 42 2 2 7 5" xfId="19708" xr:uid="{00000000-0005-0000-0000-0000DF410000}"/>
    <cellStyle name="Normal 42 2 2 8" xfId="11298" xr:uid="{00000000-0005-0000-0000-0000E0410000}"/>
    <cellStyle name="Normal 42 2 2 8 2" xfId="41629" xr:uid="{00000000-0005-0000-0000-0000E1410000}"/>
    <cellStyle name="Normal 42 2 2 8 3" xfId="26396" xr:uid="{00000000-0005-0000-0000-0000E2410000}"/>
    <cellStyle name="Normal 42 2 2 9" xfId="6277" xr:uid="{00000000-0005-0000-0000-0000E3410000}"/>
    <cellStyle name="Normal 42 2 2 9 2" xfId="36612" xr:uid="{00000000-0005-0000-0000-0000E4410000}"/>
    <cellStyle name="Normal 42 2 2 9 3" xfId="21379" xr:uid="{00000000-0005-0000-0000-0000E5410000}"/>
    <cellStyle name="Normal 42 2 3" xfId="1241" xr:uid="{00000000-0005-0000-0000-0000E6410000}"/>
    <cellStyle name="Normal 42 2 3 10" xfId="16418" xr:uid="{00000000-0005-0000-0000-0000E7410000}"/>
    <cellStyle name="Normal 42 2 3 2" xfId="1460" xr:uid="{00000000-0005-0000-0000-0000E8410000}"/>
    <cellStyle name="Normal 42 2 3 2 2" xfId="1881" xr:uid="{00000000-0005-0000-0000-0000E9410000}"/>
    <cellStyle name="Normal 42 2 3 2 2 2" xfId="2720" xr:uid="{00000000-0005-0000-0000-0000EA410000}"/>
    <cellStyle name="Normal 42 2 3 2 2 2 2" xfId="4410" xr:uid="{00000000-0005-0000-0000-0000EB410000}"/>
    <cellStyle name="Normal 42 2 3 2 2 2 2 2" xfId="14483" xr:uid="{00000000-0005-0000-0000-0000EC410000}"/>
    <cellStyle name="Normal 42 2 3 2 2 2 2 2 2" xfId="44814" xr:uid="{00000000-0005-0000-0000-0000ED410000}"/>
    <cellStyle name="Normal 42 2 3 2 2 2 2 2 3" xfId="29581" xr:uid="{00000000-0005-0000-0000-0000EE410000}"/>
    <cellStyle name="Normal 42 2 3 2 2 2 2 3" xfId="9463" xr:uid="{00000000-0005-0000-0000-0000EF410000}"/>
    <cellStyle name="Normal 42 2 3 2 2 2 2 3 2" xfId="39797" xr:uid="{00000000-0005-0000-0000-0000F0410000}"/>
    <cellStyle name="Normal 42 2 3 2 2 2 2 3 3" xfId="24564" xr:uid="{00000000-0005-0000-0000-0000F1410000}"/>
    <cellStyle name="Normal 42 2 3 2 2 2 2 4" xfId="34784" xr:uid="{00000000-0005-0000-0000-0000F2410000}"/>
    <cellStyle name="Normal 42 2 3 2 2 2 2 5" xfId="19551" xr:uid="{00000000-0005-0000-0000-0000F3410000}"/>
    <cellStyle name="Normal 42 2 3 2 2 2 3" xfId="6102" xr:uid="{00000000-0005-0000-0000-0000F4410000}"/>
    <cellStyle name="Normal 42 2 3 2 2 2 3 2" xfId="16154" xr:uid="{00000000-0005-0000-0000-0000F5410000}"/>
    <cellStyle name="Normal 42 2 3 2 2 2 3 2 2" xfId="46485" xr:uid="{00000000-0005-0000-0000-0000F6410000}"/>
    <cellStyle name="Normal 42 2 3 2 2 2 3 2 3" xfId="31252" xr:uid="{00000000-0005-0000-0000-0000F7410000}"/>
    <cellStyle name="Normal 42 2 3 2 2 2 3 3" xfId="11134" xr:uid="{00000000-0005-0000-0000-0000F8410000}"/>
    <cellStyle name="Normal 42 2 3 2 2 2 3 3 2" xfId="41468" xr:uid="{00000000-0005-0000-0000-0000F9410000}"/>
    <cellStyle name="Normal 42 2 3 2 2 2 3 3 3" xfId="26235" xr:uid="{00000000-0005-0000-0000-0000FA410000}"/>
    <cellStyle name="Normal 42 2 3 2 2 2 3 4" xfId="36455" xr:uid="{00000000-0005-0000-0000-0000FB410000}"/>
    <cellStyle name="Normal 42 2 3 2 2 2 3 5" xfId="21222" xr:uid="{00000000-0005-0000-0000-0000FC410000}"/>
    <cellStyle name="Normal 42 2 3 2 2 2 4" xfId="12812" xr:uid="{00000000-0005-0000-0000-0000FD410000}"/>
    <cellStyle name="Normal 42 2 3 2 2 2 4 2" xfId="43143" xr:uid="{00000000-0005-0000-0000-0000FE410000}"/>
    <cellStyle name="Normal 42 2 3 2 2 2 4 3" xfId="27910" xr:uid="{00000000-0005-0000-0000-0000FF410000}"/>
    <cellStyle name="Normal 42 2 3 2 2 2 5" xfId="7791" xr:uid="{00000000-0005-0000-0000-000000420000}"/>
    <cellStyle name="Normal 42 2 3 2 2 2 5 2" xfId="38126" xr:uid="{00000000-0005-0000-0000-000001420000}"/>
    <cellStyle name="Normal 42 2 3 2 2 2 5 3" xfId="22893" xr:uid="{00000000-0005-0000-0000-000002420000}"/>
    <cellStyle name="Normal 42 2 3 2 2 2 6" xfId="33114" xr:uid="{00000000-0005-0000-0000-000003420000}"/>
    <cellStyle name="Normal 42 2 3 2 2 2 7" xfId="17880" xr:uid="{00000000-0005-0000-0000-000004420000}"/>
    <cellStyle name="Normal 42 2 3 2 2 3" xfId="3573" xr:uid="{00000000-0005-0000-0000-000005420000}"/>
    <cellStyle name="Normal 42 2 3 2 2 3 2" xfId="13647" xr:uid="{00000000-0005-0000-0000-000006420000}"/>
    <cellStyle name="Normal 42 2 3 2 2 3 2 2" xfId="43978" xr:uid="{00000000-0005-0000-0000-000007420000}"/>
    <cellStyle name="Normal 42 2 3 2 2 3 2 3" xfId="28745" xr:uid="{00000000-0005-0000-0000-000008420000}"/>
    <cellStyle name="Normal 42 2 3 2 2 3 3" xfId="8627" xr:uid="{00000000-0005-0000-0000-000009420000}"/>
    <cellStyle name="Normal 42 2 3 2 2 3 3 2" xfId="38961" xr:uid="{00000000-0005-0000-0000-00000A420000}"/>
    <cellStyle name="Normal 42 2 3 2 2 3 3 3" xfId="23728" xr:uid="{00000000-0005-0000-0000-00000B420000}"/>
    <cellStyle name="Normal 42 2 3 2 2 3 4" xfId="33948" xr:uid="{00000000-0005-0000-0000-00000C420000}"/>
    <cellStyle name="Normal 42 2 3 2 2 3 5" xfId="18715" xr:uid="{00000000-0005-0000-0000-00000D420000}"/>
    <cellStyle name="Normal 42 2 3 2 2 4" xfId="5266" xr:uid="{00000000-0005-0000-0000-00000E420000}"/>
    <cellStyle name="Normal 42 2 3 2 2 4 2" xfId="15318" xr:uid="{00000000-0005-0000-0000-00000F420000}"/>
    <cellStyle name="Normal 42 2 3 2 2 4 2 2" xfId="45649" xr:uid="{00000000-0005-0000-0000-000010420000}"/>
    <cellStyle name="Normal 42 2 3 2 2 4 2 3" xfId="30416" xr:uid="{00000000-0005-0000-0000-000011420000}"/>
    <cellStyle name="Normal 42 2 3 2 2 4 3" xfId="10298" xr:uid="{00000000-0005-0000-0000-000012420000}"/>
    <cellStyle name="Normal 42 2 3 2 2 4 3 2" xfId="40632" xr:uid="{00000000-0005-0000-0000-000013420000}"/>
    <cellStyle name="Normal 42 2 3 2 2 4 3 3" xfId="25399" xr:uid="{00000000-0005-0000-0000-000014420000}"/>
    <cellStyle name="Normal 42 2 3 2 2 4 4" xfId="35619" xr:uid="{00000000-0005-0000-0000-000015420000}"/>
    <cellStyle name="Normal 42 2 3 2 2 4 5" xfId="20386" xr:uid="{00000000-0005-0000-0000-000016420000}"/>
    <cellStyle name="Normal 42 2 3 2 2 5" xfId="11976" xr:uid="{00000000-0005-0000-0000-000017420000}"/>
    <cellStyle name="Normal 42 2 3 2 2 5 2" xfId="42307" xr:uid="{00000000-0005-0000-0000-000018420000}"/>
    <cellStyle name="Normal 42 2 3 2 2 5 3" xfId="27074" xr:uid="{00000000-0005-0000-0000-000019420000}"/>
    <cellStyle name="Normal 42 2 3 2 2 6" xfId="6955" xr:uid="{00000000-0005-0000-0000-00001A420000}"/>
    <cellStyle name="Normal 42 2 3 2 2 6 2" xfId="37290" xr:uid="{00000000-0005-0000-0000-00001B420000}"/>
    <cellStyle name="Normal 42 2 3 2 2 6 3" xfId="22057" xr:uid="{00000000-0005-0000-0000-00001C420000}"/>
    <cellStyle name="Normal 42 2 3 2 2 7" xfId="32278" xr:uid="{00000000-0005-0000-0000-00001D420000}"/>
    <cellStyle name="Normal 42 2 3 2 2 8" xfId="17044" xr:uid="{00000000-0005-0000-0000-00001E420000}"/>
    <cellStyle name="Normal 42 2 3 2 3" xfId="2302" xr:uid="{00000000-0005-0000-0000-00001F420000}"/>
    <cellStyle name="Normal 42 2 3 2 3 2" xfId="3992" xr:uid="{00000000-0005-0000-0000-000020420000}"/>
    <cellStyle name="Normal 42 2 3 2 3 2 2" xfId="14065" xr:uid="{00000000-0005-0000-0000-000021420000}"/>
    <cellStyle name="Normal 42 2 3 2 3 2 2 2" xfId="44396" xr:uid="{00000000-0005-0000-0000-000022420000}"/>
    <cellStyle name="Normal 42 2 3 2 3 2 2 3" xfId="29163" xr:uid="{00000000-0005-0000-0000-000023420000}"/>
    <cellStyle name="Normal 42 2 3 2 3 2 3" xfId="9045" xr:uid="{00000000-0005-0000-0000-000024420000}"/>
    <cellStyle name="Normal 42 2 3 2 3 2 3 2" xfId="39379" xr:uid="{00000000-0005-0000-0000-000025420000}"/>
    <cellStyle name="Normal 42 2 3 2 3 2 3 3" xfId="24146" xr:uid="{00000000-0005-0000-0000-000026420000}"/>
    <cellStyle name="Normal 42 2 3 2 3 2 4" xfId="34366" xr:uid="{00000000-0005-0000-0000-000027420000}"/>
    <cellStyle name="Normal 42 2 3 2 3 2 5" xfId="19133" xr:uid="{00000000-0005-0000-0000-000028420000}"/>
    <cellStyle name="Normal 42 2 3 2 3 3" xfId="5684" xr:uid="{00000000-0005-0000-0000-000029420000}"/>
    <cellStyle name="Normal 42 2 3 2 3 3 2" xfId="15736" xr:uid="{00000000-0005-0000-0000-00002A420000}"/>
    <cellStyle name="Normal 42 2 3 2 3 3 2 2" xfId="46067" xr:uid="{00000000-0005-0000-0000-00002B420000}"/>
    <cellStyle name="Normal 42 2 3 2 3 3 2 3" xfId="30834" xr:uid="{00000000-0005-0000-0000-00002C420000}"/>
    <cellStyle name="Normal 42 2 3 2 3 3 3" xfId="10716" xr:uid="{00000000-0005-0000-0000-00002D420000}"/>
    <cellStyle name="Normal 42 2 3 2 3 3 3 2" xfId="41050" xr:uid="{00000000-0005-0000-0000-00002E420000}"/>
    <cellStyle name="Normal 42 2 3 2 3 3 3 3" xfId="25817" xr:uid="{00000000-0005-0000-0000-00002F420000}"/>
    <cellStyle name="Normal 42 2 3 2 3 3 4" xfId="36037" xr:uid="{00000000-0005-0000-0000-000030420000}"/>
    <cellStyle name="Normal 42 2 3 2 3 3 5" xfId="20804" xr:uid="{00000000-0005-0000-0000-000031420000}"/>
    <cellStyle name="Normal 42 2 3 2 3 4" xfId="12394" xr:uid="{00000000-0005-0000-0000-000032420000}"/>
    <cellStyle name="Normal 42 2 3 2 3 4 2" xfId="42725" xr:uid="{00000000-0005-0000-0000-000033420000}"/>
    <cellStyle name="Normal 42 2 3 2 3 4 3" xfId="27492" xr:uid="{00000000-0005-0000-0000-000034420000}"/>
    <cellStyle name="Normal 42 2 3 2 3 5" xfId="7373" xr:uid="{00000000-0005-0000-0000-000035420000}"/>
    <cellStyle name="Normal 42 2 3 2 3 5 2" xfId="37708" xr:uid="{00000000-0005-0000-0000-000036420000}"/>
    <cellStyle name="Normal 42 2 3 2 3 5 3" xfId="22475" xr:uid="{00000000-0005-0000-0000-000037420000}"/>
    <cellStyle name="Normal 42 2 3 2 3 6" xfId="32696" xr:uid="{00000000-0005-0000-0000-000038420000}"/>
    <cellStyle name="Normal 42 2 3 2 3 7" xfId="17462" xr:uid="{00000000-0005-0000-0000-000039420000}"/>
    <cellStyle name="Normal 42 2 3 2 4" xfId="3155" xr:uid="{00000000-0005-0000-0000-00003A420000}"/>
    <cellStyle name="Normal 42 2 3 2 4 2" xfId="13229" xr:uid="{00000000-0005-0000-0000-00003B420000}"/>
    <cellStyle name="Normal 42 2 3 2 4 2 2" xfId="43560" xr:uid="{00000000-0005-0000-0000-00003C420000}"/>
    <cellStyle name="Normal 42 2 3 2 4 2 3" xfId="28327" xr:uid="{00000000-0005-0000-0000-00003D420000}"/>
    <cellStyle name="Normal 42 2 3 2 4 3" xfId="8209" xr:uid="{00000000-0005-0000-0000-00003E420000}"/>
    <cellStyle name="Normal 42 2 3 2 4 3 2" xfId="38543" xr:uid="{00000000-0005-0000-0000-00003F420000}"/>
    <cellStyle name="Normal 42 2 3 2 4 3 3" xfId="23310" xr:uid="{00000000-0005-0000-0000-000040420000}"/>
    <cellStyle name="Normal 42 2 3 2 4 4" xfId="33530" xr:uid="{00000000-0005-0000-0000-000041420000}"/>
    <cellStyle name="Normal 42 2 3 2 4 5" xfId="18297" xr:uid="{00000000-0005-0000-0000-000042420000}"/>
    <cellStyle name="Normal 42 2 3 2 5" xfId="4848" xr:uid="{00000000-0005-0000-0000-000043420000}"/>
    <cellStyle name="Normal 42 2 3 2 5 2" xfId="14900" xr:uid="{00000000-0005-0000-0000-000044420000}"/>
    <cellStyle name="Normal 42 2 3 2 5 2 2" xfId="45231" xr:uid="{00000000-0005-0000-0000-000045420000}"/>
    <cellStyle name="Normal 42 2 3 2 5 2 3" xfId="29998" xr:uid="{00000000-0005-0000-0000-000046420000}"/>
    <cellStyle name="Normal 42 2 3 2 5 3" xfId="9880" xr:uid="{00000000-0005-0000-0000-000047420000}"/>
    <cellStyle name="Normal 42 2 3 2 5 3 2" xfId="40214" xr:uid="{00000000-0005-0000-0000-000048420000}"/>
    <cellStyle name="Normal 42 2 3 2 5 3 3" xfId="24981" xr:uid="{00000000-0005-0000-0000-000049420000}"/>
    <cellStyle name="Normal 42 2 3 2 5 4" xfId="35201" xr:uid="{00000000-0005-0000-0000-00004A420000}"/>
    <cellStyle name="Normal 42 2 3 2 5 5" xfId="19968" xr:uid="{00000000-0005-0000-0000-00004B420000}"/>
    <cellStyle name="Normal 42 2 3 2 6" xfId="11558" xr:uid="{00000000-0005-0000-0000-00004C420000}"/>
    <cellStyle name="Normal 42 2 3 2 6 2" xfId="41889" xr:uid="{00000000-0005-0000-0000-00004D420000}"/>
    <cellStyle name="Normal 42 2 3 2 6 3" xfId="26656" xr:uid="{00000000-0005-0000-0000-00004E420000}"/>
    <cellStyle name="Normal 42 2 3 2 7" xfId="6537" xr:uid="{00000000-0005-0000-0000-00004F420000}"/>
    <cellStyle name="Normal 42 2 3 2 7 2" xfId="36872" xr:uid="{00000000-0005-0000-0000-000050420000}"/>
    <cellStyle name="Normal 42 2 3 2 7 3" xfId="21639" xr:uid="{00000000-0005-0000-0000-000051420000}"/>
    <cellStyle name="Normal 42 2 3 2 8" xfId="31860" xr:uid="{00000000-0005-0000-0000-000052420000}"/>
    <cellStyle name="Normal 42 2 3 2 9" xfId="16626" xr:uid="{00000000-0005-0000-0000-000053420000}"/>
    <cellStyle name="Normal 42 2 3 3" xfId="1673" xr:uid="{00000000-0005-0000-0000-000054420000}"/>
    <cellStyle name="Normal 42 2 3 3 2" xfId="2512" xr:uid="{00000000-0005-0000-0000-000055420000}"/>
    <cellStyle name="Normal 42 2 3 3 2 2" xfId="4202" xr:uid="{00000000-0005-0000-0000-000056420000}"/>
    <cellStyle name="Normal 42 2 3 3 2 2 2" xfId="14275" xr:uid="{00000000-0005-0000-0000-000057420000}"/>
    <cellStyle name="Normal 42 2 3 3 2 2 2 2" xfId="44606" xr:uid="{00000000-0005-0000-0000-000058420000}"/>
    <cellStyle name="Normal 42 2 3 3 2 2 2 3" xfId="29373" xr:uid="{00000000-0005-0000-0000-000059420000}"/>
    <cellStyle name="Normal 42 2 3 3 2 2 3" xfId="9255" xr:uid="{00000000-0005-0000-0000-00005A420000}"/>
    <cellStyle name="Normal 42 2 3 3 2 2 3 2" xfId="39589" xr:uid="{00000000-0005-0000-0000-00005B420000}"/>
    <cellStyle name="Normal 42 2 3 3 2 2 3 3" xfId="24356" xr:uid="{00000000-0005-0000-0000-00005C420000}"/>
    <cellStyle name="Normal 42 2 3 3 2 2 4" xfId="34576" xr:uid="{00000000-0005-0000-0000-00005D420000}"/>
    <cellStyle name="Normal 42 2 3 3 2 2 5" xfId="19343" xr:uid="{00000000-0005-0000-0000-00005E420000}"/>
    <cellStyle name="Normal 42 2 3 3 2 3" xfId="5894" xr:uid="{00000000-0005-0000-0000-00005F420000}"/>
    <cellStyle name="Normal 42 2 3 3 2 3 2" xfId="15946" xr:uid="{00000000-0005-0000-0000-000060420000}"/>
    <cellStyle name="Normal 42 2 3 3 2 3 2 2" xfId="46277" xr:uid="{00000000-0005-0000-0000-000061420000}"/>
    <cellStyle name="Normal 42 2 3 3 2 3 2 3" xfId="31044" xr:uid="{00000000-0005-0000-0000-000062420000}"/>
    <cellStyle name="Normal 42 2 3 3 2 3 3" xfId="10926" xr:uid="{00000000-0005-0000-0000-000063420000}"/>
    <cellStyle name="Normal 42 2 3 3 2 3 3 2" xfId="41260" xr:uid="{00000000-0005-0000-0000-000064420000}"/>
    <cellStyle name="Normal 42 2 3 3 2 3 3 3" xfId="26027" xr:uid="{00000000-0005-0000-0000-000065420000}"/>
    <cellStyle name="Normal 42 2 3 3 2 3 4" xfId="36247" xr:uid="{00000000-0005-0000-0000-000066420000}"/>
    <cellStyle name="Normal 42 2 3 3 2 3 5" xfId="21014" xr:uid="{00000000-0005-0000-0000-000067420000}"/>
    <cellStyle name="Normal 42 2 3 3 2 4" xfId="12604" xr:uid="{00000000-0005-0000-0000-000068420000}"/>
    <cellStyle name="Normal 42 2 3 3 2 4 2" xfId="42935" xr:uid="{00000000-0005-0000-0000-000069420000}"/>
    <cellStyle name="Normal 42 2 3 3 2 4 3" xfId="27702" xr:uid="{00000000-0005-0000-0000-00006A420000}"/>
    <cellStyle name="Normal 42 2 3 3 2 5" xfId="7583" xr:uid="{00000000-0005-0000-0000-00006B420000}"/>
    <cellStyle name="Normal 42 2 3 3 2 5 2" xfId="37918" xr:uid="{00000000-0005-0000-0000-00006C420000}"/>
    <cellStyle name="Normal 42 2 3 3 2 5 3" xfId="22685" xr:uid="{00000000-0005-0000-0000-00006D420000}"/>
    <cellStyle name="Normal 42 2 3 3 2 6" xfId="32906" xr:uid="{00000000-0005-0000-0000-00006E420000}"/>
    <cellStyle name="Normal 42 2 3 3 2 7" xfId="17672" xr:uid="{00000000-0005-0000-0000-00006F420000}"/>
    <cellStyle name="Normal 42 2 3 3 3" xfId="3365" xr:uid="{00000000-0005-0000-0000-000070420000}"/>
    <cellStyle name="Normal 42 2 3 3 3 2" xfId="13439" xr:uid="{00000000-0005-0000-0000-000071420000}"/>
    <cellStyle name="Normal 42 2 3 3 3 2 2" xfId="43770" xr:uid="{00000000-0005-0000-0000-000072420000}"/>
    <cellStyle name="Normal 42 2 3 3 3 2 3" xfId="28537" xr:uid="{00000000-0005-0000-0000-000073420000}"/>
    <cellStyle name="Normal 42 2 3 3 3 3" xfId="8419" xr:uid="{00000000-0005-0000-0000-000074420000}"/>
    <cellStyle name="Normal 42 2 3 3 3 3 2" xfId="38753" xr:uid="{00000000-0005-0000-0000-000075420000}"/>
    <cellStyle name="Normal 42 2 3 3 3 3 3" xfId="23520" xr:uid="{00000000-0005-0000-0000-000076420000}"/>
    <cellStyle name="Normal 42 2 3 3 3 4" xfId="33740" xr:uid="{00000000-0005-0000-0000-000077420000}"/>
    <cellStyle name="Normal 42 2 3 3 3 5" xfId="18507" xr:uid="{00000000-0005-0000-0000-000078420000}"/>
    <cellStyle name="Normal 42 2 3 3 4" xfId="5058" xr:uid="{00000000-0005-0000-0000-000079420000}"/>
    <cellStyle name="Normal 42 2 3 3 4 2" xfId="15110" xr:uid="{00000000-0005-0000-0000-00007A420000}"/>
    <cellStyle name="Normal 42 2 3 3 4 2 2" xfId="45441" xr:uid="{00000000-0005-0000-0000-00007B420000}"/>
    <cellStyle name="Normal 42 2 3 3 4 2 3" xfId="30208" xr:uid="{00000000-0005-0000-0000-00007C420000}"/>
    <cellStyle name="Normal 42 2 3 3 4 3" xfId="10090" xr:uid="{00000000-0005-0000-0000-00007D420000}"/>
    <cellStyle name="Normal 42 2 3 3 4 3 2" xfId="40424" xr:uid="{00000000-0005-0000-0000-00007E420000}"/>
    <cellStyle name="Normal 42 2 3 3 4 3 3" xfId="25191" xr:uid="{00000000-0005-0000-0000-00007F420000}"/>
    <cellStyle name="Normal 42 2 3 3 4 4" xfId="35411" xr:uid="{00000000-0005-0000-0000-000080420000}"/>
    <cellStyle name="Normal 42 2 3 3 4 5" xfId="20178" xr:uid="{00000000-0005-0000-0000-000081420000}"/>
    <cellStyle name="Normal 42 2 3 3 5" xfId="11768" xr:uid="{00000000-0005-0000-0000-000082420000}"/>
    <cellStyle name="Normal 42 2 3 3 5 2" xfId="42099" xr:uid="{00000000-0005-0000-0000-000083420000}"/>
    <cellStyle name="Normal 42 2 3 3 5 3" xfId="26866" xr:uid="{00000000-0005-0000-0000-000084420000}"/>
    <cellStyle name="Normal 42 2 3 3 6" xfId="6747" xr:uid="{00000000-0005-0000-0000-000085420000}"/>
    <cellStyle name="Normal 42 2 3 3 6 2" xfId="37082" xr:uid="{00000000-0005-0000-0000-000086420000}"/>
    <cellStyle name="Normal 42 2 3 3 6 3" xfId="21849" xr:uid="{00000000-0005-0000-0000-000087420000}"/>
    <cellStyle name="Normal 42 2 3 3 7" xfId="32070" xr:uid="{00000000-0005-0000-0000-000088420000}"/>
    <cellStyle name="Normal 42 2 3 3 8" xfId="16836" xr:uid="{00000000-0005-0000-0000-000089420000}"/>
    <cellStyle name="Normal 42 2 3 4" xfId="2094" xr:uid="{00000000-0005-0000-0000-00008A420000}"/>
    <cellStyle name="Normal 42 2 3 4 2" xfId="3784" xr:uid="{00000000-0005-0000-0000-00008B420000}"/>
    <cellStyle name="Normal 42 2 3 4 2 2" xfId="13857" xr:uid="{00000000-0005-0000-0000-00008C420000}"/>
    <cellStyle name="Normal 42 2 3 4 2 2 2" xfId="44188" xr:uid="{00000000-0005-0000-0000-00008D420000}"/>
    <cellStyle name="Normal 42 2 3 4 2 2 3" xfId="28955" xr:uid="{00000000-0005-0000-0000-00008E420000}"/>
    <cellStyle name="Normal 42 2 3 4 2 3" xfId="8837" xr:uid="{00000000-0005-0000-0000-00008F420000}"/>
    <cellStyle name="Normal 42 2 3 4 2 3 2" xfId="39171" xr:uid="{00000000-0005-0000-0000-000090420000}"/>
    <cellStyle name="Normal 42 2 3 4 2 3 3" xfId="23938" xr:uid="{00000000-0005-0000-0000-000091420000}"/>
    <cellStyle name="Normal 42 2 3 4 2 4" xfId="34158" xr:uid="{00000000-0005-0000-0000-000092420000}"/>
    <cellStyle name="Normal 42 2 3 4 2 5" xfId="18925" xr:uid="{00000000-0005-0000-0000-000093420000}"/>
    <cellStyle name="Normal 42 2 3 4 3" xfId="5476" xr:uid="{00000000-0005-0000-0000-000094420000}"/>
    <cellStyle name="Normal 42 2 3 4 3 2" xfId="15528" xr:uid="{00000000-0005-0000-0000-000095420000}"/>
    <cellStyle name="Normal 42 2 3 4 3 2 2" xfId="45859" xr:uid="{00000000-0005-0000-0000-000096420000}"/>
    <cellStyle name="Normal 42 2 3 4 3 2 3" xfId="30626" xr:uid="{00000000-0005-0000-0000-000097420000}"/>
    <cellStyle name="Normal 42 2 3 4 3 3" xfId="10508" xr:uid="{00000000-0005-0000-0000-000098420000}"/>
    <cellStyle name="Normal 42 2 3 4 3 3 2" xfId="40842" xr:uid="{00000000-0005-0000-0000-000099420000}"/>
    <cellStyle name="Normal 42 2 3 4 3 3 3" xfId="25609" xr:uid="{00000000-0005-0000-0000-00009A420000}"/>
    <cellStyle name="Normal 42 2 3 4 3 4" xfId="35829" xr:uid="{00000000-0005-0000-0000-00009B420000}"/>
    <cellStyle name="Normal 42 2 3 4 3 5" xfId="20596" xr:uid="{00000000-0005-0000-0000-00009C420000}"/>
    <cellStyle name="Normal 42 2 3 4 4" xfId="12186" xr:uid="{00000000-0005-0000-0000-00009D420000}"/>
    <cellStyle name="Normal 42 2 3 4 4 2" xfId="42517" xr:uid="{00000000-0005-0000-0000-00009E420000}"/>
    <cellStyle name="Normal 42 2 3 4 4 3" xfId="27284" xr:uid="{00000000-0005-0000-0000-00009F420000}"/>
    <cellStyle name="Normal 42 2 3 4 5" xfId="7165" xr:uid="{00000000-0005-0000-0000-0000A0420000}"/>
    <cellStyle name="Normal 42 2 3 4 5 2" xfId="37500" xr:uid="{00000000-0005-0000-0000-0000A1420000}"/>
    <cellStyle name="Normal 42 2 3 4 5 3" xfId="22267" xr:uid="{00000000-0005-0000-0000-0000A2420000}"/>
    <cellStyle name="Normal 42 2 3 4 6" xfId="32488" xr:uid="{00000000-0005-0000-0000-0000A3420000}"/>
    <cellStyle name="Normal 42 2 3 4 7" xfId="17254" xr:uid="{00000000-0005-0000-0000-0000A4420000}"/>
    <cellStyle name="Normal 42 2 3 5" xfId="2947" xr:uid="{00000000-0005-0000-0000-0000A5420000}"/>
    <cellStyle name="Normal 42 2 3 5 2" xfId="13021" xr:uid="{00000000-0005-0000-0000-0000A6420000}"/>
    <cellStyle name="Normal 42 2 3 5 2 2" xfId="43352" xr:uid="{00000000-0005-0000-0000-0000A7420000}"/>
    <cellStyle name="Normal 42 2 3 5 2 3" xfId="28119" xr:uid="{00000000-0005-0000-0000-0000A8420000}"/>
    <cellStyle name="Normal 42 2 3 5 3" xfId="8001" xr:uid="{00000000-0005-0000-0000-0000A9420000}"/>
    <cellStyle name="Normal 42 2 3 5 3 2" xfId="38335" xr:uid="{00000000-0005-0000-0000-0000AA420000}"/>
    <cellStyle name="Normal 42 2 3 5 3 3" xfId="23102" xr:uid="{00000000-0005-0000-0000-0000AB420000}"/>
    <cellStyle name="Normal 42 2 3 5 4" xfId="33322" xr:uid="{00000000-0005-0000-0000-0000AC420000}"/>
    <cellStyle name="Normal 42 2 3 5 5" xfId="18089" xr:uid="{00000000-0005-0000-0000-0000AD420000}"/>
    <cellStyle name="Normal 42 2 3 6" xfId="4640" xr:uid="{00000000-0005-0000-0000-0000AE420000}"/>
    <cellStyle name="Normal 42 2 3 6 2" xfId="14692" xr:uid="{00000000-0005-0000-0000-0000AF420000}"/>
    <cellStyle name="Normal 42 2 3 6 2 2" xfId="45023" xr:uid="{00000000-0005-0000-0000-0000B0420000}"/>
    <cellStyle name="Normal 42 2 3 6 2 3" xfId="29790" xr:uid="{00000000-0005-0000-0000-0000B1420000}"/>
    <cellStyle name="Normal 42 2 3 6 3" xfId="9672" xr:uid="{00000000-0005-0000-0000-0000B2420000}"/>
    <cellStyle name="Normal 42 2 3 6 3 2" xfId="40006" xr:uid="{00000000-0005-0000-0000-0000B3420000}"/>
    <cellStyle name="Normal 42 2 3 6 3 3" xfId="24773" xr:uid="{00000000-0005-0000-0000-0000B4420000}"/>
    <cellStyle name="Normal 42 2 3 6 4" xfId="34993" xr:uid="{00000000-0005-0000-0000-0000B5420000}"/>
    <cellStyle name="Normal 42 2 3 6 5" xfId="19760" xr:uid="{00000000-0005-0000-0000-0000B6420000}"/>
    <cellStyle name="Normal 42 2 3 7" xfId="11350" xr:uid="{00000000-0005-0000-0000-0000B7420000}"/>
    <cellStyle name="Normal 42 2 3 7 2" xfId="41681" xr:uid="{00000000-0005-0000-0000-0000B8420000}"/>
    <cellStyle name="Normal 42 2 3 7 3" xfId="26448" xr:uid="{00000000-0005-0000-0000-0000B9420000}"/>
    <cellStyle name="Normal 42 2 3 8" xfId="6329" xr:uid="{00000000-0005-0000-0000-0000BA420000}"/>
    <cellStyle name="Normal 42 2 3 8 2" xfId="36664" xr:uid="{00000000-0005-0000-0000-0000BB420000}"/>
    <cellStyle name="Normal 42 2 3 8 3" xfId="21431" xr:uid="{00000000-0005-0000-0000-0000BC420000}"/>
    <cellStyle name="Normal 42 2 3 9" xfId="31653" xr:uid="{00000000-0005-0000-0000-0000BD420000}"/>
    <cellStyle name="Normal 42 2 4" xfId="1354" xr:uid="{00000000-0005-0000-0000-0000BE420000}"/>
    <cellStyle name="Normal 42 2 4 2" xfId="1777" xr:uid="{00000000-0005-0000-0000-0000BF420000}"/>
    <cellStyle name="Normal 42 2 4 2 2" xfId="2616" xr:uid="{00000000-0005-0000-0000-0000C0420000}"/>
    <cellStyle name="Normal 42 2 4 2 2 2" xfId="4306" xr:uid="{00000000-0005-0000-0000-0000C1420000}"/>
    <cellStyle name="Normal 42 2 4 2 2 2 2" xfId="14379" xr:uid="{00000000-0005-0000-0000-0000C2420000}"/>
    <cellStyle name="Normal 42 2 4 2 2 2 2 2" xfId="44710" xr:uid="{00000000-0005-0000-0000-0000C3420000}"/>
    <cellStyle name="Normal 42 2 4 2 2 2 2 3" xfId="29477" xr:uid="{00000000-0005-0000-0000-0000C4420000}"/>
    <cellStyle name="Normal 42 2 4 2 2 2 3" xfId="9359" xr:uid="{00000000-0005-0000-0000-0000C5420000}"/>
    <cellStyle name="Normal 42 2 4 2 2 2 3 2" xfId="39693" xr:uid="{00000000-0005-0000-0000-0000C6420000}"/>
    <cellStyle name="Normal 42 2 4 2 2 2 3 3" xfId="24460" xr:uid="{00000000-0005-0000-0000-0000C7420000}"/>
    <cellStyle name="Normal 42 2 4 2 2 2 4" xfId="34680" xr:uid="{00000000-0005-0000-0000-0000C8420000}"/>
    <cellStyle name="Normal 42 2 4 2 2 2 5" xfId="19447" xr:uid="{00000000-0005-0000-0000-0000C9420000}"/>
    <cellStyle name="Normal 42 2 4 2 2 3" xfId="5998" xr:uid="{00000000-0005-0000-0000-0000CA420000}"/>
    <cellStyle name="Normal 42 2 4 2 2 3 2" xfId="16050" xr:uid="{00000000-0005-0000-0000-0000CB420000}"/>
    <cellStyle name="Normal 42 2 4 2 2 3 2 2" xfId="46381" xr:uid="{00000000-0005-0000-0000-0000CC420000}"/>
    <cellStyle name="Normal 42 2 4 2 2 3 2 3" xfId="31148" xr:uid="{00000000-0005-0000-0000-0000CD420000}"/>
    <cellStyle name="Normal 42 2 4 2 2 3 3" xfId="11030" xr:uid="{00000000-0005-0000-0000-0000CE420000}"/>
    <cellStyle name="Normal 42 2 4 2 2 3 3 2" xfId="41364" xr:uid="{00000000-0005-0000-0000-0000CF420000}"/>
    <cellStyle name="Normal 42 2 4 2 2 3 3 3" xfId="26131" xr:uid="{00000000-0005-0000-0000-0000D0420000}"/>
    <cellStyle name="Normal 42 2 4 2 2 3 4" xfId="36351" xr:uid="{00000000-0005-0000-0000-0000D1420000}"/>
    <cellStyle name="Normal 42 2 4 2 2 3 5" xfId="21118" xr:uid="{00000000-0005-0000-0000-0000D2420000}"/>
    <cellStyle name="Normal 42 2 4 2 2 4" xfId="12708" xr:uid="{00000000-0005-0000-0000-0000D3420000}"/>
    <cellStyle name="Normal 42 2 4 2 2 4 2" xfId="43039" xr:uid="{00000000-0005-0000-0000-0000D4420000}"/>
    <cellStyle name="Normal 42 2 4 2 2 4 3" xfId="27806" xr:uid="{00000000-0005-0000-0000-0000D5420000}"/>
    <cellStyle name="Normal 42 2 4 2 2 5" xfId="7687" xr:uid="{00000000-0005-0000-0000-0000D6420000}"/>
    <cellStyle name="Normal 42 2 4 2 2 5 2" xfId="38022" xr:uid="{00000000-0005-0000-0000-0000D7420000}"/>
    <cellStyle name="Normal 42 2 4 2 2 5 3" xfId="22789" xr:uid="{00000000-0005-0000-0000-0000D8420000}"/>
    <cellStyle name="Normal 42 2 4 2 2 6" xfId="33010" xr:uid="{00000000-0005-0000-0000-0000D9420000}"/>
    <cellStyle name="Normal 42 2 4 2 2 7" xfId="17776" xr:uid="{00000000-0005-0000-0000-0000DA420000}"/>
    <cellStyle name="Normal 42 2 4 2 3" xfId="3469" xr:uid="{00000000-0005-0000-0000-0000DB420000}"/>
    <cellStyle name="Normal 42 2 4 2 3 2" xfId="13543" xr:uid="{00000000-0005-0000-0000-0000DC420000}"/>
    <cellStyle name="Normal 42 2 4 2 3 2 2" xfId="43874" xr:uid="{00000000-0005-0000-0000-0000DD420000}"/>
    <cellStyle name="Normal 42 2 4 2 3 2 3" xfId="28641" xr:uid="{00000000-0005-0000-0000-0000DE420000}"/>
    <cellStyle name="Normal 42 2 4 2 3 3" xfId="8523" xr:uid="{00000000-0005-0000-0000-0000DF420000}"/>
    <cellStyle name="Normal 42 2 4 2 3 3 2" xfId="38857" xr:uid="{00000000-0005-0000-0000-0000E0420000}"/>
    <cellStyle name="Normal 42 2 4 2 3 3 3" xfId="23624" xr:uid="{00000000-0005-0000-0000-0000E1420000}"/>
    <cellStyle name="Normal 42 2 4 2 3 4" xfId="33844" xr:uid="{00000000-0005-0000-0000-0000E2420000}"/>
    <cellStyle name="Normal 42 2 4 2 3 5" xfId="18611" xr:uid="{00000000-0005-0000-0000-0000E3420000}"/>
    <cellStyle name="Normal 42 2 4 2 4" xfId="5162" xr:uid="{00000000-0005-0000-0000-0000E4420000}"/>
    <cellStyle name="Normal 42 2 4 2 4 2" xfId="15214" xr:uid="{00000000-0005-0000-0000-0000E5420000}"/>
    <cellStyle name="Normal 42 2 4 2 4 2 2" xfId="45545" xr:uid="{00000000-0005-0000-0000-0000E6420000}"/>
    <cellStyle name="Normal 42 2 4 2 4 2 3" xfId="30312" xr:uid="{00000000-0005-0000-0000-0000E7420000}"/>
    <cellStyle name="Normal 42 2 4 2 4 3" xfId="10194" xr:uid="{00000000-0005-0000-0000-0000E8420000}"/>
    <cellStyle name="Normal 42 2 4 2 4 3 2" xfId="40528" xr:uid="{00000000-0005-0000-0000-0000E9420000}"/>
    <cellStyle name="Normal 42 2 4 2 4 3 3" xfId="25295" xr:uid="{00000000-0005-0000-0000-0000EA420000}"/>
    <cellStyle name="Normal 42 2 4 2 4 4" xfId="35515" xr:uid="{00000000-0005-0000-0000-0000EB420000}"/>
    <cellStyle name="Normal 42 2 4 2 4 5" xfId="20282" xr:uid="{00000000-0005-0000-0000-0000EC420000}"/>
    <cellStyle name="Normal 42 2 4 2 5" xfId="11872" xr:uid="{00000000-0005-0000-0000-0000ED420000}"/>
    <cellStyle name="Normal 42 2 4 2 5 2" xfId="42203" xr:uid="{00000000-0005-0000-0000-0000EE420000}"/>
    <cellStyle name="Normal 42 2 4 2 5 3" xfId="26970" xr:uid="{00000000-0005-0000-0000-0000EF420000}"/>
    <cellStyle name="Normal 42 2 4 2 6" xfId="6851" xr:uid="{00000000-0005-0000-0000-0000F0420000}"/>
    <cellStyle name="Normal 42 2 4 2 6 2" xfId="37186" xr:uid="{00000000-0005-0000-0000-0000F1420000}"/>
    <cellStyle name="Normal 42 2 4 2 6 3" xfId="21953" xr:uid="{00000000-0005-0000-0000-0000F2420000}"/>
    <cellStyle name="Normal 42 2 4 2 7" xfId="32174" xr:uid="{00000000-0005-0000-0000-0000F3420000}"/>
    <cellStyle name="Normal 42 2 4 2 8" xfId="16940" xr:uid="{00000000-0005-0000-0000-0000F4420000}"/>
    <cellStyle name="Normal 42 2 4 3" xfId="2198" xr:uid="{00000000-0005-0000-0000-0000F5420000}"/>
    <cellStyle name="Normal 42 2 4 3 2" xfId="3888" xr:uid="{00000000-0005-0000-0000-0000F6420000}"/>
    <cellStyle name="Normal 42 2 4 3 2 2" xfId="13961" xr:uid="{00000000-0005-0000-0000-0000F7420000}"/>
    <cellStyle name="Normal 42 2 4 3 2 2 2" xfId="44292" xr:uid="{00000000-0005-0000-0000-0000F8420000}"/>
    <cellStyle name="Normal 42 2 4 3 2 2 3" xfId="29059" xr:uid="{00000000-0005-0000-0000-0000F9420000}"/>
    <cellStyle name="Normal 42 2 4 3 2 3" xfId="8941" xr:uid="{00000000-0005-0000-0000-0000FA420000}"/>
    <cellStyle name="Normal 42 2 4 3 2 3 2" xfId="39275" xr:uid="{00000000-0005-0000-0000-0000FB420000}"/>
    <cellStyle name="Normal 42 2 4 3 2 3 3" xfId="24042" xr:uid="{00000000-0005-0000-0000-0000FC420000}"/>
    <cellStyle name="Normal 42 2 4 3 2 4" xfId="34262" xr:uid="{00000000-0005-0000-0000-0000FD420000}"/>
    <cellStyle name="Normal 42 2 4 3 2 5" xfId="19029" xr:uid="{00000000-0005-0000-0000-0000FE420000}"/>
    <cellStyle name="Normal 42 2 4 3 3" xfId="5580" xr:uid="{00000000-0005-0000-0000-0000FF420000}"/>
    <cellStyle name="Normal 42 2 4 3 3 2" xfId="15632" xr:uid="{00000000-0005-0000-0000-000000430000}"/>
    <cellStyle name="Normal 42 2 4 3 3 2 2" xfId="45963" xr:uid="{00000000-0005-0000-0000-000001430000}"/>
    <cellStyle name="Normal 42 2 4 3 3 2 3" xfId="30730" xr:uid="{00000000-0005-0000-0000-000002430000}"/>
    <cellStyle name="Normal 42 2 4 3 3 3" xfId="10612" xr:uid="{00000000-0005-0000-0000-000003430000}"/>
    <cellStyle name="Normal 42 2 4 3 3 3 2" xfId="40946" xr:uid="{00000000-0005-0000-0000-000004430000}"/>
    <cellStyle name="Normal 42 2 4 3 3 3 3" xfId="25713" xr:uid="{00000000-0005-0000-0000-000005430000}"/>
    <cellStyle name="Normal 42 2 4 3 3 4" xfId="35933" xr:uid="{00000000-0005-0000-0000-000006430000}"/>
    <cellStyle name="Normal 42 2 4 3 3 5" xfId="20700" xr:uid="{00000000-0005-0000-0000-000007430000}"/>
    <cellStyle name="Normal 42 2 4 3 4" xfId="12290" xr:uid="{00000000-0005-0000-0000-000008430000}"/>
    <cellStyle name="Normal 42 2 4 3 4 2" xfId="42621" xr:uid="{00000000-0005-0000-0000-000009430000}"/>
    <cellStyle name="Normal 42 2 4 3 4 3" xfId="27388" xr:uid="{00000000-0005-0000-0000-00000A430000}"/>
    <cellStyle name="Normal 42 2 4 3 5" xfId="7269" xr:uid="{00000000-0005-0000-0000-00000B430000}"/>
    <cellStyle name="Normal 42 2 4 3 5 2" xfId="37604" xr:uid="{00000000-0005-0000-0000-00000C430000}"/>
    <cellStyle name="Normal 42 2 4 3 5 3" xfId="22371" xr:uid="{00000000-0005-0000-0000-00000D430000}"/>
    <cellStyle name="Normal 42 2 4 3 6" xfId="32592" xr:uid="{00000000-0005-0000-0000-00000E430000}"/>
    <cellStyle name="Normal 42 2 4 3 7" xfId="17358" xr:uid="{00000000-0005-0000-0000-00000F430000}"/>
    <cellStyle name="Normal 42 2 4 4" xfId="3051" xr:uid="{00000000-0005-0000-0000-000010430000}"/>
    <cellStyle name="Normal 42 2 4 4 2" xfId="13125" xr:uid="{00000000-0005-0000-0000-000011430000}"/>
    <cellStyle name="Normal 42 2 4 4 2 2" xfId="43456" xr:uid="{00000000-0005-0000-0000-000012430000}"/>
    <cellStyle name="Normal 42 2 4 4 2 3" xfId="28223" xr:uid="{00000000-0005-0000-0000-000013430000}"/>
    <cellStyle name="Normal 42 2 4 4 3" xfId="8105" xr:uid="{00000000-0005-0000-0000-000014430000}"/>
    <cellStyle name="Normal 42 2 4 4 3 2" xfId="38439" xr:uid="{00000000-0005-0000-0000-000015430000}"/>
    <cellStyle name="Normal 42 2 4 4 3 3" xfId="23206" xr:uid="{00000000-0005-0000-0000-000016430000}"/>
    <cellStyle name="Normal 42 2 4 4 4" xfId="33426" xr:uid="{00000000-0005-0000-0000-000017430000}"/>
    <cellStyle name="Normal 42 2 4 4 5" xfId="18193" xr:uid="{00000000-0005-0000-0000-000018430000}"/>
    <cellStyle name="Normal 42 2 4 5" xfId="4744" xr:uid="{00000000-0005-0000-0000-000019430000}"/>
    <cellStyle name="Normal 42 2 4 5 2" xfId="14796" xr:uid="{00000000-0005-0000-0000-00001A430000}"/>
    <cellStyle name="Normal 42 2 4 5 2 2" xfId="45127" xr:uid="{00000000-0005-0000-0000-00001B430000}"/>
    <cellStyle name="Normal 42 2 4 5 2 3" xfId="29894" xr:uid="{00000000-0005-0000-0000-00001C430000}"/>
    <cellStyle name="Normal 42 2 4 5 3" xfId="9776" xr:uid="{00000000-0005-0000-0000-00001D430000}"/>
    <cellStyle name="Normal 42 2 4 5 3 2" xfId="40110" xr:uid="{00000000-0005-0000-0000-00001E430000}"/>
    <cellStyle name="Normal 42 2 4 5 3 3" xfId="24877" xr:uid="{00000000-0005-0000-0000-00001F430000}"/>
    <cellStyle name="Normal 42 2 4 5 4" xfId="35097" xr:uid="{00000000-0005-0000-0000-000020430000}"/>
    <cellStyle name="Normal 42 2 4 5 5" xfId="19864" xr:uid="{00000000-0005-0000-0000-000021430000}"/>
    <cellStyle name="Normal 42 2 4 6" xfId="11454" xr:uid="{00000000-0005-0000-0000-000022430000}"/>
    <cellStyle name="Normal 42 2 4 6 2" xfId="41785" xr:uid="{00000000-0005-0000-0000-000023430000}"/>
    <cellStyle name="Normal 42 2 4 6 3" xfId="26552" xr:uid="{00000000-0005-0000-0000-000024430000}"/>
    <cellStyle name="Normal 42 2 4 7" xfId="6433" xr:uid="{00000000-0005-0000-0000-000025430000}"/>
    <cellStyle name="Normal 42 2 4 7 2" xfId="36768" xr:uid="{00000000-0005-0000-0000-000026430000}"/>
    <cellStyle name="Normal 42 2 4 7 3" xfId="21535" xr:uid="{00000000-0005-0000-0000-000027430000}"/>
    <cellStyle name="Normal 42 2 4 8" xfId="31756" xr:uid="{00000000-0005-0000-0000-000028430000}"/>
    <cellStyle name="Normal 42 2 4 9" xfId="16522" xr:uid="{00000000-0005-0000-0000-000029430000}"/>
    <cellStyle name="Normal 42 2 5" xfId="1567" xr:uid="{00000000-0005-0000-0000-00002A430000}"/>
    <cellStyle name="Normal 42 2 5 2" xfId="2408" xr:uid="{00000000-0005-0000-0000-00002B430000}"/>
    <cellStyle name="Normal 42 2 5 2 2" xfId="4098" xr:uid="{00000000-0005-0000-0000-00002C430000}"/>
    <cellStyle name="Normal 42 2 5 2 2 2" xfId="14171" xr:uid="{00000000-0005-0000-0000-00002D430000}"/>
    <cellStyle name="Normal 42 2 5 2 2 2 2" xfId="44502" xr:uid="{00000000-0005-0000-0000-00002E430000}"/>
    <cellStyle name="Normal 42 2 5 2 2 2 3" xfId="29269" xr:uid="{00000000-0005-0000-0000-00002F430000}"/>
    <cellStyle name="Normal 42 2 5 2 2 3" xfId="9151" xr:uid="{00000000-0005-0000-0000-000030430000}"/>
    <cellStyle name="Normal 42 2 5 2 2 3 2" xfId="39485" xr:uid="{00000000-0005-0000-0000-000031430000}"/>
    <cellStyle name="Normal 42 2 5 2 2 3 3" xfId="24252" xr:uid="{00000000-0005-0000-0000-000032430000}"/>
    <cellStyle name="Normal 42 2 5 2 2 4" xfId="34472" xr:uid="{00000000-0005-0000-0000-000033430000}"/>
    <cellStyle name="Normal 42 2 5 2 2 5" xfId="19239" xr:uid="{00000000-0005-0000-0000-000034430000}"/>
    <cellStyle name="Normal 42 2 5 2 3" xfId="5790" xr:uid="{00000000-0005-0000-0000-000035430000}"/>
    <cellStyle name="Normal 42 2 5 2 3 2" xfId="15842" xr:uid="{00000000-0005-0000-0000-000036430000}"/>
    <cellStyle name="Normal 42 2 5 2 3 2 2" xfId="46173" xr:uid="{00000000-0005-0000-0000-000037430000}"/>
    <cellStyle name="Normal 42 2 5 2 3 2 3" xfId="30940" xr:uid="{00000000-0005-0000-0000-000038430000}"/>
    <cellStyle name="Normal 42 2 5 2 3 3" xfId="10822" xr:uid="{00000000-0005-0000-0000-000039430000}"/>
    <cellStyle name="Normal 42 2 5 2 3 3 2" xfId="41156" xr:uid="{00000000-0005-0000-0000-00003A430000}"/>
    <cellStyle name="Normal 42 2 5 2 3 3 3" xfId="25923" xr:uid="{00000000-0005-0000-0000-00003B430000}"/>
    <cellStyle name="Normal 42 2 5 2 3 4" xfId="36143" xr:uid="{00000000-0005-0000-0000-00003C430000}"/>
    <cellStyle name="Normal 42 2 5 2 3 5" xfId="20910" xr:uid="{00000000-0005-0000-0000-00003D430000}"/>
    <cellStyle name="Normal 42 2 5 2 4" xfId="12500" xr:uid="{00000000-0005-0000-0000-00003E430000}"/>
    <cellStyle name="Normal 42 2 5 2 4 2" xfId="42831" xr:uid="{00000000-0005-0000-0000-00003F430000}"/>
    <cellStyle name="Normal 42 2 5 2 4 3" xfId="27598" xr:uid="{00000000-0005-0000-0000-000040430000}"/>
    <cellStyle name="Normal 42 2 5 2 5" xfId="7479" xr:uid="{00000000-0005-0000-0000-000041430000}"/>
    <cellStyle name="Normal 42 2 5 2 5 2" xfId="37814" xr:uid="{00000000-0005-0000-0000-000042430000}"/>
    <cellStyle name="Normal 42 2 5 2 5 3" xfId="22581" xr:uid="{00000000-0005-0000-0000-000043430000}"/>
    <cellStyle name="Normal 42 2 5 2 6" xfId="32802" xr:uid="{00000000-0005-0000-0000-000044430000}"/>
    <cellStyle name="Normal 42 2 5 2 7" xfId="17568" xr:uid="{00000000-0005-0000-0000-000045430000}"/>
    <cellStyle name="Normal 42 2 5 3" xfId="3261" xr:uid="{00000000-0005-0000-0000-000046430000}"/>
    <cellStyle name="Normal 42 2 5 3 2" xfId="13335" xr:uid="{00000000-0005-0000-0000-000047430000}"/>
    <cellStyle name="Normal 42 2 5 3 2 2" xfId="43666" xr:uid="{00000000-0005-0000-0000-000048430000}"/>
    <cellStyle name="Normal 42 2 5 3 2 3" xfId="28433" xr:uid="{00000000-0005-0000-0000-000049430000}"/>
    <cellStyle name="Normal 42 2 5 3 3" xfId="8315" xr:uid="{00000000-0005-0000-0000-00004A430000}"/>
    <cellStyle name="Normal 42 2 5 3 3 2" xfId="38649" xr:uid="{00000000-0005-0000-0000-00004B430000}"/>
    <cellStyle name="Normal 42 2 5 3 3 3" xfId="23416" xr:uid="{00000000-0005-0000-0000-00004C430000}"/>
    <cellStyle name="Normal 42 2 5 3 4" xfId="33636" xr:uid="{00000000-0005-0000-0000-00004D430000}"/>
    <cellStyle name="Normal 42 2 5 3 5" xfId="18403" xr:uid="{00000000-0005-0000-0000-00004E430000}"/>
    <cellStyle name="Normal 42 2 5 4" xfId="4954" xr:uid="{00000000-0005-0000-0000-00004F430000}"/>
    <cellStyle name="Normal 42 2 5 4 2" xfId="15006" xr:uid="{00000000-0005-0000-0000-000050430000}"/>
    <cellStyle name="Normal 42 2 5 4 2 2" xfId="45337" xr:uid="{00000000-0005-0000-0000-000051430000}"/>
    <cellStyle name="Normal 42 2 5 4 2 3" xfId="30104" xr:uid="{00000000-0005-0000-0000-000052430000}"/>
    <cellStyle name="Normal 42 2 5 4 3" xfId="9986" xr:uid="{00000000-0005-0000-0000-000053430000}"/>
    <cellStyle name="Normal 42 2 5 4 3 2" xfId="40320" xr:uid="{00000000-0005-0000-0000-000054430000}"/>
    <cellStyle name="Normal 42 2 5 4 3 3" xfId="25087" xr:uid="{00000000-0005-0000-0000-000055430000}"/>
    <cellStyle name="Normal 42 2 5 4 4" xfId="35307" xr:uid="{00000000-0005-0000-0000-000056430000}"/>
    <cellStyle name="Normal 42 2 5 4 5" xfId="20074" xr:uid="{00000000-0005-0000-0000-000057430000}"/>
    <cellStyle name="Normal 42 2 5 5" xfId="11664" xr:uid="{00000000-0005-0000-0000-000058430000}"/>
    <cellStyle name="Normal 42 2 5 5 2" xfId="41995" xr:uid="{00000000-0005-0000-0000-000059430000}"/>
    <cellStyle name="Normal 42 2 5 5 3" xfId="26762" xr:uid="{00000000-0005-0000-0000-00005A430000}"/>
    <cellStyle name="Normal 42 2 5 6" xfId="6643" xr:uid="{00000000-0005-0000-0000-00005B430000}"/>
    <cellStyle name="Normal 42 2 5 6 2" xfId="36978" xr:uid="{00000000-0005-0000-0000-00005C430000}"/>
    <cellStyle name="Normal 42 2 5 6 3" xfId="21745" xr:uid="{00000000-0005-0000-0000-00005D430000}"/>
    <cellStyle name="Normal 42 2 5 7" xfId="31966" xr:uid="{00000000-0005-0000-0000-00005E430000}"/>
    <cellStyle name="Normal 42 2 5 8" xfId="16732" xr:uid="{00000000-0005-0000-0000-00005F430000}"/>
    <cellStyle name="Normal 42 2 6" xfId="1988" xr:uid="{00000000-0005-0000-0000-000060430000}"/>
    <cellStyle name="Normal 42 2 6 2" xfId="3680" xr:uid="{00000000-0005-0000-0000-000061430000}"/>
    <cellStyle name="Normal 42 2 6 2 2" xfId="13753" xr:uid="{00000000-0005-0000-0000-000062430000}"/>
    <cellStyle name="Normal 42 2 6 2 2 2" xfId="44084" xr:uid="{00000000-0005-0000-0000-000063430000}"/>
    <cellStyle name="Normal 42 2 6 2 2 3" xfId="28851" xr:uid="{00000000-0005-0000-0000-000064430000}"/>
    <cellStyle name="Normal 42 2 6 2 3" xfId="8733" xr:uid="{00000000-0005-0000-0000-000065430000}"/>
    <cellStyle name="Normal 42 2 6 2 3 2" xfId="39067" xr:uid="{00000000-0005-0000-0000-000066430000}"/>
    <cellStyle name="Normal 42 2 6 2 3 3" xfId="23834" xr:uid="{00000000-0005-0000-0000-000067430000}"/>
    <cellStyle name="Normal 42 2 6 2 4" xfId="34054" xr:uid="{00000000-0005-0000-0000-000068430000}"/>
    <cellStyle name="Normal 42 2 6 2 5" xfId="18821" xr:uid="{00000000-0005-0000-0000-000069430000}"/>
    <cellStyle name="Normal 42 2 6 3" xfId="5372" xr:uid="{00000000-0005-0000-0000-00006A430000}"/>
    <cellStyle name="Normal 42 2 6 3 2" xfId="15424" xr:uid="{00000000-0005-0000-0000-00006B430000}"/>
    <cellStyle name="Normal 42 2 6 3 2 2" xfId="45755" xr:uid="{00000000-0005-0000-0000-00006C430000}"/>
    <cellStyle name="Normal 42 2 6 3 2 3" xfId="30522" xr:uid="{00000000-0005-0000-0000-00006D430000}"/>
    <cellStyle name="Normal 42 2 6 3 3" xfId="10404" xr:uid="{00000000-0005-0000-0000-00006E430000}"/>
    <cellStyle name="Normal 42 2 6 3 3 2" xfId="40738" xr:uid="{00000000-0005-0000-0000-00006F430000}"/>
    <cellStyle name="Normal 42 2 6 3 3 3" xfId="25505" xr:uid="{00000000-0005-0000-0000-000070430000}"/>
    <cellStyle name="Normal 42 2 6 3 4" xfId="35725" xr:uid="{00000000-0005-0000-0000-000071430000}"/>
    <cellStyle name="Normal 42 2 6 3 5" xfId="20492" xr:uid="{00000000-0005-0000-0000-000072430000}"/>
    <cellStyle name="Normal 42 2 6 4" xfId="12082" xr:uid="{00000000-0005-0000-0000-000073430000}"/>
    <cellStyle name="Normal 42 2 6 4 2" xfId="42413" xr:uid="{00000000-0005-0000-0000-000074430000}"/>
    <cellStyle name="Normal 42 2 6 4 3" xfId="27180" xr:uid="{00000000-0005-0000-0000-000075430000}"/>
    <cellStyle name="Normal 42 2 6 5" xfId="7061" xr:uid="{00000000-0005-0000-0000-000076430000}"/>
    <cellStyle name="Normal 42 2 6 5 2" xfId="37396" xr:uid="{00000000-0005-0000-0000-000077430000}"/>
    <cellStyle name="Normal 42 2 6 5 3" xfId="22163" xr:uid="{00000000-0005-0000-0000-000078430000}"/>
    <cellStyle name="Normal 42 2 6 6" xfId="32384" xr:uid="{00000000-0005-0000-0000-000079430000}"/>
    <cellStyle name="Normal 42 2 6 7" xfId="17150" xr:uid="{00000000-0005-0000-0000-00007A430000}"/>
    <cellStyle name="Normal 42 2 7" xfId="2839" xr:uid="{00000000-0005-0000-0000-00007B430000}"/>
    <cellStyle name="Normal 42 2 7 2" xfId="12917" xr:uid="{00000000-0005-0000-0000-00007C430000}"/>
    <cellStyle name="Normal 42 2 7 2 2" xfId="43248" xr:uid="{00000000-0005-0000-0000-00007D430000}"/>
    <cellStyle name="Normal 42 2 7 2 3" xfId="28015" xr:uid="{00000000-0005-0000-0000-00007E430000}"/>
    <cellStyle name="Normal 42 2 7 3" xfId="7897" xr:uid="{00000000-0005-0000-0000-00007F430000}"/>
    <cellStyle name="Normal 42 2 7 3 2" xfId="38231" xr:uid="{00000000-0005-0000-0000-000080430000}"/>
    <cellStyle name="Normal 42 2 7 3 3" xfId="22998" xr:uid="{00000000-0005-0000-0000-000081430000}"/>
    <cellStyle name="Normal 42 2 7 4" xfId="33218" xr:uid="{00000000-0005-0000-0000-000082430000}"/>
    <cellStyle name="Normal 42 2 7 5" xfId="17985" xr:uid="{00000000-0005-0000-0000-000083430000}"/>
    <cellStyle name="Normal 42 2 8" xfId="4533" xr:uid="{00000000-0005-0000-0000-000084430000}"/>
    <cellStyle name="Normal 42 2 8 2" xfId="14588" xr:uid="{00000000-0005-0000-0000-000085430000}"/>
    <cellStyle name="Normal 42 2 8 2 2" xfId="44919" xr:uid="{00000000-0005-0000-0000-000086430000}"/>
    <cellStyle name="Normal 42 2 8 2 3" xfId="29686" xr:uid="{00000000-0005-0000-0000-000087430000}"/>
    <cellStyle name="Normal 42 2 8 3" xfId="9568" xr:uid="{00000000-0005-0000-0000-000088430000}"/>
    <cellStyle name="Normal 42 2 8 3 2" xfId="39902" xr:uid="{00000000-0005-0000-0000-000089430000}"/>
    <cellStyle name="Normal 42 2 8 3 3" xfId="24669" xr:uid="{00000000-0005-0000-0000-00008A430000}"/>
    <cellStyle name="Normal 42 2 8 4" xfId="34889" xr:uid="{00000000-0005-0000-0000-00008B430000}"/>
    <cellStyle name="Normal 42 2 8 5" xfId="19656" xr:uid="{00000000-0005-0000-0000-00008C430000}"/>
    <cellStyle name="Normal 42 2 9" xfId="11244" xr:uid="{00000000-0005-0000-0000-00008D430000}"/>
    <cellStyle name="Normal 42 2 9 2" xfId="41577" xr:uid="{00000000-0005-0000-0000-00008E430000}"/>
    <cellStyle name="Normal 42 2 9 3" xfId="26344" xr:uid="{00000000-0005-0000-0000-00008F430000}"/>
    <cellStyle name="Normal 42 3" xfId="48143" xr:uid="{D78F2AA9-AF1C-4999-8734-37484C718E07}"/>
    <cellStyle name="Normal 43" xfId="168" xr:uid="{00000000-0005-0000-0000-000090430000}"/>
    <cellStyle name="Normal 43 2" xfId="859" xr:uid="{00000000-0005-0000-0000-000091430000}"/>
    <cellStyle name="Normal 43 2 10" xfId="6224" xr:uid="{00000000-0005-0000-0000-000092430000}"/>
    <cellStyle name="Normal 43 2 10 2" xfId="36561" xr:uid="{00000000-0005-0000-0000-000093430000}"/>
    <cellStyle name="Normal 43 2 10 3" xfId="21328" xr:uid="{00000000-0005-0000-0000-000094430000}"/>
    <cellStyle name="Normal 43 2 11" xfId="31552" xr:uid="{00000000-0005-0000-0000-000095430000}"/>
    <cellStyle name="Normal 43 2 12" xfId="16313" xr:uid="{00000000-0005-0000-0000-000096430000}"/>
    <cellStyle name="Normal 43 2 2" xfId="1188" xr:uid="{00000000-0005-0000-0000-000097430000}"/>
    <cellStyle name="Normal 43 2 2 10" xfId="31604" xr:uid="{00000000-0005-0000-0000-000098430000}"/>
    <cellStyle name="Normal 43 2 2 11" xfId="16367" xr:uid="{00000000-0005-0000-0000-000099430000}"/>
    <cellStyle name="Normal 43 2 2 2" xfId="1296" xr:uid="{00000000-0005-0000-0000-00009A430000}"/>
    <cellStyle name="Normal 43 2 2 2 10" xfId="16471" xr:uid="{00000000-0005-0000-0000-00009B430000}"/>
    <cellStyle name="Normal 43 2 2 2 2" xfId="1513" xr:uid="{00000000-0005-0000-0000-00009C430000}"/>
    <cellStyle name="Normal 43 2 2 2 2 2" xfId="1934" xr:uid="{00000000-0005-0000-0000-00009D430000}"/>
    <cellStyle name="Normal 43 2 2 2 2 2 2" xfId="2773" xr:uid="{00000000-0005-0000-0000-00009E430000}"/>
    <cellStyle name="Normal 43 2 2 2 2 2 2 2" xfId="4463" xr:uid="{00000000-0005-0000-0000-00009F430000}"/>
    <cellStyle name="Normal 43 2 2 2 2 2 2 2 2" xfId="14536" xr:uid="{00000000-0005-0000-0000-0000A0430000}"/>
    <cellStyle name="Normal 43 2 2 2 2 2 2 2 2 2" xfId="44867" xr:uid="{00000000-0005-0000-0000-0000A1430000}"/>
    <cellStyle name="Normal 43 2 2 2 2 2 2 2 2 3" xfId="29634" xr:uid="{00000000-0005-0000-0000-0000A2430000}"/>
    <cellStyle name="Normal 43 2 2 2 2 2 2 2 3" xfId="9516" xr:uid="{00000000-0005-0000-0000-0000A3430000}"/>
    <cellStyle name="Normal 43 2 2 2 2 2 2 2 3 2" xfId="39850" xr:uid="{00000000-0005-0000-0000-0000A4430000}"/>
    <cellStyle name="Normal 43 2 2 2 2 2 2 2 3 3" xfId="24617" xr:uid="{00000000-0005-0000-0000-0000A5430000}"/>
    <cellStyle name="Normal 43 2 2 2 2 2 2 2 4" xfId="34837" xr:uid="{00000000-0005-0000-0000-0000A6430000}"/>
    <cellStyle name="Normal 43 2 2 2 2 2 2 2 5" xfId="19604" xr:uid="{00000000-0005-0000-0000-0000A7430000}"/>
    <cellStyle name="Normal 43 2 2 2 2 2 2 3" xfId="6155" xr:uid="{00000000-0005-0000-0000-0000A8430000}"/>
    <cellStyle name="Normal 43 2 2 2 2 2 2 3 2" xfId="16207" xr:uid="{00000000-0005-0000-0000-0000A9430000}"/>
    <cellStyle name="Normal 43 2 2 2 2 2 2 3 2 2" xfId="46538" xr:uid="{00000000-0005-0000-0000-0000AA430000}"/>
    <cellStyle name="Normal 43 2 2 2 2 2 2 3 2 3" xfId="31305" xr:uid="{00000000-0005-0000-0000-0000AB430000}"/>
    <cellStyle name="Normal 43 2 2 2 2 2 2 3 3" xfId="11187" xr:uid="{00000000-0005-0000-0000-0000AC430000}"/>
    <cellStyle name="Normal 43 2 2 2 2 2 2 3 3 2" xfId="41521" xr:uid="{00000000-0005-0000-0000-0000AD430000}"/>
    <cellStyle name="Normal 43 2 2 2 2 2 2 3 3 3" xfId="26288" xr:uid="{00000000-0005-0000-0000-0000AE430000}"/>
    <cellStyle name="Normal 43 2 2 2 2 2 2 3 4" xfId="36508" xr:uid="{00000000-0005-0000-0000-0000AF430000}"/>
    <cellStyle name="Normal 43 2 2 2 2 2 2 3 5" xfId="21275" xr:uid="{00000000-0005-0000-0000-0000B0430000}"/>
    <cellStyle name="Normal 43 2 2 2 2 2 2 4" xfId="12865" xr:uid="{00000000-0005-0000-0000-0000B1430000}"/>
    <cellStyle name="Normal 43 2 2 2 2 2 2 4 2" xfId="43196" xr:uid="{00000000-0005-0000-0000-0000B2430000}"/>
    <cellStyle name="Normal 43 2 2 2 2 2 2 4 3" xfId="27963" xr:uid="{00000000-0005-0000-0000-0000B3430000}"/>
    <cellStyle name="Normal 43 2 2 2 2 2 2 5" xfId="7844" xr:uid="{00000000-0005-0000-0000-0000B4430000}"/>
    <cellStyle name="Normal 43 2 2 2 2 2 2 5 2" xfId="38179" xr:uid="{00000000-0005-0000-0000-0000B5430000}"/>
    <cellStyle name="Normal 43 2 2 2 2 2 2 5 3" xfId="22946" xr:uid="{00000000-0005-0000-0000-0000B6430000}"/>
    <cellStyle name="Normal 43 2 2 2 2 2 2 6" xfId="33167" xr:uid="{00000000-0005-0000-0000-0000B7430000}"/>
    <cellStyle name="Normal 43 2 2 2 2 2 2 7" xfId="17933" xr:uid="{00000000-0005-0000-0000-0000B8430000}"/>
    <cellStyle name="Normal 43 2 2 2 2 2 3" xfId="3626" xr:uid="{00000000-0005-0000-0000-0000B9430000}"/>
    <cellStyle name="Normal 43 2 2 2 2 2 3 2" xfId="13700" xr:uid="{00000000-0005-0000-0000-0000BA430000}"/>
    <cellStyle name="Normal 43 2 2 2 2 2 3 2 2" xfId="44031" xr:uid="{00000000-0005-0000-0000-0000BB430000}"/>
    <cellStyle name="Normal 43 2 2 2 2 2 3 2 3" xfId="28798" xr:uid="{00000000-0005-0000-0000-0000BC430000}"/>
    <cellStyle name="Normal 43 2 2 2 2 2 3 3" xfId="8680" xr:uid="{00000000-0005-0000-0000-0000BD430000}"/>
    <cellStyle name="Normal 43 2 2 2 2 2 3 3 2" xfId="39014" xr:uid="{00000000-0005-0000-0000-0000BE430000}"/>
    <cellStyle name="Normal 43 2 2 2 2 2 3 3 3" xfId="23781" xr:uid="{00000000-0005-0000-0000-0000BF430000}"/>
    <cellStyle name="Normal 43 2 2 2 2 2 3 4" xfId="34001" xr:uid="{00000000-0005-0000-0000-0000C0430000}"/>
    <cellStyle name="Normal 43 2 2 2 2 2 3 5" xfId="18768" xr:uid="{00000000-0005-0000-0000-0000C1430000}"/>
    <cellStyle name="Normal 43 2 2 2 2 2 4" xfId="5319" xr:uid="{00000000-0005-0000-0000-0000C2430000}"/>
    <cellStyle name="Normal 43 2 2 2 2 2 4 2" xfId="15371" xr:uid="{00000000-0005-0000-0000-0000C3430000}"/>
    <cellStyle name="Normal 43 2 2 2 2 2 4 2 2" xfId="45702" xr:uid="{00000000-0005-0000-0000-0000C4430000}"/>
    <cellStyle name="Normal 43 2 2 2 2 2 4 2 3" xfId="30469" xr:uid="{00000000-0005-0000-0000-0000C5430000}"/>
    <cellStyle name="Normal 43 2 2 2 2 2 4 3" xfId="10351" xr:uid="{00000000-0005-0000-0000-0000C6430000}"/>
    <cellStyle name="Normal 43 2 2 2 2 2 4 3 2" xfId="40685" xr:uid="{00000000-0005-0000-0000-0000C7430000}"/>
    <cellStyle name="Normal 43 2 2 2 2 2 4 3 3" xfId="25452" xr:uid="{00000000-0005-0000-0000-0000C8430000}"/>
    <cellStyle name="Normal 43 2 2 2 2 2 4 4" xfId="35672" xr:uid="{00000000-0005-0000-0000-0000C9430000}"/>
    <cellStyle name="Normal 43 2 2 2 2 2 4 5" xfId="20439" xr:uid="{00000000-0005-0000-0000-0000CA430000}"/>
    <cellStyle name="Normal 43 2 2 2 2 2 5" xfId="12029" xr:uid="{00000000-0005-0000-0000-0000CB430000}"/>
    <cellStyle name="Normal 43 2 2 2 2 2 5 2" xfId="42360" xr:uid="{00000000-0005-0000-0000-0000CC430000}"/>
    <cellStyle name="Normal 43 2 2 2 2 2 5 3" xfId="27127" xr:uid="{00000000-0005-0000-0000-0000CD430000}"/>
    <cellStyle name="Normal 43 2 2 2 2 2 6" xfId="7008" xr:uid="{00000000-0005-0000-0000-0000CE430000}"/>
    <cellStyle name="Normal 43 2 2 2 2 2 6 2" xfId="37343" xr:uid="{00000000-0005-0000-0000-0000CF430000}"/>
    <cellStyle name="Normal 43 2 2 2 2 2 6 3" xfId="22110" xr:uid="{00000000-0005-0000-0000-0000D0430000}"/>
    <cellStyle name="Normal 43 2 2 2 2 2 7" xfId="32331" xr:uid="{00000000-0005-0000-0000-0000D1430000}"/>
    <cellStyle name="Normal 43 2 2 2 2 2 8" xfId="17097" xr:uid="{00000000-0005-0000-0000-0000D2430000}"/>
    <cellStyle name="Normal 43 2 2 2 2 3" xfId="2355" xr:uid="{00000000-0005-0000-0000-0000D3430000}"/>
    <cellStyle name="Normal 43 2 2 2 2 3 2" xfId="4045" xr:uid="{00000000-0005-0000-0000-0000D4430000}"/>
    <cellStyle name="Normal 43 2 2 2 2 3 2 2" xfId="14118" xr:uid="{00000000-0005-0000-0000-0000D5430000}"/>
    <cellStyle name="Normal 43 2 2 2 2 3 2 2 2" xfId="44449" xr:uid="{00000000-0005-0000-0000-0000D6430000}"/>
    <cellStyle name="Normal 43 2 2 2 2 3 2 2 3" xfId="29216" xr:uid="{00000000-0005-0000-0000-0000D7430000}"/>
    <cellStyle name="Normal 43 2 2 2 2 3 2 3" xfId="9098" xr:uid="{00000000-0005-0000-0000-0000D8430000}"/>
    <cellStyle name="Normal 43 2 2 2 2 3 2 3 2" xfId="39432" xr:uid="{00000000-0005-0000-0000-0000D9430000}"/>
    <cellStyle name="Normal 43 2 2 2 2 3 2 3 3" xfId="24199" xr:uid="{00000000-0005-0000-0000-0000DA430000}"/>
    <cellStyle name="Normal 43 2 2 2 2 3 2 4" xfId="34419" xr:uid="{00000000-0005-0000-0000-0000DB430000}"/>
    <cellStyle name="Normal 43 2 2 2 2 3 2 5" xfId="19186" xr:uid="{00000000-0005-0000-0000-0000DC430000}"/>
    <cellStyle name="Normal 43 2 2 2 2 3 3" xfId="5737" xr:uid="{00000000-0005-0000-0000-0000DD430000}"/>
    <cellStyle name="Normal 43 2 2 2 2 3 3 2" xfId="15789" xr:uid="{00000000-0005-0000-0000-0000DE430000}"/>
    <cellStyle name="Normal 43 2 2 2 2 3 3 2 2" xfId="46120" xr:uid="{00000000-0005-0000-0000-0000DF430000}"/>
    <cellStyle name="Normal 43 2 2 2 2 3 3 2 3" xfId="30887" xr:uid="{00000000-0005-0000-0000-0000E0430000}"/>
    <cellStyle name="Normal 43 2 2 2 2 3 3 3" xfId="10769" xr:uid="{00000000-0005-0000-0000-0000E1430000}"/>
    <cellStyle name="Normal 43 2 2 2 2 3 3 3 2" xfId="41103" xr:uid="{00000000-0005-0000-0000-0000E2430000}"/>
    <cellStyle name="Normal 43 2 2 2 2 3 3 3 3" xfId="25870" xr:uid="{00000000-0005-0000-0000-0000E3430000}"/>
    <cellStyle name="Normal 43 2 2 2 2 3 3 4" xfId="36090" xr:uid="{00000000-0005-0000-0000-0000E4430000}"/>
    <cellStyle name="Normal 43 2 2 2 2 3 3 5" xfId="20857" xr:uid="{00000000-0005-0000-0000-0000E5430000}"/>
    <cellStyle name="Normal 43 2 2 2 2 3 4" xfId="12447" xr:uid="{00000000-0005-0000-0000-0000E6430000}"/>
    <cellStyle name="Normal 43 2 2 2 2 3 4 2" xfId="42778" xr:uid="{00000000-0005-0000-0000-0000E7430000}"/>
    <cellStyle name="Normal 43 2 2 2 2 3 4 3" xfId="27545" xr:uid="{00000000-0005-0000-0000-0000E8430000}"/>
    <cellStyle name="Normal 43 2 2 2 2 3 5" xfId="7426" xr:uid="{00000000-0005-0000-0000-0000E9430000}"/>
    <cellStyle name="Normal 43 2 2 2 2 3 5 2" xfId="37761" xr:uid="{00000000-0005-0000-0000-0000EA430000}"/>
    <cellStyle name="Normal 43 2 2 2 2 3 5 3" xfId="22528" xr:uid="{00000000-0005-0000-0000-0000EB430000}"/>
    <cellStyle name="Normal 43 2 2 2 2 3 6" xfId="32749" xr:uid="{00000000-0005-0000-0000-0000EC430000}"/>
    <cellStyle name="Normal 43 2 2 2 2 3 7" xfId="17515" xr:uid="{00000000-0005-0000-0000-0000ED430000}"/>
    <cellStyle name="Normal 43 2 2 2 2 4" xfId="3208" xr:uid="{00000000-0005-0000-0000-0000EE430000}"/>
    <cellStyle name="Normal 43 2 2 2 2 4 2" xfId="13282" xr:uid="{00000000-0005-0000-0000-0000EF430000}"/>
    <cellStyle name="Normal 43 2 2 2 2 4 2 2" xfId="43613" xr:uid="{00000000-0005-0000-0000-0000F0430000}"/>
    <cellStyle name="Normal 43 2 2 2 2 4 2 3" xfId="28380" xr:uid="{00000000-0005-0000-0000-0000F1430000}"/>
    <cellStyle name="Normal 43 2 2 2 2 4 3" xfId="8262" xr:uid="{00000000-0005-0000-0000-0000F2430000}"/>
    <cellStyle name="Normal 43 2 2 2 2 4 3 2" xfId="38596" xr:uid="{00000000-0005-0000-0000-0000F3430000}"/>
    <cellStyle name="Normal 43 2 2 2 2 4 3 3" xfId="23363" xr:uid="{00000000-0005-0000-0000-0000F4430000}"/>
    <cellStyle name="Normal 43 2 2 2 2 4 4" xfId="33583" xr:uid="{00000000-0005-0000-0000-0000F5430000}"/>
    <cellStyle name="Normal 43 2 2 2 2 4 5" xfId="18350" xr:uid="{00000000-0005-0000-0000-0000F6430000}"/>
    <cellStyle name="Normal 43 2 2 2 2 5" xfId="4901" xr:uid="{00000000-0005-0000-0000-0000F7430000}"/>
    <cellStyle name="Normal 43 2 2 2 2 5 2" xfId="14953" xr:uid="{00000000-0005-0000-0000-0000F8430000}"/>
    <cellStyle name="Normal 43 2 2 2 2 5 2 2" xfId="45284" xr:uid="{00000000-0005-0000-0000-0000F9430000}"/>
    <cellStyle name="Normal 43 2 2 2 2 5 2 3" xfId="30051" xr:uid="{00000000-0005-0000-0000-0000FA430000}"/>
    <cellStyle name="Normal 43 2 2 2 2 5 3" xfId="9933" xr:uid="{00000000-0005-0000-0000-0000FB430000}"/>
    <cellStyle name="Normal 43 2 2 2 2 5 3 2" xfId="40267" xr:uid="{00000000-0005-0000-0000-0000FC430000}"/>
    <cellStyle name="Normal 43 2 2 2 2 5 3 3" xfId="25034" xr:uid="{00000000-0005-0000-0000-0000FD430000}"/>
    <cellStyle name="Normal 43 2 2 2 2 5 4" xfId="35254" xr:uid="{00000000-0005-0000-0000-0000FE430000}"/>
    <cellStyle name="Normal 43 2 2 2 2 5 5" xfId="20021" xr:uid="{00000000-0005-0000-0000-0000FF430000}"/>
    <cellStyle name="Normal 43 2 2 2 2 6" xfId="11611" xr:uid="{00000000-0005-0000-0000-000000440000}"/>
    <cellStyle name="Normal 43 2 2 2 2 6 2" xfId="41942" xr:uid="{00000000-0005-0000-0000-000001440000}"/>
    <cellStyle name="Normal 43 2 2 2 2 6 3" xfId="26709" xr:uid="{00000000-0005-0000-0000-000002440000}"/>
    <cellStyle name="Normal 43 2 2 2 2 7" xfId="6590" xr:uid="{00000000-0005-0000-0000-000003440000}"/>
    <cellStyle name="Normal 43 2 2 2 2 7 2" xfId="36925" xr:uid="{00000000-0005-0000-0000-000004440000}"/>
    <cellStyle name="Normal 43 2 2 2 2 7 3" xfId="21692" xr:uid="{00000000-0005-0000-0000-000005440000}"/>
    <cellStyle name="Normal 43 2 2 2 2 8" xfId="31913" xr:uid="{00000000-0005-0000-0000-000006440000}"/>
    <cellStyle name="Normal 43 2 2 2 2 9" xfId="16679" xr:uid="{00000000-0005-0000-0000-000007440000}"/>
    <cellStyle name="Normal 43 2 2 2 3" xfId="1726" xr:uid="{00000000-0005-0000-0000-000008440000}"/>
    <cellStyle name="Normal 43 2 2 2 3 2" xfId="2565" xr:uid="{00000000-0005-0000-0000-000009440000}"/>
    <cellStyle name="Normal 43 2 2 2 3 2 2" xfId="4255" xr:uid="{00000000-0005-0000-0000-00000A440000}"/>
    <cellStyle name="Normal 43 2 2 2 3 2 2 2" xfId="14328" xr:uid="{00000000-0005-0000-0000-00000B440000}"/>
    <cellStyle name="Normal 43 2 2 2 3 2 2 2 2" xfId="44659" xr:uid="{00000000-0005-0000-0000-00000C440000}"/>
    <cellStyle name="Normal 43 2 2 2 3 2 2 2 3" xfId="29426" xr:uid="{00000000-0005-0000-0000-00000D440000}"/>
    <cellStyle name="Normal 43 2 2 2 3 2 2 3" xfId="9308" xr:uid="{00000000-0005-0000-0000-00000E440000}"/>
    <cellStyle name="Normal 43 2 2 2 3 2 2 3 2" xfId="39642" xr:uid="{00000000-0005-0000-0000-00000F440000}"/>
    <cellStyle name="Normal 43 2 2 2 3 2 2 3 3" xfId="24409" xr:uid="{00000000-0005-0000-0000-000010440000}"/>
    <cellStyle name="Normal 43 2 2 2 3 2 2 4" xfId="34629" xr:uid="{00000000-0005-0000-0000-000011440000}"/>
    <cellStyle name="Normal 43 2 2 2 3 2 2 5" xfId="19396" xr:uid="{00000000-0005-0000-0000-000012440000}"/>
    <cellStyle name="Normal 43 2 2 2 3 2 3" xfId="5947" xr:uid="{00000000-0005-0000-0000-000013440000}"/>
    <cellStyle name="Normal 43 2 2 2 3 2 3 2" xfId="15999" xr:uid="{00000000-0005-0000-0000-000014440000}"/>
    <cellStyle name="Normal 43 2 2 2 3 2 3 2 2" xfId="46330" xr:uid="{00000000-0005-0000-0000-000015440000}"/>
    <cellStyle name="Normal 43 2 2 2 3 2 3 2 3" xfId="31097" xr:uid="{00000000-0005-0000-0000-000016440000}"/>
    <cellStyle name="Normal 43 2 2 2 3 2 3 3" xfId="10979" xr:uid="{00000000-0005-0000-0000-000017440000}"/>
    <cellStyle name="Normal 43 2 2 2 3 2 3 3 2" xfId="41313" xr:uid="{00000000-0005-0000-0000-000018440000}"/>
    <cellStyle name="Normal 43 2 2 2 3 2 3 3 3" xfId="26080" xr:uid="{00000000-0005-0000-0000-000019440000}"/>
    <cellStyle name="Normal 43 2 2 2 3 2 3 4" xfId="36300" xr:uid="{00000000-0005-0000-0000-00001A440000}"/>
    <cellStyle name="Normal 43 2 2 2 3 2 3 5" xfId="21067" xr:uid="{00000000-0005-0000-0000-00001B440000}"/>
    <cellStyle name="Normal 43 2 2 2 3 2 4" xfId="12657" xr:uid="{00000000-0005-0000-0000-00001C440000}"/>
    <cellStyle name="Normal 43 2 2 2 3 2 4 2" xfId="42988" xr:uid="{00000000-0005-0000-0000-00001D440000}"/>
    <cellStyle name="Normal 43 2 2 2 3 2 4 3" xfId="27755" xr:uid="{00000000-0005-0000-0000-00001E440000}"/>
    <cellStyle name="Normal 43 2 2 2 3 2 5" xfId="7636" xr:uid="{00000000-0005-0000-0000-00001F440000}"/>
    <cellStyle name="Normal 43 2 2 2 3 2 5 2" xfId="37971" xr:uid="{00000000-0005-0000-0000-000020440000}"/>
    <cellStyle name="Normal 43 2 2 2 3 2 5 3" xfId="22738" xr:uid="{00000000-0005-0000-0000-000021440000}"/>
    <cellStyle name="Normal 43 2 2 2 3 2 6" xfId="32959" xr:uid="{00000000-0005-0000-0000-000022440000}"/>
    <cellStyle name="Normal 43 2 2 2 3 2 7" xfId="17725" xr:uid="{00000000-0005-0000-0000-000023440000}"/>
    <cellStyle name="Normal 43 2 2 2 3 3" xfId="3418" xr:uid="{00000000-0005-0000-0000-000024440000}"/>
    <cellStyle name="Normal 43 2 2 2 3 3 2" xfId="13492" xr:uid="{00000000-0005-0000-0000-000025440000}"/>
    <cellStyle name="Normal 43 2 2 2 3 3 2 2" xfId="43823" xr:uid="{00000000-0005-0000-0000-000026440000}"/>
    <cellStyle name="Normal 43 2 2 2 3 3 2 3" xfId="28590" xr:uid="{00000000-0005-0000-0000-000027440000}"/>
    <cellStyle name="Normal 43 2 2 2 3 3 3" xfId="8472" xr:uid="{00000000-0005-0000-0000-000028440000}"/>
    <cellStyle name="Normal 43 2 2 2 3 3 3 2" xfId="38806" xr:uid="{00000000-0005-0000-0000-000029440000}"/>
    <cellStyle name="Normal 43 2 2 2 3 3 3 3" xfId="23573" xr:uid="{00000000-0005-0000-0000-00002A440000}"/>
    <cellStyle name="Normal 43 2 2 2 3 3 4" xfId="33793" xr:uid="{00000000-0005-0000-0000-00002B440000}"/>
    <cellStyle name="Normal 43 2 2 2 3 3 5" xfId="18560" xr:uid="{00000000-0005-0000-0000-00002C440000}"/>
    <cellStyle name="Normal 43 2 2 2 3 4" xfId="5111" xr:uid="{00000000-0005-0000-0000-00002D440000}"/>
    <cellStyle name="Normal 43 2 2 2 3 4 2" xfId="15163" xr:uid="{00000000-0005-0000-0000-00002E440000}"/>
    <cellStyle name="Normal 43 2 2 2 3 4 2 2" xfId="45494" xr:uid="{00000000-0005-0000-0000-00002F440000}"/>
    <cellStyle name="Normal 43 2 2 2 3 4 2 3" xfId="30261" xr:uid="{00000000-0005-0000-0000-000030440000}"/>
    <cellStyle name="Normal 43 2 2 2 3 4 3" xfId="10143" xr:uid="{00000000-0005-0000-0000-000031440000}"/>
    <cellStyle name="Normal 43 2 2 2 3 4 3 2" xfId="40477" xr:uid="{00000000-0005-0000-0000-000032440000}"/>
    <cellStyle name="Normal 43 2 2 2 3 4 3 3" xfId="25244" xr:uid="{00000000-0005-0000-0000-000033440000}"/>
    <cellStyle name="Normal 43 2 2 2 3 4 4" xfId="35464" xr:uid="{00000000-0005-0000-0000-000034440000}"/>
    <cellStyle name="Normal 43 2 2 2 3 4 5" xfId="20231" xr:uid="{00000000-0005-0000-0000-000035440000}"/>
    <cellStyle name="Normal 43 2 2 2 3 5" xfId="11821" xr:uid="{00000000-0005-0000-0000-000036440000}"/>
    <cellStyle name="Normal 43 2 2 2 3 5 2" xfId="42152" xr:uid="{00000000-0005-0000-0000-000037440000}"/>
    <cellStyle name="Normal 43 2 2 2 3 5 3" xfId="26919" xr:uid="{00000000-0005-0000-0000-000038440000}"/>
    <cellStyle name="Normal 43 2 2 2 3 6" xfId="6800" xr:uid="{00000000-0005-0000-0000-000039440000}"/>
    <cellStyle name="Normal 43 2 2 2 3 6 2" xfId="37135" xr:uid="{00000000-0005-0000-0000-00003A440000}"/>
    <cellStyle name="Normal 43 2 2 2 3 6 3" xfId="21902" xr:uid="{00000000-0005-0000-0000-00003B440000}"/>
    <cellStyle name="Normal 43 2 2 2 3 7" xfId="32123" xr:uid="{00000000-0005-0000-0000-00003C440000}"/>
    <cellStyle name="Normal 43 2 2 2 3 8" xfId="16889" xr:uid="{00000000-0005-0000-0000-00003D440000}"/>
    <cellStyle name="Normal 43 2 2 2 4" xfId="2147" xr:uid="{00000000-0005-0000-0000-00003E440000}"/>
    <cellStyle name="Normal 43 2 2 2 4 2" xfId="3837" xr:uid="{00000000-0005-0000-0000-00003F440000}"/>
    <cellStyle name="Normal 43 2 2 2 4 2 2" xfId="13910" xr:uid="{00000000-0005-0000-0000-000040440000}"/>
    <cellStyle name="Normal 43 2 2 2 4 2 2 2" xfId="44241" xr:uid="{00000000-0005-0000-0000-000041440000}"/>
    <cellStyle name="Normal 43 2 2 2 4 2 2 3" xfId="29008" xr:uid="{00000000-0005-0000-0000-000042440000}"/>
    <cellStyle name="Normal 43 2 2 2 4 2 3" xfId="8890" xr:uid="{00000000-0005-0000-0000-000043440000}"/>
    <cellStyle name="Normal 43 2 2 2 4 2 3 2" xfId="39224" xr:uid="{00000000-0005-0000-0000-000044440000}"/>
    <cellStyle name="Normal 43 2 2 2 4 2 3 3" xfId="23991" xr:uid="{00000000-0005-0000-0000-000045440000}"/>
    <cellStyle name="Normal 43 2 2 2 4 2 4" xfId="34211" xr:uid="{00000000-0005-0000-0000-000046440000}"/>
    <cellStyle name="Normal 43 2 2 2 4 2 5" xfId="18978" xr:uid="{00000000-0005-0000-0000-000047440000}"/>
    <cellStyle name="Normal 43 2 2 2 4 3" xfId="5529" xr:uid="{00000000-0005-0000-0000-000048440000}"/>
    <cellStyle name="Normal 43 2 2 2 4 3 2" xfId="15581" xr:uid="{00000000-0005-0000-0000-000049440000}"/>
    <cellStyle name="Normal 43 2 2 2 4 3 2 2" xfId="45912" xr:uid="{00000000-0005-0000-0000-00004A440000}"/>
    <cellStyle name="Normal 43 2 2 2 4 3 2 3" xfId="30679" xr:uid="{00000000-0005-0000-0000-00004B440000}"/>
    <cellStyle name="Normal 43 2 2 2 4 3 3" xfId="10561" xr:uid="{00000000-0005-0000-0000-00004C440000}"/>
    <cellStyle name="Normal 43 2 2 2 4 3 3 2" xfId="40895" xr:uid="{00000000-0005-0000-0000-00004D440000}"/>
    <cellStyle name="Normal 43 2 2 2 4 3 3 3" xfId="25662" xr:uid="{00000000-0005-0000-0000-00004E440000}"/>
    <cellStyle name="Normal 43 2 2 2 4 3 4" xfId="35882" xr:uid="{00000000-0005-0000-0000-00004F440000}"/>
    <cellStyle name="Normal 43 2 2 2 4 3 5" xfId="20649" xr:uid="{00000000-0005-0000-0000-000050440000}"/>
    <cellStyle name="Normal 43 2 2 2 4 4" xfId="12239" xr:uid="{00000000-0005-0000-0000-000051440000}"/>
    <cellStyle name="Normal 43 2 2 2 4 4 2" xfId="42570" xr:uid="{00000000-0005-0000-0000-000052440000}"/>
    <cellStyle name="Normal 43 2 2 2 4 4 3" xfId="27337" xr:uid="{00000000-0005-0000-0000-000053440000}"/>
    <cellStyle name="Normal 43 2 2 2 4 5" xfId="7218" xr:uid="{00000000-0005-0000-0000-000054440000}"/>
    <cellStyle name="Normal 43 2 2 2 4 5 2" xfId="37553" xr:uid="{00000000-0005-0000-0000-000055440000}"/>
    <cellStyle name="Normal 43 2 2 2 4 5 3" xfId="22320" xr:uid="{00000000-0005-0000-0000-000056440000}"/>
    <cellStyle name="Normal 43 2 2 2 4 6" xfId="32541" xr:uid="{00000000-0005-0000-0000-000057440000}"/>
    <cellStyle name="Normal 43 2 2 2 4 7" xfId="17307" xr:uid="{00000000-0005-0000-0000-000058440000}"/>
    <cellStyle name="Normal 43 2 2 2 5" xfId="3000" xr:uid="{00000000-0005-0000-0000-000059440000}"/>
    <cellStyle name="Normal 43 2 2 2 5 2" xfId="13074" xr:uid="{00000000-0005-0000-0000-00005A440000}"/>
    <cellStyle name="Normal 43 2 2 2 5 2 2" xfId="43405" xr:uid="{00000000-0005-0000-0000-00005B440000}"/>
    <cellStyle name="Normal 43 2 2 2 5 2 3" xfId="28172" xr:uid="{00000000-0005-0000-0000-00005C440000}"/>
    <cellStyle name="Normal 43 2 2 2 5 3" xfId="8054" xr:uid="{00000000-0005-0000-0000-00005D440000}"/>
    <cellStyle name="Normal 43 2 2 2 5 3 2" xfId="38388" xr:uid="{00000000-0005-0000-0000-00005E440000}"/>
    <cellStyle name="Normal 43 2 2 2 5 3 3" xfId="23155" xr:uid="{00000000-0005-0000-0000-00005F440000}"/>
    <cellStyle name="Normal 43 2 2 2 5 4" xfId="33375" xr:uid="{00000000-0005-0000-0000-000060440000}"/>
    <cellStyle name="Normal 43 2 2 2 5 5" xfId="18142" xr:uid="{00000000-0005-0000-0000-000061440000}"/>
    <cellStyle name="Normal 43 2 2 2 6" xfId="4693" xr:uid="{00000000-0005-0000-0000-000062440000}"/>
    <cellStyle name="Normal 43 2 2 2 6 2" xfId="14745" xr:uid="{00000000-0005-0000-0000-000063440000}"/>
    <cellStyle name="Normal 43 2 2 2 6 2 2" xfId="45076" xr:uid="{00000000-0005-0000-0000-000064440000}"/>
    <cellStyle name="Normal 43 2 2 2 6 2 3" xfId="29843" xr:uid="{00000000-0005-0000-0000-000065440000}"/>
    <cellStyle name="Normal 43 2 2 2 6 3" xfId="9725" xr:uid="{00000000-0005-0000-0000-000066440000}"/>
    <cellStyle name="Normal 43 2 2 2 6 3 2" xfId="40059" xr:uid="{00000000-0005-0000-0000-000067440000}"/>
    <cellStyle name="Normal 43 2 2 2 6 3 3" xfId="24826" xr:uid="{00000000-0005-0000-0000-000068440000}"/>
    <cellStyle name="Normal 43 2 2 2 6 4" xfId="35046" xr:uid="{00000000-0005-0000-0000-000069440000}"/>
    <cellStyle name="Normal 43 2 2 2 6 5" xfId="19813" xr:uid="{00000000-0005-0000-0000-00006A440000}"/>
    <cellStyle name="Normal 43 2 2 2 7" xfId="11403" xr:uid="{00000000-0005-0000-0000-00006B440000}"/>
    <cellStyle name="Normal 43 2 2 2 7 2" xfId="41734" xr:uid="{00000000-0005-0000-0000-00006C440000}"/>
    <cellStyle name="Normal 43 2 2 2 7 3" xfId="26501" xr:uid="{00000000-0005-0000-0000-00006D440000}"/>
    <cellStyle name="Normal 43 2 2 2 8" xfId="6382" xr:uid="{00000000-0005-0000-0000-00006E440000}"/>
    <cellStyle name="Normal 43 2 2 2 8 2" xfId="36717" xr:uid="{00000000-0005-0000-0000-00006F440000}"/>
    <cellStyle name="Normal 43 2 2 2 8 3" xfId="21484" xr:uid="{00000000-0005-0000-0000-000070440000}"/>
    <cellStyle name="Normal 43 2 2 2 9" xfId="31705" xr:uid="{00000000-0005-0000-0000-000071440000}"/>
    <cellStyle name="Normal 43 2 2 3" xfId="1409" xr:uid="{00000000-0005-0000-0000-000072440000}"/>
    <cellStyle name="Normal 43 2 2 3 2" xfId="1830" xr:uid="{00000000-0005-0000-0000-000073440000}"/>
    <cellStyle name="Normal 43 2 2 3 2 2" xfId="2669" xr:uid="{00000000-0005-0000-0000-000074440000}"/>
    <cellStyle name="Normal 43 2 2 3 2 2 2" xfId="4359" xr:uid="{00000000-0005-0000-0000-000075440000}"/>
    <cellStyle name="Normal 43 2 2 3 2 2 2 2" xfId="14432" xr:uid="{00000000-0005-0000-0000-000076440000}"/>
    <cellStyle name="Normal 43 2 2 3 2 2 2 2 2" xfId="44763" xr:uid="{00000000-0005-0000-0000-000077440000}"/>
    <cellStyle name="Normal 43 2 2 3 2 2 2 2 3" xfId="29530" xr:uid="{00000000-0005-0000-0000-000078440000}"/>
    <cellStyle name="Normal 43 2 2 3 2 2 2 3" xfId="9412" xr:uid="{00000000-0005-0000-0000-000079440000}"/>
    <cellStyle name="Normal 43 2 2 3 2 2 2 3 2" xfId="39746" xr:uid="{00000000-0005-0000-0000-00007A440000}"/>
    <cellStyle name="Normal 43 2 2 3 2 2 2 3 3" xfId="24513" xr:uid="{00000000-0005-0000-0000-00007B440000}"/>
    <cellStyle name="Normal 43 2 2 3 2 2 2 4" xfId="34733" xr:uid="{00000000-0005-0000-0000-00007C440000}"/>
    <cellStyle name="Normal 43 2 2 3 2 2 2 5" xfId="19500" xr:uid="{00000000-0005-0000-0000-00007D440000}"/>
    <cellStyle name="Normal 43 2 2 3 2 2 3" xfId="6051" xr:uid="{00000000-0005-0000-0000-00007E440000}"/>
    <cellStyle name="Normal 43 2 2 3 2 2 3 2" xfId="16103" xr:uid="{00000000-0005-0000-0000-00007F440000}"/>
    <cellStyle name="Normal 43 2 2 3 2 2 3 2 2" xfId="46434" xr:uid="{00000000-0005-0000-0000-000080440000}"/>
    <cellStyle name="Normal 43 2 2 3 2 2 3 2 3" xfId="31201" xr:uid="{00000000-0005-0000-0000-000081440000}"/>
    <cellStyle name="Normal 43 2 2 3 2 2 3 3" xfId="11083" xr:uid="{00000000-0005-0000-0000-000082440000}"/>
    <cellStyle name="Normal 43 2 2 3 2 2 3 3 2" xfId="41417" xr:uid="{00000000-0005-0000-0000-000083440000}"/>
    <cellStyle name="Normal 43 2 2 3 2 2 3 3 3" xfId="26184" xr:uid="{00000000-0005-0000-0000-000084440000}"/>
    <cellStyle name="Normal 43 2 2 3 2 2 3 4" xfId="36404" xr:uid="{00000000-0005-0000-0000-000085440000}"/>
    <cellStyle name="Normal 43 2 2 3 2 2 3 5" xfId="21171" xr:uid="{00000000-0005-0000-0000-000086440000}"/>
    <cellStyle name="Normal 43 2 2 3 2 2 4" xfId="12761" xr:uid="{00000000-0005-0000-0000-000087440000}"/>
    <cellStyle name="Normal 43 2 2 3 2 2 4 2" xfId="43092" xr:uid="{00000000-0005-0000-0000-000088440000}"/>
    <cellStyle name="Normal 43 2 2 3 2 2 4 3" xfId="27859" xr:uid="{00000000-0005-0000-0000-000089440000}"/>
    <cellStyle name="Normal 43 2 2 3 2 2 5" xfId="7740" xr:uid="{00000000-0005-0000-0000-00008A440000}"/>
    <cellStyle name="Normal 43 2 2 3 2 2 5 2" xfId="38075" xr:uid="{00000000-0005-0000-0000-00008B440000}"/>
    <cellStyle name="Normal 43 2 2 3 2 2 5 3" xfId="22842" xr:uid="{00000000-0005-0000-0000-00008C440000}"/>
    <cellStyle name="Normal 43 2 2 3 2 2 6" xfId="33063" xr:uid="{00000000-0005-0000-0000-00008D440000}"/>
    <cellStyle name="Normal 43 2 2 3 2 2 7" xfId="17829" xr:uid="{00000000-0005-0000-0000-00008E440000}"/>
    <cellStyle name="Normal 43 2 2 3 2 3" xfId="3522" xr:uid="{00000000-0005-0000-0000-00008F440000}"/>
    <cellStyle name="Normal 43 2 2 3 2 3 2" xfId="13596" xr:uid="{00000000-0005-0000-0000-000090440000}"/>
    <cellStyle name="Normal 43 2 2 3 2 3 2 2" xfId="43927" xr:uid="{00000000-0005-0000-0000-000091440000}"/>
    <cellStyle name="Normal 43 2 2 3 2 3 2 3" xfId="28694" xr:uid="{00000000-0005-0000-0000-000092440000}"/>
    <cellStyle name="Normal 43 2 2 3 2 3 3" xfId="8576" xr:uid="{00000000-0005-0000-0000-000093440000}"/>
    <cellStyle name="Normal 43 2 2 3 2 3 3 2" xfId="38910" xr:uid="{00000000-0005-0000-0000-000094440000}"/>
    <cellStyle name="Normal 43 2 2 3 2 3 3 3" xfId="23677" xr:uid="{00000000-0005-0000-0000-000095440000}"/>
    <cellStyle name="Normal 43 2 2 3 2 3 4" xfId="33897" xr:uid="{00000000-0005-0000-0000-000096440000}"/>
    <cellStyle name="Normal 43 2 2 3 2 3 5" xfId="18664" xr:uid="{00000000-0005-0000-0000-000097440000}"/>
    <cellStyle name="Normal 43 2 2 3 2 4" xfId="5215" xr:uid="{00000000-0005-0000-0000-000098440000}"/>
    <cellStyle name="Normal 43 2 2 3 2 4 2" xfId="15267" xr:uid="{00000000-0005-0000-0000-000099440000}"/>
    <cellStyle name="Normal 43 2 2 3 2 4 2 2" xfId="45598" xr:uid="{00000000-0005-0000-0000-00009A440000}"/>
    <cellStyle name="Normal 43 2 2 3 2 4 2 3" xfId="30365" xr:uid="{00000000-0005-0000-0000-00009B440000}"/>
    <cellStyle name="Normal 43 2 2 3 2 4 3" xfId="10247" xr:uid="{00000000-0005-0000-0000-00009C440000}"/>
    <cellStyle name="Normal 43 2 2 3 2 4 3 2" xfId="40581" xr:uid="{00000000-0005-0000-0000-00009D440000}"/>
    <cellStyle name="Normal 43 2 2 3 2 4 3 3" xfId="25348" xr:uid="{00000000-0005-0000-0000-00009E440000}"/>
    <cellStyle name="Normal 43 2 2 3 2 4 4" xfId="35568" xr:uid="{00000000-0005-0000-0000-00009F440000}"/>
    <cellStyle name="Normal 43 2 2 3 2 4 5" xfId="20335" xr:uid="{00000000-0005-0000-0000-0000A0440000}"/>
    <cellStyle name="Normal 43 2 2 3 2 5" xfId="11925" xr:uid="{00000000-0005-0000-0000-0000A1440000}"/>
    <cellStyle name="Normal 43 2 2 3 2 5 2" xfId="42256" xr:uid="{00000000-0005-0000-0000-0000A2440000}"/>
    <cellStyle name="Normal 43 2 2 3 2 5 3" xfId="27023" xr:uid="{00000000-0005-0000-0000-0000A3440000}"/>
    <cellStyle name="Normal 43 2 2 3 2 6" xfId="6904" xr:uid="{00000000-0005-0000-0000-0000A4440000}"/>
    <cellStyle name="Normal 43 2 2 3 2 6 2" xfId="37239" xr:uid="{00000000-0005-0000-0000-0000A5440000}"/>
    <cellStyle name="Normal 43 2 2 3 2 6 3" xfId="22006" xr:uid="{00000000-0005-0000-0000-0000A6440000}"/>
    <cellStyle name="Normal 43 2 2 3 2 7" xfId="32227" xr:uid="{00000000-0005-0000-0000-0000A7440000}"/>
    <cellStyle name="Normal 43 2 2 3 2 8" xfId="16993" xr:uid="{00000000-0005-0000-0000-0000A8440000}"/>
    <cellStyle name="Normal 43 2 2 3 3" xfId="2251" xr:uid="{00000000-0005-0000-0000-0000A9440000}"/>
    <cellStyle name="Normal 43 2 2 3 3 2" xfId="3941" xr:uid="{00000000-0005-0000-0000-0000AA440000}"/>
    <cellStyle name="Normal 43 2 2 3 3 2 2" xfId="14014" xr:uid="{00000000-0005-0000-0000-0000AB440000}"/>
    <cellStyle name="Normal 43 2 2 3 3 2 2 2" xfId="44345" xr:uid="{00000000-0005-0000-0000-0000AC440000}"/>
    <cellStyle name="Normal 43 2 2 3 3 2 2 3" xfId="29112" xr:uid="{00000000-0005-0000-0000-0000AD440000}"/>
    <cellStyle name="Normal 43 2 2 3 3 2 3" xfId="8994" xr:uid="{00000000-0005-0000-0000-0000AE440000}"/>
    <cellStyle name="Normal 43 2 2 3 3 2 3 2" xfId="39328" xr:uid="{00000000-0005-0000-0000-0000AF440000}"/>
    <cellStyle name="Normal 43 2 2 3 3 2 3 3" xfId="24095" xr:uid="{00000000-0005-0000-0000-0000B0440000}"/>
    <cellStyle name="Normal 43 2 2 3 3 2 4" xfId="34315" xr:uid="{00000000-0005-0000-0000-0000B1440000}"/>
    <cellStyle name="Normal 43 2 2 3 3 2 5" xfId="19082" xr:uid="{00000000-0005-0000-0000-0000B2440000}"/>
    <cellStyle name="Normal 43 2 2 3 3 3" xfId="5633" xr:uid="{00000000-0005-0000-0000-0000B3440000}"/>
    <cellStyle name="Normal 43 2 2 3 3 3 2" xfId="15685" xr:uid="{00000000-0005-0000-0000-0000B4440000}"/>
    <cellStyle name="Normal 43 2 2 3 3 3 2 2" xfId="46016" xr:uid="{00000000-0005-0000-0000-0000B5440000}"/>
    <cellStyle name="Normal 43 2 2 3 3 3 2 3" xfId="30783" xr:uid="{00000000-0005-0000-0000-0000B6440000}"/>
    <cellStyle name="Normal 43 2 2 3 3 3 3" xfId="10665" xr:uid="{00000000-0005-0000-0000-0000B7440000}"/>
    <cellStyle name="Normal 43 2 2 3 3 3 3 2" xfId="40999" xr:uid="{00000000-0005-0000-0000-0000B8440000}"/>
    <cellStyle name="Normal 43 2 2 3 3 3 3 3" xfId="25766" xr:uid="{00000000-0005-0000-0000-0000B9440000}"/>
    <cellStyle name="Normal 43 2 2 3 3 3 4" xfId="35986" xr:uid="{00000000-0005-0000-0000-0000BA440000}"/>
    <cellStyle name="Normal 43 2 2 3 3 3 5" xfId="20753" xr:uid="{00000000-0005-0000-0000-0000BB440000}"/>
    <cellStyle name="Normal 43 2 2 3 3 4" xfId="12343" xr:uid="{00000000-0005-0000-0000-0000BC440000}"/>
    <cellStyle name="Normal 43 2 2 3 3 4 2" xfId="42674" xr:uid="{00000000-0005-0000-0000-0000BD440000}"/>
    <cellStyle name="Normal 43 2 2 3 3 4 3" xfId="27441" xr:uid="{00000000-0005-0000-0000-0000BE440000}"/>
    <cellStyle name="Normal 43 2 2 3 3 5" xfId="7322" xr:uid="{00000000-0005-0000-0000-0000BF440000}"/>
    <cellStyle name="Normal 43 2 2 3 3 5 2" xfId="37657" xr:uid="{00000000-0005-0000-0000-0000C0440000}"/>
    <cellStyle name="Normal 43 2 2 3 3 5 3" xfId="22424" xr:uid="{00000000-0005-0000-0000-0000C1440000}"/>
    <cellStyle name="Normal 43 2 2 3 3 6" xfId="32645" xr:uid="{00000000-0005-0000-0000-0000C2440000}"/>
    <cellStyle name="Normal 43 2 2 3 3 7" xfId="17411" xr:uid="{00000000-0005-0000-0000-0000C3440000}"/>
    <cellStyle name="Normal 43 2 2 3 4" xfId="3104" xr:uid="{00000000-0005-0000-0000-0000C4440000}"/>
    <cellStyle name="Normal 43 2 2 3 4 2" xfId="13178" xr:uid="{00000000-0005-0000-0000-0000C5440000}"/>
    <cellStyle name="Normal 43 2 2 3 4 2 2" xfId="43509" xr:uid="{00000000-0005-0000-0000-0000C6440000}"/>
    <cellStyle name="Normal 43 2 2 3 4 2 3" xfId="28276" xr:uid="{00000000-0005-0000-0000-0000C7440000}"/>
    <cellStyle name="Normal 43 2 2 3 4 3" xfId="8158" xr:uid="{00000000-0005-0000-0000-0000C8440000}"/>
    <cellStyle name="Normal 43 2 2 3 4 3 2" xfId="38492" xr:uid="{00000000-0005-0000-0000-0000C9440000}"/>
    <cellStyle name="Normal 43 2 2 3 4 3 3" xfId="23259" xr:uid="{00000000-0005-0000-0000-0000CA440000}"/>
    <cellStyle name="Normal 43 2 2 3 4 4" xfId="33479" xr:uid="{00000000-0005-0000-0000-0000CB440000}"/>
    <cellStyle name="Normal 43 2 2 3 4 5" xfId="18246" xr:uid="{00000000-0005-0000-0000-0000CC440000}"/>
    <cellStyle name="Normal 43 2 2 3 5" xfId="4797" xr:uid="{00000000-0005-0000-0000-0000CD440000}"/>
    <cellStyle name="Normal 43 2 2 3 5 2" xfId="14849" xr:uid="{00000000-0005-0000-0000-0000CE440000}"/>
    <cellStyle name="Normal 43 2 2 3 5 2 2" xfId="45180" xr:uid="{00000000-0005-0000-0000-0000CF440000}"/>
    <cellStyle name="Normal 43 2 2 3 5 2 3" xfId="29947" xr:uid="{00000000-0005-0000-0000-0000D0440000}"/>
    <cellStyle name="Normal 43 2 2 3 5 3" xfId="9829" xr:uid="{00000000-0005-0000-0000-0000D1440000}"/>
    <cellStyle name="Normal 43 2 2 3 5 3 2" xfId="40163" xr:uid="{00000000-0005-0000-0000-0000D2440000}"/>
    <cellStyle name="Normal 43 2 2 3 5 3 3" xfId="24930" xr:uid="{00000000-0005-0000-0000-0000D3440000}"/>
    <cellStyle name="Normal 43 2 2 3 5 4" xfId="35150" xr:uid="{00000000-0005-0000-0000-0000D4440000}"/>
    <cellStyle name="Normal 43 2 2 3 5 5" xfId="19917" xr:uid="{00000000-0005-0000-0000-0000D5440000}"/>
    <cellStyle name="Normal 43 2 2 3 6" xfId="11507" xr:uid="{00000000-0005-0000-0000-0000D6440000}"/>
    <cellStyle name="Normal 43 2 2 3 6 2" xfId="41838" xr:uid="{00000000-0005-0000-0000-0000D7440000}"/>
    <cellStyle name="Normal 43 2 2 3 6 3" xfId="26605" xr:uid="{00000000-0005-0000-0000-0000D8440000}"/>
    <cellStyle name="Normal 43 2 2 3 7" xfId="6486" xr:uid="{00000000-0005-0000-0000-0000D9440000}"/>
    <cellStyle name="Normal 43 2 2 3 7 2" xfId="36821" xr:uid="{00000000-0005-0000-0000-0000DA440000}"/>
    <cellStyle name="Normal 43 2 2 3 7 3" xfId="21588" xr:uid="{00000000-0005-0000-0000-0000DB440000}"/>
    <cellStyle name="Normal 43 2 2 3 8" xfId="31809" xr:uid="{00000000-0005-0000-0000-0000DC440000}"/>
    <cellStyle name="Normal 43 2 2 3 9" xfId="16575" xr:uid="{00000000-0005-0000-0000-0000DD440000}"/>
    <cellStyle name="Normal 43 2 2 4" xfId="1622" xr:uid="{00000000-0005-0000-0000-0000DE440000}"/>
    <cellStyle name="Normal 43 2 2 4 2" xfId="2461" xr:uid="{00000000-0005-0000-0000-0000DF440000}"/>
    <cellStyle name="Normal 43 2 2 4 2 2" xfId="4151" xr:uid="{00000000-0005-0000-0000-0000E0440000}"/>
    <cellStyle name="Normal 43 2 2 4 2 2 2" xfId="14224" xr:uid="{00000000-0005-0000-0000-0000E1440000}"/>
    <cellStyle name="Normal 43 2 2 4 2 2 2 2" xfId="44555" xr:uid="{00000000-0005-0000-0000-0000E2440000}"/>
    <cellStyle name="Normal 43 2 2 4 2 2 2 3" xfId="29322" xr:uid="{00000000-0005-0000-0000-0000E3440000}"/>
    <cellStyle name="Normal 43 2 2 4 2 2 3" xfId="9204" xr:uid="{00000000-0005-0000-0000-0000E4440000}"/>
    <cellStyle name="Normal 43 2 2 4 2 2 3 2" xfId="39538" xr:uid="{00000000-0005-0000-0000-0000E5440000}"/>
    <cellStyle name="Normal 43 2 2 4 2 2 3 3" xfId="24305" xr:uid="{00000000-0005-0000-0000-0000E6440000}"/>
    <cellStyle name="Normal 43 2 2 4 2 2 4" xfId="34525" xr:uid="{00000000-0005-0000-0000-0000E7440000}"/>
    <cellStyle name="Normal 43 2 2 4 2 2 5" xfId="19292" xr:uid="{00000000-0005-0000-0000-0000E8440000}"/>
    <cellStyle name="Normal 43 2 2 4 2 3" xfId="5843" xr:uid="{00000000-0005-0000-0000-0000E9440000}"/>
    <cellStyle name="Normal 43 2 2 4 2 3 2" xfId="15895" xr:uid="{00000000-0005-0000-0000-0000EA440000}"/>
    <cellStyle name="Normal 43 2 2 4 2 3 2 2" xfId="46226" xr:uid="{00000000-0005-0000-0000-0000EB440000}"/>
    <cellStyle name="Normal 43 2 2 4 2 3 2 3" xfId="30993" xr:uid="{00000000-0005-0000-0000-0000EC440000}"/>
    <cellStyle name="Normal 43 2 2 4 2 3 3" xfId="10875" xr:uid="{00000000-0005-0000-0000-0000ED440000}"/>
    <cellStyle name="Normal 43 2 2 4 2 3 3 2" xfId="41209" xr:uid="{00000000-0005-0000-0000-0000EE440000}"/>
    <cellStyle name="Normal 43 2 2 4 2 3 3 3" xfId="25976" xr:uid="{00000000-0005-0000-0000-0000EF440000}"/>
    <cellStyle name="Normal 43 2 2 4 2 3 4" xfId="36196" xr:uid="{00000000-0005-0000-0000-0000F0440000}"/>
    <cellStyle name="Normal 43 2 2 4 2 3 5" xfId="20963" xr:uid="{00000000-0005-0000-0000-0000F1440000}"/>
    <cellStyle name="Normal 43 2 2 4 2 4" xfId="12553" xr:uid="{00000000-0005-0000-0000-0000F2440000}"/>
    <cellStyle name="Normal 43 2 2 4 2 4 2" xfId="42884" xr:uid="{00000000-0005-0000-0000-0000F3440000}"/>
    <cellStyle name="Normal 43 2 2 4 2 4 3" xfId="27651" xr:uid="{00000000-0005-0000-0000-0000F4440000}"/>
    <cellStyle name="Normal 43 2 2 4 2 5" xfId="7532" xr:uid="{00000000-0005-0000-0000-0000F5440000}"/>
    <cellStyle name="Normal 43 2 2 4 2 5 2" xfId="37867" xr:uid="{00000000-0005-0000-0000-0000F6440000}"/>
    <cellStyle name="Normal 43 2 2 4 2 5 3" xfId="22634" xr:uid="{00000000-0005-0000-0000-0000F7440000}"/>
    <cellStyle name="Normal 43 2 2 4 2 6" xfId="32855" xr:uid="{00000000-0005-0000-0000-0000F8440000}"/>
    <cellStyle name="Normal 43 2 2 4 2 7" xfId="17621" xr:uid="{00000000-0005-0000-0000-0000F9440000}"/>
    <cellStyle name="Normal 43 2 2 4 3" xfId="3314" xr:uid="{00000000-0005-0000-0000-0000FA440000}"/>
    <cellStyle name="Normal 43 2 2 4 3 2" xfId="13388" xr:uid="{00000000-0005-0000-0000-0000FB440000}"/>
    <cellStyle name="Normal 43 2 2 4 3 2 2" xfId="43719" xr:uid="{00000000-0005-0000-0000-0000FC440000}"/>
    <cellStyle name="Normal 43 2 2 4 3 2 3" xfId="28486" xr:uid="{00000000-0005-0000-0000-0000FD440000}"/>
    <cellStyle name="Normal 43 2 2 4 3 3" xfId="8368" xr:uid="{00000000-0005-0000-0000-0000FE440000}"/>
    <cellStyle name="Normal 43 2 2 4 3 3 2" xfId="38702" xr:uid="{00000000-0005-0000-0000-0000FF440000}"/>
    <cellStyle name="Normal 43 2 2 4 3 3 3" xfId="23469" xr:uid="{00000000-0005-0000-0000-000000450000}"/>
    <cellStyle name="Normal 43 2 2 4 3 4" xfId="33689" xr:uid="{00000000-0005-0000-0000-000001450000}"/>
    <cellStyle name="Normal 43 2 2 4 3 5" xfId="18456" xr:uid="{00000000-0005-0000-0000-000002450000}"/>
    <cellStyle name="Normal 43 2 2 4 4" xfId="5007" xr:uid="{00000000-0005-0000-0000-000003450000}"/>
    <cellStyle name="Normal 43 2 2 4 4 2" xfId="15059" xr:uid="{00000000-0005-0000-0000-000004450000}"/>
    <cellStyle name="Normal 43 2 2 4 4 2 2" xfId="45390" xr:uid="{00000000-0005-0000-0000-000005450000}"/>
    <cellStyle name="Normal 43 2 2 4 4 2 3" xfId="30157" xr:uid="{00000000-0005-0000-0000-000006450000}"/>
    <cellStyle name="Normal 43 2 2 4 4 3" xfId="10039" xr:uid="{00000000-0005-0000-0000-000007450000}"/>
    <cellStyle name="Normal 43 2 2 4 4 3 2" xfId="40373" xr:uid="{00000000-0005-0000-0000-000008450000}"/>
    <cellStyle name="Normal 43 2 2 4 4 3 3" xfId="25140" xr:uid="{00000000-0005-0000-0000-000009450000}"/>
    <cellStyle name="Normal 43 2 2 4 4 4" xfId="35360" xr:uid="{00000000-0005-0000-0000-00000A450000}"/>
    <cellStyle name="Normal 43 2 2 4 4 5" xfId="20127" xr:uid="{00000000-0005-0000-0000-00000B450000}"/>
    <cellStyle name="Normal 43 2 2 4 5" xfId="11717" xr:uid="{00000000-0005-0000-0000-00000C450000}"/>
    <cellStyle name="Normal 43 2 2 4 5 2" xfId="42048" xr:uid="{00000000-0005-0000-0000-00000D450000}"/>
    <cellStyle name="Normal 43 2 2 4 5 3" xfId="26815" xr:uid="{00000000-0005-0000-0000-00000E450000}"/>
    <cellStyle name="Normal 43 2 2 4 6" xfId="6696" xr:uid="{00000000-0005-0000-0000-00000F450000}"/>
    <cellStyle name="Normal 43 2 2 4 6 2" xfId="37031" xr:uid="{00000000-0005-0000-0000-000010450000}"/>
    <cellStyle name="Normal 43 2 2 4 6 3" xfId="21798" xr:uid="{00000000-0005-0000-0000-000011450000}"/>
    <cellStyle name="Normal 43 2 2 4 7" xfId="32019" xr:uid="{00000000-0005-0000-0000-000012450000}"/>
    <cellStyle name="Normal 43 2 2 4 8" xfId="16785" xr:uid="{00000000-0005-0000-0000-000013450000}"/>
    <cellStyle name="Normal 43 2 2 5" xfId="2043" xr:uid="{00000000-0005-0000-0000-000014450000}"/>
    <cellStyle name="Normal 43 2 2 5 2" xfId="3733" xr:uid="{00000000-0005-0000-0000-000015450000}"/>
    <cellStyle name="Normal 43 2 2 5 2 2" xfId="13806" xr:uid="{00000000-0005-0000-0000-000016450000}"/>
    <cellStyle name="Normal 43 2 2 5 2 2 2" xfId="44137" xr:uid="{00000000-0005-0000-0000-000017450000}"/>
    <cellStyle name="Normal 43 2 2 5 2 2 3" xfId="28904" xr:uid="{00000000-0005-0000-0000-000018450000}"/>
    <cellStyle name="Normal 43 2 2 5 2 3" xfId="8786" xr:uid="{00000000-0005-0000-0000-000019450000}"/>
    <cellStyle name="Normal 43 2 2 5 2 3 2" xfId="39120" xr:uid="{00000000-0005-0000-0000-00001A450000}"/>
    <cellStyle name="Normal 43 2 2 5 2 3 3" xfId="23887" xr:uid="{00000000-0005-0000-0000-00001B450000}"/>
    <cellStyle name="Normal 43 2 2 5 2 4" xfId="34107" xr:uid="{00000000-0005-0000-0000-00001C450000}"/>
    <cellStyle name="Normal 43 2 2 5 2 5" xfId="18874" xr:uid="{00000000-0005-0000-0000-00001D450000}"/>
    <cellStyle name="Normal 43 2 2 5 3" xfId="5425" xr:uid="{00000000-0005-0000-0000-00001E450000}"/>
    <cellStyle name="Normal 43 2 2 5 3 2" xfId="15477" xr:uid="{00000000-0005-0000-0000-00001F450000}"/>
    <cellStyle name="Normal 43 2 2 5 3 2 2" xfId="45808" xr:uid="{00000000-0005-0000-0000-000020450000}"/>
    <cellStyle name="Normal 43 2 2 5 3 2 3" xfId="30575" xr:uid="{00000000-0005-0000-0000-000021450000}"/>
    <cellStyle name="Normal 43 2 2 5 3 3" xfId="10457" xr:uid="{00000000-0005-0000-0000-000022450000}"/>
    <cellStyle name="Normal 43 2 2 5 3 3 2" xfId="40791" xr:uid="{00000000-0005-0000-0000-000023450000}"/>
    <cellStyle name="Normal 43 2 2 5 3 3 3" xfId="25558" xr:uid="{00000000-0005-0000-0000-000024450000}"/>
    <cellStyle name="Normal 43 2 2 5 3 4" xfId="35778" xr:uid="{00000000-0005-0000-0000-000025450000}"/>
    <cellStyle name="Normal 43 2 2 5 3 5" xfId="20545" xr:uid="{00000000-0005-0000-0000-000026450000}"/>
    <cellStyle name="Normal 43 2 2 5 4" xfId="12135" xr:uid="{00000000-0005-0000-0000-000027450000}"/>
    <cellStyle name="Normal 43 2 2 5 4 2" xfId="42466" xr:uid="{00000000-0005-0000-0000-000028450000}"/>
    <cellStyle name="Normal 43 2 2 5 4 3" xfId="27233" xr:uid="{00000000-0005-0000-0000-000029450000}"/>
    <cellStyle name="Normal 43 2 2 5 5" xfId="7114" xr:uid="{00000000-0005-0000-0000-00002A450000}"/>
    <cellStyle name="Normal 43 2 2 5 5 2" xfId="37449" xr:uid="{00000000-0005-0000-0000-00002B450000}"/>
    <cellStyle name="Normal 43 2 2 5 5 3" xfId="22216" xr:uid="{00000000-0005-0000-0000-00002C450000}"/>
    <cellStyle name="Normal 43 2 2 5 6" xfId="32437" xr:uid="{00000000-0005-0000-0000-00002D450000}"/>
    <cellStyle name="Normal 43 2 2 5 7" xfId="17203" xr:uid="{00000000-0005-0000-0000-00002E450000}"/>
    <cellStyle name="Normal 43 2 2 6" xfId="2896" xr:uid="{00000000-0005-0000-0000-00002F450000}"/>
    <cellStyle name="Normal 43 2 2 6 2" xfId="12970" xr:uid="{00000000-0005-0000-0000-000030450000}"/>
    <cellStyle name="Normal 43 2 2 6 2 2" xfId="43301" xr:uid="{00000000-0005-0000-0000-000031450000}"/>
    <cellStyle name="Normal 43 2 2 6 2 3" xfId="28068" xr:uid="{00000000-0005-0000-0000-000032450000}"/>
    <cellStyle name="Normal 43 2 2 6 3" xfId="7950" xr:uid="{00000000-0005-0000-0000-000033450000}"/>
    <cellStyle name="Normal 43 2 2 6 3 2" xfId="38284" xr:uid="{00000000-0005-0000-0000-000034450000}"/>
    <cellStyle name="Normal 43 2 2 6 3 3" xfId="23051" xr:uid="{00000000-0005-0000-0000-000035450000}"/>
    <cellStyle name="Normal 43 2 2 6 4" xfId="33271" xr:uid="{00000000-0005-0000-0000-000036450000}"/>
    <cellStyle name="Normal 43 2 2 6 5" xfId="18038" xr:uid="{00000000-0005-0000-0000-000037450000}"/>
    <cellStyle name="Normal 43 2 2 7" xfId="4589" xr:uid="{00000000-0005-0000-0000-000038450000}"/>
    <cellStyle name="Normal 43 2 2 7 2" xfId="14641" xr:uid="{00000000-0005-0000-0000-000039450000}"/>
    <cellStyle name="Normal 43 2 2 7 2 2" xfId="44972" xr:uid="{00000000-0005-0000-0000-00003A450000}"/>
    <cellStyle name="Normal 43 2 2 7 2 3" xfId="29739" xr:uid="{00000000-0005-0000-0000-00003B450000}"/>
    <cellStyle name="Normal 43 2 2 7 3" xfId="9621" xr:uid="{00000000-0005-0000-0000-00003C450000}"/>
    <cellStyle name="Normal 43 2 2 7 3 2" xfId="39955" xr:uid="{00000000-0005-0000-0000-00003D450000}"/>
    <cellStyle name="Normal 43 2 2 7 3 3" xfId="24722" xr:uid="{00000000-0005-0000-0000-00003E450000}"/>
    <cellStyle name="Normal 43 2 2 7 4" xfId="34942" xr:uid="{00000000-0005-0000-0000-00003F450000}"/>
    <cellStyle name="Normal 43 2 2 7 5" xfId="19709" xr:uid="{00000000-0005-0000-0000-000040450000}"/>
    <cellStyle name="Normal 43 2 2 8" xfId="11299" xr:uid="{00000000-0005-0000-0000-000041450000}"/>
    <cellStyle name="Normal 43 2 2 8 2" xfId="41630" xr:uid="{00000000-0005-0000-0000-000042450000}"/>
    <cellStyle name="Normal 43 2 2 8 3" xfId="26397" xr:uid="{00000000-0005-0000-0000-000043450000}"/>
    <cellStyle name="Normal 43 2 2 9" xfId="6278" xr:uid="{00000000-0005-0000-0000-000044450000}"/>
    <cellStyle name="Normal 43 2 2 9 2" xfId="36613" xr:uid="{00000000-0005-0000-0000-000045450000}"/>
    <cellStyle name="Normal 43 2 2 9 3" xfId="21380" xr:uid="{00000000-0005-0000-0000-000046450000}"/>
    <cellStyle name="Normal 43 2 3" xfId="1242" xr:uid="{00000000-0005-0000-0000-000047450000}"/>
    <cellStyle name="Normal 43 2 3 10" xfId="16419" xr:uid="{00000000-0005-0000-0000-000048450000}"/>
    <cellStyle name="Normal 43 2 3 2" xfId="1461" xr:uid="{00000000-0005-0000-0000-000049450000}"/>
    <cellStyle name="Normal 43 2 3 2 2" xfId="1882" xr:uid="{00000000-0005-0000-0000-00004A450000}"/>
    <cellStyle name="Normal 43 2 3 2 2 2" xfId="2721" xr:uid="{00000000-0005-0000-0000-00004B450000}"/>
    <cellStyle name="Normal 43 2 3 2 2 2 2" xfId="4411" xr:uid="{00000000-0005-0000-0000-00004C450000}"/>
    <cellStyle name="Normal 43 2 3 2 2 2 2 2" xfId="14484" xr:uid="{00000000-0005-0000-0000-00004D450000}"/>
    <cellStyle name="Normal 43 2 3 2 2 2 2 2 2" xfId="44815" xr:uid="{00000000-0005-0000-0000-00004E450000}"/>
    <cellStyle name="Normal 43 2 3 2 2 2 2 2 3" xfId="29582" xr:uid="{00000000-0005-0000-0000-00004F450000}"/>
    <cellStyle name="Normal 43 2 3 2 2 2 2 3" xfId="9464" xr:uid="{00000000-0005-0000-0000-000050450000}"/>
    <cellStyle name="Normal 43 2 3 2 2 2 2 3 2" xfId="39798" xr:uid="{00000000-0005-0000-0000-000051450000}"/>
    <cellStyle name="Normal 43 2 3 2 2 2 2 3 3" xfId="24565" xr:uid="{00000000-0005-0000-0000-000052450000}"/>
    <cellStyle name="Normal 43 2 3 2 2 2 2 4" xfId="34785" xr:uid="{00000000-0005-0000-0000-000053450000}"/>
    <cellStyle name="Normal 43 2 3 2 2 2 2 5" xfId="19552" xr:uid="{00000000-0005-0000-0000-000054450000}"/>
    <cellStyle name="Normal 43 2 3 2 2 2 3" xfId="6103" xr:uid="{00000000-0005-0000-0000-000055450000}"/>
    <cellStyle name="Normal 43 2 3 2 2 2 3 2" xfId="16155" xr:uid="{00000000-0005-0000-0000-000056450000}"/>
    <cellStyle name="Normal 43 2 3 2 2 2 3 2 2" xfId="46486" xr:uid="{00000000-0005-0000-0000-000057450000}"/>
    <cellStyle name="Normal 43 2 3 2 2 2 3 2 3" xfId="31253" xr:uid="{00000000-0005-0000-0000-000058450000}"/>
    <cellStyle name="Normal 43 2 3 2 2 2 3 3" xfId="11135" xr:uid="{00000000-0005-0000-0000-000059450000}"/>
    <cellStyle name="Normal 43 2 3 2 2 2 3 3 2" xfId="41469" xr:uid="{00000000-0005-0000-0000-00005A450000}"/>
    <cellStyle name="Normal 43 2 3 2 2 2 3 3 3" xfId="26236" xr:uid="{00000000-0005-0000-0000-00005B450000}"/>
    <cellStyle name="Normal 43 2 3 2 2 2 3 4" xfId="36456" xr:uid="{00000000-0005-0000-0000-00005C450000}"/>
    <cellStyle name="Normal 43 2 3 2 2 2 3 5" xfId="21223" xr:uid="{00000000-0005-0000-0000-00005D450000}"/>
    <cellStyle name="Normal 43 2 3 2 2 2 4" xfId="12813" xr:uid="{00000000-0005-0000-0000-00005E450000}"/>
    <cellStyle name="Normal 43 2 3 2 2 2 4 2" xfId="43144" xr:uid="{00000000-0005-0000-0000-00005F450000}"/>
    <cellStyle name="Normal 43 2 3 2 2 2 4 3" xfId="27911" xr:uid="{00000000-0005-0000-0000-000060450000}"/>
    <cellStyle name="Normal 43 2 3 2 2 2 5" xfId="7792" xr:uid="{00000000-0005-0000-0000-000061450000}"/>
    <cellStyle name="Normal 43 2 3 2 2 2 5 2" xfId="38127" xr:uid="{00000000-0005-0000-0000-000062450000}"/>
    <cellStyle name="Normal 43 2 3 2 2 2 5 3" xfId="22894" xr:uid="{00000000-0005-0000-0000-000063450000}"/>
    <cellStyle name="Normal 43 2 3 2 2 2 6" xfId="33115" xr:uid="{00000000-0005-0000-0000-000064450000}"/>
    <cellStyle name="Normal 43 2 3 2 2 2 7" xfId="17881" xr:uid="{00000000-0005-0000-0000-000065450000}"/>
    <cellStyle name="Normal 43 2 3 2 2 3" xfId="3574" xr:uid="{00000000-0005-0000-0000-000066450000}"/>
    <cellStyle name="Normal 43 2 3 2 2 3 2" xfId="13648" xr:uid="{00000000-0005-0000-0000-000067450000}"/>
    <cellStyle name="Normal 43 2 3 2 2 3 2 2" xfId="43979" xr:uid="{00000000-0005-0000-0000-000068450000}"/>
    <cellStyle name="Normal 43 2 3 2 2 3 2 3" xfId="28746" xr:uid="{00000000-0005-0000-0000-000069450000}"/>
    <cellStyle name="Normal 43 2 3 2 2 3 3" xfId="8628" xr:uid="{00000000-0005-0000-0000-00006A450000}"/>
    <cellStyle name="Normal 43 2 3 2 2 3 3 2" xfId="38962" xr:uid="{00000000-0005-0000-0000-00006B450000}"/>
    <cellStyle name="Normal 43 2 3 2 2 3 3 3" xfId="23729" xr:uid="{00000000-0005-0000-0000-00006C450000}"/>
    <cellStyle name="Normal 43 2 3 2 2 3 4" xfId="33949" xr:uid="{00000000-0005-0000-0000-00006D450000}"/>
    <cellStyle name="Normal 43 2 3 2 2 3 5" xfId="18716" xr:uid="{00000000-0005-0000-0000-00006E450000}"/>
    <cellStyle name="Normal 43 2 3 2 2 4" xfId="5267" xr:uid="{00000000-0005-0000-0000-00006F450000}"/>
    <cellStyle name="Normal 43 2 3 2 2 4 2" xfId="15319" xr:uid="{00000000-0005-0000-0000-000070450000}"/>
    <cellStyle name="Normal 43 2 3 2 2 4 2 2" xfId="45650" xr:uid="{00000000-0005-0000-0000-000071450000}"/>
    <cellStyle name="Normal 43 2 3 2 2 4 2 3" xfId="30417" xr:uid="{00000000-0005-0000-0000-000072450000}"/>
    <cellStyle name="Normal 43 2 3 2 2 4 3" xfId="10299" xr:uid="{00000000-0005-0000-0000-000073450000}"/>
    <cellStyle name="Normal 43 2 3 2 2 4 3 2" xfId="40633" xr:uid="{00000000-0005-0000-0000-000074450000}"/>
    <cellStyle name="Normal 43 2 3 2 2 4 3 3" xfId="25400" xr:uid="{00000000-0005-0000-0000-000075450000}"/>
    <cellStyle name="Normal 43 2 3 2 2 4 4" xfId="35620" xr:uid="{00000000-0005-0000-0000-000076450000}"/>
    <cellStyle name="Normal 43 2 3 2 2 4 5" xfId="20387" xr:uid="{00000000-0005-0000-0000-000077450000}"/>
    <cellStyle name="Normal 43 2 3 2 2 5" xfId="11977" xr:uid="{00000000-0005-0000-0000-000078450000}"/>
    <cellStyle name="Normal 43 2 3 2 2 5 2" xfId="42308" xr:uid="{00000000-0005-0000-0000-000079450000}"/>
    <cellStyle name="Normal 43 2 3 2 2 5 3" xfId="27075" xr:uid="{00000000-0005-0000-0000-00007A450000}"/>
    <cellStyle name="Normal 43 2 3 2 2 6" xfId="6956" xr:uid="{00000000-0005-0000-0000-00007B450000}"/>
    <cellStyle name="Normal 43 2 3 2 2 6 2" xfId="37291" xr:uid="{00000000-0005-0000-0000-00007C450000}"/>
    <cellStyle name="Normal 43 2 3 2 2 6 3" xfId="22058" xr:uid="{00000000-0005-0000-0000-00007D450000}"/>
    <cellStyle name="Normal 43 2 3 2 2 7" xfId="32279" xr:uid="{00000000-0005-0000-0000-00007E450000}"/>
    <cellStyle name="Normal 43 2 3 2 2 8" xfId="17045" xr:uid="{00000000-0005-0000-0000-00007F450000}"/>
    <cellStyle name="Normal 43 2 3 2 3" xfId="2303" xr:uid="{00000000-0005-0000-0000-000080450000}"/>
    <cellStyle name="Normal 43 2 3 2 3 2" xfId="3993" xr:uid="{00000000-0005-0000-0000-000081450000}"/>
    <cellStyle name="Normal 43 2 3 2 3 2 2" xfId="14066" xr:uid="{00000000-0005-0000-0000-000082450000}"/>
    <cellStyle name="Normal 43 2 3 2 3 2 2 2" xfId="44397" xr:uid="{00000000-0005-0000-0000-000083450000}"/>
    <cellStyle name="Normal 43 2 3 2 3 2 2 3" xfId="29164" xr:uid="{00000000-0005-0000-0000-000084450000}"/>
    <cellStyle name="Normal 43 2 3 2 3 2 3" xfId="9046" xr:uid="{00000000-0005-0000-0000-000085450000}"/>
    <cellStyle name="Normal 43 2 3 2 3 2 3 2" xfId="39380" xr:uid="{00000000-0005-0000-0000-000086450000}"/>
    <cellStyle name="Normal 43 2 3 2 3 2 3 3" xfId="24147" xr:uid="{00000000-0005-0000-0000-000087450000}"/>
    <cellStyle name="Normal 43 2 3 2 3 2 4" xfId="34367" xr:uid="{00000000-0005-0000-0000-000088450000}"/>
    <cellStyle name="Normal 43 2 3 2 3 2 5" xfId="19134" xr:uid="{00000000-0005-0000-0000-000089450000}"/>
    <cellStyle name="Normal 43 2 3 2 3 3" xfId="5685" xr:uid="{00000000-0005-0000-0000-00008A450000}"/>
    <cellStyle name="Normal 43 2 3 2 3 3 2" xfId="15737" xr:uid="{00000000-0005-0000-0000-00008B450000}"/>
    <cellStyle name="Normal 43 2 3 2 3 3 2 2" xfId="46068" xr:uid="{00000000-0005-0000-0000-00008C450000}"/>
    <cellStyle name="Normal 43 2 3 2 3 3 2 3" xfId="30835" xr:uid="{00000000-0005-0000-0000-00008D450000}"/>
    <cellStyle name="Normal 43 2 3 2 3 3 3" xfId="10717" xr:uid="{00000000-0005-0000-0000-00008E450000}"/>
    <cellStyle name="Normal 43 2 3 2 3 3 3 2" xfId="41051" xr:uid="{00000000-0005-0000-0000-00008F450000}"/>
    <cellStyle name="Normal 43 2 3 2 3 3 3 3" xfId="25818" xr:uid="{00000000-0005-0000-0000-000090450000}"/>
    <cellStyle name="Normal 43 2 3 2 3 3 4" xfId="36038" xr:uid="{00000000-0005-0000-0000-000091450000}"/>
    <cellStyle name="Normal 43 2 3 2 3 3 5" xfId="20805" xr:uid="{00000000-0005-0000-0000-000092450000}"/>
    <cellStyle name="Normal 43 2 3 2 3 4" xfId="12395" xr:uid="{00000000-0005-0000-0000-000093450000}"/>
    <cellStyle name="Normal 43 2 3 2 3 4 2" xfId="42726" xr:uid="{00000000-0005-0000-0000-000094450000}"/>
    <cellStyle name="Normal 43 2 3 2 3 4 3" xfId="27493" xr:uid="{00000000-0005-0000-0000-000095450000}"/>
    <cellStyle name="Normal 43 2 3 2 3 5" xfId="7374" xr:uid="{00000000-0005-0000-0000-000096450000}"/>
    <cellStyle name="Normal 43 2 3 2 3 5 2" xfId="37709" xr:uid="{00000000-0005-0000-0000-000097450000}"/>
    <cellStyle name="Normal 43 2 3 2 3 5 3" xfId="22476" xr:uid="{00000000-0005-0000-0000-000098450000}"/>
    <cellStyle name="Normal 43 2 3 2 3 6" xfId="32697" xr:uid="{00000000-0005-0000-0000-000099450000}"/>
    <cellStyle name="Normal 43 2 3 2 3 7" xfId="17463" xr:uid="{00000000-0005-0000-0000-00009A450000}"/>
    <cellStyle name="Normal 43 2 3 2 4" xfId="3156" xr:uid="{00000000-0005-0000-0000-00009B450000}"/>
    <cellStyle name="Normal 43 2 3 2 4 2" xfId="13230" xr:uid="{00000000-0005-0000-0000-00009C450000}"/>
    <cellStyle name="Normal 43 2 3 2 4 2 2" xfId="43561" xr:uid="{00000000-0005-0000-0000-00009D450000}"/>
    <cellStyle name="Normal 43 2 3 2 4 2 3" xfId="28328" xr:uid="{00000000-0005-0000-0000-00009E450000}"/>
    <cellStyle name="Normal 43 2 3 2 4 3" xfId="8210" xr:uid="{00000000-0005-0000-0000-00009F450000}"/>
    <cellStyle name="Normal 43 2 3 2 4 3 2" xfId="38544" xr:uid="{00000000-0005-0000-0000-0000A0450000}"/>
    <cellStyle name="Normal 43 2 3 2 4 3 3" xfId="23311" xr:uid="{00000000-0005-0000-0000-0000A1450000}"/>
    <cellStyle name="Normal 43 2 3 2 4 4" xfId="33531" xr:uid="{00000000-0005-0000-0000-0000A2450000}"/>
    <cellStyle name="Normal 43 2 3 2 4 5" xfId="18298" xr:uid="{00000000-0005-0000-0000-0000A3450000}"/>
    <cellStyle name="Normal 43 2 3 2 5" xfId="4849" xr:uid="{00000000-0005-0000-0000-0000A4450000}"/>
    <cellStyle name="Normal 43 2 3 2 5 2" xfId="14901" xr:uid="{00000000-0005-0000-0000-0000A5450000}"/>
    <cellStyle name="Normal 43 2 3 2 5 2 2" xfId="45232" xr:uid="{00000000-0005-0000-0000-0000A6450000}"/>
    <cellStyle name="Normal 43 2 3 2 5 2 3" xfId="29999" xr:uid="{00000000-0005-0000-0000-0000A7450000}"/>
    <cellStyle name="Normal 43 2 3 2 5 3" xfId="9881" xr:uid="{00000000-0005-0000-0000-0000A8450000}"/>
    <cellStyle name="Normal 43 2 3 2 5 3 2" xfId="40215" xr:uid="{00000000-0005-0000-0000-0000A9450000}"/>
    <cellStyle name="Normal 43 2 3 2 5 3 3" xfId="24982" xr:uid="{00000000-0005-0000-0000-0000AA450000}"/>
    <cellStyle name="Normal 43 2 3 2 5 4" xfId="35202" xr:uid="{00000000-0005-0000-0000-0000AB450000}"/>
    <cellStyle name="Normal 43 2 3 2 5 5" xfId="19969" xr:uid="{00000000-0005-0000-0000-0000AC450000}"/>
    <cellStyle name="Normal 43 2 3 2 6" xfId="11559" xr:uid="{00000000-0005-0000-0000-0000AD450000}"/>
    <cellStyle name="Normal 43 2 3 2 6 2" xfId="41890" xr:uid="{00000000-0005-0000-0000-0000AE450000}"/>
    <cellStyle name="Normal 43 2 3 2 6 3" xfId="26657" xr:uid="{00000000-0005-0000-0000-0000AF450000}"/>
    <cellStyle name="Normal 43 2 3 2 7" xfId="6538" xr:uid="{00000000-0005-0000-0000-0000B0450000}"/>
    <cellStyle name="Normal 43 2 3 2 7 2" xfId="36873" xr:uid="{00000000-0005-0000-0000-0000B1450000}"/>
    <cellStyle name="Normal 43 2 3 2 7 3" xfId="21640" xr:uid="{00000000-0005-0000-0000-0000B2450000}"/>
    <cellStyle name="Normal 43 2 3 2 8" xfId="31861" xr:uid="{00000000-0005-0000-0000-0000B3450000}"/>
    <cellStyle name="Normal 43 2 3 2 9" xfId="16627" xr:uid="{00000000-0005-0000-0000-0000B4450000}"/>
    <cellStyle name="Normal 43 2 3 3" xfId="1674" xr:uid="{00000000-0005-0000-0000-0000B5450000}"/>
    <cellStyle name="Normal 43 2 3 3 2" xfId="2513" xr:uid="{00000000-0005-0000-0000-0000B6450000}"/>
    <cellStyle name="Normal 43 2 3 3 2 2" xfId="4203" xr:uid="{00000000-0005-0000-0000-0000B7450000}"/>
    <cellStyle name="Normal 43 2 3 3 2 2 2" xfId="14276" xr:uid="{00000000-0005-0000-0000-0000B8450000}"/>
    <cellStyle name="Normal 43 2 3 3 2 2 2 2" xfId="44607" xr:uid="{00000000-0005-0000-0000-0000B9450000}"/>
    <cellStyle name="Normal 43 2 3 3 2 2 2 3" xfId="29374" xr:uid="{00000000-0005-0000-0000-0000BA450000}"/>
    <cellStyle name="Normal 43 2 3 3 2 2 3" xfId="9256" xr:uid="{00000000-0005-0000-0000-0000BB450000}"/>
    <cellStyle name="Normal 43 2 3 3 2 2 3 2" xfId="39590" xr:uid="{00000000-0005-0000-0000-0000BC450000}"/>
    <cellStyle name="Normal 43 2 3 3 2 2 3 3" xfId="24357" xr:uid="{00000000-0005-0000-0000-0000BD450000}"/>
    <cellStyle name="Normal 43 2 3 3 2 2 4" xfId="34577" xr:uid="{00000000-0005-0000-0000-0000BE450000}"/>
    <cellStyle name="Normal 43 2 3 3 2 2 5" xfId="19344" xr:uid="{00000000-0005-0000-0000-0000BF450000}"/>
    <cellStyle name="Normal 43 2 3 3 2 3" xfId="5895" xr:uid="{00000000-0005-0000-0000-0000C0450000}"/>
    <cellStyle name="Normal 43 2 3 3 2 3 2" xfId="15947" xr:uid="{00000000-0005-0000-0000-0000C1450000}"/>
    <cellStyle name="Normal 43 2 3 3 2 3 2 2" xfId="46278" xr:uid="{00000000-0005-0000-0000-0000C2450000}"/>
    <cellStyle name="Normal 43 2 3 3 2 3 2 3" xfId="31045" xr:uid="{00000000-0005-0000-0000-0000C3450000}"/>
    <cellStyle name="Normal 43 2 3 3 2 3 3" xfId="10927" xr:uid="{00000000-0005-0000-0000-0000C4450000}"/>
    <cellStyle name="Normal 43 2 3 3 2 3 3 2" xfId="41261" xr:uid="{00000000-0005-0000-0000-0000C5450000}"/>
    <cellStyle name="Normal 43 2 3 3 2 3 3 3" xfId="26028" xr:uid="{00000000-0005-0000-0000-0000C6450000}"/>
    <cellStyle name="Normal 43 2 3 3 2 3 4" xfId="36248" xr:uid="{00000000-0005-0000-0000-0000C7450000}"/>
    <cellStyle name="Normal 43 2 3 3 2 3 5" xfId="21015" xr:uid="{00000000-0005-0000-0000-0000C8450000}"/>
    <cellStyle name="Normal 43 2 3 3 2 4" xfId="12605" xr:uid="{00000000-0005-0000-0000-0000C9450000}"/>
    <cellStyle name="Normal 43 2 3 3 2 4 2" xfId="42936" xr:uid="{00000000-0005-0000-0000-0000CA450000}"/>
    <cellStyle name="Normal 43 2 3 3 2 4 3" xfId="27703" xr:uid="{00000000-0005-0000-0000-0000CB450000}"/>
    <cellStyle name="Normal 43 2 3 3 2 5" xfId="7584" xr:uid="{00000000-0005-0000-0000-0000CC450000}"/>
    <cellStyle name="Normal 43 2 3 3 2 5 2" xfId="37919" xr:uid="{00000000-0005-0000-0000-0000CD450000}"/>
    <cellStyle name="Normal 43 2 3 3 2 5 3" xfId="22686" xr:uid="{00000000-0005-0000-0000-0000CE450000}"/>
    <cellStyle name="Normal 43 2 3 3 2 6" xfId="32907" xr:uid="{00000000-0005-0000-0000-0000CF450000}"/>
    <cellStyle name="Normal 43 2 3 3 2 7" xfId="17673" xr:uid="{00000000-0005-0000-0000-0000D0450000}"/>
    <cellStyle name="Normal 43 2 3 3 3" xfId="3366" xr:uid="{00000000-0005-0000-0000-0000D1450000}"/>
    <cellStyle name="Normal 43 2 3 3 3 2" xfId="13440" xr:uid="{00000000-0005-0000-0000-0000D2450000}"/>
    <cellStyle name="Normal 43 2 3 3 3 2 2" xfId="43771" xr:uid="{00000000-0005-0000-0000-0000D3450000}"/>
    <cellStyle name="Normal 43 2 3 3 3 2 3" xfId="28538" xr:uid="{00000000-0005-0000-0000-0000D4450000}"/>
    <cellStyle name="Normal 43 2 3 3 3 3" xfId="8420" xr:uid="{00000000-0005-0000-0000-0000D5450000}"/>
    <cellStyle name="Normal 43 2 3 3 3 3 2" xfId="38754" xr:uid="{00000000-0005-0000-0000-0000D6450000}"/>
    <cellStyle name="Normal 43 2 3 3 3 3 3" xfId="23521" xr:uid="{00000000-0005-0000-0000-0000D7450000}"/>
    <cellStyle name="Normal 43 2 3 3 3 4" xfId="33741" xr:uid="{00000000-0005-0000-0000-0000D8450000}"/>
    <cellStyle name="Normal 43 2 3 3 3 5" xfId="18508" xr:uid="{00000000-0005-0000-0000-0000D9450000}"/>
    <cellStyle name="Normal 43 2 3 3 4" xfId="5059" xr:uid="{00000000-0005-0000-0000-0000DA450000}"/>
    <cellStyle name="Normal 43 2 3 3 4 2" xfId="15111" xr:uid="{00000000-0005-0000-0000-0000DB450000}"/>
    <cellStyle name="Normal 43 2 3 3 4 2 2" xfId="45442" xr:uid="{00000000-0005-0000-0000-0000DC450000}"/>
    <cellStyle name="Normal 43 2 3 3 4 2 3" xfId="30209" xr:uid="{00000000-0005-0000-0000-0000DD450000}"/>
    <cellStyle name="Normal 43 2 3 3 4 3" xfId="10091" xr:uid="{00000000-0005-0000-0000-0000DE450000}"/>
    <cellStyle name="Normal 43 2 3 3 4 3 2" xfId="40425" xr:uid="{00000000-0005-0000-0000-0000DF450000}"/>
    <cellStyle name="Normal 43 2 3 3 4 3 3" xfId="25192" xr:uid="{00000000-0005-0000-0000-0000E0450000}"/>
    <cellStyle name="Normal 43 2 3 3 4 4" xfId="35412" xr:uid="{00000000-0005-0000-0000-0000E1450000}"/>
    <cellStyle name="Normal 43 2 3 3 4 5" xfId="20179" xr:uid="{00000000-0005-0000-0000-0000E2450000}"/>
    <cellStyle name="Normal 43 2 3 3 5" xfId="11769" xr:uid="{00000000-0005-0000-0000-0000E3450000}"/>
    <cellStyle name="Normal 43 2 3 3 5 2" xfId="42100" xr:uid="{00000000-0005-0000-0000-0000E4450000}"/>
    <cellStyle name="Normal 43 2 3 3 5 3" xfId="26867" xr:uid="{00000000-0005-0000-0000-0000E5450000}"/>
    <cellStyle name="Normal 43 2 3 3 6" xfId="6748" xr:uid="{00000000-0005-0000-0000-0000E6450000}"/>
    <cellStyle name="Normal 43 2 3 3 6 2" xfId="37083" xr:uid="{00000000-0005-0000-0000-0000E7450000}"/>
    <cellStyle name="Normal 43 2 3 3 6 3" xfId="21850" xr:uid="{00000000-0005-0000-0000-0000E8450000}"/>
    <cellStyle name="Normal 43 2 3 3 7" xfId="32071" xr:uid="{00000000-0005-0000-0000-0000E9450000}"/>
    <cellStyle name="Normal 43 2 3 3 8" xfId="16837" xr:uid="{00000000-0005-0000-0000-0000EA450000}"/>
    <cellStyle name="Normal 43 2 3 4" xfId="2095" xr:uid="{00000000-0005-0000-0000-0000EB450000}"/>
    <cellStyle name="Normal 43 2 3 4 2" xfId="3785" xr:uid="{00000000-0005-0000-0000-0000EC450000}"/>
    <cellStyle name="Normal 43 2 3 4 2 2" xfId="13858" xr:uid="{00000000-0005-0000-0000-0000ED450000}"/>
    <cellStyle name="Normal 43 2 3 4 2 2 2" xfId="44189" xr:uid="{00000000-0005-0000-0000-0000EE450000}"/>
    <cellStyle name="Normal 43 2 3 4 2 2 3" xfId="28956" xr:uid="{00000000-0005-0000-0000-0000EF450000}"/>
    <cellStyle name="Normal 43 2 3 4 2 3" xfId="8838" xr:uid="{00000000-0005-0000-0000-0000F0450000}"/>
    <cellStyle name="Normal 43 2 3 4 2 3 2" xfId="39172" xr:uid="{00000000-0005-0000-0000-0000F1450000}"/>
    <cellStyle name="Normal 43 2 3 4 2 3 3" xfId="23939" xr:uid="{00000000-0005-0000-0000-0000F2450000}"/>
    <cellStyle name="Normal 43 2 3 4 2 4" xfId="34159" xr:uid="{00000000-0005-0000-0000-0000F3450000}"/>
    <cellStyle name="Normal 43 2 3 4 2 5" xfId="18926" xr:uid="{00000000-0005-0000-0000-0000F4450000}"/>
    <cellStyle name="Normal 43 2 3 4 3" xfId="5477" xr:uid="{00000000-0005-0000-0000-0000F5450000}"/>
    <cellStyle name="Normal 43 2 3 4 3 2" xfId="15529" xr:uid="{00000000-0005-0000-0000-0000F6450000}"/>
    <cellStyle name="Normal 43 2 3 4 3 2 2" xfId="45860" xr:uid="{00000000-0005-0000-0000-0000F7450000}"/>
    <cellStyle name="Normal 43 2 3 4 3 2 3" xfId="30627" xr:uid="{00000000-0005-0000-0000-0000F8450000}"/>
    <cellStyle name="Normal 43 2 3 4 3 3" xfId="10509" xr:uid="{00000000-0005-0000-0000-0000F9450000}"/>
    <cellStyle name="Normal 43 2 3 4 3 3 2" xfId="40843" xr:uid="{00000000-0005-0000-0000-0000FA450000}"/>
    <cellStyle name="Normal 43 2 3 4 3 3 3" xfId="25610" xr:uid="{00000000-0005-0000-0000-0000FB450000}"/>
    <cellStyle name="Normal 43 2 3 4 3 4" xfId="35830" xr:uid="{00000000-0005-0000-0000-0000FC450000}"/>
    <cellStyle name="Normal 43 2 3 4 3 5" xfId="20597" xr:uid="{00000000-0005-0000-0000-0000FD450000}"/>
    <cellStyle name="Normal 43 2 3 4 4" xfId="12187" xr:uid="{00000000-0005-0000-0000-0000FE450000}"/>
    <cellStyle name="Normal 43 2 3 4 4 2" xfId="42518" xr:uid="{00000000-0005-0000-0000-0000FF450000}"/>
    <cellStyle name="Normal 43 2 3 4 4 3" xfId="27285" xr:uid="{00000000-0005-0000-0000-000000460000}"/>
    <cellStyle name="Normal 43 2 3 4 5" xfId="7166" xr:uid="{00000000-0005-0000-0000-000001460000}"/>
    <cellStyle name="Normal 43 2 3 4 5 2" xfId="37501" xr:uid="{00000000-0005-0000-0000-000002460000}"/>
    <cellStyle name="Normal 43 2 3 4 5 3" xfId="22268" xr:uid="{00000000-0005-0000-0000-000003460000}"/>
    <cellStyle name="Normal 43 2 3 4 6" xfId="32489" xr:uid="{00000000-0005-0000-0000-000004460000}"/>
    <cellStyle name="Normal 43 2 3 4 7" xfId="17255" xr:uid="{00000000-0005-0000-0000-000005460000}"/>
    <cellStyle name="Normal 43 2 3 5" xfId="2948" xr:uid="{00000000-0005-0000-0000-000006460000}"/>
    <cellStyle name="Normal 43 2 3 5 2" xfId="13022" xr:uid="{00000000-0005-0000-0000-000007460000}"/>
    <cellStyle name="Normal 43 2 3 5 2 2" xfId="43353" xr:uid="{00000000-0005-0000-0000-000008460000}"/>
    <cellStyle name="Normal 43 2 3 5 2 3" xfId="28120" xr:uid="{00000000-0005-0000-0000-000009460000}"/>
    <cellStyle name="Normal 43 2 3 5 3" xfId="8002" xr:uid="{00000000-0005-0000-0000-00000A460000}"/>
    <cellStyle name="Normal 43 2 3 5 3 2" xfId="38336" xr:uid="{00000000-0005-0000-0000-00000B460000}"/>
    <cellStyle name="Normal 43 2 3 5 3 3" xfId="23103" xr:uid="{00000000-0005-0000-0000-00000C460000}"/>
    <cellStyle name="Normal 43 2 3 5 4" xfId="33323" xr:uid="{00000000-0005-0000-0000-00000D460000}"/>
    <cellStyle name="Normal 43 2 3 5 5" xfId="18090" xr:uid="{00000000-0005-0000-0000-00000E460000}"/>
    <cellStyle name="Normal 43 2 3 6" xfId="4641" xr:uid="{00000000-0005-0000-0000-00000F460000}"/>
    <cellStyle name="Normal 43 2 3 6 2" xfId="14693" xr:uid="{00000000-0005-0000-0000-000010460000}"/>
    <cellStyle name="Normal 43 2 3 6 2 2" xfId="45024" xr:uid="{00000000-0005-0000-0000-000011460000}"/>
    <cellStyle name="Normal 43 2 3 6 2 3" xfId="29791" xr:uid="{00000000-0005-0000-0000-000012460000}"/>
    <cellStyle name="Normal 43 2 3 6 3" xfId="9673" xr:uid="{00000000-0005-0000-0000-000013460000}"/>
    <cellStyle name="Normal 43 2 3 6 3 2" xfId="40007" xr:uid="{00000000-0005-0000-0000-000014460000}"/>
    <cellStyle name="Normal 43 2 3 6 3 3" xfId="24774" xr:uid="{00000000-0005-0000-0000-000015460000}"/>
    <cellStyle name="Normal 43 2 3 6 4" xfId="34994" xr:uid="{00000000-0005-0000-0000-000016460000}"/>
    <cellStyle name="Normal 43 2 3 6 5" xfId="19761" xr:uid="{00000000-0005-0000-0000-000017460000}"/>
    <cellStyle name="Normal 43 2 3 7" xfId="11351" xr:uid="{00000000-0005-0000-0000-000018460000}"/>
    <cellStyle name="Normal 43 2 3 7 2" xfId="41682" xr:uid="{00000000-0005-0000-0000-000019460000}"/>
    <cellStyle name="Normal 43 2 3 7 3" xfId="26449" xr:uid="{00000000-0005-0000-0000-00001A460000}"/>
    <cellStyle name="Normal 43 2 3 8" xfId="6330" xr:uid="{00000000-0005-0000-0000-00001B460000}"/>
    <cellStyle name="Normal 43 2 3 8 2" xfId="36665" xr:uid="{00000000-0005-0000-0000-00001C460000}"/>
    <cellStyle name="Normal 43 2 3 8 3" xfId="21432" xr:uid="{00000000-0005-0000-0000-00001D460000}"/>
    <cellStyle name="Normal 43 2 3 9" xfId="31654" xr:uid="{00000000-0005-0000-0000-00001E460000}"/>
    <cellStyle name="Normal 43 2 4" xfId="1355" xr:uid="{00000000-0005-0000-0000-00001F460000}"/>
    <cellStyle name="Normal 43 2 4 2" xfId="1778" xr:uid="{00000000-0005-0000-0000-000020460000}"/>
    <cellStyle name="Normal 43 2 4 2 2" xfId="2617" xr:uid="{00000000-0005-0000-0000-000021460000}"/>
    <cellStyle name="Normal 43 2 4 2 2 2" xfId="4307" xr:uid="{00000000-0005-0000-0000-000022460000}"/>
    <cellStyle name="Normal 43 2 4 2 2 2 2" xfId="14380" xr:uid="{00000000-0005-0000-0000-000023460000}"/>
    <cellStyle name="Normal 43 2 4 2 2 2 2 2" xfId="44711" xr:uid="{00000000-0005-0000-0000-000024460000}"/>
    <cellStyle name="Normal 43 2 4 2 2 2 2 3" xfId="29478" xr:uid="{00000000-0005-0000-0000-000025460000}"/>
    <cellStyle name="Normal 43 2 4 2 2 2 3" xfId="9360" xr:uid="{00000000-0005-0000-0000-000026460000}"/>
    <cellStyle name="Normal 43 2 4 2 2 2 3 2" xfId="39694" xr:uid="{00000000-0005-0000-0000-000027460000}"/>
    <cellStyle name="Normal 43 2 4 2 2 2 3 3" xfId="24461" xr:uid="{00000000-0005-0000-0000-000028460000}"/>
    <cellStyle name="Normal 43 2 4 2 2 2 4" xfId="34681" xr:uid="{00000000-0005-0000-0000-000029460000}"/>
    <cellStyle name="Normal 43 2 4 2 2 2 5" xfId="19448" xr:uid="{00000000-0005-0000-0000-00002A460000}"/>
    <cellStyle name="Normal 43 2 4 2 2 3" xfId="5999" xr:uid="{00000000-0005-0000-0000-00002B460000}"/>
    <cellStyle name="Normal 43 2 4 2 2 3 2" xfId="16051" xr:uid="{00000000-0005-0000-0000-00002C460000}"/>
    <cellStyle name="Normal 43 2 4 2 2 3 2 2" xfId="46382" xr:uid="{00000000-0005-0000-0000-00002D460000}"/>
    <cellStyle name="Normal 43 2 4 2 2 3 2 3" xfId="31149" xr:uid="{00000000-0005-0000-0000-00002E460000}"/>
    <cellStyle name="Normal 43 2 4 2 2 3 3" xfId="11031" xr:uid="{00000000-0005-0000-0000-00002F460000}"/>
    <cellStyle name="Normal 43 2 4 2 2 3 3 2" xfId="41365" xr:uid="{00000000-0005-0000-0000-000030460000}"/>
    <cellStyle name="Normal 43 2 4 2 2 3 3 3" xfId="26132" xr:uid="{00000000-0005-0000-0000-000031460000}"/>
    <cellStyle name="Normal 43 2 4 2 2 3 4" xfId="36352" xr:uid="{00000000-0005-0000-0000-000032460000}"/>
    <cellStyle name="Normal 43 2 4 2 2 3 5" xfId="21119" xr:uid="{00000000-0005-0000-0000-000033460000}"/>
    <cellStyle name="Normal 43 2 4 2 2 4" xfId="12709" xr:uid="{00000000-0005-0000-0000-000034460000}"/>
    <cellStyle name="Normal 43 2 4 2 2 4 2" xfId="43040" xr:uid="{00000000-0005-0000-0000-000035460000}"/>
    <cellStyle name="Normal 43 2 4 2 2 4 3" xfId="27807" xr:uid="{00000000-0005-0000-0000-000036460000}"/>
    <cellStyle name="Normal 43 2 4 2 2 5" xfId="7688" xr:uid="{00000000-0005-0000-0000-000037460000}"/>
    <cellStyle name="Normal 43 2 4 2 2 5 2" xfId="38023" xr:uid="{00000000-0005-0000-0000-000038460000}"/>
    <cellStyle name="Normal 43 2 4 2 2 5 3" xfId="22790" xr:uid="{00000000-0005-0000-0000-000039460000}"/>
    <cellStyle name="Normal 43 2 4 2 2 6" xfId="33011" xr:uid="{00000000-0005-0000-0000-00003A460000}"/>
    <cellStyle name="Normal 43 2 4 2 2 7" xfId="17777" xr:uid="{00000000-0005-0000-0000-00003B460000}"/>
    <cellStyle name="Normal 43 2 4 2 3" xfId="3470" xr:uid="{00000000-0005-0000-0000-00003C460000}"/>
    <cellStyle name="Normal 43 2 4 2 3 2" xfId="13544" xr:uid="{00000000-0005-0000-0000-00003D460000}"/>
    <cellStyle name="Normal 43 2 4 2 3 2 2" xfId="43875" xr:uid="{00000000-0005-0000-0000-00003E460000}"/>
    <cellStyle name="Normal 43 2 4 2 3 2 3" xfId="28642" xr:uid="{00000000-0005-0000-0000-00003F460000}"/>
    <cellStyle name="Normal 43 2 4 2 3 3" xfId="8524" xr:uid="{00000000-0005-0000-0000-000040460000}"/>
    <cellStyle name="Normal 43 2 4 2 3 3 2" xfId="38858" xr:uid="{00000000-0005-0000-0000-000041460000}"/>
    <cellStyle name="Normal 43 2 4 2 3 3 3" xfId="23625" xr:uid="{00000000-0005-0000-0000-000042460000}"/>
    <cellStyle name="Normal 43 2 4 2 3 4" xfId="33845" xr:uid="{00000000-0005-0000-0000-000043460000}"/>
    <cellStyle name="Normal 43 2 4 2 3 5" xfId="18612" xr:uid="{00000000-0005-0000-0000-000044460000}"/>
    <cellStyle name="Normal 43 2 4 2 4" xfId="5163" xr:uid="{00000000-0005-0000-0000-000045460000}"/>
    <cellStyle name="Normal 43 2 4 2 4 2" xfId="15215" xr:uid="{00000000-0005-0000-0000-000046460000}"/>
    <cellStyle name="Normal 43 2 4 2 4 2 2" xfId="45546" xr:uid="{00000000-0005-0000-0000-000047460000}"/>
    <cellStyle name="Normal 43 2 4 2 4 2 3" xfId="30313" xr:uid="{00000000-0005-0000-0000-000048460000}"/>
    <cellStyle name="Normal 43 2 4 2 4 3" xfId="10195" xr:uid="{00000000-0005-0000-0000-000049460000}"/>
    <cellStyle name="Normal 43 2 4 2 4 3 2" xfId="40529" xr:uid="{00000000-0005-0000-0000-00004A460000}"/>
    <cellStyle name="Normal 43 2 4 2 4 3 3" xfId="25296" xr:uid="{00000000-0005-0000-0000-00004B460000}"/>
    <cellStyle name="Normal 43 2 4 2 4 4" xfId="35516" xr:uid="{00000000-0005-0000-0000-00004C460000}"/>
    <cellStyle name="Normal 43 2 4 2 4 5" xfId="20283" xr:uid="{00000000-0005-0000-0000-00004D460000}"/>
    <cellStyle name="Normal 43 2 4 2 5" xfId="11873" xr:uid="{00000000-0005-0000-0000-00004E460000}"/>
    <cellStyle name="Normal 43 2 4 2 5 2" xfId="42204" xr:uid="{00000000-0005-0000-0000-00004F460000}"/>
    <cellStyle name="Normal 43 2 4 2 5 3" xfId="26971" xr:uid="{00000000-0005-0000-0000-000050460000}"/>
    <cellStyle name="Normal 43 2 4 2 6" xfId="6852" xr:uid="{00000000-0005-0000-0000-000051460000}"/>
    <cellStyle name="Normal 43 2 4 2 6 2" xfId="37187" xr:uid="{00000000-0005-0000-0000-000052460000}"/>
    <cellStyle name="Normal 43 2 4 2 6 3" xfId="21954" xr:uid="{00000000-0005-0000-0000-000053460000}"/>
    <cellStyle name="Normal 43 2 4 2 7" xfId="32175" xr:uid="{00000000-0005-0000-0000-000054460000}"/>
    <cellStyle name="Normal 43 2 4 2 8" xfId="16941" xr:uid="{00000000-0005-0000-0000-000055460000}"/>
    <cellStyle name="Normal 43 2 4 3" xfId="2199" xr:uid="{00000000-0005-0000-0000-000056460000}"/>
    <cellStyle name="Normal 43 2 4 3 2" xfId="3889" xr:uid="{00000000-0005-0000-0000-000057460000}"/>
    <cellStyle name="Normal 43 2 4 3 2 2" xfId="13962" xr:uid="{00000000-0005-0000-0000-000058460000}"/>
    <cellStyle name="Normal 43 2 4 3 2 2 2" xfId="44293" xr:uid="{00000000-0005-0000-0000-000059460000}"/>
    <cellStyle name="Normal 43 2 4 3 2 2 3" xfId="29060" xr:uid="{00000000-0005-0000-0000-00005A460000}"/>
    <cellStyle name="Normal 43 2 4 3 2 3" xfId="8942" xr:uid="{00000000-0005-0000-0000-00005B460000}"/>
    <cellStyle name="Normal 43 2 4 3 2 3 2" xfId="39276" xr:uid="{00000000-0005-0000-0000-00005C460000}"/>
    <cellStyle name="Normal 43 2 4 3 2 3 3" xfId="24043" xr:uid="{00000000-0005-0000-0000-00005D460000}"/>
    <cellStyle name="Normal 43 2 4 3 2 4" xfId="34263" xr:uid="{00000000-0005-0000-0000-00005E460000}"/>
    <cellStyle name="Normal 43 2 4 3 2 5" xfId="19030" xr:uid="{00000000-0005-0000-0000-00005F460000}"/>
    <cellStyle name="Normal 43 2 4 3 3" xfId="5581" xr:uid="{00000000-0005-0000-0000-000060460000}"/>
    <cellStyle name="Normal 43 2 4 3 3 2" xfId="15633" xr:uid="{00000000-0005-0000-0000-000061460000}"/>
    <cellStyle name="Normal 43 2 4 3 3 2 2" xfId="45964" xr:uid="{00000000-0005-0000-0000-000062460000}"/>
    <cellStyle name="Normal 43 2 4 3 3 2 3" xfId="30731" xr:uid="{00000000-0005-0000-0000-000063460000}"/>
    <cellStyle name="Normal 43 2 4 3 3 3" xfId="10613" xr:uid="{00000000-0005-0000-0000-000064460000}"/>
    <cellStyle name="Normal 43 2 4 3 3 3 2" xfId="40947" xr:uid="{00000000-0005-0000-0000-000065460000}"/>
    <cellStyle name="Normal 43 2 4 3 3 3 3" xfId="25714" xr:uid="{00000000-0005-0000-0000-000066460000}"/>
    <cellStyle name="Normal 43 2 4 3 3 4" xfId="35934" xr:uid="{00000000-0005-0000-0000-000067460000}"/>
    <cellStyle name="Normal 43 2 4 3 3 5" xfId="20701" xr:uid="{00000000-0005-0000-0000-000068460000}"/>
    <cellStyle name="Normal 43 2 4 3 4" xfId="12291" xr:uid="{00000000-0005-0000-0000-000069460000}"/>
    <cellStyle name="Normal 43 2 4 3 4 2" xfId="42622" xr:uid="{00000000-0005-0000-0000-00006A460000}"/>
    <cellStyle name="Normal 43 2 4 3 4 3" xfId="27389" xr:uid="{00000000-0005-0000-0000-00006B460000}"/>
    <cellStyle name="Normal 43 2 4 3 5" xfId="7270" xr:uid="{00000000-0005-0000-0000-00006C460000}"/>
    <cellStyle name="Normal 43 2 4 3 5 2" xfId="37605" xr:uid="{00000000-0005-0000-0000-00006D460000}"/>
    <cellStyle name="Normal 43 2 4 3 5 3" xfId="22372" xr:uid="{00000000-0005-0000-0000-00006E460000}"/>
    <cellStyle name="Normal 43 2 4 3 6" xfId="32593" xr:uid="{00000000-0005-0000-0000-00006F460000}"/>
    <cellStyle name="Normal 43 2 4 3 7" xfId="17359" xr:uid="{00000000-0005-0000-0000-000070460000}"/>
    <cellStyle name="Normal 43 2 4 4" xfId="3052" xr:uid="{00000000-0005-0000-0000-000071460000}"/>
    <cellStyle name="Normal 43 2 4 4 2" xfId="13126" xr:uid="{00000000-0005-0000-0000-000072460000}"/>
    <cellStyle name="Normal 43 2 4 4 2 2" xfId="43457" xr:uid="{00000000-0005-0000-0000-000073460000}"/>
    <cellStyle name="Normal 43 2 4 4 2 3" xfId="28224" xr:uid="{00000000-0005-0000-0000-000074460000}"/>
    <cellStyle name="Normal 43 2 4 4 3" xfId="8106" xr:uid="{00000000-0005-0000-0000-000075460000}"/>
    <cellStyle name="Normal 43 2 4 4 3 2" xfId="38440" xr:uid="{00000000-0005-0000-0000-000076460000}"/>
    <cellStyle name="Normal 43 2 4 4 3 3" xfId="23207" xr:uid="{00000000-0005-0000-0000-000077460000}"/>
    <cellStyle name="Normal 43 2 4 4 4" xfId="33427" xr:uid="{00000000-0005-0000-0000-000078460000}"/>
    <cellStyle name="Normal 43 2 4 4 5" xfId="18194" xr:uid="{00000000-0005-0000-0000-000079460000}"/>
    <cellStyle name="Normal 43 2 4 5" xfId="4745" xr:uid="{00000000-0005-0000-0000-00007A460000}"/>
    <cellStyle name="Normal 43 2 4 5 2" xfId="14797" xr:uid="{00000000-0005-0000-0000-00007B460000}"/>
    <cellStyle name="Normal 43 2 4 5 2 2" xfId="45128" xr:uid="{00000000-0005-0000-0000-00007C460000}"/>
    <cellStyle name="Normal 43 2 4 5 2 3" xfId="29895" xr:uid="{00000000-0005-0000-0000-00007D460000}"/>
    <cellStyle name="Normal 43 2 4 5 3" xfId="9777" xr:uid="{00000000-0005-0000-0000-00007E460000}"/>
    <cellStyle name="Normal 43 2 4 5 3 2" xfId="40111" xr:uid="{00000000-0005-0000-0000-00007F460000}"/>
    <cellStyle name="Normal 43 2 4 5 3 3" xfId="24878" xr:uid="{00000000-0005-0000-0000-000080460000}"/>
    <cellStyle name="Normal 43 2 4 5 4" xfId="35098" xr:uid="{00000000-0005-0000-0000-000081460000}"/>
    <cellStyle name="Normal 43 2 4 5 5" xfId="19865" xr:uid="{00000000-0005-0000-0000-000082460000}"/>
    <cellStyle name="Normal 43 2 4 6" xfId="11455" xr:uid="{00000000-0005-0000-0000-000083460000}"/>
    <cellStyle name="Normal 43 2 4 6 2" xfId="41786" xr:uid="{00000000-0005-0000-0000-000084460000}"/>
    <cellStyle name="Normal 43 2 4 6 3" xfId="26553" xr:uid="{00000000-0005-0000-0000-000085460000}"/>
    <cellStyle name="Normal 43 2 4 7" xfId="6434" xr:uid="{00000000-0005-0000-0000-000086460000}"/>
    <cellStyle name="Normal 43 2 4 7 2" xfId="36769" xr:uid="{00000000-0005-0000-0000-000087460000}"/>
    <cellStyle name="Normal 43 2 4 7 3" xfId="21536" xr:uid="{00000000-0005-0000-0000-000088460000}"/>
    <cellStyle name="Normal 43 2 4 8" xfId="31757" xr:uid="{00000000-0005-0000-0000-000089460000}"/>
    <cellStyle name="Normal 43 2 4 9" xfId="16523" xr:uid="{00000000-0005-0000-0000-00008A460000}"/>
    <cellStyle name="Normal 43 2 5" xfId="1568" xr:uid="{00000000-0005-0000-0000-00008B460000}"/>
    <cellStyle name="Normal 43 2 5 2" xfId="2409" xr:uid="{00000000-0005-0000-0000-00008C460000}"/>
    <cellStyle name="Normal 43 2 5 2 2" xfId="4099" xr:uid="{00000000-0005-0000-0000-00008D460000}"/>
    <cellStyle name="Normal 43 2 5 2 2 2" xfId="14172" xr:uid="{00000000-0005-0000-0000-00008E460000}"/>
    <cellStyle name="Normal 43 2 5 2 2 2 2" xfId="44503" xr:uid="{00000000-0005-0000-0000-00008F460000}"/>
    <cellStyle name="Normal 43 2 5 2 2 2 3" xfId="29270" xr:uid="{00000000-0005-0000-0000-000090460000}"/>
    <cellStyle name="Normal 43 2 5 2 2 3" xfId="9152" xr:uid="{00000000-0005-0000-0000-000091460000}"/>
    <cellStyle name="Normal 43 2 5 2 2 3 2" xfId="39486" xr:uid="{00000000-0005-0000-0000-000092460000}"/>
    <cellStyle name="Normal 43 2 5 2 2 3 3" xfId="24253" xr:uid="{00000000-0005-0000-0000-000093460000}"/>
    <cellStyle name="Normal 43 2 5 2 2 4" xfId="34473" xr:uid="{00000000-0005-0000-0000-000094460000}"/>
    <cellStyle name="Normal 43 2 5 2 2 5" xfId="19240" xr:uid="{00000000-0005-0000-0000-000095460000}"/>
    <cellStyle name="Normal 43 2 5 2 3" xfId="5791" xr:uid="{00000000-0005-0000-0000-000096460000}"/>
    <cellStyle name="Normal 43 2 5 2 3 2" xfId="15843" xr:uid="{00000000-0005-0000-0000-000097460000}"/>
    <cellStyle name="Normal 43 2 5 2 3 2 2" xfId="46174" xr:uid="{00000000-0005-0000-0000-000098460000}"/>
    <cellStyle name="Normal 43 2 5 2 3 2 3" xfId="30941" xr:uid="{00000000-0005-0000-0000-000099460000}"/>
    <cellStyle name="Normal 43 2 5 2 3 3" xfId="10823" xr:uid="{00000000-0005-0000-0000-00009A460000}"/>
    <cellStyle name="Normal 43 2 5 2 3 3 2" xfId="41157" xr:uid="{00000000-0005-0000-0000-00009B460000}"/>
    <cellStyle name="Normal 43 2 5 2 3 3 3" xfId="25924" xr:uid="{00000000-0005-0000-0000-00009C460000}"/>
    <cellStyle name="Normal 43 2 5 2 3 4" xfId="36144" xr:uid="{00000000-0005-0000-0000-00009D460000}"/>
    <cellStyle name="Normal 43 2 5 2 3 5" xfId="20911" xr:uid="{00000000-0005-0000-0000-00009E460000}"/>
    <cellStyle name="Normal 43 2 5 2 4" xfId="12501" xr:uid="{00000000-0005-0000-0000-00009F460000}"/>
    <cellStyle name="Normal 43 2 5 2 4 2" xfId="42832" xr:uid="{00000000-0005-0000-0000-0000A0460000}"/>
    <cellStyle name="Normal 43 2 5 2 4 3" xfId="27599" xr:uid="{00000000-0005-0000-0000-0000A1460000}"/>
    <cellStyle name="Normal 43 2 5 2 5" xfId="7480" xr:uid="{00000000-0005-0000-0000-0000A2460000}"/>
    <cellStyle name="Normal 43 2 5 2 5 2" xfId="37815" xr:uid="{00000000-0005-0000-0000-0000A3460000}"/>
    <cellStyle name="Normal 43 2 5 2 5 3" xfId="22582" xr:uid="{00000000-0005-0000-0000-0000A4460000}"/>
    <cellStyle name="Normal 43 2 5 2 6" xfId="32803" xr:uid="{00000000-0005-0000-0000-0000A5460000}"/>
    <cellStyle name="Normal 43 2 5 2 7" xfId="17569" xr:uid="{00000000-0005-0000-0000-0000A6460000}"/>
    <cellStyle name="Normal 43 2 5 3" xfId="3262" xr:uid="{00000000-0005-0000-0000-0000A7460000}"/>
    <cellStyle name="Normal 43 2 5 3 2" xfId="13336" xr:uid="{00000000-0005-0000-0000-0000A8460000}"/>
    <cellStyle name="Normal 43 2 5 3 2 2" xfId="43667" xr:uid="{00000000-0005-0000-0000-0000A9460000}"/>
    <cellStyle name="Normal 43 2 5 3 2 3" xfId="28434" xr:uid="{00000000-0005-0000-0000-0000AA460000}"/>
    <cellStyle name="Normal 43 2 5 3 3" xfId="8316" xr:uid="{00000000-0005-0000-0000-0000AB460000}"/>
    <cellStyle name="Normal 43 2 5 3 3 2" xfId="38650" xr:uid="{00000000-0005-0000-0000-0000AC460000}"/>
    <cellStyle name="Normal 43 2 5 3 3 3" xfId="23417" xr:uid="{00000000-0005-0000-0000-0000AD460000}"/>
    <cellStyle name="Normal 43 2 5 3 4" xfId="33637" xr:uid="{00000000-0005-0000-0000-0000AE460000}"/>
    <cellStyle name="Normal 43 2 5 3 5" xfId="18404" xr:uid="{00000000-0005-0000-0000-0000AF460000}"/>
    <cellStyle name="Normal 43 2 5 4" xfId="4955" xr:uid="{00000000-0005-0000-0000-0000B0460000}"/>
    <cellStyle name="Normal 43 2 5 4 2" xfId="15007" xr:uid="{00000000-0005-0000-0000-0000B1460000}"/>
    <cellStyle name="Normal 43 2 5 4 2 2" xfId="45338" xr:uid="{00000000-0005-0000-0000-0000B2460000}"/>
    <cellStyle name="Normal 43 2 5 4 2 3" xfId="30105" xr:uid="{00000000-0005-0000-0000-0000B3460000}"/>
    <cellStyle name="Normal 43 2 5 4 3" xfId="9987" xr:uid="{00000000-0005-0000-0000-0000B4460000}"/>
    <cellStyle name="Normal 43 2 5 4 3 2" xfId="40321" xr:uid="{00000000-0005-0000-0000-0000B5460000}"/>
    <cellStyle name="Normal 43 2 5 4 3 3" xfId="25088" xr:uid="{00000000-0005-0000-0000-0000B6460000}"/>
    <cellStyle name="Normal 43 2 5 4 4" xfId="35308" xr:uid="{00000000-0005-0000-0000-0000B7460000}"/>
    <cellStyle name="Normal 43 2 5 4 5" xfId="20075" xr:uid="{00000000-0005-0000-0000-0000B8460000}"/>
    <cellStyle name="Normal 43 2 5 5" xfId="11665" xr:uid="{00000000-0005-0000-0000-0000B9460000}"/>
    <cellStyle name="Normal 43 2 5 5 2" xfId="41996" xr:uid="{00000000-0005-0000-0000-0000BA460000}"/>
    <cellStyle name="Normal 43 2 5 5 3" xfId="26763" xr:uid="{00000000-0005-0000-0000-0000BB460000}"/>
    <cellStyle name="Normal 43 2 5 6" xfId="6644" xr:uid="{00000000-0005-0000-0000-0000BC460000}"/>
    <cellStyle name="Normal 43 2 5 6 2" xfId="36979" xr:uid="{00000000-0005-0000-0000-0000BD460000}"/>
    <cellStyle name="Normal 43 2 5 6 3" xfId="21746" xr:uid="{00000000-0005-0000-0000-0000BE460000}"/>
    <cellStyle name="Normal 43 2 5 7" xfId="31967" xr:uid="{00000000-0005-0000-0000-0000BF460000}"/>
    <cellStyle name="Normal 43 2 5 8" xfId="16733" xr:uid="{00000000-0005-0000-0000-0000C0460000}"/>
    <cellStyle name="Normal 43 2 6" xfId="1989" xr:uid="{00000000-0005-0000-0000-0000C1460000}"/>
    <cellStyle name="Normal 43 2 6 2" xfId="3681" xr:uid="{00000000-0005-0000-0000-0000C2460000}"/>
    <cellStyle name="Normal 43 2 6 2 2" xfId="13754" xr:uid="{00000000-0005-0000-0000-0000C3460000}"/>
    <cellStyle name="Normal 43 2 6 2 2 2" xfId="44085" xr:uid="{00000000-0005-0000-0000-0000C4460000}"/>
    <cellStyle name="Normal 43 2 6 2 2 3" xfId="28852" xr:uid="{00000000-0005-0000-0000-0000C5460000}"/>
    <cellStyle name="Normal 43 2 6 2 3" xfId="8734" xr:uid="{00000000-0005-0000-0000-0000C6460000}"/>
    <cellStyle name="Normal 43 2 6 2 3 2" xfId="39068" xr:uid="{00000000-0005-0000-0000-0000C7460000}"/>
    <cellStyle name="Normal 43 2 6 2 3 3" xfId="23835" xr:uid="{00000000-0005-0000-0000-0000C8460000}"/>
    <cellStyle name="Normal 43 2 6 2 4" xfId="34055" xr:uid="{00000000-0005-0000-0000-0000C9460000}"/>
    <cellStyle name="Normal 43 2 6 2 5" xfId="18822" xr:uid="{00000000-0005-0000-0000-0000CA460000}"/>
    <cellStyle name="Normal 43 2 6 3" xfId="5373" xr:uid="{00000000-0005-0000-0000-0000CB460000}"/>
    <cellStyle name="Normal 43 2 6 3 2" xfId="15425" xr:uid="{00000000-0005-0000-0000-0000CC460000}"/>
    <cellStyle name="Normal 43 2 6 3 2 2" xfId="45756" xr:uid="{00000000-0005-0000-0000-0000CD460000}"/>
    <cellStyle name="Normal 43 2 6 3 2 3" xfId="30523" xr:uid="{00000000-0005-0000-0000-0000CE460000}"/>
    <cellStyle name="Normal 43 2 6 3 3" xfId="10405" xr:uid="{00000000-0005-0000-0000-0000CF460000}"/>
    <cellStyle name="Normal 43 2 6 3 3 2" xfId="40739" xr:uid="{00000000-0005-0000-0000-0000D0460000}"/>
    <cellStyle name="Normal 43 2 6 3 3 3" xfId="25506" xr:uid="{00000000-0005-0000-0000-0000D1460000}"/>
    <cellStyle name="Normal 43 2 6 3 4" xfId="35726" xr:uid="{00000000-0005-0000-0000-0000D2460000}"/>
    <cellStyle name="Normal 43 2 6 3 5" xfId="20493" xr:uid="{00000000-0005-0000-0000-0000D3460000}"/>
    <cellStyle name="Normal 43 2 6 4" xfId="12083" xr:uid="{00000000-0005-0000-0000-0000D4460000}"/>
    <cellStyle name="Normal 43 2 6 4 2" xfId="42414" xr:uid="{00000000-0005-0000-0000-0000D5460000}"/>
    <cellStyle name="Normal 43 2 6 4 3" xfId="27181" xr:uid="{00000000-0005-0000-0000-0000D6460000}"/>
    <cellStyle name="Normal 43 2 6 5" xfId="7062" xr:uid="{00000000-0005-0000-0000-0000D7460000}"/>
    <cellStyle name="Normal 43 2 6 5 2" xfId="37397" xr:uid="{00000000-0005-0000-0000-0000D8460000}"/>
    <cellStyle name="Normal 43 2 6 5 3" xfId="22164" xr:uid="{00000000-0005-0000-0000-0000D9460000}"/>
    <cellStyle name="Normal 43 2 6 6" xfId="32385" xr:uid="{00000000-0005-0000-0000-0000DA460000}"/>
    <cellStyle name="Normal 43 2 6 7" xfId="17151" xr:uid="{00000000-0005-0000-0000-0000DB460000}"/>
    <cellStyle name="Normal 43 2 7" xfId="2840" xr:uid="{00000000-0005-0000-0000-0000DC460000}"/>
    <cellStyle name="Normal 43 2 7 2" xfId="12918" xr:uid="{00000000-0005-0000-0000-0000DD460000}"/>
    <cellStyle name="Normal 43 2 7 2 2" xfId="43249" xr:uid="{00000000-0005-0000-0000-0000DE460000}"/>
    <cellStyle name="Normal 43 2 7 2 3" xfId="28016" xr:uid="{00000000-0005-0000-0000-0000DF460000}"/>
    <cellStyle name="Normal 43 2 7 3" xfId="7898" xr:uid="{00000000-0005-0000-0000-0000E0460000}"/>
    <cellStyle name="Normal 43 2 7 3 2" xfId="38232" xr:uid="{00000000-0005-0000-0000-0000E1460000}"/>
    <cellStyle name="Normal 43 2 7 3 3" xfId="22999" xr:uid="{00000000-0005-0000-0000-0000E2460000}"/>
    <cellStyle name="Normal 43 2 7 4" xfId="33219" xr:uid="{00000000-0005-0000-0000-0000E3460000}"/>
    <cellStyle name="Normal 43 2 7 5" xfId="17986" xr:uid="{00000000-0005-0000-0000-0000E4460000}"/>
    <cellStyle name="Normal 43 2 8" xfId="4534" xr:uid="{00000000-0005-0000-0000-0000E5460000}"/>
    <cellStyle name="Normal 43 2 8 2" xfId="14589" xr:uid="{00000000-0005-0000-0000-0000E6460000}"/>
    <cellStyle name="Normal 43 2 8 2 2" xfId="44920" xr:uid="{00000000-0005-0000-0000-0000E7460000}"/>
    <cellStyle name="Normal 43 2 8 2 3" xfId="29687" xr:uid="{00000000-0005-0000-0000-0000E8460000}"/>
    <cellStyle name="Normal 43 2 8 3" xfId="9569" xr:uid="{00000000-0005-0000-0000-0000E9460000}"/>
    <cellStyle name="Normal 43 2 8 3 2" xfId="39903" xr:uid="{00000000-0005-0000-0000-0000EA460000}"/>
    <cellStyle name="Normal 43 2 8 3 3" xfId="24670" xr:uid="{00000000-0005-0000-0000-0000EB460000}"/>
    <cellStyle name="Normal 43 2 8 4" xfId="34890" xr:uid="{00000000-0005-0000-0000-0000EC460000}"/>
    <cellStyle name="Normal 43 2 8 5" xfId="19657" xr:uid="{00000000-0005-0000-0000-0000ED460000}"/>
    <cellStyle name="Normal 43 2 9" xfId="11245" xr:uid="{00000000-0005-0000-0000-0000EE460000}"/>
    <cellStyle name="Normal 43 2 9 2" xfId="41578" xr:uid="{00000000-0005-0000-0000-0000EF460000}"/>
    <cellStyle name="Normal 43 2 9 3" xfId="26345" xr:uid="{00000000-0005-0000-0000-0000F0460000}"/>
    <cellStyle name="Normal 43 3" xfId="48144" xr:uid="{D417F26F-551E-475F-AD7D-C6E6BFBD3BC4}"/>
    <cellStyle name="Normal 44" xfId="169" xr:uid="{00000000-0005-0000-0000-0000F1460000}"/>
    <cellStyle name="Normal 44 2" xfId="860" xr:uid="{00000000-0005-0000-0000-0000F2460000}"/>
    <cellStyle name="Normal 44 2 10" xfId="6225" xr:uid="{00000000-0005-0000-0000-0000F3460000}"/>
    <cellStyle name="Normal 44 2 10 2" xfId="36562" xr:uid="{00000000-0005-0000-0000-0000F4460000}"/>
    <cellStyle name="Normal 44 2 10 3" xfId="21329" xr:uid="{00000000-0005-0000-0000-0000F5460000}"/>
    <cellStyle name="Normal 44 2 11" xfId="31553" xr:uid="{00000000-0005-0000-0000-0000F6460000}"/>
    <cellStyle name="Normal 44 2 12" xfId="16314" xr:uid="{00000000-0005-0000-0000-0000F7460000}"/>
    <cellStyle name="Normal 44 2 2" xfId="1189" xr:uid="{00000000-0005-0000-0000-0000F8460000}"/>
    <cellStyle name="Normal 44 2 2 10" xfId="31605" xr:uid="{00000000-0005-0000-0000-0000F9460000}"/>
    <cellStyle name="Normal 44 2 2 11" xfId="16368" xr:uid="{00000000-0005-0000-0000-0000FA460000}"/>
    <cellStyle name="Normal 44 2 2 2" xfId="1297" xr:uid="{00000000-0005-0000-0000-0000FB460000}"/>
    <cellStyle name="Normal 44 2 2 2 10" xfId="16472" xr:uid="{00000000-0005-0000-0000-0000FC460000}"/>
    <cellStyle name="Normal 44 2 2 2 2" xfId="1514" xr:uid="{00000000-0005-0000-0000-0000FD460000}"/>
    <cellStyle name="Normal 44 2 2 2 2 2" xfId="1935" xr:uid="{00000000-0005-0000-0000-0000FE460000}"/>
    <cellStyle name="Normal 44 2 2 2 2 2 2" xfId="2774" xr:uid="{00000000-0005-0000-0000-0000FF460000}"/>
    <cellStyle name="Normal 44 2 2 2 2 2 2 2" xfId="4464" xr:uid="{00000000-0005-0000-0000-000000470000}"/>
    <cellStyle name="Normal 44 2 2 2 2 2 2 2 2" xfId="14537" xr:uid="{00000000-0005-0000-0000-000001470000}"/>
    <cellStyle name="Normal 44 2 2 2 2 2 2 2 2 2" xfId="44868" xr:uid="{00000000-0005-0000-0000-000002470000}"/>
    <cellStyle name="Normal 44 2 2 2 2 2 2 2 2 3" xfId="29635" xr:uid="{00000000-0005-0000-0000-000003470000}"/>
    <cellStyle name="Normal 44 2 2 2 2 2 2 2 3" xfId="9517" xr:uid="{00000000-0005-0000-0000-000004470000}"/>
    <cellStyle name="Normal 44 2 2 2 2 2 2 2 3 2" xfId="39851" xr:uid="{00000000-0005-0000-0000-000005470000}"/>
    <cellStyle name="Normal 44 2 2 2 2 2 2 2 3 3" xfId="24618" xr:uid="{00000000-0005-0000-0000-000006470000}"/>
    <cellStyle name="Normal 44 2 2 2 2 2 2 2 4" xfId="34838" xr:uid="{00000000-0005-0000-0000-000007470000}"/>
    <cellStyle name="Normal 44 2 2 2 2 2 2 2 5" xfId="19605" xr:uid="{00000000-0005-0000-0000-000008470000}"/>
    <cellStyle name="Normal 44 2 2 2 2 2 2 3" xfId="6156" xr:uid="{00000000-0005-0000-0000-000009470000}"/>
    <cellStyle name="Normal 44 2 2 2 2 2 2 3 2" xfId="16208" xr:uid="{00000000-0005-0000-0000-00000A470000}"/>
    <cellStyle name="Normal 44 2 2 2 2 2 2 3 2 2" xfId="46539" xr:uid="{00000000-0005-0000-0000-00000B470000}"/>
    <cellStyle name="Normal 44 2 2 2 2 2 2 3 2 3" xfId="31306" xr:uid="{00000000-0005-0000-0000-00000C470000}"/>
    <cellStyle name="Normal 44 2 2 2 2 2 2 3 3" xfId="11188" xr:uid="{00000000-0005-0000-0000-00000D470000}"/>
    <cellStyle name="Normal 44 2 2 2 2 2 2 3 3 2" xfId="41522" xr:uid="{00000000-0005-0000-0000-00000E470000}"/>
    <cellStyle name="Normal 44 2 2 2 2 2 2 3 3 3" xfId="26289" xr:uid="{00000000-0005-0000-0000-00000F470000}"/>
    <cellStyle name="Normal 44 2 2 2 2 2 2 3 4" xfId="36509" xr:uid="{00000000-0005-0000-0000-000010470000}"/>
    <cellStyle name="Normal 44 2 2 2 2 2 2 3 5" xfId="21276" xr:uid="{00000000-0005-0000-0000-000011470000}"/>
    <cellStyle name="Normal 44 2 2 2 2 2 2 4" xfId="12866" xr:uid="{00000000-0005-0000-0000-000012470000}"/>
    <cellStyle name="Normal 44 2 2 2 2 2 2 4 2" xfId="43197" xr:uid="{00000000-0005-0000-0000-000013470000}"/>
    <cellStyle name="Normal 44 2 2 2 2 2 2 4 3" xfId="27964" xr:uid="{00000000-0005-0000-0000-000014470000}"/>
    <cellStyle name="Normal 44 2 2 2 2 2 2 5" xfId="7845" xr:uid="{00000000-0005-0000-0000-000015470000}"/>
    <cellStyle name="Normal 44 2 2 2 2 2 2 5 2" xfId="38180" xr:uid="{00000000-0005-0000-0000-000016470000}"/>
    <cellStyle name="Normal 44 2 2 2 2 2 2 5 3" xfId="22947" xr:uid="{00000000-0005-0000-0000-000017470000}"/>
    <cellStyle name="Normal 44 2 2 2 2 2 2 6" xfId="33168" xr:uid="{00000000-0005-0000-0000-000018470000}"/>
    <cellStyle name="Normal 44 2 2 2 2 2 2 7" xfId="17934" xr:uid="{00000000-0005-0000-0000-000019470000}"/>
    <cellStyle name="Normal 44 2 2 2 2 2 3" xfId="3627" xr:uid="{00000000-0005-0000-0000-00001A470000}"/>
    <cellStyle name="Normal 44 2 2 2 2 2 3 2" xfId="13701" xr:uid="{00000000-0005-0000-0000-00001B470000}"/>
    <cellStyle name="Normal 44 2 2 2 2 2 3 2 2" xfId="44032" xr:uid="{00000000-0005-0000-0000-00001C470000}"/>
    <cellStyle name="Normal 44 2 2 2 2 2 3 2 3" xfId="28799" xr:uid="{00000000-0005-0000-0000-00001D470000}"/>
    <cellStyle name="Normal 44 2 2 2 2 2 3 3" xfId="8681" xr:uid="{00000000-0005-0000-0000-00001E470000}"/>
    <cellStyle name="Normal 44 2 2 2 2 2 3 3 2" xfId="39015" xr:uid="{00000000-0005-0000-0000-00001F470000}"/>
    <cellStyle name="Normal 44 2 2 2 2 2 3 3 3" xfId="23782" xr:uid="{00000000-0005-0000-0000-000020470000}"/>
    <cellStyle name="Normal 44 2 2 2 2 2 3 4" xfId="34002" xr:uid="{00000000-0005-0000-0000-000021470000}"/>
    <cellStyle name="Normal 44 2 2 2 2 2 3 5" xfId="18769" xr:uid="{00000000-0005-0000-0000-000022470000}"/>
    <cellStyle name="Normal 44 2 2 2 2 2 4" xfId="5320" xr:uid="{00000000-0005-0000-0000-000023470000}"/>
    <cellStyle name="Normal 44 2 2 2 2 2 4 2" xfId="15372" xr:uid="{00000000-0005-0000-0000-000024470000}"/>
    <cellStyle name="Normal 44 2 2 2 2 2 4 2 2" xfId="45703" xr:uid="{00000000-0005-0000-0000-000025470000}"/>
    <cellStyle name="Normal 44 2 2 2 2 2 4 2 3" xfId="30470" xr:uid="{00000000-0005-0000-0000-000026470000}"/>
    <cellStyle name="Normal 44 2 2 2 2 2 4 3" xfId="10352" xr:uid="{00000000-0005-0000-0000-000027470000}"/>
    <cellStyle name="Normal 44 2 2 2 2 2 4 3 2" xfId="40686" xr:uid="{00000000-0005-0000-0000-000028470000}"/>
    <cellStyle name="Normal 44 2 2 2 2 2 4 3 3" xfId="25453" xr:uid="{00000000-0005-0000-0000-000029470000}"/>
    <cellStyle name="Normal 44 2 2 2 2 2 4 4" xfId="35673" xr:uid="{00000000-0005-0000-0000-00002A470000}"/>
    <cellStyle name="Normal 44 2 2 2 2 2 4 5" xfId="20440" xr:uid="{00000000-0005-0000-0000-00002B470000}"/>
    <cellStyle name="Normal 44 2 2 2 2 2 5" xfId="12030" xr:uid="{00000000-0005-0000-0000-00002C470000}"/>
    <cellStyle name="Normal 44 2 2 2 2 2 5 2" xfId="42361" xr:uid="{00000000-0005-0000-0000-00002D470000}"/>
    <cellStyle name="Normal 44 2 2 2 2 2 5 3" xfId="27128" xr:uid="{00000000-0005-0000-0000-00002E470000}"/>
    <cellStyle name="Normal 44 2 2 2 2 2 6" xfId="7009" xr:uid="{00000000-0005-0000-0000-00002F470000}"/>
    <cellStyle name="Normal 44 2 2 2 2 2 6 2" xfId="37344" xr:uid="{00000000-0005-0000-0000-000030470000}"/>
    <cellStyle name="Normal 44 2 2 2 2 2 6 3" xfId="22111" xr:uid="{00000000-0005-0000-0000-000031470000}"/>
    <cellStyle name="Normal 44 2 2 2 2 2 7" xfId="32332" xr:uid="{00000000-0005-0000-0000-000032470000}"/>
    <cellStyle name="Normal 44 2 2 2 2 2 8" xfId="17098" xr:uid="{00000000-0005-0000-0000-000033470000}"/>
    <cellStyle name="Normal 44 2 2 2 2 3" xfId="2356" xr:uid="{00000000-0005-0000-0000-000034470000}"/>
    <cellStyle name="Normal 44 2 2 2 2 3 2" xfId="4046" xr:uid="{00000000-0005-0000-0000-000035470000}"/>
    <cellStyle name="Normal 44 2 2 2 2 3 2 2" xfId="14119" xr:uid="{00000000-0005-0000-0000-000036470000}"/>
    <cellStyle name="Normal 44 2 2 2 2 3 2 2 2" xfId="44450" xr:uid="{00000000-0005-0000-0000-000037470000}"/>
    <cellStyle name="Normal 44 2 2 2 2 3 2 2 3" xfId="29217" xr:uid="{00000000-0005-0000-0000-000038470000}"/>
    <cellStyle name="Normal 44 2 2 2 2 3 2 3" xfId="9099" xr:uid="{00000000-0005-0000-0000-000039470000}"/>
    <cellStyle name="Normal 44 2 2 2 2 3 2 3 2" xfId="39433" xr:uid="{00000000-0005-0000-0000-00003A470000}"/>
    <cellStyle name="Normal 44 2 2 2 2 3 2 3 3" xfId="24200" xr:uid="{00000000-0005-0000-0000-00003B470000}"/>
    <cellStyle name="Normal 44 2 2 2 2 3 2 4" xfId="34420" xr:uid="{00000000-0005-0000-0000-00003C470000}"/>
    <cellStyle name="Normal 44 2 2 2 2 3 2 5" xfId="19187" xr:uid="{00000000-0005-0000-0000-00003D470000}"/>
    <cellStyle name="Normal 44 2 2 2 2 3 3" xfId="5738" xr:uid="{00000000-0005-0000-0000-00003E470000}"/>
    <cellStyle name="Normal 44 2 2 2 2 3 3 2" xfId="15790" xr:uid="{00000000-0005-0000-0000-00003F470000}"/>
    <cellStyle name="Normal 44 2 2 2 2 3 3 2 2" xfId="46121" xr:uid="{00000000-0005-0000-0000-000040470000}"/>
    <cellStyle name="Normal 44 2 2 2 2 3 3 2 3" xfId="30888" xr:uid="{00000000-0005-0000-0000-000041470000}"/>
    <cellStyle name="Normal 44 2 2 2 2 3 3 3" xfId="10770" xr:uid="{00000000-0005-0000-0000-000042470000}"/>
    <cellStyle name="Normal 44 2 2 2 2 3 3 3 2" xfId="41104" xr:uid="{00000000-0005-0000-0000-000043470000}"/>
    <cellStyle name="Normal 44 2 2 2 2 3 3 3 3" xfId="25871" xr:uid="{00000000-0005-0000-0000-000044470000}"/>
    <cellStyle name="Normal 44 2 2 2 2 3 3 4" xfId="36091" xr:uid="{00000000-0005-0000-0000-000045470000}"/>
    <cellStyle name="Normal 44 2 2 2 2 3 3 5" xfId="20858" xr:uid="{00000000-0005-0000-0000-000046470000}"/>
    <cellStyle name="Normal 44 2 2 2 2 3 4" xfId="12448" xr:uid="{00000000-0005-0000-0000-000047470000}"/>
    <cellStyle name="Normal 44 2 2 2 2 3 4 2" xfId="42779" xr:uid="{00000000-0005-0000-0000-000048470000}"/>
    <cellStyle name="Normal 44 2 2 2 2 3 4 3" xfId="27546" xr:uid="{00000000-0005-0000-0000-000049470000}"/>
    <cellStyle name="Normal 44 2 2 2 2 3 5" xfId="7427" xr:uid="{00000000-0005-0000-0000-00004A470000}"/>
    <cellStyle name="Normal 44 2 2 2 2 3 5 2" xfId="37762" xr:uid="{00000000-0005-0000-0000-00004B470000}"/>
    <cellStyle name="Normal 44 2 2 2 2 3 5 3" xfId="22529" xr:uid="{00000000-0005-0000-0000-00004C470000}"/>
    <cellStyle name="Normal 44 2 2 2 2 3 6" xfId="32750" xr:uid="{00000000-0005-0000-0000-00004D470000}"/>
    <cellStyle name="Normal 44 2 2 2 2 3 7" xfId="17516" xr:uid="{00000000-0005-0000-0000-00004E470000}"/>
    <cellStyle name="Normal 44 2 2 2 2 4" xfId="3209" xr:uid="{00000000-0005-0000-0000-00004F470000}"/>
    <cellStyle name="Normal 44 2 2 2 2 4 2" xfId="13283" xr:uid="{00000000-0005-0000-0000-000050470000}"/>
    <cellStyle name="Normal 44 2 2 2 2 4 2 2" xfId="43614" xr:uid="{00000000-0005-0000-0000-000051470000}"/>
    <cellStyle name="Normal 44 2 2 2 2 4 2 3" xfId="28381" xr:uid="{00000000-0005-0000-0000-000052470000}"/>
    <cellStyle name="Normal 44 2 2 2 2 4 3" xfId="8263" xr:uid="{00000000-0005-0000-0000-000053470000}"/>
    <cellStyle name="Normal 44 2 2 2 2 4 3 2" xfId="38597" xr:uid="{00000000-0005-0000-0000-000054470000}"/>
    <cellStyle name="Normal 44 2 2 2 2 4 3 3" xfId="23364" xr:uid="{00000000-0005-0000-0000-000055470000}"/>
    <cellStyle name="Normal 44 2 2 2 2 4 4" xfId="33584" xr:uid="{00000000-0005-0000-0000-000056470000}"/>
    <cellStyle name="Normal 44 2 2 2 2 4 5" xfId="18351" xr:uid="{00000000-0005-0000-0000-000057470000}"/>
    <cellStyle name="Normal 44 2 2 2 2 5" xfId="4902" xr:uid="{00000000-0005-0000-0000-000058470000}"/>
    <cellStyle name="Normal 44 2 2 2 2 5 2" xfId="14954" xr:uid="{00000000-0005-0000-0000-000059470000}"/>
    <cellStyle name="Normal 44 2 2 2 2 5 2 2" xfId="45285" xr:uid="{00000000-0005-0000-0000-00005A470000}"/>
    <cellStyle name="Normal 44 2 2 2 2 5 2 3" xfId="30052" xr:uid="{00000000-0005-0000-0000-00005B470000}"/>
    <cellStyle name="Normal 44 2 2 2 2 5 3" xfId="9934" xr:uid="{00000000-0005-0000-0000-00005C470000}"/>
    <cellStyle name="Normal 44 2 2 2 2 5 3 2" xfId="40268" xr:uid="{00000000-0005-0000-0000-00005D470000}"/>
    <cellStyle name="Normal 44 2 2 2 2 5 3 3" xfId="25035" xr:uid="{00000000-0005-0000-0000-00005E470000}"/>
    <cellStyle name="Normal 44 2 2 2 2 5 4" xfId="35255" xr:uid="{00000000-0005-0000-0000-00005F470000}"/>
    <cellStyle name="Normal 44 2 2 2 2 5 5" xfId="20022" xr:uid="{00000000-0005-0000-0000-000060470000}"/>
    <cellStyle name="Normal 44 2 2 2 2 6" xfId="11612" xr:uid="{00000000-0005-0000-0000-000061470000}"/>
    <cellStyle name="Normal 44 2 2 2 2 6 2" xfId="41943" xr:uid="{00000000-0005-0000-0000-000062470000}"/>
    <cellStyle name="Normal 44 2 2 2 2 6 3" xfId="26710" xr:uid="{00000000-0005-0000-0000-000063470000}"/>
    <cellStyle name="Normal 44 2 2 2 2 7" xfId="6591" xr:uid="{00000000-0005-0000-0000-000064470000}"/>
    <cellStyle name="Normal 44 2 2 2 2 7 2" xfId="36926" xr:uid="{00000000-0005-0000-0000-000065470000}"/>
    <cellStyle name="Normal 44 2 2 2 2 7 3" xfId="21693" xr:uid="{00000000-0005-0000-0000-000066470000}"/>
    <cellStyle name="Normal 44 2 2 2 2 8" xfId="31914" xr:uid="{00000000-0005-0000-0000-000067470000}"/>
    <cellStyle name="Normal 44 2 2 2 2 9" xfId="16680" xr:uid="{00000000-0005-0000-0000-000068470000}"/>
    <cellStyle name="Normal 44 2 2 2 3" xfId="1727" xr:uid="{00000000-0005-0000-0000-000069470000}"/>
    <cellStyle name="Normal 44 2 2 2 3 2" xfId="2566" xr:uid="{00000000-0005-0000-0000-00006A470000}"/>
    <cellStyle name="Normal 44 2 2 2 3 2 2" xfId="4256" xr:uid="{00000000-0005-0000-0000-00006B470000}"/>
    <cellStyle name="Normal 44 2 2 2 3 2 2 2" xfId="14329" xr:uid="{00000000-0005-0000-0000-00006C470000}"/>
    <cellStyle name="Normal 44 2 2 2 3 2 2 2 2" xfId="44660" xr:uid="{00000000-0005-0000-0000-00006D470000}"/>
    <cellStyle name="Normal 44 2 2 2 3 2 2 2 3" xfId="29427" xr:uid="{00000000-0005-0000-0000-00006E470000}"/>
    <cellStyle name="Normal 44 2 2 2 3 2 2 3" xfId="9309" xr:uid="{00000000-0005-0000-0000-00006F470000}"/>
    <cellStyle name="Normal 44 2 2 2 3 2 2 3 2" xfId="39643" xr:uid="{00000000-0005-0000-0000-000070470000}"/>
    <cellStyle name="Normal 44 2 2 2 3 2 2 3 3" xfId="24410" xr:uid="{00000000-0005-0000-0000-000071470000}"/>
    <cellStyle name="Normal 44 2 2 2 3 2 2 4" xfId="34630" xr:uid="{00000000-0005-0000-0000-000072470000}"/>
    <cellStyle name="Normal 44 2 2 2 3 2 2 5" xfId="19397" xr:uid="{00000000-0005-0000-0000-000073470000}"/>
    <cellStyle name="Normal 44 2 2 2 3 2 3" xfId="5948" xr:uid="{00000000-0005-0000-0000-000074470000}"/>
    <cellStyle name="Normal 44 2 2 2 3 2 3 2" xfId="16000" xr:uid="{00000000-0005-0000-0000-000075470000}"/>
    <cellStyle name="Normal 44 2 2 2 3 2 3 2 2" xfId="46331" xr:uid="{00000000-0005-0000-0000-000076470000}"/>
    <cellStyle name="Normal 44 2 2 2 3 2 3 2 3" xfId="31098" xr:uid="{00000000-0005-0000-0000-000077470000}"/>
    <cellStyle name="Normal 44 2 2 2 3 2 3 3" xfId="10980" xr:uid="{00000000-0005-0000-0000-000078470000}"/>
    <cellStyle name="Normal 44 2 2 2 3 2 3 3 2" xfId="41314" xr:uid="{00000000-0005-0000-0000-000079470000}"/>
    <cellStyle name="Normal 44 2 2 2 3 2 3 3 3" xfId="26081" xr:uid="{00000000-0005-0000-0000-00007A470000}"/>
    <cellStyle name="Normal 44 2 2 2 3 2 3 4" xfId="36301" xr:uid="{00000000-0005-0000-0000-00007B470000}"/>
    <cellStyle name="Normal 44 2 2 2 3 2 3 5" xfId="21068" xr:uid="{00000000-0005-0000-0000-00007C470000}"/>
    <cellStyle name="Normal 44 2 2 2 3 2 4" xfId="12658" xr:uid="{00000000-0005-0000-0000-00007D470000}"/>
    <cellStyle name="Normal 44 2 2 2 3 2 4 2" xfId="42989" xr:uid="{00000000-0005-0000-0000-00007E470000}"/>
    <cellStyle name="Normal 44 2 2 2 3 2 4 3" xfId="27756" xr:uid="{00000000-0005-0000-0000-00007F470000}"/>
    <cellStyle name="Normal 44 2 2 2 3 2 5" xfId="7637" xr:uid="{00000000-0005-0000-0000-000080470000}"/>
    <cellStyle name="Normal 44 2 2 2 3 2 5 2" xfId="37972" xr:uid="{00000000-0005-0000-0000-000081470000}"/>
    <cellStyle name="Normal 44 2 2 2 3 2 5 3" xfId="22739" xr:uid="{00000000-0005-0000-0000-000082470000}"/>
    <cellStyle name="Normal 44 2 2 2 3 2 6" xfId="32960" xr:uid="{00000000-0005-0000-0000-000083470000}"/>
    <cellStyle name="Normal 44 2 2 2 3 2 7" xfId="17726" xr:uid="{00000000-0005-0000-0000-000084470000}"/>
    <cellStyle name="Normal 44 2 2 2 3 3" xfId="3419" xr:uid="{00000000-0005-0000-0000-000085470000}"/>
    <cellStyle name="Normal 44 2 2 2 3 3 2" xfId="13493" xr:uid="{00000000-0005-0000-0000-000086470000}"/>
    <cellStyle name="Normal 44 2 2 2 3 3 2 2" xfId="43824" xr:uid="{00000000-0005-0000-0000-000087470000}"/>
    <cellStyle name="Normal 44 2 2 2 3 3 2 3" xfId="28591" xr:uid="{00000000-0005-0000-0000-000088470000}"/>
    <cellStyle name="Normal 44 2 2 2 3 3 3" xfId="8473" xr:uid="{00000000-0005-0000-0000-000089470000}"/>
    <cellStyle name="Normal 44 2 2 2 3 3 3 2" xfId="38807" xr:uid="{00000000-0005-0000-0000-00008A470000}"/>
    <cellStyle name="Normal 44 2 2 2 3 3 3 3" xfId="23574" xr:uid="{00000000-0005-0000-0000-00008B470000}"/>
    <cellStyle name="Normal 44 2 2 2 3 3 4" xfId="33794" xr:uid="{00000000-0005-0000-0000-00008C470000}"/>
    <cellStyle name="Normal 44 2 2 2 3 3 5" xfId="18561" xr:uid="{00000000-0005-0000-0000-00008D470000}"/>
    <cellStyle name="Normal 44 2 2 2 3 4" xfId="5112" xr:uid="{00000000-0005-0000-0000-00008E470000}"/>
    <cellStyle name="Normal 44 2 2 2 3 4 2" xfId="15164" xr:uid="{00000000-0005-0000-0000-00008F470000}"/>
    <cellStyle name="Normal 44 2 2 2 3 4 2 2" xfId="45495" xr:uid="{00000000-0005-0000-0000-000090470000}"/>
    <cellStyle name="Normal 44 2 2 2 3 4 2 3" xfId="30262" xr:uid="{00000000-0005-0000-0000-000091470000}"/>
    <cellStyle name="Normal 44 2 2 2 3 4 3" xfId="10144" xr:uid="{00000000-0005-0000-0000-000092470000}"/>
    <cellStyle name="Normal 44 2 2 2 3 4 3 2" xfId="40478" xr:uid="{00000000-0005-0000-0000-000093470000}"/>
    <cellStyle name="Normal 44 2 2 2 3 4 3 3" xfId="25245" xr:uid="{00000000-0005-0000-0000-000094470000}"/>
    <cellStyle name="Normal 44 2 2 2 3 4 4" xfId="35465" xr:uid="{00000000-0005-0000-0000-000095470000}"/>
    <cellStyle name="Normal 44 2 2 2 3 4 5" xfId="20232" xr:uid="{00000000-0005-0000-0000-000096470000}"/>
    <cellStyle name="Normal 44 2 2 2 3 5" xfId="11822" xr:uid="{00000000-0005-0000-0000-000097470000}"/>
    <cellStyle name="Normal 44 2 2 2 3 5 2" xfId="42153" xr:uid="{00000000-0005-0000-0000-000098470000}"/>
    <cellStyle name="Normal 44 2 2 2 3 5 3" xfId="26920" xr:uid="{00000000-0005-0000-0000-000099470000}"/>
    <cellStyle name="Normal 44 2 2 2 3 6" xfId="6801" xr:uid="{00000000-0005-0000-0000-00009A470000}"/>
    <cellStyle name="Normal 44 2 2 2 3 6 2" xfId="37136" xr:uid="{00000000-0005-0000-0000-00009B470000}"/>
    <cellStyle name="Normal 44 2 2 2 3 6 3" xfId="21903" xr:uid="{00000000-0005-0000-0000-00009C470000}"/>
    <cellStyle name="Normal 44 2 2 2 3 7" xfId="32124" xr:uid="{00000000-0005-0000-0000-00009D470000}"/>
    <cellStyle name="Normal 44 2 2 2 3 8" xfId="16890" xr:uid="{00000000-0005-0000-0000-00009E470000}"/>
    <cellStyle name="Normal 44 2 2 2 4" xfId="2148" xr:uid="{00000000-0005-0000-0000-00009F470000}"/>
    <cellStyle name="Normal 44 2 2 2 4 2" xfId="3838" xr:uid="{00000000-0005-0000-0000-0000A0470000}"/>
    <cellStyle name="Normal 44 2 2 2 4 2 2" xfId="13911" xr:uid="{00000000-0005-0000-0000-0000A1470000}"/>
    <cellStyle name="Normal 44 2 2 2 4 2 2 2" xfId="44242" xr:uid="{00000000-0005-0000-0000-0000A2470000}"/>
    <cellStyle name="Normal 44 2 2 2 4 2 2 3" xfId="29009" xr:uid="{00000000-0005-0000-0000-0000A3470000}"/>
    <cellStyle name="Normal 44 2 2 2 4 2 3" xfId="8891" xr:uid="{00000000-0005-0000-0000-0000A4470000}"/>
    <cellStyle name="Normal 44 2 2 2 4 2 3 2" xfId="39225" xr:uid="{00000000-0005-0000-0000-0000A5470000}"/>
    <cellStyle name="Normal 44 2 2 2 4 2 3 3" xfId="23992" xr:uid="{00000000-0005-0000-0000-0000A6470000}"/>
    <cellStyle name="Normal 44 2 2 2 4 2 4" xfId="34212" xr:uid="{00000000-0005-0000-0000-0000A7470000}"/>
    <cellStyle name="Normal 44 2 2 2 4 2 5" xfId="18979" xr:uid="{00000000-0005-0000-0000-0000A8470000}"/>
    <cellStyle name="Normal 44 2 2 2 4 3" xfId="5530" xr:uid="{00000000-0005-0000-0000-0000A9470000}"/>
    <cellStyle name="Normal 44 2 2 2 4 3 2" xfId="15582" xr:uid="{00000000-0005-0000-0000-0000AA470000}"/>
    <cellStyle name="Normal 44 2 2 2 4 3 2 2" xfId="45913" xr:uid="{00000000-0005-0000-0000-0000AB470000}"/>
    <cellStyle name="Normal 44 2 2 2 4 3 2 3" xfId="30680" xr:uid="{00000000-0005-0000-0000-0000AC470000}"/>
    <cellStyle name="Normal 44 2 2 2 4 3 3" xfId="10562" xr:uid="{00000000-0005-0000-0000-0000AD470000}"/>
    <cellStyle name="Normal 44 2 2 2 4 3 3 2" xfId="40896" xr:uid="{00000000-0005-0000-0000-0000AE470000}"/>
    <cellStyle name="Normal 44 2 2 2 4 3 3 3" xfId="25663" xr:uid="{00000000-0005-0000-0000-0000AF470000}"/>
    <cellStyle name="Normal 44 2 2 2 4 3 4" xfId="35883" xr:uid="{00000000-0005-0000-0000-0000B0470000}"/>
    <cellStyle name="Normal 44 2 2 2 4 3 5" xfId="20650" xr:uid="{00000000-0005-0000-0000-0000B1470000}"/>
    <cellStyle name="Normal 44 2 2 2 4 4" xfId="12240" xr:uid="{00000000-0005-0000-0000-0000B2470000}"/>
    <cellStyle name="Normal 44 2 2 2 4 4 2" xfId="42571" xr:uid="{00000000-0005-0000-0000-0000B3470000}"/>
    <cellStyle name="Normal 44 2 2 2 4 4 3" xfId="27338" xr:uid="{00000000-0005-0000-0000-0000B4470000}"/>
    <cellStyle name="Normal 44 2 2 2 4 5" xfId="7219" xr:uid="{00000000-0005-0000-0000-0000B5470000}"/>
    <cellStyle name="Normal 44 2 2 2 4 5 2" xfId="37554" xr:uid="{00000000-0005-0000-0000-0000B6470000}"/>
    <cellStyle name="Normal 44 2 2 2 4 5 3" xfId="22321" xr:uid="{00000000-0005-0000-0000-0000B7470000}"/>
    <cellStyle name="Normal 44 2 2 2 4 6" xfId="32542" xr:uid="{00000000-0005-0000-0000-0000B8470000}"/>
    <cellStyle name="Normal 44 2 2 2 4 7" xfId="17308" xr:uid="{00000000-0005-0000-0000-0000B9470000}"/>
    <cellStyle name="Normal 44 2 2 2 5" xfId="3001" xr:uid="{00000000-0005-0000-0000-0000BA470000}"/>
    <cellStyle name="Normal 44 2 2 2 5 2" xfId="13075" xr:uid="{00000000-0005-0000-0000-0000BB470000}"/>
    <cellStyle name="Normal 44 2 2 2 5 2 2" xfId="43406" xr:uid="{00000000-0005-0000-0000-0000BC470000}"/>
    <cellStyle name="Normal 44 2 2 2 5 2 3" xfId="28173" xr:uid="{00000000-0005-0000-0000-0000BD470000}"/>
    <cellStyle name="Normal 44 2 2 2 5 3" xfId="8055" xr:uid="{00000000-0005-0000-0000-0000BE470000}"/>
    <cellStyle name="Normal 44 2 2 2 5 3 2" xfId="38389" xr:uid="{00000000-0005-0000-0000-0000BF470000}"/>
    <cellStyle name="Normal 44 2 2 2 5 3 3" xfId="23156" xr:uid="{00000000-0005-0000-0000-0000C0470000}"/>
    <cellStyle name="Normal 44 2 2 2 5 4" xfId="33376" xr:uid="{00000000-0005-0000-0000-0000C1470000}"/>
    <cellStyle name="Normal 44 2 2 2 5 5" xfId="18143" xr:uid="{00000000-0005-0000-0000-0000C2470000}"/>
    <cellStyle name="Normal 44 2 2 2 6" xfId="4694" xr:uid="{00000000-0005-0000-0000-0000C3470000}"/>
    <cellStyle name="Normal 44 2 2 2 6 2" xfId="14746" xr:uid="{00000000-0005-0000-0000-0000C4470000}"/>
    <cellStyle name="Normal 44 2 2 2 6 2 2" xfId="45077" xr:uid="{00000000-0005-0000-0000-0000C5470000}"/>
    <cellStyle name="Normal 44 2 2 2 6 2 3" xfId="29844" xr:uid="{00000000-0005-0000-0000-0000C6470000}"/>
    <cellStyle name="Normal 44 2 2 2 6 3" xfId="9726" xr:uid="{00000000-0005-0000-0000-0000C7470000}"/>
    <cellStyle name="Normal 44 2 2 2 6 3 2" xfId="40060" xr:uid="{00000000-0005-0000-0000-0000C8470000}"/>
    <cellStyle name="Normal 44 2 2 2 6 3 3" xfId="24827" xr:uid="{00000000-0005-0000-0000-0000C9470000}"/>
    <cellStyle name="Normal 44 2 2 2 6 4" xfId="35047" xr:uid="{00000000-0005-0000-0000-0000CA470000}"/>
    <cellStyle name="Normal 44 2 2 2 6 5" xfId="19814" xr:uid="{00000000-0005-0000-0000-0000CB470000}"/>
    <cellStyle name="Normal 44 2 2 2 7" xfId="11404" xr:uid="{00000000-0005-0000-0000-0000CC470000}"/>
    <cellStyle name="Normal 44 2 2 2 7 2" xfId="41735" xr:uid="{00000000-0005-0000-0000-0000CD470000}"/>
    <cellStyle name="Normal 44 2 2 2 7 3" xfId="26502" xr:uid="{00000000-0005-0000-0000-0000CE470000}"/>
    <cellStyle name="Normal 44 2 2 2 8" xfId="6383" xr:uid="{00000000-0005-0000-0000-0000CF470000}"/>
    <cellStyle name="Normal 44 2 2 2 8 2" xfId="36718" xr:uid="{00000000-0005-0000-0000-0000D0470000}"/>
    <cellStyle name="Normal 44 2 2 2 8 3" xfId="21485" xr:uid="{00000000-0005-0000-0000-0000D1470000}"/>
    <cellStyle name="Normal 44 2 2 2 9" xfId="31706" xr:uid="{00000000-0005-0000-0000-0000D2470000}"/>
    <cellStyle name="Normal 44 2 2 3" xfId="1410" xr:uid="{00000000-0005-0000-0000-0000D3470000}"/>
    <cellStyle name="Normal 44 2 2 3 2" xfId="1831" xr:uid="{00000000-0005-0000-0000-0000D4470000}"/>
    <cellStyle name="Normal 44 2 2 3 2 2" xfId="2670" xr:uid="{00000000-0005-0000-0000-0000D5470000}"/>
    <cellStyle name="Normal 44 2 2 3 2 2 2" xfId="4360" xr:uid="{00000000-0005-0000-0000-0000D6470000}"/>
    <cellStyle name="Normal 44 2 2 3 2 2 2 2" xfId="14433" xr:uid="{00000000-0005-0000-0000-0000D7470000}"/>
    <cellStyle name="Normal 44 2 2 3 2 2 2 2 2" xfId="44764" xr:uid="{00000000-0005-0000-0000-0000D8470000}"/>
    <cellStyle name="Normal 44 2 2 3 2 2 2 2 3" xfId="29531" xr:uid="{00000000-0005-0000-0000-0000D9470000}"/>
    <cellStyle name="Normal 44 2 2 3 2 2 2 3" xfId="9413" xr:uid="{00000000-0005-0000-0000-0000DA470000}"/>
    <cellStyle name="Normal 44 2 2 3 2 2 2 3 2" xfId="39747" xr:uid="{00000000-0005-0000-0000-0000DB470000}"/>
    <cellStyle name="Normal 44 2 2 3 2 2 2 3 3" xfId="24514" xr:uid="{00000000-0005-0000-0000-0000DC470000}"/>
    <cellStyle name="Normal 44 2 2 3 2 2 2 4" xfId="34734" xr:uid="{00000000-0005-0000-0000-0000DD470000}"/>
    <cellStyle name="Normal 44 2 2 3 2 2 2 5" xfId="19501" xr:uid="{00000000-0005-0000-0000-0000DE470000}"/>
    <cellStyle name="Normal 44 2 2 3 2 2 3" xfId="6052" xr:uid="{00000000-0005-0000-0000-0000DF470000}"/>
    <cellStyle name="Normal 44 2 2 3 2 2 3 2" xfId="16104" xr:uid="{00000000-0005-0000-0000-0000E0470000}"/>
    <cellStyle name="Normal 44 2 2 3 2 2 3 2 2" xfId="46435" xr:uid="{00000000-0005-0000-0000-0000E1470000}"/>
    <cellStyle name="Normal 44 2 2 3 2 2 3 2 3" xfId="31202" xr:uid="{00000000-0005-0000-0000-0000E2470000}"/>
    <cellStyle name="Normal 44 2 2 3 2 2 3 3" xfId="11084" xr:uid="{00000000-0005-0000-0000-0000E3470000}"/>
    <cellStyle name="Normal 44 2 2 3 2 2 3 3 2" xfId="41418" xr:uid="{00000000-0005-0000-0000-0000E4470000}"/>
    <cellStyle name="Normal 44 2 2 3 2 2 3 3 3" xfId="26185" xr:uid="{00000000-0005-0000-0000-0000E5470000}"/>
    <cellStyle name="Normal 44 2 2 3 2 2 3 4" xfId="36405" xr:uid="{00000000-0005-0000-0000-0000E6470000}"/>
    <cellStyle name="Normal 44 2 2 3 2 2 3 5" xfId="21172" xr:uid="{00000000-0005-0000-0000-0000E7470000}"/>
    <cellStyle name="Normal 44 2 2 3 2 2 4" xfId="12762" xr:uid="{00000000-0005-0000-0000-0000E8470000}"/>
    <cellStyle name="Normal 44 2 2 3 2 2 4 2" xfId="43093" xr:uid="{00000000-0005-0000-0000-0000E9470000}"/>
    <cellStyle name="Normal 44 2 2 3 2 2 4 3" xfId="27860" xr:uid="{00000000-0005-0000-0000-0000EA470000}"/>
    <cellStyle name="Normal 44 2 2 3 2 2 5" xfId="7741" xr:uid="{00000000-0005-0000-0000-0000EB470000}"/>
    <cellStyle name="Normal 44 2 2 3 2 2 5 2" xfId="38076" xr:uid="{00000000-0005-0000-0000-0000EC470000}"/>
    <cellStyle name="Normal 44 2 2 3 2 2 5 3" xfId="22843" xr:uid="{00000000-0005-0000-0000-0000ED470000}"/>
    <cellStyle name="Normal 44 2 2 3 2 2 6" xfId="33064" xr:uid="{00000000-0005-0000-0000-0000EE470000}"/>
    <cellStyle name="Normal 44 2 2 3 2 2 7" xfId="17830" xr:uid="{00000000-0005-0000-0000-0000EF470000}"/>
    <cellStyle name="Normal 44 2 2 3 2 3" xfId="3523" xr:uid="{00000000-0005-0000-0000-0000F0470000}"/>
    <cellStyle name="Normal 44 2 2 3 2 3 2" xfId="13597" xr:uid="{00000000-0005-0000-0000-0000F1470000}"/>
    <cellStyle name="Normal 44 2 2 3 2 3 2 2" xfId="43928" xr:uid="{00000000-0005-0000-0000-0000F2470000}"/>
    <cellStyle name="Normal 44 2 2 3 2 3 2 3" xfId="28695" xr:uid="{00000000-0005-0000-0000-0000F3470000}"/>
    <cellStyle name="Normal 44 2 2 3 2 3 3" xfId="8577" xr:uid="{00000000-0005-0000-0000-0000F4470000}"/>
    <cellStyle name="Normal 44 2 2 3 2 3 3 2" xfId="38911" xr:uid="{00000000-0005-0000-0000-0000F5470000}"/>
    <cellStyle name="Normal 44 2 2 3 2 3 3 3" xfId="23678" xr:uid="{00000000-0005-0000-0000-0000F6470000}"/>
    <cellStyle name="Normal 44 2 2 3 2 3 4" xfId="33898" xr:uid="{00000000-0005-0000-0000-0000F7470000}"/>
    <cellStyle name="Normal 44 2 2 3 2 3 5" xfId="18665" xr:uid="{00000000-0005-0000-0000-0000F8470000}"/>
    <cellStyle name="Normal 44 2 2 3 2 4" xfId="5216" xr:uid="{00000000-0005-0000-0000-0000F9470000}"/>
    <cellStyle name="Normal 44 2 2 3 2 4 2" xfId="15268" xr:uid="{00000000-0005-0000-0000-0000FA470000}"/>
    <cellStyle name="Normal 44 2 2 3 2 4 2 2" xfId="45599" xr:uid="{00000000-0005-0000-0000-0000FB470000}"/>
    <cellStyle name="Normal 44 2 2 3 2 4 2 3" xfId="30366" xr:uid="{00000000-0005-0000-0000-0000FC470000}"/>
    <cellStyle name="Normal 44 2 2 3 2 4 3" xfId="10248" xr:uid="{00000000-0005-0000-0000-0000FD470000}"/>
    <cellStyle name="Normal 44 2 2 3 2 4 3 2" xfId="40582" xr:uid="{00000000-0005-0000-0000-0000FE470000}"/>
    <cellStyle name="Normal 44 2 2 3 2 4 3 3" xfId="25349" xr:uid="{00000000-0005-0000-0000-0000FF470000}"/>
    <cellStyle name="Normal 44 2 2 3 2 4 4" xfId="35569" xr:uid="{00000000-0005-0000-0000-000000480000}"/>
    <cellStyle name="Normal 44 2 2 3 2 4 5" xfId="20336" xr:uid="{00000000-0005-0000-0000-000001480000}"/>
    <cellStyle name="Normal 44 2 2 3 2 5" xfId="11926" xr:uid="{00000000-0005-0000-0000-000002480000}"/>
    <cellStyle name="Normal 44 2 2 3 2 5 2" xfId="42257" xr:uid="{00000000-0005-0000-0000-000003480000}"/>
    <cellStyle name="Normal 44 2 2 3 2 5 3" xfId="27024" xr:uid="{00000000-0005-0000-0000-000004480000}"/>
    <cellStyle name="Normal 44 2 2 3 2 6" xfId="6905" xr:uid="{00000000-0005-0000-0000-000005480000}"/>
    <cellStyle name="Normal 44 2 2 3 2 6 2" xfId="37240" xr:uid="{00000000-0005-0000-0000-000006480000}"/>
    <cellStyle name="Normal 44 2 2 3 2 6 3" xfId="22007" xr:uid="{00000000-0005-0000-0000-000007480000}"/>
    <cellStyle name="Normal 44 2 2 3 2 7" xfId="32228" xr:uid="{00000000-0005-0000-0000-000008480000}"/>
    <cellStyle name="Normal 44 2 2 3 2 8" xfId="16994" xr:uid="{00000000-0005-0000-0000-000009480000}"/>
    <cellStyle name="Normal 44 2 2 3 3" xfId="2252" xr:uid="{00000000-0005-0000-0000-00000A480000}"/>
    <cellStyle name="Normal 44 2 2 3 3 2" xfId="3942" xr:uid="{00000000-0005-0000-0000-00000B480000}"/>
    <cellStyle name="Normal 44 2 2 3 3 2 2" xfId="14015" xr:uid="{00000000-0005-0000-0000-00000C480000}"/>
    <cellStyle name="Normal 44 2 2 3 3 2 2 2" xfId="44346" xr:uid="{00000000-0005-0000-0000-00000D480000}"/>
    <cellStyle name="Normal 44 2 2 3 3 2 2 3" xfId="29113" xr:uid="{00000000-0005-0000-0000-00000E480000}"/>
    <cellStyle name="Normal 44 2 2 3 3 2 3" xfId="8995" xr:uid="{00000000-0005-0000-0000-00000F480000}"/>
    <cellStyle name="Normal 44 2 2 3 3 2 3 2" xfId="39329" xr:uid="{00000000-0005-0000-0000-000010480000}"/>
    <cellStyle name="Normal 44 2 2 3 3 2 3 3" xfId="24096" xr:uid="{00000000-0005-0000-0000-000011480000}"/>
    <cellStyle name="Normal 44 2 2 3 3 2 4" xfId="34316" xr:uid="{00000000-0005-0000-0000-000012480000}"/>
    <cellStyle name="Normal 44 2 2 3 3 2 5" xfId="19083" xr:uid="{00000000-0005-0000-0000-000013480000}"/>
    <cellStyle name="Normal 44 2 2 3 3 3" xfId="5634" xr:uid="{00000000-0005-0000-0000-000014480000}"/>
    <cellStyle name="Normal 44 2 2 3 3 3 2" xfId="15686" xr:uid="{00000000-0005-0000-0000-000015480000}"/>
    <cellStyle name="Normal 44 2 2 3 3 3 2 2" xfId="46017" xr:uid="{00000000-0005-0000-0000-000016480000}"/>
    <cellStyle name="Normal 44 2 2 3 3 3 2 3" xfId="30784" xr:uid="{00000000-0005-0000-0000-000017480000}"/>
    <cellStyle name="Normal 44 2 2 3 3 3 3" xfId="10666" xr:uid="{00000000-0005-0000-0000-000018480000}"/>
    <cellStyle name="Normal 44 2 2 3 3 3 3 2" xfId="41000" xr:uid="{00000000-0005-0000-0000-000019480000}"/>
    <cellStyle name="Normal 44 2 2 3 3 3 3 3" xfId="25767" xr:uid="{00000000-0005-0000-0000-00001A480000}"/>
    <cellStyle name="Normal 44 2 2 3 3 3 4" xfId="35987" xr:uid="{00000000-0005-0000-0000-00001B480000}"/>
    <cellStyle name="Normal 44 2 2 3 3 3 5" xfId="20754" xr:uid="{00000000-0005-0000-0000-00001C480000}"/>
    <cellStyle name="Normal 44 2 2 3 3 4" xfId="12344" xr:uid="{00000000-0005-0000-0000-00001D480000}"/>
    <cellStyle name="Normal 44 2 2 3 3 4 2" xfId="42675" xr:uid="{00000000-0005-0000-0000-00001E480000}"/>
    <cellStyle name="Normal 44 2 2 3 3 4 3" xfId="27442" xr:uid="{00000000-0005-0000-0000-00001F480000}"/>
    <cellStyle name="Normal 44 2 2 3 3 5" xfId="7323" xr:uid="{00000000-0005-0000-0000-000020480000}"/>
    <cellStyle name="Normal 44 2 2 3 3 5 2" xfId="37658" xr:uid="{00000000-0005-0000-0000-000021480000}"/>
    <cellStyle name="Normal 44 2 2 3 3 5 3" xfId="22425" xr:uid="{00000000-0005-0000-0000-000022480000}"/>
    <cellStyle name="Normal 44 2 2 3 3 6" xfId="32646" xr:uid="{00000000-0005-0000-0000-000023480000}"/>
    <cellStyle name="Normal 44 2 2 3 3 7" xfId="17412" xr:uid="{00000000-0005-0000-0000-000024480000}"/>
    <cellStyle name="Normal 44 2 2 3 4" xfId="3105" xr:uid="{00000000-0005-0000-0000-000025480000}"/>
    <cellStyle name="Normal 44 2 2 3 4 2" xfId="13179" xr:uid="{00000000-0005-0000-0000-000026480000}"/>
    <cellStyle name="Normal 44 2 2 3 4 2 2" xfId="43510" xr:uid="{00000000-0005-0000-0000-000027480000}"/>
    <cellStyle name="Normal 44 2 2 3 4 2 3" xfId="28277" xr:uid="{00000000-0005-0000-0000-000028480000}"/>
    <cellStyle name="Normal 44 2 2 3 4 3" xfId="8159" xr:uid="{00000000-0005-0000-0000-000029480000}"/>
    <cellStyle name="Normal 44 2 2 3 4 3 2" xfId="38493" xr:uid="{00000000-0005-0000-0000-00002A480000}"/>
    <cellStyle name="Normal 44 2 2 3 4 3 3" xfId="23260" xr:uid="{00000000-0005-0000-0000-00002B480000}"/>
    <cellStyle name="Normal 44 2 2 3 4 4" xfId="33480" xr:uid="{00000000-0005-0000-0000-00002C480000}"/>
    <cellStyle name="Normal 44 2 2 3 4 5" xfId="18247" xr:uid="{00000000-0005-0000-0000-00002D480000}"/>
    <cellStyle name="Normal 44 2 2 3 5" xfId="4798" xr:uid="{00000000-0005-0000-0000-00002E480000}"/>
    <cellStyle name="Normal 44 2 2 3 5 2" xfId="14850" xr:uid="{00000000-0005-0000-0000-00002F480000}"/>
    <cellStyle name="Normal 44 2 2 3 5 2 2" xfId="45181" xr:uid="{00000000-0005-0000-0000-000030480000}"/>
    <cellStyle name="Normal 44 2 2 3 5 2 3" xfId="29948" xr:uid="{00000000-0005-0000-0000-000031480000}"/>
    <cellStyle name="Normal 44 2 2 3 5 3" xfId="9830" xr:uid="{00000000-0005-0000-0000-000032480000}"/>
    <cellStyle name="Normal 44 2 2 3 5 3 2" xfId="40164" xr:uid="{00000000-0005-0000-0000-000033480000}"/>
    <cellStyle name="Normal 44 2 2 3 5 3 3" xfId="24931" xr:uid="{00000000-0005-0000-0000-000034480000}"/>
    <cellStyle name="Normal 44 2 2 3 5 4" xfId="35151" xr:uid="{00000000-0005-0000-0000-000035480000}"/>
    <cellStyle name="Normal 44 2 2 3 5 5" xfId="19918" xr:uid="{00000000-0005-0000-0000-000036480000}"/>
    <cellStyle name="Normal 44 2 2 3 6" xfId="11508" xr:uid="{00000000-0005-0000-0000-000037480000}"/>
    <cellStyle name="Normal 44 2 2 3 6 2" xfId="41839" xr:uid="{00000000-0005-0000-0000-000038480000}"/>
    <cellStyle name="Normal 44 2 2 3 6 3" xfId="26606" xr:uid="{00000000-0005-0000-0000-000039480000}"/>
    <cellStyle name="Normal 44 2 2 3 7" xfId="6487" xr:uid="{00000000-0005-0000-0000-00003A480000}"/>
    <cellStyle name="Normal 44 2 2 3 7 2" xfId="36822" xr:uid="{00000000-0005-0000-0000-00003B480000}"/>
    <cellStyle name="Normal 44 2 2 3 7 3" xfId="21589" xr:uid="{00000000-0005-0000-0000-00003C480000}"/>
    <cellStyle name="Normal 44 2 2 3 8" xfId="31810" xr:uid="{00000000-0005-0000-0000-00003D480000}"/>
    <cellStyle name="Normal 44 2 2 3 9" xfId="16576" xr:uid="{00000000-0005-0000-0000-00003E480000}"/>
    <cellStyle name="Normal 44 2 2 4" xfId="1623" xr:uid="{00000000-0005-0000-0000-00003F480000}"/>
    <cellStyle name="Normal 44 2 2 4 2" xfId="2462" xr:uid="{00000000-0005-0000-0000-000040480000}"/>
    <cellStyle name="Normal 44 2 2 4 2 2" xfId="4152" xr:uid="{00000000-0005-0000-0000-000041480000}"/>
    <cellStyle name="Normal 44 2 2 4 2 2 2" xfId="14225" xr:uid="{00000000-0005-0000-0000-000042480000}"/>
    <cellStyle name="Normal 44 2 2 4 2 2 2 2" xfId="44556" xr:uid="{00000000-0005-0000-0000-000043480000}"/>
    <cellStyle name="Normal 44 2 2 4 2 2 2 3" xfId="29323" xr:uid="{00000000-0005-0000-0000-000044480000}"/>
    <cellStyle name="Normal 44 2 2 4 2 2 3" xfId="9205" xr:uid="{00000000-0005-0000-0000-000045480000}"/>
    <cellStyle name="Normal 44 2 2 4 2 2 3 2" xfId="39539" xr:uid="{00000000-0005-0000-0000-000046480000}"/>
    <cellStyle name="Normal 44 2 2 4 2 2 3 3" xfId="24306" xr:uid="{00000000-0005-0000-0000-000047480000}"/>
    <cellStyle name="Normal 44 2 2 4 2 2 4" xfId="34526" xr:uid="{00000000-0005-0000-0000-000048480000}"/>
    <cellStyle name="Normal 44 2 2 4 2 2 5" xfId="19293" xr:uid="{00000000-0005-0000-0000-000049480000}"/>
    <cellStyle name="Normal 44 2 2 4 2 3" xfId="5844" xr:uid="{00000000-0005-0000-0000-00004A480000}"/>
    <cellStyle name="Normal 44 2 2 4 2 3 2" xfId="15896" xr:uid="{00000000-0005-0000-0000-00004B480000}"/>
    <cellStyle name="Normal 44 2 2 4 2 3 2 2" xfId="46227" xr:uid="{00000000-0005-0000-0000-00004C480000}"/>
    <cellStyle name="Normal 44 2 2 4 2 3 2 3" xfId="30994" xr:uid="{00000000-0005-0000-0000-00004D480000}"/>
    <cellStyle name="Normal 44 2 2 4 2 3 3" xfId="10876" xr:uid="{00000000-0005-0000-0000-00004E480000}"/>
    <cellStyle name="Normal 44 2 2 4 2 3 3 2" xfId="41210" xr:uid="{00000000-0005-0000-0000-00004F480000}"/>
    <cellStyle name="Normal 44 2 2 4 2 3 3 3" xfId="25977" xr:uid="{00000000-0005-0000-0000-000050480000}"/>
    <cellStyle name="Normal 44 2 2 4 2 3 4" xfId="36197" xr:uid="{00000000-0005-0000-0000-000051480000}"/>
    <cellStyle name="Normal 44 2 2 4 2 3 5" xfId="20964" xr:uid="{00000000-0005-0000-0000-000052480000}"/>
    <cellStyle name="Normal 44 2 2 4 2 4" xfId="12554" xr:uid="{00000000-0005-0000-0000-000053480000}"/>
    <cellStyle name="Normal 44 2 2 4 2 4 2" xfId="42885" xr:uid="{00000000-0005-0000-0000-000054480000}"/>
    <cellStyle name="Normal 44 2 2 4 2 4 3" xfId="27652" xr:uid="{00000000-0005-0000-0000-000055480000}"/>
    <cellStyle name="Normal 44 2 2 4 2 5" xfId="7533" xr:uid="{00000000-0005-0000-0000-000056480000}"/>
    <cellStyle name="Normal 44 2 2 4 2 5 2" xfId="37868" xr:uid="{00000000-0005-0000-0000-000057480000}"/>
    <cellStyle name="Normal 44 2 2 4 2 5 3" xfId="22635" xr:uid="{00000000-0005-0000-0000-000058480000}"/>
    <cellStyle name="Normal 44 2 2 4 2 6" xfId="32856" xr:uid="{00000000-0005-0000-0000-000059480000}"/>
    <cellStyle name="Normal 44 2 2 4 2 7" xfId="17622" xr:uid="{00000000-0005-0000-0000-00005A480000}"/>
    <cellStyle name="Normal 44 2 2 4 3" xfId="3315" xr:uid="{00000000-0005-0000-0000-00005B480000}"/>
    <cellStyle name="Normal 44 2 2 4 3 2" xfId="13389" xr:uid="{00000000-0005-0000-0000-00005C480000}"/>
    <cellStyle name="Normal 44 2 2 4 3 2 2" xfId="43720" xr:uid="{00000000-0005-0000-0000-00005D480000}"/>
    <cellStyle name="Normal 44 2 2 4 3 2 3" xfId="28487" xr:uid="{00000000-0005-0000-0000-00005E480000}"/>
    <cellStyle name="Normal 44 2 2 4 3 3" xfId="8369" xr:uid="{00000000-0005-0000-0000-00005F480000}"/>
    <cellStyle name="Normal 44 2 2 4 3 3 2" xfId="38703" xr:uid="{00000000-0005-0000-0000-000060480000}"/>
    <cellStyle name="Normal 44 2 2 4 3 3 3" xfId="23470" xr:uid="{00000000-0005-0000-0000-000061480000}"/>
    <cellStyle name="Normal 44 2 2 4 3 4" xfId="33690" xr:uid="{00000000-0005-0000-0000-000062480000}"/>
    <cellStyle name="Normal 44 2 2 4 3 5" xfId="18457" xr:uid="{00000000-0005-0000-0000-000063480000}"/>
    <cellStyle name="Normal 44 2 2 4 4" xfId="5008" xr:uid="{00000000-0005-0000-0000-000064480000}"/>
    <cellStyle name="Normal 44 2 2 4 4 2" xfId="15060" xr:uid="{00000000-0005-0000-0000-000065480000}"/>
    <cellStyle name="Normal 44 2 2 4 4 2 2" xfId="45391" xr:uid="{00000000-0005-0000-0000-000066480000}"/>
    <cellStyle name="Normal 44 2 2 4 4 2 3" xfId="30158" xr:uid="{00000000-0005-0000-0000-000067480000}"/>
    <cellStyle name="Normal 44 2 2 4 4 3" xfId="10040" xr:uid="{00000000-0005-0000-0000-000068480000}"/>
    <cellStyle name="Normal 44 2 2 4 4 3 2" xfId="40374" xr:uid="{00000000-0005-0000-0000-000069480000}"/>
    <cellStyle name="Normal 44 2 2 4 4 3 3" xfId="25141" xr:uid="{00000000-0005-0000-0000-00006A480000}"/>
    <cellStyle name="Normal 44 2 2 4 4 4" xfId="35361" xr:uid="{00000000-0005-0000-0000-00006B480000}"/>
    <cellStyle name="Normal 44 2 2 4 4 5" xfId="20128" xr:uid="{00000000-0005-0000-0000-00006C480000}"/>
    <cellStyle name="Normal 44 2 2 4 5" xfId="11718" xr:uid="{00000000-0005-0000-0000-00006D480000}"/>
    <cellStyle name="Normal 44 2 2 4 5 2" xfId="42049" xr:uid="{00000000-0005-0000-0000-00006E480000}"/>
    <cellStyle name="Normal 44 2 2 4 5 3" xfId="26816" xr:uid="{00000000-0005-0000-0000-00006F480000}"/>
    <cellStyle name="Normal 44 2 2 4 6" xfId="6697" xr:uid="{00000000-0005-0000-0000-000070480000}"/>
    <cellStyle name="Normal 44 2 2 4 6 2" xfId="37032" xr:uid="{00000000-0005-0000-0000-000071480000}"/>
    <cellStyle name="Normal 44 2 2 4 6 3" xfId="21799" xr:uid="{00000000-0005-0000-0000-000072480000}"/>
    <cellStyle name="Normal 44 2 2 4 7" xfId="32020" xr:uid="{00000000-0005-0000-0000-000073480000}"/>
    <cellStyle name="Normal 44 2 2 4 8" xfId="16786" xr:uid="{00000000-0005-0000-0000-000074480000}"/>
    <cellStyle name="Normal 44 2 2 5" xfId="2044" xr:uid="{00000000-0005-0000-0000-000075480000}"/>
    <cellStyle name="Normal 44 2 2 5 2" xfId="3734" xr:uid="{00000000-0005-0000-0000-000076480000}"/>
    <cellStyle name="Normal 44 2 2 5 2 2" xfId="13807" xr:uid="{00000000-0005-0000-0000-000077480000}"/>
    <cellStyle name="Normal 44 2 2 5 2 2 2" xfId="44138" xr:uid="{00000000-0005-0000-0000-000078480000}"/>
    <cellStyle name="Normal 44 2 2 5 2 2 3" xfId="28905" xr:uid="{00000000-0005-0000-0000-000079480000}"/>
    <cellStyle name="Normal 44 2 2 5 2 3" xfId="8787" xr:uid="{00000000-0005-0000-0000-00007A480000}"/>
    <cellStyle name="Normal 44 2 2 5 2 3 2" xfId="39121" xr:uid="{00000000-0005-0000-0000-00007B480000}"/>
    <cellStyle name="Normal 44 2 2 5 2 3 3" xfId="23888" xr:uid="{00000000-0005-0000-0000-00007C480000}"/>
    <cellStyle name="Normal 44 2 2 5 2 4" xfId="34108" xr:uid="{00000000-0005-0000-0000-00007D480000}"/>
    <cellStyle name="Normal 44 2 2 5 2 5" xfId="18875" xr:uid="{00000000-0005-0000-0000-00007E480000}"/>
    <cellStyle name="Normal 44 2 2 5 3" xfId="5426" xr:uid="{00000000-0005-0000-0000-00007F480000}"/>
    <cellStyle name="Normal 44 2 2 5 3 2" xfId="15478" xr:uid="{00000000-0005-0000-0000-000080480000}"/>
    <cellStyle name="Normal 44 2 2 5 3 2 2" xfId="45809" xr:uid="{00000000-0005-0000-0000-000081480000}"/>
    <cellStyle name="Normal 44 2 2 5 3 2 3" xfId="30576" xr:uid="{00000000-0005-0000-0000-000082480000}"/>
    <cellStyle name="Normal 44 2 2 5 3 3" xfId="10458" xr:uid="{00000000-0005-0000-0000-000083480000}"/>
    <cellStyle name="Normal 44 2 2 5 3 3 2" xfId="40792" xr:uid="{00000000-0005-0000-0000-000084480000}"/>
    <cellStyle name="Normal 44 2 2 5 3 3 3" xfId="25559" xr:uid="{00000000-0005-0000-0000-000085480000}"/>
    <cellStyle name="Normal 44 2 2 5 3 4" xfId="35779" xr:uid="{00000000-0005-0000-0000-000086480000}"/>
    <cellStyle name="Normal 44 2 2 5 3 5" xfId="20546" xr:uid="{00000000-0005-0000-0000-000087480000}"/>
    <cellStyle name="Normal 44 2 2 5 4" xfId="12136" xr:uid="{00000000-0005-0000-0000-000088480000}"/>
    <cellStyle name="Normal 44 2 2 5 4 2" xfId="42467" xr:uid="{00000000-0005-0000-0000-000089480000}"/>
    <cellStyle name="Normal 44 2 2 5 4 3" xfId="27234" xr:uid="{00000000-0005-0000-0000-00008A480000}"/>
    <cellStyle name="Normal 44 2 2 5 5" xfId="7115" xr:uid="{00000000-0005-0000-0000-00008B480000}"/>
    <cellStyle name="Normal 44 2 2 5 5 2" xfId="37450" xr:uid="{00000000-0005-0000-0000-00008C480000}"/>
    <cellStyle name="Normal 44 2 2 5 5 3" xfId="22217" xr:uid="{00000000-0005-0000-0000-00008D480000}"/>
    <cellStyle name="Normal 44 2 2 5 6" xfId="32438" xr:uid="{00000000-0005-0000-0000-00008E480000}"/>
    <cellStyle name="Normal 44 2 2 5 7" xfId="17204" xr:uid="{00000000-0005-0000-0000-00008F480000}"/>
    <cellStyle name="Normal 44 2 2 6" xfId="2897" xr:uid="{00000000-0005-0000-0000-000090480000}"/>
    <cellStyle name="Normal 44 2 2 6 2" xfId="12971" xr:uid="{00000000-0005-0000-0000-000091480000}"/>
    <cellStyle name="Normal 44 2 2 6 2 2" xfId="43302" xr:uid="{00000000-0005-0000-0000-000092480000}"/>
    <cellStyle name="Normal 44 2 2 6 2 3" xfId="28069" xr:uid="{00000000-0005-0000-0000-000093480000}"/>
    <cellStyle name="Normal 44 2 2 6 3" xfId="7951" xr:uid="{00000000-0005-0000-0000-000094480000}"/>
    <cellStyle name="Normal 44 2 2 6 3 2" xfId="38285" xr:uid="{00000000-0005-0000-0000-000095480000}"/>
    <cellStyle name="Normal 44 2 2 6 3 3" xfId="23052" xr:uid="{00000000-0005-0000-0000-000096480000}"/>
    <cellStyle name="Normal 44 2 2 6 4" xfId="33272" xr:uid="{00000000-0005-0000-0000-000097480000}"/>
    <cellStyle name="Normal 44 2 2 6 5" xfId="18039" xr:uid="{00000000-0005-0000-0000-000098480000}"/>
    <cellStyle name="Normal 44 2 2 7" xfId="4590" xr:uid="{00000000-0005-0000-0000-000099480000}"/>
    <cellStyle name="Normal 44 2 2 7 2" xfId="14642" xr:uid="{00000000-0005-0000-0000-00009A480000}"/>
    <cellStyle name="Normal 44 2 2 7 2 2" xfId="44973" xr:uid="{00000000-0005-0000-0000-00009B480000}"/>
    <cellStyle name="Normal 44 2 2 7 2 3" xfId="29740" xr:uid="{00000000-0005-0000-0000-00009C480000}"/>
    <cellStyle name="Normal 44 2 2 7 3" xfId="9622" xr:uid="{00000000-0005-0000-0000-00009D480000}"/>
    <cellStyle name="Normal 44 2 2 7 3 2" xfId="39956" xr:uid="{00000000-0005-0000-0000-00009E480000}"/>
    <cellStyle name="Normal 44 2 2 7 3 3" xfId="24723" xr:uid="{00000000-0005-0000-0000-00009F480000}"/>
    <cellStyle name="Normal 44 2 2 7 4" xfId="34943" xr:uid="{00000000-0005-0000-0000-0000A0480000}"/>
    <cellStyle name="Normal 44 2 2 7 5" xfId="19710" xr:uid="{00000000-0005-0000-0000-0000A1480000}"/>
    <cellStyle name="Normal 44 2 2 8" xfId="11300" xr:uid="{00000000-0005-0000-0000-0000A2480000}"/>
    <cellStyle name="Normal 44 2 2 8 2" xfId="41631" xr:uid="{00000000-0005-0000-0000-0000A3480000}"/>
    <cellStyle name="Normal 44 2 2 8 3" xfId="26398" xr:uid="{00000000-0005-0000-0000-0000A4480000}"/>
    <cellStyle name="Normal 44 2 2 9" xfId="6279" xr:uid="{00000000-0005-0000-0000-0000A5480000}"/>
    <cellStyle name="Normal 44 2 2 9 2" xfId="36614" xr:uid="{00000000-0005-0000-0000-0000A6480000}"/>
    <cellStyle name="Normal 44 2 2 9 3" xfId="21381" xr:uid="{00000000-0005-0000-0000-0000A7480000}"/>
    <cellStyle name="Normal 44 2 3" xfId="1243" xr:uid="{00000000-0005-0000-0000-0000A8480000}"/>
    <cellStyle name="Normal 44 2 3 10" xfId="16420" xr:uid="{00000000-0005-0000-0000-0000A9480000}"/>
    <cellStyle name="Normal 44 2 3 2" xfId="1462" xr:uid="{00000000-0005-0000-0000-0000AA480000}"/>
    <cellStyle name="Normal 44 2 3 2 2" xfId="1883" xr:uid="{00000000-0005-0000-0000-0000AB480000}"/>
    <cellStyle name="Normal 44 2 3 2 2 2" xfId="2722" xr:uid="{00000000-0005-0000-0000-0000AC480000}"/>
    <cellStyle name="Normal 44 2 3 2 2 2 2" xfId="4412" xr:uid="{00000000-0005-0000-0000-0000AD480000}"/>
    <cellStyle name="Normal 44 2 3 2 2 2 2 2" xfId="14485" xr:uid="{00000000-0005-0000-0000-0000AE480000}"/>
    <cellStyle name="Normal 44 2 3 2 2 2 2 2 2" xfId="44816" xr:uid="{00000000-0005-0000-0000-0000AF480000}"/>
    <cellStyle name="Normal 44 2 3 2 2 2 2 2 3" xfId="29583" xr:uid="{00000000-0005-0000-0000-0000B0480000}"/>
    <cellStyle name="Normal 44 2 3 2 2 2 2 3" xfId="9465" xr:uid="{00000000-0005-0000-0000-0000B1480000}"/>
    <cellStyle name="Normal 44 2 3 2 2 2 2 3 2" xfId="39799" xr:uid="{00000000-0005-0000-0000-0000B2480000}"/>
    <cellStyle name="Normal 44 2 3 2 2 2 2 3 3" xfId="24566" xr:uid="{00000000-0005-0000-0000-0000B3480000}"/>
    <cellStyle name="Normal 44 2 3 2 2 2 2 4" xfId="34786" xr:uid="{00000000-0005-0000-0000-0000B4480000}"/>
    <cellStyle name="Normal 44 2 3 2 2 2 2 5" xfId="19553" xr:uid="{00000000-0005-0000-0000-0000B5480000}"/>
    <cellStyle name="Normal 44 2 3 2 2 2 3" xfId="6104" xr:uid="{00000000-0005-0000-0000-0000B6480000}"/>
    <cellStyle name="Normal 44 2 3 2 2 2 3 2" xfId="16156" xr:uid="{00000000-0005-0000-0000-0000B7480000}"/>
    <cellStyle name="Normal 44 2 3 2 2 2 3 2 2" xfId="46487" xr:uid="{00000000-0005-0000-0000-0000B8480000}"/>
    <cellStyle name="Normal 44 2 3 2 2 2 3 2 3" xfId="31254" xr:uid="{00000000-0005-0000-0000-0000B9480000}"/>
    <cellStyle name="Normal 44 2 3 2 2 2 3 3" xfId="11136" xr:uid="{00000000-0005-0000-0000-0000BA480000}"/>
    <cellStyle name="Normal 44 2 3 2 2 2 3 3 2" xfId="41470" xr:uid="{00000000-0005-0000-0000-0000BB480000}"/>
    <cellStyle name="Normal 44 2 3 2 2 2 3 3 3" xfId="26237" xr:uid="{00000000-0005-0000-0000-0000BC480000}"/>
    <cellStyle name="Normal 44 2 3 2 2 2 3 4" xfId="36457" xr:uid="{00000000-0005-0000-0000-0000BD480000}"/>
    <cellStyle name="Normal 44 2 3 2 2 2 3 5" xfId="21224" xr:uid="{00000000-0005-0000-0000-0000BE480000}"/>
    <cellStyle name="Normal 44 2 3 2 2 2 4" xfId="12814" xr:uid="{00000000-0005-0000-0000-0000BF480000}"/>
    <cellStyle name="Normal 44 2 3 2 2 2 4 2" xfId="43145" xr:uid="{00000000-0005-0000-0000-0000C0480000}"/>
    <cellStyle name="Normal 44 2 3 2 2 2 4 3" xfId="27912" xr:uid="{00000000-0005-0000-0000-0000C1480000}"/>
    <cellStyle name="Normal 44 2 3 2 2 2 5" xfId="7793" xr:uid="{00000000-0005-0000-0000-0000C2480000}"/>
    <cellStyle name="Normal 44 2 3 2 2 2 5 2" xfId="38128" xr:uid="{00000000-0005-0000-0000-0000C3480000}"/>
    <cellStyle name="Normal 44 2 3 2 2 2 5 3" xfId="22895" xr:uid="{00000000-0005-0000-0000-0000C4480000}"/>
    <cellStyle name="Normal 44 2 3 2 2 2 6" xfId="33116" xr:uid="{00000000-0005-0000-0000-0000C5480000}"/>
    <cellStyle name="Normal 44 2 3 2 2 2 7" xfId="17882" xr:uid="{00000000-0005-0000-0000-0000C6480000}"/>
    <cellStyle name="Normal 44 2 3 2 2 3" xfId="3575" xr:uid="{00000000-0005-0000-0000-0000C7480000}"/>
    <cellStyle name="Normal 44 2 3 2 2 3 2" xfId="13649" xr:uid="{00000000-0005-0000-0000-0000C8480000}"/>
    <cellStyle name="Normal 44 2 3 2 2 3 2 2" xfId="43980" xr:uid="{00000000-0005-0000-0000-0000C9480000}"/>
    <cellStyle name="Normal 44 2 3 2 2 3 2 3" xfId="28747" xr:uid="{00000000-0005-0000-0000-0000CA480000}"/>
    <cellStyle name="Normal 44 2 3 2 2 3 3" xfId="8629" xr:uid="{00000000-0005-0000-0000-0000CB480000}"/>
    <cellStyle name="Normal 44 2 3 2 2 3 3 2" xfId="38963" xr:uid="{00000000-0005-0000-0000-0000CC480000}"/>
    <cellStyle name="Normal 44 2 3 2 2 3 3 3" xfId="23730" xr:uid="{00000000-0005-0000-0000-0000CD480000}"/>
    <cellStyle name="Normal 44 2 3 2 2 3 4" xfId="33950" xr:uid="{00000000-0005-0000-0000-0000CE480000}"/>
    <cellStyle name="Normal 44 2 3 2 2 3 5" xfId="18717" xr:uid="{00000000-0005-0000-0000-0000CF480000}"/>
    <cellStyle name="Normal 44 2 3 2 2 4" xfId="5268" xr:uid="{00000000-0005-0000-0000-0000D0480000}"/>
    <cellStyle name="Normal 44 2 3 2 2 4 2" xfId="15320" xr:uid="{00000000-0005-0000-0000-0000D1480000}"/>
    <cellStyle name="Normal 44 2 3 2 2 4 2 2" xfId="45651" xr:uid="{00000000-0005-0000-0000-0000D2480000}"/>
    <cellStyle name="Normal 44 2 3 2 2 4 2 3" xfId="30418" xr:uid="{00000000-0005-0000-0000-0000D3480000}"/>
    <cellStyle name="Normal 44 2 3 2 2 4 3" xfId="10300" xr:uid="{00000000-0005-0000-0000-0000D4480000}"/>
    <cellStyle name="Normal 44 2 3 2 2 4 3 2" xfId="40634" xr:uid="{00000000-0005-0000-0000-0000D5480000}"/>
    <cellStyle name="Normal 44 2 3 2 2 4 3 3" xfId="25401" xr:uid="{00000000-0005-0000-0000-0000D6480000}"/>
    <cellStyle name="Normal 44 2 3 2 2 4 4" xfId="35621" xr:uid="{00000000-0005-0000-0000-0000D7480000}"/>
    <cellStyle name="Normal 44 2 3 2 2 4 5" xfId="20388" xr:uid="{00000000-0005-0000-0000-0000D8480000}"/>
    <cellStyle name="Normal 44 2 3 2 2 5" xfId="11978" xr:uid="{00000000-0005-0000-0000-0000D9480000}"/>
    <cellStyle name="Normal 44 2 3 2 2 5 2" xfId="42309" xr:uid="{00000000-0005-0000-0000-0000DA480000}"/>
    <cellStyle name="Normal 44 2 3 2 2 5 3" xfId="27076" xr:uid="{00000000-0005-0000-0000-0000DB480000}"/>
    <cellStyle name="Normal 44 2 3 2 2 6" xfId="6957" xr:uid="{00000000-0005-0000-0000-0000DC480000}"/>
    <cellStyle name="Normal 44 2 3 2 2 6 2" xfId="37292" xr:uid="{00000000-0005-0000-0000-0000DD480000}"/>
    <cellStyle name="Normal 44 2 3 2 2 6 3" xfId="22059" xr:uid="{00000000-0005-0000-0000-0000DE480000}"/>
    <cellStyle name="Normal 44 2 3 2 2 7" xfId="32280" xr:uid="{00000000-0005-0000-0000-0000DF480000}"/>
    <cellStyle name="Normal 44 2 3 2 2 8" xfId="17046" xr:uid="{00000000-0005-0000-0000-0000E0480000}"/>
    <cellStyle name="Normal 44 2 3 2 3" xfId="2304" xr:uid="{00000000-0005-0000-0000-0000E1480000}"/>
    <cellStyle name="Normal 44 2 3 2 3 2" xfId="3994" xr:uid="{00000000-0005-0000-0000-0000E2480000}"/>
    <cellStyle name="Normal 44 2 3 2 3 2 2" xfId="14067" xr:uid="{00000000-0005-0000-0000-0000E3480000}"/>
    <cellStyle name="Normal 44 2 3 2 3 2 2 2" xfId="44398" xr:uid="{00000000-0005-0000-0000-0000E4480000}"/>
    <cellStyle name="Normal 44 2 3 2 3 2 2 3" xfId="29165" xr:uid="{00000000-0005-0000-0000-0000E5480000}"/>
    <cellStyle name="Normal 44 2 3 2 3 2 3" xfId="9047" xr:uid="{00000000-0005-0000-0000-0000E6480000}"/>
    <cellStyle name="Normal 44 2 3 2 3 2 3 2" xfId="39381" xr:uid="{00000000-0005-0000-0000-0000E7480000}"/>
    <cellStyle name="Normal 44 2 3 2 3 2 3 3" xfId="24148" xr:uid="{00000000-0005-0000-0000-0000E8480000}"/>
    <cellStyle name="Normal 44 2 3 2 3 2 4" xfId="34368" xr:uid="{00000000-0005-0000-0000-0000E9480000}"/>
    <cellStyle name="Normal 44 2 3 2 3 2 5" xfId="19135" xr:uid="{00000000-0005-0000-0000-0000EA480000}"/>
    <cellStyle name="Normal 44 2 3 2 3 3" xfId="5686" xr:uid="{00000000-0005-0000-0000-0000EB480000}"/>
    <cellStyle name="Normal 44 2 3 2 3 3 2" xfId="15738" xr:uid="{00000000-0005-0000-0000-0000EC480000}"/>
    <cellStyle name="Normal 44 2 3 2 3 3 2 2" xfId="46069" xr:uid="{00000000-0005-0000-0000-0000ED480000}"/>
    <cellStyle name="Normal 44 2 3 2 3 3 2 3" xfId="30836" xr:uid="{00000000-0005-0000-0000-0000EE480000}"/>
    <cellStyle name="Normal 44 2 3 2 3 3 3" xfId="10718" xr:uid="{00000000-0005-0000-0000-0000EF480000}"/>
    <cellStyle name="Normal 44 2 3 2 3 3 3 2" xfId="41052" xr:uid="{00000000-0005-0000-0000-0000F0480000}"/>
    <cellStyle name="Normal 44 2 3 2 3 3 3 3" xfId="25819" xr:uid="{00000000-0005-0000-0000-0000F1480000}"/>
    <cellStyle name="Normal 44 2 3 2 3 3 4" xfId="36039" xr:uid="{00000000-0005-0000-0000-0000F2480000}"/>
    <cellStyle name="Normal 44 2 3 2 3 3 5" xfId="20806" xr:uid="{00000000-0005-0000-0000-0000F3480000}"/>
    <cellStyle name="Normal 44 2 3 2 3 4" xfId="12396" xr:uid="{00000000-0005-0000-0000-0000F4480000}"/>
    <cellStyle name="Normal 44 2 3 2 3 4 2" xfId="42727" xr:uid="{00000000-0005-0000-0000-0000F5480000}"/>
    <cellStyle name="Normal 44 2 3 2 3 4 3" xfId="27494" xr:uid="{00000000-0005-0000-0000-0000F6480000}"/>
    <cellStyle name="Normal 44 2 3 2 3 5" xfId="7375" xr:uid="{00000000-0005-0000-0000-0000F7480000}"/>
    <cellStyle name="Normal 44 2 3 2 3 5 2" xfId="37710" xr:uid="{00000000-0005-0000-0000-0000F8480000}"/>
    <cellStyle name="Normal 44 2 3 2 3 5 3" xfId="22477" xr:uid="{00000000-0005-0000-0000-0000F9480000}"/>
    <cellStyle name="Normal 44 2 3 2 3 6" xfId="32698" xr:uid="{00000000-0005-0000-0000-0000FA480000}"/>
    <cellStyle name="Normal 44 2 3 2 3 7" xfId="17464" xr:uid="{00000000-0005-0000-0000-0000FB480000}"/>
    <cellStyle name="Normal 44 2 3 2 4" xfId="3157" xr:uid="{00000000-0005-0000-0000-0000FC480000}"/>
    <cellStyle name="Normal 44 2 3 2 4 2" xfId="13231" xr:uid="{00000000-0005-0000-0000-0000FD480000}"/>
    <cellStyle name="Normal 44 2 3 2 4 2 2" xfId="43562" xr:uid="{00000000-0005-0000-0000-0000FE480000}"/>
    <cellStyle name="Normal 44 2 3 2 4 2 3" xfId="28329" xr:uid="{00000000-0005-0000-0000-0000FF480000}"/>
    <cellStyle name="Normal 44 2 3 2 4 3" xfId="8211" xr:uid="{00000000-0005-0000-0000-000000490000}"/>
    <cellStyle name="Normal 44 2 3 2 4 3 2" xfId="38545" xr:uid="{00000000-0005-0000-0000-000001490000}"/>
    <cellStyle name="Normal 44 2 3 2 4 3 3" xfId="23312" xr:uid="{00000000-0005-0000-0000-000002490000}"/>
    <cellStyle name="Normal 44 2 3 2 4 4" xfId="33532" xr:uid="{00000000-0005-0000-0000-000003490000}"/>
    <cellStyle name="Normal 44 2 3 2 4 5" xfId="18299" xr:uid="{00000000-0005-0000-0000-000004490000}"/>
    <cellStyle name="Normal 44 2 3 2 5" xfId="4850" xr:uid="{00000000-0005-0000-0000-000005490000}"/>
    <cellStyle name="Normal 44 2 3 2 5 2" xfId="14902" xr:uid="{00000000-0005-0000-0000-000006490000}"/>
    <cellStyle name="Normal 44 2 3 2 5 2 2" xfId="45233" xr:uid="{00000000-0005-0000-0000-000007490000}"/>
    <cellStyle name="Normal 44 2 3 2 5 2 3" xfId="30000" xr:uid="{00000000-0005-0000-0000-000008490000}"/>
    <cellStyle name="Normal 44 2 3 2 5 3" xfId="9882" xr:uid="{00000000-0005-0000-0000-000009490000}"/>
    <cellStyle name="Normal 44 2 3 2 5 3 2" xfId="40216" xr:uid="{00000000-0005-0000-0000-00000A490000}"/>
    <cellStyle name="Normal 44 2 3 2 5 3 3" xfId="24983" xr:uid="{00000000-0005-0000-0000-00000B490000}"/>
    <cellStyle name="Normal 44 2 3 2 5 4" xfId="35203" xr:uid="{00000000-0005-0000-0000-00000C490000}"/>
    <cellStyle name="Normal 44 2 3 2 5 5" xfId="19970" xr:uid="{00000000-0005-0000-0000-00000D490000}"/>
    <cellStyle name="Normal 44 2 3 2 6" xfId="11560" xr:uid="{00000000-0005-0000-0000-00000E490000}"/>
    <cellStyle name="Normal 44 2 3 2 6 2" xfId="41891" xr:uid="{00000000-0005-0000-0000-00000F490000}"/>
    <cellStyle name="Normal 44 2 3 2 6 3" xfId="26658" xr:uid="{00000000-0005-0000-0000-000010490000}"/>
    <cellStyle name="Normal 44 2 3 2 7" xfId="6539" xr:uid="{00000000-0005-0000-0000-000011490000}"/>
    <cellStyle name="Normal 44 2 3 2 7 2" xfId="36874" xr:uid="{00000000-0005-0000-0000-000012490000}"/>
    <cellStyle name="Normal 44 2 3 2 7 3" xfId="21641" xr:uid="{00000000-0005-0000-0000-000013490000}"/>
    <cellStyle name="Normal 44 2 3 2 8" xfId="31862" xr:uid="{00000000-0005-0000-0000-000014490000}"/>
    <cellStyle name="Normal 44 2 3 2 9" xfId="16628" xr:uid="{00000000-0005-0000-0000-000015490000}"/>
    <cellStyle name="Normal 44 2 3 3" xfId="1675" xr:uid="{00000000-0005-0000-0000-000016490000}"/>
    <cellStyle name="Normal 44 2 3 3 2" xfId="2514" xr:uid="{00000000-0005-0000-0000-000017490000}"/>
    <cellStyle name="Normal 44 2 3 3 2 2" xfId="4204" xr:uid="{00000000-0005-0000-0000-000018490000}"/>
    <cellStyle name="Normal 44 2 3 3 2 2 2" xfId="14277" xr:uid="{00000000-0005-0000-0000-000019490000}"/>
    <cellStyle name="Normal 44 2 3 3 2 2 2 2" xfId="44608" xr:uid="{00000000-0005-0000-0000-00001A490000}"/>
    <cellStyle name="Normal 44 2 3 3 2 2 2 3" xfId="29375" xr:uid="{00000000-0005-0000-0000-00001B490000}"/>
    <cellStyle name="Normal 44 2 3 3 2 2 3" xfId="9257" xr:uid="{00000000-0005-0000-0000-00001C490000}"/>
    <cellStyle name="Normal 44 2 3 3 2 2 3 2" xfId="39591" xr:uid="{00000000-0005-0000-0000-00001D490000}"/>
    <cellStyle name="Normal 44 2 3 3 2 2 3 3" xfId="24358" xr:uid="{00000000-0005-0000-0000-00001E490000}"/>
    <cellStyle name="Normal 44 2 3 3 2 2 4" xfId="34578" xr:uid="{00000000-0005-0000-0000-00001F490000}"/>
    <cellStyle name="Normal 44 2 3 3 2 2 5" xfId="19345" xr:uid="{00000000-0005-0000-0000-000020490000}"/>
    <cellStyle name="Normal 44 2 3 3 2 3" xfId="5896" xr:uid="{00000000-0005-0000-0000-000021490000}"/>
    <cellStyle name="Normal 44 2 3 3 2 3 2" xfId="15948" xr:uid="{00000000-0005-0000-0000-000022490000}"/>
    <cellStyle name="Normal 44 2 3 3 2 3 2 2" xfId="46279" xr:uid="{00000000-0005-0000-0000-000023490000}"/>
    <cellStyle name="Normal 44 2 3 3 2 3 2 3" xfId="31046" xr:uid="{00000000-0005-0000-0000-000024490000}"/>
    <cellStyle name="Normal 44 2 3 3 2 3 3" xfId="10928" xr:uid="{00000000-0005-0000-0000-000025490000}"/>
    <cellStyle name="Normal 44 2 3 3 2 3 3 2" xfId="41262" xr:uid="{00000000-0005-0000-0000-000026490000}"/>
    <cellStyle name="Normal 44 2 3 3 2 3 3 3" xfId="26029" xr:uid="{00000000-0005-0000-0000-000027490000}"/>
    <cellStyle name="Normal 44 2 3 3 2 3 4" xfId="36249" xr:uid="{00000000-0005-0000-0000-000028490000}"/>
    <cellStyle name="Normal 44 2 3 3 2 3 5" xfId="21016" xr:uid="{00000000-0005-0000-0000-000029490000}"/>
    <cellStyle name="Normal 44 2 3 3 2 4" xfId="12606" xr:uid="{00000000-0005-0000-0000-00002A490000}"/>
    <cellStyle name="Normal 44 2 3 3 2 4 2" xfId="42937" xr:uid="{00000000-0005-0000-0000-00002B490000}"/>
    <cellStyle name="Normal 44 2 3 3 2 4 3" xfId="27704" xr:uid="{00000000-0005-0000-0000-00002C490000}"/>
    <cellStyle name="Normal 44 2 3 3 2 5" xfId="7585" xr:uid="{00000000-0005-0000-0000-00002D490000}"/>
    <cellStyle name="Normal 44 2 3 3 2 5 2" xfId="37920" xr:uid="{00000000-0005-0000-0000-00002E490000}"/>
    <cellStyle name="Normal 44 2 3 3 2 5 3" xfId="22687" xr:uid="{00000000-0005-0000-0000-00002F490000}"/>
    <cellStyle name="Normal 44 2 3 3 2 6" xfId="32908" xr:uid="{00000000-0005-0000-0000-000030490000}"/>
    <cellStyle name="Normal 44 2 3 3 2 7" xfId="17674" xr:uid="{00000000-0005-0000-0000-000031490000}"/>
    <cellStyle name="Normal 44 2 3 3 3" xfId="3367" xr:uid="{00000000-0005-0000-0000-000032490000}"/>
    <cellStyle name="Normal 44 2 3 3 3 2" xfId="13441" xr:uid="{00000000-0005-0000-0000-000033490000}"/>
    <cellStyle name="Normal 44 2 3 3 3 2 2" xfId="43772" xr:uid="{00000000-0005-0000-0000-000034490000}"/>
    <cellStyle name="Normal 44 2 3 3 3 2 3" xfId="28539" xr:uid="{00000000-0005-0000-0000-000035490000}"/>
    <cellStyle name="Normal 44 2 3 3 3 3" xfId="8421" xr:uid="{00000000-0005-0000-0000-000036490000}"/>
    <cellStyle name="Normal 44 2 3 3 3 3 2" xfId="38755" xr:uid="{00000000-0005-0000-0000-000037490000}"/>
    <cellStyle name="Normal 44 2 3 3 3 3 3" xfId="23522" xr:uid="{00000000-0005-0000-0000-000038490000}"/>
    <cellStyle name="Normal 44 2 3 3 3 4" xfId="33742" xr:uid="{00000000-0005-0000-0000-000039490000}"/>
    <cellStyle name="Normal 44 2 3 3 3 5" xfId="18509" xr:uid="{00000000-0005-0000-0000-00003A490000}"/>
    <cellStyle name="Normal 44 2 3 3 4" xfId="5060" xr:uid="{00000000-0005-0000-0000-00003B490000}"/>
    <cellStyle name="Normal 44 2 3 3 4 2" xfId="15112" xr:uid="{00000000-0005-0000-0000-00003C490000}"/>
    <cellStyle name="Normal 44 2 3 3 4 2 2" xfId="45443" xr:uid="{00000000-0005-0000-0000-00003D490000}"/>
    <cellStyle name="Normal 44 2 3 3 4 2 3" xfId="30210" xr:uid="{00000000-0005-0000-0000-00003E490000}"/>
    <cellStyle name="Normal 44 2 3 3 4 3" xfId="10092" xr:uid="{00000000-0005-0000-0000-00003F490000}"/>
    <cellStyle name="Normal 44 2 3 3 4 3 2" xfId="40426" xr:uid="{00000000-0005-0000-0000-000040490000}"/>
    <cellStyle name="Normal 44 2 3 3 4 3 3" xfId="25193" xr:uid="{00000000-0005-0000-0000-000041490000}"/>
    <cellStyle name="Normal 44 2 3 3 4 4" xfId="35413" xr:uid="{00000000-0005-0000-0000-000042490000}"/>
    <cellStyle name="Normal 44 2 3 3 4 5" xfId="20180" xr:uid="{00000000-0005-0000-0000-000043490000}"/>
    <cellStyle name="Normal 44 2 3 3 5" xfId="11770" xr:uid="{00000000-0005-0000-0000-000044490000}"/>
    <cellStyle name="Normal 44 2 3 3 5 2" xfId="42101" xr:uid="{00000000-0005-0000-0000-000045490000}"/>
    <cellStyle name="Normal 44 2 3 3 5 3" xfId="26868" xr:uid="{00000000-0005-0000-0000-000046490000}"/>
    <cellStyle name="Normal 44 2 3 3 6" xfId="6749" xr:uid="{00000000-0005-0000-0000-000047490000}"/>
    <cellStyle name="Normal 44 2 3 3 6 2" xfId="37084" xr:uid="{00000000-0005-0000-0000-000048490000}"/>
    <cellStyle name="Normal 44 2 3 3 6 3" xfId="21851" xr:uid="{00000000-0005-0000-0000-000049490000}"/>
    <cellStyle name="Normal 44 2 3 3 7" xfId="32072" xr:uid="{00000000-0005-0000-0000-00004A490000}"/>
    <cellStyle name="Normal 44 2 3 3 8" xfId="16838" xr:uid="{00000000-0005-0000-0000-00004B490000}"/>
    <cellStyle name="Normal 44 2 3 4" xfId="2096" xr:uid="{00000000-0005-0000-0000-00004C490000}"/>
    <cellStyle name="Normal 44 2 3 4 2" xfId="3786" xr:uid="{00000000-0005-0000-0000-00004D490000}"/>
    <cellStyle name="Normal 44 2 3 4 2 2" xfId="13859" xr:uid="{00000000-0005-0000-0000-00004E490000}"/>
    <cellStyle name="Normal 44 2 3 4 2 2 2" xfId="44190" xr:uid="{00000000-0005-0000-0000-00004F490000}"/>
    <cellStyle name="Normal 44 2 3 4 2 2 3" xfId="28957" xr:uid="{00000000-0005-0000-0000-000050490000}"/>
    <cellStyle name="Normal 44 2 3 4 2 3" xfId="8839" xr:uid="{00000000-0005-0000-0000-000051490000}"/>
    <cellStyle name="Normal 44 2 3 4 2 3 2" xfId="39173" xr:uid="{00000000-0005-0000-0000-000052490000}"/>
    <cellStyle name="Normal 44 2 3 4 2 3 3" xfId="23940" xr:uid="{00000000-0005-0000-0000-000053490000}"/>
    <cellStyle name="Normal 44 2 3 4 2 4" xfId="34160" xr:uid="{00000000-0005-0000-0000-000054490000}"/>
    <cellStyle name="Normal 44 2 3 4 2 5" xfId="18927" xr:uid="{00000000-0005-0000-0000-000055490000}"/>
    <cellStyle name="Normal 44 2 3 4 3" xfId="5478" xr:uid="{00000000-0005-0000-0000-000056490000}"/>
    <cellStyle name="Normal 44 2 3 4 3 2" xfId="15530" xr:uid="{00000000-0005-0000-0000-000057490000}"/>
    <cellStyle name="Normal 44 2 3 4 3 2 2" xfId="45861" xr:uid="{00000000-0005-0000-0000-000058490000}"/>
    <cellStyle name="Normal 44 2 3 4 3 2 3" xfId="30628" xr:uid="{00000000-0005-0000-0000-000059490000}"/>
    <cellStyle name="Normal 44 2 3 4 3 3" xfId="10510" xr:uid="{00000000-0005-0000-0000-00005A490000}"/>
    <cellStyle name="Normal 44 2 3 4 3 3 2" xfId="40844" xr:uid="{00000000-0005-0000-0000-00005B490000}"/>
    <cellStyle name="Normal 44 2 3 4 3 3 3" xfId="25611" xr:uid="{00000000-0005-0000-0000-00005C490000}"/>
    <cellStyle name="Normal 44 2 3 4 3 4" xfId="35831" xr:uid="{00000000-0005-0000-0000-00005D490000}"/>
    <cellStyle name="Normal 44 2 3 4 3 5" xfId="20598" xr:uid="{00000000-0005-0000-0000-00005E490000}"/>
    <cellStyle name="Normal 44 2 3 4 4" xfId="12188" xr:uid="{00000000-0005-0000-0000-00005F490000}"/>
    <cellStyle name="Normal 44 2 3 4 4 2" xfId="42519" xr:uid="{00000000-0005-0000-0000-000060490000}"/>
    <cellStyle name="Normal 44 2 3 4 4 3" xfId="27286" xr:uid="{00000000-0005-0000-0000-000061490000}"/>
    <cellStyle name="Normal 44 2 3 4 5" xfId="7167" xr:uid="{00000000-0005-0000-0000-000062490000}"/>
    <cellStyle name="Normal 44 2 3 4 5 2" xfId="37502" xr:uid="{00000000-0005-0000-0000-000063490000}"/>
    <cellStyle name="Normal 44 2 3 4 5 3" xfId="22269" xr:uid="{00000000-0005-0000-0000-000064490000}"/>
    <cellStyle name="Normal 44 2 3 4 6" xfId="32490" xr:uid="{00000000-0005-0000-0000-000065490000}"/>
    <cellStyle name="Normal 44 2 3 4 7" xfId="17256" xr:uid="{00000000-0005-0000-0000-000066490000}"/>
    <cellStyle name="Normal 44 2 3 5" xfId="2949" xr:uid="{00000000-0005-0000-0000-000067490000}"/>
    <cellStyle name="Normal 44 2 3 5 2" xfId="13023" xr:uid="{00000000-0005-0000-0000-000068490000}"/>
    <cellStyle name="Normal 44 2 3 5 2 2" xfId="43354" xr:uid="{00000000-0005-0000-0000-000069490000}"/>
    <cellStyle name="Normal 44 2 3 5 2 3" xfId="28121" xr:uid="{00000000-0005-0000-0000-00006A490000}"/>
    <cellStyle name="Normal 44 2 3 5 3" xfId="8003" xr:uid="{00000000-0005-0000-0000-00006B490000}"/>
    <cellStyle name="Normal 44 2 3 5 3 2" xfId="38337" xr:uid="{00000000-0005-0000-0000-00006C490000}"/>
    <cellStyle name="Normal 44 2 3 5 3 3" xfId="23104" xr:uid="{00000000-0005-0000-0000-00006D490000}"/>
    <cellStyle name="Normal 44 2 3 5 4" xfId="33324" xr:uid="{00000000-0005-0000-0000-00006E490000}"/>
    <cellStyle name="Normal 44 2 3 5 5" xfId="18091" xr:uid="{00000000-0005-0000-0000-00006F490000}"/>
    <cellStyle name="Normal 44 2 3 6" xfId="4642" xr:uid="{00000000-0005-0000-0000-000070490000}"/>
    <cellStyle name="Normal 44 2 3 6 2" xfId="14694" xr:uid="{00000000-0005-0000-0000-000071490000}"/>
    <cellStyle name="Normal 44 2 3 6 2 2" xfId="45025" xr:uid="{00000000-0005-0000-0000-000072490000}"/>
    <cellStyle name="Normal 44 2 3 6 2 3" xfId="29792" xr:uid="{00000000-0005-0000-0000-000073490000}"/>
    <cellStyle name="Normal 44 2 3 6 3" xfId="9674" xr:uid="{00000000-0005-0000-0000-000074490000}"/>
    <cellStyle name="Normal 44 2 3 6 3 2" xfId="40008" xr:uid="{00000000-0005-0000-0000-000075490000}"/>
    <cellStyle name="Normal 44 2 3 6 3 3" xfId="24775" xr:uid="{00000000-0005-0000-0000-000076490000}"/>
    <cellStyle name="Normal 44 2 3 6 4" xfId="34995" xr:uid="{00000000-0005-0000-0000-000077490000}"/>
    <cellStyle name="Normal 44 2 3 6 5" xfId="19762" xr:uid="{00000000-0005-0000-0000-000078490000}"/>
    <cellStyle name="Normal 44 2 3 7" xfId="11352" xr:uid="{00000000-0005-0000-0000-000079490000}"/>
    <cellStyle name="Normal 44 2 3 7 2" xfId="41683" xr:uid="{00000000-0005-0000-0000-00007A490000}"/>
    <cellStyle name="Normal 44 2 3 7 3" xfId="26450" xr:uid="{00000000-0005-0000-0000-00007B490000}"/>
    <cellStyle name="Normal 44 2 3 8" xfId="6331" xr:uid="{00000000-0005-0000-0000-00007C490000}"/>
    <cellStyle name="Normal 44 2 3 8 2" xfId="36666" xr:uid="{00000000-0005-0000-0000-00007D490000}"/>
    <cellStyle name="Normal 44 2 3 8 3" xfId="21433" xr:uid="{00000000-0005-0000-0000-00007E490000}"/>
    <cellStyle name="Normal 44 2 3 9" xfId="31655" xr:uid="{00000000-0005-0000-0000-00007F490000}"/>
    <cellStyle name="Normal 44 2 4" xfId="1356" xr:uid="{00000000-0005-0000-0000-000080490000}"/>
    <cellStyle name="Normal 44 2 4 2" xfId="1779" xr:uid="{00000000-0005-0000-0000-000081490000}"/>
    <cellStyle name="Normal 44 2 4 2 2" xfId="2618" xr:uid="{00000000-0005-0000-0000-000082490000}"/>
    <cellStyle name="Normal 44 2 4 2 2 2" xfId="4308" xr:uid="{00000000-0005-0000-0000-000083490000}"/>
    <cellStyle name="Normal 44 2 4 2 2 2 2" xfId="14381" xr:uid="{00000000-0005-0000-0000-000084490000}"/>
    <cellStyle name="Normal 44 2 4 2 2 2 2 2" xfId="44712" xr:uid="{00000000-0005-0000-0000-000085490000}"/>
    <cellStyle name="Normal 44 2 4 2 2 2 2 3" xfId="29479" xr:uid="{00000000-0005-0000-0000-000086490000}"/>
    <cellStyle name="Normal 44 2 4 2 2 2 3" xfId="9361" xr:uid="{00000000-0005-0000-0000-000087490000}"/>
    <cellStyle name="Normal 44 2 4 2 2 2 3 2" xfId="39695" xr:uid="{00000000-0005-0000-0000-000088490000}"/>
    <cellStyle name="Normal 44 2 4 2 2 2 3 3" xfId="24462" xr:uid="{00000000-0005-0000-0000-000089490000}"/>
    <cellStyle name="Normal 44 2 4 2 2 2 4" xfId="34682" xr:uid="{00000000-0005-0000-0000-00008A490000}"/>
    <cellStyle name="Normal 44 2 4 2 2 2 5" xfId="19449" xr:uid="{00000000-0005-0000-0000-00008B490000}"/>
    <cellStyle name="Normal 44 2 4 2 2 3" xfId="6000" xr:uid="{00000000-0005-0000-0000-00008C490000}"/>
    <cellStyle name="Normal 44 2 4 2 2 3 2" xfId="16052" xr:uid="{00000000-0005-0000-0000-00008D490000}"/>
    <cellStyle name="Normal 44 2 4 2 2 3 2 2" xfId="46383" xr:uid="{00000000-0005-0000-0000-00008E490000}"/>
    <cellStyle name="Normal 44 2 4 2 2 3 2 3" xfId="31150" xr:uid="{00000000-0005-0000-0000-00008F490000}"/>
    <cellStyle name="Normal 44 2 4 2 2 3 3" xfId="11032" xr:uid="{00000000-0005-0000-0000-000090490000}"/>
    <cellStyle name="Normal 44 2 4 2 2 3 3 2" xfId="41366" xr:uid="{00000000-0005-0000-0000-000091490000}"/>
    <cellStyle name="Normal 44 2 4 2 2 3 3 3" xfId="26133" xr:uid="{00000000-0005-0000-0000-000092490000}"/>
    <cellStyle name="Normal 44 2 4 2 2 3 4" xfId="36353" xr:uid="{00000000-0005-0000-0000-000093490000}"/>
    <cellStyle name="Normal 44 2 4 2 2 3 5" xfId="21120" xr:uid="{00000000-0005-0000-0000-000094490000}"/>
    <cellStyle name="Normal 44 2 4 2 2 4" xfId="12710" xr:uid="{00000000-0005-0000-0000-000095490000}"/>
    <cellStyle name="Normal 44 2 4 2 2 4 2" xfId="43041" xr:uid="{00000000-0005-0000-0000-000096490000}"/>
    <cellStyle name="Normal 44 2 4 2 2 4 3" xfId="27808" xr:uid="{00000000-0005-0000-0000-000097490000}"/>
    <cellStyle name="Normal 44 2 4 2 2 5" xfId="7689" xr:uid="{00000000-0005-0000-0000-000098490000}"/>
    <cellStyle name="Normal 44 2 4 2 2 5 2" xfId="38024" xr:uid="{00000000-0005-0000-0000-000099490000}"/>
    <cellStyle name="Normal 44 2 4 2 2 5 3" xfId="22791" xr:uid="{00000000-0005-0000-0000-00009A490000}"/>
    <cellStyle name="Normal 44 2 4 2 2 6" xfId="33012" xr:uid="{00000000-0005-0000-0000-00009B490000}"/>
    <cellStyle name="Normal 44 2 4 2 2 7" xfId="17778" xr:uid="{00000000-0005-0000-0000-00009C490000}"/>
    <cellStyle name="Normal 44 2 4 2 3" xfId="3471" xr:uid="{00000000-0005-0000-0000-00009D490000}"/>
    <cellStyle name="Normal 44 2 4 2 3 2" xfId="13545" xr:uid="{00000000-0005-0000-0000-00009E490000}"/>
    <cellStyle name="Normal 44 2 4 2 3 2 2" xfId="43876" xr:uid="{00000000-0005-0000-0000-00009F490000}"/>
    <cellStyle name="Normal 44 2 4 2 3 2 3" xfId="28643" xr:uid="{00000000-0005-0000-0000-0000A0490000}"/>
    <cellStyle name="Normal 44 2 4 2 3 3" xfId="8525" xr:uid="{00000000-0005-0000-0000-0000A1490000}"/>
    <cellStyle name="Normal 44 2 4 2 3 3 2" xfId="38859" xr:uid="{00000000-0005-0000-0000-0000A2490000}"/>
    <cellStyle name="Normal 44 2 4 2 3 3 3" xfId="23626" xr:uid="{00000000-0005-0000-0000-0000A3490000}"/>
    <cellStyle name="Normal 44 2 4 2 3 4" xfId="33846" xr:uid="{00000000-0005-0000-0000-0000A4490000}"/>
    <cellStyle name="Normal 44 2 4 2 3 5" xfId="18613" xr:uid="{00000000-0005-0000-0000-0000A5490000}"/>
    <cellStyle name="Normal 44 2 4 2 4" xfId="5164" xr:uid="{00000000-0005-0000-0000-0000A6490000}"/>
    <cellStyle name="Normal 44 2 4 2 4 2" xfId="15216" xr:uid="{00000000-0005-0000-0000-0000A7490000}"/>
    <cellStyle name="Normal 44 2 4 2 4 2 2" xfId="45547" xr:uid="{00000000-0005-0000-0000-0000A8490000}"/>
    <cellStyle name="Normal 44 2 4 2 4 2 3" xfId="30314" xr:uid="{00000000-0005-0000-0000-0000A9490000}"/>
    <cellStyle name="Normal 44 2 4 2 4 3" xfId="10196" xr:uid="{00000000-0005-0000-0000-0000AA490000}"/>
    <cellStyle name="Normal 44 2 4 2 4 3 2" xfId="40530" xr:uid="{00000000-0005-0000-0000-0000AB490000}"/>
    <cellStyle name="Normal 44 2 4 2 4 3 3" xfId="25297" xr:uid="{00000000-0005-0000-0000-0000AC490000}"/>
    <cellStyle name="Normal 44 2 4 2 4 4" xfId="35517" xr:uid="{00000000-0005-0000-0000-0000AD490000}"/>
    <cellStyle name="Normal 44 2 4 2 4 5" xfId="20284" xr:uid="{00000000-0005-0000-0000-0000AE490000}"/>
    <cellStyle name="Normal 44 2 4 2 5" xfId="11874" xr:uid="{00000000-0005-0000-0000-0000AF490000}"/>
    <cellStyle name="Normal 44 2 4 2 5 2" xfId="42205" xr:uid="{00000000-0005-0000-0000-0000B0490000}"/>
    <cellStyle name="Normal 44 2 4 2 5 3" xfId="26972" xr:uid="{00000000-0005-0000-0000-0000B1490000}"/>
    <cellStyle name="Normal 44 2 4 2 6" xfId="6853" xr:uid="{00000000-0005-0000-0000-0000B2490000}"/>
    <cellStyle name="Normal 44 2 4 2 6 2" xfId="37188" xr:uid="{00000000-0005-0000-0000-0000B3490000}"/>
    <cellStyle name="Normal 44 2 4 2 6 3" xfId="21955" xr:uid="{00000000-0005-0000-0000-0000B4490000}"/>
    <cellStyle name="Normal 44 2 4 2 7" xfId="32176" xr:uid="{00000000-0005-0000-0000-0000B5490000}"/>
    <cellStyle name="Normal 44 2 4 2 8" xfId="16942" xr:uid="{00000000-0005-0000-0000-0000B6490000}"/>
    <cellStyle name="Normal 44 2 4 3" xfId="2200" xr:uid="{00000000-0005-0000-0000-0000B7490000}"/>
    <cellStyle name="Normal 44 2 4 3 2" xfId="3890" xr:uid="{00000000-0005-0000-0000-0000B8490000}"/>
    <cellStyle name="Normal 44 2 4 3 2 2" xfId="13963" xr:uid="{00000000-0005-0000-0000-0000B9490000}"/>
    <cellStyle name="Normal 44 2 4 3 2 2 2" xfId="44294" xr:uid="{00000000-0005-0000-0000-0000BA490000}"/>
    <cellStyle name="Normal 44 2 4 3 2 2 3" xfId="29061" xr:uid="{00000000-0005-0000-0000-0000BB490000}"/>
    <cellStyle name="Normal 44 2 4 3 2 3" xfId="8943" xr:uid="{00000000-0005-0000-0000-0000BC490000}"/>
    <cellStyle name="Normal 44 2 4 3 2 3 2" xfId="39277" xr:uid="{00000000-0005-0000-0000-0000BD490000}"/>
    <cellStyle name="Normal 44 2 4 3 2 3 3" xfId="24044" xr:uid="{00000000-0005-0000-0000-0000BE490000}"/>
    <cellStyle name="Normal 44 2 4 3 2 4" xfId="34264" xr:uid="{00000000-0005-0000-0000-0000BF490000}"/>
    <cellStyle name="Normal 44 2 4 3 2 5" xfId="19031" xr:uid="{00000000-0005-0000-0000-0000C0490000}"/>
    <cellStyle name="Normal 44 2 4 3 3" xfId="5582" xr:uid="{00000000-0005-0000-0000-0000C1490000}"/>
    <cellStyle name="Normal 44 2 4 3 3 2" xfId="15634" xr:uid="{00000000-0005-0000-0000-0000C2490000}"/>
    <cellStyle name="Normal 44 2 4 3 3 2 2" xfId="45965" xr:uid="{00000000-0005-0000-0000-0000C3490000}"/>
    <cellStyle name="Normal 44 2 4 3 3 2 3" xfId="30732" xr:uid="{00000000-0005-0000-0000-0000C4490000}"/>
    <cellStyle name="Normal 44 2 4 3 3 3" xfId="10614" xr:uid="{00000000-0005-0000-0000-0000C5490000}"/>
    <cellStyle name="Normal 44 2 4 3 3 3 2" xfId="40948" xr:uid="{00000000-0005-0000-0000-0000C6490000}"/>
    <cellStyle name="Normal 44 2 4 3 3 3 3" xfId="25715" xr:uid="{00000000-0005-0000-0000-0000C7490000}"/>
    <cellStyle name="Normal 44 2 4 3 3 4" xfId="35935" xr:uid="{00000000-0005-0000-0000-0000C8490000}"/>
    <cellStyle name="Normal 44 2 4 3 3 5" xfId="20702" xr:uid="{00000000-0005-0000-0000-0000C9490000}"/>
    <cellStyle name="Normal 44 2 4 3 4" xfId="12292" xr:uid="{00000000-0005-0000-0000-0000CA490000}"/>
    <cellStyle name="Normal 44 2 4 3 4 2" xfId="42623" xr:uid="{00000000-0005-0000-0000-0000CB490000}"/>
    <cellStyle name="Normal 44 2 4 3 4 3" xfId="27390" xr:uid="{00000000-0005-0000-0000-0000CC490000}"/>
    <cellStyle name="Normal 44 2 4 3 5" xfId="7271" xr:uid="{00000000-0005-0000-0000-0000CD490000}"/>
    <cellStyle name="Normal 44 2 4 3 5 2" xfId="37606" xr:uid="{00000000-0005-0000-0000-0000CE490000}"/>
    <cellStyle name="Normal 44 2 4 3 5 3" xfId="22373" xr:uid="{00000000-0005-0000-0000-0000CF490000}"/>
    <cellStyle name="Normal 44 2 4 3 6" xfId="32594" xr:uid="{00000000-0005-0000-0000-0000D0490000}"/>
    <cellStyle name="Normal 44 2 4 3 7" xfId="17360" xr:uid="{00000000-0005-0000-0000-0000D1490000}"/>
    <cellStyle name="Normal 44 2 4 4" xfId="3053" xr:uid="{00000000-0005-0000-0000-0000D2490000}"/>
    <cellStyle name="Normal 44 2 4 4 2" xfId="13127" xr:uid="{00000000-0005-0000-0000-0000D3490000}"/>
    <cellStyle name="Normal 44 2 4 4 2 2" xfId="43458" xr:uid="{00000000-0005-0000-0000-0000D4490000}"/>
    <cellStyle name="Normal 44 2 4 4 2 3" xfId="28225" xr:uid="{00000000-0005-0000-0000-0000D5490000}"/>
    <cellStyle name="Normal 44 2 4 4 3" xfId="8107" xr:uid="{00000000-0005-0000-0000-0000D6490000}"/>
    <cellStyle name="Normal 44 2 4 4 3 2" xfId="38441" xr:uid="{00000000-0005-0000-0000-0000D7490000}"/>
    <cellStyle name="Normal 44 2 4 4 3 3" xfId="23208" xr:uid="{00000000-0005-0000-0000-0000D8490000}"/>
    <cellStyle name="Normal 44 2 4 4 4" xfId="33428" xr:uid="{00000000-0005-0000-0000-0000D9490000}"/>
    <cellStyle name="Normal 44 2 4 4 5" xfId="18195" xr:uid="{00000000-0005-0000-0000-0000DA490000}"/>
    <cellStyle name="Normal 44 2 4 5" xfId="4746" xr:uid="{00000000-0005-0000-0000-0000DB490000}"/>
    <cellStyle name="Normal 44 2 4 5 2" xfId="14798" xr:uid="{00000000-0005-0000-0000-0000DC490000}"/>
    <cellStyle name="Normal 44 2 4 5 2 2" xfId="45129" xr:uid="{00000000-0005-0000-0000-0000DD490000}"/>
    <cellStyle name="Normal 44 2 4 5 2 3" xfId="29896" xr:uid="{00000000-0005-0000-0000-0000DE490000}"/>
    <cellStyle name="Normal 44 2 4 5 3" xfId="9778" xr:uid="{00000000-0005-0000-0000-0000DF490000}"/>
    <cellStyle name="Normal 44 2 4 5 3 2" xfId="40112" xr:uid="{00000000-0005-0000-0000-0000E0490000}"/>
    <cellStyle name="Normal 44 2 4 5 3 3" xfId="24879" xr:uid="{00000000-0005-0000-0000-0000E1490000}"/>
    <cellStyle name="Normal 44 2 4 5 4" xfId="35099" xr:uid="{00000000-0005-0000-0000-0000E2490000}"/>
    <cellStyle name="Normal 44 2 4 5 5" xfId="19866" xr:uid="{00000000-0005-0000-0000-0000E3490000}"/>
    <cellStyle name="Normal 44 2 4 6" xfId="11456" xr:uid="{00000000-0005-0000-0000-0000E4490000}"/>
    <cellStyle name="Normal 44 2 4 6 2" xfId="41787" xr:uid="{00000000-0005-0000-0000-0000E5490000}"/>
    <cellStyle name="Normal 44 2 4 6 3" xfId="26554" xr:uid="{00000000-0005-0000-0000-0000E6490000}"/>
    <cellStyle name="Normal 44 2 4 7" xfId="6435" xr:uid="{00000000-0005-0000-0000-0000E7490000}"/>
    <cellStyle name="Normal 44 2 4 7 2" xfId="36770" xr:uid="{00000000-0005-0000-0000-0000E8490000}"/>
    <cellStyle name="Normal 44 2 4 7 3" xfId="21537" xr:uid="{00000000-0005-0000-0000-0000E9490000}"/>
    <cellStyle name="Normal 44 2 4 8" xfId="31758" xr:uid="{00000000-0005-0000-0000-0000EA490000}"/>
    <cellStyle name="Normal 44 2 4 9" xfId="16524" xr:uid="{00000000-0005-0000-0000-0000EB490000}"/>
    <cellStyle name="Normal 44 2 5" xfId="1569" xr:uid="{00000000-0005-0000-0000-0000EC490000}"/>
    <cellStyle name="Normal 44 2 5 2" xfId="2410" xr:uid="{00000000-0005-0000-0000-0000ED490000}"/>
    <cellStyle name="Normal 44 2 5 2 2" xfId="4100" xr:uid="{00000000-0005-0000-0000-0000EE490000}"/>
    <cellStyle name="Normal 44 2 5 2 2 2" xfId="14173" xr:uid="{00000000-0005-0000-0000-0000EF490000}"/>
    <cellStyle name="Normal 44 2 5 2 2 2 2" xfId="44504" xr:uid="{00000000-0005-0000-0000-0000F0490000}"/>
    <cellStyle name="Normal 44 2 5 2 2 2 3" xfId="29271" xr:uid="{00000000-0005-0000-0000-0000F1490000}"/>
    <cellStyle name="Normal 44 2 5 2 2 3" xfId="9153" xr:uid="{00000000-0005-0000-0000-0000F2490000}"/>
    <cellStyle name="Normal 44 2 5 2 2 3 2" xfId="39487" xr:uid="{00000000-0005-0000-0000-0000F3490000}"/>
    <cellStyle name="Normal 44 2 5 2 2 3 3" xfId="24254" xr:uid="{00000000-0005-0000-0000-0000F4490000}"/>
    <cellStyle name="Normal 44 2 5 2 2 4" xfId="34474" xr:uid="{00000000-0005-0000-0000-0000F5490000}"/>
    <cellStyle name="Normal 44 2 5 2 2 5" xfId="19241" xr:uid="{00000000-0005-0000-0000-0000F6490000}"/>
    <cellStyle name="Normal 44 2 5 2 3" xfId="5792" xr:uid="{00000000-0005-0000-0000-0000F7490000}"/>
    <cellStyle name="Normal 44 2 5 2 3 2" xfId="15844" xr:uid="{00000000-0005-0000-0000-0000F8490000}"/>
    <cellStyle name="Normal 44 2 5 2 3 2 2" xfId="46175" xr:uid="{00000000-0005-0000-0000-0000F9490000}"/>
    <cellStyle name="Normal 44 2 5 2 3 2 3" xfId="30942" xr:uid="{00000000-0005-0000-0000-0000FA490000}"/>
    <cellStyle name="Normal 44 2 5 2 3 3" xfId="10824" xr:uid="{00000000-0005-0000-0000-0000FB490000}"/>
    <cellStyle name="Normal 44 2 5 2 3 3 2" xfId="41158" xr:uid="{00000000-0005-0000-0000-0000FC490000}"/>
    <cellStyle name="Normal 44 2 5 2 3 3 3" xfId="25925" xr:uid="{00000000-0005-0000-0000-0000FD490000}"/>
    <cellStyle name="Normal 44 2 5 2 3 4" xfId="36145" xr:uid="{00000000-0005-0000-0000-0000FE490000}"/>
    <cellStyle name="Normal 44 2 5 2 3 5" xfId="20912" xr:uid="{00000000-0005-0000-0000-0000FF490000}"/>
    <cellStyle name="Normal 44 2 5 2 4" xfId="12502" xr:uid="{00000000-0005-0000-0000-0000004A0000}"/>
    <cellStyle name="Normal 44 2 5 2 4 2" xfId="42833" xr:uid="{00000000-0005-0000-0000-0000014A0000}"/>
    <cellStyle name="Normal 44 2 5 2 4 3" xfId="27600" xr:uid="{00000000-0005-0000-0000-0000024A0000}"/>
    <cellStyle name="Normal 44 2 5 2 5" xfId="7481" xr:uid="{00000000-0005-0000-0000-0000034A0000}"/>
    <cellStyle name="Normal 44 2 5 2 5 2" xfId="37816" xr:uid="{00000000-0005-0000-0000-0000044A0000}"/>
    <cellStyle name="Normal 44 2 5 2 5 3" xfId="22583" xr:uid="{00000000-0005-0000-0000-0000054A0000}"/>
    <cellStyle name="Normal 44 2 5 2 6" xfId="32804" xr:uid="{00000000-0005-0000-0000-0000064A0000}"/>
    <cellStyle name="Normal 44 2 5 2 7" xfId="17570" xr:uid="{00000000-0005-0000-0000-0000074A0000}"/>
    <cellStyle name="Normal 44 2 5 3" xfId="3263" xr:uid="{00000000-0005-0000-0000-0000084A0000}"/>
    <cellStyle name="Normal 44 2 5 3 2" xfId="13337" xr:uid="{00000000-0005-0000-0000-0000094A0000}"/>
    <cellStyle name="Normal 44 2 5 3 2 2" xfId="43668" xr:uid="{00000000-0005-0000-0000-00000A4A0000}"/>
    <cellStyle name="Normal 44 2 5 3 2 3" xfId="28435" xr:uid="{00000000-0005-0000-0000-00000B4A0000}"/>
    <cellStyle name="Normal 44 2 5 3 3" xfId="8317" xr:uid="{00000000-0005-0000-0000-00000C4A0000}"/>
    <cellStyle name="Normal 44 2 5 3 3 2" xfId="38651" xr:uid="{00000000-0005-0000-0000-00000D4A0000}"/>
    <cellStyle name="Normal 44 2 5 3 3 3" xfId="23418" xr:uid="{00000000-0005-0000-0000-00000E4A0000}"/>
    <cellStyle name="Normal 44 2 5 3 4" xfId="33638" xr:uid="{00000000-0005-0000-0000-00000F4A0000}"/>
    <cellStyle name="Normal 44 2 5 3 5" xfId="18405" xr:uid="{00000000-0005-0000-0000-0000104A0000}"/>
    <cellStyle name="Normal 44 2 5 4" xfId="4956" xr:uid="{00000000-0005-0000-0000-0000114A0000}"/>
    <cellStyle name="Normal 44 2 5 4 2" xfId="15008" xr:uid="{00000000-0005-0000-0000-0000124A0000}"/>
    <cellStyle name="Normal 44 2 5 4 2 2" xfId="45339" xr:uid="{00000000-0005-0000-0000-0000134A0000}"/>
    <cellStyle name="Normal 44 2 5 4 2 3" xfId="30106" xr:uid="{00000000-0005-0000-0000-0000144A0000}"/>
    <cellStyle name="Normal 44 2 5 4 3" xfId="9988" xr:uid="{00000000-0005-0000-0000-0000154A0000}"/>
    <cellStyle name="Normal 44 2 5 4 3 2" xfId="40322" xr:uid="{00000000-0005-0000-0000-0000164A0000}"/>
    <cellStyle name="Normal 44 2 5 4 3 3" xfId="25089" xr:uid="{00000000-0005-0000-0000-0000174A0000}"/>
    <cellStyle name="Normal 44 2 5 4 4" xfId="35309" xr:uid="{00000000-0005-0000-0000-0000184A0000}"/>
    <cellStyle name="Normal 44 2 5 4 5" xfId="20076" xr:uid="{00000000-0005-0000-0000-0000194A0000}"/>
    <cellStyle name="Normal 44 2 5 5" xfId="11666" xr:uid="{00000000-0005-0000-0000-00001A4A0000}"/>
    <cellStyle name="Normal 44 2 5 5 2" xfId="41997" xr:uid="{00000000-0005-0000-0000-00001B4A0000}"/>
    <cellStyle name="Normal 44 2 5 5 3" xfId="26764" xr:uid="{00000000-0005-0000-0000-00001C4A0000}"/>
    <cellStyle name="Normal 44 2 5 6" xfId="6645" xr:uid="{00000000-0005-0000-0000-00001D4A0000}"/>
    <cellStyle name="Normal 44 2 5 6 2" xfId="36980" xr:uid="{00000000-0005-0000-0000-00001E4A0000}"/>
    <cellStyle name="Normal 44 2 5 6 3" xfId="21747" xr:uid="{00000000-0005-0000-0000-00001F4A0000}"/>
    <cellStyle name="Normal 44 2 5 7" xfId="31968" xr:uid="{00000000-0005-0000-0000-0000204A0000}"/>
    <cellStyle name="Normal 44 2 5 8" xfId="16734" xr:uid="{00000000-0005-0000-0000-0000214A0000}"/>
    <cellStyle name="Normal 44 2 6" xfId="1990" xr:uid="{00000000-0005-0000-0000-0000224A0000}"/>
    <cellStyle name="Normal 44 2 6 2" xfId="3682" xr:uid="{00000000-0005-0000-0000-0000234A0000}"/>
    <cellStyle name="Normal 44 2 6 2 2" xfId="13755" xr:uid="{00000000-0005-0000-0000-0000244A0000}"/>
    <cellStyle name="Normal 44 2 6 2 2 2" xfId="44086" xr:uid="{00000000-0005-0000-0000-0000254A0000}"/>
    <cellStyle name="Normal 44 2 6 2 2 3" xfId="28853" xr:uid="{00000000-0005-0000-0000-0000264A0000}"/>
    <cellStyle name="Normal 44 2 6 2 3" xfId="8735" xr:uid="{00000000-0005-0000-0000-0000274A0000}"/>
    <cellStyle name="Normal 44 2 6 2 3 2" xfId="39069" xr:uid="{00000000-0005-0000-0000-0000284A0000}"/>
    <cellStyle name="Normal 44 2 6 2 3 3" xfId="23836" xr:uid="{00000000-0005-0000-0000-0000294A0000}"/>
    <cellStyle name="Normal 44 2 6 2 4" xfId="34056" xr:uid="{00000000-0005-0000-0000-00002A4A0000}"/>
    <cellStyle name="Normal 44 2 6 2 5" xfId="18823" xr:uid="{00000000-0005-0000-0000-00002B4A0000}"/>
    <cellStyle name="Normal 44 2 6 3" xfId="5374" xr:uid="{00000000-0005-0000-0000-00002C4A0000}"/>
    <cellStyle name="Normal 44 2 6 3 2" xfId="15426" xr:uid="{00000000-0005-0000-0000-00002D4A0000}"/>
    <cellStyle name="Normal 44 2 6 3 2 2" xfId="45757" xr:uid="{00000000-0005-0000-0000-00002E4A0000}"/>
    <cellStyle name="Normal 44 2 6 3 2 3" xfId="30524" xr:uid="{00000000-0005-0000-0000-00002F4A0000}"/>
    <cellStyle name="Normal 44 2 6 3 3" xfId="10406" xr:uid="{00000000-0005-0000-0000-0000304A0000}"/>
    <cellStyle name="Normal 44 2 6 3 3 2" xfId="40740" xr:uid="{00000000-0005-0000-0000-0000314A0000}"/>
    <cellStyle name="Normal 44 2 6 3 3 3" xfId="25507" xr:uid="{00000000-0005-0000-0000-0000324A0000}"/>
    <cellStyle name="Normal 44 2 6 3 4" xfId="35727" xr:uid="{00000000-0005-0000-0000-0000334A0000}"/>
    <cellStyle name="Normal 44 2 6 3 5" xfId="20494" xr:uid="{00000000-0005-0000-0000-0000344A0000}"/>
    <cellStyle name="Normal 44 2 6 4" xfId="12084" xr:uid="{00000000-0005-0000-0000-0000354A0000}"/>
    <cellStyle name="Normal 44 2 6 4 2" xfId="42415" xr:uid="{00000000-0005-0000-0000-0000364A0000}"/>
    <cellStyle name="Normal 44 2 6 4 3" xfId="27182" xr:uid="{00000000-0005-0000-0000-0000374A0000}"/>
    <cellStyle name="Normal 44 2 6 5" xfId="7063" xr:uid="{00000000-0005-0000-0000-0000384A0000}"/>
    <cellStyle name="Normal 44 2 6 5 2" xfId="37398" xr:uid="{00000000-0005-0000-0000-0000394A0000}"/>
    <cellStyle name="Normal 44 2 6 5 3" xfId="22165" xr:uid="{00000000-0005-0000-0000-00003A4A0000}"/>
    <cellStyle name="Normal 44 2 6 6" xfId="32386" xr:uid="{00000000-0005-0000-0000-00003B4A0000}"/>
    <cellStyle name="Normal 44 2 6 7" xfId="17152" xr:uid="{00000000-0005-0000-0000-00003C4A0000}"/>
    <cellStyle name="Normal 44 2 7" xfId="2841" xr:uid="{00000000-0005-0000-0000-00003D4A0000}"/>
    <cellStyle name="Normal 44 2 7 2" xfId="12919" xr:uid="{00000000-0005-0000-0000-00003E4A0000}"/>
    <cellStyle name="Normal 44 2 7 2 2" xfId="43250" xr:uid="{00000000-0005-0000-0000-00003F4A0000}"/>
    <cellStyle name="Normal 44 2 7 2 3" xfId="28017" xr:uid="{00000000-0005-0000-0000-0000404A0000}"/>
    <cellStyle name="Normal 44 2 7 3" xfId="7899" xr:uid="{00000000-0005-0000-0000-0000414A0000}"/>
    <cellStyle name="Normal 44 2 7 3 2" xfId="38233" xr:uid="{00000000-0005-0000-0000-0000424A0000}"/>
    <cellStyle name="Normal 44 2 7 3 3" xfId="23000" xr:uid="{00000000-0005-0000-0000-0000434A0000}"/>
    <cellStyle name="Normal 44 2 7 4" xfId="33220" xr:uid="{00000000-0005-0000-0000-0000444A0000}"/>
    <cellStyle name="Normal 44 2 7 5" xfId="17987" xr:uid="{00000000-0005-0000-0000-0000454A0000}"/>
    <cellStyle name="Normal 44 2 8" xfId="4535" xr:uid="{00000000-0005-0000-0000-0000464A0000}"/>
    <cellStyle name="Normal 44 2 8 2" xfId="14590" xr:uid="{00000000-0005-0000-0000-0000474A0000}"/>
    <cellStyle name="Normal 44 2 8 2 2" xfId="44921" xr:uid="{00000000-0005-0000-0000-0000484A0000}"/>
    <cellStyle name="Normal 44 2 8 2 3" xfId="29688" xr:uid="{00000000-0005-0000-0000-0000494A0000}"/>
    <cellStyle name="Normal 44 2 8 3" xfId="9570" xr:uid="{00000000-0005-0000-0000-00004A4A0000}"/>
    <cellStyle name="Normal 44 2 8 3 2" xfId="39904" xr:uid="{00000000-0005-0000-0000-00004B4A0000}"/>
    <cellStyle name="Normal 44 2 8 3 3" xfId="24671" xr:uid="{00000000-0005-0000-0000-00004C4A0000}"/>
    <cellStyle name="Normal 44 2 8 4" xfId="34891" xr:uid="{00000000-0005-0000-0000-00004D4A0000}"/>
    <cellStyle name="Normal 44 2 8 5" xfId="19658" xr:uid="{00000000-0005-0000-0000-00004E4A0000}"/>
    <cellStyle name="Normal 44 2 9" xfId="11246" xr:uid="{00000000-0005-0000-0000-00004F4A0000}"/>
    <cellStyle name="Normal 44 2 9 2" xfId="41579" xr:uid="{00000000-0005-0000-0000-0000504A0000}"/>
    <cellStyle name="Normal 44 2 9 3" xfId="26346" xr:uid="{00000000-0005-0000-0000-0000514A0000}"/>
    <cellStyle name="Normal 44 3" xfId="48145" xr:uid="{0274DF86-61BF-4D14-8B4A-CACE55F9036E}"/>
    <cellStyle name="Normal 45" xfId="170" xr:uid="{00000000-0005-0000-0000-0000524A0000}"/>
    <cellStyle name="Normal 45 2" xfId="861" xr:uid="{00000000-0005-0000-0000-0000534A0000}"/>
    <cellStyle name="Normal 45 2 10" xfId="6226" xr:uid="{00000000-0005-0000-0000-0000544A0000}"/>
    <cellStyle name="Normal 45 2 10 2" xfId="36563" xr:uid="{00000000-0005-0000-0000-0000554A0000}"/>
    <cellStyle name="Normal 45 2 10 3" xfId="21330" xr:uid="{00000000-0005-0000-0000-0000564A0000}"/>
    <cellStyle name="Normal 45 2 11" xfId="31554" xr:uid="{00000000-0005-0000-0000-0000574A0000}"/>
    <cellStyle name="Normal 45 2 12" xfId="16315" xr:uid="{00000000-0005-0000-0000-0000584A0000}"/>
    <cellStyle name="Normal 45 2 2" xfId="1190" xr:uid="{00000000-0005-0000-0000-0000594A0000}"/>
    <cellStyle name="Normal 45 2 2 10" xfId="31606" xr:uid="{00000000-0005-0000-0000-00005A4A0000}"/>
    <cellStyle name="Normal 45 2 2 11" xfId="16369" xr:uid="{00000000-0005-0000-0000-00005B4A0000}"/>
    <cellStyle name="Normal 45 2 2 2" xfId="1298" xr:uid="{00000000-0005-0000-0000-00005C4A0000}"/>
    <cellStyle name="Normal 45 2 2 2 10" xfId="16473" xr:uid="{00000000-0005-0000-0000-00005D4A0000}"/>
    <cellStyle name="Normal 45 2 2 2 2" xfId="1515" xr:uid="{00000000-0005-0000-0000-00005E4A0000}"/>
    <cellStyle name="Normal 45 2 2 2 2 2" xfId="1936" xr:uid="{00000000-0005-0000-0000-00005F4A0000}"/>
    <cellStyle name="Normal 45 2 2 2 2 2 2" xfId="2775" xr:uid="{00000000-0005-0000-0000-0000604A0000}"/>
    <cellStyle name="Normal 45 2 2 2 2 2 2 2" xfId="4465" xr:uid="{00000000-0005-0000-0000-0000614A0000}"/>
    <cellStyle name="Normal 45 2 2 2 2 2 2 2 2" xfId="14538" xr:uid="{00000000-0005-0000-0000-0000624A0000}"/>
    <cellStyle name="Normal 45 2 2 2 2 2 2 2 2 2" xfId="44869" xr:uid="{00000000-0005-0000-0000-0000634A0000}"/>
    <cellStyle name="Normal 45 2 2 2 2 2 2 2 2 3" xfId="29636" xr:uid="{00000000-0005-0000-0000-0000644A0000}"/>
    <cellStyle name="Normal 45 2 2 2 2 2 2 2 3" xfId="9518" xr:uid="{00000000-0005-0000-0000-0000654A0000}"/>
    <cellStyle name="Normal 45 2 2 2 2 2 2 2 3 2" xfId="39852" xr:uid="{00000000-0005-0000-0000-0000664A0000}"/>
    <cellStyle name="Normal 45 2 2 2 2 2 2 2 3 3" xfId="24619" xr:uid="{00000000-0005-0000-0000-0000674A0000}"/>
    <cellStyle name="Normal 45 2 2 2 2 2 2 2 4" xfId="34839" xr:uid="{00000000-0005-0000-0000-0000684A0000}"/>
    <cellStyle name="Normal 45 2 2 2 2 2 2 2 5" xfId="19606" xr:uid="{00000000-0005-0000-0000-0000694A0000}"/>
    <cellStyle name="Normal 45 2 2 2 2 2 2 3" xfId="6157" xr:uid="{00000000-0005-0000-0000-00006A4A0000}"/>
    <cellStyle name="Normal 45 2 2 2 2 2 2 3 2" xfId="16209" xr:uid="{00000000-0005-0000-0000-00006B4A0000}"/>
    <cellStyle name="Normal 45 2 2 2 2 2 2 3 2 2" xfId="46540" xr:uid="{00000000-0005-0000-0000-00006C4A0000}"/>
    <cellStyle name="Normal 45 2 2 2 2 2 2 3 2 3" xfId="31307" xr:uid="{00000000-0005-0000-0000-00006D4A0000}"/>
    <cellStyle name="Normal 45 2 2 2 2 2 2 3 3" xfId="11189" xr:uid="{00000000-0005-0000-0000-00006E4A0000}"/>
    <cellStyle name="Normal 45 2 2 2 2 2 2 3 3 2" xfId="41523" xr:uid="{00000000-0005-0000-0000-00006F4A0000}"/>
    <cellStyle name="Normal 45 2 2 2 2 2 2 3 3 3" xfId="26290" xr:uid="{00000000-0005-0000-0000-0000704A0000}"/>
    <cellStyle name="Normal 45 2 2 2 2 2 2 3 4" xfId="36510" xr:uid="{00000000-0005-0000-0000-0000714A0000}"/>
    <cellStyle name="Normal 45 2 2 2 2 2 2 3 5" xfId="21277" xr:uid="{00000000-0005-0000-0000-0000724A0000}"/>
    <cellStyle name="Normal 45 2 2 2 2 2 2 4" xfId="12867" xr:uid="{00000000-0005-0000-0000-0000734A0000}"/>
    <cellStyle name="Normal 45 2 2 2 2 2 2 4 2" xfId="43198" xr:uid="{00000000-0005-0000-0000-0000744A0000}"/>
    <cellStyle name="Normal 45 2 2 2 2 2 2 4 3" xfId="27965" xr:uid="{00000000-0005-0000-0000-0000754A0000}"/>
    <cellStyle name="Normal 45 2 2 2 2 2 2 5" xfId="7846" xr:uid="{00000000-0005-0000-0000-0000764A0000}"/>
    <cellStyle name="Normal 45 2 2 2 2 2 2 5 2" xfId="38181" xr:uid="{00000000-0005-0000-0000-0000774A0000}"/>
    <cellStyle name="Normal 45 2 2 2 2 2 2 5 3" xfId="22948" xr:uid="{00000000-0005-0000-0000-0000784A0000}"/>
    <cellStyle name="Normal 45 2 2 2 2 2 2 6" xfId="33169" xr:uid="{00000000-0005-0000-0000-0000794A0000}"/>
    <cellStyle name="Normal 45 2 2 2 2 2 2 7" xfId="17935" xr:uid="{00000000-0005-0000-0000-00007A4A0000}"/>
    <cellStyle name="Normal 45 2 2 2 2 2 3" xfId="3628" xr:uid="{00000000-0005-0000-0000-00007B4A0000}"/>
    <cellStyle name="Normal 45 2 2 2 2 2 3 2" xfId="13702" xr:uid="{00000000-0005-0000-0000-00007C4A0000}"/>
    <cellStyle name="Normal 45 2 2 2 2 2 3 2 2" xfId="44033" xr:uid="{00000000-0005-0000-0000-00007D4A0000}"/>
    <cellStyle name="Normal 45 2 2 2 2 2 3 2 3" xfId="28800" xr:uid="{00000000-0005-0000-0000-00007E4A0000}"/>
    <cellStyle name="Normal 45 2 2 2 2 2 3 3" xfId="8682" xr:uid="{00000000-0005-0000-0000-00007F4A0000}"/>
    <cellStyle name="Normal 45 2 2 2 2 2 3 3 2" xfId="39016" xr:uid="{00000000-0005-0000-0000-0000804A0000}"/>
    <cellStyle name="Normal 45 2 2 2 2 2 3 3 3" xfId="23783" xr:uid="{00000000-0005-0000-0000-0000814A0000}"/>
    <cellStyle name="Normal 45 2 2 2 2 2 3 4" xfId="34003" xr:uid="{00000000-0005-0000-0000-0000824A0000}"/>
    <cellStyle name="Normal 45 2 2 2 2 2 3 5" xfId="18770" xr:uid="{00000000-0005-0000-0000-0000834A0000}"/>
    <cellStyle name="Normal 45 2 2 2 2 2 4" xfId="5321" xr:uid="{00000000-0005-0000-0000-0000844A0000}"/>
    <cellStyle name="Normal 45 2 2 2 2 2 4 2" xfId="15373" xr:uid="{00000000-0005-0000-0000-0000854A0000}"/>
    <cellStyle name="Normal 45 2 2 2 2 2 4 2 2" xfId="45704" xr:uid="{00000000-0005-0000-0000-0000864A0000}"/>
    <cellStyle name="Normal 45 2 2 2 2 2 4 2 3" xfId="30471" xr:uid="{00000000-0005-0000-0000-0000874A0000}"/>
    <cellStyle name="Normal 45 2 2 2 2 2 4 3" xfId="10353" xr:uid="{00000000-0005-0000-0000-0000884A0000}"/>
    <cellStyle name="Normal 45 2 2 2 2 2 4 3 2" xfId="40687" xr:uid="{00000000-0005-0000-0000-0000894A0000}"/>
    <cellStyle name="Normal 45 2 2 2 2 2 4 3 3" xfId="25454" xr:uid="{00000000-0005-0000-0000-00008A4A0000}"/>
    <cellStyle name="Normal 45 2 2 2 2 2 4 4" xfId="35674" xr:uid="{00000000-0005-0000-0000-00008B4A0000}"/>
    <cellStyle name="Normal 45 2 2 2 2 2 4 5" xfId="20441" xr:uid="{00000000-0005-0000-0000-00008C4A0000}"/>
    <cellStyle name="Normal 45 2 2 2 2 2 5" xfId="12031" xr:uid="{00000000-0005-0000-0000-00008D4A0000}"/>
    <cellStyle name="Normal 45 2 2 2 2 2 5 2" xfId="42362" xr:uid="{00000000-0005-0000-0000-00008E4A0000}"/>
    <cellStyle name="Normal 45 2 2 2 2 2 5 3" xfId="27129" xr:uid="{00000000-0005-0000-0000-00008F4A0000}"/>
    <cellStyle name="Normal 45 2 2 2 2 2 6" xfId="7010" xr:uid="{00000000-0005-0000-0000-0000904A0000}"/>
    <cellStyle name="Normal 45 2 2 2 2 2 6 2" xfId="37345" xr:uid="{00000000-0005-0000-0000-0000914A0000}"/>
    <cellStyle name="Normal 45 2 2 2 2 2 6 3" xfId="22112" xr:uid="{00000000-0005-0000-0000-0000924A0000}"/>
    <cellStyle name="Normal 45 2 2 2 2 2 7" xfId="32333" xr:uid="{00000000-0005-0000-0000-0000934A0000}"/>
    <cellStyle name="Normal 45 2 2 2 2 2 8" xfId="17099" xr:uid="{00000000-0005-0000-0000-0000944A0000}"/>
    <cellStyle name="Normal 45 2 2 2 2 3" xfId="2357" xr:uid="{00000000-0005-0000-0000-0000954A0000}"/>
    <cellStyle name="Normal 45 2 2 2 2 3 2" xfId="4047" xr:uid="{00000000-0005-0000-0000-0000964A0000}"/>
    <cellStyle name="Normal 45 2 2 2 2 3 2 2" xfId="14120" xr:uid="{00000000-0005-0000-0000-0000974A0000}"/>
    <cellStyle name="Normal 45 2 2 2 2 3 2 2 2" xfId="44451" xr:uid="{00000000-0005-0000-0000-0000984A0000}"/>
    <cellStyle name="Normal 45 2 2 2 2 3 2 2 3" xfId="29218" xr:uid="{00000000-0005-0000-0000-0000994A0000}"/>
    <cellStyle name="Normal 45 2 2 2 2 3 2 3" xfId="9100" xr:uid="{00000000-0005-0000-0000-00009A4A0000}"/>
    <cellStyle name="Normal 45 2 2 2 2 3 2 3 2" xfId="39434" xr:uid="{00000000-0005-0000-0000-00009B4A0000}"/>
    <cellStyle name="Normal 45 2 2 2 2 3 2 3 3" xfId="24201" xr:uid="{00000000-0005-0000-0000-00009C4A0000}"/>
    <cellStyle name="Normal 45 2 2 2 2 3 2 4" xfId="34421" xr:uid="{00000000-0005-0000-0000-00009D4A0000}"/>
    <cellStyle name="Normal 45 2 2 2 2 3 2 5" xfId="19188" xr:uid="{00000000-0005-0000-0000-00009E4A0000}"/>
    <cellStyle name="Normal 45 2 2 2 2 3 3" xfId="5739" xr:uid="{00000000-0005-0000-0000-00009F4A0000}"/>
    <cellStyle name="Normal 45 2 2 2 2 3 3 2" xfId="15791" xr:uid="{00000000-0005-0000-0000-0000A04A0000}"/>
    <cellStyle name="Normal 45 2 2 2 2 3 3 2 2" xfId="46122" xr:uid="{00000000-0005-0000-0000-0000A14A0000}"/>
    <cellStyle name="Normal 45 2 2 2 2 3 3 2 3" xfId="30889" xr:uid="{00000000-0005-0000-0000-0000A24A0000}"/>
    <cellStyle name="Normal 45 2 2 2 2 3 3 3" xfId="10771" xr:uid="{00000000-0005-0000-0000-0000A34A0000}"/>
    <cellStyle name="Normal 45 2 2 2 2 3 3 3 2" xfId="41105" xr:uid="{00000000-0005-0000-0000-0000A44A0000}"/>
    <cellStyle name="Normal 45 2 2 2 2 3 3 3 3" xfId="25872" xr:uid="{00000000-0005-0000-0000-0000A54A0000}"/>
    <cellStyle name="Normal 45 2 2 2 2 3 3 4" xfId="36092" xr:uid="{00000000-0005-0000-0000-0000A64A0000}"/>
    <cellStyle name="Normal 45 2 2 2 2 3 3 5" xfId="20859" xr:uid="{00000000-0005-0000-0000-0000A74A0000}"/>
    <cellStyle name="Normal 45 2 2 2 2 3 4" xfId="12449" xr:uid="{00000000-0005-0000-0000-0000A84A0000}"/>
    <cellStyle name="Normal 45 2 2 2 2 3 4 2" xfId="42780" xr:uid="{00000000-0005-0000-0000-0000A94A0000}"/>
    <cellStyle name="Normal 45 2 2 2 2 3 4 3" xfId="27547" xr:uid="{00000000-0005-0000-0000-0000AA4A0000}"/>
    <cellStyle name="Normal 45 2 2 2 2 3 5" xfId="7428" xr:uid="{00000000-0005-0000-0000-0000AB4A0000}"/>
    <cellStyle name="Normal 45 2 2 2 2 3 5 2" xfId="37763" xr:uid="{00000000-0005-0000-0000-0000AC4A0000}"/>
    <cellStyle name="Normal 45 2 2 2 2 3 5 3" xfId="22530" xr:uid="{00000000-0005-0000-0000-0000AD4A0000}"/>
    <cellStyle name="Normal 45 2 2 2 2 3 6" xfId="32751" xr:uid="{00000000-0005-0000-0000-0000AE4A0000}"/>
    <cellStyle name="Normal 45 2 2 2 2 3 7" xfId="17517" xr:uid="{00000000-0005-0000-0000-0000AF4A0000}"/>
    <cellStyle name="Normal 45 2 2 2 2 4" xfId="3210" xr:uid="{00000000-0005-0000-0000-0000B04A0000}"/>
    <cellStyle name="Normal 45 2 2 2 2 4 2" xfId="13284" xr:uid="{00000000-0005-0000-0000-0000B14A0000}"/>
    <cellStyle name="Normal 45 2 2 2 2 4 2 2" xfId="43615" xr:uid="{00000000-0005-0000-0000-0000B24A0000}"/>
    <cellStyle name="Normal 45 2 2 2 2 4 2 3" xfId="28382" xr:uid="{00000000-0005-0000-0000-0000B34A0000}"/>
    <cellStyle name="Normal 45 2 2 2 2 4 3" xfId="8264" xr:uid="{00000000-0005-0000-0000-0000B44A0000}"/>
    <cellStyle name="Normal 45 2 2 2 2 4 3 2" xfId="38598" xr:uid="{00000000-0005-0000-0000-0000B54A0000}"/>
    <cellStyle name="Normal 45 2 2 2 2 4 3 3" xfId="23365" xr:uid="{00000000-0005-0000-0000-0000B64A0000}"/>
    <cellStyle name="Normal 45 2 2 2 2 4 4" xfId="33585" xr:uid="{00000000-0005-0000-0000-0000B74A0000}"/>
    <cellStyle name="Normal 45 2 2 2 2 4 5" xfId="18352" xr:uid="{00000000-0005-0000-0000-0000B84A0000}"/>
    <cellStyle name="Normal 45 2 2 2 2 5" xfId="4903" xr:uid="{00000000-0005-0000-0000-0000B94A0000}"/>
    <cellStyle name="Normal 45 2 2 2 2 5 2" xfId="14955" xr:uid="{00000000-0005-0000-0000-0000BA4A0000}"/>
    <cellStyle name="Normal 45 2 2 2 2 5 2 2" xfId="45286" xr:uid="{00000000-0005-0000-0000-0000BB4A0000}"/>
    <cellStyle name="Normal 45 2 2 2 2 5 2 3" xfId="30053" xr:uid="{00000000-0005-0000-0000-0000BC4A0000}"/>
    <cellStyle name="Normal 45 2 2 2 2 5 3" xfId="9935" xr:uid="{00000000-0005-0000-0000-0000BD4A0000}"/>
    <cellStyle name="Normal 45 2 2 2 2 5 3 2" xfId="40269" xr:uid="{00000000-0005-0000-0000-0000BE4A0000}"/>
    <cellStyle name="Normal 45 2 2 2 2 5 3 3" xfId="25036" xr:uid="{00000000-0005-0000-0000-0000BF4A0000}"/>
    <cellStyle name="Normal 45 2 2 2 2 5 4" xfId="35256" xr:uid="{00000000-0005-0000-0000-0000C04A0000}"/>
    <cellStyle name="Normal 45 2 2 2 2 5 5" xfId="20023" xr:uid="{00000000-0005-0000-0000-0000C14A0000}"/>
    <cellStyle name="Normal 45 2 2 2 2 6" xfId="11613" xr:uid="{00000000-0005-0000-0000-0000C24A0000}"/>
    <cellStyle name="Normal 45 2 2 2 2 6 2" xfId="41944" xr:uid="{00000000-0005-0000-0000-0000C34A0000}"/>
    <cellStyle name="Normal 45 2 2 2 2 6 3" xfId="26711" xr:uid="{00000000-0005-0000-0000-0000C44A0000}"/>
    <cellStyle name="Normal 45 2 2 2 2 7" xfId="6592" xr:uid="{00000000-0005-0000-0000-0000C54A0000}"/>
    <cellStyle name="Normal 45 2 2 2 2 7 2" xfId="36927" xr:uid="{00000000-0005-0000-0000-0000C64A0000}"/>
    <cellStyle name="Normal 45 2 2 2 2 7 3" xfId="21694" xr:uid="{00000000-0005-0000-0000-0000C74A0000}"/>
    <cellStyle name="Normal 45 2 2 2 2 8" xfId="31915" xr:uid="{00000000-0005-0000-0000-0000C84A0000}"/>
    <cellStyle name="Normal 45 2 2 2 2 9" xfId="16681" xr:uid="{00000000-0005-0000-0000-0000C94A0000}"/>
    <cellStyle name="Normal 45 2 2 2 3" xfId="1728" xr:uid="{00000000-0005-0000-0000-0000CA4A0000}"/>
    <cellStyle name="Normal 45 2 2 2 3 2" xfId="2567" xr:uid="{00000000-0005-0000-0000-0000CB4A0000}"/>
    <cellStyle name="Normal 45 2 2 2 3 2 2" xfId="4257" xr:uid="{00000000-0005-0000-0000-0000CC4A0000}"/>
    <cellStyle name="Normal 45 2 2 2 3 2 2 2" xfId="14330" xr:uid="{00000000-0005-0000-0000-0000CD4A0000}"/>
    <cellStyle name="Normal 45 2 2 2 3 2 2 2 2" xfId="44661" xr:uid="{00000000-0005-0000-0000-0000CE4A0000}"/>
    <cellStyle name="Normal 45 2 2 2 3 2 2 2 3" xfId="29428" xr:uid="{00000000-0005-0000-0000-0000CF4A0000}"/>
    <cellStyle name="Normal 45 2 2 2 3 2 2 3" xfId="9310" xr:uid="{00000000-0005-0000-0000-0000D04A0000}"/>
    <cellStyle name="Normal 45 2 2 2 3 2 2 3 2" xfId="39644" xr:uid="{00000000-0005-0000-0000-0000D14A0000}"/>
    <cellStyle name="Normal 45 2 2 2 3 2 2 3 3" xfId="24411" xr:uid="{00000000-0005-0000-0000-0000D24A0000}"/>
    <cellStyle name="Normal 45 2 2 2 3 2 2 4" xfId="34631" xr:uid="{00000000-0005-0000-0000-0000D34A0000}"/>
    <cellStyle name="Normal 45 2 2 2 3 2 2 5" xfId="19398" xr:uid="{00000000-0005-0000-0000-0000D44A0000}"/>
    <cellStyle name="Normal 45 2 2 2 3 2 3" xfId="5949" xr:uid="{00000000-0005-0000-0000-0000D54A0000}"/>
    <cellStyle name="Normal 45 2 2 2 3 2 3 2" xfId="16001" xr:uid="{00000000-0005-0000-0000-0000D64A0000}"/>
    <cellStyle name="Normal 45 2 2 2 3 2 3 2 2" xfId="46332" xr:uid="{00000000-0005-0000-0000-0000D74A0000}"/>
    <cellStyle name="Normal 45 2 2 2 3 2 3 2 3" xfId="31099" xr:uid="{00000000-0005-0000-0000-0000D84A0000}"/>
    <cellStyle name="Normal 45 2 2 2 3 2 3 3" xfId="10981" xr:uid="{00000000-0005-0000-0000-0000D94A0000}"/>
    <cellStyle name="Normal 45 2 2 2 3 2 3 3 2" xfId="41315" xr:uid="{00000000-0005-0000-0000-0000DA4A0000}"/>
    <cellStyle name="Normal 45 2 2 2 3 2 3 3 3" xfId="26082" xr:uid="{00000000-0005-0000-0000-0000DB4A0000}"/>
    <cellStyle name="Normal 45 2 2 2 3 2 3 4" xfId="36302" xr:uid="{00000000-0005-0000-0000-0000DC4A0000}"/>
    <cellStyle name="Normal 45 2 2 2 3 2 3 5" xfId="21069" xr:uid="{00000000-0005-0000-0000-0000DD4A0000}"/>
    <cellStyle name="Normal 45 2 2 2 3 2 4" xfId="12659" xr:uid="{00000000-0005-0000-0000-0000DE4A0000}"/>
    <cellStyle name="Normal 45 2 2 2 3 2 4 2" xfId="42990" xr:uid="{00000000-0005-0000-0000-0000DF4A0000}"/>
    <cellStyle name="Normal 45 2 2 2 3 2 4 3" xfId="27757" xr:uid="{00000000-0005-0000-0000-0000E04A0000}"/>
    <cellStyle name="Normal 45 2 2 2 3 2 5" xfId="7638" xr:uid="{00000000-0005-0000-0000-0000E14A0000}"/>
    <cellStyle name="Normal 45 2 2 2 3 2 5 2" xfId="37973" xr:uid="{00000000-0005-0000-0000-0000E24A0000}"/>
    <cellStyle name="Normal 45 2 2 2 3 2 5 3" xfId="22740" xr:uid="{00000000-0005-0000-0000-0000E34A0000}"/>
    <cellStyle name="Normal 45 2 2 2 3 2 6" xfId="32961" xr:uid="{00000000-0005-0000-0000-0000E44A0000}"/>
    <cellStyle name="Normal 45 2 2 2 3 2 7" xfId="17727" xr:uid="{00000000-0005-0000-0000-0000E54A0000}"/>
    <cellStyle name="Normal 45 2 2 2 3 3" xfId="3420" xr:uid="{00000000-0005-0000-0000-0000E64A0000}"/>
    <cellStyle name="Normal 45 2 2 2 3 3 2" xfId="13494" xr:uid="{00000000-0005-0000-0000-0000E74A0000}"/>
    <cellStyle name="Normal 45 2 2 2 3 3 2 2" xfId="43825" xr:uid="{00000000-0005-0000-0000-0000E84A0000}"/>
    <cellStyle name="Normal 45 2 2 2 3 3 2 3" xfId="28592" xr:uid="{00000000-0005-0000-0000-0000E94A0000}"/>
    <cellStyle name="Normal 45 2 2 2 3 3 3" xfId="8474" xr:uid="{00000000-0005-0000-0000-0000EA4A0000}"/>
    <cellStyle name="Normal 45 2 2 2 3 3 3 2" xfId="38808" xr:uid="{00000000-0005-0000-0000-0000EB4A0000}"/>
    <cellStyle name="Normal 45 2 2 2 3 3 3 3" xfId="23575" xr:uid="{00000000-0005-0000-0000-0000EC4A0000}"/>
    <cellStyle name="Normal 45 2 2 2 3 3 4" xfId="33795" xr:uid="{00000000-0005-0000-0000-0000ED4A0000}"/>
    <cellStyle name="Normal 45 2 2 2 3 3 5" xfId="18562" xr:uid="{00000000-0005-0000-0000-0000EE4A0000}"/>
    <cellStyle name="Normal 45 2 2 2 3 4" xfId="5113" xr:uid="{00000000-0005-0000-0000-0000EF4A0000}"/>
    <cellStyle name="Normal 45 2 2 2 3 4 2" xfId="15165" xr:uid="{00000000-0005-0000-0000-0000F04A0000}"/>
    <cellStyle name="Normal 45 2 2 2 3 4 2 2" xfId="45496" xr:uid="{00000000-0005-0000-0000-0000F14A0000}"/>
    <cellStyle name="Normal 45 2 2 2 3 4 2 3" xfId="30263" xr:uid="{00000000-0005-0000-0000-0000F24A0000}"/>
    <cellStyle name="Normal 45 2 2 2 3 4 3" xfId="10145" xr:uid="{00000000-0005-0000-0000-0000F34A0000}"/>
    <cellStyle name="Normal 45 2 2 2 3 4 3 2" xfId="40479" xr:uid="{00000000-0005-0000-0000-0000F44A0000}"/>
    <cellStyle name="Normal 45 2 2 2 3 4 3 3" xfId="25246" xr:uid="{00000000-0005-0000-0000-0000F54A0000}"/>
    <cellStyle name="Normal 45 2 2 2 3 4 4" xfId="35466" xr:uid="{00000000-0005-0000-0000-0000F64A0000}"/>
    <cellStyle name="Normal 45 2 2 2 3 4 5" xfId="20233" xr:uid="{00000000-0005-0000-0000-0000F74A0000}"/>
    <cellStyle name="Normal 45 2 2 2 3 5" xfId="11823" xr:uid="{00000000-0005-0000-0000-0000F84A0000}"/>
    <cellStyle name="Normal 45 2 2 2 3 5 2" xfId="42154" xr:uid="{00000000-0005-0000-0000-0000F94A0000}"/>
    <cellStyle name="Normal 45 2 2 2 3 5 3" xfId="26921" xr:uid="{00000000-0005-0000-0000-0000FA4A0000}"/>
    <cellStyle name="Normal 45 2 2 2 3 6" xfId="6802" xr:uid="{00000000-0005-0000-0000-0000FB4A0000}"/>
    <cellStyle name="Normal 45 2 2 2 3 6 2" xfId="37137" xr:uid="{00000000-0005-0000-0000-0000FC4A0000}"/>
    <cellStyle name="Normal 45 2 2 2 3 6 3" xfId="21904" xr:uid="{00000000-0005-0000-0000-0000FD4A0000}"/>
    <cellStyle name="Normal 45 2 2 2 3 7" xfId="32125" xr:uid="{00000000-0005-0000-0000-0000FE4A0000}"/>
    <cellStyle name="Normal 45 2 2 2 3 8" xfId="16891" xr:uid="{00000000-0005-0000-0000-0000FF4A0000}"/>
    <cellStyle name="Normal 45 2 2 2 4" xfId="2149" xr:uid="{00000000-0005-0000-0000-0000004B0000}"/>
    <cellStyle name="Normal 45 2 2 2 4 2" xfId="3839" xr:uid="{00000000-0005-0000-0000-0000014B0000}"/>
    <cellStyle name="Normal 45 2 2 2 4 2 2" xfId="13912" xr:uid="{00000000-0005-0000-0000-0000024B0000}"/>
    <cellStyle name="Normal 45 2 2 2 4 2 2 2" xfId="44243" xr:uid="{00000000-0005-0000-0000-0000034B0000}"/>
    <cellStyle name="Normal 45 2 2 2 4 2 2 3" xfId="29010" xr:uid="{00000000-0005-0000-0000-0000044B0000}"/>
    <cellStyle name="Normal 45 2 2 2 4 2 3" xfId="8892" xr:uid="{00000000-0005-0000-0000-0000054B0000}"/>
    <cellStyle name="Normal 45 2 2 2 4 2 3 2" xfId="39226" xr:uid="{00000000-0005-0000-0000-0000064B0000}"/>
    <cellStyle name="Normal 45 2 2 2 4 2 3 3" xfId="23993" xr:uid="{00000000-0005-0000-0000-0000074B0000}"/>
    <cellStyle name="Normal 45 2 2 2 4 2 4" xfId="34213" xr:uid="{00000000-0005-0000-0000-0000084B0000}"/>
    <cellStyle name="Normal 45 2 2 2 4 2 5" xfId="18980" xr:uid="{00000000-0005-0000-0000-0000094B0000}"/>
    <cellStyle name="Normal 45 2 2 2 4 3" xfId="5531" xr:uid="{00000000-0005-0000-0000-00000A4B0000}"/>
    <cellStyle name="Normal 45 2 2 2 4 3 2" xfId="15583" xr:uid="{00000000-0005-0000-0000-00000B4B0000}"/>
    <cellStyle name="Normal 45 2 2 2 4 3 2 2" xfId="45914" xr:uid="{00000000-0005-0000-0000-00000C4B0000}"/>
    <cellStyle name="Normal 45 2 2 2 4 3 2 3" xfId="30681" xr:uid="{00000000-0005-0000-0000-00000D4B0000}"/>
    <cellStyle name="Normal 45 2 2 2 4 3 3" xfId="10563" xr:uid="{00000000-0005-0000-0000-00000E4B0000}"/>
    <cellStyle name="Normal 45 2 2 2 4 3 3 2" xfId="40897" xr:uid="{00000000-0005-0000-0000-00000F4B0000}"/>
    <cellStyle name="Normal 45 2 2 2 4 3 3 3" xfId="25664" xr:uid="{00000000-0005-0000-0000-0000104B0000}"/>
    <cellStyle name="Normal 45 2 2 2 4 3 4" xfId="35884" xr:uid="{00000000-0005-0000-0000-0000114B0000}"/>
    <cellStyle name="Normal 45 2 2 2 4 3 5" xfId="20651" xr:uid="{00000000-0005-0000-0000-0000124B0000}"/>
    <cellStyle name="Normal 45 2 2 2 4 4" xfId="12241" xr:uid="{00000000-0005-0000-0000-0000134B0000}"/>
    <cellStyle name="Normal 45 2 2 2 4 4 2" xfId="42572" xr:uid="{00000000-0005-0000-0000-0000144B0000}"/>
    <cellStyle name="Normal 45 2 2 2 4 4 3" xfId="27339" xr:uid="{00000000-0005-0000-0000-0000154B0000}"/>
    <cellStyle name="Normal 45 2 2 2 4 5" xfId="7220" xr:uid="{00000000-0005-0000-0000-0000164B0000}"/>
    <cellStyle name="Normal 45 2 2 2 4 5 2" xfId="37555" xr:uid="{00000000-0005-0000-0000-0000174B0000}"/>
    <cellStyle name="Normal 45 2 2 2 4 5 3" xfId="22322" xr:uid="{00000000-0005-0000-0000-0000184B0000}"/>
    <cellStyle name="Normal 45 2 2 2 4 6" xfId="32543" xr:uid="{00000000-0005-0000-0000-0000194B0000}"/>
    <cellStyle name="Normal 45 2 2 2 4 7" xfId="17309" xr:uid="{00000000-0005-0000-0000-00001A4B0000}"/>
    <cellStyle name="Normal 45 2 2 2 5" xfId="3002" xr:uid="{00000000-0005-0000-0000-00001B4B0000}"/>
    <cellStyle name="Normal 45 2 2 2 5 2" xfId="13076" xr:uid="{00000000-0005-0000-0000-00001C4B0000}"/>
    <cellStyle name="Normal 45 2 2 2 5 2 2" xfId="43407" xr:uid="{00000000-0005-0000-0000-00001D4B0000}"/>
    <cellStyle name="Normal 45 2 2 2 5 2 3" xfId="28174" xr:uid="{00000000-0005-0000-0000-00001E4B0000}"/>
    <cellStyle name="Normal 45 2 2 2 5 3" xfId="8056" xr:uid="{00000000-0005-0000-0000-00001F4B0000}"/>
    <cellStyle name="Normal 45 2 2 2 5 3 2" xfId="38390" xr:uid="{00000000-0005-0000-0000-0000204B0000}"/>
    <cellStyle name="Normal 45 2 2 2 5 3 3" xfId="23157" xr:uid="{00000000-0005-0000-0000-0000214B0000}"/>
    <cellStyle name="Normal 45 2 2 2 5 4" xfId="33377" xr:uid="{00000000-0005-0000-0000-0000224B0000}"/>
    <cellStyle name="Normal 45 2 2 2 5 5" xfId="18144" xr:uid="{00000000-0005-0000-0000-0000234B0000}"/>
    <cellStyle name="Normal 45 2 2 2 6" xfId="4695" xr:uid="{00000000-0005-0000-0000-0000244B0000}"/>
    <cellStyle name="Normal 45 2 2 2 6 2" xfId="14747" xr:uid="{00000000-0005-0000-0000-0000254B0000}"/>
    <cellStyle name="Normal 45 2 2 2 6 2 2" xfId="45078" xr:uid="{00000000-0005-0000-0000-0000264B0000}"/>
    <cellStyle name="Normal 45 2 2 2 6 2 3" xfId="29845" xr:uid="{00000000-0005-0000-0000-0000274B0000}"/>
    <cellStyle name="Normal 45 2 2 2 6 3" xfId="9727" xr:uid="{00000000-0005-0000-0000-0000284B0000}"/>
    <cellStyle name="Normal 45 2 2 2 6 3 2" xfId="40061" xr:uid="{00000000-0005-0000-0000-0000294B0000}"/>
    <cellStyle name="Normal 45 2 2 2 6 3 3" xfId="24828" xr:uid="{00000000-0005-0000-0000-00002A4B0000}"/>
    <cellStyle name="Normal 45 2 2 2 6 4" xfId="35048" xr:uid="{00000000-0005-0000-0000-00002B4B0000}"/>
    <cellStyle name="Normal 45 2 2 2 6 5" xfId="19815" xr:uid="{00000000-0005-0000-0000-00002C4B0000}"/>
    <cellStyle name="Normal 45 2 2 2 7" xfId="11405" xr:uid="{00000000-0005-0000-0000-00002D4B0000}"/>
    <cellStyle name="Normal 45 2 2 2 7 2" xfId="41736" xr:uid="{00000000-0005-0000-0000-00002E4B0000}"/>
    <cellStyle name="Normal 45 2 2 2 7 3" xfId="26503" xr:uid="{00000000-0005-0000-0000-00002F4B0000}"/>
    <cellStyle name="Normal 45 2 2 2 8" xfId="6384" xr:uid="{00000000-0005-0000-0000-0000304B0000}"/>
    <cellStyle name="Normal 45 2 2 2 8 2" xfId="36719" xr:uid="{00000000-0005-0000-0000-0000314B0000}"/>
    <cellStyle name="Normal 45 2 2 2 8 3" xfId="21486" xr:uid="{00000000-0005-0000-0000-0000324B0000}"/>
    <cellStyle name="Normal 45 2 2 2 9" xfId="31707" xr:uid="{00000000-0005-0000-0000-0000334B0000}"/>
    <cellStyle name="Normal 45 2 2 3" xfId="1411" xr:uid="{00000000-0005-0000-0000-0000344B0000}"/>
    <cellStyle name="Normal 45 2 2 3 2" xfId="1832" xr:uid="{00000000-0005-0000-0000-0000354B0000}"/>
    <cellStyle name="Normal 45 2 2 3 2 2" xfId="2671" xr:uid="{00000000-0005-0000-0000-0000364B0000}"/>
    <cellStyle name="Normal 45 2 2 3 2 2 2" xfId="4361" xr:uid="{00000000-0005-0000-0000-0000374B0000}"/>
    <cellStyle name="Normal 45 2 2 3 2 2 2 2" xfId="14434" xr:uid="{00000000-0005-0000-0000-0000384B0000}"/>
    <cellStyle name="Normal 45 2 2 3 2 2 2 2 2" xfId="44765" xr:uid="{00000000-0005-0000-0000-0000394B0000}"/>
    <cellStyle name="Normal 45 2 2 3 2 2 2 2 3" xfId="29532" xr:uid="{00000000-0005-0000-0000-00003A4B0000}"/>
    <cellStyle name="Normal 45 2 2 3 2 2 2 3" xfId="9414" xr:uid="{00000000-0005-0000-0000-00003B4B0000}"/>
    <cellStyle name="Normal 45 2 2 3 2 2 2 3 2" xfId="39748" xr:uid="{00000000-0005-0000-0000-00003C4B0000}"/>
    <cellStyle name="Normal 45 2 2 3 2 2 2 3 3" xfId="24515" xr:uid="{00000000-0005-0000-0000-00003D4B0000}"/>
    <cellStyle name="Normal 45 2 2 3 2 2 2 4" xfId="34735" xr:uid="{00000000-0005-0000-0000-00003E4B0000}"/>
    <cellStyle name="Normal 45 2 2 3 2 2 2 5" xfId="19502" xr:uid="{00000000-0005-0000-0000-00003F4B0000}"/>
    <cellStyle name="Normal 45 2 2 3 2 2 3" xfId="6053" xr:uid="{00000000-0005-0000-0000-0000404B0000}"/>
    <cellStyle name="Normal 45 2 2 3 2 2 3 2" xfId="16105" xr:uid="{00000000-0005-0000-0000-0000414B0000}"/>
    <cellStyle name="Normal 45 2 2 3 2 2 3 2 2" xfId="46436" xr:uid="{00000000-0005-0000-0000-0000424B0000}"/>
    <cellStyle name="Normal 45 2 2 3 2 2 3 2 3" xfId="31203" xr:uid="{00000000-0005-0000-0000-0000434B0000}"/>
    <cellStyle name="Normal 45 2 2 3 2 2 3 3" xfId="11085" xr:uid="{00000000-0005-0000-0000-0000444B0000}"/>
    <cellStyle name="Normal 45 2 2 3 2 2 3 3 2" xfId="41419" xr:uid="{00000000-0005-0000-0000-0000454B0000}"/>
    <cellStyle name="Normal 45 2 2 3 2 2 3 3 3" xfId="26186" xr:uid="{00000000-0005-0000-0000-0000464B0000}"/>
    <cellStyle name="Normal 45 2 2 3 2 2 3 4" xfId="36406" xr:uid="{00000000-0005-0000-0000-0000474B0000}"/>
    <cellStyle name="Normal 45 2 2 3 2 2 3 5" xfId="21173" xr:uid="{00000000-0005-0000-0000-0000484B0000}"/>
    <cellStyle name="Normal 45 2 2 3 2 2 4" xfId="12763" xr:uid="{00000000-0005-0000-0000-0000494B0000}"/>
    <cellStyle name="Normal 45 2 2 3 2 2 4 2" xfId="43094" xr:uid="{00000000-0005-0000-0000-00004A4B0000}"/>
    <cellStyle name="Normal 45 2 2 3 2 2 4 3" xfId="27861" xr:uid="{00000000-0005-0000-0000-00004B4B0000}"/>
    <cellStyle name="Normal 45 2 2 3 2 2 5" xfId="7742" xr:uid="{00000000-0005-0000-0000-00004C4B0000}"/>
    <cellStyle name="Normal 45 2 2 3 2 2 5 2" xfId="38077" xr:uid="{00000000-0005-0000-0000-00004D4B0000}"/>
    <cellStyle name="Normal 45 2 2 3 2 2 5 3" xfId="22844" xr:uid="{00000000-0005-0000-0000-00004E4B0000}"/>
    <cellStyle name="Normal 45 2 2 3 2 2 6" xfId="33065" xr:uid="{00000000-0005-0000-0000-00004F4B0000}"/>
    <cellStyle name="Normal 45 2 2 3 2 2 7" xfId="17831" xr:uid="{00000000-0005-0000-0000-0000504B0000}"/>
    <cellStyle name="Normal 45 2 2 3 2 3" xfId="3524" xr:uid="{00000000-0005-0000-0000-0000514B0000}"/>
    <cellStyle name="Normal 45 2 2 3 2 3 2" xfId="13598" xr:uid="{00000000-0005-0000-0000-0000524B0000}"/>
    <cellStyle name="Normal 45 2 2 3 2 3 2 2" xfId="43929" xr:uid="{00000000-0005-0000-0000-0000534B0000}"/>
    <cellStyle name="Normal 45 2 2 3 2 3 2 3" xfId="28696" xr:uid="{00000000-0005-0000-0000-0000544B0000}"/>
    <cellStyle name="Normal 45 2 2 3 2 3 3" xfId="8578" xr:uid="{00000000-0005-0000-0000-0000554B0000}"/>
    <cellStyle name="Normal 45 2 2 3 2 3 3 2" xfId="38912" xr:uid="{00000000-0005-0000-0000-0000564B0000}"/>
    <cellStyle name="Normal 45 2 2 3 2 3 3 3" xfId="23679" xr:uid="{00000000-0005-0000-0000-0000574B0000}"/>
    <cellStyle name="Normal 45 2 2 3 2 3 4" xfId="33899" xr:uid="{00000000-0005-0000-0000-0000584B0000}"/>
    <cellStyle name="Normal 45 2 2 3 2 3 5" xfId="18666" xr:uid="{00000000-0005-0000-0000-0000594B0000}"/>
    <cellStyle name="Normal 45 2 2 3 2 4" xfId="5217" xr:uid="{00000000-0005-0000-0000-00005A4B0000}"/>
    <cellStyle name="Normal 45 2 2 3 2 4 2" xfId="15269" xr:uid="{00000000-0005-0000-0000-00005B4B0000}"/>
    <cellStyle name="Normal 45 2 2 3 2 4 2 2" xfId="45600" xr:uid="{00000000-0005-0000-0000-00005C4B0000}"/>
    <cellStyle name="Normal 45 2 2 3 2 4 2 3" xfId="30367" xr:uid="{00000000-0005-0000-0000-00005D4B0000}"/>
    <cellStyle name="Normal 45 2 2 3 2 4 3" xfId="10249" xr:uid="{00000000-0005-0000-0000-00005E4B0000}"/>
    <cellStyle name="Normal 45 2 2 3 2 4 3 2" xfId="40583" xr:uid="{00000000-0005-0000-0000-00005F4B0000}"/>
    <cellStyle name="Normal 45 2 2 3 2 4 3 3" xfId="25350" xr:uid="{00000000-0005-0000-0000-0000604B0000}"/>
    <cellStyle name="Normal 45 2 2 3 2 4 4" xfId="35570" xr:uid="{00000000-0005-0000-0000-0000614B0000}"/>
    <cellStyle name="Normal 45 2 2 3 2 4 5" xfId="20337" xr:uid="{00000000-0005-0000-0000-0000624B0000}"/>
    <cellStyle name="Normal 45 2 2 3 2 5" xfId="11927" xr:uid="{00000000-0005-0000-0000-0000634B0000}"/>
    <cellStyle name="Normal 45 2 2 3 2 5 2" xfId="42258" xr:uid="{00000000-0005-0000-0000-0000644B0000}"/>
    <cellStyle name="Normal 45 2 2 3 2 5 3" xfId="27025" xr:uid="{00000000-0005-0000-0000-0000654B0000}"/>
    <cellStyle name="Normal 45 2 2 3 2 6" xfId="6906" xr:uid="{00000000-0005-0000-0000-0000664B0000}"/>
    <cellStyle name="Normal 45 2 2 3 2 6 2" xfId="37241" xr:uid="{00000000-0005-0000-0000-0000674B0000}"/>
    <cellStyle name="Normal 45 2 2 3 2 6 3" xfId="22008" xr:uid="{00000000-0005-0000-0000-0000684B0000}"/>
    <cellStyle name="Normal 45 2 2 3 2 7" xfId="32229" xr:uid="{00000000-0005-0000-0000-0000694B0000}"/>
    <cellStyle name="Normal 45 2 2 3 2 8" xfId="16995" xr:uid="{00000000-0005-0000-0000-00006A4B0000}"/>
    <cellStyle name="Normal 45 2 2 3 3" xfId="2253" xr:uid="{00000000-0005-0000-0000-00006B4B0000}"/>
    <cellStyle name="Normal 45 2 2 3 3 2" xfId="3943" xr:uid="{00000000-0005-0000-0000-00006C4B0000}"/>
    <cellStyle name="Normal 45 2 2 3 3 2 2" xfId="14016" xr:uid="{00000000-0005-0000-0000-00006D4B0000}"/>
    <cellStyle name="Normal 45 2 2 3 3 2 2 2" xfId="44347" xr:uid="{00000000-0005-0000-0000-00006E4B0000}"/>
    <cellStyle name="Normal 45 2 2 3 3 2 2 3" xfId="29114" xr:uid="{00000000-0005-0000-0000-00006F4B0000}"/>
    <cellStyle name="Normal 45 2 2 3 3 2 3" xfId="8996" xr:uid="{00000000-0005-0000-0000-0000704B0000}"/>
    <cellStyle name="Normal 45 2 2 3 3 2 3 2" xfId="39330" xr:uid="{00000000-0005-0000-0000-0000714B0000}"/>
    <cellStyle name="Normal 45 2 2 3 3 2 3 3" xfId="24097" xr:uid="{00000000-0005-0000-0000-0000724B0000}"/>
    <cellStyle name="Normal 45 2 2 3 3 2 4" xfId="34317" xr:uid="{00000000-0005-0000-0000-0000734B0000}"/>
    <cellStyle name="Normal 45 2 2 3 3 2 5" xfId="19084" xr:uid="{00000000-0005-0000-0000-0000744B0000}"/>
    <cellStyle name="Normal 45 2 2 3 3 3" xfId="5635" xr:uid="{00000000-0005-0000-0000-0000754B0000}"/>
    <cellStyle name="Normal 45 2 2 3 3 3 2" xfId="15687" xr:uid="{00000000-0005-0000-0000-0000764B0000}"/>
    <cellStyle name="Normal 45 2 2 3 3 3 2 2" xfId="46018" xr:uid="{00000000-0005-0000-0000-0000774B0000}"/>
    <cellStyle name="Normal 45 2 2 3 3 3 2 3" xfId="30785" xr:uid="{00000000-0005-0000-0000-0000784B0000}"/>
    <cellStyle name="Normal 45 2 2 3 3 3 3" xfId="10667" xr:uid="{00000000-0005-0000-0000-0000794B0000}"/>
    <cellStyle name="Normal 45 2 2 3 3 3 3 2" xfId="41001" xr:uid="{00000000-0005-0000-0000-00007A4B0000}"/>
    <cellStyle name="Normal 45 2 2 3 3 3 3 3" xfId="25768" xr:uid="{00000000-0005-0000-0000-00007B4B0000}"/>
    <cellStyle name="Normal 45 2 2 3 3 3 4" xfId="35988" xr:uid="{00000000-0005-0000-0000-00007C4B0000}"/>
    <cellStyle name="Normal 45 2 2 3 3 3 5" xfId="20755" xr:uid="{00000000-0005-0000-0000-00007D4B0000}"/>
    <cellStyle name="Normal 45 2 2 3 3 4" xfId="12345" xr:uid="{00000000-0005-0000-0000-00007E4B0000}"/>
    <cellStyle name="Normal 45 2 2 3 3 4 2" xfId="42676" xr:uid="{00000000-0005-0000-0000-00007F4B0000}"/>
    <cellStyle name="Normal 45 2 2 3 3 4 3" xfId="27443" xr:uid="{00000000-0005-0000-0000-0000804B0000}"/>
    <cellStyle name="Normal 45 2 2 3 3 5" xfId="7324" xr:uid="{00000000-0005-0000-0000-0000814B0000}"/>
    <cellStyle name="Normal 45 2 2 3 3 5 2" xfId="37659" xr:uid="{00000000-0005-0000-0000-0000824B0000}"/>
    <cellStyle name="Normal 45 2 2 3 3 5 3" xfId="22426" xr:uid="{00000000-0005-0000-0000-0000834B0000}"/>
    <cellStyle name="Normal 45 2 2 3 3 6" xfId="32647" xr:uid="{00000000-0005-0000-0000-0000844B0000}"/>
    <cellStyle name="Normal 45 2 2 3 3 7" xfId="17413" xr:uid="{00000000-0005-0000-0000-0000854B0000}"/>
    <cellStyle name="Normal 45 2 2 3 4" xfId="3106" xr:uid="{00000000-0005-0000-0000-0000864B0000}"/>
    <cellStyle name="Normal 45 2 2 3 4 2" xfId="13180" xr:uid="{00000000-0005-0000-0000-0000874B0000}"/>
    <cellStyle name="Normal 45 2 2 3 4 2 2" xfId="43511" xr:uid="{00000000-0005-0000-0000-0000884B0000}"/>
    <cellStyle name="Normal 45 2 2 3 4 2 3" xfId="28278" xr:uid="{00000000-0005-0000-0000-0000894B0000}"/>
    <cellStyle name="Normal 45 2 2 3 4 3" xfId="8160" xr:uid="{00000000-0005-0000-0000-00008A4B0000}"/>
    <cellStyle name="Normal 45 2 2 3 4 3 2" xfId="38494" xr:uid="{00000000-0005-0000-0000-00008B4B0000}"/>
    <cellStyle name="Normal 45 2 2 3 4 3 3" xfId="23261" xr:uid="{00000000-0005-0000-0000-00008C4B0000}"/>
    <cellStyle name="Normal 45 2 2 3 4 4" xfId="33481" xr:uid="{00000000-0005-0000-0000-00008D4B0000}"/>
    <cellStyle name="Normal 45 2 2 3 4 5" xfId="18248" xr:uid="{00000000-0005-0000-0000-00008E4B0000}"/>
    <cellStyle name="Normal 45 2 2 3 5" xfId="4799" xr:uid="{00000000-0005-0000-0000-00008F4B0000}"/>
    <cellStyle name="Normal 45 2 2 3 5 2" xfId="14851" xr:uid="{00000000-0005-0000-0000-0000904B0000}"/>
    <cellStyle name="Normal 45 2 2 3 5 2 2" xfId="45182" xr:uid="{00000000-0005-0000-0000-0000914B0000}"/>
    <cellStyle name="Normal 45 2 2 3 5 2 3" xfId="29949" xr:uid="{00000000-0005-0000-0000-0000924B0000}"/>
    <cellStyle name="Normal 45 2 2 3 5 3" xfId="9831" xr:uid="{00000000-0005-0000-0000-0000934B0000}"/>
    <cellStyle name="Normal 45 2 2 3 5 3 2" xfId="40165" xr:uid="{00000000-0005-0000-0000-0000944B0000}"/>
    <cellStyle name="Normal 45 2 2 3 5 3 3" xfId="24932" xr:uid="{00000000-0005-0000-0000-0000954B0000}"/>
    <cellStyle name="Normal 45 2 2 3 5 4" xfId="35152" xr:uid="{00000000-0005-0000-0000-0000964B0000}"/>
    <cellStyle name="Normal 45 2 2 3 5 5" xfId="19919" xr:uid="{00000000-0005-0000-0000-0000974B0000}"/>
    <cellStyle name="Normal 45 2 2 3 6" xfId="11509" xr:uid="{00000000-0005-0000-0000-0000984B0000}"/>
    <cellStyle name="Normal 45 2 2 3 6 2" xfId="41840" xr:uid="{00000000-0005-0000-0000-0000994B0000}"/>
    <cellStyle name="Normal 45 2 2 3 6 3" xfId="26607" xr:uid="{00000000-0005-0000-0000-00009A4B0000}"/>
    <cellStyle name="Normal 45 2 2 3 7" xfId="6488" xr:uid="{00000000-0005-0000-0000-00009B4B0000}"/>
    <cellStyle name="Normal 45 2 2 3 7 2" xfId="36823" xr:uid="{00000000-0005-0000-0000-00009C4B0000}"/>
    <cellStyle name="Normal 45 2 2 3 7 3" xfId="21590" xr:uid="{00000000-0005-0000-0000-00009D4B0000}"/>
    <cellStyle name="Normal 45 2 2 3 8" xfId="31811" xr:uid="{00000000-0005-0000-0000-00009E4B0000}"/>
    <cellStyle name="Normal 45 2 2 3 9" xfId="16577" xr:uid="{00000000-0005-0000-0000-00009F4B0000}"/>
    <cellStyle name="Normal 45 2 2 4" xfId="1624" xr:uid="{00000000-0005-0000-0000-0000A04B0000}"/>
    <cellStyle name="Normal 45 2 2 4 2" xfId="2463" xr:uid="{00000000-0005-0000-0000-0000A14B0000}"/>
    <cellStyle name="Normal 45 2 2 4 2 2" xfId="4153" xr:uid="{00000000-0005-0000-0000-0000A24B0000}"/>
    <cellStyle name="Normal 45 2 2 4 2 2 2" xfId="14226" xr:uid="{00000000-0005-0000-0000-0000A34B0000}"/>
    <cellStyle name="Normal 45 2 2 4 2 2 2 2" xfId="44557" xr:uid="{00000000-0005-0000-0000-0000A44B0000}"/>
    <cellStyle name="Normal 45 2 2 4 2 2 2 3" xfId="29324" xr:uid="{00000000-0005-0000-0000-0000A54B0000}"/>
    <cellStyle name="Normal 45 2 2 4 2 2 3" xfId="9206" xr:uid="{00000000-0005-0000-0000-0000A64B0000}"/>
    <cellStyle name="Normal 45 2 2 4 2 2 3 2" xfId="39540" xr:uid="{00000000-0005-0000-0000-0000A74B0000}"/>
    <cellStyle name="Normal 45 2 2 4 2 2 3 3" xfId="24307" xr:uid="{00000000-0005-0000-0000-0000A84B0000}"/>
    <cellStyle name="Normal 45 2 2 4 2 2 4" xfId="34527" xr:uid="{00000000-0005-0000-0000-0000A94B0000}"/>
    <cellStyle name="Normal 45 2 2 4 2 2 5" xfId="19294" xr:uid="{00000000-0005-0000-0000-0000AA4B0000}"/>
    <cellStyle name="Normal 45 2 2 4 2 3" xfId="5845" xr:uid="{00000000-0005-0000-0000-0000AB4B0000}"/>
    <cellStyle name="Normal 45 2 2 4 2 3 2" xfId="15897" xr:uid="{00000000-0005-0000-0000-0000AC4B0000}"/>
    <cellStyle name="Normal 45 2 2 4 2 3 2 2" xfId="46228" xr:uid="{00000000-0005-0000-0000-0000AD4B0000}"/>
    <cellStyle name="Normal 45 2 2 4 2 3 2 3" xfId="30995" xr:uid="{00000000-0005-0000-0000-0000AE4B0000}"/>
    <cellStyle name="Normal 45 2 2 4 2 3 3" xfId="10877" xr:uid="{00000000-0005-0000-0000-0000AF4B0000}"/>
    <cellStyle name="Normal 45 2 2 4 2 3 3 2" xfId="41211" xr:uid="{00000000-0005-0000-0000-0000B04B0000}"/>
    <cellStyle name="Normal 45 2 2 4 2 3 3 3" xfId="25978" xr:uid="{00000000-0005-0000-0000-0000B14B0000}"/>
    <cellStyle name="Normal 45 2 2 4 2 3 4" xfId="36198" xr:uid="{00000000-0005-0000-0000-0000B24B0000}"/>
    <cellStyle name="Normal 45 2 2 4 2 3 5" xfId="20965" xr:uid="{00000000-0005-0000-0000-0000B34B0000}"/>
    <cellStyle name="Normal 45 2 2 4 2 4" xfId="12555" xr:uid="{00000000-0005-0000-0000-0000B44B0000}"/>
    <cellStyle name="Normal 45 2 2 4 2 4 2" xfId="42886" xr:uid="{00000000-0005-0000-0000-0000B54B0000}"/>
    <cellStyle name="Normal 45 2 2 4 2 4 3" xfId="27653" xr:uid="{00000000-0005-0000-0000-0000B64B0000}"/>
    <cellStyle name="Normal 45 2 2 4 2 5" xfId="7534" xr:uid="{00000000-0005-0000-0000-0000B74B0000}"/>
    <cellStyle name="Normal 45 2 2 4 2 5 2" xfId="37869" xr:uid="{00000000-0005-0000-0000-0000B84B0000}"/>
    <cellStyle name="Normal 45 2 2 4 2 5 3" xfId="22636" xr:uid="{00000000-0005-0000-0000-0000B94B0000}"/>
    <cellStyle name="Normal 45 2 2 4 2 6" xfId="32857" xr:uid="{00000000-0005-0000-0000-0000BA4B0000}"/>
    <cellStyle name="Normal 45 2 2 4 2 7" xfId="17623" xr:uid="{00000000-0005-0000-0000-0000BB4B0000}"/>
    <cellStyle name="Normal 45 2 2 4 3" xfId="3316" xr:uid="{00000000-0005-0000-0000-0000BC4B0000}"/>
    <cellStyle name="Normal 45 2 2 4 3 2" xfId="13390" xr:uid="{00000000-0005-0000-0000-0000BD4B0000}"/>
    <cellStyle name="Normal 45 2 2 4 3 2 2" xfId="43721" xr:uid="{00000000-0005-0000-0000-0000BE4B0000}"/>
    <cellStyle name="Normal 45 2 2 4 3 2 3" xfId="28488" xr:uid="{00000000-0005-0000-0000-0000BF4B0000}"/>
    <cellStyle name="Normal 45 2 2 4 3 3" xfId="8370" xr:uid="{00000000-0005-0000-0000-0000C04B0000}"/>
    <cellStyle name="Normal 45 2 2 4 3 3 2" xfId="38704" xr:uid="{00000000-0005-0000-0000-0000C14B0000}"/>
    <cellStyle name="Normal 45 2 2 4 3 3 3" xfId="23471" xr:uid="{00000000-0005-0000-0000-0000C24B0000}"/>
    <cellStyle name="Normal 45 2 2 4 3 4" xfId="33691" xr:uid="{00000000-0005-0000-0000-0000C34B0000}"/>
    <cellStyle name="Normal 45 2 2 4 3 5" xfId="18458" xr:uid="{00000000-0005-0000-0000-0000C44B0000}"/>
    <cellStyle name="Normal 45 2 2 4 4" xfId="5009" xr:uid="{00000000-0005-0000-0000-0000C54B0000}"/>
    <cellStyle name="Normal 45 2 2 4 4 2" xfId="15061" xr:uid="{00000000-0005-0000-0000-0000C64B0000}"/>
    <cellStyle name="Normal 45 2 2 4 4 2 2" xfId="45392" xr:uid="{00000000-0005-0000-0000-0000C74B0000}"/>
    <cellStyle name="Normal 45 2 2 4 4 2 3" xfId="30159" xr:uid="{00000000-0005-0000-0000-0000C84B0000}"/>
    <cellStyle name="Normal 45 2 2 4 4 3" xfId="10041" xr:uid="{00000000-0005-0000-0000-0000C94B0000}"/>
    <cellStyle name="Normal 45 2 2 4 4 3 2" xfId="40375" xr:uid="{00000000-0005-0000-0000-0000CA4B0000}"/>
    <cellStyle name="Normal 45 2 2 4 4 3 3" xfId="25142" xr:uid="{00000000-0005-0000-0000-0000CB4B0000}"/>
    <cellStyle name="Normal 45 2 2 4 4 4" xfId="35362" xr:uid="{00000000-0005-0000-0000-0000CC4B0000}"/>
    <cellStyle name="Normal 45 2 2 4 4 5" xfId="20129" xr:uid="{00000000-0005-0000-0000-0000CD4B0000}"/>
    <cellStyle name="Normal 45 2 2 4 5" xfId="11719" xr:uid="{00000000-0005-0000-0000-0000CE4B0000}"/>
    <cellStyle name="Normal 45 2 2 4 5 2" xfId="42050" xr:uid="{00000000-0005-0000-0000-0000CF4B0000}"/>
    <cellStyle name="Normal 45 2 2 4 5 3" xfId="26817" xr:uid="{00000000-0005-0000-0000-0000D04B0000}"/>
    <cellStyle name="Normal 45 2 2 4 6" xfId="6698" xr:uid="{00000000-0005-0000-0000-0000D14B0000}"/>
    <cellStyle name="Normal 45 2 2 4 6 2" xfId="37033" xr:uid="{00000000-0005-0000-0000-0000D24B0000}"/>
    <cellStyle name="Normal 45 2 2 4 6 3" xfId="21800" xr:uid="{00000000-0005-0000-0000-0000D34B0000}"/>
    <cellStyle name="Normal 45 2 2 4 7" xfId="32021" xr:uid="{00000000-0005-0000-0000-0000D44B0000}"/>
    <cellStyle name="Normal 45 2 2 4 8" xfId="16787" xr:uid="{00000000-0005-0000-0000-0000D54B0000}"/>
    <cellStyle name="Normal 45 2 2 5" xfId="2045" xr:uid="{00000000-0005-0000-0000-0000D64B0000}"/>
    <cellStyle name="Normal 45 2 2 5 2" xfId="3735" xr:uid="{00000000-0005-0000-0000-0000D74B0000}"/>
    <cellStyle name="Normal 45 2 2 5 2 2" xfId="13808" xr:uid="{00000000-0005-0000-0000-0000D84B0000}"/>
    <cellStyle name="Normal 45 2 2 5 2 2 2" xfId="44139" xr:uid="{00000000-0005-0000-0000-0000D94B0000}"/>
    <cellStyle name="Normal 45 2 2 5 2 2 3" xfId="28906" xr:uid="{00000000-0005-0000-0000-0000DA4B0000}"/>
    <cellStyle name="Normal 45 2 2 5 2 3" xfId="8788" xr:uid="{00000000-0005-0000-0000-0000DB4B0000}"/>
    <cellStyle name="Normal 45 2 2 5 2 3 2" xfId="39122" xr:uid="{00000000-0005-0000-0000-0000DC4B0000}"/>
    <cellStyle name="Normal 45 2 2 5 2 3 3" xfId="23889" xr:uid="{00000000-0005-0000-0000-0000DD4B0000}"/>
    <cellStyle name="Normal 45 2 2 5 2 4" xfId="34109" xr:uid="{00000000-0005-0000-0000-0000DE4B0000}"/>
    <cellStyle name="Normal 45 2 2 5 2 5" xfId="18876" xr:uid="{00000000-0005-0000-0000-0000DF4B0000}"/>
    <cellStyle name="Normal 45 2 2 5 3" xfId="5427" xr:uid="{00000000-0005-0000-0000-0000E04B0000}"/>
    <cellStyle name="Normal 45 2 2 5 3 2" xfId="15479" xr:uid="{00000000-0005-0000-0000-0000E14B0000}"/>
    <cellStyle name="Normal 45 2 2 5 3 2 2" xfId="45810" xr:uid="{00000000-0005-0000-0000-0000E24B0000}"/>
    <cellStyle name="Normal 45 2 2 5 3 2 3" xfId="30577" xr:uid="{00000000-0005-0000-0000-0000E34B0000}"/>
    <cellStyle name="Normal 45 2 2 5 3 3" xfId="10459" xr:uid="{00000000-0005-0000-0000-0000E44B0000}"/>
    <cellStyle name="Normal 45 2 2 5 3 3 2" xfId="40793" xr:uid="{00000000-0005-0000-0000-0000E54B0000}"/>
    <cellStyle name="Normal 45 2 2 5 3 3 3" xfId="25560" xr:uid="{00000000-0005-0000-0000-0000E64B0000}"/>
    <cellStyle name="Normal 45 2 2 5 3 4" xfId="35780" xr:uid="{00000000-0005-0000-0000-0000E74B0000}"/>
    <cellStyle name="Normal 45 2 2 5 3 5" xfId="20547" xr:uid="{00000000-0005-0000-0000-0000E84B0000}"/>
    <cellStyle name="Normal 45 2 2 5 4" xfId="12137" xr:uid="{00000000-0005-0000-0000-0000E94B0000}"/>
    <cellStyle name="Normal 45 2 2 5 4 2" xfId="42468" xr:uid="{00000000-0005-0000-0000-0000EA4B0000}"/>
    <cellStyle name="Normal 45 2 2 5 4 3" xfId="27235" xr:uid="{00000000-0005-0000-0000-0000EB4B0000}"/>
    <cellStyle name="Normal 45 2 2 5 5" xfId="7116" xr:uid="{00000000-0005-0000-0000-0000EC4B0000}"/>
    <cellStyle name="Normal 45 2 2 5 5 2" xfId="37451" xr:uid="{00000000-0005-0000-0000-0000ED4B0000}"/>
    <cellStyle name="Normal 45 2 2 5 5 3" xfId="22218" xr:uid="{00000000-0005-0000-0000-0000EE4B0000}"/>
    <cellStyle name="Normal 45 2 2 5 6" xfId="32439" xr:uid="{00000000-0005-0000-0000-0000EF4B0000}"/>
    <cellStyle name="Normal 45 2 2 5 7" xfId="17205" xr:uid="{00000000-0005-0000-0000-0000F04B0000}"/>
    <cellStyle name="Normal 45 2 2 6" xfId="2898" xr:uid="{00000000-0005-0000-0000-0000F14B0000}"/>
    <cellStyle name="Normal 45 2 2 6 2" xfId="12972" xr:uid="{00000000-0005-0000-0000-0000F24B0000}"/>
    <cellStyle name="Normal 45 2 2 6 2 2" xfId="43303" xr:uid="{00000000-0005-0000-0000-0000F34B0000}"/>
    <cellStyle name="Normal 45 2 2 6 2 3" xfId="28070" xr:uid="{00000000-0005-0000-0000-0000F44B0000}"/>
    <cellStyle name="Normal 45 2 2 6 3" xfId="7952" xr:uid="{00000000-0005-0000-0000-0000F54B0000}"/>
    <cellStyle name="Normal 45 2 2 6 3 2" xfId="38286" xr:uid="{00000000-0005-0000-0000-0000F64B0000}"/>
    <cellStyle name="Normal 45 2 2 6 3 3" xfId="23053" xr:uid="{00000000-0005-0000-0000-0000F74B0000}"/>
    <cellStyle name="Normal 45 2 2 6 4" xfId="33273" xr:uid="{00000000-0005-0000-0000-0000F84B0000}"/>
    <cellStyle name="Normal 45 2 2 6 5" xfId="18040" xr:uid="{00000000-0005-0000-0000-0000F94B0000}"/>
    <cellStyle name="Normal 45 2 2 7" xfId="4591" xr:uid="{00000000-0005-0000-0000-0000FA4B0000}"/>
    <cellStyle name="Normal 45 2 2 7 2" xfId="14643" xr:uid="{00000000-0005-0000-0000-0000FB4B0000}"/>
    <cellStyle name="Normal 45 2 2 7 2 2" xfId="44974" xr:uid="{00000000-0005-0000-0000-0000FC4B0000}"/>
    <cellStyle name="Normal 45 2 2 7 2 3" xfId="29741" xr:uid="{00000000-0005-0000-0000-0000FD4B0000}"/>
    <cellStyle name="Normal 45 2 2 7 3" xfId="9623" xr:uid="{00000000-0005-0000-0000-0000FE4B0000}"/>
    <cellStyle name="Normal 45 2 2 7 3 2" xfId="39957" xr:uid="{00000000-0005-0000-0000-0000FF4B0000}"/>
    <cellStyle name="Normal 45 2 2 7 3 3" xfId="24724" xr:uid="{00000000-0005-0000-0000-0000004C0000}"/>
    <cellStyle name="Normal 45 2 2 7 4" xfId="34944" xr:uid="{00000000-0005-0000-0000-0000014C0000}"/>
    <cellStyle name="Normal 45 2 2 7 5" xfId="19711" xr:uid="{00000000-0005-0000-0000-0000024C0000}"/>
    <cellStyle name="Normal 45 2 2 8" xfId="11301" xr:uid="{00000000-0005-0000-0000-0000034C0000}"/>
    <cellStyle name="Normal 45 2 2 8 2" xfId="41632" xr:uid="{00000000-0005-0000-0000-0000044C0000}"/>
    <cellStyle name="Normal 45 2 2 8 3" xfId="26399" xr:uid="{00000000-0005-0000-0000-0000054C0000}"/>
    <cellStyle name="Normal 45 2 2 9" xfId="6280" xr:uid="{00000000-0005-0000-0000-0000064C0000}"/>
    <cellStyle name="Normal 45 2 2 9 2" xfId="36615" xr:uid="{00000000-0005-0000-0000-0000074C0000}"/>
    <cellStyle name="Normal 45 2 2 9 3" xfId="21382" xr:uid="{00000000-0005-0000-0000-0000084C0000}"/>
    <cellStyle name="Normal 45 2 3" xfId="1244" xr:uid="{00000000-0005-0000-0000-0000094C0000}"/>
    <cellStyle name="Normal 45 2 3 10" xfId="16421" xr:uid="{00000000-0005-0000-0000-00000A4C0000}"/>
    <cellStyle name="Normal 45 2 3 2" xfId="1463" xr:uid="{00000000-0005-0000-0000-00000B4C0000}"/>
    <cellStyle name="Normal 45 2 3 2 2" xfId="1884" xr:uid="{00000000-0005-0000-0000-00000C4C0000}"/>
    <cellStyle name="Normal 45 2 3 2 2 2" xfId="2723" xr:uid="{00000000-0005-0000-0000-00000D4C0000}"/>
    <cellStyle name="Normal 45 2 3 2 2 2 2" xfId="4413" xr:uid="{00000000-0005-0000-0000-00000E4C0000}"/>
    <cellStyle name="Normal 45 2 3 2 2 2 2 2" xfId="14486" xr:uid="{00000000-0005-0000-0000-00000F4C0000}"/>
    <cellStyle name="Normal 45 2 3 2 2 2 2 2 2" xfId="44817" xr:uid="{00000000-0005-0000-0000-0000104C0000}"/>
    <cellStyle name="Normal 45 2 3 2 2 2 2 2 3" xfId="29584" xr:uid="{00000000-0005-0000-0000-0000114C0000}"/>
    <cellStyle name="Normal 45 2 3 2 2 2 2 3" xfId="9466" xr:uid="{00000000-0005-0000-0000-0000124C0000}"/>
    <cellStyle name="Normal 45 2 3 2 2 2 2 3 2" xfId="39800" xr:uid="{00000000-0005-0000-0000-0000134C0000}"/>
    <cellStyle name="Normal 45 2 3 2 2 2 2 3 3" xfId="24567" xr:uid="{00000000-0005-0000-0000-0000144C0000}"/>
    <cellStyle name="Normal 45 2 3 2 2 2 2 4" xfId="34787" xr:uid="{00000000-0005-0000-0000-0000154C0000}"/>
    <cellStyle name="Normal 45 2 3 2 2 2 2 5" xfId="19554" xr:uid="{00000000-0005-0000-0000-0000164C0000}"/>
    <cellStyle name="Normal 45 2 3 2 2 2 3" xfId="6105" xr:uid="{00000000-0005-0000-0000-0000174C0000}"/>
    <cellStyle name="Normal 45 2 3 2 2 2 3 2" xfId="16157" xr:uid="{00000000-0005-0000-0000-0000184C0000}"/>
    <cellStyle name="Normal 45 2 3 2 2 2 3 2 2" xfId="46488" xr:uid="{00000000-0005-0000-0000-0000194C0000}"/>
    <cellStyle name="Normal 45 2 3 2 2 2 3 2 3" xfId="31255" xr:uid="{00000000-0005-0000-0000-00001A4C0000}"/>
    <cellStyle name="Normal 45 2 3 2 2 2 3 3" xfId="11137" xr:uid="{00000000-0005-0000-0000-00001B4C0000}"/>
    <cellStyle name="Normal 45 2 3 2 2 2 3 3 2" xfId="41471" xr:uid="{00000000-0005-0000-0000-00001C4C0000}"/>
    <cellStyle name="Normal 45 2 3 2 2 2 3 3 3" xfId="26238" xr:uid="{00000000-0005-0000-0000-00001D4C0000}"/>
    <cellStyle name="Normal 45 2 3 2 2 2 3 4" xfId="36458" xr:uid="{00000000-0005-0000-0000-00001E4C0000}"/>
    <cellStyle name="Normal 45 2 3 2 2 2 3 5" xfId="21225" xr:uid="{00000000-0005-0000-0000-00001F4C0000}"/>
    <cellStyle name="Normal 45 2 3 2 2 2 4" xfId="12815" xr:uid="{00000000-0005-0000-0000-0000204C0000}"/>
    <cellStyle name="Normal 45 2 3 2 2 2 4 2" xfId="43146" xr:uid="{00000000-0005-0000-0000-0000214C0000}"/>
    <cellStyle name="Normal 45 2 3 2 2 2 4 3" xfId="27913" xr:uid="{00000000-0005-0000-0000-0000224C0000}"/>
    <cellStyle name="Normal 45 2 3 2 2 2 5" xfId="7794" xr:uid="{00000000-0005-0000-0000-0000234C0000}"/>
    <cellStyle name="Normal 45 2 3 2 2 2 5 2" xfId="38129" xr:uid="{00000000-0005-0000-0000-0000244C0000}"/>
    <cellStyle name="Normal 45 2 3 2 2 2 5 3" xfId="22896" xr:uid="{00000000-0005-0000-0000-0000254C0000}"/>
    <cellStyle name="Normal 45 2 3 2 2 2 6" xfId="33117" xr:uid="{00000000-0005-0000-0000-0000264C0000}"/>
    <cellStyle name="Normal 45 2 3 2 2 2 7" xfId="17883" xr:uid="{00000000-0005-0000-0000-0000274C0000}"/>
    <cellStyle name="Normal 45 2 3 2 2 3" xfId="3576" xr:uid="{00000000-0005-0000-0000-0000284C0000}"/>
    <cellStyle name="Normal 45 2 3 2 2 3 2" xfId="13650" xr:uid="{00000000-0005-0000-0000-0000294C0000}"/>
    <cellStyle name="Normal 45 2 3 2 2 3 2 2" xfId="43981" xr:uid="{00000000-0005-0000-0000-00002A4C0000}"/>
    <cellStyle name="Normal 45 2 3 2 2 3 2 3" xfId="28748" xr:uid="{00000000-0005-0000-0000-00002B4C0000}"/>
    <cellStyle name="Normal 45 2 3 2 2 3 3" xfId="8630" xr:uid="{00000000-0005-0000-0000-00002C4C0000}"/>
    <cellStyle name="Normal 45 2 3 2 2 3 3 2" xfId="38964" xr:uid="{00000000-0005-0000-0000-00002D4C0000}"/>
    <cellStyle name="Normal 45 2 3 2 2 3 3 3" xfId="23731" xr:uid="{00000000-0005-0000-0000-00002E4C0000}"/>
    <cellStyle name="Normal 45 2 3 2 2 3 4" xfId="33951" xr:uid="{00000000-0005-0000-0000-00002F4C0000}"/>
    <cellStyle name="Normal 45 2 3 2 2 3 5" xfId="18718" xr:uid="{00000000-0005-0000-0000-0000304C0000}"/>
    <cellStyle name="Normal 45 2 3 2 2 4" xfId="5269" xr:uid="{00000000-0005-0000-0000-0000314C0000}"/>
    <cellStyle name="Normal 45 2 3 2 2 4 2" xfId="15321" xr:uid="{00000000-0005-0000-0000-0000324C0000}"/>
    <cellStyle name="Normal 45 2 3 2 2 4 2 2" xfId="45652" xr:uid="{00000000-0005-0000-0000-0000334C0000}"/>
    <cellStyle name="Normal 45 2 3 2 2 4 2 3" xfId="30419" xr:uid="{00000000-0005-0000-0000-0000344C0000}"/>
    <cellStyle name="Normal 45 2 3 2 2 4 3" xfId="10301" xr:uid="{00000000-0005-0000-0000-0000354C0000}"/>
    <cellStyle name="Normal 45 2 3 2 2 4 3 2" xfId="40635" xr:uid="{00000000-0005-0000-0000-0000364C0000}"/>
    <cellStyle name="Normal 45 2 3 2 2 4 3 3" xfId="25402" xr:uid="{00000000-0005-0000-0000-0000374C0000}"/>
    <cellStyle name="Normal 45 2 3 2 2 4 4" xfId="35622" xr:uid="{00000000-0005-0000-0000-0000384C0000}"/>
    <cellStyle name="Normal 45 2 3 2 2 4 5" xfId="20389" xr:uid="{00000000-0005-0000-0000-0000394C0000}"/>
    <cellStyle name="Normal 45 2 3 2 2 5" xfId="11979" xr:uid="{00000000-0005-0000-0000-00003A4C0000}"/>
    <cellStyle name="Normal 45 2 3 2 2 5 2" xfId="42310" xr:uid="{00000000-0005-0000-0000-00003B4C0000}"/>
    <cellStyle name="Normal 45 2 3 2 2 5 3" xfId="27077" xr:uid="{00000000-0005-0000-0000-00003C4C0000}"/>
    <cellStyle name="Normal 45 2 3 2 2 6" xfId="6958" xr:uid="{00000000-0005-0000-0000-00003D4C0000}"/>
    <cellStyle name="Normal 45 2 3 2 2 6 2" xfId="37293" xr:uid="{00000000-0005-0000-0000-00003E4C0000}"/>
    <cellStyle name="Normal 45 2 3 2 2 6 3" xfId="22060" xr:uid="{00000000-0005-0000-0000-00003F4C0000}"/>
    <cellStyle name="Normal 45 2 3 2 2 7" xfId="32281" xr:uid="{00000000-0005-0000-0000-0000404C0000}"/>
    <cellStyle name="Normal 45 2 3 2 2 8" xfId="17047" xr:uid="{00000000-0005-0000-0000-0000414C0000}"/>
    <cellStyle name="Normal 45 2 3 2 3" xfId="2305" xr:uid="{00000000-0005-0000-0000-0000424C0000}"/>
    <cellStyle name="Normal 45 2 3 2 3 2" xfId="3995" xr:uid="{00000000-0005-0000-0000-0000434C0000}"/>
    <cellStyle name="Normal 45 2 3 2 3 2 2" xfId="14068" xr:uid="{00000000-0005-0000-0000-0000444C0000}"/>
    <cellStyle name="Normal 45 2 3 2 3 2 2 2" xfId="44399" xr:uid="{00000000-0005-0000-0000-0000454C0000}"/>
    <cellStyle name="Normal 45 2 3 2 3 2 2 3" xfId="29166" xr:uid="{00000000-0005-0000-0000-0000464C0000}"/>
    <cellStyle name="Normal 45 2 3 2 3 2 3" xfId="9048" xr:uid="{00000000-0005-0000-0000-0000474C0000}"/>
    <cellStyle name="Normal 45 2 3 2 3 2 3 2" xfId="39382" xr:uid="{00000000-0005-0000-0000-0000484C0000}"/>
    <cellStyle name="Normal 45 2 3 2 3 2 3 3" xfId="24149" xr:uid="{00000000-0005-0000-0000-0000494C0000}"/>
    <cellStyle name="Normal 45 2 3 2 3 2 4" xfId="34369" xr:uid="{00000000-0005-0000-0000-00004A4C0000}"/>
    <cellStyle name="Normal 45 2 3 2 3 2 5" xfId="19136" xr:uid="{00000000-0005-0000-0000-00004B4C0000}"/>
    <cellStyle name="Normal 45 2 3 2 3 3" xfId="5687" xr:uid="{00000000-0005-0000-0000-00004C4C0000}"/>
    <cellStyle name="Normal 45 2 3 2 3 3 2" xfId="15739" xr:uid="{00000000-0005-0000-0000-00004D4C0000}"/>
    <cellStyle name="Normal 45 2 3 2 3 3 2 2" xfId="46070" xr:uid="{00000000-0005-0000-0000-00004E4C0000}"/>
    <cellStyle name="Normal 45 2 3 2 3 3 2 3" xfId="30837" xr:uid="{00000000-0005-0000-0000-00004F4C0000}"/>
    <cellStyle name="Normal 45 2 3 2 3 3 3" xfId="10719" xr:uid="{00000000-0005-0000-0000-0000504C0000}"/>
    <cellStyle name="Normal 45 2 3 2 3 3 3 2" xfId="41053" xr:uid="{00000000-0005-0000-0000-0000514C0000}"/>
    <cellStyle name="Normal 45 2 3 2 3 3 3 3" xfId="25820" xr:uid="{00000000-0005-0000-0000-0000524C0000}"/>
    <cellStyle name="Normal 45 2 3 2 3 3 4" xfId="36040" xr:uid="{00000000-0005-0000-0000-0000534C0000}"/>
    <cellStyle name="Normal 45 2 3 2 3 3 5" xfId="20807" xr:uid="{00000000-0005-0000-0000-0000544C0000}"/>
    <cellStyle name="Normal 45 2 3 2 3 4" xfId="12397" xr:uid="{00000000-0005-0000-0000-0000554C0000}"/>
    <cellStyle name="Normal 45 2 3 2 3 4 2" xfId="42728" xr:uid="{00000000-0005-0000-0000-0000564C0000}"/>
    <cellStyle name="Normal 45 2 3 2 3 4 3" xfId="27495" xr:uid="{00000000-0005-0000-0000-0000574C0000}"/>
    <cellStyle name="Normal 45 2 3 2 3 5" xfId="7376" xr:uid="{00000000-0005-0000-0000-0000584C0000}"/>
    <cellStyle name="Normal 45 2 3 2 3 5 2" xfId="37711" xr:uid="{00000000-0005-0000-0000-0000594C0000}"/>
    <cellStyle name="Normal 45 2 3 2 3 5 3" xfId="22478" xr:uid="{00000000-0005-0000-0000-00005A4C0000}"/>
    <cellStyle name="Normal 45 2 3 2 3 6" xfId="32699" xr:uid="{00000000-0005-0000-0000-00005B4C0000}"/>
    <cellStyle name="Normal 45 2 3 2 3 7" xfId="17465" xr:uid="{00000000-0005-0000-0000-00005C4C0000}"/>
    <cellStyle name="Normal 45 2 3 2 4" xfId="3158" xr:uid="{00000000-0005-0000-0000-00005D4C0000}"/>
    <cellStyle name="Normal 45 2 3 2 4 2" xfId="13232" xr:uid="{00000000-0005-0000-0000-00005E4C0000}"/>
    <cellStyle name="Normal 45 2 3 2 4 2 2" xfId="43563" xr:uid="{00000000-0005-0000-0000-00005F4C0000}"/>
    <cellStyle name="Normal 45 2 3 2 4 2 3" xfId="28330" xr:uid="{00000000-0005-0000-0000-0000604C0000}"/>
    <cellStyle name="Normal 45 2 3 2 4 3" xfId="8212" xr:uid="{00000000-0005-0000-0000-0000614C0000}"/>
    <cellStyle name="Normal 45 2 3 2 4 3 2" xfId="38546" xr:uid="{00000000-0005-0000-0000-0000624C0000}"/>
    <cellStyle name="Normal 45 2 3 2 4 3 3" xfId="23313" xr:uid="{00000000-0005-0000-0000-0000634C0000}"/>
    <cellStyle name="Normal 45 2 3 2 4 4" xfId="33533" xr:uid="{00000000-0005-0000-0000-0000644C0000}"/>
    <cellStyle name="Normal 45 2 3 2 4 5" xfId="18300" xr:uid="{00000000-0005-0000-0000-0000654C0000}"/>
    <cellStyle name="Normal 45 2 3 2 5" xfId="4851" xr:uid="{00000000-0005-0000-0000-0000664C0000}"/>
    <cellStyle name="Normal 45 2 3 2 5 2" xfId="14903" xr:uid="{00000000-0005-0000-0000-0000674C0000}"/>
    <cellStyle name="Normal 45 2 3 2 5 2 2" xfId="45234" xr:uid="{00000000-0005-0000-0000-0000684C0000}"/>
    <cellStyle name="Normal 45 2 3 2 5 2 3" xfId="30001" xr:uid="{00000000-0005-0000-0000-0000694C0000}"/>
    <cellStyle name="Normal 45 2 3 2 5 3" xfId="9883" xr:uid="{00000000-0005-0000-0000-00006A4C0000}"/>
    <cellStyle name="Normal 45 2 3 2 5 3 2" xfId="40217" xr:uid="{00000000-0005-0000-0000-00006B4C0000}"/>
    <cellStyle name="Normal 45 2 3 2 5 3 3" xfId="24984" xr:uid="{00000000-0005-0000-0000-00006C4C0000}"/>
    <cellStyle name="Normal 45 2 3 2 5 4" xfId="35204" xr:uid="{00000000-0005-0000-0000-00006D4C0000}"/>
    <cellStyle name="Normal 45 2 3 2 5 5" xfId="19971" xr:uid="{00000000-0005-0000-0000-00006E4C0000}"/>
    <cellStyle name="Normal 45 2 3 2 6" xfId="11561" xr:uid="{00000000-0005-0000-0000-00006F4C0000}"/>
    <cellStyle name="Normal 45 2 3 2 6 2" xfId="41892" xr:uid="{00000000-0005-0000-0000-0000704C0000}"/>
    <cellStyle name="Normal 45 2 3 2 6 3" xfId="26659" xr:uid="{00000000-0005-0000-0000-0000714C0000}"/>
    <cellStyle name="Normal 45 2 3 2 7" xfId="6540" xr:uid="{00000000-0005-0000-0000-0000724C0000}"/>
    <cellStyle name="Normal 45 2 3 2 7 2" xfId="36875" xr:uid="{00000000-0005-0000-0000-0000734C0000}"/>
    <cellStyle name="Normal 45 2 3 2 7 3" xfId="21642" xr:uid="{00000000-0005-0000-0000-0000744C0000}"/>
    <cellStyle name="Normal 45 2 3 2 8" xfId="31863" xr:uid="{00000000-0005-0000-0000-0000754C0000}"/>
    <cellStyle name="Normal 45 2 3 2 9" xfId="16629" xr:uid="{00000000-0005-0000-0000-0000764C0000}"/>
    <cellStyle name="Normal 45 2 3 3" xfId="1676" xr:uid="{00000000-0005-0000-0000-0000774C0000}"/>
    <cellStyle name="Normal 45 2 3 3 2" xfId="2515" xr:uid="{00000000-0005-0000-0000-0000784C0000}"/>
    <cellStyle name="Normal 45 2 3 3 2 2" xfId="4205" xr:uid="{00000000-0005-0000-0000-0000794C0000}"/>
    <cellStyle name="Normal 45 2 3 3 2 2 2" xfId="14278" xr:uid="{00000000-0005-0000-0000-00007A4C0000}"/>
    <cellStyle name="Normal 45 2 3 3 2 2 2 2" xfId="44609" xr:uid="{00000000-0005-0000-0000-00007B4C0000}"/>
    <cellStyle name="Normal 45 2 3 3 2 2 2 3" xfId="29376" xr:uid="{00000000-0005-0000-0000-00007C4C0000}"/>
    <cellStyle name="Normal 45 2 3 3 2 2 3" xfId="9258" xr:uid="{00000000-0005-0000-0000-00007D4C0000}"/>
    <cellStyle name="Normal 45 2 3 3 2 2 3 2" xfId="39592" xr:uid="{00000000-0005-0000-0000-00007E4C0000}"/>
    <cellStyle name="Normal 45 2 3 3 2 2 3 3" xfId="24359" xr:uid="{00000000-0005-0000-0000-00007F4C0000}"/>
    <cellStyle name="Normal 45 2 3 3 2 2 4" xfId="34579" xr:uid="{00000000-0005-0000-0000-0000804C0000}"/>
    <cellStyle name="Normal 45 2 3 3 2 2 5" xfId="19346" xr:uid="{00000000-0005-0000-0000-0000814C0000}"/>
    <cellStyle name="Normal 45 2 3 3 2 3" xfId="5897" xr:uid="{00000000-0005-0000-0000-0000824C0000}"/>
    <cellStyle name="Normal 45 2 3 3 2 3 2" xfId="15949" xr:uid="{00000000-0005-0000-0000-0000834C0000}"/>
    <cellStyle name="Normal 45 2 3 3 2 3 2 2" xfId="46280" xr:uid="{00000000-0005-0000-0000-0000844C0000}"/>
    <cellStyle name="Normal 45 2 3 3 2 3 2 3" xfId="31047" xr:uid="{00000000-0005-0000-0000-0000854C0000}"/>
    <cellStyle name="Normal 45 2 3 3 2 3 3" xfId="10929" xr:uid="{00000000-0005-0000-0000-0000864C0000}"/>
    <cellStyle name="Normal 45 2 3 3 2 3 3 2" xfId="41263" xr:uid="{00000000-0005-0000-0000-0000874C0000}"/>
    <cellStyle name="Normal 45 2 3 3 2 3 3 3" xfId="26030" xr:uid="{00000000-0005-0000-0000-0000884C0000}"/>
    <cellStyle name="Normal 45 2 3 3 2 3 4" xfId="36250" xr:uid="{00000000-0005-0000-0000-0000894C0000}"/>
    <cellStyle name="Normal 45 2 3 3 2 3 5" xfId="21017" xr:uid="{00000000-0005-0000-0000-00008A4C0000}"/>
    <cellStyle name="Normal 45 2 3 3 2 4" xfId="12607" xr:uid="{00000000-0005-0000-0000-00008B4C0000}"/>
    <cellStyle name="Normal 45 2 3 3 2 4 2" xfId="42938" xr:uid="{00000000-0005-0000-0000-00008C4C0000}"/>
    <cellStyle name="Normal 45 2 3 3 2 4 3" xfId="27705" xr:uid="{00000000-0005-0000-0000-00008D4C0000}"/>
    <cellStyle name="Normal 45 2 3 3 2 5" xfId="7586" xr:uid="{00000000-0005-0000-0000-00008E4C0000}"/>
    <cellStyle name="Normal 45 2 3 3 2 5 2" xfId="37921" xr:uid="{00000000-0005-0000-0000-00008F4C0000}"/>
    <cellStyle name="Normal 45 2 3 3 2 5 3" xfId="22688" xr:uid="{00000000-0005-0000-0000-0000904C0000}"/>
    <cellStyle name="Normal 45 2 3 3 2 6" xfId="32909" xr:uid="{00000000-0005-0000-0000-0000914C0000}"/>
    <cellStyle name="Normal 45 2 3 3 2 7" xfId="17675" xr:uid="{00000000-0005-0000-0000-0000924C0000}"/>
    <cellStyle name="Normal 45 2 3 3 3" xfId="3368" xr:uid="{00000000-0005-0000-0000-0000934C0000}"/>
    <cellStyle name="Normal 45 2 3 3 3 2" xfId="13442" xr:uid="{00000000-0005-0000-0000-0000944C0000}"/>
    <cellStyle name="Normal 45 2 3 3 3 2 2" xfId="43773" xr:uid="{00000000-0005-0000-0000-0000954C0000}"/>
    <cellStyle name="Normal 45 2 3 3 3 2 3" xfId="28540" xr:uid="{00000000-0005-0000-0000-0000964C0000}"/>
    <cellStyle name="Normal 45 2 3 3 3 3" xfId="8422" xr:uid="{00000000-0005-0000-0000-0000974C0000}"/>
    <cellStyle name="Normal 45 2 3 3 3 3 2" xfId="38756" xr:uid="{00000000-0005-0000-0000-0000984C0000}"/>
    <cellStyle name="Normal 45 2 3 3 3 3 3" xfId="23523" xr:uid="{00000000-0005-0000-0000-0000994C0000}"/>
    <cellStyle name="Normal 45 2 3 3 3 4" xfId="33743" xr:uid="{00000000-0005-0000-0000-00009A4C0000}"/>
    <cellStyle name="Normal 45 2 3 3 3 5" xfId="18510" xr:uid="{00000000-0005-0000-0000-00009B4C0000}"/>
    <cellStyle name="Normal 45 2 3 3 4" xfId="5061" xr:uid="{00000000-0005-0000-0000-00009C4C0000}"/>
    <cellStyle name="Normal 45 2 3 3 4 2" xfId="15113" xr:uid="{00000000-0005-0000-0000-00009D4C0000}"/>
    <cellStyle name="Normal 45 2 3 3 4 2 2" xfId="45444" xr:uid="{00000000-0005-0000-0000-00009E4C0000}"/>
    <cellStyle name="Normal 45 2 3 3 4 2 3" xfId="30211" xr:uid="{00000000-0005-0000-0000-00009F4C0000}"/>
    <cellStyle name="Normal 45 2 3 3 4 3" xfId="10093" xr:uid="{00000000-0005-0000-0000-0000A04C0000}"/>
    <cellStyle name="Normal 45 2 3 3 4 3 2" xfId="40427" xr:uid="{00000000-0005-0000-0000-0000A14C0000}"/>
    <cellStyle name="Normal 45 2 3 3 4 3 3" xfId="25194" xr:uid="{00000000-0005-0000-0000-0000A24C0000}"/>
    <cellStyle name="Normal 45 2 3 3 4 4" xfId="35414" xr:uid="{00000000-0005-0000-0000-0000A34C0000}"/>
    <cellStyle name="Normal 45 2 3 3 4 5" xfId="20181" xr:uid="{00000000-0005-0000-0000-0000A44C0000}"/>
    <cellStyle name="Normal 45 2 3 3 5" xfId="11771" xr:uid="{00000000-0005-0000-0000-0000A54C0000}"/>
    <cellStyle name="Normal 45 2 3 3 5 2" xfId="42102" xr:uid="{00000000-0005-0000-0000-0000A64C0000}"/>
    <cellStyle name="Normal 45 2 3 3 5 3" xfId="26869" xr:uid="{00000000-0005-0000-0000-0000A74C0000}"/>
    <cellStyle name="Normal 45 2 3 3 6" xfId="6750" xr:uid="{00000000-0005-0000-0000-0000A84C0000}"/>
    <cellStyle name="Normal 45 2 3 3 6 2" xfId="37085" xr:uid="{00000000-0005-0000-0000-0000A94C0000}"/>
    <cellStyle name="Normal 45 2 3 3 6 3" xfId="21852" xr:uid="{00000000-0005-0000-0000-0000AA4C0000}"/>
    <cellStyle name="Normal 45 2 3 3 7" xfId="32073" xr:uid="{00000000-0005-0000-0000-0000AB4C0000}"/>
    <cellStyle name="Normal 45 2 3 3 8" xfId="16839" xr:uid="{00000000-0005-0000-0000-0000AC4C0000}"/>
    <cellStyle name="Normal 45 2 3 4" xfId="2097" xr:uid="{00000000-0005-0000-0000-0000AD4C0000}"/>
    <cellStyle name="Normal 45 2 3 4 2" xfId="3787" xr:uid="{00000000-0005-0000-0000-0000AE4C0000}"/>
    <cellStyle name="Normal 45 2 3 4 2 2" xfId="13860" xr:uid="{00000000-0005-0000-0000-0000AF4C0000}"/>
    <cellStyle name="Normal 45 2 3 4 2 2 2" xfId="44191" xr:uid="{00000000-0005-0000-0000-0000B04C0000}"/>
    <cellStyle name="Normal 45 2 3 4 2 2 3" xfId="28958" xr:uid="{00000000-0005-0000-0000-0000B14C0000}"/>
    <cellStyle name="Normal 45 2 3 4 2 3" xfId="8840" xr:uid="{00000000-0005-0000-0000-0000B24C0000}"/>
    <cellStyle name="Normal 45 2 3 4 2 3 2" xfId="39174" xr:uid="{00000000-0005-0000-0000-0000B34C0000}"/>
    <cellStyle name="Normal 45 2 3 4 2 3 3" xfId="23941" xr:uid="{00000000-0005-0000-0000-0000B44C0000}"/>
    <cellStyle name="Normal 45 2 3 4 2 4" xfId="34161" xr:uid="{00000000-0005-0000-0000-0000B54C0000}"/>
    <cellStyle name="Normal 45 2 3 4 2 5" xfId="18928" xr:uid="{00000000-0005-0000-0000-0000B64C0000}"/>
    <cellStyle name="Normal 45 2 3 4 3" xfId="5479" xr:uid="{00000000-0005-0000-0000-0000B74C0000}"/>
    <cellStyle name="Normal 45 2 3 4 3 2" xfId="15531" xr:uid="{00000000-0005-0000-0000-0000B84C0000}"/>
    <cellStyle name="Normal 45 2 3 4 3 2 2" xfId="45862" xr:uid="{00000000-0005-0000-0000-0000B94C0000}"/>
    <cellStyle name="Normal 45 2 3 4 3 2 3" xfId="30629" xr:uid="{00000000-0005-0000-0000-0000BA4C0000}"/>
    <cellStyle name="Normal 45 2 3 4 3 3" xfId="10511" xr:uid="{00000000-0005-0000-0000-0000BB4C0000}"/>
    <cellStyle name="Normal 45 2 3 4 3 3 2" xfId="40845" xr:uid="{00000000-0005-0000-0000-0000BC4C0000}"/>
    <cellStyle name="Normal 45 2 3 4 3 3 3" xfId="25612" xr:uid="{00000000-0005-0000-0000-0000BD4C0000}"/>
    <cellStyle name="Normal 45 2 3 4 3 4" xfId="35832" xr:uid="{00000000-0005-0000-0000-0000BE4C0000}"/>
    <cellStyle name="Normal 45 2 3 4 3 5" xfId="20599" xr:uid="{00000000-0005-0000-0000-0000BF4C0000}"/>
    <cellStyle name="Normal 45 2 3 4 4" xfId="12189" xr:uid="{00000000-0005-0000-0000-0000C04C0000}"/>
    <cellStyle name="Normal 45 2 3 4 4 2" xfId="42520" xr:uid="{00000000-0005-0000-0000-0000C14C0000}"/>
    <cellStyle name="Normal 45 2 3 4 4 3" xfId="27287" xr:uid="{00000000-0005-0000-0000-0000C24C0000}"/>
    <cellStyle name="Normal 45 2 3 4 5" xfId="7168" xr:uid="{00000000-0005-0000-0000-0000C34C0000}"/>
    <cellStyle name="Normal 45 2 3 4 5 2" xfId="37503" xr:uid="{00000000-0005-0000-0000-0000C44C0000}"/>
    <cellStyle name="Normal 45 2 3 4 5 3" xfId="22270" xr:uid="{00000000-0005-0000-0000-0000C54C0000}"/>
    <cellStyle name="Normal 45 2 3 4 6" xfId="32491" xr:uid="{00000000-0005-0000-0000-0000C64C0000}"/>
    <cellStyle name="Normal 45 2 3 4 7" xfId="17257" xr:uid="{00000000-0005-0000-0000-0000C74C0000}"/>
    <cellStyle name="Normal 45 2 3 5" xfId="2950" xr:uid="{00000000-0005-0000-0000-0000C84C0000}"/>
    <cellStyle name="Normal 45 2 3 5 2" xfId="13024" xr:uid="{00000000-0005-0000-0000-0000C94C0000}"/>
    <cellStyle name="Normal 45 2 3 5 2 2" xfId="43355" xr:uid="{00000000-0005-0000-0000-0000CA4C0000}"/>
    <cellStyle name="Normal 45 2 3 5 2 3" xfId="28122" xr:uid="{00000000-0005-0000-0000-0000CB4C0000}"/>
    <cellStyle name="Normal 45 2 3 5 3" xfId="8004" xr:uid="{00000000-0005-0000-0000-0000CC4C0000}"/>
    <cellStyle name="Normal 45 2 3 5 3 2" xfId="38338" xr:uid="{00000000-0005-0000-0000-0000CD4C0000}"/>
    <cellStyle name="Normal 45 2 3 5 3 3" xfId="23105" xr:uid="{00000000-0005-0000-0000-0000CE4C0000}"/>
    <cellStyle name="Normal 45 2 3 5 4" xfId="33325" xr:uid="{00000000-0005-0000-0000-0000CF4C0000}"/>
    <cellStyle name="Normal 45 2 3 5 5" xfId="18092" xr:uid="{00000000-0005-0000-0000-0000D04C0000}"/>
    <cellStyle name="Normal 45 2 3 6" xfId="4643" xr:uid="{00000000-0005-0000-0000-0000D14C0000}"/>
    <cellStyle name="Normal 45 2 3 6 2" xfId="14695" xr:uid="{00000000-0005-0000-0000-0000D24C0000}"/>
    <cellStyle name="Normal 45 2 3 6 2 2" xfId="45026" xr:uid="{00000000-0005-0000-0000-0000D34C0000}"/>
    <cellStyle name="Normal 45 2 3 6 2 3" xfId="29793" xr:uid="{00000000-0005-0000-0000-0000D44C0000}"/>
    <cellStyle name="Normal 45 2 3 6 3" xfId="9675" xr:uid="{00000000-0005-0000-0000-0000D54C0000}"/>
    <cellStyle name="Normal 45 2 3 6 3 2" xfId="40009" xr:uid="{00000000-0005-0000-0000-0000D64C0000}"/>
    <cellStyle name="Normal 45 2 3 6 3 3" xfId="24776" xr:uid="{00000000-0005-0000-0000-0000D74C0000}"/>
    <cellStyle name="Normal 45 2 3 6 4" xfId="34996" xr:uid="{00000000-0005-0000-0000-0000D84C0000}"/>
    <cellStyle name="Normal 45 2 3 6 5" xfId="19763" xr:uid="{00000000-0005-0000-0000-0000D94C0000}"/>
    <cellStyle name="Normal 45 2 3 7" xfId="11353" xr:uid="{00000000-0005-0000-0000-0000DA4C0000}"/>
    <cellStyle name="Normal 45 2 3 7 2" xfId="41684" xr:uid="{00000000-0005-0000-0000-0000DB4C0000}"/>
    <cellStyle name="Normal 45 2 3 7 3" xfId="26451" xr:uid="{00000000-0005-0000-0000-0000DC4C0000}"/>
    <cellStyle name="Normal 45 2 3 8" xfId="6332" xr:uid="{00000000-0005-0000-0000-0000DD4C0000}"/>
    <cellStyle name="Normal 45 2 3 8 2" xfId="36667" xr:uid="{00000000-0005-0000-0000-0000DE4C0000}"/>
    <cellStyle name="Normal 45 2 3 8 3" xfId="21434" xr:uid="{00000000-0005-0000-0000-0000DF4C0000}"/>
    <cellStyle name="Normal 45 2 3 9" xfId="31656" xr:uid="{00000000-0005-0000-0000-0000E04C0000}"/>
    <cellStyle name="Normal 45 2 4" xfId="1357" xr:uid="{00000000-0005-0000-0000-0000E14C0000}"/>
    <cellStyle name="Normal 45 2 4 2" xfId="1780" xr:uid="{00000000-0005-0000-0000-0000E24C0000}"/>
    <cellStyle name="Normal 45 2 4 2 2" xfId="2619" xr:uid="{00000000-0005-0000-0000-0000E34C0000}"/>
    <cellStyle name="Normal 45 2 4 2 2 2" xfId="4309" xr:uid="{00000000-0005-0000-0000-0000E44C0000}"/>
    <cellStyle name="Normal 45 2 4 2 2 2 2" xfId="14382" xr:uid="{00000000-0005-0000-0000-0000E54C0000}"/>
    <cellStyle name="Normal 45 2 4 2 2 2 2 2" xfId="44713" xr:uid="{00000000-0005-0000-0000-0000E64C0000}"/>
    <cellStyle name="Normal 45 2 4 2 2 2 2 3" xfId="29480" xr:uid="{00000000-0005-0000-0000-0000E74C0000}"/>
    <cellStyle name="Normal 45 2 4 2 2 2 3" xfId="9362" xr:uid="{00000000-0005-0000-0000-0000E84C0000}"/>
    <cellStyle name="Normal 45 2 4 2 2 2 3 2" xfId="39696" xr:uid="{00000000-0005-0000-0000-0000E94C0000}"/>
    <cellStyle name="Normal 45 2 4 2 2 2 3 3" xfId="24463" xr:uid="{00000000-0005-0000-0000-0000EA4C0000}"/>
    <cellStyle name="Normal 45 2 4 2 2 2 4" xfId="34683" xr:uid="{00000000-0005-0000-0000-0000EB4C0000}"/>
    <cellStyle name="Normal 45 2 4 2 2 2 5" xfId="19450" xr:uid="{00000000-0005-0000-0000-0000EC4C0000}"/>
    <cellStyle name="Normal 45 2 4 2 2 3" xfId="6001" xr:uid="{00000000-0005-0000-0000-0000ED4C0000}"/>
    <cellStyle name="Normal 45 2 4 2 2 3 2" xfId="16053" xr:uid="{00000000-0005-0000-0000-0000EE4C0000}"/>
    <cellStyle name="Normal 45 2 4 2 2 3 2 2" xfId="46384" xr:uid="{00000000-0005-0000-0000-0000EF4C0000}"/>
    <cellStyle name="Normal 45 2 4 2 2 3 2 3" xfId="31151" xr:uid="{00000000-0005-0000-0000-0000F04C0000}"/>
    <cellStyle name="Normal 45 2 4 2 2 3 3" xfId="11033" xr:uid="{00000000-0005-0000-0000-0000F14C0000}"/>
    <cellStyle name="Normal 45 2 4 2 2 3 3 2" xfId="41367" xr:uid="{00000000-0005-0000-0000-0000F24C0000}"/>
    <cellStyle name="Normal 45 2 4 2 2 3 3 3" xfId="26134" xr:uid="{00000000-0005-0000-0000-0000F34C0000}"/>
    <cellStyle name="Normal 45 2 4 2 2 3 4" xfId="36354" xr:uid="{00000000-0005-0000-0000-0000F44C0000}"/>
    <cellStyle name="Normal 45 2 4 2 2 3 5" xfId="21121" xr:uid="{00000000-0005-0000-0000-0000F54C0000}"/>
    <cellStyle name="Normal 45 2 4 2 2 4" xfId="12711" xr:uid="{00000000-0005-0000-0000-0000F64C0000}"/>
    <cellStyle name="Normal 45 2 4 2 2 4 2" xfId="43042" xr:uid="{00000000-0005-0000-0000-0000F74C0000}"/>
    <cellStyle name="Normal 45 2 4 2 2 4 3" xfId="27809" xr:uid="{00000000-0005-0000-0000-0000F84C0000}"/>
    <cellStyle name="Normal 45 2 4 2 2 5" xfId="7690" xr:uid="{00000000-0005-0000-0000-0000F94C0000}"/>
    <cellStyle name="Normal 45 2 4 2 2 5 2" xfId="38025" xr:uid="{00000000-0005-0000-0000-0000FA4C0000}"/>
    <cellStyle name="Normal 45 2 4 2 2 5 3" xfId="22792" xr:uid="{00000000-0005-0000-0000-0000FB4C0000}"/>
    <cellStyle name="Normal 45 2 4 2 2 6" xfId="33013" xr:uid="{00000000-0005-0000-0000-0000FC4C0000}"/>
    <cellStyle name="Normal 45 2 4 2 2 7" xfId="17779" xr:uid="{00000000-0005-0000-0000-0000FD4C0000}"/>
    <cellStyle name="Normal 45 2 4 2 3" xfId="3472" xr:uid="{00000000-0005-0000-0000-0000FE4C0000}"/>
    <cellStyle name="Normal 45 2 4 2 3 2" xfId="13546" xr:uid="{00000000-0005-0000-0000-0000FF4C0000}"/>
    <cellStyle name="Normal 45 2 4 2 3 2 2" xfId="43877" xr:uid="{00000000-0005-0000-0000-0000004D0000}"/>
    <cellStyle name="Normal 45 2 4 2 3 2 3" xfId="28644" xr:uid="{00000000-0005-0000-0000-0000014D0000}"/>
    <cellStyle name="Normal 45 2 4 2 3 3" xfId="8526" xr:uid="{00000000-0005-0000-0000-0000024D0000}"/>
    <cellStyle name="Normal 45 2 4 2 3 3 2" xfId="38860" xr:uid="{00000000-0005-0000-0000-0000034D0000}"/>
    <cellStyle name="Normal 45 2 4 2 3 3 3" xfId="23627" xr:uid="{00000000-0005-0000-0000-0000044D0000}"/>
    <cellStyle name="Normal 45 2 4 2 3 4" xfId="33847" xr:uid="{00000000-0005-0000-0000-0000054D0000}"/>
    <cellStyle name="Normal 45 2 4 2 3 5" xfId="18614" xr:uid="{00000000-0005-0000-0000-0000064D0000}"/>
    <cellStyle name="Normal 45 2 4 2 4" xfId="5165" xr:uid="{00000000-0005-0000-0000-0000074D0000}"/>
    <cellStyle name="Normal 45 2 4 2 4 2" xfId="15217" xr:uid="{00000000-0005-0000-0000-0000084D0000}"/>
    <cellStyle name="Normal 45 2 4 2 4 2 2" xfId="45548" xr:uid="{00000000-0005-0000-0000-0000094D0000}"/>
    <cellStyle name="Normal 45 2 4 2 4 2 3" xfId="30315" xr:uid="{00000000-0005-0000-0000-00000A4D0000}"/>
    <cellStyle name="Normal 45 2 4 2 4 3" xfId="10197" xr:uid="{00000000-0005-0000-0000-00000B4D0000}"/>
    <cellStyle name="Normal 45 2 4 2 4 3 2" xfId="40531" xr:uid="{00000000-0005-0000-0000-00000C4D0000}"/>
    <cellStyle name="Normal 45 2 4 2 4 3 3" xfId="25298" xr:uid="{00000000-0005-0000-0000-00000D4D0000}"/>
    <cellStyle name="Normal 45 2 4 2 4 4" xfId="35518" xr:uid="{00000000-0005-0000-0000-00000E4D0000}"/>
    <cellStyle name="Normal 45 2 4 2 4 5" xfId="20285" xr:uid="{00000000-0005-0000-0000-00000F4D0000}"/>
    <cellStyle name="Normal 45 2 4 2 5" xfId="11875" xr:uid="{00000000-0005-0000-0000-0000104D0000}"/>
    <cellStyle name="Normal 45 2 4 2 5 2" xfId="42206" xr:uid="{00000000-0005-0000-0000-0000114D0000}"/>
    <cellStyle name="Normal 45 2 4 2 5 3" xfId="26973" xr:uid="{00000000-0005-0000-0000-0000124D0000}"/>
    <cellStyle name="Normal 45 2 4 2 6" xfId="6854" xr:uid="{00000000-0005-0000-0000-0000134D0000}"/>
    <cellStyle name="Normal 45 2 4 2 6 2" xfId="37189" xr:uid="{00000000-0005-0000-0000-0000144D0000}"/>
    <cellStyle name="Normal 45 2 4 2 6 3" xfId="21956" xr:uid="{00000000-0005-0000-0000-0000154D0000}"/>
    <cellStyle name="Normal 45 2 4 2 7" xfId="32177" xr:uid="{00000000-0005-0000-0000-0000164D0000}"/>
    <cellStyle name="Normal 45 2 4 2 8" xfId="16943" xr:uid="{00000000-0005-0000-0000-0000174D0000}"/>
    <cellStyle name="Normal 45 2 4 3" xfId="2201" xr:uid="{00000000-0005-0000-0000-0000184D0000}"/>
    <cellStyle name="Normal 45 2 4 3 2" xfId="3891" xr:uid="{00000000-0005-0000-0000-0000194D0000}"/>
    <cellStyle name="Normal 45 2 4 3 2 2" xfId="13964" xr:uid="{00000000-0005-0000-0000-00001A4D0000}"/>
    <cellStyle name="Normal 45 2 4 3 2 2 2" xfId="44295" xr:uid="{00000000-0005-0000-0000-00001B4D0000}"/>
    <cellStyle name="Normal 45 2 4 3 2 2 3" xfId="29062" xr:uid="{00000000-0005-0000-0000-00001C4D0000}"/>
    <cellStyle name="Normal 45 2 4 3 2 3" xfId="8944" xr:uid="{00000000-0005-0000-0000-00001D4D0000}"/>
    <cellStyle name="Normal 45 2 4 3 2 3 2" xfId="39278" xr:uid="{00000000-0005-0000-0000-00001E4D0000}"/>
    <cellStyle name="Normal 45 2 4 3 2 3 3" xfId="24045" xr:uid="{00000000-0005-0000-0000-00001F4D0000}"/>
    <cellStyle name="Normal 45 2 4 3 2 4" xfId="34265" xr:uid="{00000000-0005-0000-0000-0000204D0000}"/>
    <cellStyle name="Normal 45 2 4 3 2 5" xfId="19032" xr:uid="{00000000-0005-0000-0000-0000214D0000}"/>
    <cellStyle name="Normal 45 2 4 3 3" xfId="5583" xr:uid="{00000000-0005-0000-0000-0000224D0000}"/>
    <cellStyle name="Normal 45 2 4 3 3 2" xfId="15635" xr:uid="{00000000-0005-0000-0000-0000234D0000}"/>
    <cellStyle name="Normal 45 2 4 3 3 2 2" xfId="45966" xr:uid="{00000000-0005-0000-0000-0000244D0000}"/>
    <cellStyle name="Normal 45 2 4 3 3 2 3" xfId="30733" xr:uid="{00000000-0005-0000-0000-0000254D0000}"/>
    <cellStyle name="Normal 45 2 4 3 3 3" xfId="10615" xr:uid="{00000000-0005-0000-0000-0000264D0000}"/>
    <cellStyle name="Normal 45 2 4 3 3 3 2" xfId="40949" xr:uid="{00000000-0005-0000-0000-0000274D0000}"/>
    <cellStyle name="Normal 45 2 4 3 3 3 3" xfId="25716" xr:uid="{00000000-0005-0000-0000-0000284D0000}"/>
    <cellStyle name="Normal 45 2 4 3 3 4" xfId="35936" xr:uid="{00000000-0005-0000-0000-0000294D0000}"/>
    <cellStyle name="Normal 45 2 4 3 3 5" xfId="20703" xr:uid="{00000000-0005-0000-0000-00002A4D0000}"/>
    <cellStyle name="Normal 45 2 4 3 4" xfId="12293" xr:uid="{00000000-0005-0000-0000-00002B4D0000}"/>
    <cellStyle name="Normal 45 2 4 3 4 2" xfId="42624" xr:uid="{00000000-0005-0000-0000-00002C4D0000}"/>
    <cellStyle name="Normal 45 2 4 3 4 3" xfId="27391" xr:uid="{00000000-0005-0000-0000-00002D4D0000}"/>
    <cellStyle name="Normal 45 2 4 3 5" xfId="7272" xr:uid="{00000000-0005-0000-0000-00002E4D0000}"/>
    <cellStyle name="Normal 45 2 4 3 5 2" xfId="37607" xr:uid="{00000000-0005-0000-0000-00002F4D0000}"/>
    <cellStyle name="Normal 45 2 4 3 5 3" xfId="22374" xr:uid="{00000000-0005-0000-0000-0000304D0000}"/>
    <cellStyle name="Normal 45 2 4 3 6" xfId="32595" xr:uid="{00000000-0005-0000-0000-0000314D0000}"/>
    <cellStyle name="Normal 45 2 4 3 7" xfId="17361" xr:uid="{00000000-0005-0000-0000-0000324D0000}"/>
    <cellStyle name="Normal 45 2 4 4" xfId="3054" xr:uid="{00000000-0005-0000-0000-0000334D0000}"/>
    <cellStyle name="Normal 45 2 4 4 2" xfId="13128" xr:uid="{00000000-0005-0000-0000-0000344D0000}"/>
    <cellStyle name="Normal 45 2 4 4 2 2" xfId="43459" xr:uid="{00000000-0005-0000-0000-0000354D0000}"/>
    <cellStyle name="Normal 45 2 4 4 2 3" xfId="28226" xr:uid="{00000000-0005-0000-0000-0000364D0000}"/>
    <cellStyle name="Normal 45 2 4 4 3" xfId="8108" xr:uid="{00000000-0005-0000-0000-0000374D0000}"/>
    <cellStyle name="Normal 45 2 4 4 3 2" xfId="38442" xr:uid="{00000000-0005-0000-0000-0000384D0000}"/>
    <cellStyle name="Normal 45 2 4 4 3 3" xfId="23209" xr:uid="{00000000-0005-0000-0000-0000394D0000}"/>
    <cellStyle name="Normal 45 2 4 4 4" xfId="33429" xr:uid="{00000000-0005-0000-0000-00003A4D0000}"/>
    <cellStyle name="Normal 45 2 4 4 5" xfId="18196" xr:uid="{00000000-0005-0000-0000-00003B4D0000}"/>
    <cellStyle name="Normal 45 2 4 5" xfId="4747" xr:uid="{00000000-0005-0000-0000-00003C4D0000}"/>
    <cellStyle name="Normal 45 2 4 5 2" xfId="14799" xr:uid="{00000000-0005-0000-0000-00003D4D0000}"/>
    <cellStyle name="Normal 45 2 4 5 2 2" xfId="45130" xr:uid="{00000000-0005-0000-0000-00003E4D0000}"/>
    <cellStyle name="Normal 45 2 4 5 2 3" xfId="29897" xr:uid="{00000000-0005-0000-0000-00003F4D0000}"/>
    <cellStyle name="Normal 45 2 4 5 3" xfId="9779" xr:uid="{00000000-0005-0000-0000-0000404D0000}"/>
    <cellStyle name="Normal 45 2 4 5 3 2" xfId="40113" xr:uid="{00000000-0005-0000-0000-0000414D0000}"/>
    <cellStyle name="Normal 45 2 4 5 3 3" xfId="24880" xr:uid="{00000000-0005-0000-0000-0000424D0000}"/>
    <cellStyle name="Normal 45 2 4 5 4" xfId="35100" xr:uid="{00000000-0005-0000-0000-0000434D0000}"/>
    <cellStyle name="Normal 45 2 4 5 5" xfId="19867" xr:uid="{00000000-0005-0000-0000-0000444D0000}"/>
    <cellStyle name="Normal 45 2 4 6" xfId="11457" xr:uid="{00000000-0005-0000-0000-0000454D0000}"/>
    <cellStyle name="Normal 45 2 4 6 2" xfId="41788" xr:uid="{00000000-0005-0000-0000-0000464D0000}"/>
    <cellStyle name="Normal 45 2 4 6 3" xfId="26555" xr:uid="{00000000-0005-0000-0000-0000474D0000}"/>
    <cellStyle name="Normal 45 2 4 7" xfId="6436" xr:uid="{00000000-0005-0000-0000-0000484D0000}"/>
    <cellStyle name="Normal 45 2 4 7 2" xfId="36771" xr:uid="{00000000-0005-0000-0000-0000494D0000}"/>
    <cellStyle name="Normal 45 2 4 7 3" xfId="21538" xr:uid="{00000000-0005-0000-0000-00004A4D0000}"/>
    <cellStyle name="Normal 45 2 4 8" xfId="31759" xr:uid="{00000000-0005-0000-0000-00004B4D0000}"/>
    <cellStyle name="Normal 45 2 4 9" xfId="16525" xr:uid="{00000000-0005-0000-0000-00004C4D0000}"/>
    <cellStyle name="Normal 45 2 5" xfId="1570" xr:uid="{00000000-0005-0000-0000-00004D4D0000}"/>
    <cellStyle name="Normal 45 2 5 2" xfId="2411" xr:uid="{00000000-0005-0000-0000-00004E4D0000}"/>
    <cellStyle name="Normal 45 2 5 2 2" xfId="4101" xr:uid="{00000000-0005-0000-0000-00004F4D0000}"/>
    <cellStyle name="Normal 45 2 5 2 2 2" xfId="14174" xr:uid="{00000000-0005-0000-0000-0000504D0000}"/>
    <cellStyle name="Normal 45 2 5 2 2 2 2" xfId="44505" xr:uid="{00000000-0005-0000-0000-0000514D0000}"/>
    <cellStyle name="Normal 45 2 5 2 2 2 3" xfId="29272" xr:uid="{00000000-0005-0000-0000-0000524D0000}"/>
    <cellStyle name="Normal 45 2 5 2 2 3" xfId="9154" xr:uid="{00000000-0005-0000-0000-0000534D0000}"/>
    <cellStyle name="Normal 45 2 5 2 2 3 2" xfId="39488" xr:uid="{00000000-0005-0000-0000-0000544D0000}"/>
    <cellStyle name="Normal 45 2 5 2 2 3 3" xfId="24255" xr:uid="{00000000-0005-0000-0000-0000554D0000}"/>
    <cellStyle name="Normal 45 2 5 2 2 4" xfId="34475" xr:uid="{00000000-0005-0000-0000-0000564D0000}"/>
    <cellStyle name="Normal 45 2 5 2 2 5" xfId="19242" xr:uid="{00000000-0005-0000-0000-0000574D0000}"/>
    <cellStyle name="Normal 45 2 5 2 3" xfId="5793" xr:uid="{00000000-0005-0000-0000-0000584D0000}"/>
    <cellStyle name="Normal 45 2 5 2 3 2" xfId="15845" xr:uid="{00000000-0005-0000-0000-0000594D0000}"/>
    <cellStyle name="Normal 45 2 5 2 3 2 2" xfId="46176" xr:uid="{00000000-0005-0000-0000-00005A4D0000}"/>
    <cellStyle name="Normal 45 2 5 2 3 2 3" xfId="30943" xr:uid="{00000000-0005-0000-0000-00005B4D0000}"/>
    <cellStyle name="Normal 45 2 5 2 3 3" xfId="10825" xr:uid="{00000000-0005-0000-0000-00005C4D0000}"/>
    <cellStyle name="Normal 45 2 5 2 3 3 2" xfId="41159" xr:uid="{00000000-0005-0000-0000-00005D4D0000}"/>
    <cellStyle name="Normal 45 2 5 2 3 3 3" xfId="25926" xr:uid="{00000000-0005-0000-0000-00005E4D0000}"/>
    <cellStyle name="Normal 45 2 5 2 3 4" xfId="36146" xr:uid="{00000000-0005-0000-0000-00005F4D0000}"/>
    <cellStyle name="Normal 45 2 5 2 3 5" xfId="20913" xr:uid="{00000000-0005-0000-0000-0000604D0000}"/>
    <cellStyle name="Normal 45 2 5 2 4" xfId="12503" xr:uid="{00000000-0005-0000-0000-0000614D0000}"/>
    <cellStyle name="Normal 45 2 5 2 4 2" xfId="42834" xr:uid="{00000000-0005-0000-0000-0000624D0000}"/>
    <cellStyle name="Normal 45 2 5 2 4 3" xfId="27601" xr:uid="{00000000-0005-0000-0000-0000634D0000}"/>
    <cellStyle name="Normal 45 2 5 2 5" xfId="7482" xr:uid="{00000000-0005-0000-0000-0000644D0000}"/>
    <cellStyle name="Normal 45 2 5 2 5 2" xfId="37817" xr:uid="{00000000-0005-0000-0000-0000654D0000}"/>
    <cellStyle name="Normal 45 2 5 2 5 3" xfId="22584" xr:uid="{00000000-0005-0000-0000-0000664D0000}"/>
    <cellStyle name="Normal 45 2 5 2 6" xfId="32805" xr:uid="{00000000-0005-0000-0000-0000674D0000}"/>
    <cellStyle name="Normal 45 2 5 2 7" xfId="17571" xr:uid="{00000000-0005-0000-0000-0000684D0000}"/>
    <cellStyle name="Normal 45 2 5 3" xfId="3264" xr:uid="{00000000-0005-0000-0000-0000694D0000}"/>
    <cellStyle name="Normal 45 2 5 3 2" xfId="13338" xr:uid="{00000000-0005-0000-0000-00006A4D0000}"/>
    <cellStyle name="Normal 45 2 5 3 2 2" xfId="43669" xr:uid="{00000000-0005-0000-0000-00006B4D0000}"/>
    <cellStyle name="Normal 45 2 5 3 2 3" xfId="28436" xr:uid="{00000000-0005-0000-0000-00006C4D0000}"/>
    <cellStyle name="Normal 45 2 5 3 3" xfId="8318" xr:uid="{00000000-0005-0000-0000-00006D4D0000}"/>
    <cellStyle name="Normal 45 2 5 3 3 2" xfId="38652" xr:uid="{00000000-0005-0000-0000-00006E4D0000}"/>
    <cellStyle name="Normal 45 2 5 3 3 3" xfId="23419" xr:uid="{00000000-0005-0000-0000-00006F4D0000}"/>
    <cellStyle name="Normal 45 2 5 3 4" xfId="33639" xr:uid="{00000000-0005-0000-0000-0000704D0000}"/>
    <cellStyle name="Normal 45 2 5 3 5" xfId="18406" xr:uid="{00000000-0005-0000-0000-0000714D0000}"/>
    <cellStyle name="Normal 45 2 5 4" xfId="4957" xr:uid="{00000000-0005-0000-0000-0000724D0000}"/>
    <cellStyle name="Normal 45 2 5 4 2" xfId="15009" xr:uid="{00000000-0005-0000-0000-0000734D0000}"/>
    <cellStyle name="Normal 45 2 5 4 2 2" xfId="45340" xr:uid="{00000000-0005-0000-0000-0000744D0000}"/>
    <cellStyle name="Normal 45 2 5 4 2 3" xfId="30107" xr:uid="{00000000-0005-0000-0000-0000754D0000}"/>
    <cellStyle name="Normal 45 2 5 4 3" xfId="9989" xr:uid="{00000000-0005-0000-0000-0000764D0000}"/>
    <cellStyle name="Normal 45 2 5 4 3 2" xfId="40323" xr:uid="{00000000-0005-0000-0000-0000774D0000}"/>
    <cellStyle name="Normal 45 2 5 4 3 3" xfId="25090" xr:uid="{00000000-0005-0000-0000-0000784D0000}"/>
    <cellStyle name="Normal 45 2 5 4 4" xfId="35310" xr:uid="{00000000-0005-0000-0000-0000794D0000}"/>
    <cellStyle name="Normal 45 2 5 4 5" xfId="20077" xr:uid="{00000000-0005-0000-0000-00007A4D0000}"/>
    <cellStyle name="Normal 45 2 5 5" xfId="11667" xr:uid="{00000000-0005-0000-0000-00007B4D0000}"/>
    <cellStyle name="Normal 45 2 5 5 2" xfId="41998" xr:uid="{00000000-0005-0000-0000-00007C4D0000}"/>
    <cellStyle name="Normal 45 2 5 5 3" xfId="26765" xr:uid="{00000000-0005-0000-0000-00007D4D0000}"/>
    <cellStyle name="Normal 45 2 5 6" xfId="6646" xr:uid="{00000000-0005-0000-0000-00007E4D0000}"/>
    <cellStyle name="Normal 45 2 5 6 2" xfId="36981" xr:uid="{00000000-0005-0000-0000-00007F4D0000}"/>
    <cellStyle name="Normal 45 2 5 6 3" xfId="21748" xr:uid="{00000000-0005-0000-0000-0000804D0000}"/>
    <cellStyle name="Normal 45 2 5 7" xfId="31969" xr:uid="{00000000-0005-0000-0000-0000814D0000}"/>
    <cellStyle name="Normal 45 2 5 8" xfId="16735" xr:uid="{00000000-0005-0000-0000-0000824D0000}"/>
    <cellStyle name="Normal 45 2 6" xfId="1991" xr:uid="{00000000-0005-0000-0000-0000834D0000}"/>
    <cellStyle name="Normal 45 2 6 2" xfId="3683" xr:uid="{00000000-0005-0000-0000-0000844D0000}"/>
    <cellStyle name="Normal 45 2 6 2 2" xfId="13756" xr:uid="{00000000-0005-0000-0000-0000854D0000}"/>
    <cellStyle name="Normal 45 2 6 2 2 2" xfId="44087" xr:uid="{00000000-0005-0000-0000-0000864D0000}"/>
    <cellStyle name="Normal 45 2 6 2 2 3" xfId="28854" xr:uid="{00000000-0005-0000-0000-0000874D0000}"/>
    <cellStyle name="Normal 45 2 6 2 3" xfId="8736" xr:uid="{00000000-0005-0000-0000-0000884D0000}"/>
    <cellStyle name="Normal 45 2 6 2 3 2" xfId="39070" xr:uid="{00000000-0005-0000-0000-0000894D0000}"/>
    <cellStyle name="Normal 45 2 6 2 3 3" xfId="23837" xr:uid="{00000000-0005-0000-0000-00008A4D0000}"/>
    <cellStyle name="Normal 45 2 6 2 4" xfId="34057" xr:uid="{00000000-0005-0000-0000-00008B4D0000}"/>
    <cellStyle name="Normal 45 2 6 2 5" xfId="18824" xr:uid="{00000000-0005-0000-0000-00008C4D0000}"/>
    <cellStyle name="Normal 45 2 6 3" xfId="5375" xr:uid="{00000000-0005-0000-0000-00008D4D0000}"/>
    <cellStyle name="Normal 45 2 6 3 2" xfId="15427" xr:uid="{00000000-0005-0000-0000-00008E4D0000}"/>
    <cellStyle name="Normal 45 2 6 3 2 2" xfId="45758" xr:uid="{00000000-0005-0000-0000-00008F4D0000}"/>
    <cellStyle name="Normal 45 2 6 3 2 3" xfId="30525" xr:uid="{00000000-0005-0000-0000-0000904D0000}"/>
    <cellStyle name="Normal 45 2 6 3 3" xfId="10407" xr:uid="{00000000-0005-0000-0000-0000914D0000}"/>
    <cellStyle name="Normal 45 2 6 3 3 2" xfId="40741" xr:uid="{00000000-0005-0000-0000-0000924D0000}"/>
    <cellStyle name="Normal 45 2 6 3 3 3" xfId="25508" xr:uid="{00000000-0005-0000-0000-0000934D0000}"/>
    <cellStyle name="Normal 45 2 6 3 4" xfId="35728" xr:uid="{00000000-0005-0000-0000-0000944D0000}"/>
    <cellStyle name="Normal 45 2 6 3 5" xfId="20495" xr:uid="{00000000-0005-0000-0000-0000954D0000}"/>
    <cellStyle name="Normal 45 2 6 4" xfId="12085" xr:uid="{00000000-0005-0000-0000-0000964D0000}"/>
    <cellStyle name="Normal 45 2 6 4 2" xfId="42416" xr:uid="{00000000-0005-0000-0000-0000974D0000}"/>
    <cellStyle name="Normal 45 2 6 4 3" xfId="27183" xr:uid="{00000000-0005-0000-0000-0000984D0000}"/>
    <cellStyle name="Normal 45 2 6 5" xfId="7064" xr:uid="{00000000-0005-0000-0000-0000994D0000}"/>
    <cellStyle name="Normal 45 2 6 5 2" xfId="37399" xr:uid="{00000000-0005-0000-0000-00009A4D0000}"/>
    <cellStyle name="Normal 45 2 6 5 3" xfId="22166" xr:uid="{00000000-0005-0000-0000-00009B4D0000}"/>
    <cellStyle name="Normal 45 2 6 6" xfId="32387" xr:uid="{00000000-0005-0000-0000-00009C4D0000}"/>
    <cellStyle name="Normal 45 2 6 7" xfId="17153" xr:uid="{00000000-0005-0000-0000-00009D4D0000}"/>
    <cellStyle name="Normal 45 2 7" xfId="2842" xr:uid="{00000000-0005-0000-0000-00009E4D0000}"/>
    <cellStyle name="Normal 45 2 7 2" xfId="12920" xr:uid="{00000000-0005-0000-0000-00009F4D0000}"/>
    <cellStyle name="Normal 45 2 7 2 2" xfId="43251" xr:uid="{00000000-0005-0000-0000-0000A04D0000}"/>
    <cellStyle name="Normal 45 2 7 2 3" xfId="28018" xr:uid="{00000000-0005-0000-0000-0000A14D0000}"/>
    <cellStyle name="Normal 45 2 7 3" xfId="7900" xr:uid="{00000000-0005-0000-0000-0000A24D0000}"/>
    <cellStyle name="Normal 45 2 7 3 2" xfId="38234" xr:uid="{00000000-0005-0000-0000-0000A34D0000}"/>
    <cellStyle name="Normal 45 2 7 3 3" xfId="23001" xr:uid="{00000000-0005-0000-0000-0000A44D0000}"/>
    <cellStyle name="Normal 45 2 7 4" xfId="33221" xr:uid="{00000000-0005-0000-0000-0000A54D0000}"/>
    <cellStyle name="Normal 45 2 7 5" xfId="17988" xr:uid="{00000000-0005-0000-0000-0000A64D0000}"/>
    <cellStyle name="Normal 45 2 8" xfId="4536" xr:uid="{00000000-0005-0000-0000-0000A74D0000}"/>
    <cellStyle name="Normal 45 2 8 2" xfId="14591" xr:uid="{00000000-0005-0000-0000-0000A84D0000}"/>
    <cellStyle name="Normal 45 2 8 2 2" xfId="44922" xr:uid="{00000000-0005-0000-0000-0000A94D0000}"/>
    <cellStyle name="Normal 45 2 8 2 3" xfId="29689" xr:uid="{00000000-0005-0000-0000-0000AA4D0000}"/>
    <cellStyle name="Normal 45 2 8 3" xfId="9571" xr:uid="{00000000-0005-0000-0000-0000AB4D0000}"/>
    <cellStyle name="Normal 45 2 8 3 2" xfId="39905" xr:uid="{00000000-0005-0000-0000-0000AC4D0000}"/>
    <cellStyle name="Normal 45 2 8 3 3" xfId="24672" xr:uid="{00000000-0005-0000-0000-0000AD4D0000}"/>
    <cellStyle name="Normal 45 2 8 4" xfId="34892" xr:uid="{00000000-0005-0000-0000-0000AE4D0000}"/>
    <cellStyle name="Normal 45 2 8 5" xfId="19659" xr:uid="{00000000-0005-0000-0000-0000AF4D0000}"/>
    <cellStyle name="Normal 45 2 9" xfId="11247" xr:uid="{00000000-0005-0000-0000-0000B04D0000}"/>
    <cellStyle name="Normal 45 2 9 2" xfId="41580" xr:uid="{00000000-0005-0000-0000-0000B14D0000}"/>
    <cellStyle name="Normal 45 2 9 3" xfId="26347" xr:uid="{00000000-0005-0000-0000-0000B24D0000}"/>
    <cellStyle name="Normal 45 3" xfId="48146" xr:uid="{7E22F7B4-A3DE-43E5-8D41-8E9A89C55C12}"/>
    <cellStyle name="Normal 46" xfId="353" xr:uid="{00000000-0005-0000-0000-0000B34D0000}"/>
    <cellStyle name="Normal 46 2" xfId="862" xr:uid="{00000000-0005-0000-0000-0000B44D0000}"/>
    <cellStyle name="Normal 46 2 10" xfId="6227" xr:uid="{00000000-0005-0000-0000-0000B54D0000}"/>
    <cellStyle name="Normal 46 2 10 2" xfId="36564" xr:uid="{00000000-0005-0000-0000-0000B64D0000}"/>
    <cellStyle name="Normal 46 2 10 3" xfId="21331" xr:uid="{00000000-0005-0000-0000-0000B74D0000}"/>
    <cellStyle name="Normal 46 2 11" xfId="31555" xr:uid="{00000000-0005-0000-0000-0000B84D0000}"/>
    <cellStyle name="Normal 46 2 12" xfId="16316" xr:uid="{00000000-0005-0000-0000-0000B94D0000}"/>
    <cellStyle name="Normal 46 2 13" xfId="48599" xr:uid="{5B36EBCA-EA53-45E8-AFC5-53D7CA5EDF85}"/>
    <cellStyle name="Normal 46 2 2" xfId="1191" xr:uid="{00000000-0005-0000-0000-0000BA4D0000}"/>
    <cellStyle name="Normal 46 2 2 10" xfId="31607" xr:uid="{00000000-0005-0000-0000-0000BB4D0000}"/>
    <cellStyle name="Normal 46 2 2 11" xfId="16370" xr:uid="{00000000-0005-0000-0000-0000BC4D0000}"/>
    <cellStyle name="Normal 46 2 2 2" xfId="1299" xr:uid="{00000000-0005-0000-0000-0000BD4D0000}"/>
    <cellStyle name="Normal 46 2 2 2 10" xfId="16474" xr:uid="{00000000-0005-0000-0000-0000BE4D0000}"/>
    <cellStyle name="Normal 46 2 2 2 2" xfId="1516" xr:uid="{00000000-0005-0000-0000-0000BF4D0000}"/>
    <cellStyle name="Normal 46 2 2 2 2 2" xfId="1937" xr:uid="{00000000-0005-0000-0000-0000C04D0000}"/>
    <cellStyle name="Normal 46 2 2 2 2 2 2" xfId="2776" xr:uid="{00000000-0005-0000-0000-0000C14D0000}"/>
    <cellStyle name="Normal 46 2 2 2 2 2 2 2" xfId="4466" xr:uid="{00000000-0005-0000-0000-0000C24D0000}"/>
    <cellStyle name="Normal 46 2 2 2 2 2 2 2 2" xfId="14539" xr:uid="{00000000-0005-0000-0000-0000C34D0000}"/>
    <cellStyle name="Normal 46 2 2 2 2 2 2 2 2 2" xfId="44870" xr:uid="{00000000-0005-0000-0000-0000C44D0000}"/>
    <cellStyle name="Normal 46 2 2 2 2 2 2 2 2 3" xfId="29637" xr:uid="{00000000-0005-0000-0000-0000C54D0000}"/>
    <cellStyle name="Normal 46 2 2 2 2 2 2 2 3" xfId="9519" xr:uid="{00000000-0005-0000-0000-0000C64D0000}"/>
    <cellStyle name="Normal 46 2 2 2 2 2 2 2 3 2" xfId="39853" xr:uid="{00000000-0005-0000-0000-0000C74D0000}"/>
    <cellStyle name="Normal 46 2 2 2 2 2 2 2 3 3" xfId="24620" xr:uid="{00000000-0005-0000-0000-0000C84D0000}"/>
    <cellStyle name="Normal 46 2 2 2 2 2 2 2 4" xfId="34840" xr:uid="{00000000-0005-0000-0000-0000C94D0000}"/>
    <cellStyle name="Normal 46 2 2 2 2 2 2 2 5" xfId="19607" xr:uid="{00000000-0005-0000-0000-0000CA4D0000}"/>
    <cellStyle name="Normal 46 2 2 2 2 2 2 3" xfId="6158" xr:uid="{00000000-0005-0000-0000-0000CB4D0000}"/>
    <cellStyle name="Normal 46 2 2 2 2 2 2 3 2" xfId="16210" xr:uid="{00000000-0005-0000-0000-0000CC4D0000}"/>
    <cellStyle name="Normal 46 2 2 2 2 2 2 3 2 2" xfId="46541" xr:uid="{00000000-0005-0000-0000-0000CD4D0000}"/>
    <cellStyle name="Normal 46 2 2 2 2 2 2 3 2 3" xfId="31308" xr:uid="{00000000-0005-0000-0000-0000CE4D0000}"/>
    <cellStyle name="Normal 46 2 2 2 2 2 2 3 3" xfId="11190" xr:uid="{00000000-0005-0000-0000-0000CF4D0000}"/>
    <cellStyle name="Normal 46 2 2 2 2 2 2 3 3 2" xfId="41524" xr:uid="{00000000-0005-0000-0000-0000D04D0000}"/>
    <cellStyle name="Normal 46 2 2 2 2 2 2 3 3 3" xfId="26291" xr:uid="{00000000-0005-0000-0000-0000D14D0000}"/>
    <cellStyle name="Normal 46 2 2 2 2 2 2 3 4" xfId="36511" xr:uid="{00000000-0005-0000-0000-0000D24D0000}"/>
    <cellStyle name="Normal 46 2 2 2 2 2 2 3 5" xfId="21278" xr:uid="{00000000-0005-0000-0000-0000D34D0000}"/>
    <cellStyle name="Normal 46 2 2 2 2 2 2 4" xfId="12868" xr:uid="{00000000-0005-0000-0000-0000D44D0000}"/>
    <cellStyle name="Normal 46 2 2 2 2 2 2 4 2" xfId="43199" xr:uid="{00000000-0005-0000-0000-0000D54D0000}"/>
    <cellStyle name="Normal 46 2 2 2 2 2 2 4 3" xfId="27966" xr:uid="{00000000-0005-0000-0000-0000D64D0000}"/>
    <cellStyle name="Normal 46 2 2 2 2 2 2 5" xfId="7847" xr:uid="{00000000-0005-0000-0000-0000D74D0000}"/>
    <cellStyle name="Normal 46 2 2 2 2 2 2 5 2" xfId="38182" xr:uid="{00000000-0005-0000-0000-0000D84D0000}"/>
    <cellStyle name="Normal 46 2 2 2 2 2 2 5 3" xfId="22949" xr:uid="{00000000-0005-0000-0000-0000D94D0000}"/>
    <cellStyle name="Normal 46 2 2 2 2 2 2 6" xfId="33170" xr:uid="{00000000-0005-0000-0000-0000DA4D0000}"/>
    <cellStyle name="Normal 46 2 2 2 2 2 2 7" xfId="17936" xr:uid="{00000000-0005-0000-0000-0000DB4D0000}"/>
    <cellStyle name="Normal 46 2 2 2 2 2 3" xfId="3629" xr:uid="{00000000-0005-0000-0000-0000DC4D0000}"/>
    <cellStyle name="Normal 46 2 2 2 2 2 3 2" xfId="13703" xr:uid="{00000000-0005-0000-0000-0000DD4D0000}"/>
    <cellStyle name="Normal 46 2 2 2 2 2 3 2 2" xfId="44034" xr:uid="{00000000-0005-0000-0000-0000DE4D0000}"/>
    <cellStyle name="Normal 46 2 2 2 2 2 3 2 3" xfId="28801" xr:uid="{00000000-0005-0000-0000-0000DF4D0000}"/>
    <cellStyle name="Normal 46 2 2 2 2 2 3 3" xfId="8683" xr:uid="{00000000-0005-0000-0000-0000E04D0000}"/>
    <cellStyle name="Normal 46 2 2 2 2 2 3 3 2" xfId="39017" xr:uid="{00000000-0005-0000-0000-0000E14D0000}"/>
    <cellStyle name="Normal 46 2 2 2 2 2 3 3 3" xfId="23784" xr:uid="{00000000-0005-0000-0000-0000E24D0000}"/>
    <cellStyle name="Normal 46 2 2 2 2 2 3 4" xfId="34004" xr:uid="{00000000-0005-0000-0000-0000E34D0000}"/>
    <cellStyle name="Normal 46 2 2 2 2 2 3 5" xfId="18771" xr:uid="{00000000-0005-0000-0000-0000E44D0000}"/>
    <cellStyle name="Normal 46 2 2 2 2 2 4" xfId="5322" xr:uid="{00000000-0005-0000-0000-0000E54D0000}"/>
    <cellStyle name="Normal 46 2 2 2 2 2 4 2" xfId="15374" xr:uid="{00000000-0005-0000-0000-0000E64D0000}"/>
    <cellStyle name="Normal 46 2 2 2 2 2 4 2 2" xfId="45705" xr:uid="{00000000-0005-0000-0000-0000E74D0000}"/>
    <cellStyle name="Normal 46 2 2 2 2 2 4 2 3" xfId="30472" xr:uid="{00000000-0005-0000-0000-0000E84D0000}"/>
    <cellStyle name="Normal 46 2 2 2 2 2 4 3" xfId="10354" xr:uid="{00000000-0005-0000-0000-0000E94D0000}"/>
    <cellStyle name="Normal 46 2 2 2 2 2 4 3 2" xfId="40688" xr:uid="{00000000-0005-0000-0000-0000EA4D0000}"/>
    <cellStyle name="Normal 46 2 2 2 2 2 4 3 3" xfId="25455" xr:uid="{00000000-0005-0000-0000-0000EB4D0000}"/>
    <cellStyle name="Normal 46 2 2 2 2 2 4 4" xfId="35675" xr:uid="{00000000-0005-0000-0000-0000EC4D0000}"/>
    <cellStyle name="Normal 46 2 2 2 2 2 4 5" xfId="20442" xr:uid="{00000000-0005-0000-0000-0000ED4D0000}"/>
    <cellStyle name="Normal 46 2 2 2 2 2 5" xfId="12032" xr:uid="{00000000-0005-0000-0000-0000EE4D0000}"/>
    <cellStyle name="Normal 46 2 2 2 2 2 5 2" xfId="42363" xr:uid="{00000000-0005-0000-0000-0000EF4D0000}"/>
    <cellStyle name="Normal 46 2 2 2 2 2 5 3" xfId="27130" xr:uid="{00000000-0005-0000-0000-0000F04D0000}"/>
    <cellStyle name="Normal 46 2 2 2 2 2 6" xfId="7011" xr:uid="{00000000-0005-0000-0000-0000F14D0000}"/>
    <cellStyle name="Normal 46 2 2 2 2 2 6 2" xfId="37346" xr:uid="{00000000-0005-0000-0000-0000F24D0000}"/>
    <cellStyle name="Normal 46 2 2 2 2 2 6 3" xfId="22113" xr:uid="{00000000-0005-0000-0000-0000F34D0000}"/>
    <cellStyle name="Normal 46 2 2 2 2 2 7" xfId="32334" xr:uid="{00000000-0005-0000-0000-0000F44D0000}"/>
    <cellStyle name="Normal 46 2 2 2 2 2 8" xfId="17100" xr:uid="{00000000-0005-0000-0000-0000F54D0000}"/>
    <cellStyle name="Normal 46 2 2 2 2 3" xfId="2358" xr:uid="{00000000-0005-0000-0000-0000F64D0000}"/>
    <cellStyle name="Normal 46 2 2 2 2 3 2" xfId="4048" xr:uid="{00000000-0005-0000-0000-0000F74D0000}"/>
    <cellStyle name="Normal 46 2 2 2 2 3 2 2" xfId="14121" xr:uid="{00000000-0005-0000-0000-0000F84D0000}"/>
    <cellStyle name="Normal 46 2 2 2 2 3 2 2 2" xfId="44452" xr:uid="{00000000-0005-0000-0000-0000F94D0000}"/>
    <cellStyle name="Normal 46 2 2 2 2 3 2 2 3" xfId="29219" xr:uid="{00000000-0005-0000-0000-0000FA4D0000}"/>
    <cellStyle name="Normal 46 2 2 2 2 3 2 3" xfId="9101" xr:uid="{00000000-0005-0000-0000-0000FB4D0000}"/>
    <cellStyle name="Normal 46 2 2 2 2 3 2 3 2" xfId="39435" xr:uid="{00000000-0005-0000-0000-0000FC4D0000}"/>
    <cellStyle name="Normal 46 2 2 2 2 3 2 3 3" xfId="24202" xr:uid="{00000000-0005-0000-0000-0000FD4D0000}"/>
    <cellStyle name="Normal 46 2 2 2 2 3 2 4" xfId="34422" xr:uid="{00000000-0005-0000-0000-0000FE4D0000}"/>
    <cellStyle name="Normal 46 2 2 2 2 3 2 5" xfId="19189" xr:uid="{00000000-0005-0000-0000-0000FF4D0000}"/>
    <cellStyle name="Normal 46 2 2 2 2 3 3" xfId="5740" xr:uid="{00000000-0005-0000-0000-0000004E0000}"/>
    <cellStyle name="Normal 46 2 2 2 2 3 3 2" xfId="15792" xr:uid="{00000000-0005-0000-0000-0000014E0000}"/>
    <cellStyle name="Normal 46 2 2 2 2 3 3 2 2" xfId="46123" xr:uid="{00000000-0005-0000-0000-0000024E0000}"/>
    <cellStyle name="Normal 46 2 2 2 2 3 3 2 3" xfId="30890" xr:uid="{00000000-0005-0000-0000-0000034E0000}"/>
    <cellStyle name="Normal 46 2 2 2 2 3 3 3" xfId="10772" xr:uid="{00000000-0005-0000-0000-0000044E0000}"/>
    <cellStyle name="Normal 46 2 2 2 2 3 3 3 2" xfId="41106" xr:uid="{00000000-0005-0000-0000-0000054E0000}"/>
    <cellStyle name="Normal 46 2 2 2 2 3 3 3 3" xfId="25873" xr:uid="{00000000-0005-0000-0000-0000064E0000}"/>
    <cellStyle name="Normal 46 2 2 2 2 3 3 4" xfId="36093" xr:uid="{00000000-0005-0000-0000-0000074E0000}"/>
    <cellStyle name="Normal 46 2 2 2 2 3 3 5" xfId="20860" xr:uid="{00000000-0005-0000-0000-0000084E0000}"/>
    <cellStyle name="Normal 46 2 2 2 2 3 4" xfId="12450" xr:uid="{00000000-0005-0000-0000-0000094E0000}"/>
    <cellStyle name="Normal 46 2 2 2 2 3 4 2" xfId="42781" xr:uid="{00000000-0005-0000-0000-00000A4E0000}"/>
    <cellStyle name="Normal 46 2 2 2 2 3 4 3" xfId="27548" xr:uid="{00000000-0005-0000-0000-00000B4E0000}"/>
    <cellStyle name="Normal 46 2 2 2 2 3 5" xfId="7429" xr:uid="{00000000-0005-0000-0000-00000C4E0000}"/>
    <cellStyle name="Normal 46 2 2 2 2 3 5 2" xfId="37764" xr:uid="{00000000-0005-0000-0000-00000D4E0000}"/>
    <cellStyle name="Normal 46 2 2 2 2 3 5 3" xfId="22531" xr:uid="{00000000-0005-0000-0000-00000E4E0000}"/>
    <cellStyle name="Normal 46 2 2 2 2 3 6" xfId="32752" xr:uid="{00000000-0005-0000-0000-00000F4E0000}"/>
    <cellStyle name="Normal 46 2 2 2 2 3 7" xfId="17518" xr:uid="{00000000-0005-0000-0000-0000104E0000}"/>
    <cellStyle name="Normal 46 2 2 2 2 4" xfId="3211" xr:uid="{00000000-0005-0000-0000-0000114E0000}"/>
    <cellStyle name="Normal 46 2 2 2 2 4 2" xfId="13285" xr:uid="{00000000-0005-0000-0000-0000124E0000}"/>
    <cellStyle name="Normal 46 2 2 2 2 4 2 2" xfId="43616" xr:uid="{00000000-0005-0000-0000-0000134E0000}"/>
    <cellStyle name="Normal 46 2 2 2 2 4 2 3" xfId="28383" xr:uid="{00000000-0005-0000-0000-0000144E0000}"/>
    <cellStyle name="Normal 46 2 2 2 2 4 3" xfId="8265" xr:uid="{00000000-0005-0000-0000-0000154E0000}"/>
    <cellStyle name="Normal 46 2 2 2 2 4 3 2" xfId="38599" xr:uid="{00000000-0005-0000-0000-0000164E0000}"/>
    <cellStyle name="Normal 46 2 2 2 2 4 3 3" xfId="23366" xr:uid="{00000000-0005-0000-0000-0000174E0000}"/>
    <cellStyle name="Normal 46 2 2 2 2 4 4" xfId="33586" xr:uid="{00000000-0005-0000-0000-0000184E0000}"/>
    <cellStyle name="Normal 46 2 2 2 2 4 5" xfId="18353" xr:uid="{00000000-0005-0000-0000-0000194E0000}"/>
    <cellStyle name="Normal 46 2 2 2 2 5" xfId="4904" xr:uid="{00000000-0005-0000-0000-00001A4E0000}"/>
    <cellStyle name="Normal 46 2 2 2 2 5 2" xfId="14956" xr:uid="{00000000-0005-0000-0000-00001B4E0000}"/>
    <cellStyle name="Normal 46 2 2 2 2 5 2 2" xfId="45287" xr:uid="{00000000-0005-0000-0000-00001C4E0000}"/>
    <cellStyle name="Normal 46 2 2 2 2 5 2 3" xfId="30054" xr:uid="{00000000-0005-0000-0000-00001D4E0000}"/>
    <cellStyle name="Normal 46 2 2 2 2 5 3" xfId="9936" xr:uid="{00000000-0005-0000-0000-00001E4E0000}"/>
    <cellStyle name="Normal 46 2 2 2 2 5 3 2" xfId="40270" xr:uid="{00000000-0005-0000-0000-00001F4E0000}"/>
    <cellStyle name="Normal 46 2 2 2 2 5 3 3" xfId="25037" xr:uid="{00000000-0005-0000-0000-0000204E0000}"/>
    <cellStyle name="Normal 46 2 2 2 2 5 4" xfId="35257" xr:uid="{00000000-0005-0000-0000-0000214E0000}"/>
    <cellStyle name="Normal 46 2 2 2 2 5 5" xfId="20024" xr:uid="{00000000-0005-0000-0000-0000224E0000}"/>
    <cellStyle name="Normal 46 2 2 2 2 6" xfId="11614" xr:uid="{00000000-0005-0000-0000-0000234E0000}"/>
    <cellStyle name="Normal 46 2 2 2 2 6 2" xfId="41945" xr:uid="{00000000-0005-0000-0000-0000244E0000}"/>
    <cellStyle name="Normal 46 2 2 2 2 6 3" xfId="26712" xr:uid="{00000000-0005-0000-0000-0000254E0000}"/>
    <cellStyle name="Normal 46 2 2 2 2 7" xfId="6593" xr:uid="{00000000-0005-0000-0000-0000264E0000}"/>
    <cellStyle name="Normal 46 2 2 2 2 7 2" xfId="36928" xr:uid="{00000000-0005-0000-0000-0000274E0000}"/>
    <cellStyle name="Normal 46 2 2 2 2 7 3" xfId="21695" xr:uid="{00000000-0005-0000-0000-0000284E0000}"/>
    <cellStyle name="Normal 46 2 2 2 2 8" xfId="31916" xr:uid="{00000000-0005-0000-0000-0000294E0000}"/>
    <cellStyle name="Normal 46 2 2 2 2 9" xfId="16682" xr:uid="{00000000-0005-0000-0000-00002A4E0000}"/>
    <cellStyle name="Normal 46 2 2 2 3" xfId="1729" xr:uid="{00000000-0005-0000-0000-00002B4E0000}"/>
    <cellStyle name="Normal 46 2 2 2 3 2" xfId="2568" xr:uid="{00000000-0005-0000-0000-00002C4E0000}"/>
    <cellStyle name="Normal 46 2 2 2 3 2 2" xfId="4258" xr:uid="{00000000-0005-0000-0000-00002D4E0000}"/>
    <cellStyle name="Normal 46 2 2 2 3 2 2 2" xfId="14331" xr:uid="{00000000-0005-0000-0000-00002E4E0000}"/>
    <cellStyle name="Normal 46 2 2 2 3 2 2 2 2" xfId="44662" xr:uid="{00000000-0005-0000-0000-00002F4E0000}"/>
    <cellStyle name="Normal 46 2 2 2 3 2 2 2 3" xfId="29429" xr:uid="{00000000-0005-0000-0000-0000304E0000}"/>
    <cellStyle name="Normal 46 2 2 2 3 2 2 3" xfId="9311" xr:uid="{00000000-0005-0000-0000-0000314E0000}"/>
    <cellStyle name="Normal 46 2 2 2 3 2 2 3 2" xfId="39645" xr:uid="{00000000-0005-0000-0000-0000324E0000}"/>
    <cellStyle name="Normal 46 2 2 2 3 2 2 3 3" xfId="24412" xr:uid="{00000000-0005-0000-0000-0000334E0000}"/>
    <cellStyle name="Normal 46 2 2 2 3 2 2 4" xfId="34632" xr:uid="{00000000-0005-0000-0000-0000344E0000}"/>
    <cellStyle name="Normal 46 2 2 2 3 2 2 5" xfId="19399" xr:uid="{00000000-0005-0000-0000-0000354E0000}"/>
    <cellStyle name="Normal 46 2 2 2 3 2 3" xfId="5950" xr:uid="{00000000-0005-0000-0000-0000364E0000}"/>
    <cellStyle name="Normal 46 2 2 2 3 2 3 2" xfId="16002" xr:uid="{00000000-0005-0000-0000-0000374E0000}"/>
    <cellStyle name="Normal 46 2 2 2 3 2 3 2 2" xfId="46333" xr:uid="{00000000-0005-0000-0000-0000384E0000}"/>
    <cellStyle name="Normal 46 2 2 2 3 2 3 2 3" xfId="31100" xr:uid="{00000000-0005-0000-0000-0000394E0000}"/>
    <cellStyle name="Normal 46 2 2 2 3 2 3 3" xfId="10982" xr:uid="{00000000-0005-0000-0000-00003A4E0000}"/>
    <cellStyle name="Normal 46 2 2 2 3 2 3 3 2" xfId="41316" xr:uid="{00000000-0005-0000-0000-00003B4E0000}"/>
    <cellStyle name="Normal 46 2 2 2 3 2 3 3 3" xfId="26083" xr:uid="{00000000-0005-0000-0000-00003C4E0000}"/>
    <cellStyle name="Normal 46 2 2 2 3 2 3 4" xfId="36303" xr:uid="{00000000-0005-0000-0000-00003D4E0000}"/>
    <cellStyle name="Normal 46 2 2 2 3 2 3 5" xfId="21070" xr:uid="{00000000-0005-0000-0000-00003E4E0000}"/>
    <cellStyle name="Normal 46 2 2 2 3 2 4" xfId="12660" xr:uid="{00000000-0005-0000-0000-00003F4E0000}"/>
    <cellStyle name="Normal 46 2 2 2 3 2 4 2" xfId="42991" xr:uid="{00000000-0005-0000-0000-0000404E0000}"/>
    <cellStyle name="Normal 46 2 2 2 3 2 4 3" xfId="27758" xr:uid="{00000000-0005-0000-0000-0000414E0000}"/>
    <cellStyle name="Normal 46 2 2 2 3 2 5" xfId="7639" xr:uid="{00000000-0005-0000-0000-0000424E0000}"/>
    <cellStyle name="Normal 46 2 2 2 3 2 5 2" xfId="37974" xr:uid="{00000000-0005-0000-0000-0000434E0000}"/>
    <cellStyle name="Normal 46 2 2 2 3 2 5 3" xfId="22741" xr:uid="{00000000-0005-0000-0000-0000444E0000}"/>
    <cellStyle name="Normal 46 2 2 2 3 2 6" xfId="32962" xr:uid="{00000000-0005-0000-0000-0000454E0000}"/>
    <cellStyle name="Normal 46 2 2 2 3 2 7" xfId="17728" xr:uid="{00000000-0005-0000-0000-0000464E0000}"/>
    <cellStyle name="Normal 46 2 2 2 3 3" xfId="3421" xr:uid="{00000000-0005-0000-0000-0000474E0000}"/>
    <cellStyle name="Normal 46 2 2 2 3 3 2" xfId="13495" xr:uid="{00000000-0005-0000-0000-0000484E0000}"/>
    <cellStyle name="Normal 46 2 2 2 3 3 2 2" xfId="43826" xr:uid="{00000000-0005-0000-0000-0000494E0000}"/>
    <cellStyle name="Normal 46 2 2 2 3 3 2 3" xfId="28593" xr:uid="{00000000-0005-0000-0000-00004A4E0000}"/>
    <cellStyle name="Normal 46 2 2 2 3 3 3" xfId="8475" xr:uid="{00000000-0005-0000-0000-00004B4E0000}"/>
    <cellStyle name="Normal 46 2 2 2 3 3 3 2" xfId="38809" xr:uid="{00000000-0005-0000-0000-00004C4E0000}"/>
    <cellStyle name="Normal 46 2 2 2 3 3 3 3" xfId="23576" xr:uid="{00000000-0005-0000-0000-00004D4E0000}"/>
    <cellStyle name="Normal 46 2 2 2 3 3 4" xfId="33796" xr:uid="{00000000-0005-0000-0000-00004E4E0000}"/>
    <cellStyle name="Normal 46 2 2 2 3 3 5" xfId="18563" xr:uid="{00000000-0005-0000-0000-00004F4E0000}"/>
    <cellStyle name="Normal 46 2 2 2 3 4" xfId="5114" xr:uid="{00000000-0005-0000-0000-0000504E0000}"/>
    <cellStyle name="Normal 46 2 2 2 3 4 2" xfId="15166" xr:uid="{00000000-0005-0000-0000-0000514E0000}"/>
    <cellStyle name="Normal 46 2 2 2 3 4 2 2" xfId="45497" xr:uid="{00000000-0005-0000-0000-0000524E0000}"/>
    <cellStyle name="Normal 46 2 2 2 3 4 2 3" xfId="30264" xr:uid="{00000000-0005-0000-0000-0000534E0000}"/>
    <cellStyle name="Normal 46 2 2 2 3 4 3" xfId="10146" xr:uid="{00000000-0005-0000-0000-0000544E0000}"/>
    <cellStyle name="Normal 46 2 2 2 3 4 3 2" xfId="40480" xr:uid="{00000000-0005-0000-0000-0000554E0000}"/>
    <cellStyle name="Normal 46 2 2 2 3 4 3 3" xfId="25247" xr:uid="{00000000-0005-0000-0000-0000564E0000}"/>
    <cellStyle name="Normal 46 2 2 2 3 4 4" xfId="35467" xr:uid="{00000000-0005-0000-0000-0000574E0000}"/>
    <cellStyle name="Normal 46 2 2 2 3 4 5" xfId="20234" xr:uid="{00000000-0005-0000-0000-0000584E0000}"/>
    <cellStyle name="Normal 46 2 2 2 3 5" xfId="11824" xr:uid="{00000000-0005-0000-0000-0000594E0000}"/>
    <cellStyle name="Normal 46 2 2 2 3 5 2" xfId="42155" xr:uid="{00000000-0005-0000-0000-00005A4E0000}"/>
    <cellStyle name="Normal 46 2 2 2 3 5 3" xfId="26922" xr:uid="{00000000-0005-0000-0000-00005B4E0000}"/>
    <cellStyle name="Normal 46 2 2 2 3 6" xfId="6803" xr:uid="{00000000-0005-0000-0000-00005C4E0000}"/>
    <cellStyle name="Normal 46 2 2 2 3 6 2" xfId="37138" xr:uid="{00000000-0005-0000-0000-00005D4E0000}"/>
    <cellStyle name="Normal 46 2 2 2 3 6 3" xfId="21905" xr:uid="{00000000-0005-0000-0000-00005E4E0000}"/>
    <cellStyle name="Normal 46 2 2 2 3 7" xfId="32126" xr:uid="{00000000-0005-0000-0000-00005F4E0000}"/>
    <cellStyle name="Normal 46 2 2 2 3 8" xfId="16892" xr:uid="{00000000-0005-0000-0000-0000604E0000}"/>
    <cellStyle name="Normal 46 2 2 2 4" xfId="2150" xr:uid="{00000000-0005-0000-0000-0000614E0000}"/>
    <cellStyle name="Normal 46 2 2 2 4 2" xfId="3840" xr:uid="{00000000-0005-0000-0000-0000624E0000}"/>
    <cellStyle name="Normal 46 2 2 2 4 2 2" xfId="13913" xr:uid="{00000000-0005-0000-0000-0000634E0000}"/>
    <cellStyle name="Normal 46 2 2 2 4 2 2 2" xfId="44244" xr:uid="{00000000-0005-0000-0000-0000644E0000}"/>
    <cellStyle name="Normal 46 2 2 2 4 2 2 3" xfId="29011" xr:uid="{00000000-0005-0000-0000-0000654E0000}"/>
    <cellStyle name="Normal 46 2 2 2 4 2 3" xfId="8893" xr:uid="{00000000-0005-0000-0000-0000664E0000}"/>
    <cellStyle name="Normal 46 2 2 2 4 2 3 2" xfId="39227" xr:uid="{00000000-0005-0000-0000-0000674E0000}"/>
    <cellStyle name="Normal 46 2 2 2 4 2 3 3" xfId="23994" xr:uid="{00000000-0005-0000-0000-0000684E0000}"/>
    <cellStyle name="Normal 46 2 2 2 4 2 4" xfId="34214" xr:uid="{00000000-0005-0000-0000-0000694E0000}"/>
    <cellStyle name="Normal 46 2 2 2 4 2 5" xfId="18981" xr:uid="{00000000-0005-0000-0000-00006A4E0000}"/>
    <cellStyle name="Normal 46 2 2 2 4 3" xfId="5532" xr:uid="{00000000-0005-0000-0000-00006B4E0000}"/>
    <cellStyle name="Normal 46 2 2 2 4 3 2" xfId="15584" xr:uid="{00000000-0005-0000-0000-00006C4E0000}"/>
    <cellStyle name="Normal 46 2 2 2 4 3 2 2" xfId="45915" xr:uid="{00000000-0005-0000-0000-00006D4E0000}"/>
    <cellStyle name="Normal 46 2 2 2 4 3 2 3" xfId="30682" xr:uid="{00000000-0005-0000-0000-00006E4E0000}"/>
    <cellStyle name="Normal 46 2 2 2 4 3 3" xfId="10564" xr:uid="{00000000-0005-0000-0000-00006F4E0000}"/>
    <cellStyle name="Normal 46 2 2 2 4 3 3 2" xfId="40898" xr:uid="{00000000-0005-0000-0000-0000704E0000}"/>
    <cellStyle name="Normal 46 2 2 2 4 3 3 3" xfId="25665" xr:uid="{00000000-0005-0000-0000-0000714E0000}"/>
    <cellStyle name="Normal 46 2 2 2 4 3 4" xfId="35885" xr:uid="{00000000-0005-0000-0000-0000724E0000}"/>
    <cellStyle name="Normal 46 2 2 2 4 3 5" xfId="20652" xr:uid="{00000000-0005-0000-0000-0000734E0000}"/>
    <cellStyle name="Normal 46 2 2 2 4 4" xfId="12242" xr:uid="{00000000-0005-0000-0000-0000744E0000}"/>
    <cellStyle name="Normal 46 2 2 2 4 4 2" xfId="42573" xr:uid="{00000000-0005-0000-0000-0000754E0000}"/>
    <cellStyle name="Normal 46 2 2 2 4 4 3" xfId="27340" xr:uid="{00000000-0005-0000-0000-0000764E0000}"/>
    <cellStyle name="Normal 46 2 2 2 4 5" xfId="7221" xr:uid="{00000000-0005-0000-0000-0000774E0000}"/>
    <cellStyle name="Normal 46 2 2 2 4 5 2" xfId="37556" xr:uid="{00000000-0005-0000-0000-0000784E0000}"/>
    <cellStyle name="Normal 46 2 2 2 4 5 3" xfId="22323" xr:uid="{00000000-0005-0000-0000-0000794E0000}"/>
    <cellStyle name="Normal 46 2 2 2 4 6" xfId="32544" xr:uid="{00000000-0005-0000-0000-00007A4E0000}"/>
    <cellStyle name="Normal 46 2 2 2 4 7" xfId="17310" xr:uid="{00000000-0005-0000-0000-00007B4E0000}"/>
    <cellStyle name="Normal 46 2 2 2 5" xfId="3003" xr:uid="{00000000-0005-0000-0000-00007C4E0000}"/>
    <cellStyle name="Normal 46 2 2 2 5 2" xfId="13077" xr:uid="{00000000-0005-0000-0000-00007D4E0000}"/>
    <cellStyle name="Normal 46 2 2 2 5 2 2" xfId="43408" xr:uid="{00000000-0005-0000-0000-00007E4E0000}"/>
    <cellStyle name="Normal 46 2 2 2 5 2 3" xfId="28175" xr:uid="{00000000-0005-0000-0000-00007F4E0000}"/>
    <cellStyle name="Normal 46 2 2 2 5 3" xfId="8057" xr:uid="{00000000-0005-0000-0000-0000804E0000}"/>
    <cellStyle name="Normal 46 2 2 2 5 3 2" xfId="38391" xr:uid="{00000000-0005-0000-0000-0000814E0000}"/>
    <cellStyle name="Normal 46 2 2 2 5 3 3" xfId="23158" xr:uid="{00000000-0005-0000-0000-0000824E0000}"/>
    <cellStyle name="Normal 46 2 2 2 5 4" xfId="33378" xr:uid="{00000000-0005-0000-0000-0000834E0000}"/>
    <cellStyle name="Normal 46 2 2 2 5 5" xfId="18145" xr:uid="{00000000-0005-0000-0000-0000844E0000}"/>
    <cellStyle name="Normal 46 2 2 2 6" xfId="4696" xr:uid="{00000000-0005-0000-0000-0000854E0000}"/>
    <cellStyle name="Normal 46 2 2 2 6 2" xfId="14748" xr:uid="{00000000-0005-0000-0000-0000864E0000}"/>
    <cellStyle name="Normal 46 2 2 2 6 2 2" xfId="45079" xr:uid="{00000000-0005-0000-0000-0000874E0000}"/>
    <cellStyle name="Normal 46 2 2 2 6 2 3" xfId="29846" xr:uid="{00000000-0005-0000-0000-0000884E0000}"/>
    <cellStyle name="Normal 46 2 2 2 6 3" xfId="9728" xr:uid="{00000000-0005-0000-0000-0000894E0000}"/>
    <cellStyle name="Normal 46 2 2 2 6 3 2" xfId="40062" xr:uid="{00000000-0005-0000-0000-00008A4E0000}"/>
    <cellStyle name="Normal 46 2 2 2 6 3 3" xfId="24829" xr:uid="{00000000-0005-0000-0000-00008B4E0000}"/>
    <cellStyle name="Normal 46 2 2 2 6 4" xfId="35049" xr:uid="{00000000-0005-0000-0000-00008C4E0000}"/>
    <cellStyle name="Normal 46 2 2 2 6 5" xfId="19816" xr:uid="{00000000-0005-0000-0000-00008D4E0000}"/>
    <cellStyle name="Normal 46 2 2 2 7" xfId="11406" xr:uid="{00000000-0005-0000-0000-00008E4E0000}"/>
    <cellStyle name="Normal 46 2 2 2 7 2" xfId="41737" xr:uid="{00000000-0005-0000-0000-00008F4E0000}"/>
    <cellStyle name="Normal 46 2 2 2 7 3" xfId="26504" xr:uid="{00000000-0005-0000-0000-0000904E0000}"/>
    <cellStyle name="Normal 46 2 2 2 8" xfId="6385" xr:uid="{00000000-0005-0000-0000-0000914E0000}"/>
    <cellStyle name="Normal 46 2 2 2 8 2" xfId="36720" xr:uid="{00000000-0005-0000-0000-0000924E0000}"/>
    <cellStyle name="Normal 46 2 2 2 8 3" xfId="21487" xr:uid="{00000000-0005-0000-0000-0000934E0000}"/>
    <cellStyle name="Normal 46 2 2 2 9" xfId="31708" xr:uid="{00000000-0005-0000-0000-0000944E0000}"/>
    <cellStyle name="Normal 46 2 2 3" xfId="1412" xr:uid="{00000000-0005-0000-0000-0000954E0000}"/>
    <cellStyle name="Normal 46 2 2 3 2" xfId="1833" xr:uid="{00000000-0005-0000-0000-0000964E0000}"/>
    <cellStyle name="Normal 46 2 2 3 2 2" xfId="2672" xr:uid="{00000000-0005-0000-0000-0000974E0000}"/>
    <cellStyle name="Normal 46 2 2 3 2 2 2" xfId="4362" xr:uid="{00000000-0005-0000-0000-0000984E0000}"/>
    <cellStyle name="Normal 46 2 2 3 2 2 2 2" xfId="14435" xr:uid="{00000000-0005-0000-0000-0000994E0000}"/>
    <cellStyle name="Normal 46 2 2 3 2 2 2 2 2" xfId="44766" xr:uid="{00000000-0005-0000-0000-00009A4E0000}"/>
    <cellStyle name="Normal 46 2 2 3 2 2 2 2 3" xfId="29533" xr:uid="{00000000-0005-0000-0000-00009B4E0000}"/>
    <cellStyle name="Normal 46 2 2 3 2 2 2 3" xfId="9415" xr:uid="{00000000-0005-0000-0000-00009C4E0000}"/>
    <cellStyle name="Normal 46 2 2 3 2 2 2 3 2" xfId="39749" xr:uid="{00000000-0005-0000-0000-00009D4E0000}"/>
    <cellStyle name="Normal 46 2 2 3 2 2 2 3 3" xfId="24516" xr:uid="{00000000-0005-0000-0000-00009E4E0000}"/>
    <cellStyle name="Normal 46 2 2 3 2 2 2 4" xfId="34736" xr:uid="{00000000-0005-0000-0000-00009F4E0000}"/>
    <cellStyle name="Normal 46 2 2 3 2 2 2 5" xfId="19503" xr:uid="{00000000-0005-0000-0000-0000A04E0000}"/>
    <cellStyle name="Normal 46 2 2 3 2 2 3" xfId="6054" xr:uid="{00000000-0005-0000-0000-0000A14E0000}"/>
    <cellStyle name="Normal 46 2 2 3 2 2 3 2" xfId="16106" xr:uid="{00000000-0005-0000-0000-0000A24E0000}"/>
    <cellStyle name="Normal 46 2 2 3 2 2 3 2 2" xfId="46437" xr:uid="{00000000-0005-0000-0000-0000A34E0000}"/>
    <cellStyle name="Normal 46 2 2 3 2 2 3 2 3" xfId="31204" xr:uid="{00000000-0005-0000-0000-0000A44E0000}"/>
    <cellStyle name="Normal 46 2 2 3 2 2 3 3" xfId="11086" xr:uid="{00000000-0005-0000-0000-0000A54E0000}"/>
    <cellStyle name="Normal 46 2 2 3 2 2 3 3 2" xfId="41420" xr:uid="{00000000-0005-0000-0000-0000A64E0000}"/>
    <cellStyle name="Normal 46 2 2 3 2 2 3 3 3" xfId="26187" xr:uid="{00000000-0005-0000-0000-0000A74E0000}"/>
    <cellStyle name="Normal 46 2 2 3 2 2 3 4" xfId="36407" xr:uid="{00000000-0005-0000-0000-0000A84E0000}"/>
    <cellStyle name="Normal 46 2 2 3 2 2 3 5" xfId="21174" xr:uid="{00000000-0005-0000-0000-0000A94E0000}"/>
    <cellStyle name="Normal 46 2 2 3 2 2 4" xfId="12764" xr:uid="{00000000-0005-0000-0000-0000AA4E0000}"/>
    <cellStyle name="Normal 46 2 2 3 2 2 4 2" xfId="43095" xr:uid="{00000000-0005-0000-0000-0000AB4E0000}"/>
    <cellStyle name="Normal 46 2 2 3 2 2 4 3" xfId="27862" xr:uid="{00000000-0005-0000-0000-0000AC4E0000}"/>
    <cellStyle name="Normal 46 2 2 3 2 2 5" xfId="7743" xr:uid="{00000000-0005-0000-0000-0000AD4E0000}"/>
    <cellStyle name="Normal 46 2 2 3 2 2 5 2" xfId="38078" xr:uid="{00000000-0005-0000-0000-0000AE4E0000}"/>
    <cellStyle name="Normal 46 2 2 3 2 2 5 3" xfId="22845" xr:uid="{00000000-0005-0000-0000-0000AF4E0000}"/>
    <cellStyle name="Normal 46 2 2 3 2 2 6" xfId="33066" xr:uid="{00000000-0005-0000-0000-0000B04E0000}"/>
    <cellStyle name="Normal 46 2 2 3 2 2 7" xfId="17832" xr:uid="{00000000-0005-0000-0000-0000B14E0000}"/>
    <cellStyle name="Normal 46 2 2 3 2 3" xfId="3525" xr:uid="{00000000-0005-0000-0000-0000B24E0000}"/>
    <cellStyle name="Normal 46 2 2 3 2 3 2" xfId="13599" xr:uid="{00000000-0005-0000-0000-0000B34E0000}"/>
    <cellStyle name="Normal 46 2 2 3 2 3 2 2" xfId="43930" xr:uid="{00000000-0005-0000-0000-0000B44E0000}"/>
    <cellStyle name="Normal 46 2 2 3 2 3 2 3" xfId="28697" xr:uid="{00000000-0005-0000-0000-0000B54E0000}"/>
    <cellStyle name="Normal 46 2 2 3 2 3 3" xfId="8579" xr:uid="{00000000-0005-0000-0000-0000B64E0000}"/>
    <cellStyle name="Normal 46 2 2 3 2 3 3 2" xfId="38913" xr:uid="{00000000-0005-0000-0000-0000B74E0000}"/>
    <cellStyle name="Normal 46 2 2 3 2 3 3 3" xfId="23680" xr:uid="{00000000-0005-0000-0000-0000B84E0000}"/>
    <cellStyle name="Normal 46 2 2 3 2 3 4" xfId="33900" xr:uid="{00000000-0005-0000-0000-0000B94E0000}"/>
    <cellStyle name="Normal 46 2 2 3 2 3 5" xfId="18667" xr:uid="{00000000-0005-0000-0000-0000BA4E0000}"/>
    <cellStyle name="Normal 46 2 2 3 2 4" xfId="5218" xr:uid="{00000000-0005-0000-0000-0000BB4E0000}"/>
    <cellStyle name="Normal 46 2 2 3 2 4 2" xfId="15270" xr:uid="{00000000-0005-0000-0000-0000BC4E0000}"/>
    <cellStyle name="Normal 46 2 2 3 2 4 2 2" xfId="45601" xr:uid="{00000000-0005-0000-0000-0000BD4E0000}"/>
    <cellStyle name="Normal 46 2 2 3 2 4 2 3" xfId="30368" xr:uid="{00000000-0005-0000-0000-0000BE4E0000}"/>
    <cellStyle name="Normal 46 2 2 3 2 4 3" xfId="10250" xr:uid="{00000000-0005-0000-0000-0000BF4E0000}"/>
    <cellStyle name="Normal 46 2 2 3 2 4 3 2" xfId="40584" xr:uid="{00000000-0005-0000-0000-0000C04E0000}"/>
    <cellStyle name="Normal 46 2 2 3 2 4 3 3" xfId="25351" xr:uid="{00000000-0005-0000-0000-0000C14E0000}"/>
    <cellStyle name="Normal 46 2 2 3 2 4 4" xfId="35571" xr:uid="{00000000-0005-0000-0000-0000C24E0000}"/>
    <cellStyle name="Normal 46 2 2 3 2 4 5" xfId="20338" xr:uid="{00000000-0005-0000-0000-0000C34E0000}"/>
    <cellStyle name="Normal 46 2 2 3 2 5" xfId="11928" xr:uid="{00000000-0005-0000-0000-0000C44E0000}"/>
    <cellStyle name="Normal 46 2 2 3 2 5 2" xfId="42259" xr:uid="{00000000-0005-0000-0000-0000C54E0000}"/>
    <cellStyle name="Normal 46 2 2 3 2 5 3" xfId="27026" xr:uid="{00000000-0005-0000-0000-0000C64E0000}"/>
    <cellStyle name="Normal 46 2 2 3 2 6" xfId="6907" xr:uid="{00000000-0005-0000-0000-0000C74E0000}"/>
    <cellStyle name="Normal 46 2 2 3 2 6 2" xfId="37242" xr:uid="{00000000-0005-0000-0000-0000C84E0000}"/>
    <cellStyle name="Normal 46 2 2 3 2 6 3" xfId="22009" xr:uid="{00000000-0005-0000-0000-0000C94E0000}"/>
    <cellStyle name="Normal 46 2 2 3 2 7" xfId="32230" xr:uid="{00000000-0005-0000-0000-0000CA4E0000}"/>
    <cellStyle name="Normal 46 2 2 3 2 8" xfId="16996" xr:uid="{00000000-0005-0000-0000-0000CB4E0000}"/>
    <cellStyle name="Normal 46 2 2 3 3" xfId="2254" xr:uid="{00000000-0005-0000-0000-0000CC4E0000}"/>
    <cellStyle name="Normal 46 2 2 3 3 2" xfId="3944" xr:uid="{00000000-0005-0000-0000-0000CD4E0000}"/>
    <cellStyle name="Normal 46 2 2 3 3 2 2" xfId="14017" xr:uid="{00000000-0005-0000-0000-0000CE4E0000}"/>
    <cellStyle name="Normal 46 2 2 3 3 2 2 2" xfId="44348" xr:uid="{00000000-0005-0000-0000-0000CF4E0000}"/>
    <cellStyle name="Normal 46 2 2 3 3 2 2 3" xfId="29115" xr:uid="{00000000-0005-0000-0000-0000D04E0000}"/>
    <cellStyle name="Normal 46 2 2 3 3 2 3" xfId="8997" xr:uid="{00000000-0005-0000-0000-0000D14E0000}"/>
    <cellStyle name="Normal 46 2 2 3 3 2 3 2" xfId="39331" xr:uid="{00000000-0005-0000-0000-0000D24E0000}"/>
    <cellStyle name="Normal 46 2 2 3 3 2 3 3" xfId="24098" xr:uid="{00000000-0005-0000-0000-0000D34E0000}"/>
    <cellStyle name="Normal 46 2 2 3 3 2 4" xfId="34318" xr:uid="{00000000-0005-0000-0000-0000D44E0000}"/>
    <cellStyle name="Normal 46 2 2 3 3 2 5" xfId="19085" xr:uid="{00000000-0005-0000-0000-0000D54E0000}"/>
    <cellStyle name="Normal 46 2 2 3 3 3" xfId="5636" xr:uid="{00000000-0005-0000-0000-0000D64E0000}"/>
    <cellStyle name="Normal 46 2 2 3 3 3 2" xfId="15688" xr:uid="{00000000-0005-0000-0000-0000D74E0000}"/>
    <cellStyle name="Normal 46 2 2 3 3 3 2 2" xfId="46019" xr:uid="{00000000-0005-0000-0000-0000D84E0000}"/>
    <cellStyle name="Normal 46 2 2 3 3 3 2 3" xfId="30786" xr:uid="{00000000-0005-0000-0000-0000D94E0000}"/>
    <cellStyle name="Normal 46 2 2 3 3 3 3" xfId="10668" xr:uid="{00000000-0005-0000-0000-0000DA4E0000}"/>
    <cellStyle name="Normal 46 2 2 3 3 3 3 2" xfId="41002" xr:uid="{00000000-0005-0000-0000-0000DB4E0000}"/>
    <cellStyle name="Normal 46 2 2 3 3 3 3 3" xfId="25769" xr:uid="{00000000-0005-0000-0000-0000DC4E0000}"/>
    <cellStyle name="Normal 46 2 2 3 3 3 4" xfId="35989" xr:uid="{00000000-0005-0000-0000-0000DD4E0000}"/>
    <cellStyle name="Normal 46 2 2 3 3 3 5" xfId="20756" xr:uid="{00000000-0005-0000-0000-0000DE4E0000}"/>
    <cellStyle name="Normal 46 2 2 3 3 4" xfId="12346" xr:uid="{00000000-0005-0000-0000-0000DF4E0000}"/>
    <cellStyle name="Normal 46 2 2 3 3 4 2" xfId="42677" xr:uid="{00000000-0005-0000-0000-0000E04E0000}"/>
    <cellStyle name="Normal 46 2 2 3 3 4 3" xfId="27444" xr:uid="{00000000-0005-0000-0000-0000E14E0000}"/>
    <cellStyle name="Normal 46 2 2 3 3 5" xfId="7325" xr:uid="{00000000-0005-0000-0000-0000E24E0000}"/>
    <cellStyle name="Normal 46 2 2 3 3 5 2" xfId="37660" xr:uid="{00000000-0005-0000-0000-0000E34E0000}"/>
    <cellStyle name="Normal 46 2 2 3 3 5 3" xfId="22427" xr:uid="{00000000-0005-0000-0000-0000E44E0000}"/>
    <cellStyle name="Normal 46 2 2 3 3 6" xfId="32648" xr:uid="{00000000-0005-0000-0000-0000E54E0000}"/>
    <cellStyle name="Normal 46 2 2 3 3 7" xfId="17414" xr:uid="{00000000-0005-0000-0000-0000E64E0000}"/>
    <cellStyle name="Normal 46 2 2 3 4" xfId="3107" xr:uid="{00000000-0005-0000-0000-0000E74E0000}"/>
    <cellStyle name="Normal 46 2 2 3 4 2" xfId="13181" xr:uid="{00000000-0005-0000-0000-0000E84E0000}"/>
    <cellStyle name="Normal 46 2 2 3 4 2 2" xfId="43512" xr:uid="{00000000-0005-0000-0000-0000E94E0000}"/>
    <cellStyle name="Normal 46 2 2 3 4 2 3" xfId="28279" xr:uid="{00000000-0005-0000-0000-0000EA4E0000}"/>
    <cellStyle name="Normal 46 2 2 3 4 3" xfId="8161" xr:uid="{00000000-0005-0000-0000-0000EB4E0000}"/>
    <cellStyle name="Normal 46 2 2 3 4 3 2" xfId="38495" xr:uid="{00000000-0005-0000-0000-0000EC4E0000}"/>
    <cellStyle name="Normal 46 2 2 3 4 3 3" xfId="23262" xr:uid="{00000000-0005-0000-0000-0000ED4E0000}"/>
    <cellStyle name="Normal 46 2 2 3 4 4" xfId="33482" xr:uid="{00000000-0005-0000-0000-0000EE4E0000}"/>
    <cellStyle name="Normal 46 2 2 3 4 5" xfId="18249" xr:uid="{00000000-0005-0000-0000-0000EF4E0000}"/>
    <cellStyle name="Normal 46 2 2 3 5" xfId="4800" xr:uid="{00000000-0005-0000-0000-0000F04E0000}"/>
    <cellStyle name="Normal 46 2 2 3 5 2" xfId="14852" xr:uid="{00000000-0005-0000-0000-0000F14E0000}"/>
    <cellStyle name="Normal 46 2 2 3 5 2 2" xfId="45183" xr:uid="{00000000-0005-0000-0000-0000F24E0000}"/>
    <cellStyle name="Normal 46 2 2 3 5 2 3" xfId="29950" xr:uid="{00000000-0005-0000-0000-0000F34E0000}"/>
    <cellStyle name="Normal 46 2 2 3 5 3" xfId="9832" xr:uid="{00000000-0005-0000-0000-0000F44E0000}"/>
    <cellStyle name="Normal 46 2 2 3 5 3 2" xfId="40166" xr:uid="{00000000-0005-0000-0000-0000F54E0000}"/>
    <cellStyle name="Normal 46 2 2 3 5 3 3" xfId="24933" xr:uid="{00000000-0005-0000-0000-0000F64E0000}"/>
    <cellStyle name="Normal 46 2 2 3 5 4" xfId="35153" xr:uid="{00000000-0005-0000-0000-0000F74E0000}"/>
    <cellStyle name="Normal 46 2 2 3 5 5" xfId="19920" xr:uid="{00000000-0005-0000-0000-0000F84E0000}"/>
    <cellStyle name="Normal 46 2 2 3 6" xfId="11510" xr:uid="{00000000-0005-0000-0000-0000F94E0000}"/>
    <cellStyle name="Normal 46 2 2 3 6 2" xfId="41841" xr:uid="{00000000-0005-0000-0000-0000FA4E0000}"/>
    <cellStyle name="Normal 46 2 2 3 6 3" xfId="26608" xr:uid="{00000000-0005-0000-0000-0000FB4E0000}"/>
    <cellStyle name="Normal 46 2 2 3 7" xfId="6489" xr:uid="{00000000-0005-0000-0000-0000FC4E0000}"/>
    <cellStyle name="Normal 46 2 2 3 7 2" xfId="36824" xr:uid="{00000000-0005-0000-0000-0000FD4E0000}"/>
    <cellStyle name="Normal 46 2 2 3 7 3" xfId="21591" xr:uid="{00000000-0005-0000-0000-0000FE4E0000}"/>
    <cellStyle name="Normal 46 2 2 3 8" xfId="31812" xr:uid="{00000000-0005-0000-0000-0000FF4E0000}"/>
    <cellStyle name="Normal 46 2 2 3 9" xfId="16578" xr:uid="{00000000-0005-0000-0000-0000004F0000}"/>
    <cellStyle name="Normal 46 2 2 4" xfId="1625" xr:uid="{00000000-0005-0000-0000-0000014F0000}"/>
    <cellStyle name="Normal 46 2 2 4 2" xfId="2464" xr:uid="{00000000-0005-0000-0000-0000024F0000}"/>
    <cellStyle name="Normal 46 2 2 4 2 2" xfId="4154" xr:uid="{00000000-0005-0000-0000-0000034F0000}"/>
    <cellStyle name="Normal 46 2 2 4 2 2 2" xfId="14227" xr:uid="{00000000-0005-0000-0000-0000044F0000}"/>
    <cellStyle name="Normal 46 2 2 4 2 2 2 2" xfId="44558" xr:uid="{00000000-0005-0000-0000-0000054F0000}"/>
    <cellStyle name="Normal 46 2 2 4 2 2 2 3" xfId="29325" xr:uid="{00000000-0005-0000-0000-0000064F0000}"/>
    <cellStyle name="Normal 46 2 2 4 2 2 3" xfId="9207" xr:uid="{00000000-0005-0000-0000-0000074F0000}"/>
    <cellStyle name="Normal 46 2 2 4 2 2 3 2" xfId="39541" xr:uid="{00000000-0005-0000-0000-0000084F0000}"/>
    <cellStyle name="Normal 46 2 2 4 2 2 3 3" xfId="24308" xr:uid="{00000000-0005-0000-0000-0000094F0000}"/>
    <cellStyle name="Normal 46 2 2 4 2 2 4" xfId="34528" xr:uid="{00000000-0005-0000-0000-00000A4F0000}"/>
    <cellStyle name="Normal 46 2 2 4 2 2 5" xfId="19295" xr:uid="{00000000-0005-0000-0000-00000B4F0000}"/>
    <cellStyle name="Normal 46 2 2 4 2 3" xfId="5846" xr:uid="{00000000-0005-0000-0000-00000C4F0000}"/>
    <cellStyle name="Normal 46 2 2 4 2 3 2" xfId="15898" xr:uid="{00000000-0005-0000-0000-00000D4F0000}"/>
    <cellStyle name="Normal 46 2 2 4 2 3 2 2" xfId="46229" xr:uid="{00000000-0005-0000-0000-00000E4F0000}"/>
    <cellStyle name="Normal 46 2 2 4 2 3 2 3" xfId="30996" xr:uid="{00000000-0005-0000-0000-00000F4F0000}"/>
    <cellStyle name="Normal 46 2 2 4 2 3 3" xfId="10878" xr:uid="{00000000-0005-0000-0000-0000104F0000}"/>
    <cellStyle name="Normal 46 2 2 4 2 3 3 2" xfId="41212" xr:uid="{00000000-0005-0000-0000-0000114F0000}"/>
    <cellStyle name="Normal 46 2 2 4 2 3 3 3" xfId="25979" xr:uid="{00000000-0005-0000-0000-0000124F0000}"/>
    <cellStyle name="Normal 46 2 2 4 2 3 4" xfId="36199" xr:uid="{00000000-0005-0000-0000-0000134F0000}"/>
    <cellStyle name="Normal 46 2 2 4 2 3 5" xfId="20966" xr:uid="{00000000-0005-0000-0000-0000144F0000}"/>
    <cellStyle name="Normal 46 2 2 4 2 4" xfId="12556" xr:uid="{00000000-0005-0000-0000-0000154F0000}"/>
    <cellStyle name="Normal 46 2 2 4 2 4 2" xfId="42887" xr:uid="{00000000-0005-0000-0000-0000164F0000}"/>
    <cellStyle name="Normal 46 2 2 4 2 4 3" xfId="27654" xr:uid="{00000000-0005-0000-0000-0000174F0000}"/>
    <cellStyle name="Normal 46 2 2 4 2 5" xfId="7535" xr:uid="{00000000-0005-0000-0000-0000184F0000}"/>
    <cellStyle name="Normal 46 2 2 4 2 5 2" xfId="37870" xr:uid="{00000000-0005-0000-0000-0000194F0000}"/>
    <cellStyle name="Normal 46 2 2 4 2 5 3" xfId="22637" xr:uid="{00000000-0005-0000-0000-00001A4F0000}"/>
    <cellStyle name="Normal 46 2 2 4 2 6" xfId="32858" xr:uid="{00000000-0005-0000-0000-00001B4F0000}"/>
    <cellStyle name="Normal 46 2 2 4 2 7" xfId="17624" xr:uid="{00000000-0005-0000-0000-00001C4F0000}"/>
    <cellStyle name="Normal 46 2 2 4 3" xfId="3317" xr:uid="{00000000-0005-0000-0000-00001D4F0000}"/>
    <cellStyle name="Normal 46 2 2 4 3 2" xfId="13391" xr:uid="{00000000-0005-0000-0000-00001E4F0000}"/>
    <cellStyle name="Normal 46 2 2 4 3 2 2" xfId="43722" xr:uid="{00000000-0005-0000-0000-00001F4F0000}"/>
    <cellStyle name="Normal 46 2 2 4 3 2 3" xfId="28489" xr:uid="{00000000-0005-0000-0000-0000204F0000}"/>
    <cellStyle name="Normal 46 2 2 4 3 3" xfId="8371" xr:uid="{00000000-0005-0000-0000-0000214F0000}"/>
    <cellStyle name="Normal 46 2 2 4 3 3 2" xfId="38705" xr:uid="{00000000-0005-0000-0000-0000224F0000}"/>
    <cellStyle name="Normal 46 2 2 4 3 3 3" xfId="23472" xr:uid="{00000000-0005-0000-0000-0000234F0000}"/>
    <cellStyle name="Normal 46 2 2 4 3 4" xfId="33692" xr:uid="{00000000-0005-0000-0000-0000244F0000}"/>
    <cellStyle name="Normal 46 2 2 4 3 5" xfId="18459" xr:uid="{00000000-0005-0000-0000-0000254F0000}"/>
    <cellStyle name="Normal 46 2 2 4 4" xfId="5010" xr:uid="{00000000-0005-0000-0000-0000264F0000}"/>
    <cellStyle name="Normal 46 2 2 4 4 2" xfId="15062" xr:uid="{00000000-0005-0000-0000-0000274F0000}"/>
    <cellStyle name="Normal 46 2 2 4 4 2 2" xfId="45393" xr:uid="{00000000-0005-0000-0000-0000284F0000}"/>
    <cellStyle name="Normal 46 2 2 4 4 2 3" xfId="30160" xr:uid="{00000000-0005-0000-0000-0000294F0000}"/>
    <cellStyle name="Normal 46 2 2 4 4 3" xfId="10042" xr:uid="{00000000-0005-0000-0000-00002A4F0000}"/>
    <cellStyle name="Normal 46 2 2 4 4 3 2" xfId="40376" xr:uid="{00000000-0005-0000-0000-00002B4F0000}"/>
    <cellStyle name="Normal 46 2 2 4 4 3 3" xfId="25143" xr:uid="{00000000-0005-0000-0000-00002C4F0000}"/>
    <cellStyle name="Normal 46 2 2 4 4 4" xfId="35363" xr:uid="{00000000-0005-0000-0000-00002D4F0000}"/>
    <cellStyle name="Normal 46 2 2 4 4 5" xfId="20130" xr:uid="{00000000-0005-0000-0000-00002E4F0000}"/>
    <cellStyle name="Normal 46 2 2 4 5" xfId="11720" xr:uid="{00000000-0005-0000-0000-00002F4F0000}"/>
    <cellStyle name="Normal 46 2 2 4 5 2" xfId="42051" xr:uid="{00000000-0005-0000-0000-0000304F0000}"/>
    <cellStyle name="Normal 46 2 2 4 5 3" xfId="26818" xr:uid="{00000000-0005-0000-0000-0000314F0000}"/>
    <cellStyle name="Normal 46 2 2 4 6" xfId="6699" xr:uid="{00000000-0005-0000-0000-0000324F0000}"/>
    <cellStyle name="Normal 46 2 2 4 6 2" xfId="37034" xr:uid="{00000000-0005-0000-0000-0000334F0000}"/>
    <cellStyle name="Normal 46 2 2 4 6 3" xfId="21801" xr:uid="{00000000-0005-0000-0000-0000344F0000}"/>
    <cellStyle name="Normal 46 2 2 4 7" xfId="32022" xr:uid="{00000000-0005-0000-0000-0000354F0000}"/>
    <cellStyle name="Normal 46 2 2 4 8" xfId="16788" xr:uid="{00000000-0005-0000-0000-0000364F0000}"/>
    <cellStyle name="Normal 46 2 2 5" xfId="2046" xr:uid="{00000000-0005-0000-0000-0000374F0000}"/>
    <cellStyle name="Normal 46 2 2 5 2" xfId="3736" xr:uid="{00000000-0005-0000-0000-0000384F0000}"/>
    <cellStyle name="Normal 46 2 2 5 2 2" xfId="13809" xr:uid="{00000000-0005-0000-0000-0000394F0000}"/>
    <cellStyle name="Normal 46 2 2 5 2 2 2" xfId="44140" xr:uid="{00000000-0005-0000-0000-00003A4F0000}"/>
    <cellStyle name="Normal 46 2 2 5 2 2 3" xfId="28907" xr:uid="{00000000-0005-0000-0000-00003B4F0000}"/>
    <cellStyle name="Normal 46 2 2 5 2 3" xfId="8789" xr:uid="{00000000-0005-0000-0000-00003C4F0000}"/>
    <cellStyle name="Normal 46 2 2 5 2 3 2" xfId="39123" xr:uid="{00000000-0005-0000-0000-00003D4F0000}"/>
    <cellStyle name="Normal 46 2 2 5 2 3 3" xfId="23890" xr:uid="{00000000-0005-0000-0000-00003E4F0000}"/>
    <cellStyle name="Normal 46 2 2 5 2 4" xfId="34110" xr:uid="{00000000-0005-0000-0000-00003F4F0000}"/>
    <cellStyle name="Normal 46 2 2 5 2 5" xfId="18877" xr:uid="{00000000-0005-0000-0000-0000404F0000}"/>
    <cellStyle name="Normal 46 2 2 5 3" xfId="5428" xr:uid="{00000000-0005-0000-0000-0000414F0000}"/>
    <cellStyle name="Normal 46 2 2 5 3 2" xfId="15480" xr:uid="{00000000-0005-0000-0000-0000424F0000}"/>
    <cellStyle name="Normal 46 2 2 5 3 2 2" xfId="45811" xr:uid="{00000000-0005-0000-0000-0000434F0000}"/>
    <cellStyle name="Normal 46 2 2 5 3 2 3" xfId="30578" xr:uid="{00000000-0005-0000-0000-0000444F0000}"/>
    <cellStyle name="Normal 46 2 2 5 3 3" xfId="10460" xr:uid="{00000000-0005-0000-0000-0000454F0000}"/>
    <cellStyle name="Normal 46 2 2 5 3 3 2" xfId="40794" xr:uid="{00000000-0005-0000-0000-0000464F0000}"/>
    <cellStyle name="Normal 46 2 2 5 3 3 3" xfId="25561" xr:uid="{00000000-0005-0000-0000-0000474F0000}"/>
    <cellStyle name="Normal 46 2 2 5 3 4" xfId="35781" xr:uid="{00000000-0005-0000-0000-0000484F0000}"/>
    <cellStyle name="Normal 46 2 2 5 3 5" xfId="20548" xr:uid="{00000000-0005-0000-0000-0000494F0000}"/>
    <cellStyle name="Normal 46 2 2 5 4" xfId="12138" xr:uid="{00000000-0005-0000-0000-00004A4F0000}"/>
    <cellStyle name="Normal 46 2 2 5 4 2" xfId="42469" xr:uid="{00000000-0005-0000-0000-00004B4F0000}"/>
    <cellStyle name="Normal 46 2 2 5 4 3" xfId="27236" xr:uid="{00000000-0005-0000-0000-00004C4F0000}"/>
    <cellStyle name="Normal 46 2 2 5 5" xfId="7117" xr:uid="{00000000-0005-0000-0000-00004D4F0000}"/>
    <cellStyle name="Normal 46 2 2 5 5 2" xfId="37452" xr:uid="{00000000-0005-0000-0000-00004E4F0000}"/>
    <cellStyle name="Normal 46 2 2 5 5 3" xfId="22219" xr:uid="{00000000-0005-0000-0000-00004F4F0000}"/>
    <cellStyle name="Normal 46 2 2 5 6" xfId="32440" xr:uid="{00000000-0005-0000-0000-0000504F0000}"/>
    <cellStyle name="Normal 46 2 2 5 7" xfId="17206" xr:uid="{00000000-0005-0000-0000-0000514F0000}"/>
    <cellStyle name="Normal 46 2 2 6" xfId="2899" xr:uid="{00000000-0005-0000-0000-0000524F0000}"/>
    <cellStyle name="Normal 46 2 2 6 2" xfId="12973" xr:uid="{00000000-0005-0000-0000-0000534F0000}"/>
    <cellStyle name="Normal 46 2 2 6 2 2" xfId="43304" xr:uid="{00000000-0005-0000-0000-0000544F0000}"/>
    <cellStyle name="Normal 46 2 2 6 2 3" xfId="28071" xr:uid="{00000000-0005-0000-0000-0000554F0000}"/>
    <cellStyle name="Normal 46 2 2 6 3" xfId="7953" xr:uid="{00000000-0005-0000-0000-0000564F0000}"/>
    <cellStyle name="Normal 46 2 2 6 3 2" xfId="38287" xr:uid="{00000000-0005-0000-0000-0000574F0000}"/>
    <cellStyle name="Normal 46 2 2 6 3 3" xfId="23054" xr:uid="{00000000-0005-0000-0000-0000584F0000}"/>
    <cellStyle name="Normal 46 2 2 6 4" xfId="33274" xr:uid="{00000000-0005-0000-0000-0000594F0000}"/>
    <cellStyle name="Normal 46 2 2 6 5" xfId="18041" xr:uid="{00000000-0005-0000-0000-00005A4F0000}"/>
    <cellStyle name="Normal 46 2 2 7" xfId="4592" xr:uid="{00000000-0005-0000-0000-00005B4F0000}"/>
    <cellStyle name="Normal 46 2 2 7 2" xfId="14644" xr:uid="{00000000-0005-0000-0000-00005C4F0000}"/>
    <cellStyle name="Normal 46 2 2 7 2 2" xfId="44975" xr:uid="{00000000-0005-0000-0000-00005D4F0000}"/>
    <cellStyle name="Normal 46 2 2 7 2 3" xfId="29742" xr:uid="{00000000-0005-0000-0000-00005E4F0000}"/>
    <cellStyle name="Normal 46 2 2 7 3" xfId="9624" xr:uid="{00000000-0005-0000-0000-00005F4F0000}"/>
    <cellStyle name="Normal 46 2 2 7 3 2" xfId="39958" xr:uid="{00000000-0005-0000-0000-0000604F0000}"/>
    <cellStyle name="Normal 46 2 2 7 3 3" xfId="24725" xr:uid="{00000000-0005-0000-0000-0000614F0000}"/>
    <cellStyle name="Normal 46 2 2 7 4" xfId="34945" xr:uid="{00000000-0005-0000-0000-0000624F0000}"/>
    <cellStyle name="Normal 46 2 2 7 5" xfId="19712" xr:uid="{00000000-0005-0000-0000-0000634F0000}"/>
    <cellStyle name="Normal 46 2 2 8" xfId="11302" xr:uid="{00000000-0005-0000-0000-0000644F0000}"/>
    <cellStyle name="Normal 46 2 2 8 2" xfId="41633" xr:uid="{00000000-0005-0000-0000-0000654F0000}"/>
    <cellStyle name="Normal 46 2 2 8 3" xfId="26400" xr:uid="{00000000-0005-0000-0000-0000664F0000}"/>
    <cellStyle name="Normal 46 2 2 9" xfId="6281" xr:uid="{00000000-0005-0000-0000-0000674F0000}"/>
    <cellStyle name="Normal 46 2 2 9 2" xfId="36616" xr:uid="{00000000-0005-0000-0000-0000684F0000}"/>
    <cellStyle name="Normal 46 2 2 9 3" xfId="21383" xr:uid="{00000000-0005-0000-0000-0000694F0000}"/>
    <cellStyle name="Normal 46 2 3" xfId="1245" xr:uid="{00000000-0005-0000-0000-00006A4F0000}"/>
    <cellStyle name="Normal 46 2 3 10" xfId="16422" xr:uid="{00000000-0005-0000-0000-00006B4F0000}"/>
    <cellStyle name="Normal 46 2 3 2" xfId="1464" xr:uid="{00000000-0005-0000-0000-00006C4F0000}"/>
    <cellStyle name="Normal 46 2 3 2 2" xfId="1885" xr:uid="{00000000-0005-0000-0000-00006D4F0000}"/>
    <cellStyle name="Normal 46 2 3 2 2 2" xfId="2724" xr:uid="{00000000-0005-0000-0000-00006E4F0000}"/>
    <cellStyle name="Normal 46 2 3 2 2 2 2" xfId="4414" xr:uid="{00000000-0005-0000-0000-00006F4F0000}"/>
    <cellStyle name="Normal 46 2 3 2 2 2 2 2" xfId="14487" xr:uid="{00000000-0005-0000-0000-0000704F0000}"/>
    <cellStyle name="Normal 46 2 3 2 2 2 2 2 2" xfId="44818" xr:uid="{00000000-0005-0000-0000-0000714F0000}"/>
    <cellStyle name="Normal 46 2 3 2 2 2 2 2 3" xfId="29585" xr:uid="{00000000-0005-0000-0000-0000724F0000}"/>
    <cellStyle name="Normal 46 2 3 2 2 2 2 3" xfId="9467" xr:uid="{00000000-0005-0000-0000-0000734F0000}"/>
    <cellStyle name="Normal 46 2 3 2 2 2 2 3 2" xfId="39801" xr:uid="{00000000-0005-0000-0000-0000744F0000}"/>
    <cellStyle name="Normal 46 2 3 2 2 2 2 3 3" xfId="24568" xr:uid="{00000000-0005-0000-0000-0000754F0000}"/>
    <cellStyle name="Normal 46 2 3 2 2 2 2 4" xfId="34788" xr:uid="{00000000-0005-0000-0000-0000764F0000}"/>
    <cellStyle name="Normal 46 2 3 2 2 2 2 5" xfId="19555" xr:uid="{00000000-0005-0000-0000-0000774F0000}"/>
    <cellStyle name="Normal 46 2 3 2 2 2 3" xfId="6106" xr:uid="{00000000-0005-0000-0000-0000784F0000}"/>
    <cellStyle name="Normal 46 2 3 2 2 2 3 2" xfId="16158" xr:uid="{00000000-0005-0000-0000-0000794F0000}"/>
    <cellStyle name="Normal 46 2 3 2 2 2 3 2 2" xfId="46489" xr:uid="{00000000-0005-0000-0000-00007A4F0000}"/>
    <cellStyle name="Normal 46 2 3 2 2 2 3 2 3" xfId="31256" xr:uid="{00000000-0005-0000-0000-00007B4F0000}"/>
    <cellStyle name="Normal 46 2 3 2 2 2 3 3" xfId="11138" xr:uid="{00000000-0005-0000-0000-00007C4F0000}"/>
    <cellStyle name="Normal 46 2 3 2 2 2 3 3 2" xfId="41472" xr:uid="{00000000-0005-0000-0000-00007D4F0000}"/>
    <cellStyle name="Normal 46 2 3 2 2 2 3 3 3" xfId="26239" xr:uid="{00000000-0005-0000-0000-00007E4F0000}"/>
    <cellStyle name="Normal 46 2 3 2 2 2 3 4" xfId="36459" xr:uid="{00000000-0005-0000-0000-00007F4F0000}"/>
    <cellStyle name="Normal 46 2 3 2 2 2 3 5" xfId="21226" xr:uid="{00000000-0005-0000-0000-0000804F0000}"/>
    <cellStyle name="Normal 46 2 3 2 2 2 4" xfId="12816" xr:uid="{00000000-0005-0000-0000-0000814F0000}"/>
    <cellStyle name="Normal 46 2 3 2 2 2 4 2" xfId="43147" xr:uid="{00000000-0005-0000-0000-0000824F0000}"/>
    <cellStyle name="Normal 46 2 3 2 2 2 4 3" xfId="27914" xr:uid="{00000000-0005-0000-0000-0000834F0000}"/>
    <cellStyle name="Normal 46 2 3 2 2 2 5" xfId="7795" xr:uid="{00000000-0005-0000-0000-0000844F0000}"/>
    <cellStyle name="Normal 46 2 3 2 2 2 5 2" xfId="38130" xr:uid="{00000000-0005-0000-0000-0000854F0000}"/>
    <cellStyle name="Normal 46 2 3 2 2 2 5 3" xfId="22897" xr:uid="{00000000-0005-0000-0000-0000864F0000}"/>
    <cellStyle name="Normal 46 2 3 2 2 2 6" xfId="33118" xr:uid="{00000000-0005-0000-0000-0000874F0000}"/>
    <cellStyle name="Normal 46 2 3 2 2 2 7" xfId="17884" xr:uid="{00000000-0005-0000-0000-0000884F0000}"/>
    <cellStyle name="Normal 46 2 3 2 2 3" xfId="3577" xr:uid="{00000000-0005-0000-0000-0000894F0000}"/>
    <cellStyle name="Normal 46 2 3 2 2 3 2" xfId="13651" xr:uid="{00000000-0005-0000-0000-00008A4F0000}"/>
    <cellStyle name="Normal 46 2 3 2 2 3 2 2" xfId="43982" xr:uid="{00000000-0005-0000-0000-00008B4F0000}"/>
    <cellStyle name="Normal 46 2 3 2 2 3 2 3" xfId="28749" xr:uid="{00000000-0005-0000-0000-00008C4F0000}"/>
    <cellStyle name="Normal 46 2 3 2 2 3 3" xfId="8631" xr:uid="{00000000-0005-0000-0000-00008D4F0000}"/>
    <cellStyle name="Normal 46 2 3 2 2 3 3 2" xfId="38965" xr:uid="{00000000-0005-0000-0000-00008E4F0000}"/>
    <cellStyle name="Normal 46 2 3 2 2 3 3 3" xfId="23732" xr:uid="{00000000-0005-0000-0000-00008F4F0000}"/>
    <cellStyle name="Normal 46 2 3 2 2 3 4" xfId="33952" xr:uid="{00000000-0005-0000-0000-0000904F0000}"/>
    <cellStyle name="Normal 46 2 3 2 2 3 5" xfId="18719" xr:uid="{00000000-0005-0000-0000-0000914F0000}"/>
    <cellStyle name="Normal 46 2 3 2 2 4" xfId="5270" xr:uid="{00000000-0005-0000-0000-0000924F0000}"/>
    <cellStyle name="Normal 46 2 3 2 2 4 2" xfId="15322" xr:uid="{00000000-0005-0000-0000-0000934F0000}"/>
    <cellStyle name="Normal 46 2 3 2 2 4 2 2" xfId="45653" xr:uid="{00000000-0005-0000-0000-0000944F0000}"/>
    <cellStyle name="Normal 46 2 3 2 2 4 2 3" xfId="30420" xr:uid="{00000000-0005-0000-0000-0000954F0000}"/>
    <cellStyle name="Normal 46 2 3 2 2 4 3" xfId="10302" xr:uid="{00000000-0005-0000-0000-0000964F0000}"/>
    <cellStyle name="Normal 46 2 3 2 2 4 3 2" xfId="40636" xr:uid="{00000000-0005-0000-0000-0000974F0000}"/>
    <cellStyle name="Normal 46 2 3 2 2 4 3 3" xfId="25403" xr:uid="{00000000-0005-0000-0000-0000984F0000}"/>
    <cellStyle name="Normal 46 2 3 2 2 4 4" xfId="35623" xr:uid="{00000000-0005-0000-0000-0000994F0000}"/>
    <cellStyle name="Normal 46 2 3 2 2 4 5" xfId="20390" xr:uid="{00000000-0005-0000-0000-00009A4F0000}"/>
    <cellStyle name="Normal 46 2 3 2 2 5" xfId="11980" xr:uid="{00000000-0005-0000-0000-00009B4F0000}"/>
    <cellStyle name="Normal 46 2 3 2 2 5 2" xfId="42311" xr:uid="{00000000-0005-0000-0000-00009C4F0000}"/>
    <cellStyle name="Normal 46 2 3 2 2 5 3" xfId="27078" xr:uid="{00000000-0005-0000-0000-00009D4F0000}"/>
    <cellStyle name="Normal 46 2 3 2 2 6" xfId="6959" xr:uid="{00000000-0005-0000-0000-00009E4F0000}"/>
    <cellStyle name="Normal 46 2 3 2 2 6 2" xfId="37294" xr:uid="{00000000-0005-0000-0000-00009F4F0000}"/>
    <cellStyle name="Normal 46 2 3 2 2 6 3" xfId="22061" xr:uid="{00000000-0005-0000-0000-0000A04F0000}"/>
    <cellStyle name="Normal 46 2 3 2 2 7" xfId="32282" xr:uid="{00000000-0005-0000-0000-0000A14F0000}"/>
    <cellStyle name="Normal 46 2 3 2 2 8" xfId="17048" xr:uid="{00000000-0005-0000-0000-0000A24F0000}"/>
    <cellStyle name="Normal 46 2 3 2 3" xfId="2306" xr:uid="{00000000-0005-0000-0000-0000A34F0000}"/>
    <cellStyle name="Normal 46 2 3 2 3 2" xfId="3996" xr:uid="{00000000-0005-0000-0000-0000A44F0000}"/>
    <cellStyle name="Normal 46 2 3 2 3 2 2" xfId="14069" xr:uid="{00000000-0005-0000-0000-0000A54F0000}"/>
    <cellStyle name="Normal 46 2 3 2 3 2 2 2" xfId="44400" xr:uid="{00000000-0005-0000-0000-0000A64F0000}"/>
    <cellStyle name="Normal 46 2 3 2 3 2 2 3" xfId="29167" xr:uid="{00000000-0005-0000-0000-0000A74F0000}"/>
    <cellStyle name="Normal 46 2 3 2 3 2 3" xfId="9049" xr:uid="{00000000-0005-0000-0000-0000A84F0000}"/>
    <cellStyle name="Normal 46 2 3 2 3 2 3 2" xfId="39383" xr:uid="{00000000-0005-0000-0000-0000A94F0000}"/>
    <cellStyle name="Normal 46 2 3 2 3 2 3 3" xfId="24150" xr:uid="{00000000-0005-0000-0000-0000AA4F0000}"/>
    <cellStyle name="Normal 46 2 3 2 3 2 4" xfId="34370" xr:uid="{00000000-0005-0000-0000-0000AB4F0000}"/>
    <cellStyle name="Normal 46 2 3 2 3 2 5" xfId="19137" xr:uid="{00000000-0005-0000-0000-0000AC4F0000}"/>
    <cellStyle name="Normal 46 2 3 2 3 3" xfId="5688" xr:uid="{00000000-0005-0000-0000-0000AD4F0000}"/>
    <cellStyle name="Normal 46 2 3 2 3 3 2" xfId="15740" xr:uid="{00000000-0005-0000-0000-0000AE4F0000}"/>
    <cellStyle name="Normal 46 2 3 2 3 3 2 2" xfId="46071" xr:uid="{00000000-0005-0000-0000-0000AF4F0000}"/>
    <cellStyle name="Normal 46 2 3 2 3 3 2 3" xfId="30838" xr:uid="{00000000-0005-0000-0000-0000B04F0000}"/>
    <cellStyle name="Normal 46 2 3 2 3 3 3" xfId="10720" xr:uid="{00000000-0005-0000-0000-0000B14F0000}"/>
    <cellStyle name="Normal 46 2 3 2 3 3 3 2" xfId="41054" xr:uid="{00000000-0005-0000-0000-0000B24F0000}"/>
    <cellStyle name="Normal 46 2 3 2 3 3 3 3" xfId="25821" xr:uid="{00000000-0005-0000-0000-0000B34F0000}"/>
    <cellStyle name="Normal 46 2 3 2 3 3 4" xfId="36041" xr:uid="{00000000-0005-0000-0000-0000B44F0000}"/>
    <cellStyle name="Normal 46 2 3 2 3 3 5" xfId="20808" xr:uid="{00000000-0005-0000-0000-0000B54F0000}"/>
    <cellStyle name="Normal 46 2 3 2 3 4" xfId="12398" xr:uid="{00000000-0005-0000-0000-0000B64F0000}"/>
    <cellStyle name="Normal 46 2 3 2 3 4 2" xfId="42729" xr:uid="{00000000-0005-0000-0000-0000B74F0000}"/>
    <cellStyle name="Normal 46 2 3 2 3 4 3" xfId="27496" xr:uid="{00000000-0005-0000-0000-0000B84F0000}"/>
    <cellStyle name="Normal 46 2 3 2 3 5" xfId="7377" xr:uid="{00000000-0005-0000-0000-0000B94F0000}"/>
    <cellStyle name="Normal 46 2 3 2 3 5 2" xfId="37712" xr:uid="{00000000-0005-0000-0000-0000BA4F0000}"/>
    <cellStyle name="Normal 46 2 3 2 3 5 3" xfId="22479" xr:uid="{00000000-0005-0000-0000-0000BB4F0000}"/>
    <cellStyle name="Normal 46 2 3 2 3 6" xfId="32700" xr:uid="{00000000-0005-0000-0000-0000BC4F0000}"/>
    <cellStyle name="Normal 46 2 3 2 3 7" xfId="17466" xr:uid="{00000000-0005-0000-0000-0000BD4F0000}"/>
    <cellStyle name="Normal 46 2 3 2 4" xfId="3159" xr:uid="{00000000-0005-0000-0000-0000BE4F0000}"/>
    <cellStyle name="Normal 46 2 3 2 4 2" xfId="13233" xr:uid="{00000000-0005-0000-0000-0000BF4F0000}"/>
    <cellStyle name="Normal 46 2 3 2 4 2 2" xfId="43564" xr:uid="{00000000-0005-0000-0000-0000C04F0000}"/>
    <cellStyle name="Normal 46 2 3 2 4 2 3" xfId="28331" xr:uid="{00000000-0005-0000-0000-0000C14F0000}"/>
    <cellStyle name="Normal 46 2 3 2 4 3" xfId="8213" xr:uid="{00000000-0005-0000-0000-0000C24F0000}"/>
    <cellStyle name="Normal 46 2 3 2 4 3 2" xfId="38547" xr:uid="{00000000-0005-0000-0000-0000C34F0000}"/>
    <cellStyle name="Normal 46 2 3 2 4 3 3" xfId="23314" xr:uid="{00000000-0005-0000-0000-0000C44F0000}"/>
    <cellStyle name="Normal 46 2 3 2 4 4" xfId="33534" xr:uid="{00000000-0005-0000-0000-0000C54F0000}"/>
    <cellStyle name="Normal 46 2 3 2 4 5" xfId="18301" xr:uid="{00000000-0005-0000-0000-0000C64F0000}"/>
    <cellStyle name="Normal 46 2 3 2 5" xfId="4852" xr:uid="{00000000-0005-0000-0000-0000C74F0000}"/>
    <cellStyle name="Normal 46 2 3 2 5 2" xfId="14904" xr:uid="{00000000-0005-0000-0000-0000C84F0000}"/>
    <cellStyle name="Normal 46 2 3 2 5 2 2" xfId="45235" xr:uid="{00000000-0005-0000-0000-0000C94F0000}"/>
    <cellStyle name="Normal 46 2 3 2 5 2 3" xfId="30002" xr:uid="{00000000-0005-0000-0000-0000CA4F0000}"/>
    <cellStyle name="Normal 46 2 3 2 5 3" xfId="9884" xr:uid="{00000000-0005-0000-0000-0000CB4F0000}"/>
    <cellStyle name="Normal 46 2 3 2 5 3 2" xfId="40218" xr:uid="{00000000-0005-0000-0000-0000CC4F0000}"/>
    <cellStyle name="Normal 46 2 3 2 5 3 3" xfId="24985" xr:uid="{00000000-0005-0000-0000-0000CD4F0000}"/>
    <cellStyle name="Normal 46 2 3 2 5 4" xfId="35205" xr:uid="{00000000-0005-0000-0000-0000CE4F0000}"/>
    <cellStyle name="Normal 46 2 3 2 5 5" xfId="19972" xr:uid="{00000000-0005-0000-0000-0000CF4F0000}"/>
    <cellStyle name="Normal 46 2 3 2 6" xfId="11562" xr:uid="{00000000-0005-0000-0000-0000D04F0000}"/>
    <cellStyle name="Normal 46 2 3 2 6 2" xfId="41893" xr:uid="{00000000-0005-0000-0000-0000D14F0000}"/>
    <cellStyle name="Normal 46 2 3 2 6 3" xfId="26660" xr:uid="{00000000-0005-0000-0000-0000D24F0000}"/>
    <cellStyle name="Normal 46 2 3 2 7" xfId="6541" xr:uid="{00000000-0005-0000-0000-0000D34F0000}"/>
    <cellStyle name="Normal 46 2 3 2 7 2" xfId="36876" xr:uid="{00000000-0005-0000-0000-0000D44F0000}"/>
    <cellStyle name="Normal 46 2 3 2 7 3" xfId="21643" xr:uid="{00000000-0005-0000-0000-0000D54F0000}"/>
    <cellStyle name="Normal 46 2 3 2 8" xfId="31864" xr:uid="{00000000-0005-0000-0000-0000D64F0000}"/>
    <cellStyle name="Normal 46 2 3 2 9" xfId="16630" xr:uid="{00000000-0005-0000-0000-0000D74F0000}"/>
    <cellStyle name="Normal 46 2 3 3" xfId="1677" xr:uid="{00000000-0005-0000-0000-0000D84F0000}"/>
    <cellStyle name="Normal 46 2 3 3 2" xfId="2516" xr:uid="{00000000-0005-0000-0000-0000D94F0000}"/>
    <cellStyle name="Normal 46 2 3 3 2 2" xfId="4206" xr:uid="{00000000-0005-0000-0000-0000DA4F0000}"/>
    <cellStyle name="Normal 46 2 3 3 2 2 2" xfId="14279" xr:uid="{00000000-0005-0000-0000-0000DB4F0000}"/>
    <cellStyle name="Normal 46 2 3 3 2 2 2 2" xfId="44610" xr:uid="{00000000-0005-0000-0000-0000DC4F0000}"/>
    <cellStyle name="Normal 46 2 3 3 2 2 2 3" xfId="29377" xr:uid="{00000000-0005-0000-0000-0000DD4F0000}"/>
    <cellStyle name="Normal 46 2 3 3 2 2 3" xfId="9259" xr:uid="{00000000-0005-0000-0000-0000DE4F0000}"/>
    <cellStyle name="Normal 46 2 3 3 2 2 3 2" xfId="39593" xr:uid="{00000000-0005-0000-0000-0000DF4F0000}"/>
    <cellStyle name="Normal 46 2 3 3 2 2 3 3" xfId="24360" xr:uid="{00000000-0005-0000-0000-0000E04F0000}"/>
    <cellStyle name="Normal 46 2 3 3 2 2 4" xfId="34580" xr:uid="{00000000-0005-0000-0000-0000E14F0000}"/>
    <cellStyle name="Normal 46 2 3 3 2 2 5" xfId="19347" xr:uid="{00000000-0005-0000-0000-0000E24F0000}"/>
    <cellStyle name="Normal 46 2 3 3 2 3" xfId="5898" xr:uid="{00000000-0005-0000-0000-0000E34F0000}"/>
    <cellStyle name="Normal 46 2 3 3 2 3 2" xfId="15950" xr:uid="{00000000-0005-0000-0000-0000E44F0000}"/>
    <cellStyle name="Normal 46 2 3 3 2 3 2 2" xfId="46281" xr:uid="{00000000-0005-0000-0000-0000E54F0000}"/>
    <cellStyle name="Normal 46 2 3 3 2 3 2 3" xfId="31048" xr:uid="{00000000-0005-0000-0000-0000E64F0000}"/>
    <cellStyle name="Normal 46 2 3 3 2 3 3" xfId="10930" xr:uid="{00000000-0005-0000-0000-0000E74F0000}"/>
    <cellStyle name="Normal 46 2 3 3 2 3 3 2" xfId="41264" xr:uid="{00000000-0005-0000-0000-0000E84F0000}"/>
    <cellStyle name="Normal 46 2 3 3 2 3 3 3" xfId="26031" xr:uid="{00000000-0005-0000-0000-0000E94F0000}"/>
    <cellStyle name="Normal 46 2 3 3 2 3 4" xfId="36251" xr:uid="{00000000-0005-0000-0000-0000EA4F0000}"/>
    <cellStyle name="Normal 46 2 3 3 2 3 5" xfId="21018" xr:uid="{00000000-0005-0000-0000-0000EB4F0000}"/>
    <cellStyle name="Normal 46 2 3 3 2 4" xfId="12608" xr:uid="{00000000-0005-0000-0000-0000EC4F0000}"/>
    <cellStyle name="Normal 46 2 3 3 2 4 2" xfId="42939" xr:uid="{00000000-0005-0000-0000-0000ED4F0000}"/>
    <cellStyle name="Normal 46 2 3 3 2 4 3" xfId="27706" xr:uid="{00000000-0005-0000-0000-0000EE4F0000}"/>
    <cellStyle name="Normal 46 2 3 3 2 5" xfId="7587" xr:uid="{00000000-0005-0000-0000-0000EF4F0000}"/>
    <cellStyle name="Normal 46 2 3 3 2 5 2" xfId="37922" xr:uid="{00000000-0005-0000-0000-0000F04F0000}"/>
    <cellStyle name="Normal 46 2 3 3 2 5 3" xfId="22689" xr:uid="{00000000-0005-0000-0000-0000F14F0000}"/>
    <cellStyle name="Normal 46 2 3 3 2 6" xfId="32910" xr:uid="{00000000-0005-0000-0000-0000F24F0000}"/>
    <cellStyle name="Normal 46 2 3 3 2 7" xfId="17676" xr:uid="{00000000-0005-0000-0000-0000F34F0000}"/>
    <cellStyle name="Normal 46 2 3 3 3" xfId="3369" xr:uid="{00000000-0005-0000-0000-0000F44F0000}"/>
    <cellStyle name="Normal 46 2 3 3 3 2" xfId="13443" xr:uid="{00000000-0005-0000-0000-0000F54F0000}"/>
    <cellStyle name="Normal 46 2 3 3 3 2 2" xfId="43774" xr:uid="{00000000-0005-0000-0000-0000F64F0000}"/>
    <cellStyle name="Normal 46 2 3 3 3 2 3" xfId="28541" xr:uid="{00000000-0005-0000-0000-0000F74F0000}"/>
    <cellStyle name="Normal 46 2 3 3 3 3" xfId="8423" xr:uid="{00000000-0005-0000-0000-0000F84F0000}"/>
    <cellStyle name="Normal 46 2 3 3 3 3 2" xfId="38757" xr:uid="{00000000-0005-0000-0000-0000F94F0000}"/>
    <cellStyle name="Normal 46 2 3 3 3 3 3" xfId="23524" xr:uid="{00000000-0005-0000-0000-0000FA4F0000}"/>
    <cellStyle name="Normal 46 2 3 3 3 4" xfId="33744" xr:uid="{00000000-0005-0000-0000-0000FB4F0000}"/>
    <cellStyle name="Normal 46 2 3 3 3 5" xfId="18511" xr:uid="{00000000-0005-0000-0000-0000FC4F0000}"/>
    <cellStyle name="Normal 46 2 3 3 4" xfId="5062" xr:uid="{00000000-0005-0000-0000-0000FD4F0000}"/>
    <cellStyle name="Normal 46 2 3 3 4 2" xfId="15114" xr:uid="{00000000-0005-0000-0000-0000FE4F0000}"/>
    <cellStyle name="Normal 46 2 3 3 4 2 2" xfId="45445" xr:uid="{00000000-0005-0000-0000-0000FF4F0000}"/>
    <cellStyle name="Normal 46 2 3 3 4 2 3" xfId="30212" xr:uid="{00000000-0005-0000-0000-000000500000}"/>
    <cellStyle name="Normal 46 2 3 3 4 3" xfId="10094" xr:uid="{00000000-0005-0000-0000-000001500000}"/>
    <cellStyle name="Normal 46 2 3 3 4 3 2" xfId="40428" xr:uid="{00000000-0005-0000-0000-000002500000}"/>
    <cellStyle name="Normal 46 2 3 3 4 3 3" xfId="25195" xr:uid="{00000000-0005-0000-0000-000003500000}"/>
    <cellStyle name="Normal 46 2 3 3 4 4" xfId="35415" xr:uid="{00000000-0005-0000-0000-000004500000}"/>
    <cellStyle name="Normal 46 2 3 3 4 5" xfId="20182" xr:uid="{00000000-0005-0000-0000-000005500000}"/>
    <cellStyle name="Normal 46 2 3 3 5" xfId="11772" xr:uid="{00000000-0005-0000-0000-000006500000}"/>
    <cellStyle name="Normal 46 2 3 3 5 2" xfId="42103" xr:uid="{00000000-0005-0000-0000-000007500000}"/>
    <cellStyle name="Normal 46 2 3 3 5 3" xfId="26870" xr:uid="{00000000-0005-0000-0000-000008500000}"/>
    <cellStyle name="Normal 46 2 3 3 6" xfId="6751" xr:uid="{00000000-0005-0000-0000-000009500000}"/>
    <cellStyle name="Normal 46 2 3 3 6 2" xfId="37086" xr:uid="{00000000-0005-0000-0000-00000A500000}"/>
    <cellStyle name="Normal 46 2 3 3 6 3" xfId="21853" xr:uid="{00000000-0005-0000-0000-00000B500000}"/>
    <cellStyle name="Normal 46 2 3 3 7" xfId="32074" xr:uid="{00000000-0005-0000-0000-00000C500000}"/>
    <cellStyle name="Normal 46 2 3 3 8" xfId="16840" xr:uid="{00000000-0005-0000-0000-00000D500000}"/>
    <cellStyle name="Normal 46 2 3 4" xfId="2098" xr:uid="{00000000-0005-0000-0000-00000E500000}"/>
    <cellStyle name="Normal 46 2 3 4 2" xfId="3788" xr:uid="{00000000-0005-0000-0000-00000F500000}"/>
    <cellStyle name="Normal 46 2 3 4 2 2" xfId="13861" xr:uid="{00000000-0005-0000-0000-000010500000}"/>
    <cellStyle name="Normal 46 2 3 4 2 2 2" xfId="44192" xr:uid="{00000000-0005-0000-0000-000011500000}"/>
    <cellStyle name="Normal 46 2 3 4 2 2 3" xfId="28959" xr:uid="{00000000-0005-0000-0000-000012500000}"/>
    <cellStyle name="Normal 46 2 3 4 2 3" xfId="8841" xr:uid="{00000000-0005-0000-0000-000013500000}"/>
    <cellStyle name="Normal 46 2 3 4 2 3 2" xfId="39175" xr:uid="{00000000-0005-0000-0000-000014500000}"/>
    <cellStyle name="Normal 46 2 3 4 2 3 3" xfId="23942" xr:uid="{00000000-0005-0000-0000-000015500000}"/>
    <cellStyle name="Normal 46 2 3 4 2 4" xfId="34162" xr:uid="{00000000-0005-0000-0000-000016500000}"/>
    <cellStyle name="Normal 46 2 3 4 2 5" xfId="18929" xr:uid="{00000000-0005-0000-0000-000017500000}"/>
    <cellStyle name="Normal 46 2 3 4 3" xfId="5480" xr:uid="{00000000-0005-0000-0000-000018500000}"/>
    <cellStyle name="Normal 46 2 3 4 3 2" xfId="15532" xr:uid="{00000000-0005-0000-0000-000019500000}"/>
    <cellStyle name="Normal 46 2 3 4 3 2 2" xfId="45863" xr:uid="{00000000-0005-0000-0000-00001A500000}"/>
    <cellStyle name="Normal 46 2 3 4 3 2 3" xfId="30630" xr:uid="{00000000-0005-0000-0000-00001B500000}"/>
    <cellStyle name="Normal 46 2 3 4 3 3" xfId="10512" xr:uid="{00000000-0005-0000-0000-00001C500000}"/>
    <cellStyle name="Normal 46 2 3 4 3 3 2" xfId="40846" xr:uid="{00000000-0005-0000-0000-00001D500000}"/>
    <cellStyle name="Normal 46 2 3 4 3 3 3" xfId="25613" xr:uid="{00000000-0005-0000-0000-00001E500000}"/>
    <cellStyle name="Normal 46 2 3 4 3 4" xfId="35833" xr:uid="{00000000-0005-0000-0000-00001F500000}"/>
    <cellStyle name="Normal 46 2 3 4 3 5" xfId="20600" xr:uid="{00000000-0005-0000-0000-000020500000}"/>
    <cellStyle name="Normal 46 2 3 4 4" xfId="12190" xr:uid="{00000000-0005-0000-0000-000021500000}"/>
    <cellStyle name="Normal 46 2 3 4 4 2" xfId="42521" xr:uid="{00000000-0005-0000-0000-000022500000}"/>
    <cellStyle name="Normal 46 2 3 4 4 3" xfId="27288" xr:uid="{00000000-0005-0000-0000-000023500000}"/>
    <cellStyle name="Normal 46 2 3 4 5" xfId="7169" xr:uid="{00000000-0005-0000-0000-000024500000}"/>
    <cellStyle name="Normal 46 2 3 4 5 2" xfId="37504" xr:uid="{00000000-0005-0000-0000-000025500000}"/>
    <cellStyle name="Normal 46 2 3 4 5 3" xfId="22271" xr:uid="{00000000-0005-0000-0000-000026500000}"/>
    <cellStyle name="Normal 46 2 3 4 6" xfId="32492" xr:uid="{00000000-0005-0000-0000-000027500000}"/>
    <cellStyle name="Normal 46 2 3 4 7" xfId="17258" xr:uid="{00000000-0005-0000-0000-000028500000}"/>
    <cellStyle name="Normal 46 2 3 5" xfId="2951" xr:uid="{00000000-0005-0000-0000-000029500000}"/>
    <cellStyle name="Normal 46 2 3 5 2" xfId="13025" xr:uid="{00000000-0005-0000-0000-00002A500000}"/>
    <cellStyle name="Normal 46 2 3 5 2 2" xfId="43356" xr:uid="{00000000-0005-0000-0000-00002B500000}"/>
    <cellStyle name="Normal 46 2 3 5 2 3" xfId="28123" xr:uid="{00000000-0005-0000-0000-00002C500000}"/>
    <cellStyle name="Normal 46 2 3 5 3" xfId="8005" xr:uid="{00000000-0005-0000-0000-00002D500000}"/>
    <cellStyle name="Normal 46 2 3 5 3 2" xfId="38339" xr:uid="{00000000-0005-0000-0000-00002E500000}"/>
    <cellStyle name="Normal 46 2 3 5 3 3" xfId="23106" xr:uid="{00000000-0005-0000-0000-00002F500000}"/>
    <cellStyle name="Normal 46 2 3 5 4" xfId="33326" xr:uid="{00000000-0005-0000-0000-000030500000}"/>
    <cellStyle name="Normal 46 2 3 5 5" xfId="18093" xr:uid="{00000000-0005-0000-0000-000031500000}"/>
    <cellStyle name="Normal 46 2 3 6" xfId="4644" xr:uid="{00000000-0005-0000-0000-000032500000}"/>
    <cellStyle name="Normal 46 2 3 6 2" xfId="14696" xr:uid="{00000000-0005-0000-0000-000033500000}"/>
    <cellStyle name="Normal 46 2 3 6 2 2" xfId="45027" xr:uid="{00000000-0005-0000-0000-000034500000}"/>
    <cellStyle name="Normal 46 2 3 6 2 3" xfId="29794" xr:uid="{00000000-0005-0000-0000-000035500000}"/>
    <cellStyle name="Normal 46 2 3 6 3" xfId="9676" xr:uid="{00000000-0005-0000-0000-000036500000}"/>
    <cellStyle name="Normal 46 2 3 6 3 2" xfId="40010" xr:uid="{00000000-0005-0000-0000-000037500000}"/>
    <cellStyle name="Normal 46 2 3 6 3 3" xfId="24777" xr:uid="{00000000-0005-0000-0000-000038500000}"/>
    <cellStyle name="Normal 46 2 3 6 4" xfId="34997" xr:uid="{00000000-0005-0000-0000-000039500000}"/>
    <cellStyle name="Normal 46 2 3 6 5" xfId="19764" xr:uid="{00000000-0005-0000-0000-00003A500000}"/>
    <cellStyle name="Normal 46 2 3 7" xfId="11354" xr:uid="{00000000-0005-0000-0000-00003B500000}"/>
    <cellStyle name="Normal 46 2 3 7 2" xfId="41685" xr:uid="{00000000-0005-0000-0000-00003C500000}"/>
    <cellStyle name="Normal 46 2 3 7 3" xfId="26452" xr:uid="{00000000-0005-0000-0000-00003D500000}"/>
    <cellStyle name="Normal 46 2 3 8" xfId="6333" xr:uid="{00000000-0005-0000-0000-00003E500000}"/>
    <cellStyle name="Normal 46 2 3 8 2" xfId="36668" xr:uid="{00000000-0005-0000-0000-00003F500000}"/>
    <cellStyle name="Normal 46 2 3 8 3" xfId="21435" xr:uid="{00000000-0005-0000-0000-000040500000}"/>
    <cellStyle name="Normal 46 2 3 9" xfId="31657" xr:uid="{00000000-0005-0000-0000-000041500000}"/>
    <cellStyle name="Normal 46 2 4" xfId="1358" xr:uid="{00000000-0005-0000-0000-000042500000}"/>
    <cellStyle name="Normal 46 2 4 2" xfId="1781" xr:uid="{00000000-0005-0000-0000-000043500000}"/>
    <cellStyle name="Normal 46 2 4 2 2" xfId="2620" xr:uid="{00000000-0005-0000-0000-000044500000}"/>
    <cellStyle name="Normal 46 2 4 2 2 2" xfId="4310" xr:uid="{00000000-0005-0000-0000-000045500000}"/>
    <cellStyle name="Normal 46 2 4 2 2 2 2" xfId="14383" xr:uid="{00000000-0005-0000-0000-000046500000}"/>
    <cellStyle name="Normal 46 2 4 2 2 2 2 2" xfId="44714" xr:uid="{00000000-0005-0000-0000-000047500000}"/>
    <cellStyle name="Normal 46 2 4 2 2 2 2 3" xfId="29481" xr:uid="{00000000-0005-0000-0000-000048500000}"/>
    <cellStyle name="Normal 46 2 4 2 2 2 3" xfId="9363" xr:uid="{00000000-0005-0000-0000-000049500000}"/>
    <cellStyle name="Normal 46 2 4 2 2 2 3 2" xfId="39697" xr:uid="{00000000-0005-0000-0000-00004A500000}"/>
    <cellStyle name="Normal 46 2 4 2 2 2 3 3" xfId="24464" xr:uid="{00000000-0005-0000-0000-00004B500000}"/>
    <cellStyle name="Normal 46 2 4 2 2 2 4" xfId="34684" xr:uid="{00000000-0005-0000-0000-00004C500000}"/>
    <cellStyle name="Normal 46 2 4 2 2 2 5" xfId="19451" xr:uid="{00000000-0005-0000-0000-00004D500000}"/>
    <cellStyle name="Normal 46 2 4 2 2 3" xfId="6002" xr:uid="{00000000-0005-0000-0000-00004E500000}"/>
    <cellStyle name="Normal 46 2 4 2 2 3 2" xfId="16054" xr:uid="{00000000-0005-0000-0000-00004F500000}"/>
    <cellStyle name="Normal 46 2 4 2 2 3 2 2" xfId="46385" xr:uid="{00000000-0005-0000-0000-000050500000}"/>
    <cellStyle name="Normal 46 2 4 2 2 3 2 3" xfId="31152" xr:uid="{00000000-0005-0000-0000-000051500000}"/>
    <cellStyle name="Normal 46 2 4 2 2 3 3" xfId="11034" xr:uid="{00000000-0005-0000-0000-000052500000}"/>
    <cellStyle name="Normal 46 2 4 2 2 3 3 2" xfId="41368" xr:uid="{00000000-0005-0000-0000-000053500000}"/>
    <cellStyle name="Normal 46 2 4 2 2 3 3 3" xfId="26135" xr:uid="{00000000-0005-0000-0000-000054500000}"/>
    <cellStyle name="Normal 46 2 4 2 2 3 4" xfId="36355" xr:uid="{00000000-0005-0000-0000-000055500000}"/>
    <cellStyle name="Normal 46 2 4 2 2 3 5" xfId="21122" xr:uid="{00000000-0005-0000-0000-000056500000}"/>
    <cellStyle name="Normal 46 2 4 2 2 4" xfId="12712" xr:uid="{00000000-0005-0000-0000-000057500000}"/>
    <cellStyle name="Normal 46 2 4 2 2 4 2" xfId="43043" xr:uid="{00000000-0005-0000-0000-000058500000}"/>
    <cellStyle name="Normal 46 2 4 2 2 4 3" xfId="27810" xr:uid="{00000000-0005-0000-0000-000059500000}"/>
    <cellStyle name="Normal 46 2 4 2 2 5" xfId="7691" xr:uid="{00000000-0005-0000-0000-00005A500000}"/>
    <cellStyle name="Normal 46 2 4 2 2 5 2" xfId="38026" xr:uid="{00000000-0005-0000-0000-00005B500000}"/>
    <cellStyle name="Normal 46 2 4 2 2 5 3" xfId="22793" xr:uid="{00000000-0005-0000-0000-00005C500000}"/>
    <cellStyle name="Normal 46 2 4 2 2 6" xfId="33014" xr:uid="{00000000-0005-0000-0000-00005D500000}"/>
    <cellStyle name="Normal 46 2 4 2 2 7" xfId="17780" xr:uid="{00000000-0005-0000-0000-00005E500000}"/>
    <cellStyle name="Normal 46 2 4 2 3" xfId="3473" xr:uid="{00000000-0005-0000-0000-00005F500000}"/>
    <cellStyle name="Normal 46 2 4 2 3 2" xfId="13547" xr:uid="{00000000-0005-0000-0000-000060500000}"/>
    <cellStyle name="Normal 46 2 4 2 3 2 2" xfId="43878" xr:uid="{00000000-0005-0000-0000-000061500000}"/>
    <cellStyle name="Normal 46 2 4 2 3 2 3" xfId="28645" xr:uid="{00000000-0005-0000-0000-000062500000}"/>
    <cellStyle name="Normal 46 2 4 2 3 3" xfId="8527" xr:uid="{00000000-0005-0000-0000-000063500000}"/>
    <cellStyle name="Normal 46 2 4 2 3 3 2" xfId="38861" xr:uid="{00000000-0005-0000-0000-000064500000}"/>
    <cellStyle name="Normal 46 2 4 2 3 3 3" xfId="23628" xr:uid="{00000000-0005-0000-0000-000065500000}"/>
    <cellStyle name="Normal 46 2 4 2 3 4" xfId="33848" xr:uid="{00000000-0005-0000-0000-000066500000}"/>
    <cellStyle name="Normal 46 2 4 2 3 5" xfId="18615" xr:uid="{00000000-0005-0000-0000-000067500000}"/>
    <cellStyle name="Normal 46 2 4 2 4" xfId="5166" xr:uid="{00000000-0005-0000-0000-000068500000}"/>
    <cellStyle name="Normal 46 2 4 2 4 2" xfId="15218" xr:uid="{00000000-0005-0000-0000-000069500000}"/>
    <cellStyle name="Normal 46 2 4 2 4 2 2" xfId="45549" xr:uid="{00000000-0005-0000-0000-00006A500000}"/>
    <cellStyle name="Normal 46 2 4 2 4 2 3" xfId="30316" xr:uid="{00000000-0005-0000-0000-00006B500000}"/>
    <cellStyle name="Normal 46 2 4 2 4 3" xfId="10198" xr:uid="{00000000-0005-0000-0000-00006C500000}"/>
    <cellStyle name="Normal 46 2 4 2 4 3 2" xfId="40532" xr:uid="{00000000-0005-0000-0000-00006D500000}"/>
    <cellStyle name="Normal 46 2 4 2 4 3 3" xfId="25299" xr:uid="{00000000-0005-0000-0000-00006E500000}"/>
    <cellStyle name="Normal 46 2 4 2 4 4" xfId="35519" xr:uid="{00000000-0005-0000-0000-00006F500000}"/>
    <cellStyle name="Normal 46 2 4 2 4 5" xfId="20286" xr:uid="{00000000-0005-0000-0000-000070500000}"/>
    <cellStyle name="Normal 46 2 4 2 5" xfId="11876" xr:uid="{00000000-0005-0000-0000-000071500000}"/>
    <cellStyle name="Normal 46 2 4 2 5 2" xfId="42207" xr:uid="{00000000-0005-0000-0000-000072500000}"/>
    <cellStyle name="Normal 46 2 4 2 5 3" xfId="26974" xr:uid="{00000000-0005-0000-0000-000073500000}"/>
    <cellStyle name="Normal 46 2 4 2 6" xfId="6855" xr:uid="{00000000-0005-0000-0000-000074500000}"/>
    <cellStyle name="Normal 46 2 4 2 6 2" xfId="37190" xr:uid="{00000000-0005-0000-0000-000075500000}"/>
    <cellStyle name="Normal 46 2 4 2 6 3" xfId="21957" xr:uid="{00000000-0005-0000-0000-000076500000}"/>
    <cellStyle name="Normal 46 2 4 2 7" xfId="32178" xr:uid="{00000000-0005-0000-0000-000077500000}"/>
    <cellStyle name="Normal 46 2 4 2 8" xfId="16944" xr:uid="{00000000-0005-0000-0000-000078500000}"/>
    <cellStyle name="Normal 46 2 4 3" xfId="2202" xr:uid="{00000000-0005-0000-0000-000079500000}"/>
    <cellStyle name="Normal 46 2 4 3 2" xfId="3892" xr:uid="{00000000-0005-0000-0000-00007A500000}"/>
    <cellStyle name="Normal 46 2 4 3 2 2" xfId="13965" xr:uid="{00000000-0005-0000-0000-00007B500000}"/>
    <cellStyle name="Normal 46 2 4 3 2 2 2" xfId="44296" xr:uid="{00000000-0005-0000-0000-00007C500000}"/>
    <cellStyle name="Normal 46 2 4 3 2 2 3" xfId="29063" xr:uid="{00000000-0005-0000-0000-00007D500000}"/>
    <cellStyle name="Normal 46 2 4 3 2 3" xfId="8945" xr:uid="{00000000-0005-0000-0000-00007E500000}"/>
    <cellStyle name="Normal 46 2 4 3 2 3 2" xfId="39279" xr:uid="{00000000-0005-0000-0000-00007F500000}"/>
    <cellStyle name="Normal 46 2 4 3 2 3 3" xfId="24046" xr:uid="{00000000-0005-0000-0000-000080500000}"/>
    <cellStyle name="Normal 46 2 4 3 2 4" xfId="34266" xr:uid="{00000000-0005-0000-0000-000081500000}"/>
    <cellStyle name="Normal 46 2 4 3 2 5" xfId="19033" xr:uid="{00000000-0005-0000-0000-000082500000}"/>
    <cellStyle name="Normal 46 2 4 3 3" xfId="5584" xr:uid="{00000000-0005-0000-0000-000083500000}"/>
    <cellStyle name="Normal 46 2 4 3 3 2" xfId="15636" xr:uid="{00000000-0005-0000-0000-000084500000}"/>
    <cellStyle name="Normal 46 2 4 3 3 2 2" xfId="45967" xr:uid="{00000000-0005-0000-0000-000085500000}"/>
    <cellStyle name="Normal 46 2 4 3 3 2 3" xfId="30734" xr:uid="{00000000-0005-0000-0000-000086500000}"/>
    <cellStyle name="Normal 46 2 4 3 3 3" xfId="10616" xr:uid="{00000000-0005-0000-0000-000087500000}"/>
    <cellStyle name="Normal 46 2 4 3 3 3 2" xfId="40950" xr:uid="{00000000-0005-0000-0000-000088500000}"/>
    <cellStyle name="Normal 46 2 4 3 3 3 3" xfId="25717" xr:uid="{00000000-0005-0000-0000-000089500000}"/>
    <cellStyle name="Normal 46 2 4 3 3 4" xfId="35937" xr:uid="{00000000-0005-0000-0000-00008A500000}"/>
    <cellStyle name="Normal 46 2 4 3 3 5" xfId="20704" xr:uid="{00000000-0005-0000-0000-00008B500000}"/>
    <cellStyle name="Normal 46 2 4 3 4" xfId="12294" xr:uid="{00000000-0005-0000-0000-00008C500000}"/>
    <cellStyle name="Normal 46 2 4 3 4 2" xfId="42625" xr:uid="{00000000-0005-0000-0000-00008D500000}"/>
    <cellStyle name="Normal 46 2 4 3 4 3" xfId="27392" xr:uid="{00000000-0005-0000-0000-00008E500000}"/>
    <cellStyle name="Normal 46 2 4 3 5" xfId="7273" xr:uid="{00000000-0005-0000-0000-00008F500000}"/>
    <cellStyle name="Normal 46 2 4 3 5 2" xfId="37608" xr:uid="{00000000-0005-0000-0000-000090500000}"/>
    <cellStyle name="Normal 46 2 4 3 5 3" xfId="22375" xr:uid="{00000000-0005-0000-0000-000091500000}"/>
    <cellStyle name="Normal 46 2 4 3 6" xfId="32596" xr:uid="{00000000-0005-0000-0000-000092500000}"/>
    <cellStyle name="Normal 46 2 4 3 7" xfId="17362" xr:uid="{00000000-0005-0000-0000-000093500000}"/>
    <cellStyle name="Normal 46 2 4 4" xfId="3055" xr:uid="{00000000-0005-0000-0000-000094500000}"/>
    <cellStyle name="Normal 46 2 4 4 2" xfId="13129" xr:uid="{00000000-0005-0000-0000-000095500000}"/>
    <cellStyle name="Normal 46 2 4 4 2 2" xfId="43460" xr:uid="{00000000-0005-0000-0000-000096500000}"/>
    <cellStyle name="Normal 46 2 4 4 2 3" xfId="28227" xr:uid="{00000000-0005-0000-0000-000097500000}"/>
    <cellStyle name="Normal 46 2 4 4 3" xfId="8109" xr:uid="{00000000-0005-0000-0000-000098500000}"/>
    <cellStyle name="Normal 46 2 4 4 3 2" xfId="38443" xr:uid="{00000000-0005-0000-0000-000099500000}"/>
    <cellStyle name="Normal 46 2 4 4 3 3" xfId="23210" xr:uid="{00000000-0005-0000-0000-00009A500000}"/>
    <cellStyle name="Normal 46 2 4 4 4" xfId="33430" xr:uid="{00000000-0005-0000-0000-00009B500000}"/>
    <cellStyle name="Normal 46 2 4 4 5" xfId="18197" xr:uid="{00000000-0005-0000-0000-00009C500000}"/>
    <cellStyle name="Normal 46 2 4 5" xfId="4748" xr:uid="{00000000-0005-0000-0000-00009D500000}"/>
    <cellStyle name="Normal 46 2 4 5 2" xfId="14800" xr:uid="{00000000-0005-0000-0000-00009E500000}"/>
    <cellStyle name="Normal 46 2 4 5 2 2" xfId="45131" xr:uid="{00000000-0005-0000-0000-00009F500000}"/>
    <cellStyle name="Normal 46 2 4 5 2 3" xfId="29898" xr:uid="{00000000-0005-0000-0000-0000A0500000}"/>
    <cellStyle name="Normal 46 2 4 5 3" xfId="9780" xr:uid="{00000000-0005-0000-0000-0000A1500000}"/>
    <cellStyle name="Normal 46 2 4 5 3 2" xfId="40114" xr:uid="{00000000-0005-0000-0000-0000A2500000}"/>
    <cellStyle name="Normal 46 2 4 5 3 3" xfId="24881" xr:uid="{00000000-0005-0000-0000-0000A3500000}"/>
    <cellStyle name="Normal 46 2 4 5 4" xfId="35101" xr:uid="{00000000-0005-0000-0000-0000A4500000}"/>
    <cellStyle name="Normal 46 2 4 5 5" xfId="19868" xr:uid="{00000000-0005-0000-0000-0000A5500000}"/>
    <cellStyle name="Normal 46 2 4 6" xfId="11458" xr:uid="{00000000-0005-0000-0000-0000A6500000}"/>
    <cellStyle name="Normal 46 2 4 6 2" xfId="41789" xr:uid="{00000000-0005-0000-0000-0000A7500000}"/>
    <cellStyle name="Normal 46 2 4 6 3" xfId="26556" xr:uid="{00000000-0005-0000-0000-0000A8500000}"/>
    <cellStyle name="Normal 46 2 4 7" xfId="6437" xr:uid="{00000000-0005-0000-0000-0000A9500000}"/>
    <cellStyle name="Normal 46 2 4 7 2" xfId="36772" xr:uid="{00000000-0005-0000-0000-0000AA500000}"/>
    <cellStyle name="Normal 46 2 4 7 3" xfId="21539" xr:uid="{00000000-0005-0000-0000-0000AB500000}"/>
    <cellStyle name="Normal 46 2 4 8" xfId="31760" xr:uid="{00000000-0005-0000-0000-0000AC500000}"/>
    <cellStyle name="Normal 46 2 4 9" xfId="16526" xr:uid="{00000000-0005-0000-0000-0000AD500000}"/>
    <cellStyle name="Normal 46 2 5" xfId="1571" xr:uid="{00000000-0005-0000-0000-0000AE500000}"/>
    <cellStyle name="Normal 46 2 5 2" xfId="2412" xr:uid="{00000000-0005-0000-0000-0000AF500000}"/>
    <cellStyle name="Normal 46 2 5 2 2" xfId="4102" xr:uid="{00000000-0005-0000-0000-0000B0500000}"/>
    <cellStyle name="Normal 46 2 5 2 2 2" xfId="14175" xr:uid="{00000000-0005-0000-0000-0000B1500000}"/>
    <cellStyle name="Normal 46 2 5 2 2 2 2" xfId="44506" xr:uid="{00000000-0005-0000-0000-0000B2500000}"/>
    <cellStyle name="Normal 46 2 5 2 2 2 3" xfId="29273" xr:uid="{00000000-0005-0000-0000-0000B3500000}"/>
    <cellStyle name="Normal 46 2 5 2 2 3" xfId="9155" xr:uid="{00000000-0005-0000-0000-0000B4500000}"/>
    <cellStyle name="Normal 46 2 5 2 2 3 2" xfId="39489" xr:uid="{00000000-0005-0000-0000-0000B5500000}"/>
    <cellStyle name="Normal 46 2 5 2 2 3 3" xfId="24256" xr:uid="{00000000-0005-0000-0000-0000B6500000}"/>
    <cellStyle name="Normal 46 2 5 2 2 4" xfId="34476" xr:uid="{00000000-0005-0000-0000-0000B7500000}"/>
    <cellStyle name="Normal 46 2 5 2 2 5" xfId="19243" xr:uid="{00000000-0005-0000-0000-0000B8500000}"/>
    <cellStyle name="Normal 46 2 5 2 3" xfId="5794" xr:uid="{00000000-0005-0000-0000-0000B9500000}"/>
    <cellStyle name="Normal 46 2 5 2 3 2" xfId="15846" xr:uid="{00000000-0005-0000-0000-0000BA500000}"/>
    <cellStyle name="Normal 46 2 5 2 3 2 2" xfId="46177" xr:uid="{00000000-0005-0000-0000-0000BB500000}"/>
    <cellStyle name="Normal 46 2 5 2 3 2 3" xfId="30944" xr:uid="{00000000-0005-0000-0000-0000BC500000}"/>
    <cellStyle name="Normal 46 2 5 2 3 3" xfId="10826" xr:uid="{00000000-0005-0000-0000-0000BD500000}"/>
    <cellStyle name="Normal 46 2 5 2 3 3 2" xfId="41160" xr:uid="{00000000-0005-0000-0000-0000BE500000}"/>
    <cellStyle name="Normal 46 2 5 2 3 3 3" xfId="25927" xr:uid="{00000000-0005-0000-0000-0000BF500000}"/>
    <cellStyle name="Normal 46 2 5 2 3 4" xfId="36147" xr:uid="{00000000-0005-0000-0000-0000C0500000}"/>
    <cellStyle name="Normal 46 2 5 2 3 5" xfId="20914" xr:uid="{00000000-0005-0000-0000-0000C1500000}"/>
    <cellStyle name="Normal 46 2 5 2 4" xfId="12504" xr:uid="{00000000-0005-0000-0000-0000C2500000}"/>
    <cellStyle name="Normal 46 2 5 2 4 2" xfId="42835" xr:uid="{00000000-0005-0000-0000-0000C3500000}"/>
    <cellStyle name="Normal 46 2 5 2 4 3" xfId="27602" xr:uid="{00000000-0005-0000-0000-0000C4500000}"/>
    <cellStyle name="Normal 46 2 5 2 5" xfId="7483" xr:uid="{00000000-0005-0000-0000-0000C5500000}"/>
    <cellStyle name="Normal 46 2 5 2 5 2" xfId="37818" xr:uid="{00000000-0005-0000-0000-0000C6500000}"/>
    <cellStyle name="Normal 46 2 5 2 5 3" xfId="22585" xr:uid="{00000000-0005-0000-0000-0000C7500000}"/>
    <cellStyle name="Normal 46 2 5 2 6" xfId="32806" xr:uid="{00000000-0005-0000-0000-0000C8500000}"/>
    <cellStyle name="Normal 46 2 5 2 7" xfId="17572" xr:uid="{00000000-0005-0000-0000-0000C9500000}"/>
    <cellStyle name="Normal 46 2 5 3" xfId="3265" xr:uid="{00000000-0005-0000-0000-0000CA500000}"/>
    <cellStyle name="Normal 46 2 5 3 2" xfId="13339" xr:uid="{00000000-0005-0000-0000-0000CB500000}"/>
    <cellStyle name="Normal 46 2 5 3 2 2" xfId="43670" xr:uid="{00000000-0005-0000-0000-0000CC500000}"/>
    <cellStyle name="Normal 46 2 5 3 2 3" xfId="28437" xr:uid="{00000000-0005-0000-0000-0000CD500000}"/>
    <cellStyle name="Normal 46 2 5 3 3" xfId="8319" xr:uid="{00000000-0005-0000-0000-0000CE500000}"/>
    <cellStyle name="Normal 46 2 5 3 3 2" xfId="38653" xr:uid="{00000000-0005-0000-0000-0000CF500000}"/>
    <cellStyle name="Normal 46 2 5 3 3 3" xfId="23420" xr:uid="{00000000-0005-0000-0000-0000D0500000}"/>
    <cellStyle name="Normal 46 2 5 3 4" xfId="33640" xr:uid="{00000000-0005-0000-0000-0000D1500000}"/>
    <cellStyle name="Normal 46 2 5 3 5" xfId="18407" xr:uid="{00000000-0005-0000-0000-0000D2500000}"/>
    <cellStyle name="Normal 46 2 5 4" xfId="4958" xr:uid="{00000000-0005-0000-0000-0000D3500000}"/>
    <cellStyle name="Normal 46 2 5 4 2" xfId="15010" xr:uid="{00000000-0005-0000-0000-0000D4500000}"/>
    <cellStyle name="Normal 46 2 5 4 2 2" xfId="45341" xr:uid="{00000000-0005-0000-0000-0000D5500000}"/>
    <cellStyle name="Normal 46 2 5 4 2 3" xfId="30108" xr:uid="{00000000-0005-0000-0000-0000D6500000}"/>
    <cellStyle name="Normal 46 2 5 4 3" xfId="9990" xr:uid="{00000000-0005-0000-0000-0000D7500000}"/>
    <cellStyle name="Normal 46 2 5 4 3 2" xfId="40324" xr:uid="{00000000-0005-0000-0000-0000D8500000}"/>
    <cellStyle name="Normal 46 2 5 4 3 3" xfId="25091" xr:uid="{00000000-0005-0000-0000-0000D9500000}"/>
    <cellStyle name="Normal 46 2 5 4 4" xfId="35311" xr:uid="{00000000-0005-0000-0000-0000DA500000}"/>
    <cellStyle name="Normal 46 2 5 4 5" xfId="20078" xr:uid="{00000000-0005-0000-0000-0000DB500000}"/>
    <cellStyle name="Normal 46 2 5 5" xfId="11668" xr:uid="{00000000-0005-0000-0000-0000DC500000}"/>
    <cellStyle name="Normal 46 2 5 5 2" xfId="41999" xr:uid="{00000000-0005-0000-0000-0000DD500000}"/>
    <cellStyle name="Normal 46 2 5 5 3" xfId="26766" xr:uid="{00000000-0005-0000-0000-0000DE500000}"/>
    <cellStyle name="Normal 46 2 5 6" xfId="6647" xr:uid="{00000000-0005-0000-0000-0000DF500000}"/>
    <cellStyle name="Normal 46 2 5 6 2" xfId="36982" xr:uid="{00000000-0005-0000-0000-0000E0500000}"/>
    <cellStyle name="Normal 46 2 5 6 3" xfId="21749" xr:uid="{00000000-0005-0000-0000-0000E1500000}"/>
    <cellStyle name="Normal 46 2 5 7" xfId="31970" xr:uid="{00000000-0005-0000-0000-0000E2500000}"/>
    <cellStyle name="Normal 46 2 5 8" xfId="16736" xr:uid="{00000000-0005-0000-0000-0000E3500000}"/>
    <cellStyle name="Normal 46 2 6" xfId="1992" xr:uid="{00000000-0005-0000-0000-0000E4500000}"/>
    <cellStyle name="Normal 46 2 6 2" xfId="3684" xr:uid="{00000000-0005-0000-0000-0000E5500000}"/>
    <cellStyle name="Normal 46 2 6 2 2" xfId="13757" xr:uid="{00000000-0005-0000-0000-0000E6500000}"/>
    <cellStyle name="Normal 46 2 6 2 2 2" xfId="44088" xr:uid="{00000000-0005-0000-0000-0000E7500000}"/>
    <cellStyle name="Normal 46 2 6 2 2 3" xfId="28855" xr:uid="{00000000-0005-0000-0000-0000E8500000}"/>
    <cellStyle name="Normal 46 2 6 2 3" xfId="8737" xr:uid="{00000000-0005-0000-0000-0000E9500000}"/>
    <cellStyle name="Normal 46 2 6 2 3 2" xfId="39071" xr:uid="{00000000-0005-0000-0000-0000EA500000}"/>
    <cellStyle name="Normal 46 2 6 2 3 3" xfId="23838" xr:uid="{00000000-0005-0000-0000-0000EB500000}"/>
    <cellStyle name="Normal 46 2 6 2 4" xfId="34058" xr:uid="{00000000-0005-0000-0000-0000EC500000}"/>
    <cellStyle name="Normal 46 2 6 2 5" xfId="18825" xr:uid="{00000000-0005-0000-0000-0000ED500000}"/>
    <cellStyle name="Normal 46 2 6 3" xfId="5376" xr:uid="{00000000-0005-0000-0000-0000EE500000}"/>
    <cellStyle name="Normal 46 2 6 3 2" xfId="15428" xr:uid="{00000000-0005-0000-0000-0000EF500000}"/>
    <cellStyle name="Normal 46 2 6 3 2 2" xfId="45759" xr:uid="{00000000-0005-0000-0000-0000F0500000}"/>
    <cellStyle name="Normal 46 2 6 3 2 3" xfId="30526" xr:uid="{00000000-0005-0000-0000-0000F1500000}"/>
    <cellStyle name="Normal 46 2 6 3 3" xfId="10408" xr:uid="{00000000-0005-0000-0000-0000F2500000}"/>
    <cellStyle name="Normal 46 2 6 3 3 2" xfId="40742" xr:uid="{00000000-0005-0000-0000-0000F3500000}"/>
    <cellStyle name="Normal 46 2 6 3 3 3" xfId="25509" xr:uid="{00000000-0005-0000-0000-0000F4500000}"/>
    <cellStyle name="Normal 46 2 6 3 4" xfId="35729" xr:uid="{00000000-0005-0000-0000-0000F5500000}"/>
    <cellStyle name="Normal 46 2 6 3 5" xfId="20496" xr:uid="{00000000-0005-0000-0000-0000F6500000}"/>
    <cellStyle name="Normal 46 2 6 4" xfId="12086" xr:uid="{00000000-0005-0000-0000-0000F7500000}"/>
    <cellStyle name="Normal 46 2 6 4 2" xfId="42417" xr:uid="{00000000-0005-0000-0000-0000F8500000}"/>
    <cellStyle name="Normal 46 2 6 4 3" xfId="27184" xr:uid="{00000000-0005-0000-0000-0000F9500000}"/>
    <cellStyle name="Normal 46 2 6 5" xfId="7065" xr:uid="{00000000-0005-0000-0000-0000FA500000}"/>
    <cellStyle name="Normal 46 2 6 5 2" xfId="37400" xr:uid="{00000000-0005-0000-0000-0000FB500000}"/>
    <cellStyle name="Normal 46 2 6 5 3" xfId="22167" xr:uid="{00000000-0005-0000-0000-0000FC500000}"/>
    <cellStyle name="Normal 46 2 6 6" xfId="32388" xr:uid="{00000000-0005-0000-0000-0000FD500000}"/>
    <cellStyle name="Normal 46 2 6 7" xfId="17154" xr:uid="{00000000-0005-0000-0000-0000FE500000}"/>
    <cellStyle name="Normal 46 2 7" xfId="2843" xr:uid="{00000000-0005-0000-0000-0000FF500000}"/>
    <cellStyle name="Normal 46 2 7 2" xfId="12921" xr:uid="{00000000-0005-0000-0000-000000510000}"/>
    <cellStyle name="Normal 46 2 7 2 2" xfId="43252" xr:uid="{00000000-0005-0000-0000-000001510000}"/>
    <cellStyle name="Normal 46 2 7 2 3" xfId="28019" xr:uid="{00000000-0005-0000-0000-000002510000}"/>
    <cellStyle name="Normal 46 2 7 3" xfId="7901" xr:uid="{00000000-0005-0000-0000-000003510000}"/>
    <cellStyle name="Normal 46 2 7 3 2" xfId="38235" xr:uid="{00000000-0005-0000-0000-000004510000}"/>
    <cellStyle name="Normal 46 2 7 3 3" xfId="23002" xr:uid="{00000000-0005-0000-0000-000005510000}"/>
    <cellStyle name="Normal 46 2 7 4" xfId="33222" xr:uid="{00000000-0005-0000-0000-000006510000}"/>
    <cellStyle name="Normal 46 2 7 5" xfId="17989" xr:uid="{00000000-0005-0000-0000-000007510000}"/>
    <cellStyle name="Normal 46 2 8" xfId="4537" xr:uid="{00000000-0005-0000-0000-000008510000}"/>
    <cellStyle name="Normal 46 2 8 2" xfId="14592" xr:uid="{00000000-0005-0000-0000-000009510000}"/>
    <cellStyle name="Normal 46 2 8 2 2" xfId="44923" xr:uid="{00000000-0005-0000-0000-00000A510000}"/>
    <cellStyle name="Normal 46 2 8 2 3" xfId="29690" xr:uid="{00000000-0005-0000-0000-00000B510000}"/>
    <cellStyle name="Normal 46 2 8 3" xfId="9572" xr:uid="{00000000-0005-0000-0000-00000C510000}"/>
    <cellStyle name="Normal 46 2 8 3 2" xfId="39906" xr:uid="{00000000-0005-0000-0000-00000D510000}"/>
    <cellStyle name="Normal 46 2 8 3 3" xfId="24673" xr:uid="{00000000-0005-0000-0000-00000E510000}"/>
    <cellStyle name="Normal 46 2 8 4" xfId="34893" xr:uid="{00000000-0005-0000-0000-00000F510000}"/>
    <cellStyle name="Normal 46 2 8 5" xfId="19660" xr:uid="{00000000-0005-0000-0000-000010510000}"/>
    <cellStyle name="Normal 46 2 9" xfId="11248" xr:uid="{00000000-0005-0000-0000-000011510000}"/>
    <cellStyle name="Normal 46 2 9 2" xfId="41581" xr:uid="{00000000-0005-0000-0000-000012510000}"/>
    <cellStyle name="Normal 46 2 9 3" xfId="26348" xr:uid="{00000000-0005-0000-0000-000013510000}"/>
    <cellStyle name="Normal 46 3" xfId="48594" xr:uid="{A8A745FB-9ABF-4788-A6D9-2557C4F7DE76}"/>
    <cellStyle name="Normal 47" xfId="363" xr:uid="{00000000-0005-0000-0000-000014510000}"/>
    <cellStyle name="Normal 47 2" xfId="863" xr:uid="{00000000-0005-0000-0000-000015510000}"/>
    <cellStyle name="Normal 47 2 10" xfId="6228" xr:uid="{00000000-0005-0000-0000-000016510000}"/>
    <cellStyle name="Normal 47 2 10 2" xfId="36565" xr:uid="{00000000-0005-0000-0000-000017510000}"/>
    <cellStyle name="Normal 47 2 10 3" xfId="21332" xr:uid="{00000000-0005-0000-0000-000018510000}"/>
    <cellStyle name="Normal 47 2 11" xfId="31556" xr:uid="{00000000-0005-0000-0000-000019510000}"/>
    <cellStyle name="Normal 47 2 12" xfId="16317" xr:uid="{00000000-0005-0000-0000-00001A510000}"/>
    <cellStyle name="Normal 47 2 2" xfId="1192" xr:uid="{00000000-0005-0000-0000-00001B510000}"/>
    <cellStyle name="Normal 47 2 2 10" xfId="31608" xr:uid="{00000000-0005-0000-0000-00001C510000}"/>
    <cellStyle name="Normal 47 2 2 11" xfId="16371" xr:uid="{00000000-0005-0000-0000-00001D510000}"/>
    <cellStyle name="Normal 47 2 2 2" xfId="1300" xr:uid="{00000000-0005-0000-0000-00001E510000}"/>
    <cellStyle name="Normal 47 2 2 2 10" xfId="16475" xr:uid="{00000000-0005-0000-0000-00001F510000}"/>
    <cellStyle name="Normal 47 2 2 2 2" xfId="1517" xr:uid="{00000000-0005-0000-0000-000020510000}"/>
    <cellStyle name="Normal 47 2 2 2 2 2" xfId="1938" xr:uid="{00000000-0005-0000-0000-000021510000}"/>
    <cellStyle name="Normal 47 2 2 2 2 2 2" xfId="2777" xr:uid="{00000000-0005-0000-0000-000022510000}"/>
    <cellStyle name="Normal 47 2 2 2 2 2 2 2" xfId="4467" xr:uid="{00000000-0005-0000-0000-000023510000}"/>
    <cellStyle name="Normal 47 2 2 2 2 2 2 2 2" xfId="14540" xr:uid="{00000000-0005-0000-0000-000024510000}"/>
    <cellStyle name="Normal 47 2 2 2 2 2 2 2 2 2" xfId="44871" xr:uid="{00000000-0005-0000-0000-000025510000}"/>
    <cellStyle name="Normal 47 2 2 2 2 2 2 2 2 3" xfId="29638" xr:uid="{00000000-0005-0000-0000-000026510000}"/>
    <cellStyle name="Normal 47 2 2 2 2 2 2 2 3" xfId="9520" xr:uid="{00000000-0005-0000-0000-000027510000}"/>
    <cellStyle name="Normal 47 2 2 2 2 2 2 2 3 2" xfId="39854" xr:uid="{00000000-0005-0000-0000-000028510000}"/>
    <cellStyle name="Normal 47 2 2 2 2 2 2 2 3 3" xfId="24621" xr:uid="{00000000-0005-0000-0000-000029510000}"/>
    <cellStyle name="Normal 47 2 2 2 2 2 2 2 4" xfId="34841" xr:uid="{00000000-0005-0000-0000-00002A510000}"/>
    <cellStyle name="Normal 47 2 2 2 2 2 2 2 5" xfId="19608" xr:uid="{00000000-0005-0000-0000-00002B510000}"/>
    <cellStyle name="Normal 47 2 2 2 2 2 2 3" xfId="6159" xr:uid="{00000000-0005-0000-0000-00002C510000}"/>
    <cellStyle name="Normal 47 2 2 2 2 2 2 3 2" xfId="16211" xr:uid="{00000000-0005-0000-0000-00002D510000}"/>
    <cellStyle name="Normal 47 2 2 2 2 2 2 3 2 2" xfId="46542" xr:uid="{00000000-0005-0000-0000-00002E510000}"/>
    <cellStyle name="Normal 47 2 2 2 2 2 2 3 2 3" xfId="31309" xr:uid="{00000000-0005-0000-0000-00002F510000}"/>
    <cellStyle name="Normal 47 2 2 2 2 2 2 3 3" xfId="11191" xr:uid="{00000000-0005-0000-0000-000030510000}"/>
    <cellStyle name="Normal 47 2 2 2 2 2 2 3 3 2" xfId="41525" xr:uid="{00000000-0005-0000-0000-000031510000}"/>
    <cellStyle name="Normal 47 2 2 2 2 2 2 3 3 3" xfId="26292" xr:uid="{00000000-0005-0000-0000-000032510000}"/>
    <cellStyle name="Normal 47 2 2 2 2 2 2 3 4" xfId="36512" xr:uid="{00000000-0005-0000-0000-000033510000}"/>
    <cellStyle name="Normal 47 2 2 2 2 2 2 3 5" xfId="21279" xr:uid="{00000000-0005-0000-0000-000034510000}"/>
    <cellStyle name="Normal 47 2 2 2 2 2 2 4" xfId="12869" xr:uid="{00000000-0005-0000-0000-000035510000}"/>
    <cellStyle name="Normal 47 2 2 2 2 2 2 4 2" xfId="43200" xr:uid="{00000000-0005-0000-0000-000036510000}"/>
    <cellStyle name="Normal 47 2 2 2 2 2 2 4 3" xfId="27967" xr:uid="{00000000-0005-0000-0000-000037510000}"/>
    <cellStyle name="Normal 47 2 2 2 2 2 2 5" xfId="7848" xr:uid="{00000000-0005-0000-0000-000038510000}"/>
    <cellStyle name="Normal 47 2 2 2 2 2 2 5 2" xfId="38183" xr:uid="{00000000-0005-0000-0000-000039510000}"/>
    <cellStyle name="Normal 47 2 2 2 2 2 2 5 3" xfId="22950" xr:uid="{00000000-0005-0000-0000-00003A510000}"/>
    <cellStyle name="Normal 47 2 2 2 2 2 2 6" xfId="33171" xr:uid="{00000000-0005-0000-0000-00003B510000}"/>
    <cellStyle name="Normal 47 2 2 2 2 2 2 7" xfId="17937" xr:uid="{00000000-0005-0000-0000-00003C510000}"/>
    <cellStyle name="Normal 47 2 2 2 2 2 3" xfId="3630" xr:uid="{00000000-0005-0000-0000-00003D510000}"/>
    <cellStyle name="Normal 47 2 2 2 2 2 3 2" xfId="13704" xr:uid="{00000000-0005-0000-0000-00003E510000}"/>
    <cellStyle name="Normal 47 2 2 2 2 2 3 2 2" xfId="44035" xr:uid="{00000000-0005-0000-0000-00003F510000}"/>
    <cellStyle name="Normal 47 2 2 2 2 2 3 2 3" xfId="28802" xr:uid="{00000000-0005-0000-0000-000040510000}"/>
    <cellStyle name="Normal 47 2 2 2 2 2 3 3" xfId="8684" xr:uid="{00000000-0005-0000-0000-000041510000}"/>
    <cellStyle name="Normal 47 2 2 2 2 2 3 3 2" xfId="39018" xr:uid="{00000000-0005-0000-0000-000042510000}"/>
    <cellStyle name="Normal 47 2 2 2 2 2 3 3 3" xfId="23785" xr:uid="{00000000-0005-0000-0000-000043510000}"/>
    <cellStyle name="Normal 47 2 2 2 2 2 3 4" xfId="34005" xr:uid="{00000000-0005-0000-0000-000044510000}"/>
    <cellStyle name="Normal 47 2 2 2 2 2 3 5" xfId="18772" xr:uid="{00000000-0005-0000-0000-000045510000}"/>
    <cellStyle name="Normal 47 2 2 2 2 2 4" xfId="5323" xr:uid="{00000000-0005-0000-0000-000046510000}"/>
    <cellStyle name="Normal 47 2 2 2 2 2 4 2" xfId="15375" xr:uid="{00000000-0005-0000-0000-000047510000}"/>
    <cellStyle name="Normal 47 2 2 2 2 2 4 2 2" xfId="45706" xr:uid="{00000000-0005-0000-0000-000048510000}"/>
    <cellStyle name="Normal 47 2 2 2 2 2 4 2 3" xfId="30473" xr:uid="{00000000-0005-0000-0000-000049510000}"/>
    <cellStyle name="Normal 47 2 2 2 2 2 4 3" xfId="10355" xr:uid="{00000000-0005-0000-0000-00004A510000}"/>
    <cellStyle name="Normal 47 2 2 2 2 2 4 3 2" xfId="40689" xr:uid="{00000000-0005-0000-0000-00004B510000}"/>
    <cellStyle name="Normal 47 2 2 2 2 2 4 3 3" xfId="25456" xr:uid="{00000000-0005-0000-0000-00004C510000}"/>
    <cellStyle name="Normal 47 2 2 2 2 2 4 4" xfId="35676" xr:uid="{00000000-0005-0000-0000-00004D510000}"/>
    <cellStyle name="Normal 47 2 2 2 2 2 4 5" xfId="20443" xr:uid="{00000000-0005-0000-0000-00004E510000}"/>
    <cellStyle name="Normal 47 2 2 2 2 2 5" xfId="12033" xr:uid="{00000000-0005-0000-0000-00004F510000}"/>
    <cellStyle name="Normal 47 2 2 2 2 2 5 2" xfId="42364" xr:uid="{00000000-0005-0000-0000-000050510000}"/>
    <cellStyle name="Normal 47 2 2 2 2 2 5 3" xfId="27131" xr:uid="{00000000-0005-0000-0000-000051510000}"/>
    <cellStyle name="Normal 47 2 2 2 2 2 6" xfId="7012" xr:uid="{00000000-0005-0000-0000-000052510000}"/>
    <cellStyle name="Normal 47 2 2 2 2 2 6 2" xfId="37347" xr:uid="{00000000-0005-0000-0000-000053510000}"/>
    <cellStyle name="Normal 47 2 2 2 2 2 6 3" xfId="22114" xr:uid="{00000000-0005-0000-0000-000054510000}"/>
    <cellStyle name="Normal 47 2 2 2 2 2 7" xfId="32335" xr:uid="{00000000-0005-0000-0000-000055510000}"/>
    <cellStyle name="Normal 47 2 2 2 2 2 8" xfId="17101" xr:uid="{00000000-0005-0000-0000-000056510000}"/>
    <cellStyle name="Normal 47 2 2 2 2 3" xfId="2359" xr:uid="{00000000-0005-0000-0000-000057510000}"/>
    <cellStyle name="Normal 47 2 2 2 2 3 2" xfId="4049" xr:uid="{00000000-0005-0000-0000-000058510000}"/>
    <cellStyle name="Normal 47 2 2 2 2 3 2 2" xfId="14122" xr:uid="{00000000-0005-0000-0000-000059510000}"/>
    <cellStyle name="Normal 47 2 2 2 2 3 2 2 2" xfId="44453" xr:uid="{00000000-0005-0000-0000-00005A510000}"/>
    <cellStyle name="Normal 47 2 2 2 2 3 2 2 3" xfId="29220" xr:uid="{00000000-0005-0000-0000-00005B510000}"/>
    <cellStyle name="Normal 47 2 2 2 2 3 2 3" xfId="9102" xr:uid="{00000000-0005-0000-0000-00005C510000}"/>
    <cellStyle name="Normal 47 2 2 2 2 3 2 3 2" xfId="39436" xr:uid="{00000000-0005-0000-0000-00005D510000}"/>
    <cellStyle name="Normal 47 2 2 2 2 3 2 3 3" xfId="24203" xr:uid="{00000000-0005-0000-0000-00005E510000}"/>
    <cellStyle name="Normal 47 2 2 2 2 3 2 4" xfId="34423" xr:uid="{00000000-0005-0000-0000-00005F510000}"/>
    <cellStyle name="Normal 47 2 2 2 2 3 2 5" xfId="19190" xr:uid="{00000000-0005-0000-0000-000060510000}"/>
    <cellStyle name="Normal 47 2 2 2 2 3 3" xfId="5741" xr:uid="{00000000-0005-0000-0000-000061510000}"/>
    <cellStyle name="Normal 47 2 2 2 2 3 3 2" xfId="15793" xr:uid="{00000000-0005-0000-0000-000062510000}"/>
    <cellStyle name="Normal 47 2 2 2 2 3 3 2 2" xfId="46124" xr:uid="{00000000-0005-0000-0000-000063510000}"/>
    <cellStyle name="Normal 47 2 2 2 2 3 3 2 3" xfId="30891" xr:uid="{00000000-0005-0000-0000-000064510000}"/>
    <cellStyle name="Normal 47 2 2 2 2 3 3 3" xfId="10773" xr:uid="{00000000-0005-0000-0000-000065510000}"/>
    <cellStyle name="Normal 47 2 2 2 2 3 3 3 2" xfId="41107" xr:uid="{00000000-0005-0000-0000-000066510000}"/>
    <cellStyle name="Normal 47 2 2 2 2 3 3 3 3" xfId="25874" xr:uid="{00000000-0005-0000-0000-000067510000}"/>
    <cellStyle name="Normal 47 2 2 2 2 3 3 4" xfId="36094" xr:uid="{00000000-0005-0000-0000-000068510000}"/>
    <cellStyle name="Normal 47 2 2 2 2 3 3 5" xfId="20861" xr:uid="{00000000-0005-0000-0000-000069510000}"/>
    <cellStyle name="Normal 47 2 2 2 2 3 4" xfId="12451" xr:uid="{00000000-0005-0000-0000-00006A510000}"/>
    <cellStyle name="Normal 47 2 2 2 2 3 4 2" xfId="42782" xr:uid="{00000000-0005-0000-0000-00006B510000}"/>
    <cellStyle name="Normal 47 2 2 2 2 3 4 3" xfId="27549" xr:uid="{00000000-0005-0000-0000-00006C510000}"/>
    <cellStyle name="Normal 47 2 2 2 2 3 5" xfId="7430" xr:uid="{00000000-0005-0000-0000-00006D510000}"/>
    <cellStyle name="Normal 47 2 2 2 2 3 5 2" xfId="37765" xr:uid="{00000000-0005-0000-0000-00006E510000}"/>
    <cellStyle name="Normal 47 2 2 2 2 3 5 3" xfId="22532" xr:uid="{00000000-0005-0000-0000-00006F510000}"/>
    <cellStyle name="Normal 47 2 2 2 2 3 6" xfId="32753" xr:uid="{00000000-0005-0000-0000-000070510000}"/>
    <cellStyle name="Normal 47 2 2 2 2 3 7" xfId="17519" xr:uid="{00000000-0005-0000-0000-000071510000}"/>
    <cellStyle name="Normal 47 2 2 2 2 4" xfId="3212" xr:uid="{00000000-0005-0000-0000-000072510000}"/>
    <cellStyle name="Normal 47 2 2 2 2 4 2" xfId="13286" xr:uid="{00000000-0005-0000-0000-000073510000}"/>
    <cellStyle name="Normal 47 2 2 2 2 4 2 2" xfId="43617" xr:uid="{00000000-0005-0000-0000-000074510000}"/>
    <cellStyle name="Normal 47 2 2 2 2 4 2 3" xfId="28384" xr:uid="{00000000-0005-0000-0000-000075510000}"/>
    <cellStyle name="Normal 47 2 2 2 2 4 3" xfId="8266" xr:uid="{00000000-0005-0000-0000-000076510000}"/>
    <cellStyle name="Normal 47 2 2 2 2 4 3 2" xfId="38600" xr:uid="{00000000-0005-0000-0000-000077510000}"/>
    <cellStyle name="Normal 47 2 2 2 2 4 3 3" xfId="23367" xr:uid="{00000000-0005-0000-0000-000078510000}"/>
    <cellStyle name="Normal 47 2 2 2 2 4 4" xfId="33587" xr:uid="{00000000-0005-0000-0000-000079510000}"/>
    <cellStyle name="Normal 47 2 2 2 2 4 5" xfId="18354" xr:uid="{00000000-0005-0000-0000-00007A510000}"/>
    <cellStyle name="Normal 47 2 2 2 2 5" xfId="4905" xr:uid="{00000000-0005-0000-0000-00007B510000}"/>
    <cellStyle name="Normal 47 2 2 2 2 5 2" xfId="14957" xr:uid="{00000000-0005-0000-0000-00007C510000}"/>
    <cellStyle name="Normal 47 2 2 2 2 5 2 2" xfId="45288" xr:uid="{00000000-0005-0000-0000-00007D510000}"/>
    <cellStyle name="Normal 47 2 2 2 2 5 2 3" xfId="30055" xr:uid="{00000000-0005-0000-0000-00007E510000}"/>
    <cellStyle name="Normal 47 2 2 2 2 5 3" xfId="9937" xr:uid="{00000000-0005-0000-0000-00007F510000}"/>
    <cellStyle name="Normal 47 2 2 2 2 5 3 2" xfId="40271" xr:uid="{00000000-0005-0000-0000-000080510000}"/>
    <cellStyle name="Normal 47 2 2 2 2 5 3 3" xfId="25038" xr:uid="{00000000-0005-0000-0000-000081510000}"/>
    <cellStyle name="Normal 47 2 2 2 2 5 4" xfId="35258" xr:uid="{00000000-0005-0000-0000-000082510000}"/>
    <cellStyle name="Normal 47 2 2 2 2 5 5" xfId="20025" xr:uid="{00000000-0005-0000-0000-000083510000}"/>
    <cellStyle name="Normal 47 2 2 2 2 6" xfId="11615" xr:uid="{00000000-0005-0000-0000-000084510000}"/>
    <cellStyle name="Normal 47 2 2 2 2 6 2" xfId="41946" xr:uid="{00000000-0005-0000-0000-000085510000}"/>
    <cellStyle name="Normal 47 2 2 2 2 6 3" xfId="26713" xr:uid="{00000000-0005-0000-0000-000086510000}"/>
    <cellStyle name="Normal 47 2 2 2 2 7" xfId="6594" xr:uid="{00000000-0005-0000-0000-000087510000}"/>
    <cellStyle name="Normal 47 2 2 2 2 7 2" xfId="36929" xr:uid="{00000000-0005-0000-0000-000088510000}"/>
    <cellStyle name="Normal 47 2 2 2 2 7 3" xfId="21696" xr:uid="{00000000-0005-0000-0000-000089510000}"/>
    <cellStyle name="Normal 47 2 2 2 2 8" xfId="31917" xr:uid="{00000000-0005-0000-0000-00008A510000}"/>
    <cellStyle name="Normal 47 2 2 2 2 9" xfId="16683" xr:uid="{00000000-0005-0000-0000-00008B510000}"/>
    <cellStyle name="Normal 47 2 2 2 3" xfId="1730" xr:uid="{00000000-0005-0000-0000-00008C510000}"/>
    <cellStyle name="Normal 47 2 2 2 3 2" xfId="2569" xr:uid="{00000000-0005-0000-0000-00008D510000}"/>
    <cellStyle name="Normal 47 2 2 2 3 2 2" xfId="4259" xr:uid="{00000000-0005-0000-0000-00008E510000}"/>
    <cellStyle name="Normal 47 2 2 2 3 2 2 2" xfId="14332" xr:uid="{00000000-0005-0000-0000-00008F510000}"/>
    <cellStyle name="Normal 47 2 2 2 3 2 2 2 2" xfId="44663" xr:uid="{00000000-0005-0000-0000-000090510000}"/>
    <cellStyle name="Normal 47 2 2 2 3 2 2 2 3" xfId="29430" xr:uid="{00000000-0005-0000-0000-000091510000}"/>
    <cellStyle name="Normal 47 2 2 2 3 2 2 3" xfId="9312" xr:uid="{00000000-0005-0000-0000-000092510000}"/>
    <cellStyle name="Normal 47 2 2 2 3 2 2 3 2" xfId="39646" xr:uid="{00000000-0005-0000-0000-000093510000}"/>
    <cellStyle name="Normal 47 2 2 2 3 2 2 3 3" xfId="24413" xr:uid="{00000000-0005-0000-0000-000094510000}"/>
    <cellStyle name="Normal 47 2 2 2 3 2 2 4" xfId="34633" xr:uid="{00000000-0005-0000-0000-000095510000}"/>
    <cellStyle name="Normal 47 2 2 2 3 2 2 5" xfId="19400" xr:uid="{00000000-0005-0000-0000-000096510000}"/>
    <cellStyle name="Normal 47 2 2 2 3 2 3" xfId="5951" xr:uid="{00000000-0005-0000-0000-000097510000}"/>
    <cellStyle name="Normal 47 2 2 2 3 2 3 2" xfId="16003" xr:uid="{00000000-0005-0000-0000-000098510000}"/>
    <cellStyle name="Normal 47 2 2 2 3 2 3 2 2" xfId="46334" xr:uid="{00000000-0005-0000-0000-000099510000}"/>
    <cellStyle name="Normal 47 2 2 2 3 2 3 2 3" xfId="31101" xr:uid="{00000000-0005-0000-0000-00009A510000}"/>
    <cellStyle name="Normal 47 2 2 2 3 2 3 3" xfId="10983" xr:uid="{00000000-0005-0000-0000-00009B510000}"/>
    <cellStyle name="Normal 47 2 2 2 3 2 3 3 2" xfId="41317" xr:uid="{00000000-0005-0000-0000-00009C510000}"/>
    <cellStyle name="Normal 47 2 2 2 3 2 3 3 3" xfId="26084" xr:uid="{00000000-0005-0000-0000-00009D510000}"/>
    <cellStyle name="Normal 47 2 2 2 3 2 3 4" xfId="36304" xr:uid="{00000000-0005-0000-0000-00009E510000}"/>
    <cellStyle name="Normal 47 2 2 2 3 2 3 5" xfId="21071" xr:uid="{00000000-0005-0000-0000-00009F510000}"/>
    <cellStyle name="Normal 47 2 2 2 3 2 4" xfId="12661" xr:uid="{00000000-0005-0000-0000-0000A0510000}"/>
    <cellStyle name="Normal 47 2 2 2 3 2 4 2" xfId="42992" xr:uid="{00000000-0005-0000-0000-0000A1510000}"/>
    <cellStyle name="Normal 47 2 2 2 3 2 4 3" xfId="27759" xr:uid="{00000000-0005-0000-0000-0000A2510000}"/>
    <cellStyle name="Normal 47 2 2 2 3 2 5" xfId="7640" xr:uid="{00000000-0005-0000-0000-0000A3510000}"/>
    <cellStyle name="Normal 47 2 2 2 3 2 5 2" xfId="37975" xr:uid="{00000000-0005-0000-0000-0000A4510000}"/>
    <cellStyle name="Normal 47 2 2 2 3 2 5 3" xfId="22742" xr:uid="{00000000-0005-0000-0000-0000A5510000}"/>
    <cellStyle name="Normal 47 2 2 2 3 2 6" xfId="32963" xr:uid="{00000000-0005-0000-0000-0000A6510000}"/>
    <cellStyle name="Normal 47 2 2 2 3 2 7" xfId="17729" xr:uid="{00000000-0005-0000-0000-0000A7510000}"/>
    <cellStyle name="Normal 47 2 2 2 3 3" xfId="3422" xr:uid="{00000000-0005-0000-0000-0000A8510000}"/>
    <cellStyle name="Normal 47 2 2 2 3 3 2" xfId="13496" xr:uid="{00000000-0005-0000-0000-0000A9510000}"/>
    <cellStyle name="Normal 47 2 2 2 3 3 2 2" xfId="43827" xr:uid="{00000000-0005-0000-0000-0000AA510000}"/>
    <cellStyle name="Normal 47 2 2 2 3 3 2 3" xfId="28594" xr:uid="{00000000-0005-0000-0000-0000AB510000}"/>
    <cellStyle name="Normal 47 2 2 2 3 3 3" xfId="8476" xr:uid="{00000000-0005-0000-0000-0000AC510000}"/>
    <cellStyle name="Normal 47 2 2 2 3 3 3 2" xfId="38810" xr:uid="{00000000-0005-0000-0000-0000AD510000}"/>
    <cellStyle name="Normal 47 2 2 2 3 3 3 3" xfId="23577" xr:uid="{00000000-0005-0000-0000-0000AE510000}"/>
    <cellStyle name="Normal 47 2 2 2 3 3 4" xfId="33797" xr:uid="{00000000-0005-0000-0000-0000AF510000}"/>
    <cellStyle name="Normal 47 2 2 2 3 3 5" xfId="18564" xr:uid="{00000000-0005-0000-0000-0000B0510000}"/>
    <cellStyle name="Normal 47 2 2 2 3 4" xfId="5115" xr:uid="{00000000-0005-0000-0000-0000B1510000}"/>
    <cellStyle name="Normal 47 2 2 2 3 4 2" xfId="15167" xr:uid="{00000000-0005-0000-0000-0000B2510000}"/>
    <cellStyle name="Normal 47 2 2 2 3 4 2 2" xfId="45498" xr:uid="{00000000-0005-0000-0000-0000B3510000}"/>
    <cellStyle name="Normal 47 2 2 2 3 4 2 3" xfId="30265" xr:uid="{00000000-0005-0000-0000-0000B4510000}"/>
    <cellStyle name="Normal 47 2 2 2 3 4 3" xfId="10147" xr:uid="{00000000-0005-0000-0000-0000B5510000}"/>
    <cellStyle name="Normal 47 2 2 2 3 4 3 2" xfId="40481" xr:uid="{00000000-0005-0000-0000-0000B6510000}"/>
    <cellStyle name="Normal 47 2 2 2 3 4 3 3" xfId="25248" xr:uid="{00000000-0005-0000-0000-0000B7510000}"/>
    <cellStyle name="Normal 47 2 2 2 3 4 4" xfId="35468" xr:uid="{00000000-0005-0000-0000-0000B8510000}"/>
    <cellStyle name="Normal 47 2 2 2 3 4 5" xfId="20235" xr:uid="{00000000-0005-0000-0000-0000B9510000}"/>
    <cellStyle name="Normal 47 2 2 2 3 5" xfId="11825" xr:uid="{00000000-0005-0000-0000-0000BA510000}"/>
    <cellStyle name="Normal 47 2 2 2 3 5 2" xfId="42156" xr:uid="{00000000-0005-0000-0000-0000BB510000}"/>
    <cellStyle name="Normal 47 2 2 2 3 5 3" xfId="26923" xr:uid="{00000000-0005-0000-0000-0000BC510000}"/>
    <cellStyle name="Normal 47 2 2 2 3 6" xfId="6804" xr:uid="{00000000-0005-0000-0000-0000BD510000}"/>
    <cellStyle name="Normal 47 2 2 2 3 6 2" xfId="37139" xr:uid="{00000000-0005-0000-0000-0000BE510000}"/>
    <cellStyle name="Normal 47 2 2 2 3 6 3" xfId="21906" xr:uid="{00000000-0005-0000-0000-0000BF510000}"/>
    <cellStyle name="Normal 47 2 2 2 3 7" xfId="32127" xr:uid="{00000000-0005-0000-0000-0000C0510000}"/>
    <cellStyle name="Normal 47 2 2 2 3 8" xfId="16893" xr:uid="{00000000-0005-0000-0000-0000C1510000}"/>
    <cellStyle name="Normal 47 2 2 2 4" xfId="2151" xr:uid="{00000000-0005-0000-0000-0000C2510000}"/>
    <cellStyle name="Normal 47 2 2 2 4 2" xfId="3841" xr:uid="{00000000-0005-0000-0000-0000C3510000}"/>
    <cellStyle name="Normal 47 2 2 2 4 2 2" xfId="13914" xr:uid="{00000000-0005-0000-0000-0000C4510000}"/>
    <cellStyle name="Normal 47 2 2 2 4 2 2 2" xfId="44245" xr:uid="{00000000-0005-0000-0000-0000C5510000}"/>
    <cellStyle name="Normal 47 2 2 2 4 2 2 3" xfId="29012" xr:uid="{00000000-0005-0000-0000-0000C6510000}"/>
    <cellStyle name="Normal 47 2 2 2 4 2 3" xfId="8894" xr:uid="{00000000-0005-0000-0000-0000C7510000}"/>
    <cellStyle name="Normal 47 2 2 2 4 2 3 2" xfId="39228" xr:uid="{00000000-0005-0000-0000-0000C8510000}"/>
    <cellStyle name="Normal 47 2 2 2 4 2 3 3" xfId="23995" xr:uid="{00000000-0005-0000-0000-0000C9510000}"/>
    <cellStyle name="Normal 47 2 2 2 4 2 4" xfId="34215" xr:uid="{00000000-0005-0000-0000-0000CA510000}"/>
    <cellStyle name="Normal 47 2 2 2 4 2 5" xfId="18982" xr:uid="{00000000-0005-0000-0000-0000CB510000}"/>
    <cellStyle name="Normal 47 2 2 2 4 3" xfId="5533" xr:uid="{00000000-0005-0000-0000-0000CC510000}"/>
    <cellStyle name="Normal 47 2 2 2 4 3 2" xfId="15585" xr:uid="{00000000-0005-0000-0000-0000CD510000}"/>
    <cellStyle name="Normal 47 2 2 2 4 3 2 2" xfId="45916" xr:uid="{00000000-0005-0000-0000-0000CE510000}"/>
    <cellStyle name="Normal 47 2 2 2 4 3 2 3" xfId="30683" xr:uid="{00000000-0005-0000-0000-0000CF510000}"/>
    <cellStyle name="Normal 47 2 2 2 4 3 3" xfId="10565" xr:uid="{00000000-0005-0000-0000-0000D0510000}"/>
    <cellStyle name="Normal 47 2 2 2 4 3 3 2" xfId="40899" xr:uid="{00000000-0005-0000-0000-0000D1510000}"/>
    <cellStyle name="Normal 47 2 2 2 4 3 3 3" xfId="25666" xr:uid="{00000000-0005-0000-0000-0000D2510000}"/>
    <cellStyle name="Normal 47 2 2 2 4 3 4" xfId="35886" xr:uid="{00000000-0005-0000-0000-0000D3510000}"/>
    <cellStyle name="Normal 47 2 2 2 4 3 5" xfId="20653" xr:uid="{00000000-0005-0000-0000-0000D4510000}"/>
    <cellStyle name="Normal 47 2 2 2 4 4" xfId="12243" xr:uid="{00000000-0005-0000-0000-0000D5510000}"/>
    <cellStyle name="Normal 47 2 2 2 4 4 2" xfId="42574" xr:uid="{00000000-0005-0000-0000-0000D6510000}"/>
    <cellStyle name="Normal 47 2 2 2 4 4 3" xfId="27341" xr:uid="{00000000-0005-0000-0000-0000D7510000}"/>
    <cellStyle name="Normal 47 2 2 2 4 5" xfId="7222" xr:uid="{00000000-0005-0000-0000-0000D8510000}"/>
    <cellStyle name="Normal 47 2 2 2 4 5 2" xfId="37557" xr:uid="{00000000-0005-0000-0000-0000D9510000}"/>
    <cellStyle name="Normal 47 2 2 2 4 5 3" xfId="22324" xr:uid="{00000000-0005-0000-0000-0000DA510000}"/>
    <cellStyle name="Normal 47 2 2 2 4 6" xfId="32545" xr:uid="{00000000-0005-0000-0000-0000DB510000}"/>
    <cellStyle name="Normal 47 2 2 2 4 7" xfId="17311" xr:uid="{00000000-0005-0000-0000-0000DC510000}"/>
    <cellStyle name="Normal 47 2 2 2 5" xfId="3004" xr:uid="{00000000-0005-0000-0000-0000DD510000}"/>
    <cellStyle name="Normal 47 2 2 2 5 2" xfId="13078" xr:uid="{00000000-0005-0000-0000-0000DE510000}"/>
    <cellStyle name="Normal 47 2 2 2 5 2 2" xfId="43409" xr:uid="{00000000-0005-0000-0000-0000DF510000}"/>
    <cellStyle name="Normal 47 2 2 2 5 2 3" xfId="28176" xr:uid="{00000000-0005-0000-0000-0000E0510000}"/>
    <cellStyle name="Normal 47 2 2 2 5 3" xfId="8058" xr:uid="{00000000-0005-0000-0000-0000E1510000}"/>
    <cellStyle name="Normal 47 2 2 2 5 3 2" xfId="38392" xr:uid="{00000000-0005-0000-0000-0000E2510000}"/>
    <cellStyle name="Normal 47 2 2 2 5 3 3" xfId="23159" xr:uid="{00000000-0005-0000-0000-0000E3510000}"/>
    <cellStyle name="Normal 47 2 2 2 5 4" xfId="33379" xr:uid="{00000000-0005-0000-0000-0000E4510000}"/>
    <cellStyle name="Normal 47 2 2 2 5 5" xfId="18146" xr:uid="{00000000-0005-0000-0000-0000E5510000}"/>
    <cellStyle name="Normal 47 2 2 2 6" xfId="4697" xr:uid="{00000000-0005-0000-0000-0000E6510000}"/>
    <cellStyle name="Normal 47 2 2 2 6 2" xfId="14749" xr:uid="{00000000-0005-0000-0000-0000E7510000}"/>
    <cellStyle name="Normal 47 2 2 2 6 2 2" xfId="45080" xr:uid="{00000000-0005-0000-0000-0000E8510000}"/>
    <cellStyle name="Normal 47 2 2 2 6 2 3" xfId="29847" xr:uid="{00000000-0005-0000-0000-0000E9510000}"/>
    <cellStyle name="Normal 47 2 2 2 6 3" xfId="9729" xr:uid="{00000000-0005-0000-0000-0000EA510000}"/>
    <cellStyle name="Normal 47 2 2 2 6 3 2" xfId="40063" xr:uid="{00000000-0005-0000-0000-0000EB510000}"/>
    <cellStyle name="Normal 47 2 2 2 6 3 3" xfId="24830" xr:uid="{00000000-0005-0000-0000-0000EC510000}"/>
    <cellStyle name="Normal 47 2 2 2 6 4" xfId="35050" xr:uid="{00000000-0005-0000-0000-0000ED510000}"/>
    <cellStyle name="Normal 47 2 2 2 6 5" xfId="19817" xr:uid="{00000000-0005-0000-0000-0000EE510000}"/>
    <cellStyle name="Normal 47 2 2 2 7" xfId="11407" xr:uid="{00000000-0005-0000-0000-0000EF510000}"/>
    <cellStyle name="Normal 47 2 2 2 7 2" xfId="41738" xr:uid="{00000000-0005-0000-0000-0000F0510000}"/>
    <cellStyle name="Normal 47 2 2 2 7 3" xfId="26505" xr:uid="{00000000-0005-0000-0000-0000F1510000}"/>
    <cellStyle name="Normal 47 2 2 2 8" xfId="6386" xr:uid="{00000000-0005-0000-0000-0000F2510000}"/>
    <cellStyle name="Normal 47 2 2 2 8 2" xfId="36721" xr:uid="{00000000-0005-0000-0000-0000F3510000}"/>
    <cellStyle name="Normal 47 2 2 2 8 3" xfId="21488" xr:uid="{00000000-0005-0000-0000-0000F4510000}"/>
    <cellStyle name="Normal 47 2 2 2 9" xfId="31709" xr:uid="{00000000-0005-0000-0000-0000F5510000}"/>
    <cellStyle name="Normal 47 2 2 3" xfId="1413" xr:uid="{00000000-0005-0000-0000-0000F6510000}"/>
    <cellStyle name="Normal 47 2 2 3 2" xfId="1834" xr:uid="{00000000-0005-0000-0000-0000F7510000}"/>
    <cellStyle name="Normal 47 2 2 3 2 2" xfId="2673" xr:uid="{00000000-0005-0000-0000-0000F8510000}"/>
    <cellStyle name="Normal 47 2 2 3 2 2 2" xfId="4363" xr:uid="{00000000-0005-0000-0000-0000F9510000}"/>
    <cellStyle name="Normal 47 2 2 3 2 2 2 2" xfId="14436" xr:uid="{00000000-0005-0000-0000-0000FA510000}"/>
    <cellStyle name="Normal 47 2 2 3 2 2 2 2 2" xfId="44767" xr:uid="{00000000-0005-0000-0000-0000FB510000}"/>
    <cellStyle name="Normal 47 2 2 3 2 2 2 2 3" xfId="29534" xr:uid="{00000000-0005-0000-0000-0000FC510000}"/>
    <cellStyle name="Normal 47 2 2 3 2 2 2 3" xfId="9416" xr:uid="{00000000-0005-0000-0000-0000FD510000}"/>
    <cellStyle name="Normal 47 2 2 3 2 2 2 3 2" xfId="39750" xr:uid="{00000000-0005-0000-0000-0000FE510000}"/>
    <cellStyle name="Normal 47 2 2 3 2 2 2 3 3" xfId="24517" xr:uid="{00000000-0005-0000-0000-0000FF510000}"/>
    <cellStyle name="Normal 47 2 2 3 2 2 2 4" xfId="34737" xr:uid="{00000000-0005-0000-0000-000000520000}"/>
    <cellStyle name="Normal 47 2 2 3 2 2 2 5" xfId="19504" xr:uid="{00000000-0005-0000-0000-000001520000}"/>
    <cellStyle name="Normal 47 2 2 3 2 2 3" xfId="6055" xr:uid="{00000000-0005-0000-0000-000002520000}"/>
    <cellStyle name="Normal 47 2 2 3 2 2 3 2" xfId="16107" xr:uid="{00000000-0005-0000-0000-000003520000}"/>
    <cellStyle name="Normal 47 2 2 3 2 2 3 2 2" xfId="46438" xr:uid="{00000000-0005-0000-0000-000004520000}"/>
    <cellStyle name="Normal 47 2 2 3 2 2 3 2 3" xfId="31205" xr:uid="{00000000-0005-0000-0000-000005520000}"/>
    <cellStyle name="Normal 47 2 2 3 2 2 3 3" xfId="11087" xr:uid="{00000000-0005-0000-0000-000006520000}"/>
    <cellStyle name="Normal 47 2 2 3 2 2 3 3 2" xfId="41421" xr:uid="{00000000-0005-0000-0000-000007520000}"/>
    <cellStyle name="Normal 47 2 2 3 2 2 3 3 3" xfId="26188" xr:uid="{00000000-0005-0000-0000-000008520000}"/>
    <cellStyle name="Normal 47 2 2 3 2 2 3 4" xfId="36408" xr:uid="{00000000-0005-0000-0000-000009520000}"/>
    <cellStyle name="Normal 47 2 2 3 2 2 3 5" xfId="21175" xr:uid="{00000000-0005-0000-0000-00000A520000}"/>
    <cellStyle name="Normal 47 2 2 3 2 2 4" xfId="12765" xr:uid="{00000000-0005-0000-0000-00000B520000}"/>
    <cellStyle name="Normal 47 2 2 3 2 2 4 2" xfId="43096" xr:uid="{00000000-0005-0000-0000-00000C520000}"/>
    <cellStyle name="Normal 47 2 2 3 2 2 4 3" xfId="27863" xr:uid="{00000000-0005-0000-0000-00000D520000}"/>
    <cellStyle name="Normal 47 2 2 3 2 2 5" xfId="7744" xr:uid="{00000000-0005-0000-0000-00000E520000}"/>
    <cellStyle name="Normal 47 2 2 3 2 2 5 2" xfId="38079" xr:uid="{00000000-0005-0000-0000-00000F520000}"/>
    <cellStyle name="Normal 47 2 2 3 2 2 5 3" xfId="22846" xr:uid="{00000000-0005-0000-0000-000010520000}"/>
    <cellStyle name="Normal 47 2 2 3 2 2 6" xfId="33067" xr:uid="{00000000-0005-0000-0000-000011520000}"/>
    <cellStyle name="Normal 47 2 2 3 2 2 7" xfId="17833" xr:uid="{00000000-0005-0000-0000-000012520000}"/>
    <cellStyle name="Normal 47 2 2 3 2 3" xfId="3526" xr:uid="{00000000-0005-0000-0000-000013520000}"/>
    <cellStyle name="Normal 47 2 2 3 2 3 2" xfId="13600" xr:uid="{00000000-0005-0000-0000-000014520000}"/>
    <cellStyle name="Normal 47 2 2 3 2 3 2 2" xfId="43931" xr:uid="{00000000-0005-0000-0000-000015520000}"/>
    <cellStyle name="Normal 47 2 2 3 2 3 2 3" xfId="28698" xr:uid="{00000000-0005-0000-0000-000016520000}"/>
    <cellStyle name="Normal 47 2 2 3 2 3 3" xfId="8580" xr:uid="{00000000-0005-0000-0000-000017520000}"/>
    <cellStyle name="Normal 47 2 2 3 2 3 3 2" xfId="38914" xr:uid="{00000000-0005-0000-0000-000018520000}"/>
    <cellStyle name="Normal 47 2 2 3 2 3 3 3" xfId="23681" xr:uid="{00000000-0005-0000-0000-000019520000}"/>
    <cellStyle name="Normal 47 2 2 3 2 3 4" xfId="33901" xr:uid="{00000000-0005-0000-0000-00001A520000}"/>
    <cellStyle name="Normal 47 2 2 3 2 3 5" xfId="18668" xr:uid="{00000000-0005-0000-0000-00001B520000}"/>
    <cellStyle name="Normal 47 2 2 3 2 4" xfId="5219" xr:uid="{00000000-0005-0000-0000-00001C520000}"/>
    <cellStyle name="Normal 47 2 2 3 2 4 2" xfId="15271" xr:uid="{00000000-0005-0000-0000-00001D520000}"/>
    <cellStyle name="Normal 47 2 2 3 2 4 2 2" xfId="45602" xr:uid="{00000000-0005-0000-0000-00001E520000}"/>
    <cellStyle name="Normal 47 2 2 3 2 4 2 3" xfId="30369" xr:uid="{00000000-0005-0000-0000-00001F520000}"/>
    <cellStyle name="Normal 47 2 2 3 2 4 3" xfId="10251" xr:uid="{00000000-0005-0000-0000-000020520000}"/>
    <cellStyle name="Normal 47 2 2 3 2 4 3 2" xfId="40585" xr:uid="{00000000-0005-0000-0000-000021520000}"/>
    <cellStyle name="Normal 47 2 2 3 2 4 3 3" xfId="25352" xr:uid="{00000000-0005-0000-0000-000022520000}"/>
    <cellStyle name="Normal 47 2 2 3 2 4 4" xfId="35572" xr:uid="{00000000-0005-0000-0000-000023520000}"/>
    <cellStyle name="Normal 47 2 2 3 2 4 5" xfId="20339" xr:uid="{00000000-0005-0000-0000-000024520000}"/>
    <cellStyle name="Normal 47 2 2 3 2 5" xfId="11929" xr:uid="{00000000-0005-0000-0000-000025520000}"/>
    <cellStyle name="Normal 47 2 2 3 2 5 2" xfId="42260" xr:uid="{00000000-0005-0000-0000-000026520000}"/>
    <cellStyle name="Normal 47 2 2 3 2 5 3" xfId="27027" xr:uid="{00000000-0005-0000-0000-000027520000}"/>
    <cellStyle name="Normal 47 2 2 3 2 6" xfId="6908" xr:uid="{00000000-0005-0000-0000-000028520000}"/>
    <cellStyle name="Normal 47 2 2 3 2 6 2" xfId="37243" xr:uid="{00000000-0005-0000-0000-000029520000}"/>
    <cellStyle name="Normal 47 2 2 3 2 6 3" xfId="22010" xr:uid="{00000000-0005-0000-0000-00002A520000}"/>
    <cellStyle name="Normal 47 2 2 3 2 7" xfId="32231" xr:uid="{00000000-0005-0000-0000-00002B520000}"/>
    <cellStyle name="Normal 47 2 2 3 2 8" xfId="16997" xr:uid="{00000000-0005-0000-0000-00002C520000}"/>
    <cellStyle name="Normal 47 2 2 3 3" xfId="2255" xr:uid="{00000000-0005-0000-0000-00002D520000}"/>
    <cellStyle name="Normal 47 2 2 3 3 2" xfId="3945" xr:uid="{00000000-0005-0000-0000-00002E520000}"/>
    <cellStyle name="Normal 47 2 2 3 3 2 2" xfId="14018" xr:uid="{00000000-0005-0000-0000-00002F520000}"/>
    <cellStyle name="Normal 47 2 2 3 3 2 2 2" xfId="44349" xr:uid="{00000000-0005-0000-0000-000030520000}"/>
    <cellStyle name="Normal 47 2 2 3 3 2 2 3" xfId="29116" xr:uid="{00000000-0005-0000-0000-000031520000}"/>
    <cellStyle name="Normal 47 2 2 3 3 2 3" xfId="8998" xr:uid="{00000000-0005-0000-0000-000032520000}"/>
    <cellStyle name="Normal 47 2 2 3 3 2 3 2" xfId="39332" xr:uid="{00000000-0005-0000-0000-000033520000}"/>
    <cellStyle name="Normal 47 2 2 3 3 2 3 3" xfId="24099" xr:uid="{00000000-0005-0000-0000-000034520000}"/>
    <cellStyle name="Normal 47 2 2 3 3 2 4" xfId="34319" xr:uid="{00000000-0005-0000-0000-000035520000}"/>
    <cellStyle name="Normal 47 2 2 3 3 2 5" xfId="19086" xr:uid="{00000000-0005-0000-0000-000036520000}"/>
    <cellStyle name="Normal 47 2 2 3 3 3" xfId="5637" xr:uid="{00000000-0005-0000-0000-000037520000}"/>
    <cellStyle name="Normal 47 2 2 3 3 3 2" xfId="15689" xr:uid="{00000000-0005-0000-0000-000038520000}"/>
    <cellStyle name="Normal 47 2 2 3 3 3 2 2" xfId="46020" xr:uid="{00000000-0005-0000-0000-000039520000}"/>
    <cellStyle name="Normal 47 2 2 3 3 3 2 3" xfId="30787" xr:uid="{00000000-0005-0000-0000-00003A520000}"/>
    <cellStyle name="Normal 47 2 2 3 3 3 3" xfId="10669" xr:uid="{00000000-0005-0000-0000-00003B520000}"/>
    <cellStyle name="Normal 47 2 2 3 3 3 3 2" xfId="41003" xr:uid="{00000000-0005-0000-0000-00003C520000}"/>
    <cellStyle name="Normal 47 2 2 3 3 3 3 3" xfId="25770" xr:uid="{00000000-0005-0000-0000-00003D520000}"/>
    <cellStyle name="Normal 47 2 2 3 3 3 4" xfId="35990" xr:uid="{00000000-0005-0000-0000-00003E520000}"/>
    <cellStyle name="Normal 47 2 2 3 3 3 5" xfId="20757" xr:uid="{00000000-0005-0000-0000-00003F520000}"/>
    <cellStyle name="Normal 47 2 2 3 3 4" xfId="12347" xr:uid="{00000000-0005-0000-0000-000040520000}"/>
    <cellStyle name="Normal 47 2 2 3 3 4 2" xfId="42678" xr:uid="{00000000-0005-0000-0000-000041520000}"/>
    <cellStyle name="Normal 47 2 2 3 3 4 3" xfId="27445" xr:uid="{00000000-0005-0000-0000-000042520000}"/>
    <cellStyle name="Normal 47 2 2 3 3 5" xfId="7326" xr:uid="{00000000-0005-0000-0000-000043520000}"/>
    <cellStyle name="Normal 47 2 2 3 3 5 2" xfId="37661" xr:uid="{00000000-0005-0000-0000-000044520000}"/>
    <cellStyle name="Normal 47 2 2 3 3 5 3" xfId="22428" xr:uid="{00000000-0005-0000-0000-000045520000}"/>
    <cellStyle name="Normal 47 2 2 3 3 6" xfId="32649" xr:uid="{00000000-0005-0000-0000-000046520000}"/>
    <cellStyle name="Normal 47 2 2 3 3 7" xfId="17415" xr:uid="{00000000-0005-0000-0000-000047520000}"/>
    <cellStyle name="Normal 47 2 2 3 4" xfId="3108" xr:uid="{00000000-0005-0000-0000-000048520000}"/>
    <cellStyle name="Normal 47 2 2 3 4 2" xfId="13182" xr:uid="{00000000-0005-0000-0000-000049520000}"/>
    <cellStyle name="Normal 47 2 2 3 4 2 2" xfId="43513" xr:uid="{00000000-0005-0000-0000-00004A520000}"/>
    <cellStyle name="Normal 47 2 2 3 4 2 3" xfId="28280" xr:uid="{00000000-0005-0000-0000-00004B520000}"/>
    <cellStyle name="Normal 47 2 2 3 4 3" xfId="8162" xr:uid="{00000000-0005-0000-0000-00004C520000}"/>
    <cellStyle name="Normal 47 2 2 3 4 3 2" xfId="38496" xr:uid="{00000000-0005-0000-0000-00004D520000}"/>
    <cellStyle name="Normal 47 2 2 3 4 3 3" xfId="23263" xr:uid="{00000000-0005-0000-0000-00004E520000}"/>
    <cellStyle name="Normal 47 2 2 3 4 4" xfId="33483" xr:uid="{00000000-0005-0000-0000-00004F520000}"/>
    <cellStyle name="Normal 47 2 2 3 4 5" xfId="18250" xr:uid="{00000000-0005-0000-0000-000050520000}"/>
    <cellStyle name="Normal 47 2 2 3 5" xfId="4801" xr:uid="{00000000-0005-0000-0000-000051520000}"/>
    <cellStyle name="Normal 47 2 2 3 5 2" xfId="14853" xr:uid="{00000000-0005-0000-0000-000052520000}"/>
    <cellStyle name="Normal 47 2 2 3 5 2 2" xfId="45184" xr:uid="{00000000-0005-0000-0000-000053520000}"/>
    <cellStyle name="Normal 47 2 2 3 5 2 3" xfId="29951" xr:uid="{00000000-0005-0000-0000-000054520000}"/>
    <cellStyle name="Normal 47 2 2 3 5 3" xfId="9833" xr:uid="{00000000-0005-0000-0000-000055520000}"/>
    <cellStyle name="Normal 47 2 2 3 5 3 2" xfId="40167" xr:uid="{00000000-0005-0000-0000-000056520000}"/>
    <cellStyle name="Normal 47 2 2 3 5 3 3" xfId="24934" xr:uid="{00000000-0005-0000-0000-000057520000}"/>
    <cellStyle name="Normal 47 2 2 3 5 4" xfId="35154" xr:uid="{00000000-0005-0000-0000-000058520000}"/>
    <cellStyle name="Normal 47 2 2 3 5 5" xfId="19921" xr:uid="{00000000-0005-0000-0000-000059520000}"/>
    <cellStyle name="Normal 47 2 2 3 6" xfId="11511" xr:uid="{00000000-0005-0000-0000-00005A520000}"/>
    <cellStyle name="Normal 47 2 2 3 6 2" xfId="41842" xr:uid="{00000000-0005-0000-0000-00005B520000}"/>
    <cellStyle name="Normal 47 2 2 3 6 3" xfId="26609" xr:uid="{00000000-0005-0000-0000-00005C520000}"/>
    <cellStyle name="Normal 47 2 2 3 7" xfId="6490" xr:uid="{00000000-0005-0000-0000-00005D520000}"/>
    <cellStyle name="Normal 47 2 2 3 7 2" xfId="36825" xr:uid="{00000000-0005-0000-0000-00005E520000}"/>
    <cellStyle name="Normal 47 2 2 3 7 3" xfId="21592" xr:uid="{00000000-0005-0000-0000-00005F520000}"/>
    <cellStyle name="Normal 47 2 2 3 8" xfId="31813" xr:uid="{00000000-0005-0000-0000-000060520000}"/>
    <cellStyle name="Normal 47 2 2 3 9" xfId="16579" xr:uid="{00000000-0005-0000-0000-000061520000}"/>
    <cellStyle name="Normal 47 2 2 4" xfId="1626" xr:uid="{00000000-0005-0000-0000-000062520000}"/>
    <cellStyle name="Normal 47 2 2 4 2" xfId="2465" xr:uid="{00000000-0005-0000-0000-000063520000}"/>
    <cellStyle name="Normal 47 2 2 4 2 2" xfId="4155" xr:uid="{00000000-0005-0000-0000-000064520000}"/>
    <cellStyle name="Normal 47 2 2 4 2 2 2" xfId="14228" xr:uid="{00000000-0005-0000-0000-000065520000}"/>
    <cellStyle name="Normal 47 2 2 4 2 2 2 2" xfId="44559" xr:uid="{00000000-0005-0000-0000-000066520000}"/>
    <cellStyle name="Normal 47 2 2 4 2 2 2 3" xfId="29326" xr:uid="{00000000-0005-0000-0000-000067520000}"/>
    <cellStyle name="Normal 47 2 2 4 2 2 3" xfId="9208" xr:uid="{00000000-0005-0000-0000-000068520000}"/>
    <cellStyle name="Normal 47 2 2 4 2 2 3 2" xfId="39542" xr:uid="{00000000-0005-0000-0000-000069520000}"/>
    <cellStyle name="Normal 47 2 2 4 2 2 3 3" xfId="24309" xr:uid="{00000000-0005-0000-0000-00006A520000}"/>
    <cellStyle name="Normal 47 2 2 4 2 2 4" xfId="34529" xr:uid="{00000000-0005-0000-0000-00006B520000}"/>
    <cellStyle name="Normal 47 2 2 4 2 2 5" xfId="19296" xr:uid="{00000000-0005-0000-0000-00006C520000}"/>
    <cellStyle name="Normal 47 2 2 4 2 3" xfId="5847" xr:uid="{00000000-0005-0000-0000-00006D520000}"/>
    <cellStyle name="Normal 47 2 2 4 2 3 2" xfId="15899" xr:uid="{00000000-0005-0000-0000-00006E520000}"/>
    <cellStyle name="Normal 47 2 2 4 2 3 2 2" xfId="46230" xr:uid="{00000000-0005-0000-0000-00006F520000}"/>
    <cellStyle name="Normal 47 2 2 4 2 3 2 3" xfId="30997" xr:uid="{00000000-0005-0000-0000-000070520000}"/>
    <cellStyle name="Normal 47 2 2 4 2 3 3" xfId="10879" xr:uid="{00000000-0005-0000-0000-000071520000}"/>
    <cellStyle name="Normal 47 2 2 4 2 3 3 2" xfId="41213" xr:uid="{00000000-0005-0000-0000-000072520000}"/>
    <cellStyle name="Normal 47 2 2 4 2 3 3 3" xfId="25980" xr:uid="{00000000-0005-0000-0000-000073520000}"/>
    <cellStyle name="Normal 47 2 2 4 2 3 4" xfId="36200" xr:uid="{00000000-0005-0000-0000-000074520000}"/>
    <cellStyle name="Normal 47 2 2 4 2 3 5" xfId="20967" xr:uid="{00000000-0005-0000-0000-000075520000}"/>
    <cellStyle name="Normal 47 2 2 4 2 4" xfId="12557" xr:uid="{00000000-0005-0000-0000-000076520000}"/>
    <cellStyle name="Normal 47 2 2 4 2 4 2" xfId="42888" xr:uid="{00000000-0005-0000-0000-000077520000}"/>
    <cellStyle name="Normal 47 2 2 4 2 4 3" xfId="27655" xr:uid="{00000000-0005-0000-0000-000078520000}"/>
    <cellStyle name="Normal 47 2 2 4 2 5" xfId="7536" xr:uid="{00000000-0005-0000-0000-000079520000}"/>
    <cellStyle name="Normal 47 2 2 4 2 5 2" xfId="37871" xr:uid="{00000000-0005-0000-0000-00007A520000}"/>
    <cellStyle name="Normal 47 2 2 4 2 5 3" xfId="22638" xr:uid="{00000000-0005-0000-0000-00007B520000}"/>
    <cellStyle name="Normal 47 2 2 4 2 6" xfId="32859" xr:uid="{00000000-0005-0000-0000-00007C520000}"/>
    <cellStyle name="Normal 47 2 2 4 2 7" xfId="17625" xr:uid="{00000000-0005-0000-0000-00007D520000}"/>
    <cellStyle name="Normal 47 2 2 4 3" xfId="3318" xr:uid="{00000000-0005-0000-0000-00007E520000}"/>
    <cellStyle name="Normal 47 2 2 4 3 2" xfId="13392" xr:uid="{00000000-0005-0000-0000-00007F520000}"/>
    <cellStyle name="Normal 47 2 2 4 3 2 2" xfId="43723" xr:uid="{00000000-0005-0000-0000-000080520000}"/>
    <cellStyle name="Normal 47 2 2 4 3 2 3" xfId="28490" xr:uid="{00000000-0005-0000-0000-000081520000}"/>
    <cellStyle name="Normal 47 2 2 4 3 3" xfId="8372" xr:uid="{00000000-0005-0000-0000-000082520000}"/>
    <cellStyle name="Normal 47 2 2 4 3 3 2" xfId="38706" xr:uid="{00000000-0005-0000-0000-000083520000}"/>
    <cellStyle name="Normal 47 2 2 4 3 3 3" xfId="23473" xr:uid="{00000000-0005-0000-0000-000084520000}"/>
    <cellStyle name="Normal 47 2 2 4 3 4" xfId="33693" xr:uid="{00000000-0005-0000-0000-000085520000}"/>
    <cellStyle name="Normal 47 2 2 4 3 5" xfId="18460" xr:uid="{00000000-0005-0000-0000-000086520000}"/>
    <cellStyle name="Normal 47 2 2 4 4" xfId="5011" xr:uid="{00000000-0005-0000-0000-000087520000}"/>
    <cellStyle name="Normal 47 2 2 4 4 2" xfId="15063" xr:uid="{00000000-0005-0000-0000-000088520000}"/>
    <cellStyle name="Normal 47 2 2 4 4 2 2" xfId="45394" xr:uid="{00000000-0005-0000-0000-000089520000}"/>
    <cellStyle name="Normal 47 2 2 4 4 2 3" xfId="30161" xr:uid="{00000000-0005-0000-0000-00008A520000}"/>
    <cellStyle name="Normal 47 2 2 4 4 3" xfId="10043" xr:uid="{00000000-0005-0000-0000-00008B520000}"/>
    <cellStyle name="Normal 47 2 2 4 4 3 2" xfId="40377" xr:uid="{00000000-0005-0000-0000-00008C520000}"/>
    <cellStyle name="Normal 47 2 2 4 4 3 3" xfId="25144" xr:uid="{00000000-0005-0000-0000-00008D520000}"/>
    <cellStyle name="Normal 47 2 2 4 4 4" xfId="35364" xr:uid="{00000000-0005-0000-0000-00008E520000}"/>
    <cellStyle name="Normal 47 2 2 4 4 5" xfId="20131" xr:uid="{00000000-0005-0000-0000-00008F520000}"/>
    <cellStyle name="Normal 47 2 2 4 5" xfId="11721" xr:uid="{00000000-0005-0000-0000-000090520000}"/>
    <cellStyle name="Normal 47 2 2 4 5 2" xfId="42052" xr:uid="{00000000-0005-0000-0000-000091520000}"/>
    <cellStyle name="Normal 47 2 2 4 5 3" xfId="26819" xr:uid="{00000000-0005-0000-0000-000092520000}"/>
    <cellStyle name="Normal 47 2 2 4 6" xfId="6700" xr:uid="{00000000-0005-0000-0000-000093520000}"/>
    <cellStyle name="Normal 47 2 2 4 6 2" xfId="37035" xr:uid="{00000000-0005-0000-0000-000094520000}"/>
    <cellStyle name="Normal 47 2 2 4 6 3" xfId="21802" xr:uid="{00000000-0005-0000-0000-000095520000}"/>
    <cellStyle name="Normal 47 2 2 4 7" xfId="32023" xr:uid="{00000000-0005-0000-0000-000096520000}"/>
    <cellStyle name="Normal 47 2 2 4 8" xfId="16789" xr:uid="{00000000-0005-0000-0000-000097520000}"/>
    <cellStyle name="Normal 47 2 2 5" xfId="2047" xr:uid="{00000000-0005-0000-0000-000098520000}"/>
    <cellStyle name="Normal 47 2 2 5 2" xfId="3737" xr:uid="{00000000-0005-0000-0000-000099520000}"/>
    <cellStyle name="Normal 47 2 2 5 2 2" xfId="13810" xr:uid="{00000000-0005-0000-0000-00009A520000}"/>
    <cellStyle name="Normal 47 2 2 5 2 2 2" xfId="44141" xr:uid="{00000000-0005-0000-0000-00009B520000}"/>
    <cellStyle name="Normal 47 2 2 5 2 2 3" xfId="28908" xr:uid="{00000000-0005-0000-0000-00009C520000}"/>
    <cellStyle name="Normal 47 2 2 5 2 3" xfId="8790" xr:uid="{00000000-0005-0000-0000-00009D520000}"/>
    <cellStyle name="Normal 47 2 2 5 2 3 2" xfId="39124" xr:uid="{00000000-0005-0000-0000-00009E520000}"/>
    <cellStyle name="Normal 47 2 2 5 2 3 3" xfId="23891" xr:uid="{00000000-0005-0000-0000-00009F520000}"/>
    <cellStyle name="Normal 47 2 2 5 2 4" xfId="34111" xr:uid="{00000000-0005-0000-0000-0000A0520000}"/>
    <cellStyle name="Normal 47 2 2 5 2 5" xfId="18878" xr:uid="{00000000-0005-0000-0000-0000A1520000}"/>
    <cellStyle name="Normal 47 2 2 5 3" xfId="5429" xr:uid="{00000000-0005-0000-0000-0000A2520000}"/>
    <cellStyle name="Normal 47 2 2 5 3 2" xfId="15481" xr:uid="{00000000-0005-0000-0000-0000A3520000}"/>
    <cellStyle name="Normal 47 2 2 5 3 2 2" xfId="45812" xr:uid="{00000000-0005-0000-0000-0000A4520000}"/>
    <cellStyle name="Normal 47 2 2 5 3 2 3" xfId="30579" xr:uid="{00000000-0005-0000-0000-0000A5520000}"/>
    <cellStyle name="Normal 47 2 2 5 3 3" xfId="10461" xr:uid="{00000000-0005-0000-0000-0000A6520000}"/>
    <cellStyle name="Normal 47 2 2 5 3 3 2" xfId="40795" xr:uid="{00000000-0005-0000-0000-0000A7520000}"/>
    <cellStyle name="Normal 47 2 2 5 3 3 3" xfId="25562" xr:uid="{00000000-0005-0000-0000-0000A8520000}"/>
    <cellStyle name="Normal 47 2 2 5 3 4" xfId="35782" xr:uid="{00000000-0005-0000-0000-0000A9520000}"/>
    <cellStyle name="Normal 47 2 2 5 3 5" xfId="20549" xr:uid="{00000000-0005-0000-0000-0000AA520000}"/>
    <cellStyle name="Normal 47 2 2 5 4" xfId="12139" xr:uid="{00000000-0005-0000-0000-0000AB520000}"/>
    <cellStyle name="Normal 47 2 2 5 4 2" xfId="42470" xr:uid="{00000000-0005-0000-0000-0000AC520000}"/>
    <cellStyle name="Normal 47 2 2 5 4 3" xfId="27237" xr:uid="{00000000-0005-0000-0000-0000AD520000}"/>
    <cellStyle name="Normal 47 2 2 5 5" xfId="7118" xr:uid="{00000000-0005-0000-0000-0000AE520000}"/>
    <cellStyle name="Normal 47 2 2 5 5 2" xfId="37453" xr:uid="{00000000-0005-0000-0000-0000AF520000}"/>
    <cellStyle name="Normal 47 2 2 5 5 3" xfId="22220" xr:uid="{00000000-0005-0000-0000-0000B0520000}"/>
    <cellStyle name="Normal 47 2 2 5 6" xfId="32441" xr:uid="{00000000-0005-0000-0000-0000B1520000}"/>
    <cellStyle name="Normal 47 2 2 5 7" xfId="17207" xr:uid="{00000000-0005-0000-0000-0000B2520000}"/>
    <cellStyle name="Normal 47 2 2 6" xfId="2900" xr:uid="{00000000-0005-0000-0000-0000B3520000}"/>
    <cellStyle name="Normal 47 2 2 6 2" xfId="12974" xr:uid="{00000000-0005-0000-0000-0000B4520000}"/>
    <cellStyle name="Normal 47 2 2 6 2 2" xfId="43305" xr:uid="{00000000-0005-0000-0000-0000B5520000}"/>
    <cellStyle name="Normal 47 2 2 6 2 3" xfId="28072" xr:uid="{00000000-0005-0000-0000-0000B6520000}"/>
    <cellStyle name="Normal 47 2 2 6 3" xfId="7954" xr:uid="{00000000-0005-0000-0000-0000B7520000}"/>
    <cellStyle name="Normal 47 2 2 6 3 2" xfId="38288" xr:uid="{00000000-0005-0000-0000-0000B8520000}"/>
    <cellStyle name="Normal 47 2 2 6 3 3" xfId="23055" xr:uid="{00000000-0005-0000-0000-0000B9520000}"/>
    <cellStyle name="Normal 47 2 2 6 4" xfId="33275" xr:uid="{00000000-0005-0000-0000-0000BA520000}"/>
    <cellStyle name="Normal 47 2 2 6 5" xfId="18042" xr:uid="{00000000-0005-0000-0000-0000BB520000}"/>
    <cellStyle name="Normal 47 2 2 7" xfId="4593" xr:uid="{00000000-0005-0000-0000-0000BC520000}"/>
    <cellStyle name="Normal 47 2 2 7 2" xfId="14645" xr:uid="{00000000-0005-0000-0000-0000BD520000}"/>
    <cellStyle name="Normal 47 2 2 7 2 2" xfId="44976" xr:uid="{00000000-0005-0000-0000-0000BE520000}"/>
    <cellStyle name="Normal 47 2 2 7 2 3" xfId="29743" xr:uid="{00000000-0005-0000-0000-0000BF520000}"/>
    <cellStyle name="Normal 47 2 2 7 3" xfId="9625" xr:uid="{00000000-0005-0000-0000-0000C0520000}"/>
    <cellStyle name="Normal 47 2 2 7 3 2" xfId="39959" xr:uid="{00000000-0005-0000-0000-0000C1520000}"/>
    <cellStyle name="Normal 47 2 2 7 3 3" xfId="24726" xr:uid="{00000000-0005-0000-0000-0000C2520000}"/>
    <cellStyle name="Normal 47 2 2 7 4" xfId="34946" xr:uid="{00000000-0005-0000-0000-0000C3520000}"/>
    <cellStyle name="Normal 47 2 2 7 5" xfId="19713" xr:uid="{00000000-0005-0000-0000-0000C4520000}"/>
    <cellStyle name="Normal 47 2 2 8" xfId="11303" xr:uid="{00000000-0005-0000-0000-0000C5520000}"/>
    <cellStyle name="Normal 47 2 2 8 2" xfId="41634" xr:uid="{00000000-0005-0000-0000-0000C6520000}"/>
    <cellStyle name="Normal 47 2 2 8 3" xfId="26401" xr:uid="{00000000-0005-0000-0000-0000C7520000}"/>
    <cellStyle name="Normal 47 2 2 9" xfId="6282" xr:uid="{00000000-0005-0000-0000-0000C8520000}"/>
    <cellStyle name="Normal 47 2 2 9 2" xfId="36617" xr:uid="{00000000-0005-0000-0000-0000C9520000}"/>
    <cellStyle name="Normal 47 2 2 9 3" xfId="21384" xr:uid="{00000000-0005-0000-0000-0000CA520000}"/>
    <cellStyle name="Normal 47 2 3" xfId="1246" xr:uid="{00000000-0005-0000-0000-0000CB520000}"/>
    <cellStyle name="Normal 47 2 3 10" xfId="16423" xr:uid="{00000000-0005-0000-0000-0000CC520000}"/>
    <cellStyle name="Normal 47 2 3 2" xfId="1465" xr:uid="{00000000-0005-0000-0000-0000CD520000}"/>
    <cellStyle name="Normal 47 2 3 2 2" xfId="1886" xr:uid="{00000000-0005-0000-0000-0000CE520000}"/>
    <cellStyle name="Normal 47 2 3 2 2 2" xfId="2725" xr:uid="{00000000-0005-0000-0000-0000CF520000}"/>
    <cellStyle name="Normal 47 2 3 2 2 2 2" xfId="4415" xr:uid="{00000000-0005-0000-0000-0000D0520000}"/>
    <cellStyle name="Normal 47 2 3 2 2 2 2 2" xfId="14488" xr:uid="{00000000-0005-0000-0000-0000D1520000}"/>
    <cellStyle name="Normal 47 2 3 2 2 2 2 2 2" xfId="44819" xr:uid="{00000000-0005-0000-0000-0000D2520000}"/>
    <cellStyle name="Normal 47 2 3 2 2 2 2 2 3" xfId="29586" xr:uid="{00000000-0005-0000-0000-0000D3520000}"/>
    <cellStyle name="Normal 47 2 3 2 2 2 2 3" xfId="9468" xr:uid="{00000000-0005-0000-0000-0000D4520000}"/>
    <cellStyle name="Normal 47 2 3 2 2 2 2 3 2" xfId="39802" xr:uid="{00000000-0005-0000-0000-0000D5520000}"/>
    <cellStyle name="Normal 47 2 3 2 2 2 2 3 3" xfId="24569" xr:uid="{00000000-0005-0000-0000-0000D6520000}"/>
    <cellStyle name="Normal 47 2 3 2 2 2 2 4" xfId="34789" xr:uid="{00000000-0005-0000-0000-0000D7520000}"/>
    <cellStyle name="Normal 47 2 3 2 2 2 2 5" xfId="19556" xr:uid="{00000000-0005-0000-0000-0000D8520000}"/>
    <cellStyle name="Normal 47 2 3 2 2 2 3" xfId="6107" xr:uid="{00000000-0005-0000-0000-0000D9520000}"/>
    <cellStyle name="Normal 47 2 3 2 2 2 3 2" xfId="16159" xr:uid="{00000000-0005-0000-0000-0000DA520000}"/>
    <cellStyle name="Normal 47 2 3 2 2 2 3 2 2" xfId="46490" xr:uid="{00000000-0005-0000-0000-0000DB520000}"/>
    <cellStyle name="Normal 47 2 3 2 2 2 3 2 3" xfId="31257" xr:uid="{00000000-0005-0000-0000-0000DC520000}"/>
    <cellStyle name="Normal 47 2 3 2 2 2 3 3" xfId="11139" xr:uid="{00000000-0005-0000-0000-0000DD520000}"/>
    <cellStyle name="Normal 47 2 3 2 2 2 3 3 2" xfId="41473" xr:uid="{00000000-0005-0000-0000-0000DE520000}"/>
    <cellStyle name="Normal 47 2 3 2 2 2 3 3 3" xfId="26240" xr:uid="{00000000-0005-0000-0000-0000DF520000}"/>
    <cellStyle name="Normal 47 2 3 2 2 2 3 4" xfId="36460" xr:uid="{00000000-0005-0000-0000-0000E0520000}"/>
    <cellStyle name="Normal 47 2 3 2 2 2 3 5" xfId="21227" xr:uid="{00000000-0005-0000-0000-0000E1520000}"/>
    <cellStyle name="Normal 47 2 3 2 2 2 4" xfId="12817" xr:uid="{00000000-0005-0000-0000-0000E2520000}"/>
    <cellStyle name="Normal 47 2 3 2 2 2 4 2" xfId="43148" xr:uid="{00000000-0005-0000-0000-0000E3520000}"/>
    <cellStyle name="Normal 47 2 3 2 2 2 4 3" xfId="27915" xr:uid="{00000000-0005-0000-0000-0000E4520000}"/>
    <cellStyle name="Normal 47 2 3 2 2 2 5" xfId="7796" xr:uid="{00000000-0005-0000-0000-0000E5520000}"/>
    <cellStyle name="Normal 47 2 3 2 2 2 5 2" xfId="38131" xr:uid="{00000000-0005-0000-0000-0000E6520000}"/>
    <cellStyle name="Normal 47 2 3 2 2 2 5 3" xfId="22898" xr:uid="{00000000-0005-0000-0000-0000E7520000}"/>
    <cellStyle name="Normal 47 2 3 2 2 2 6" xfId="33119" xr:uid="{00000000-0005-0000-0000-0000E8520000}"/>
    <cellStyle name="Normal 47 2 3 2 2 2 7" xfId="17885" xr:uid="{00000000-0005-0000-0000-0000E9520000}"/>
    <cellStyle name="Normal 47 2 3 2 2 3" xfId="3578" xr:uid="{00000000-0005-0000-0000-0000EA520000}"/>
    <cellStyle name="Normal 47 2 3 2 2 3 2" xfId="13652" xr:uid="{00000000-0005-0000-0000-0000EB520000}"/>
    <cellStyle name="Normal 47 2 3 2 2 3 2 2" xfId="43983" xr:uid="{00000000-0005-0000-0000-0000EC520000}"/>
    <cellStyle name="Normal 47 2 3 2 2 3 2 3" xfId="28750" xr:uid="{00000000-0005-0000-0000-0000ED520000}"/>
    <cellStyle name="Normal 47 2 3 2 2 3 3" xfId="8632" xr:uid="{00000000-0005-0000-0000-0000EE520000}"/>
    <cellStyle name="Normal 47 2 3 2 2 3 3 2" xfId="38966" xr:uid="{00000000-0005-0000-0000-0000EF520000}"/>
    <cellStyle name="Normal 47 2 3 2 2 3 3 3" xfId="23733" xr:uid="{00000000-0005-0000-0000-0000F0520000}"/>
    <cellStyle name="Normal 47 2 3 2 2 3 4" xfId="33953" xr:uid="{00000000-0005-0000-0000-0000F1520000}"/>
    <cellStyle name="Normal 47 2 3 2 2 3 5" xfId="18720" xr:uid="{00000000-0005-0000-0000-0000F2520000}"/>
    <cellStyle name="Normal 47 2 3 2 2 4" xfId="5271" xr:uid="{00000000-0005-0000-0000-0000F3520000}"/>
    <cellStyle name="Normal 47 2 3 2 2 4 2" xfId="15323" xr:uid="{00000000-0005-0000-0000-0000F4520000}"/>
    <cellStyle name="Normal 47 2 3 2 2 4 2 2" xfId="45654" xr:uid="{00000000-0005-0000-0000-0000F5520000}"/>
    <cellStyle name="Normal 47 2 3 2 2 4 2 3" xfId="30421" xr:uid="{00000000-0005-0000-0000-0000F6520000}"/>
    <cellStyle name="Normal 47 2 3 2 2 4 3" xfId="10303" xr:uid="{00000000-0005-0000-0000-0000F7520000}"/>
    <cellStyle name="Normal 47 2 3 2 2 4 3 2" xfId="40637" xr:uid="{00000000-0005-0000-0000-0000F8520000}"/>
    <cellStyle name="Normal 47 2 3 2 2 4 3 3" xfId="25404" xr:uid="{00000000-0005-0000-0000-0000F9520000}"/>
    <cellStyle name="Normal 47 2 3 2 2 4 4" xfId="35624" xr:uid="{00000000-0005-0000-0000-0000FA520000}"/>
    <cellStyle name="Normal 47 2 3 2 2 4 5" xfId="20391" xr:uid="{00000000-0005-0000-0000-0000FB520000}"/>
    <cellStyle name="Normal 47 2 3 2 2 5" xfId="11981" xr:uid="{00000000-0005-0000-0000-0000FC520000}"/>
    <cellStyle name="Normal 47 2 3 2 2 5 2" xfId="42312" xr:uid="{00000000-0005-0000-0000-0000FD520000}"/>
    <cellStyle name="Normal 47 2 3 2 2 5 3" xfId="27079" xr:uid="{00000000-0005-0000-0000-0000FE520000}"/>
    <cellStyle name="Normal 47 2 3 2 2 6" xfId="6960" xr:uid="{00000000-0005-0000-0000-0000FF520000}"/>
    <cellStyle name="Normal 47 2 3 2 2 6 2" xfId="37295" xr:uid="{00000000-0005-0000-0000-000000530000}"/>
    <cellStyle name="Normal 47 2 3 2 2 6 3" xfId="22062" xr:uid="{00000000-0005-0000-0000-000001530000}"/>
    <cellStyle name="Normal 47 2 3 2 2 7" xfId="32283" xr:uid="{00000000-0005-0000-0000-000002530000}"/>
    <cellStyle name="Normal 47 2 3 2 2 8" xfId="17049" xr:uid="{00000000-0005-0000-0000-000003530000}"/>
    <cellStyle name="Normal 47 2 3 2 3" xfId="2307" xr:uid="{00000000-0005-0000-0000-000004530000}"/>
    <cellStyle name="Normal 47 2 3 2 3 2" xfId="3997" xr:uid="{00000000-0005-0000-0000-000005530000}"/>
    <cellStyle name="Normal 47 2 3 2 3 2 2" xfId="14070" xr:uid="{00000000-0005-0000-0000-000006530000}"/>
    <cellStyle name="Normal 47 2 3 2 3 2 2 2" xfId="44401" xr:uid="{00000000-0005-0000-0000-000007530000}"/>
    <cellStyle name="Normal 47 2 3 2 3 2 2 3" xfId="29168" xr:uid="{00000000-0005-0000-0000-000008530000}"/>
    <cellStyle name="Normal 47 2 3 2 3 2 3" xfId="9050" xr:uid="{00000000-0005-0000-0000-000009530000}"/>
    <cellStyle name="Normal 47 2 3 2 3 2 3 2" xfId="39384" xr:uid="{00000000-0005-0000-0000-00000A530000}"/>
    <cellStyle name="Normal 47 2 3 2 3 2 3 3" xfId="24151" xr:uid="{00000000-0005-0000-0000-00000B530000}"/>
    <cellStyle name="Normal 47 2 3 2 3 2 4" xfId="34371" xr:uid="{00000000-0005-0000-0000-00000C530000}"/>
    <cellStyle name="Normal 47 2 3 2 3 2 5" xfId="19138" xr:uid="{00000000-0005-0000-0000-00000D530000}"/>
    <cellStyle name="Normal 47 2 3 2 3 3" xfId="5689" xr:uid="{00000000-0005-0000-0000-00000E530000}"/>
    <cellStyle name="Normal 47 2 3 2 3 3 2" xfId="15741" xr:uid="{00000000-0005-0000-0000-00000F530000}"/>
    <cellStyle name="Normal 47 2 3 2 3 3 2 2" xfId="46072" xr:uid="{00000000-0005-0000-0000-000010530000}"/>
    <cellStyle name="Normal 47 2 3 2 3 3 2 3" xfId="30839" xr:uid="{00000000-0005-0000-0000-000011530000}"/>
    <cellStyle name="Normal 47 2 3 2 3 3 3" xfId="10721" xr:uid="{00000000-0005-0000-0000-000012530000}"/>
    <cellStyle name="Normal 47 2 3 2 3 3 3 2" xfId="41055" xr:uid="{00000000-0005-0000-0000-000013530000}"/>
    <cellStyle name="Normal 47 2 3 2 3 3 3 3" xfId="25822" xr:uid="{00000000-0005-0000-0000-000014530000}"/>
    <cellStyle name="Normal 47 2 3 2 3 3 4" xfId="36042" xr:uid="{00000000-0005-0000-0000-000015530000}"/>
    <cellStyle name="Normal 47 2 3 2 3 3 5" xfId="20809" xr:uid="{00000000-0005-0000-0000-000016530000}"/>
    <cellStyle name="Normal 47 2 3 2 3 4" xfId="12399" xr:uid="{00000000-0005-0000-0000-000017530000}"/>
    <cellStyle name="Normal 47 2 3 2 3 4 2" xfId="42730" xr:uid="{00000000-0005-0000-0000-000018530000}"/>
    <cellStyle name="Normal 47 2 3 2 3 4 3" xfId="27497" xr:uid="{00000000-0005-0000-0000-000019530000}"/>
    <cellStyle name="Normal 47 2 3 2 3 5" xfId="7378" xr:uid="{00000000-0005-0000-0000-00001A530000}"/>
    <cellStyle name="Normal 47 2 3 2 3 5 2" xfId="37713" xr:uid="{00000000-0005-0000-0000-00001B530000}"/>
    <cellStyle name="Normal 47 2 3 2 3 5 3" xfId="22480" xr:uid="{00000000-0005-0000-0000-00001C530000}"/>
    <cellStyle name="Normal 47 2 3 2 3 6" xfId="32701" xr:uid="{00000000-0005-0000-0000-00001D530000}"/>
    <cellStyle name="Normal 47 2 3 2 3 7" xfId="17467" xr:uid="{00000000-0005-0000-0000-00001E530000}"/>
    <cellStyle name="Normal 47 2 3 2 4" xfId="3160" xr:uid="{00000000-0005-0000-0000-00001F530000}"/>
    <cellStyle name="Normal 47 2 3 2 4 2" xfId="13234" xr:uid="{00000000-0005-0000-0000-000020530000}"/>
    <cellStyle name="Normal 47 2 3 2 4 2 2" xfId="43565" xr:uid="{00000000-0005-0000-0000-000021530000}"/>
    <cellStyle name="Normal 47 2 3 2 4 2 3" xfId="28332" xr:uid="{00000000-0005-0000-0000-000022530000}"/>
    <cellStyle name="Normal 47 2 3 2 4 3" xfId="8214" xr:uid="{00000000-0005-0000-0000-000023530000}"/>
    <cellStyle name="Normal 47 2 3 2 4 3 2" xfId="38548" xr:uid="{00000000-0005-0000-0000-000024530000}"/>
    <cellStyle name="Normal 47 2 3 2 4 3 3" xfId="23315" xr:uid="{00000000-0005-0000-0000-000025530000}"/>
    <cellStyle name="Normal 47 2 3 2 4 4" xfId="33535" xr:uid="{00000000-0005-0000-0000-000026530000}"/>
    <cellStyle name="Normal 47 2 3 2 4 5" xfId="18302" xr:uid="{00000000-0005-0000-0000-000027530000}"/>
    <cellStyle name="Normal 47 2 3 2 5" xfId="4853" xr:uid="{00000000-0005-0000-0000-000028530000}"/>
    <cellStyle name="Normal 47 2 3 2 5 2" xfId="14905" xr:uid="{00000000-0005-0000-0000-000029530000}"/>
    <cellStyle name="Normal 47 2 3 2 5 2 2" xfId="45236" xr:uid="{00000000-0005-0000-0000-00002A530000}"/>
    <cellStyle name="Normal 47 2 3 2 5 2 3" xfId="30003" xr:uid="{00000000-0005-0000-0000-00002B530000}"/>
    <cellStyle name="Normal 47 2 3 2 5 3" xfId="9885" xr:uid="{00000000-0005-0000-0000-00002C530000}"/>
    <cellStyle name="Normal 47 2 3 2 5 3 2" xfId="40219" xr:uid="{00000000-0005-0000-0000-00002D530000}"/>
    <cellStyle name="Normal 47 2 3 2 5 3 3" xfId="24986" xr:uid="{00000000-0005-0000-0000-00002E530000}"/>
    <cellStyle name="Normal 47 2 3 2 5 4" xfId="35206" xr:uid="{00000000-0005-0000-0000-00002F530000}"/>
    <cellStyle name="Normal 47 2 3 2 5 5" xfId="19973" xr:uid="{00000000-0005-0000-0000-000030530000}"/>
    <cellStyle name="Normal 47 2 3 2 6" xfId="11563" xr:uid="{00000000-0005-0000-0000-000031530000}"/>
    <cellStyle name="Normal 47 2 3 2 6 2" xfId="41894" xr:uid="{00000000-0005-0000-0000-000032530000}"/>
    <cellStyle name="Normal 47 2 3 2 6 3" xfId="26661" xr:uid="{00000000-0005-0000-0000-000033530000}"/>
    <cellStyle name="Normal 47 2 3 2 7" xfId="6542" xr:uid="{00000000-0005-0000-0000-000034530000}"/>
    <cellStyle name="Normal 47 2 3 2 7 2" xfId="36877" xr:uid="{00000000-0005-0000-0000-000035530000}"/>
    <cellStyle name="Normal 47 2 3 2 7 3" xfId="21644" xr:uid="{00000000-0005-0000-0000-000036530000}"/>
    <cellStyle name="Normal 47 2 3 2 8" xfId="31865" xr:uid="{00000000-0005-0000-0000-000037530000}"/>
    <cellStyle name="Normal 47 2 3 2 9" xfId="16631" xr:uid="{00000000-0005-0000-0000-000038530000}"/>
    <cellStyle name="Normal 47 2 3 3" xfId="1678" xr:uid="{00000000-0005-0000-0000-000039530000}"/>
    <cellStyle name="Normal 47 2 3 3 2" xfId="2517" xr:uid="{00000000-0005-0000-0000-00003A530000}"/>
    <cellStyle name="Normal 47 2 3 3 2 2" xfId="4207" xr:uid="{00000000-0005-0000-0000-00003B530000}"/>
    <cellStyle name="Normal 47 2 3 3 2 2 2" xfId="14280" xr:uid="{00000000-0005-0000-0000-00003C530000}"/>
    <cellStyle name="Normal 47 2 3 3 2 2 2 2" xfId="44611" xr:uid="{00000000-0005-0000-0000-00003D530000}"/>
    <cellStyle name="Normal 47 2 3 3 2 2 2 3" xfId="29378" xr:uid="{00000000-0005-0000-0000-00003E530000}"/>
    <cellStyle name="Normal 47 2 3 3 2 2 3" xfId="9260" xr:uid="{00000000-0005-0000-0000-00003F530000}"/>
    <cellStyle name="Normal 47 2 3 3 2 2 3 2" xfId="39594" xr:uid="{00000000-0005-0000-0000-000040530000}"/>
    <cellStyle name="Normal 47 2 3 3 2 2 3 3" xfId="24361" xr:uid="{00000000-0005-0000-0000-000041530000}"/>
    <cellStyle name="Normal 47 2 3 3 2 2 4" xfId="34581" xr:uid="{00000000-0005-0000-0000-000042530000}"/>
    <cellStyle name="Normal 47 2 3 3 2 2 5" xfId="19348" xr:uid="{00000000-0005-0000-0000-000043530000}"/>
    <cellStyle name="Normal 47 2 3 3 2 3" xfId="5899" xr:uid="{00000000-0005-0000-0000-000044530000}"/>
    <cellStyle name="Normal 47 2 3 3 2 3 2" xfId="15951" xr:uid="{00000000-0005-0000-0000-000045530000}"/>
    <cellStyle name="Normal 47 2 3 3 2 3 2 2" xfId="46282" xr:uid="{00000000-0005-0000-0000-000046530000}"/>
    <cellStyle name="Normal 47 2 3 3 2 3 2 3" xfId="31049" xr:uid="{00000000-0005-0000-0000-000047530000}"/>
    <cellStyle name="Normal 47 2 3 3 2 3 3" xfId="10931" xr:uid="{00000000-0005-0000-0000-000048530000}"/>
    <cellStyle name="Normal 47 2 3 3 2 3 3 2" xfId="41265" xr:uid="{00000000-0005-0000-0000-000049530000}"/>
    <cellStyle name="Normal 47 2 3 3 2 3 3 3" xfId="26032" xr:uid="{00000000-0005-0000-0000-00004A530000}"/>
    <cellStyle name="Normal 47 2 3 3 2 3 4" xfId="36252" xr:uid="{00000000-0005-0000-0000-00004B530000}"/>
    <cellStyle name="Normal 47 2 3 3 2 3 5" xfId="21019" xr:uid="{00000000-0005-0000-0000-00004C530000}"/>
    <cellStyle name="Normal 47 2 3 3 2 4" xfId="12609" xr:uid="{00000000-0005-0000-0000-00004D530000}"/>
    <cellStyle name="Normal 47 2 3 3 2 4 2" xfId="42940" xr:uid="{00000000-0005-0000-0000-00004E530000}"/>
    <cellStyle name="Normal 47 2 3 3 2 4 3" xfId="27707" xr:uid="{00000000-0005-0000-0000-00004F530000}"/>
    <cellStyle name="Normal 47 2 3 3 2 5" xfId="7588" xr:uid="{00000000-0005-0000-0000-000050530000}"/>
    <cellStyle name="Normal 47 2 3 3 2 5 2" xfId="37923" xr:uid="{00000000-0005-0000-0000-000051530000}"/>
    <cellStyle name="Normal 47 2 3 3 2 5 3" xfId="22690" xr:uid="{00000000-0005-0000-0000-000052530000}"/>
    <cellStyle name="Normal 47 2 3 3 2 6" xfId="32911" xr:uid="{00000000-0005-0000-0000-000053530000}"/>
    <cellStyle name="Normal 47 2 3 3 2 7" xfId="17677" xr:uid="{00000000-0005-0000-0000-000054530000}"/>
    <cellStyle name="Normal 47 2 3 3 3" xfId="3370" xr:uid="{00000000-0005-0000-0000-000055530000}"/>
    <cellStyle name="Normal 47 2 3 3 3 2" xfId="13444" xr:uid="{00000000-0005-0000-0000-000056530000}"/>
    <cellStyle name="Normal 47 2 3 3 3 2 2" xfId="43775" xr:uid="{00000000-0005-0000-0000-000057530000}"/>
    <cellStyle name="Normal 47 2 3 3 3 2 3" xfId="28542" xr:uid="{00000000-0005-0000-0000-000058530000}"/>
    <cellStyle name="Normal 47 2 3 3 3 3" xfId="8424" xr:uid="{00000000-0005-0000-0000-000059530000}"/>
    <cellStyle name="Normal 47 2 3 3 3 3 2" xfId="38758" xr:uid="{00000000-0005-0000-0000-00005A530000}"/>
    <cellStyle name="Normal 47 2 3 3 3 3 3" xfId="23525" xr:uid="{00000000-0005-0000-0000-00005B530000}"/>
    <cellStyle name="Normal 47 2 3 3 3 4" xfId="33745" xr:uid="{00000000-0005-0000-0000-00005C530000}"/>
    <cellStyle name="Normal 47 2 3 3 3 5" xfId="18512" xr:uid="{00000000-0005-0000-0000-00005D530000}"/>
    <cellStyle name="Normal 47 2 3 3 4" xfId="5063" xr:uid="{00000000-0005-0000-0000-00005E530000}"/>
    <cellStyle name="Normal 47 2 3 3 4 2" xfId="15115" xr:uid="{00000000-0005-0000-0000-00005F530000}"/>
    <cellStyle name="Normal 47 2 3 3 4 2 2" xfId="45446" xr:uid="{00000000-0005-0000-0000-000060530000}"/>
    <cellStyle name="Normal 47 2 3 3 4 2 3" xfId="30213" xr:uid="{00000000-0005-0000-0000-000061530000}"/>
    <cellStyle name="Normal 47 2 3 3 4 3" xfId="10095" xr:uid="{00000000-0005-0000-0000-000062530000}"/>
    <cellStyle name="Normal 47 2 3 3 4 3 2" xfId="40429" xr:uid="{00000000-0005-0000-0000-000063530000}"/>
    <cellStyle name="Normal 47 2 3 3 4 3 3" xfId="25196" xr:uid="{00000000-0005-0000-0000-000064530000}"/>
    <cellStyle name="Normal 47 2 3 3 4 4" xfId="35416" xr:uid="{00000000-0005-0000-0000-000065530000}"/>
    <cellStyle name="Normal 47 2 3 3 4 5" xfId="20183" xr:uid="{00000000-0005-0000-0000-000066530000}"/>
    <cellStyle name="Normal 47 2 3 3 5" xfId="11773" xr:uid="{00000000-0005-0000-0000-000067530000}"/>
    <cellStyle name="Normal 47 2 3 3 5 2" xfId="42104" xr:uid="{00000000-0005-0000-0000-000068530000}"/>
    <cellStyle name="Normal 47 2 3 3 5 3" xfId="26871" xr:uid="{00000000-0005-0000-0000-000069530000}"/>
    <cellStyle name="Normal 47 2 3 3 6" xfId="6752" xr:uid="{00000000-0005-0000-0000-00006A530000}"/>
    <cellStyle name="Normal 47 2 3 3 6 2" xfId="37087" xr:uid="{00000000-0005-0000-0000-00006B530000}"/>
    <cellStyle name="Normal 47 2 3 3 6 3" xfId="21854" xr:uid="{00000000-0005-0000-0000-00006C530000}"/>
    <cellStyle name="Normal 47 2 3 3 7" xfId="32075" xr:uid="{00000000-0005-0000-0000-00006D530000}"/>
    <cellStyle name="Normal 47 2 3 3 8" xfId="16841" xr:uid="{00000000-0005-0000-0000-00006E530000}"/>
    <cellStyle name="Normal 47 2 3 4" xfId="2099" xr:uid="{00000000-0005-0000-0000-00006F530000}"/>
    <cellStyle name="Normal 47 2 3 4 2" xfId="3789" xr:uid="{00000000-0005-0000-0000-000070530000}"/>
    <cellStyle name="Normal 47 2 3 4 2 2" xfId="13862" xr:uid="{00000000-0005-0000-0000-000071530000}"/>
    <cellStyle name="Normal 47 2 3 4 2 2 2" xfId="44193" xr:uid="{00000000-0005-0000-0000-000072530000}"/>
    <cellStyle name="Normal 47 2 3 4 2 2 3" xfId="28960" xr:uid="{00000000-0005-0000-0000-000073530000}"/>
    <cellStyle name="Normal 47 2 3 4 2 3" xfId="8842" xr:uid="{00000000-0005-0000-0000-000074530000}"/>
    <cellStyle name="Normal 47 2 3 4 2 3 2" xfId="39176" xr:uid="{00000000-0005-0000-0000-000075530000}"/>
    <cellStyle name="Normal 47 2 3 4 2 3 3" xfId="23943" xr:uid="{00000000-0005-0000-0000-000076530000}"/>
    <cellStyle name="Normal 47 2 3 4 2 4" xfId="34163" xr:uid="{00000000-0005-0000-0000-000077530000}"/>
    <cellStyle name="Normal 47 2 3 4 2 5" xfId="18930" xr:uid="{00000000-0005-0000-0000-000078530000}"/>
    <cellStyle name="Normal 47 2 3 4 3" xfId="5481" xr:uid="{00000000-0005-0000-0000-000079530000}"/>
    <cellStyle name="Normal 47 2 3 4 3 2" xfId="15533" xr:uid="{00000000-0005-0000-0000-00007A530000}"/>
    <cellStyle name="Normal 47 2 3 4 3 2 2" xfId="45864" xr:uid="{00000000-0005-0000-0000-00007B530000}"/>
    <cellStyle name="Normal 47 2 3 4 3 2 3" xfId="30631" xr:uid="{00000000-0005-0000-0000-00007C530000}"/>
    <cellStyle name="Normal 47 2 3 4 3 3" xfId="10513" xr:uid="{00000000-0005-0000-0000-00007D530000}"/>
    <cellStyle name="Normal 47 2 3 4 3 3 2" xfId="40847" xr:uid="{00000000-0005-0000-0000-00007E530000}"/>
    <cellStyle name="Normal 47 2 3 4 3 3 3" xfId="25614" xr:uid="{00000000-0005-0000-0000-00007F530000}"/>
    <cellStyle name="Normal 47 2 3 4 3 4" xfId="35834" xr:uid="{00000000-0005-0000-0000-000080530000}"/>
    <cellStyle name="Normal 47 2 3 4 3 5" xfId="20601" xr:uid="{00000000-0005-0000-0000-000081530000}"/>
    <cellStyle name="Normal 47 2 3 4 4" xfId="12191" xr:uid="{00000000-0005-0000-0000-000082530000}"/>
    <cellStyle name="Normal 47 2 3 4 4 2" xfId="42522" xr:uid="{00000000-0005-0000-0000-000083530000}"/>
    <cellStyle name="Normal 47 2 3 4 4 3" xfId="27289" xr:uid="{00000000-0005-0000-0000-000084530000}"/>
    <cellStyle name="Normal 47 2 3 4 5" xfId="7170" xr:uid="{00000000-0005-0000-0000-000085530000}"/>
    <cellStyle name="Normal 47 2 3 4 5 2" xfId="37505" xr:uid="{00000000-0005-0000-0000-000086530000}"/>
    <cellStyle name="Normal 47 2 3 4 5 3" xfId="22272" xr:uid="{00000000-0005-0000-0000-000087530000}"/>
    <cellStyle name="Normal 47 2 3 4 6" xfId="32493" xr:uid="{00000000-0005-0000-0000-000088530000}"/>
    <cellStyle name="Normal 47 2 3 4 7" xfId="17259" xr:uid="{00000000-0005-0000-0000-000089530000}"/>
    <cellStyle name="Normal 47 2 3 5" xfId="2952" xr:uid="{00000000-0005-0000-0000-00008A530000}"/>
    <cellStyle name="Normal 47 2 3 5 2" xfId="13026" xr:uid="{00000000-0005-0000-0000-00008B530000}"/>
    <cellStyle name="Normal 47 2 3 5 2 2" xfId="43357" xr:uid="{00000000-0005-0000-0000-00008C530000}"/>
    <cellStyle name="Normal 47 2 3 5 2 3" xfId="28124" xr:uid="{00000000-0005-0000-0000-00008D530000}"/>
    <cellStyle name="Normal 47 2 3 5 3" xfId="8006" xr:uid="{00000000-0005-0000-0000-00008E530000}"/>
    <cellStyle name="Normal 47 2 3 5 3 2" xfId="38340" xr:uid="{00000000-0005-0000-0000-00008F530000}"/>
    <cellStyle name="Normal 47 2 3 5 3 3" xfId="23107" xr:uid="{00000000-0005-0000-0000-000090530000}"/>
    <cellStyle name="Normal 47 2 3 5 4" xfId="33327" xr:uid="{00000000-0005-0000-0000-000091530000}"/>
    <cellStyle name="Normal 47 2 3 5 5" xfId="18094" xr:uid="{00000000-0005-0000-0000-000092530000}"/>
    <cellStyle name="Normal 47 2 3 6" xfId="4645" xr:uid="{00000000-0005-0000-0000-000093530000}"/>
    <cellStyle name="Normal 47 2 3 6 2" xfId="14697" xr:uid="{00000000-0005-0000-0000-000094530000}"/>
    <cellStyle name="Normal 47 2 3 6 2 2" xfId="45028" xr:uid="{00000000-0005-0000-0000-000095530000}"/>
    <cellStyle name="Normal 47 2 3 6 2 3" xfId="29795" xr:uid="{00000000-0005-0000-0000-000096530000}"/>
    <cellStyle name="Normal 47 2 3 6 3" xfId="9677" xr:uid="{00000000-0005-0000-0000-000097530000}"/>
    <cellStyle name="Normal 47 2 3 6 3 2" xfId="40011" xr:uid="{00000000-0005-0000-0000-000098530000}"/>
    <cellStyle name="Normal 47 2 3 6 3 3" xfId="24778" xr:uid="{00000000-0005-0000-0000-000099530000}"/>
    <cellStyle name="Normal 47 2 3 6 4" xfId="34998" xr:uid="{00000000-0005-0000-0000-00009A530000}"/>
    <cellStyle name="Normal 47 2 3 6 5" xfId="19765" xr:uid="{00000000-0005-0000-0000-00009B530000}"/>
    <cellStyle name="Normal 47 2 3 7" xfId="11355" xr:uid="{00000000-0005-0000-0000-00009C530000}"/>
    <cellStyle name="Normal 47 2 3 7 2" xfId="41686" xr:uid="{00000000-0005-0000-0000-00009D530000}"/>
    <cellStyle name="Normal 47 2 3 7 3" xfId="26453" xr:uid="{00000000-0005-0000-0000-00009E530000}"/>
    <cellStyle name="Normal 47 2 3 8" xfId="6334" xr:uid="{00000000-0005-0000-0000-00009F530000}"/>
    <cellStyle name="Normal 47 2 3 8 2" xfId="36669" xr:uid="{00000000-0005-0000-0000-0000A0530000}"/>
    <cellStyle name="Normal 47 2 3 8 3" xfId="21436" xr:uid="{00000000-0005-0000-0000-0000A1530000}"/>
    <cellStyle name="Normal 47 2 3 9" xfId="31658" xr:uid="{00000000-0005-0000-0000-0000A2530000}"/>
    <cellStyle name="Normal 47 2 4" xfId="1359" xr:uid="{00000000-0005-0000-0000-0000A3530000}"/>
    <cellStyle name="Normal 47 2 4 2" xfId="1782" xr:uid="{00000000-0005-0000-0000-0000A4530000}"/>
    <cellStyle name="Normal 47 2 4 2 2" xfId="2621" xr:uid="{00000000-0005-0000-0000-0000A5530000}"/>
    <cellStyle name="Normal 47 2 4 2 2 2" xfId="4311" xr:uid="{00000000-0005-0000-0000-0000A6530000}"/>
    <cellStyle name="Normal 47 2 4 2 2 2 2" xfId="14384" xr:uid="{00000000-0005-0000-0000-0000A7530000}"/>
    <cellStyle name="Normal 47 2 4 2 2 2 2 2" xfId="44715" xr:uid="{00000000-0005-0000-0000-0000A8530000}"/>
    <cellStyle name="Normal 47 2 4 2 2 2 2 3" xfId="29482" xr:uid="{00000000-0005-0000-0000-0000A9530000}"/>
    <cellStyle name="Normal 47 2 4 2 2 2 3" xfId="9364" xr:uid="{00000000-0005-0000-0000-0000AA530000}"/>
    <cellStyle name="Normal 47 2 4 2 2 2 3 2" xfId="39698" xr:uid="{00000000-0005-0000-0000-0000AB530000}"/>
    <cellStyle name="Normal 47 2 4 2 2 2 3 3" xfId="24465" xr:uid="{00000000-0005-0000-0000-0000AC530000}"/>
    <cellStyle name="Normal 47 2 4 2 2 2 4" xfId="34685" xr:uid="{00000000-0005-0000-0000-0000AD530000}"/>
    <cellStyle name="Normal 47 2 4 2 2 2 5" xfId="19452" xr:uid="{00000000-0005-0000-0000-0000AE530000}"/>
    <cellStyle name="Normal 47 2 4 2 2 3" xfId="6003" xr:uid="{00000000-0005-0000-0000-0000AF530000}"/>
    <cellStyle name="Normal 47 2 4 2 2 3 2" xfId="16055" xr:uid="{00000000-0005-0000-0000-0000B0530000}"/>
    <cellStyle name="Normal 47 2 4 2 2 3 2 2" xfId="46386" xr:uid="{00000000-0005-0000-0000-0000B1530000}"/>
    <cellStyle name="Normal 47 2 4 2 2 3 2 3" xfId="31153" xr:uid="{00000000-0005-0000-0000-0000B2530000}"/>
    <cellStyle name="Normal 47 2 4 2 2 3 3" xfId="11035" xr:uid="{00000000-0005-0000-0000-0000B3530000}"/>
    <cellStyle name="Normal 47 2 4 2 2 3 3 2" xfId="41369" xr:uid="{00000000-0005-0000-0000-0000B4530000}"/>
    <cellStyle name="Normal 47 2 4 2 2 3 3 3" xfId="26136" xr:uid="{00000000-0005-0000-0000-0000B5530000}"/>
    <cellStyle name="Normal 47 2 4 2 2 3 4" xfId="36356" xr:uid="{00000000-0005-0000-0000-0000B6530000}"/>
    <cellStyle name="Normal 47 2 4 2 2 3 5" xfId="21123" xr:uid="{00000000-0005-0000-0000-0000B7530000}"/>
    <cellStyle name="Normal 47 2 4 2 2 4" xfId="12713" xr:uid="{00000000-0005-0000-0000-0000B8530000}"/>
    <cellStyle name="Normal 47 2 4 2 2 4 2" xfId="43044" xr:uid="{00000000-0005-0000-0000-0000B9530000}"/>
    <cellStyle name="Normal 47 2 4 2 2 4 3" xfId="27811" xr:uid="{00000000-0005-0000-0000-0000BA530000}"/>
    <cellStyle name="Normal 47 2 4 2 2 5" xfId="7692" xr:uid="{00000000-0005-0000-0000-0000BB530000}"/>
    <cellStyle name="Normal 47 2 4 2 2 5 2" xfId="38027" xr:uid="{00000000-0005-0000-0000-0000BC530000}"/>
    <cellStyle name="Normal 47 2 4 2 2 5 3" xfId="22794" xr:uid="{00000000-0005-0000-0000-0000BD530000}"/>
    <cellStyle name="Normal 47 2 4 2 2 6" xfId="33015" xr:uid="{00000000-0005-0000-0000-0000BE530000}"/>
    <cellStyle name="Normal 47 2 4 2 2 7" xfId="17781" xr:uid="{00000000-0005-0000-0000-0000BF530000}"/>
    <cellStyle name="Normal 47 2 4 2 3" xfId="3474" xr:uid="{00000000-0005-0000-0000-0000C0530000}"/>
    <cellStyle name="Normal 47 2 4 2 3 2" xfId="13548" xr:uid="{00000000-0005-0000-0000-0000C1530000}"/>
    <cellStyle name="Normal 47 2 4 2 3 2 2" xfId="43879" xr:uid="{00000000-0005-0000-0000-0000C2530000}"/>
    <cellStyle name="Normal 47 2 4 2 3 2 3" xfId="28646" xr:uid="{00000000-0005-0000-0000-0000C3530000}"/>
    <cellStyle name="Normal 47 2 4 2 3 3" xfId="8528" xr:uid="{00000000-0005-0000-0000-0000C4530000}"/>
    <cellStyle name="Normal 47 2 4 2 3 3 2" xfId="38862" xr:uid="{00000000-0005-0000-0000-0000C5530000}"/>
    <cellStyle name="Normal 47 2 4 2 3 3 3" xfId="23629" xr:uid="{00000000-0005-0000-0000-0000C6530000}"/>
    <cellStyle name="Normal 47 2 4 2 3 4" xfId="33849" xr:uid="{00000000-0005-0000-0000-0000C7530000}"/>
    <cellStyle name="Normal 47 2 4 2 3 5" xfId="18616" xr:uid="{00000000-0005-0000-0000-0000C8530000}"/>
    <cellStyle name="Normal 47 2 4 2 4" xfId="5167" xr:uid="{00000000-0005-0000-0000-0000C9530000}"/>
    <cellStyle name="Normal 47 2 4 2 4 2" xfId="15219" xr:uid="{00000000-0005-0000-0000-0000CA530000}"/>
    <cellStyle name="Normal 47 2 4 2 4 2 2" xfId="45550" xr:uid="{00000000-0005-0000-0000-0000CB530000}"/>
    <cellStyle name="Normal 47 2 4 2 4 2 3" xfId="30317" xr:uid="{00000000-0005-0000-0000-0000CC530000}"/>
    <cellStyle name="Normal 47 2 4 2 4 3" xfId="10199" xr:uid="{00000000-0005-0000-0000-0000CD530000}"/>
    <cellStyle name="Normal 47 2 4 2 4 3 2" xfId="40533" xr:uid="{00000000-0005-0000-0000-0000CE530000}"/>
    <cellStyle name="Normal 47 2 4 2 4 3 3" xfId="25300" xr:uid="{00000000-0005-0000-0000-0000CF530000}"/>
    <cellStyle name="Normal 47 2 4 2 4 4" xfId="35520" xr:uid="{00000000-0005-0000-0000-0000D0530000}"/>
    <cellStyle name="Normal 47 2 4 2 4 5" xfId="20287" xr:uid="{00000000-0005-0000-0000-0000D1530000}"/>
    <cellStyle name="Normal 47 2 4 2 5" xfId="11877" xr:uid="{00000000-0005-0000-0000-0000D2530000}"/>
    <cellStyle name="Normal 47 2 4 2 5 2" xfId="42208" xr:uid="{00000000-0005-0000-0000-0000D3530000}"/>
    <cellStyle name="Normal 47 2 4 2 5 3" xfId="26975" xr:uid="{00000000-0005-0000-0000-0000D4530000}"/>
    <cellStyle name="Normal 47 2 4 2 6" xfId="6856" xr:uid="{00000000-0005-0000-0000-0000D5530000}"/>
    <cellStyle name="Normal 47 2 4 2 6 2" xfId="37191" xr:uid="{00000000-0005-0000-0000-0000D6530000}"/>
    <cellStyle name="Normal 47 2 4 2 6 3" xfId="21958" xr:uid="{00000000-0005-0000-0000-0000D7530000}"/>
    <cellStyle name="Normal 47 2 4 2 7" xfId="32179" xr:uid="{00000000-0005-0000-0000-0000D8530000}"/>
    <cellStyle name="Normal 47 2 4 2 8" xfId="16945" xr:uid="{00000000-0005-0000-0000-0000D9530000}"/>
    <cellStyle name="Normal 47 2 4 3" xfId="2203" xr:uid="{00000000-0005-0000-0000-0000DA530000}"/>
    <cellStyle name="Normal 47 2 4 3 2" xfId="3893" xr:uid="{00000000-0005-0000-0000-0000DB530000}"/>
    <cellStyle name="Normal 47 2 4 3 2 2" xfId="13966" xr:uid="{00000000-0005-0000-0000-0000DC530000}"/>
    <cellStyle name="Normal 47 2 4 3 2 2 2" xfId="44297" xr:uid="{00000000-0005-0000-0000-0000DD530000}"/>
    <cellStyle name="Normal 47 2 4 3 2 2 3" xfId="29064" xr:uid="{00000000-0005-0000-0000-0000DE530000}"/>
    <cellStyle name="Normal 47 2 4 3 2 3" xfId="8946" xr:uid="{00000000-0005-0000-0000-0000DF530000}"/>
    <cellStyle name="Normal 47 2 4 3 2 3 2" xfId="39280" xr:uid="{00000000-0005-0000-0000-0000E0530000}"/>
    <cellStyle name="Normal 47 2 4 3 2 3 3" xfId="24047" xr:uid="{00000000-0005-0000-0000-0000E1530000}"/>
    <cellStyle name="Normal 47 2 4 3 2 4" xfId="34267" xr:uid="{00000000-0005-0000-0000-0000E2530000}"/>
    <cellStyle name="Normal 47 2 4 3 2 5" xfId="19034" xr:uid="{00000000-0005-0000-0000-0000E3530000}"/>
    <cellStyle name="Normal 47 2 4 3 3" xfId="5585" xr:uid="{00000000-0005-0000-0000-0000E4530000}"/>
    <cellStyle name="Normal 47 2 4 3 3 2" xfId="15637" xr:uid="{00000000-0005-0000-0000-0000E5530000}"/>
    <cellStyle name="Normal 47 2 4 3 3 2 2" xfId="45968" xr:uid="{00000000-0005-0000-0000-0000E6530000}"/>
    <cellStyle name="Normal 47 2 4 3 3 2 3" xfId="30735" xr:uid="{00000000-0005-0000-0000-0000E7530000}"/>
    <cellStyle name="Normal 47 2 4 3 3 3" xfId="10617" xr:uid="{00000000-0005-0000-0000-0000E8530000}"/>
    <cellStyle name="Normal 47 2 4 3 3 3 2" xfId="40951" xr:uid="{00000000-0005-0000-0000-0000E9530000}"/>
    <cellStyle name="Normal 47 2 4 3 3 3 3" xfId="25718" xr:uid="{00000000-0005-0000-0000-0000EA530000}"/>
    <cellStyle name="Normal 47 2 4 3 3 4" xfId="35938" xr:uid="{00000000-0005-0000-0000-0000EB530000}"/>
    <cellStyle name="Normal 47 2 4 3 3 5" xfId="20705" xr:uid="{00000000-0005-0000-0000-0000EC530000}"/>
    <cellStyle name="Normal 47 2 4 3 4" xfId="12295" xr:uid="{00000000-0005-0000-0000-0000ED530000}"/>
    <cellStyle name="Normal 47 2 4 3 4 2" xfId="42626" xr:uid="{00000000-0005-0000-0000-0000EE530000}"/>
    <cellStyle name="Normal 47 2 4 3 4 3" xfId="27393" xr:uid="{00000000-0005-0000-0000-0000EF530000}"/>
    <cellStyle name="Normal 47 2 4 3 5" xfId="7274" xr:uid="{00000000-0005-0000-0000-0000F0530000}"/>
    <cellStyle name="Normal 47 2 4 3 5 2" xfId="37609" xr:uid="{00000000-0005-0000-0000-0000F1530000}"/>
    <cellStyle name="Normal 47 2 4 3 5 3" xfId="22376" xr:uid="{00000000-0005-0000-0000-0000F2530000}"/>
    <cellStyle name="Normal 47 2 4 3 6" xfId="32597" xr:uid="{00000000-0005-0000-0000-0000F3530000}"/>
    <cellStyle name="Normal 47 2 4 3 7" xfId="17363" xr:uid="{00000000-0005-0000-0000-0000F4530000}"/>
    <cellStyle name="Normal 47 2 4 4" xfId="3056" xr:uid="{00000000-0005-0000-0000-0000F5530000}"/>
    <cellStyle name="Normal 47 2 4 4 2" xfId="13130" xr:uid="{00000000-0005-0000-0000-0000F6530000}"/>
    <cellStyle name="Normal 47 2 4 4 2 2" xfId="43461" xr:uid="{00000000-0005-0000-0000-0000F7530000}"/>
    <cellStyle name="Normal 47 2 4 4 2 3" xfId="28228" xr:uid="{00000000-0005-0000-0000-0000F8530000}"/>
    <cellStyle name="Normal 47 2 4 4 3" xfId="8110" xr:uid="{00000000-0005-0000-0000-0000F9530000}"/>
    <cellStyle name="Normal 47 2 4 4 3 2" xfId="38444" xr:uid="{00000000-0005-0000-0000-0000FA530000}"/>
    <cellStyle name="Normal 47 2 4 4 3 3" xfId="23211" xr:uid="{00000000-0005-0000-0000-0000FB530000}"/>
    <cellStyle name="Normal 47 2 4 4 4" xfId="33431" xr:uid="{00000000-0005-0000-0000-0000FC530000}"/>
    <cellStyle name="Normal 47 2 4 4 5" xfId="18198" xr:uid="{00000000-0005-0000-0000-0000FD530000}"/>
    <cellStyle name="Normal 47 2 4 5" xfId="4749" xr:uid="{00000000-0005-0000-0000-0000FE530000}"/>
    <cellStyle name="Normal 47 2 4 5 2" xfId="14801" xr:uid="{00000000-0005-0000-0000-0000FF530000}"/>
    <cellStyle name="Normal 47 2 4 5 2 2" xfId="45132" xr:uid="{00000000-0005-0000-0000-000000540000}"/>
    <cellStyle name="Normal 47 2 4 5 2 3" xfId="29899" xr:uid="{00000000-0005-0000-0000-000001540000}"/>
    <cellStyle name="Normal 47 2 4 5 3" xfId="9781" xr:uid="{00000000-0005-0000-0000-000002540000}"/>
    <cellStyle name="Normal 47 2 4 5 3 2" xfId="40115" xr:uid="{00000000-0005-0000-0000-000003540000}"/>
    <cellStyle name="Normal 47 2 4 5 3 3" xfId="24882" xr:uid="{00000000-0005-0000-0000-000004540000}"/>
    <cellStyle name="Normal 47 2 4 5 4" xfId="35102" xr:uid="{00000000-0005-0000-0000-000005540000}"/>
    <cellStyle name="Normal 47 2 4 5 5" xfId="19869" xr:uid="{00000000-0005-0000-0000-000006540000}"/>
    <cellStyle name="Normal 47 2 4 6" xfId="11459" xr:uid="{00000000-0005-0000-0000-000007540000}"/>
    <cellStyle name="Normal 47 2 4 6 2" xfId="41790" xr:uid="{00000000-0005-0000-0000-000008540000}"/>
    <cellStyle name="Normal 47 2 4 6 3" xfId="26557" xr:uid="{00000000-0005-0000-0000-000009540000}"/>
    <cellStyle name="Normal 47 2 4 7" xfId="6438" xr:uid="{00000000-0005-0000-0000-00000A540000}"/>
    <cellStyle name="Normal 47 2 4 7 2" xfId="36773" xr:uid="{00000000-0005-0000-0000-00000B540000}"/>
    <cellStyle name="Normal 47 2 4 7 3" xfId="21540" xr:uid="{00000000-0005-0000-0000-00000C540000}"/>
    <cellStyle name="Normal 47 2 4 8" xfId="31761" xr:uid="{00000000-0005-0000-0000-00000D540000}"/>
    <cellStyle name="Normal 47 2 4 9" xfId="16527" xr:uid="{00000000-0005-0000-0000-00000E540000}"/>
    <cellStyle name="Normal 47 2 5" xfId="1572" xr:uid="{00000000-0005-0000-0000-00000F540000}"/>
    <cellStyle name="Normal 47 2 5 2" xfId="2413" xr:uid="{00000000-0005-0000-0000-000010540000}"/>
    <cellStyle name="Normal 47 2 5 2 2" xfId="4103" xr:uid="{00000000-0005-0000-0000-000011540000}"/>
    <cellStyle name="Normal 47 2 5 2 2 2" xfId="14176" xr:uid="{00000000-0005-0000-0000-000012540000}"/>
    <cellStyle name="Normal 47 2 5 2 2 2 2" xfId="44507" xr:uid="{00000000-0005-0000-0000-000013540000}"/>
    <cellStyle name="Normal 47 2 5 2 2 2 3" xfId="29274" xr:uid="{00000000-0005-0000-0000-000014540000}"/>
    <cellStyle name="Normal 47 2 5 2 2 3" xfId="9156" xr:uid="{00000000-0005-0000-0000-000015540000}"/>
    <cellStyle name="Normal 47 2 5 2 2 3 2" xfId="39490" xr:uid="{00000000-0005-0000-0000-000016540000}"/>
    <cellStyle name="Normal 47 2 5 2 2 3 3" xfId="24257" xr:uid="{00000000-0005-0000-0000-000017540000}"/>
    <cellStyle name="Normal 47 2 5 2 2 4" xfId="34477" xr:uid="{00000000-0005-0000-0000-000018540000}"/>
    <cellStyle name="Normal 47 2 5 2 2 5" xfId="19244" xr:uid="{00000000-0005-0000-0000-000019540000}"/>
    <cellStyle name="Normal 47 2 5 2 3" xfId="5795" xr:uid="{00000000-0005-0000-0000-00001A540000}"/>
    <cellStyle name="Normal 47 2 5 2 3 2" xfId="15847" xr:uid="{00000000-0005-0000-0000-00001B540000}"/>
    <cellStyle name="Normal 47 2 5 2 3 2 2" xfId="46178" xr:uid="{00000000-0005-0000-0000-00001C540000}"/>
    <cellStyle name="Normal 47 2 5 2 3 2 3" xfId="30945" xr:uid="{00000000-0005-0000-0000-00001D540000}"/>
    <cellStyle name="Normal 47 2 5 2 3 3" xfId="10827" xr:uid="{00000000-0005-0000-0000-00001E540000}"/>
    <cellStyle name="Normal 47 2 5 2 3 3 2" xfId="41161" xr:uid="{00000000-0005-0000-0000-00001F540000}"/>
    <cellStyle name="Normal 47 2 5 2 3 3 3" xfId="25928" xr:uid="{00000000-0005-0000-0000-000020540000}"/>
    <cellStyle name="Normal 47 2 5 2 3 4" xfId="36148" xr:uid="{00000000-0005-0000-0000-000021540000}"/>
    <cellStyle name="Normal 47 2 5 2 3 5" xfId="20915" xr:uid="{00000000-0005-0000-0000-000022540000}"/>
    <cellStyle name="Normal 47 2 5 2 4" xfId="12505" xr:uid="{00000000-0005-0000-0000-000023540000}"/>
    <cellStyle name="Normal 47 2 5 2 4 2" xfId="42836" xr:uid="{00000000-0005-0000-0000-000024540000}"/>
    <cellStyle name="Normal 47 2 5 2 4 3" xfId="27603" xr:uid="{00000000-0005-0000-0000-000025540000}"/>
    <cellStyle name="Normal 47 2 5 2 5" xfId="7484" xr:uid="{00000000-0005-0000-0000-000026540000}"/>
    <cellStyle name="Normal 47 2 5 2 5 2" xfId="37819" xr:uid="{00000000-0005-0000-0000-000027540000}"/>
    <cellStyle name="Normal 47 2 5 2 5 3" xfId="22586" xr:uid="{00000000-0005-0000-0000-000028540000}"/>
    <cellStyle name="Normal 47 2 5 2 6" xfId="32807" xr:uid="{00000000-0005-0000-0000-000029540000}"/>
    <cellStyle name="Normal 47 2 5 2 7" xfId="17573" xr:uid="{00000000-0005-0000-0000-00002A540000}"/>
    <cellStyle name="Normal 47 2 5 3" xfId="3266" xr:uid="{00000000-0005-0000-0000-00002B540000}"/>
    <cellStyle name="Normal 47 2 5 3 2" xfId="13340" xr:uid="{00000000-0005-0000-0000-00002C540000}"/>
    <cellStyle name="Normal 47 2 5 3 2 2" xfId="43671" xr:uid="{00000000-0005-0000-0000-00002D540000}"/>
    <cellStyle name="Normal 47 2 5 3 2 3" xfId="28438" xr:uid="{00000000-0005-0000-0000-00002E540000}"/>
    <cellStyle name="Normal 47 2 5 3 3" xfId="8320" xr:uid="{00000000-0005-0000-0000-00002F540000}"/>
    <cellStyle name="Normal 47 2 5 3 3 2" xfId="38654" xr:uid="{00000000-0005-0000-0000-000030540000}"/>
    <cellStyle name="Normal 47 2 5 3 3 3" xfId="23421" xr:uid="{00000000-0005-0000-0000-000031540000}"/>
    <cellStyle name="Normal 47 2 5 3 4" xfId="33641" xr:uid="{00000000-0005-0000-0000-000032540000}"/>
    <cellStyle name="Normal 47 2 5 3 5" xfId="18408" xr:uid="{00000000-0005-0000-0000-000033540000}"/>
    <cellStyle name="Normal 47 2 5 4" xfId="4959" xr:uid="{00000000-0005-0000-0000-000034540000}"/>
    <cellStyle name="Normal 47 2 5 4 2" xfId="15011" xr:uid="{00000000-0005-0000-0000-000035540000}"/>
    <cellStyle name="Normal 47 2 5 4 2 2" xfId="45342" xr:uid="{00000000-0005-0000-0000-000036540000}"/>
    <cellStyle name="Normal 47 2 5 4 2 3" xfId="30109" xr:uid="{00000000-0005-0000-0000-000037540000}"/>
    <cellStyle name="Normal 47 2 5 4 3" xfId="9991" xr:uid="{00000000-0005-0000-0000-000038540000}"/>
    <cellStyle name="Normal 47 2 5 4 3 2" xfId="40325" xr:uid="{00000000-0005-0000-0000-000039540000}"/>
    <cellStyle name="Normal 47 2 5 4 3 3" xfId="25092" xr:uid="{00000000-0005-0000-0000-00003A540000}"/>
    <cellStyle name="Normal 47 2 5 4 4" xfId="35312" xr:uid="{00000000-0005-0000-0000-00003B540000}"/>
    <cellStyle name="Normal 47 2 5 4 5" xfId="20079" xr:uid="{00000000-0005-0000-0000-00003C540000}"/>
    <cellStyle name="Normal 47 2 5 5" xfId="11669" xr:uid="{00000000-0005-0000-0000-00003D540000}"/>
    <cellStyle name="Normal 47 2 5 5 2" xfId="42000" xr:uid="{00000000-0005-0000-0000-00003E540000}"/>
    <cellStyle name="Normal 47 2 5 5 3" xfId="26767" xr:uid="{00000000-0005-0000-0000-00003F540000}"/>
    <cellStyle name="Normal 47 2 5 6" xfId="6648" xr:uid="{00000000-0005-0000-0000-000040540000}"/>
    <cellStyle name="Normal 47 2 5 6 2" xfId="36983" xr:uid="{00000000-0005-0000-0000-000041540000}"/>
    <cellStyle name="Normal 47 2 5 6 3" xfId="21750" xr:uid="{00000000-0005-0000-0000-000042540000}"/>
    <cellStyle name="Normal 47 2 5 7" xfId="31971" xr:uid="{00000000-0005-0000-0000-000043540000}"/>
    <cellStyle name="Normal 47 2 5 8" xfId="16737" xr:uid="{00000000-0005-0000-0000-000044540000}"/>
    <cellStyle name="Normal 47 2 6" xfId="1993" xr:uid="{00000000-0005-0000-0000-000045540000}"/>
    <cellStyle name="Normal 47 2 6 2" xfId="3685" xr:uid="{00000000-0005-0000-0000-000046540000}"/>
    <cellStyle name="Normal 47 2 6 2 2" xfId="13758" xr:uid="{00000000-0005-0000-0000-000047540000}"/>
    <cellStyle name="Normal 47 2 6 2 2 2" xfId="44089" xr:uid="{00000000-0005-0000-0000-000048540000}"/>
    <cellStyle name="Normal 47 2 6 2 2 3" xfId="28856" xr:uid="{00000000-0005-0000-0000-000049540000}"/>
    <cellStyle name="Normal 47 2 6 2 3" xfId="8738" xr:uid="{00000000-0005-0000-0000-00004A540000}"/>
    <cellStyle name="Normal 47 2 6 2 3 2" xfId="39072" xr:uid="{00000000-0005-0000-0000-00004B540000}"/>
    <cellStyle name="Normal 47 2 6 2 3 3" xfId="23839" xr:uid="{00000000-0005-0000-0000-00004C540000}"/>
    <cellStyle name="Normal 47 2 6 2 4" xfId="34059" xr:uid="{00000000-0005-0000-0000-00004D540000}"/>
    <cellStyle name="Normal 47 2 6 2 5" xfId="18826" xr:uid="{00000000-0005-0000-0000-00004E540000}"/>
    <cellStyle name="Normal 47 2 6 3" xfId="5377" xr:uid="{00000000-0005-0000-0000-00004F540000}"/>
    <cellStyle name="Normal 47 2 6 3 2" xfId="15429" xr:uid="{00000000-0005-0000-0000-000050540000}"/>
    <cellStyle name="Normal 47 2 6 3 2 2" xfId="45760" xr:uid="{00000000-0005-0000-0000-000051540000}"/>
    <cellStyle name="Normal 47 2 6 3 2 3" xfId="30527" xr:uid="{00000000-0005-0000-0000-000052540000}"/>
    <cellStyle name="Normal 47 2 6 3 3" xfId="10409" xr:uid="{00000000-0005-0000-0000-000053540000}"/>
    <cellStyle name="Normal 47 2 6 3 3 2" xfId="40743" xr:uid="{00000000-0005-0000-0000-000054540000}"/>
    <cellStyle name="Normal 47 2 6 3 3 3" xfId="25510" xr:uid="{00000000-0005-0000-0000-000055540000}"/>
    <cellStyle name="Normal 47 2 6 3 4" xfId="35730" xr:uid="{00000000-0005-0000-0000-000056540000}"/>
    <cellStyle name="Normal 47 2 6 3 5" xfId="20497" xr:uid="{00000000-0005-0000-0000-000057540000}"/>
    <cellStyle name="Normal 47 2 6 4" xfId="12087" xr:uid="{00000000-0005-0000-0000-000058540000}"/>
    <cellStyle name="Normal 47 2 6 4 2" xfId="42418" xr:uid="{00000000-0005-0000-0000-000059540000}"/>
    <cellStyle name="Normal 47 2 6 4 3" xfId="27185" xr:uid="{00000000-0005-0000-0000-00005A540000}"/>
    <cellStyle name="Normal 47 2 6 5" xfId="7066" xr:uid="{00000000-0005-0000-0000-00005B540000}"/>
    <cellStyle name="Normal 47 2 6 5 2" xfId="37401" xr:uid="{00000000-0005-0000-0000-00005C540000}"/>
    <cellStyle name="Normal 47 2 6 5 3" xfId="22168" xr:uid="{00000000-0005-0000-0000-00005D540000}"/>
    <cellStyle name="Normal 47 2 6 6" xfId="32389" xr:uid="{00000000-0005-0000-0000-00005E540000}"/>
    <cellStyle name="Normal 47 2 6 7" xfId="17155" xr:uid="{00000000-0005-0000-0000-00005F540000}"/>
    <cellStyle name="Normal 47 2 7" xfId="2844" xr:uid="{00000000-0005-0000-0000-000060540000}"/>
    <cellStyle name="Normal 47 2 7 2" xfId="12922" xr:uid="{00000000-0005-0000-0000-000061540000}"/>
    <cellStyle name="Normal 47 2 7 2 2" xfId="43253" xr:uid="{00000000-0005-0000-0000-000062540000}"/>
    <cellStyle name="Normal 47 2 7 2 3" xfId="28020" xr:uid="{00000000-0005-0000-0000-000063540000}"/>
    <cellStyle name="Normal 47 2 7 3" xfId="7902" xr:uid="{00000000-0005-0000-0000-000064540000}"/>
    <cellStyle name="Normal 47 2 7 3 2" xfId="38236" xr:uid="{00000000-0005-0000-0000-000065540000}"/>
    <cellStyle name="Normal 47 2 7 3 3" xfId="23003" xr:uid="{00000000-0005-0000-0000-000066540000}"/>
    <cellStyle name="Normal 47 2 7 4" xfId="33223" xr:uid="{00000000-0005-0000-0000-000067540000}"/>
    <cellStyle name="Normal 47 2 7 5" xfId="17990" xr:uid="{00000000-0005-0000-0000-000068540000}"/>
    <cellStyle name="Normal 47 2 8" xfId="4538" xr:uid="{00000000-0005-0000-0000-000069540000}"/>
    <cellStyle name="Normal 47 2 8 2" xfId="14593" xr:uid="{00000000-0005-0000-0000-00006A540000}"/>
    <cellStyle name="Normal 47 2 8 2 2" xfId="44924" xr:uid="{00000000-0005-0000-0000-00006B540000}"/>
    <cellStyle name="Normal 47 2 8 2 3" xfId="29691" xr:uid="{00000000-0005-0000-0000-00006C540000}"/>
    <cellStyle name="Normal 47 2 8 3" xfId="9573" xr:uid="{00000000-0005-0000-0000-00006D540000}"/>
    <cellStyle name="Normal 47 2 8 3 2" xfId="39907" xr:uid="{00000000-0005-0000-0000-00006E540000}"/>
    <cellStyle name="Normal 47 2 8 3 3" xfId="24674" xr:uid="{00000000-0005-0000-0000-00006F540000}"/>
    <cellStyle name="Normal 47 2 8 4" xfId="34894" xr:uid="{00000000-0005-0000-0000-000070540000}"/>
    <cellStyle name="Normal 47 2 8 5" xfId="19661" xr:uid="{00000000-0005-0000-0000-000071540000}"/>
    <cellStyle name="Normal 47 2 9" xfId="11249" xr:uid="{00000000-0005-0000-0000-000072540000}"/>
    <cellStyle name="Normal 47 2 9 2" xfId="41582" xr:uid="{00000000-0005-0000-0000-000073540000}"/>
    <cellStyle name="Normal 47 2 9 3" xfId="26349" xr:uid="{00000000-0005-0000-0000-000074540000}"/>
    <cellStyle name="Normal 47 3" xfId="48597" xr:uid="{066D010C-912C-4BF8-B992-0F6F85B0A277}"/>
    <cellStyle name="Normal 47 3 6" xfId="48756" xr:uid="{EEB4D37D-2460-4D0D-8EA2-9F5383BA7974}"/>
    <cellStyle name="Normal 48" xfId="364" xr:uid="{00000000-0005-0000-0000-000075540000}"/>
    <cellStyle name="Normal 48 2" xfId="864" xr:uid="{00000000-0005-0000-0000-000076540000}"/>
    <cellStyle name="Normal 48 3" xfId="48602" xr:uid="{0241A95B-7BC5-49A8-BF75-C5F333254AD5}"/>
    <cellStyle name="Normal 49" xfId="355" xr:uid="{00000000-0005-0000-0000-000077540000}"/>
    <cellStyle name="Normal 49 2" xfId="865" xr:uid="{00000000-0005-0000-0000-000078540000}"/>
    <cellStyle name="Normal 49 3" xfId="48606" xr:uid="{01CB8D43-8558-4999-BA21-1A85D72A6FE9}"/>
    <cellStyle name="Normal 5" xfId="171" xr:uid="{00000000-0005-0000-0000-000079540000}"/>
    <cellStyle name="Normal 5 2" xfId="500" xr:uid="{00000000-0005-0000-0000-00007A540000}"/>
    <cellStyle name="Normal 5 2 10" xfId="6202" xr:uid="{00000000-0005-0000-0000-00007B540000}"/>
    <cellStyle name="Normal 5 2 10 2" xfId="36540" xr:uid="{00000000-0005-0000-0000-00007C540000}"/>
    <cellStyle name="Normal 5 2 10 3" xfId="21307" xr:uid="{00000000-0005-0000-0000-00007D540000}"/>
    <cellStyle name="Normal 5 2 11" xfId="31376" xr:uid="{00000000-0005-0000-0000-00007E540000}"/>
    <cellStyle name="Normal 5 2 12" xfId="16292" xr:uid="{00000000-0005-0000-0000-00007F540000}"/>
    <cellStyle name="Normal 5 2 13" xfId="48147" xr:uid="{4698D240-86E0-43E3-921E-DDC010762DC0}"/>
    <cellStyle name="Normal 5 2 2" xfId="1166" xr:uid="{00000000-0005-0000-0000-000080540000}"/>
    <cellStyle name="Normal 5 2 2 10" xfId="31380" xr:uid="{00000000-0005-0000-0000-000081540000}"/>
    <cellStyle name="Normal 5 2 2 11" xfId="16346" xr:uid="{00000000-0005-0000-0000-000082540000}"/>
    <cellStyle name="Normal 5 2 2 12" xfId="48148" xr:uid="{624D425F-739E-46A4-98A3-3557E89C4B5F}"/>
    <cellStyle name="Normal 5 2 2 2" xfId="1275" xr:uid="{00000000-0005-0000-0000-000083540000}"/>
    <cellStyle name="Normal 5 2 2 2 10" xfId="16450" xr:uid="{00000000-0005-0000-0000-000084540000}"/>
    <cellStyle name="Normal 5 2 2 2 2" xfId="1492" xr:uid="{00000000-0005-0000-0000-000085540000}"/>
    <cellStyle name="Normal 5 2 2 2 2 2" xfId="1913" xr:uid="{00000000-0005-0000-0000-000086540000}"/>
    <cellStyle name="Normal 5 2 2 2 2 2 2" xfId="2752" xr:uid="{00000000-0005-0000-0000-000087540000}"/>
    <cellStyle name="Normal 5 2 2 2 2 2 2 2" xfId="4442" xr:uid="{00000000-0005-0000-0000-000088540000}"/>
    <cellStyle name="Normal 5 2 2 2 2 2 2 2 2" xfId="14515" xr:uid="{00000000-0005-0000-0000-000089540000}"/>
    <cellStyle name="Normal 5 2 2 2 2 2 2 2 2 2" xfId="44846" xr:uid="{00000000-0005-0000-0000-00008A540000}"/>
    <cellStyle name="Normal 5 2 2 2 2 2 2 2 2 3" xfId="29613" xr:uid="{00000000-0005-0000-0000-00008B540000}"/>
    <cellStyle name="Normal 5 2 2 2 2 2 2 2 3" xfId="9495" xr:uid="{00000000-0005-0000-0000-00008C540000}"/>
    <cellStyle name="Normal 5 2 2 2 2 2 2 2 3 2" xfId="39829" xr:uid="{00000000-0005-0000-0000-00008D540000}"/>
    <cellStyle name="Normal 5 2 2 2 2 2 2 2 3 3" xfId="24596" xr:uid="{00000000-0005-0000-0000-00008E540000}"/>
    <cellStyle name="Normal 5 2 2 2 2 2 2 2 4" xfId="34816" xr:uid="{00000000-0005-0000-0000-00008F540000}"/>
    <cellStyle name="Normal 5 2 2 2 2 2 2 2 5" xfId="19583" xr:uid="{00000000-0005-0000-0000-000090540000}"/>
    <cellStyle name="Normal 5 2 2 2 2 2 2 3" xfId="6134" xr:uid="{00000000-0005-0000-0000-000091540000}"/>
    <cellStyle name="Normal 5 2 2 2 2 2 2 3 2" xfId="16186" xr:uid="{00000000-0005-0000-0000-000092540000}"/>
    <cellStyle name="Normal 5 2 2 2 2 2 2 3 2 2" xfId="46517" xr:uid="{00000000-0005-0000-0000-000093540000}"/>
    <cellStyle name="Normal 5 2 2 2 2 2 2 3 2 3" xfId="31284" xr:uid="{00000000-0005-0000-0000-000094540000}"/>
    <cellStyle name="Normal 5 2 2 2 2 2 2 3 3" xfId="11166" xr:uid="{00000000-0005-0000-0000-000095540000}"/>
    <cellStyle name="Normal 5 2 2 2 2 2 2 3 3 2" xfId="41500" xr:uid="{00000000-0005-0000-0000-000096540000}"/>
    <cellStyle name="Normal 5 2 2 2 2 2 2 3 3 3" xfId="26267" xr:uid="{00000000-0005-0000-0000-000097540000}"/>
    <cellStyle name="Normal 5 2 2 2 2 2 2 3 4" xfId="36487" xr:uid="{00000000-0005-0000-0000-000098540000}"/>
    <cellStyle name="Normal 5 2 2 2 2 2 2 3 5" xfId="21254" xr:uid="{00000000-0005-0000-0000-000099540000}"/>
    <cellStyle name="Normal 5 2 2 2 2 2 2 4" xfId="12844" xr:uid="{00000000-0005-0000-0000-00009A540000}"/>
    <cellStyle name="Normal 5 2 2 2 2 2 2 4 2" xfId="43175" xr:uid="{00000000-0005-0000-0000-00009B540000}"/>
    <cellStyle name="Normal 5 2 2 2 2 2 2 4 3" xfId="27942" xr:uid="{00000000-0005-0000-0000-00009C540000}"/>
    <cellStyle name="Normal 5 2 2 2 2 2 2 5" xfId="7823" xr:uid="{00000000-0005-0000-0000-00009D540000}"/>
    <cellStyle name="Normal 5 2 2 2 2 2 2 5 2" xfId="38158" xr:uid="{00000000-0005-0000-0000-00009E540000}"/>
    <cellStyle name="Normal 5 2 2 2 2 2 2 5 3" xfId="22925" xr:uid="{00000000-0005-0000-0000-00009F540000}"/>
    <cellStyle name="Normal 5 2 2 2 2 2 2 6" xfId="33146" xr:uid="{00000000-0005-0000-0000-0000A0540000}"/>
    <cellStyle name="Normal 5 2 2 2 2 2 2 7" xfId="17912" xr:uid="{00000000-0005-0000-0000-0000A1540000}"/>
    <cellStyle name="Normal 5 2 2 2 2 2 3" xfId="3605" xr:uid="{00000000-0005-0000-0000-0000A2540000}"/>
    <cellStyle name="Normal 5 2 2 2 2 2 3 2" xfId="13679" xr:uid="{00000000-0005-0000-0000-0000A3540000}"/>
    <cellStyle name="Normal 5 2 2 2 2 2 3 2 2" xfId="44010" xr:uid="{00000000-0005-0000-0000-0000A4540000}"/>
    <cellStyle name="Normal 5 2 2 2 2 2 3 2 3" xfId="28777" xr:uid="{00000000-0005-0000-0000-0000A5540000}"/>
    <cellStyle name="Normal 5 2 2 2 2 2 3 3" xfId="8659" xr:uid="{00000000-0005-0000-0000-0000A6540000}"/>
    <cellStyle name="Normal 5 2 2 2 2 2 3 3 2" xfId="38993" xr:uid="{00000000-0005-0000-0000-0000A7540000}"/>
    <cellStyle name="Normal 5 2 2 2 2 2 3 3 3" xfId="23760" xr:uid="{00000000-0005-0000-0000-0000A8540000}"/>
    <cellStyle name="Normal 5 2 2 2 2 2 3 4" xfId="33980" xr:uid="{00000000-0005-0000-0000-0000A9540000}"/>
    <cellStyle name="Normal 5 2 2 2 2 2 3 5" xfId="18747" xr:uid="{00000000-0005-0000-0000-0000AA540000}"/>
    <cellStyle name="Normal 5 2 2 2 2 2 4" xfId="5298" xr:uid="{00000000-0005-0000-0000-0000AB540000}"/>
    <cellStyle name="Normal 5 2 2 2 2 2 4 2" xfId="15350" xr:uid="{00000000-0005-0000-0000-0000AC540000}"/>
    <cellStyle name="Normal 5 2 2 2 2 2 4 2 2" xfId="45681" xr:uid="{00000000-0005-0000-0000-0000AD540000}"/>
    <cellStyle name="Normal 5 2 2 2 2 2 4 2 3" xfId="30448" xr:uid="{00000000-0005-0000-0000-0000AE540000}"/>
    <cellStyle name="Normal 5 2 2 2 2 2 4 3" xfId="10330" xr:uid="{00000000-0005-0000-0000-0000AF540000}"/>
    <cellStyle name="Normal 5 2 2 2 2 2 4 3 2" xfId="40664" xr:uid="{00000000-0005-0000-0000-0000B0540000}"/>
    <cellStyle name="Normal 5 2 2 2 2 2 4 3 3" xfId="25431" xr:uid="{00000000-0005-0000-0000-0000B1540000}"/>
    <cellStyle name="Normal 5 2 2 2 2 2 4 4" xfId="35651" xr:uid="{00000000-0005-0000-0000-0000B2540000}"/>
    <cellStyle name="Normal 5 2 2 2 2 2 4 5" xfId="20418" xr:uid="{00000000-0005-0000-0000-0000B3540000}"/>
    <cellStyle name="Normal 5 2 2 2 2 2 5" xfId="12008" xr:uid="{00000000-0005-0000-0000-0000B4540000}"/>
    <cellStyle name="Normal 5 2 2 2 2 2 5 2" xfId="42339" xr:uid="{00000000-0005-0000-0000-0000B5540000}"/>
    <cellStyle name="Normal 5 2 2 2 2 2 5 3" xfId="27106" xr:uid="{00000000-0005-0000-0000-0000B6540000}"/>
    <cellStyle name="Normal 5 2 2 2 2 2 6" xfId="6987" xr:uid="{00000000-0005-0000-0000-0000B7540000}"/>
    <cellStyle name="Normal 5 2 2 2 2 2 6 2" xfId="37322" xr:uid="{00000000-0005-0000-0000-0000B8540000}"/>
    <cellStyle name="Normal 5 2 2 2 2 2 6 3" xfId="22089" xr:uid="{00000000-0005-0000-0000-0000B9540000}"/>
    <cellStyle name="Normal 5 2 2 2 2 2 7" xfId="32310" xr:uid="{00000000-0005-0000-0000-0000BA540000}"/>
    <cellStyle name="Normal 5 2 2 2 2 2 8" xfId="17076" xr:uid="{00000000-0005-0000-0000-0000BB540000}"/>
    <cellStyle name="Normal 5 2 2 2 2 3" xfId="2334" xr:uid="{00000000-0005-0000-0000-0000BC540000}"/>
    <cellStyle name="Normal 5 2 2 2 2 3 2" xfId="4024" xr:uid="{00000000-0005-0000-0000-0000BD540000}"/>
    <cellStyle name="Normal 5 2 2 2 2 3 2 2" xfId="14097" xr:uid="{00000000-0005-0000-0000-0000BE540000}"/>
    <cellStyle name="Normal 5 2 2 2 2 3 2 2 2" xfId="44428" xr:uid="{00000000-0005-0000-0000-0000BF540000}"/>
    <cellStyle name="Normal 5 2 2 2 2 3 2 2 3" xfId="29195" xr:uid="{00000000-0005-0000-0000-0000C0540000}"/>
    <cellStyle name="Normal 5 2 2 2 2 3 2 3" xfId="9077" xr:uid="{00000000-0005-0000-0000-0000C1540000}"/>
    <cellStyle name="Normal 5 2 2 2 2 3 2 3 2" xfId="39411" xr:uid="{00000000-0005-0000-0000-0000C2540000}"/>
    <cellStyle name="Normal 5 2 2 2 2 3 2 3 3" xfId="24178" xr:uid="{00000000-0005-0000-0000-0000C3540000}"/>
    <cellStyle name="Normal 5 2 2 2 2 3 2 4" xfId="34398" xr:uid="{00000000-0005-0000-0000-0000C4540000}"/>
    <cellStyle name="Normal 5 2 2 2 2 3 2 5" xfId="19165" xr:uid="{00000000-0005-0000-0000-0000C5540000}"/>
    <cellStyle name="Normal 5 2 2 2 2 3 3" xfId="5716" xr:uid="{00000000-0005-0000-0000-0000C6540000}"/>
    <cellStyle name="Normal 5 2 2 2 2 3 3 2" xfId="15768" xr:uid="{00000000-0005-0000-0000-0000C7540000}"/>
    <cellStyle name="Normal 5 2 2 2 2 3 3 2 2" xfId="46099" xr:uid="{00000000-0005-0000-0000-0000C8540000}"/>
    <cellStyle name="Normal 5 2 2 2 2 3 3 2 3" xfId="30866" xr:uid="{00000000-0005-0000-0000-0000C9540000}"/>
    <cellStyle name="Normal 5 2 2 2 2 3 3 3" xfId="10748" xr:uid="{00000000-0005-0000-0000-0000CA540000}"/>
    <cellStyle name="Normal 5 2 2 2 2 3 3 3 2" xfId="41082" xr:uid="{00000000-0005-0000-0000-0000CB540000}"/>
    <cellStyle name="Normal 5 2 2 2 2 3 3 3 3" xfId="25849" xr:uid="{00000000-0005-0000-0000-0000CC540000}"/>
    <cellStyle name="Normal 5 2 2 2 2 3 3 4" xfId="36069" xr:uid="{00000000-0005-0000-0000-0000CD540000}"/>
    <cellStyle name="Normal 5 2 2 2 2 3 3 5" xfId="20836" xr:uid="{00000000-0005-0000-0000-0000CE540000}"/>
    <cellStyle name="Normal 5 2 2 2 2 3 4" xfId="12426" xr:uid="{00000000-0005-0000-0000-0000CF540000}"/>
    <cellStyle name="Normal 5 2 2 2 2 3 4 2" xfId="42757" xr:uid="{00000000-0005-0000-0000-0000D0540000}"/>
    <cellStyle name="Normal 5 2 2 2 2 3 4 3" xfId="27524" xr:uid="{00000000-0005-0000-0000-0000D1540000}"/>
    <cellStyle name="Normal 5 2 2 2 2 3 5" xfId="7405" xr:uid="{00000000-0005-0000-0000-0000D2540000}"/>
    <cellStyle name="Normal 5 2 2 2 2 3 5 2" xfId="37740" xr:uid="{00000000-0005-0000-0000-0000D3540000}"/>
    <cellStyle name="Normal 5 2 2 2 2 3 5 3" xfId="22507" xr:uid="{00000000-0005-0000-0000-0000D4540000}"/>
    <cellStyle name="Normal 5 2 2 2 2 3 6" xfId="32728" xr:uid="{00000000-0005-0000-0000-0000D5540000}"/>
    <cellStyle name="Normal 5 2 2 2 2 3 7" xfId="17494" xr:uid="{00000000-0005-0000-0000-0000D6540000}"/>
    <cellStyle name="Normal 5 2 2 2 2 4" xfId="3187" xr:uid="{00000000-0005-0000-0000-0000D7540000}"/>
    <cellStyle name="Normal 5 2 2 2 2 4 2" xfId="13261" xr:uid="{00000000-0005-0000-0000-0000D8540000}"/>
    <cellStyle name="Normal 5 2 2 2 2 4 2 2" xfId="43592" xr:uid="{00000000-0005-0000-0000-0000D9540000}"/>
    <cellStyle name="Normal 5 2 2 2 2 4 2 3" xfId="28359" xr:uid="{00000000-0005-0000-0000-0000DA540000}"/>
    <cellStyle name="Normal 5 2 2 2 2 4 3" xfId="8241" xr:uid="{00000000-0005-0000-0000-0000DB540000}"/>
    <cellStyle name="Normal 5 2 2 2 2 4 3 2" xfId="38575" xr:uid="{00000000-0005-0000-0000-0000DC540000}"/>
    <cellStyle name="Normal 5 2 2 2 2 4 3 3" xfId="23342" xr:uid="{00000000-0005-0000-0000-0000DD540000}"/>
    <cellStyle name="Normal 5 2 2 2 2 4 4" xfId="33562" xr:uid="{00000000-0005-0000-0000-0000DE540000}"/>
    <cellStyle name="Normal 5 2 2 2 2 4 5" xfId="18329" xr:uid="{00000000-0005-0000-0000-0000DF540000}"/>
    <cellStyle name="Normal 5 2 2 2 2 5" xfId="4880" xr:uid="{00000000-0005-0000-0000-0000E0540000}"/>
    <cellStyle name="Normal 5 2 2 2 2 5 2" xfId="14932" xr:uid="{00000000-0005-0000-0000-0000E1540000}"/>
    <cellStyle name="Normal 5 2 2 2 2 5 2 2" xfId="45263" xr:uid="{00000000-0005-0000-0000-0000E2540000}"/>
    <cellStyle name="Normal 5 2 2 2 2 5 2 3" xfId="30030" xr:uid="{00000000-0005-0000-0000-0000E3540000}"/>
    <cellStyle name="Normal 5 2 2 2 2 5 3" xfId="9912" xr:uid="{00000000-0005-0000-0000-0000E4540000}"/>
    <cellStyle name="Normal 5 2 2 2 2 5 3 2" xfId="40246" xr:uid="{00000000-0005-0000-0000-0000E5540000}"/>
    <cellStyle name="Normal 5 2 2 2 2 5 3 3" xfId="25013" xr:uid="{00000000-0005-0000-0000-0000E6540000}"/>
    <cellStyle name="Normal 5 2 2 2 2 5 4" xfId="35233" xr:uid="{00000000-0005-0000-0000-0000E7540000}"/>
    <cellStyle name="Normal 5 2 2 2 2 5 5" xfId="20000" xr:uid="{00000000-0005-0000-0000-0000E8540000}"/>
    <cellStyle name="Normal 5 2 2 2 2 6" xfId="11590" xr:uid="{00000000-0005-0000-0000-0000E9540000}"/>
    <cellStyle name="Normal 5 2 2 2 2 6 2" xfId="41921" xr:uid="{00000000-0005-0000-0000-0000EA540000}"/>
    <cellStyle name="Normal 5 2 2 2 2 6 3" xfId="26688" xr:uid="{00000000-0005-0000-0000-0000EB540000}"/>
    <cellStyle name="Normal 5 2 2 2 2 7" xfId="6569" xr:uid="{00000000-0005-0000-0000-0000EC540000}"/>
    <cellStyle name="Normal 5 2 2 2 2 7 2" xfId="36904" xr:uid="{00000000-0005-0000-0000-0000ED540000}"/>
    <cellStyle name="Normal 5 2 2 2 2 7 3" xfId="21671" xr:uid="{00000000-0005-0000-0000-0000EE540000}"/>
    <cellStyle name="Normal 5 2 2 2 2 8" xfId="31892" xr:uid="{00000000-0005-0000-0000-0000EF540000}"/>
    <cellStyle name="Normal 5 2 2 2 2 9" xfId="16658" xr:uid="{00000000-0005-0000-0000-0000F0540000}"/>
    <cellStyle name="Normal 5 2 2 2 3" xfId="1705" xr:uid="{00000000-0005-0000-0000-0000F1540000}"/>
    <cellStyle name="Normal 5 2 2 2 3 2" xfId="2544" xr:uid="{00000000-0005-0000-0000-0000F2540000}"/>
    <cellStyle name="Normal 5 2 2 2 3 2 2" xfId="4234" xr:uid="{00000000-0005-0000-0000-0000F3540000}"/>
    <cellStyle name="Normal 5 2 2 2 3 2 2 2" xfId="14307" xr:uid="{00000000-0005-0000-0000-0000F4540000}"/>
    <cellStyle name="Normal 5 2 2 2 3 2 2 2 2" xfId="44638" xr:uid="{00000000-0005-0000-0000-0000F5540000}"/>
    <cellStyle name="Normal 5 2 2 2 3 2 2 2 3" xfId="29405" xr:uid="{00000000-0005-0000-0000-0000F6540000}"/>
    <cellStyle name="Normal 5 2 2 2 3 2 2 3" xfId="9287" xr:uid="{00000000-0005-0000-0000-0000F7540000}"/>
    <cellStyle name="Normal 5 2 2 2 3 2 2 3 2" xfId="39621" xr:uid="{00000000-0005-0000-0000-0000F8540000}"/>
    <cellStyle name="Normal 5 2 2 2 3 2 2 3 3" xfId="24388" xr:uid="{00000000-0005-0000-0000-0000F9540000}"/>
    <cellStyle name="Normal 5 2 2 2 3 2 2 4" xfId="34608" xr:uid="{00000000-0005-0000-0000-0000FA540000}"/>
    <cellStyle name="Normal 5 2 2 2 3 2 2 5" xfId="19375" xr:uid="{00000000-0005-0000-0000-0000FB540000}"/>
    <cellStyle name="Normal 5 2 2 2 3 2 3" xfId="5926" xr:uid="{00000000-0005-0000-0000-0000FC540000}"/>
    <cellStyle name="Normal 5 2 2 2 3 2 3 2" xfId="15978" xr:uid="{00000000-0005-0000-0000-0000FD540000}"/>
    <cellStyle name="Normal 5 2 2 2 3 2 3 2 2" xfId="46309" xr:uid="{00000000-0005-0000-0000-0000FE540000}"/>
    <cellStyle name="Normal 5 2 2 2 3 2 3 2 3" xfId="31076" xr:uid="{00000000-0005-0000-0000-0000FF540000}"/>
    <cellStyle name="Normal 5 2 2 2 3 2 3 3" xfId="10958" xr:uid="{00000000-0005-0000-0000-000000550000}"/>
    <cellStyle name="Normal 5 2 2 2 3 2 3 3 2" xfId="41292" xr:uid="{00000000-0005-0000-0000-000001550000}"/>
    <cellStyle name="Normal 5 2 2 2 3 2 3 3 3" xfId="26059" xr:uid="{00000000-0005-0000-0000-000002550000}"/>
    <cellStyle name="Normal 5 2 2 2 3 2 3 4" xfId="36279" xr:uid="{00000000-0005-0000-0000-000003550000}"/>
    <cellStyle name="Normal 5 2 2 2 3 2 3 5" xfId="21046" xr:uid="{00000000-0005-0000-0000-000004550000}"/>
    <cellStyle name="Normal 5 2 2 2 3 2 4" xfId="12636" xr:uid="{00000000-0005-0000-0000-000005550000}"/>
    <cellStyle name="Normal 5 2 2 2 3 2 4 2" xfId="42967" xr:uid="{00000000-0005-0000-0000-000006550000}"/>
    <cellStyle name="Normal 5 2 2 2 3 2 4 3" xfId="27734" xr:uid="{00000000-0005-0000-0000-000007550000}"/>
    <cellStyle name="Normal 5 2 2 2 3 2 5" xfId="7615" xr:uid="{00000000-0005-0000-0000-000008550000}"/>
    <cellStyle name="Normal 5 2 2 2 3 2 5 2" xfId="37950" xr:uid="{00000000-0005-0000-0000-000009550000}"/>
    <cellStyle name="Normal 5 2 2 2 3 2 5 3" xfId="22717" xr:uid="{00000000-0005-0000-0000-00000A550000}"/>
    <cellStyle name="Normal 5 2 2 2 3 2 6" xfId="32938" xr:uid="{00000000-0005-0000-0000-00000B550000}"/>
    <cellStyle name="Normal 5 2 2 2 3 2 7" xfId="17704" xr:uid="{00000000-0005-0000-0000-00000C550000}"/>
    <cellStyle name="Normal 5 2 2 2 3 3" xfId="3397" xr:uid="{00000000-0005-0000-0000-00000D550000}"/>
    <cellStyle name="Normal 5 2 2 2 3 3 2" xfId="13471" xr:uid="{00000000-0005-0000-0000-00000E550000}"/>
    <cellStyle name="Normal 5 2 2 2 3 3 2 2" xfId="43802" xr:uid="{00000000-0005-0000-0000-00000F550000}"/>
    <cellStyle name="Normal 5 2 2 2 3 3 2 3" xfId="28569" xr:uid="{00000000-0005-0000-0000-000010550000}"/>
    <cellStyle name="Normal 5 2 2 2 3 3 3" xfId="8451" xr:uid="{00000000-0005-0000-0000-000011550000}"/>
    <cellStyle name="Normal 5 2 2 2 3 3 3 2" xfId="38785" xr:uid="{00000000-0005-0000-0000-000012550000}"/>
    <cellStyle name="Normal 5 2 2 2 3 3 3 3" xfId="23552" xr:uid="{00000000-0005-0000-0000-000013550000}"/>
    <cellStyle name="Normal 5 2 2 2 3 3 4" xfId="33772" xr:uid="{00000000-0005-0000-0000-000014550000}"/>
    <cellStyle name="Normal 5 2 2 2 3 3 5" xfId="18539" xr:uid="{00000000-0005-0000-0000-000015550000}"/>
    <cellStyle name="Normal 5 2 2 2 3 4" xfId="5090" xr:uid="{00000000-0005-0000-0000-000016550000}"/>
    <cellStyle name="Normal 5 2 2 2 3 4 2" xfId="15142" xr:uid="{00000000-0005-0000-0000-000017550000}"/>
    <cellStyle name="Normal 5 2 2 2 3 4 2 2" xfId="45473" xr:uid="{00000000-0005-0000-0000-000018550000}"/>
    <cellStyle name="Normal 5 2 2 2 3 4 2 3" xfId="30240" xr:uid="{00000000-0005-0000-0000-000019550000}"/>
    <cellStyle name="Normal 5 2 2 2 3 4 3" xfId="10122" xr:uid="{00000000-0005-0000-0000-00001A550000}"/>
    <cellStyle name="Normal 5 2 2 2 3 4 3 2" xfId="40456" xr:uid="{00000000-0005-0000-0000-00001B550000}"/>
    <cellStyle name="Normal 5 2 2 2 3 4 3 3" xfId="25223" xr:uid="{00000000-0005-0000-0000-00001C550000}"/>
    <cellStyle name="Normal 5 2 2 2 3 4 4" xfId="35443" xr:uid="{00000000-0005-0000-0000-00001D550000}"/>
    <cellStyle name="Normal 5 2 2 2 3 4 5" xfId="20210" xr:uid="{00000000-0005-0000-0000-00001E550000}"/>
    <cellStyle name="Normal 5 2 2 2 3 5" xfId="11800" xr:uid="{00000000-0005-0000-0000-00001F550000}"/>
    <cellStyle name="Normal 5 2 2 2 3 5 2" xfId="42131" xr:uid="{00000000-0005-0000-0000-000020550000}"/>
    <cellStyle name="Normal 5 2 2 2 3 5 3" xfId="26898" xr:uid="{00000000-0005-0000-0000-000021550000}"/>
    <cellStyle name="Normal 5 2 2 2 3 6" xfId="6779" xr:uid="{00000000-0005-0000-0000-000022550000}"/>
    <cellStyle name="Normal 5 2 2 2 3 6 2" xfId="37114" xr:uid="{00000000-0005-0000-0000-000023550000}"/>
    <cellStyle name="Normal 5 2 2 2 3 6 3" xfId="21881" xr:uid="{00000000-0005-0000-0000-000024550000}"/>
    <cellStyle name="Normal 5 2 2 2 3 7" xfId="32102" xr:uid="{00000000-0005-0000-0000-000025550000}"/>
    <cellStyle name="Normal 5 2 2 2 3 8" xfId="16868" xr:uid="{00000000-0005-0000-0000-000026550000}"/>
    <cellStyle name="Normal 5 2 2 2 4" xfId="2126" xr:uid="{00000000-0005-0000-0000-000027550000}"/>
    <cellStyle name="Normal 5 2 2 2 4 2" xfId="3816" xr:uid="{00000000-0005-0000-0000-000028550000}"/>
    <cellStyle name="Normal 5 2 2 2 4 2 2" xfId="13889" xr:uid="{00000000-0005-0000-0000-000029550000}"/>
    <cellStyle name="Normal 5 2 2 2 4 2 2 2" xfId="44220" xr:uid="{00000000-0005-0000-0000-00002A550000}"/>
    <cellStyle name="Normal 5 2 2 2 4 2 2 3" xfId="28987" xr:uid="{00000000-0005-0000-0000-00002B550000}"/>
    <cellStyle name="Normal 5 2 2 2 4 2 3" xfId="8869" xr:uid="{00000000-0005-0000-0000-00002C550000}"/>
    <cellStyle name="Normal 5 2 2 2 4 2 3 2" xfId="39203" xr:uid="{00000000-0005-0000-0000-00002D550000}"/>
    <cellStyle name="Normal 5 2 2 2 4 2 3 3" xfId="23970" xr:uid="{00000000-0005-0000-0000-00002E550000}"/>
    <cellStyle name="Normal 5 2 2 2 4 2 4" xfId="34190" xr:uid="{00000000-0005-0000-0000-00002F550000}"/>
    <cellStyle name="Normal 5 2 2 2 4 2 5" xfId="18957" xr:uid="{00000000-0005-0000-0000-000030550000}"/>
    <cellStyle name="Normal 5 2 2 2 4 3" xfId="5508" xr:uid="{00000000-0005-0000-0000-000031550000}"/>
    <cellStyle name="Normal 5 2 2 2 4 3 2" xfId="15560" xr:uid="{00000000-0005-0000-0000-000032550000}"/>
    <cellStyle name="Normal 5 2 2 2 4 3 2 2" xfId="45891" xr:uid="{00000000-0005-0000-0000-000033550000}"/>
    <cellStyle name="Normal 5 2 2 2 4 3 2 3" xfId="30658" xr:uid="{00000000-0005-0000-0000-000034550000}"/>
    <cellStyle name="Normal 5 2 2 2 4 3 3" xfId="10540" xr:uid="{00000000-0005-0000-0000-000035550000}"/>
    <cellStyle name="Normal 5 2 2 2 4 3 3 2" xfId="40874" xr:uid="{00000000-0005-0000-0000-000036550000}"/>
    <cellStyle name="Normal 5 2 2 2 4 3 3 3" xfId="25641" xr:uid="{00000000-0005-0000-0000-000037550000}"/>
    <cellStyle name="Normal 5 2 2 2 4 3 4" xfId="35861" xr:uid="{00000000-0005-0000-0000-000038550000}"/>
    <cellStyle name="Normal 5 2 2 2 4 3 5" xfId="20628" xr:uid="{00000000-0005-0000-0000-000039550000}"/>
    <cellStyle name="Normal 5 2 2 2 4 4" xfId="12218" xr:uid="{00000000-0005-0000-0000-00003A550000}"/>
    <cellStyle name="Normal 5 2 2 2 4 4 2" xfId="42549" xr:uid="{00000000-0005-0000-0000-00003B550000}"/>
    <cellStyle name="Normal 5 2 2 2 4 4 3" xfId="27316" xr:uid="{00000000-0005-0000-0000-00003C550000}"/>
    <cellStyle name="Normal 5 2 2 2 4 5" xfId="7197" xr:uid="{00000000-0005-0000-0000-00003D550000}"/>
    <cellStyle name="Normal 5 2 2 2 4 5 2" xfId="37532" xr:uid="{00000000-0005-0000-0000-00003E550000}"/>
    <cellStyle name="Normal 5 2 2 2 4 5 3" xfId="22299" xr:uid="{00000000-0005-0000-0000-00003F550000}"/>
    <cellStyle name="Normal 5 2 2 2 4 6" xfId="32520" xr:uid="{00000000-0005-0000-0000-000040550000}"/>
    <cellStyle name="Normal 5 2 2 2 4 7" xfId="17286" xr:uid="{00000000-0005-0000-0000-000041550000}"/>
    <cellStyle name="Normal 5 2 2 2 5" xfId="2979" xr:uid="{00000000-0005-0000-0000-000042550000}"/>
    <cellStyle name="Normal 5 2 2 2 5 2" xfId="13053" xr:uid="{00000000-0005-0000-0000-000043550000}"/>
    <cellStyle name="Normal 5 2 2 2 5 2 2" xfId="43384" xr:uid="{00000000-0005-0000-0000-000044550000}"/>
    <cellStyle name="Normal 5 2 2 2 5 2 3" xfId="28151" xr:uid="{00000000-0005-0000-0000-000045550000}"/>
    <cellStyle name="Normal 5 2 2 2 5 3" xfId="8033" xr:uid="{00000000-0005-0000-0000-000046550000}"/>
    <cellStyle name="Normal 5 2 2 2 5 3 2" xfId="38367" xr:uid="{00000000-0005-0000-0000-000047550000}"/>
    <cellStyle name="Normal 5 2 2 2 5 3 3" xfId="23134" xr:uid="{00000000-0005-0000-0000-000048550000}"/>
    <cellStyle name="Normal 5 2 2 2 5 4" xfId="33354" xr:uid="{00000000-0005-0000-0000-000049550000}"/>
    <cellStyle name="Normal 5 2 2 2 5 5" xfId="18121" xr:uid="{00000000-0005-0000-0000-00004A550000}"/>
    <cellStyle name="Normal 5 2 2 2 6" xfId="4672" xr:uid="{00000000-0005-0000-0000-00004B550000}"/>
    <cellStyle name="Normal 5 2 2 2 6 2" xfId="14724" xr:uid="{00000000-0005-0000-0000-00004C550000}"/>
    <cellStyle name="Normal 5 2 2 2 6 2 2" xfId="45055" xr:uid="{00000000-0005-0000-0000-00004D550000}"/>
    <cellStyle name="Normal 5 2 2 2 6 2 3" xfId="29822" xr:uid="{00000000-0005-0000-0000-00004E550000}"/>
    <cellStyle name="Normal 5 2 2 2 6 3" xfId="9704" xr:uid="{00000000-0005-0000-0000-00004F550000}"/>
    <cellStyle name="Normal 5 2 2 2 6 3 2" xfId="40038" xr:uid="{00000000-0005-0000-0000-000050550000}"/>
    <cellStyle name="Normal 5 2 2 2 6 3 3" xfId="24805" xr:uid="{00000000-0005-0000-0000-000051550000}"/>
    <cellStyle name="Normal 5 2 2 2 6 4" xfId="35025" xr:uid="{00000000-0005-0000-0000-000052550000}"/>
    <cellStyle name="Normal 5 2 2 2 6 5" xfId="19792" xr:uid="{00000000-0005-0000-0000-000053550000}"/>
    <cellStyle name="Normal 5 2 2 2 7" xfId="11382" xr:uid="{00000000-0005-0000-0000-000054550000}"/>
    <cellStyle name="Normal 5 2 2 2 7 2" xfId="41713" xr:uid="{00000000-0005-0000-0000-000055550000}"/>
    <cellStyle name="Normal 5 2 2 2 7 3" xfId="26480" xr:uid="{00000000-0005-0000-0000-000056550000}"/>
    <cellStyle name="Normal 5 2 2 2 8" xfId="6361" xr:uid="{00000000-0005-0000-0000-000057550000}"/>
    <cellStyle name="Normal 5 2 2 2 8 2" xfId="36696" xr:uid="{00000000-0005-0000-0000-000058550000}"/>
    <cellStyle name="Normal 5 2 2 2 8 3" xfId="21463" xr:uid="{00000000-0005-0000-0000-000059550000}"/>
    <cellStyle name="Normal 5 2 2 2 9" xfId="31389" xr:uid="{00000000-0005-0000-0000-00005A550000}"/>
    <cellStyle name="Normal 5 2 2 3" xfId="1388" xr:uid="{00000000-0005-0000-0000-00005B550000}"/>
    <cellStyle name="Normal 5 2 2 3 2" xfId="1809" xr:uid="{00000000-0005-0000-0000-00005C550000}"/>
    <cellStyle name="Normal 5 2 2 3 2 2" xfId="2648" xr:uid="{00000000-0005-0000-0000-00005D550000}"/>
    <cellStyle name="Normal 5 2 2 3 2 2 2" xfId="4338" xr:uid="{00000000-0005-0000-0000-00005E550000}"/>
    <cellStyle name="Normal 5 2 2 3 2 2 2 2" xfId="14411" xr:uid="{00000000-0005-0000-0000-00005F550000}"/>
    <cellStyle name="Normal 5 2 2 3 2 2 2 2 2" xfId="44742" xr:uid="{00000000-0005-0000-0000-000060550000}"/>
    <cellStyle name="Normal 5 2 2 3 2 2 2 2 3" xfId="29509" xr:uid="{00000000-0005-0000-0000-000061550000}"/>
    <cellStyle name="Normal 5 2 2 3 2 2 2 3" xfId="9391" xr:uid="{00000000-0005-0000-0000-000062550000}"/>
    <cellStyle name="Normal 5 2 2 3 2 2 2 3 2" xfId="39725" xr:uid="{00000000-0005-0000-0000-000063550000}"/>
    <cellStyle name="Normal 5 2 2 3 2 2 2 3 3" xfId="24492" xr:uid="{00000000-0005-0000-0000-000064550000}"/>
    <cellStyle name="Normal 5 2 2 3 2 2 2 4" xfId="34712" xr:uid="{00000000-0005-0000-0000-000065550000}"/>
    <cellStyle name="Normal 5 2 2 3 2 2 2 5" xfId="19479" xr:uid="{00000000-0005-0000-0000-000066550000}"/>
    <cellStyle name="Normal 5 2 2 3 2 2 3" xfId="6030" xr:uid="{00000000-0005-0000-0000-000067550000}"/>
    <cellStyle name="Normal 5 2 2 3 2 2 3 2" xfId="16082" xr:uid="{00000000-0005-0000-0000-000068550000}"/>
    <cellStyle name="Normal 5 2 2 3 2 2 3 2 2" xfId="46413" xr:uid="{00000000-0005-0000-0000-000069550000}"/>
    <cellStyle name="Normal 5 2 2 3 2 2 3 2 3" xfId="31180" xr:uid="{00000000-0005-0000-0000-00006A550000}"/>
    <cellStyle name="Normal 5 2 2 3 2 2 3 3" xfId="11062" xr:uid="{00000000-0005-0000-0000-00006B550000}"/>
    <cellStyle name="Normal 5 2 2 3 2 2 3 3 2" xfId="41396" xr:uid="{00000000-0005-0000-0000-00006C550000}"/>
    <cellStyle name="Normal 5 2 2 3 2 2 3 3 3" xfId="26163" xr:uid="{00000000-0005-0000-0000-00006D550000}"/>
    <cellStyle name="Normal 5 2 2 3 2 2 3 4" xfId="36383" xr:uid="{00000000-0005-0000-0000-00006E550000}"/>
    <cellStyle name="Normal 5 2 2 3 2 2 3 5" xfId="21150" xr:uid="{00000000-0005-0000-0000-00006F550000}"/>
    <cellStyle name="Normal 5 2 2 3 2 2 4" xfId="12740" xr:uid="{00000000-0005-0000-0000-000070550000}"/>
    <cellStyle name="Normal 5 2 2 3 2 2 4 2" xfId="43071" xr:uid="{00000000-0005-0000-0000-000071550000}"/>
    <cellStyle name="Normal 5 2 2 3 2 2 4 3" xfId="27838" xr:uid="{00000000-0005-0000-0000-000072550000}"/>
    <cellStyle name="Normal 5 2 2 3 2 2 5" xfId="7719" xr:uid="{00000000-0005-0000-0000-000073550000}"/>
    <cellStyle name="Normal 5 2 2 3 2 2 5 2" xfId="38054" xr:uid="{00000000-0005-0000-0000-000074550000}"/>
    <cellStyle name="Normal 5 2 2 3 2 2 5 3" xfId="22821" xr:uid="{00000000-0005-0000-0000-000075550000}"/>
    <cellStyle name="Normal 5 2 2 3 2 2 6" xfId="33042" xr:uid="{00000000-0005-0000-0000-000076550000}"/>
    <cellStyle name="Normal 5 2 2 3 2 2 7" xfId="17808" xr:uid="{00000000-0005-0000-0000-000077550000}"/>
    <cellStyle name="Normal 5 2 2 3 2 3" xfId="3501" xr:uid="{00000000-0005-0000-0000-000078550000}"/>
    <cellStyle name="Normal 5 2 2 3 2 3 2" xfId="13575" xr:uid="{00000000-0005-0000-0000-000079550000}"/>
    <cellStyle name="Normal 5 2 2 3 2 3 2 2" xfId="43906" xr:uid="{00000000-0005-0000-0000-00007A550000}"/>
    <cellStyle name="Normal 5 2 2 3 2 3 2 3" xfId="28673" xr:uid="{00000000-0005-0000-0000-00007B550000}"/>
    <cellStyle name="Normal 5 2 2 3 2 3 3" xfId="8555" xr:uid="{00000000-0005-0000-0000-00007C550000}"/>
    <cellStyle name="Normal 5 2 2 3 2 3 3 2" xfId="38889" xr:uid="{00000000-0005-0000-0000-00007D550000}"/>
    <cellStyle name="Normal 5 2 2 3 2 3 3 3" xfId="23656" xr:uid="{00000000-0005-0000-0000-00007E550000}"/>
    <cellStyle name="Normal 5 2 2 3 2 3 4" xfId="33876" xr:uid="{00000000-0005-0000-0000-00007F550000}"/>
    <cellStyle name="Normal 5 2 2 3 2 3 5" xfId="18643" xr:uid="{00000000-0005-0000-0000-000080550000}"/>
    <cellStyle name="Normal 5 2 2 3 2 4" xfId="5194" xr:uid="{00000000-0005-0000-0000-000081550000}"/>
    <cellStyle name="Normal 5 2 2 3 2 4 2" xfId="15246" xr:uid="{00000000-0005-0000-0000-000082550000}"/>
    <cellStyle name="Normal 5 2 2 3 2 4 2 2" xfId="45577" xr:uid="{00000000-0005-0000-0000-000083550000}"/>
    <cellStyle name="Normal 5 2 2 3 2 4 2 3" xfId="30344" xr:uid="{00000000-0005-0000-0000-000084550000}"/>
    <cellStyle name="Normal 5 2 2 3 2 4 3" xfId="10226" xr:uid="{00000000-0005-0000-0000-000085550000}"/>
    <cellStyle name="Normal 5 2 2 3 2 4 3 2" xfId="40560" xr:uid="{00000000-0005-0000-0000-000086550000}"/>
    <cellStyle name="Normal 5 2 2 3 2 4 3 3" xfId="25327" xr:uid="{00000000-0005-0000-0000-000087550000}"/>
    <cellStyle name="Normal 5 2 2 3 2 4 4" xfId="35547" xr:uid="{00000000-0005-0000-0000-000088550000}"/>
    <cellStyle name="Normal 5 2 2 3 2 4 5" xfId="20314" xr:uid="{00000000-0005-0000-0000-000089550000}"/>
    <cellStyle name="Normal 5 2 2 3 2 5" xfId="11904" xr:uid="{00000000-0005-0000-0000-00008A550000}"/>
    <cellStyle name="Normal 5 2 2 3 2 5 2" xfId="42235" xr:uid="{00000000-0005-0000-0000-00008B550000}"/>
    <cellStyle name="Normal 5 2 2 3 2 5 3" xfId="27002" xr:uid="{00000000-0005-0000-0000-00008C550000}"/>
    <cellStyle name="Normal 5 2 2 3 2 6" xfId="6883" xr:uid="{00000000-0005-0000-0000-00008D550000}"/>
    <cellStyle name="Normal 5 2 2 3 2 6 2" xfId="37218" xr:uid="{00000000-0005-0000-0000-00008E550000}"/>
    <cellStyle name="Normal 5 2 2 3 2 6 3" xfId="21985" xr:uid="{00000000-0005-0000-0000-00008F550000}"/>
    <cellStyle name="Normal 5 2 2 3 2 7" xfId="32206" xr:uid="{00000000-0005-0000-0000-000090550000}"/>
    <cellStyle name="Normal 5 2 2 3 2 8" xfId="16972" xr:uid="{00000000-0005-0000-0000-000091550000}"/>
    <cellStyle name="Normal 5 2 2 3 3" xfId="2230" xr:uid="{00000000-0005-0000-0000-000092550000}"/>
    <cellStyle name="Normal 5 2 2 3 3 2" xfId="3920" xr:uid="{00000000-0005-0000-0000-000093550000}"/>
    <cellStyle name="Normal 5 2 2 3 3 2 2" xfId="13993" xr:uid="{00000000-0005-0000-0000-000094550000}"/>
    <cellStyle name="Normal 5 2 2 3 3 2 2 2" xfId="44324" xr:uid="{00000000-0005-0000-0000-000095550000}"/>
    <cellStyle name="Normal 5 2 2 3 3 2 2 3" xfId="29091" xr:uid="{00000000-0005-0000-0000-000096550000}"/>
    <cellStyle name="Normal 5 2 2 3 3 2 3" xfId="8973" xr:uid="{00000000-0005-0000-0000-000097550000}"/>
    <cellStyle name="Normal 5 2 2 3 3 2 3 2" xfId="39307" xr:uid="{00000000-0005-0000-0000-000098550000}"/>
    <cellStyle name="Normal 5 2 2 3 3 2 3 3" xfId="24074" xr:uid="{00000000-0005-0000-0000-000099550000}"/>
    <cellStyle name="Normal 5 2 2 3 3 2 4" xfId="34294" xr:uid="{00000000-0005-0000-0000-00009A550000}"/>
    <cellStyle name="Normal 5 2 2 3 3 2 5" xfId="19061" xr:uid="{00000000-0005-0000-0000-00009B550000}"/>
    <cellStyle name="Normal 5 2 2 3 3 3" xfId="5612" xr:uid="{00000000-0005-0000-0000-00009C550000}"/>
    <cellStyle name="Normal 5 2 2 3 3 3 2" xfId="15664" xr:uid="{00000000-0005-0000-0000-00009D550000}"/>
    <cellStyle name="Normal 5 2 2 3 3 3 2 2" xfId="45995" xr:uid="{00000000-0005-0000-0000-00009E550000}"/>
    <cellStyle name="Normal 5 2 2 3 3 3 2 3" xfId="30762" xr:uid="{00000000-0005-0000-0000-00009F550000}"/>
    <cellStyle name="Normal 5 2 2 3 3 3 3" xfId="10644" xr:uid="{00000000-0005-0000-0000-0000A0550000}"/>
    <cellStyle name="Normal 5 2 2 3 3 3 3 2" xfId="40978" xr:uid="{00000000-0005-0000-0000-0000A1550000}"/>
    <cellStyle name="Normal 5 2 2 3 3 3 3 3" xfId="25745" xr:uid="{00000000-0005-0000-0000-0000A2550000}"/>
    <cellStyle name="Normal 5 2 2 3 3 3 4" xfId="35965" xr:uid="{00000000-0005-0000-0000-0000A3550000}"/>
    <cellStyle name="Normal 5 2 2 3 3 3 5" xfId="20732" xr:uid="{00000000-0005-0000-0000-0000A4550000}"/>
    <cellStyle name="Normal 5 2 2 3 3 4" xfId="12322" xr:uid="{00000000-0005-0000-0000-0000A5550000}"/>
    <cellStyle name="Normal 5 2 2 3 3 4 2" xfId="42653" xr:uid="{00000000-0005-0000-0000-0000A6550000}"/>
    <cellStyle name="Normal 5 2 2 3 3 4 3" xfId="27420" xr:uid="{00000000-0005-0000-0000-0000A7550000}"/>
    <cellStyle name="Normal 5 2 2 3 3 5" xfId="7301" xr:uid="{00000000-0005-0000-0000-0000A8550000}"/>
    <cellStyle name="Normal 5 2 2 3 3 5 2" xfId="37636" xr:uid="{00000000-0005-0000-0000-0000A9550000}"/>
    <cellStyle name="Normal 5 2 2 3 3 5 3" xfId="22403" xr:uid="{00000000-0005-0000-0000-0000AA550000}"/>
    <cellStyle name="Normal 5 2 2 3 3 6" xfId="32624" xr:uid="{00000000-0005-0000-0000-0000AB550000}"/>
    <cellStyle name="Normal 5 2 2 3 3 7" xfId="17390" xr:uid="{00000000-0005-0000-0000-0000AC550000}"/>
    <cellStyle name="Normal 5 2 2 3 4" xfId="3083" xr:uid="{00000000-0005-0000-0000-0000AD550000}"/>
    <cellStyle name="Normal 5 2 2 3 4 2" xfId="13157" xr:uid="{00000000-0005-0000-0000-0000AE550000}"/>
    <cellStyle name="Normal 5 2 2 3 4 2 2" xfId="43488" xr:uid="{00000000-0005-0000-0000-0000AF550000}"/>
    <cellStyle name="Normal 5 2 2 3 4 2 3" xfId="28255" xr:uid="{00000000-0005-0000-0000-0000B0550000}"/>
    <cellStyle name="Normal 5 2 2 3 4 3" xfId="8137" xr:uid="{00000000-0005-0000-0000-0000B1550000}"/>
    <cellStyle name="Normal 5 2 2 3 4 3 2" xfId="38471" xr:uid="{00000000-0005-0000-0000-0000B2550000}"/>
    <cellStyle name="Normal 5 2 2 3 4 3 3" xfId="23238" xr:uid="{00000000-0005-0000-0000-0000B3550000}"/>
    <cellStyle name="Normal 5 2 2 3 4 4" xfId="33458" xr:uid="{00000000-0005-0000-0000-0000B4550000}"/>
    <cellStyle name="Normal 5 2 2 3 4 5" xfId="18225" xr:uid="{00000000-0005-0000-0000-0000B5550000}"/>
    <cellStyle name="Normal 5 2 2 3 5" xfId="4776" xr:uid="{00000000-0005-0000-0000-0000B6550000}"/>
    <cellStyle name="Normal 5 2 2 3 5 2" xfId="14828" xr:uid="{00000000-0005-0000-0000-0000B7550000}"/>
    <cellStyle name="Normal 5 2 2 3 5 2 2" xfId="45159" xr:uid="{00000000-0005-0000-0000-0000B8550000}"/>
    <cellStyle name="Normal 5 2 2 3 5 2 3" xfId="29926" xr:uid="{00000000-0005-0000-0000-0000B9550000}"/>
    <cellStyle name="Normal 5 2 2 3 5 3" xfId="9808" xr:uid="{00000000-0005-0000-0000-0000BA550000}"/>
    <cellStyle name="Normal 5 2 2 3 5 3 2" xfId="40142" xr:uid="{00000000-0005-0000-0000-0000BB550000}"/>
    <cellStyle name="Normal 5 2 2 3 5 3 3" xfId="24909" xr:uid="{00000000-0005-0000-0000-0000BC550000}"/>
    <cellStyle name="Normal 5 2 2 3 5 4" xfId="35129" xr:uid="{00000000-0005-0000-0000-0000BD550000}"/>
    <cellStyle name="Normal 5 2 2 3 5 5" xfId="19896" xr:uid="{00000000-0005-0000-0000-0000BE550000}"/>
    <cellStyle name="Normal 5 2 2 3 6" xfId="11486" xr:uid="{00000000-0005-0000-0000-0000BF550000}"/>
    <cellStyle name="Normal 5 2 2 3 6 2" xfId="41817" xr:uid="{00000000-0005-0000-0000-0000C0550000}"/>
    <cellStyle name="Normal 5 2 2 3 6 3" xfId="26584" xr:uid="{00000000-0005-0000-0000-0000C1550000}"/>
    <cellStyle name="Normal 5 2 2 3 7" xfId="6465" xr:uid="{00000000-0005-0000-0000-0000C2550000}"/>
    <cellStyle name="Normal 5 2 2 3 7 2" xfId="36800" xr:uid="{00000000-0005-0000-0000-0000C3550000}"/>
    <cellStyle name="Normal 5 2 2 3 7 3" xfId="21567" xr:uid="{00000000-0005-0000-0000-0000C4550000}"/>
    <cellStyle name="Normal 5 2 2 3 8" xfId="31788" xr:uid="{00000000-0005-0000-0000-0000C5550000}"/>
    <cellStyle name="Normal 5 2 2 3 9" xfId="16554" xr:uid="{00000000-0005-0000-0000-0000C6550000}"/>
    <cellStyle name="Normal 5 2 2 4" xfId="1601" xr:uid="{00000000-0005-0000-0000-0000C7550000}"/>
    <cellStyle name="Normal 5 2 2 4 2" xfId="2440" xr:uid="{00000000-0005-0000-0000-0000C8550000}"/>
    <cellStyle name="Normal 5 2 2 4 2 2" xfId="4130" xr:uid="{00000000-0005-0000-0000-0000C9550000}"/>
    <cellStyle name="Normal 5 2 2 4 2 2 2" xfId="14203" xr:uid="{00000000-0005-0000-0000-0000CA550000}"/>
    <cellStyle name="Normal 5 2 2 4 2 2 2 2" xfId="44534" xr:uid="{00000000-0005-0000-0000-0000CB550000}"/>
    <cellStyle name="Normal 5 2 2 4 2 2 2 3" xfId="29301" xr:uid="{00000000-0005-0000-0000-0000CC550000}"/>
    <cellStyle name="Normal 5 2 2 4 2 2 3" xfId="9183" xr:uid="{00000000-0005-0000-0000-0000CD550000}"/>
    <cellStyle name="Normal 5 2 2 4 2 2 3 2" xfId="39517" xr:uid="{00000000-0005-0000-0000-0000CE550000}"/>
    <cellStyle name="Normal 5 2 2 4 2 2 3 3" xfId="24284" xr:uid="{00000000-0005-0000-0000-0000CF550000}"/>
    <cellStyle name="Normal 5 2 2 4 2 2 4" xfId="34504" xr:uid="{00000000-0005-0000-0000-0000D0550000}"/>
    <cellStyle name="Normal 5 2 2 4 2 2 5" xfId="19271" xr:uid="{00000000-0005-0000-0000-0000D1550000}"/>
    <cellStyle name="Normal 5 2 2 4 2 3" xfId="5822" xr:uid="{00000000-0005-0000-0000-0000D2550000}"/>
    <cellStyle name="Normal 5 2 2 4 2 3 2" xfId="15874" xr:uid="{00000000-0005-0000-0000-0000D3550000}"/>
    <cellStyle name="Normal 5 2 2 4 2 3 2 2" xfId="46205" xr:uid="{00000000-0005-0000-0000-0000D4550000}"/>
    <cellStyle name="Normal 5 2 2 4 2 3 2 3" xfId="30972" xr:uid="{00000000-0005-0000-0000-0000D5550000}"/>
    <cellStyle name="Normal 5 2 2 4 2 3 3" xfId="10854" xr:uid="{00000000-0005-0000-0000-0000D6550000}"/>
    <cellStyle name="Normal 5 2 2 4 2 3 3 2" xfId="41188" xr:uid="{00000000-0005-0000-0000-0000D7550000}"/>
    <cellStyle name="Normal 5 2 2 4 2 3 3 3" xfId="25955" xr:uid="{00000000-0005-0000-0000-0000D8550000}"/>
    <cellStyle name="Normal 5 2 2 4 2 3 4" xfId="36175" xr:uid="{00000000-0005-0000-0000-0000D9550000}"/>
    <cellStyle name="Normal 5 2 2 4 2 3 5" xfId="20942" xr:uid="{00000000-0005-0000-0000-0000DA550000}"/>
    <cellStyle name="Normal 5 2 2 4 2 4" xfId="12532" xr:uid="{00000000-0005-0000-0000-0000DB550000}"/>
    <cellStyle name="Normal 5 2 2 4 2 4 2" xfId="42863" xr:uid="{00000000-0005-0000-0000-0000DC550000}"/>
    <cellStyle name="Normal 5 2 2 4 2 4 3" xfId="27630" xr:uid="{00000000-0005-0000-0000-0000DD550000}"/>
    <cellStyle name="Normal 5 2 2 4 2 5" xfId="7511" xr:uid="{00000000-0005-0000-0000-0000DE550000}"/>
    <cellStyle name="Normal 5 2 2 4 2 5 2" xfId="37846" xr:uid="{00000000-0005-0000-0000-0000DF550000}"/>
    <cellStyle name="Normal 5 2 2 4 2 5 3" xfId="22613" xr:uid="{00000000-0005-0000-0000-0000E0550000}"/>
    <cellStyle name="Normal 5 2 2 4 2 6" xfId="32834" xr:uid="{00000000-0005-0000-0000-0000E1550000}"/>
    <cellStyle name="Normal 5 2 2 4 2 7" xfId="17600" xr:uid="{00000000-0005-0000-0000-0000E2550000}"/>
    <cellStyle name="Normal 5 2 2 4 3" xfId="3293" xr:uid="{00000000-0005-0000-0000-0000E3550000}"/>
    <cellStyle name="Normal 5 2 2 4 3 2" xfId="13367" xr:uid="{00000000-0005-0000-0000-0000E4550000}"/>
    <cellStyle name="Normal 5 2 2 4 3 2 2" xfId="43698" xr:uid="{00000000-0005-0000-0000-0000E5550000}"/>
    <cellStyle name="Normal 5 2 2 4 3 2 3" xfId="28465" xr:uid="{00000000-0005-0000-0000-0000E6550000}"/>
    <cellStyle name="Normal 5 2 2 4 3 3" xfId="8347" xr:uid="{00000000-0005-0000-0000-0000E7550000}"/>
    <cellStyle name="Normal 5 2 2 4 3 3 2" xfId="38681" xr:uid="{00000000-0005-0000-0000-0000E8550000}"/>
    <cellStyle name="Normal 5 2 2 4 3 3 3" xfId="23448" xr:uid="{00000000-0005-0000-0000-0000E9550000}"/>
    <cellStyle name="Normal 5 2 2 4 3 4" xfId="33668" xr:uid="{00000000-0005-0000-0000-0000EA550000}"/>
    <cellStyle name="Normal 5 2 2 4 3 5" xfId="18435" xr:uid="{00000000-0005-0000-0000-0000EB550000}"/>
    <cellStyle name="Normal 5 2 2 4 4" xfId="4986" xr:uid="{00000000-0005-0000-0000-0000EC550000}"/>
    <cellStyle name="Normal 5 2 2 4 4 2" xfId="15038" xr:uid="{00000000-0005-0000-0000-0000ED550000}"/>
    <cellStyle name="Normal 5 2 2 4 4 2 2" xfId="45369" xr:uid="{00000000-0005-0000-0000-0000EE550000}"/>
    <cellStyle name="Normal 5 2 2 4 4 2 3" xfId="30136" xr:uid="{00000000-0005-0000-0000-0000EF550000}"/>
    <cellStyle name="Normal 5 2 2 4 4 3" xfId="10018" xr:uid="{00000000-0005-0000-0000-0000F0550000}"/>
    <cellStyle name="Normal 5 2 2 4 4 3 2" xfId="40352" xr:uid="{00000000-0005-0000-0000-0000F1550000}"/>
    <cellStyle name="Normal 5 2 2 4 4 3 3" xfId="25119" xr:uid="{00000000-0005-0000-0000-0000F2550000}"/>
    <cellStyle name="Normal 5 2 2 4 4 4" xfId="35339" xr:uid="{00000000-0005-0000-0000-0000F3550000}"/>
    <cellStyle name="Normal 5 2 2 4 4 5" xfId="20106" xr:uid="{00000000-0005-0000-0000-0000F4550000}"/>
    <cellStyle name="Normal 5 2 2 4 5" xfId="11696" xr:uid="{00000000-0005-0000-0000-0000F5550000}"/>
    <cellStyle name="Normal 5 2 2 4 5 2" xfId="42027" xr:uid="{00000000-0005-0000-0000-0000F6550000}"/>
    <cellStyle name="Normal 5 2 2 4 5 3" xfId="26794" xr:uid="{00000000-0005-0000-0000-0000F7550000}"/>
    <cellStyle name="Normal 5 2 2 4 6" xfId="6675" xr:uid="{00000000-0005-0000-0000-0000F8550000}"/>
    <cellStyle name="Normal 5 2 2 4 6 2" xfId="37010" xr:uid="{00000000-0005-0000-0000-0000F9550000}"/>
    <cellStyle name="Normal 5 2 2 4 6 3" xfId="21777" xr:uid="{00000000-0005-0000-0000-0000FA550000}"/>
    <cellStyle name="Normal 5 2 2 4 7" xfId="31998" xr:uid="{00000000-0005-0000-0000-0000FB550000}"/>
    <cellStyle name="Normal 5 2 2 4 8" xfId="16764" xr:uid="{00000000-0005-0000-0000-0000FC550000}"/>
    <cellStyle name="Normal 5 2 2 5" xfId="2022" xr:uid="{00000000-0005-0000-0000-0000FD550000}"/>
    <cellStyle name="Normal 5 2 2 5 2" xfId="3712" xr:uid="{00000000-0005-0000-0000-0000FE550000}"/>
    <cellStyle name="Normal 5 2 2 5 2 2" xfId="13785" xr:uid="{00000000-0005-0000-0000-0000FF550000}"/>
    <cellStyle name="Normal 5 2 2 5 2 2 2" xfId="44116" xr:uid="{00000000-0005-0000-0000-000000560000}"/>
    <cellStyle name="Normal 5 2 2 5 2 2 3" xfId="28883" xr:uid="{00000000-0005-0000-0000-000001560000}"/>
    <cellStyle name="Normal 5 2 2 5 2 3" xfId="8765" xr:uid="{00000000-0005-0000-0000-000002560000}"/>
    <cellStyle name="Normal 5 2 2 5 2 3 2" xfId="39099" xr:uid="{00000000-0005-0000-0000-000003560000}"/>
    <cellStyle name="Normal 5 2 2 5 2 3 3" xfId="23866" xr:uid="{00000000-0005-0000-0000-000004560000}"/>
    <cellStyle name="Normal 5 2 2 5 2 4" xfId="34086" xr:uid="{00000000-0005-0000-0000-000005560000}"/>
    <cellStyle name="Normal 5 2 2 5 2 5" xfId="18853" xr:uid="{00000000-0005-0000-0000-000006560000}"/>
    <cellStyle name="Normal 5 2 2 5 3" xfId="5404" xr:uid="{00000000-0005-0000-0000-000007560000}"/>
    <cellStyle name="Normal 5 2 2 5 3 2" xfId="15456" xr:uid="{00000000-0005-0000-0000-000008560000}"/>
    <cellStyle name="Normal 5 2 2 5 3 2 2" xfId="45787" xr:uid="{00000000-0005-0000-0000-000009560000}"/>
    <cellStyle name="Normal 5 2 2 5 3 2 3" xfId="30554" xr:uid="{00000000-0005-0000-0000-00000A560000}"/>
    <cellStyle name="Normal 5 2 2 5 3 3" xfId="10436" xr:uid="{00000000-0005-0000-0000-00000B560000}"/>
    <cellStyle name="Normal 5 2 2 5 3 3 2" xfId="40770" xr:uid="{00000000-0005-0000-0000-00000C560000}"/>
    <cellStyle name="Normal 5 2 2 5 3 3 3" xfId="25537" xr:uid="{00000000-0005-0000-0000-00000D560000}"/>
    <cellStyle name="Normal 5 2 2 5 3 4" xfId="35757" xr:uid="{00000000-0005-0000-0000-00000E560000}"/>
    <cellStyle name="Normal 5 2 2 5 3 5" xfId="20524" xr:uid="{00000000-0005-0000-0000-00000F560000}"/>
    <cellStyle name="Normal 5 2 2 5 4" xfId="12114" xr:uid="{00000000-0005-0000-0000-000010560000}"/>
    <cellStyle name="Normal 5 2 2 5 4 2" xfId="42445" xr:uid="{00000000-0005-0000-0000-000011560000}"/>
    <cellStyle name="Normal 5 2 2 5 4 3" xfId="27212" xr:uid="{00000000-0005-0000-0000-000012560000}"/>
    <cellStyle name="Normal 5 2 2 5 5" xfId="7093" xr:uid="{00000000-0005-0000-0000-000013560000}"/>
    <cellStyle name="Normal 5 2 2 5 5 2" xfId="37428" xr:uid="{00000000-0005-0000-0000-000014560000}"/>
    <cellStyle name="Normal 5 2 2 5 5 3" xfId="22195" xr:uid="{00000000-0005-0000-0000-000015560000}"/>
    <cellStyle name="Normal 5 2 2 5 6" xfId="32416" xr:uid="{00000000-0005-0000-0000-000016560000}"/>
    <cellStyle name="Normal 5 2 2 5 7" xfId="17182" xr:uid="{00000000-0005-0000-0000-000017560000}"/>
    <cellStyle name="Normal 5 2 2 6" xfId="2875" xr:uid="{00000000-0005-0000-0000-000018560000}"/>
    <cellStyle name="Normal 5 2 2 6 2" xfId="12949" xr:uid="{00000000-0005-0000-0000-000019560000}"/>
    <cellStyle name="Normal 5 2 2 6 2 2" xfId="43280" xr:uid="{00000000-0005-0000-0000-00001A560000}"/>
    <cellStyle name="Normal 5 2 2 6 2 3" xfId="28047" xr:uid="{00000000-0005-0000-0000-00001B560000}"/>
    <cellStyle name="Normal 5 2 2 6 3" xfId="7929" xr:uid="{00000000-0005-0000-0000-00001C560000}"/>
    <cellStyle name="Normal 5 2 2 6 3 2" xfId="38263" xr:uid="{00000000-0005-0000-0000-00001D560000}"/>
    <cellStyle name="Normal 5 2 2 6 3 3" xfId="23030" xr:uid="{00000000-0005-0000-0000-00001E560000}"/>
    <cellStyle name="Normal 5 2 2 6 4" xfId="33250" xr:uid="{00000000-0005-0000-0000-00001F560000}"/>
    <cellStyle name="Normal 5 2 2 6 5" xfId="18017" xr:uid="{00000000-0005-0000-0000-000020560000}"/>
    <cellStyle name="Normal 5 2 2 7" xfId="4568" xr:uid="{00000000-0005-0000-0000-000021560000}"/>
    <cellStyle name="Normal 5 2 2 7 2" xfId="14620" xr:uid="{00000000-0005-0000-0000-000022560000}"/>
    <cellStyle name="Normal 5 2 2 7 2 2" xfId="44951" xr:uid="{00000000-0005-0000-0000-000023560000}"/>
    <cellStyle name="Normal 5 2 2 7 2 3" xfId="29718" xr:uid="{00000000-0005-0000-0000-000024560000}"/>
    <cellStyle name="Normal 5 2 2 7 3" xfId="9600" xr:uid="{00000000-0005-0000-0000-000025560000}"/>
    <cellStyle name="Normal 5 2 2 7 3 2" xfId="39934" xr:uid="{00000000-0005-0000-0000-000026560000}"/>
    <cellStyle name="Normal 5 2 2 7 3 3" xfId="24701" xr:uid="{00000000-0005-0000-0000-000027560000}"/>
    <cellStyle name="Normal 5 2 2 7 4" xfId="34921" xr:uid="{00000000-0005-0000-0000-000028560000}"/>
    <cellStyle name="Normal 5 2 2 7 5" xfId="19688" xr:uid="{00000000-0005-0000-0000-000029560000}"/>
    <cellStyle name="Normal 5 2 2 8" xfId="11278" xr:uid="{00000000-0005-0000-0000-00002A560000}"/>
    <cellStyle name="Normal 5 2 2 8 2" xfId="41609" xr:uid="{00000000-0005-0000-0000-00002B560000}"/>
    <cellStyle name="Normal 5 2 2 8 3" xfId="26376" xr:uid="{00000000-0005-0000-0000-00002C560000}"/>
    <cellStyle name="Normal 5 2 2 9" xfId="6257" xr:uid="{00000000-0005-0000-0000-00002D560000}"/>
    <cellStyle name="Normal 5 2 2 9 2" xfId="36592" xr:uid="{00000000-0005-0000-0000-00002E560000}"/>
    <cellStyle name="Normal 5 2 2 9 3" xfId="21359" xr:uid="{00000000-0005-0000-0000-00002F560000}"/>
    <cellStyle name="Normal 5 2 3" xfId="1221" xr:uid="{00000000-0005-0000-0000-000030560000}"/>
    <cellStyle name="Normal 5 2 3 10" xfId="16398" xr:uid="{00000000-0005-0000-0000-000031560000}"/>
    <cellStyle name="Normal 5 2 3 2" xfId="1440" xr:uid="{00000000-0005-0000-0000-000032560000}"/>
    <cellStyle name="Normal 5 2 3 2 2" xfId="1861" xr:uid="{00000000-0005-0000-0000-000033560000}"/>
    <cellStyle name="Normal 5 2 3 2 2 2" xfId="2700" xr:uid="{00000000-0005-0000-0000-000034560000}"/>
    <cellStyle name="Normal 5 2 3 2 2 2 2" xfId="4390" xr:uid="{00000000-0005-0000-0000-000035560000}"/>
    <cellStyle name="Normal 5 2 3 2 2 2 2 2" xfId="14463" xr:uid="{00000000-0005-0000-0000-000036560000}"/>
    <cellStyle name="Normal 5 2 3 2 2 2 2 2 2" xfId="44794" xr:uid="{00000000-0005-0000-0000-000037560000}"/>
    <cellStyle name="Normal 5 2 3 2 2 2 2 2 3" xfId="29561" xr:uid="{00000000-0005-0000-0000-000038560000}"/>
    <cellStyle name="Normal 5 2 3 2 2 2 2 3" xfId="9443" xr:uid="{00000000-0005-0000-0000-000039560000}"/>
    <cellStyle name="Normal 5 2 3 2 2 2 2 3 2" xfId="39777" xr:uid="{00000000-0005-0000-0000-00003A560000}"/>
    <cellStyle name="Normal 5 2 3 2 2 2 2 3 3" xfId="24544" xr:uid="{00000000-0005-0000-0000-00003B560000}"/>
    <cellStyle name="Normal 5 2 3 2 2 2 2 4" xfId="34764" xr:uid="{00000000-0005-0000-0000-00003C560000}"/>
    <cellStyle name="Normal 5 2 3 2 2 2 2 5" xfId="19531" xr:uid="{00000000-0005-0000-0000-00003D560000}"/>
    <cellStyle name="Normal 5 2 3 2 2 2 3" xfId="6082" xr:uid="{00000000-0005-0000-0000-00003E560000}"/>
    <cellStyle name="Normal 5 2 3 2 2 2 3 2" xfId="16134" xr:uid="{00000000-0005-0000-0000-00003F560000}"/>
    <cellStyle name="Normal 5 2 3 2 2 2 3 2 2" xfId="46465" xr:uid="{00000000-0005-0000-0000-000040560000}"/>
    <cellStyle name="Normal 5 2 3 2 2 2 3 2 3" xfId="31232" xr:uid="{00000000-0005-0000-0000-000041560000}"/>
    <cellStyle name="Normal 5 2 3 2 2 2 3 3" xfId="11114" xr:uid="{00000000-0005-0000-0000-000042560000}"/>
    <cellStyle name="Normal 5 2 3 2 2 2 3 3 2" xfId="41448" xr:uid="{00000000-0005-0000-0000-000043560000}"/>
    <cellStyle name="Normal 5 2 3 2 2 2 3 3 3" xfId="26215" xr:uid="{00000000-0005-0000-0000-000044560000}"/>
    <cellStyle name="Normal 5 2 3 2 2 2 3 4" xfId="36435" xr:uid="{00000000-0005-0000-0000-000045560000}"/>
    <cellStyle name="Normal 5 2 3 2 2 2 3 5" xfId="21202" xr:uid="{00000000-0005-0000-0000-000046560000}"/>
    <cellStyle name="Normal 5 2 3 2 2 2 4" xfId="12792" xr:uid="{00000000-0005-0000-0000-000047560000}"/>
    <cellStyle name="Normal 5 2 3 2 2 2 4 2" xfId="43123" xr:uid="{00000000-0005-0000-0000-000048560000}"/>
    <cellStyle name="Normal 5 2 3 2 2 2 4 3" xfId="27890" xr:uid="{00000000-0005-0000-0000-000049560000}"/>
    <cellStyle name="Normal 5 2 3 2 2 2 5" xfId="7771" xr:uid="{00000000-0005-0000-0000-00004A560000}"/>
    <cellStyle name="Normal 5 2 3 2 2 2 5 2" xfId="38106" xr:uid="{00000000-0005-0000-0000-00004B560000}"/>
    <cellStyle name="Normal 5 2 3 2 2 2 5 3" xfId="22873" xr:uid="{00000000-0005-0000-0000-00004C560000}"/>
    <cellStyle name="Normal 5 2 3 2 2 2 6" xfId="33094" xr:uid="{00000000-0005-0000-0000-00004D560000}"/>
    <cellStyle name="Normal 5 2 3 2 2 2 7" xfId="17860" xr:uid="{00000000-0005-0000-0000-00004E560000}"/>
    <cellStyle name="Normal 5 2 3 2 2 3" xfId="3553" xr:uid="{00000000-0005-0000-0000-00004F560000}"/>
    <cellStyle name="Normal 5 2 3 2 2 3 2" xfId="13627" xr:uid="{00000000-0005-0000-0000-000050560000}"/>
    <cellStyle name="Normal 5 2 3 2 2 3 2 2" xfId="43958" xr:uid="{00000000-0005-0000-0000-000051560000}"/>
    <cellStyle name="Normal 5 2 3 2 2 3 2 3" xfId="28725" xr:uid="{00000000-0005-0000-0000-000052560000}"/>
    <cellStyle name="Normal 5 2 3 2 2 3 3" xfId="8607" xr:uid="{00000000-0005-0000-0000-000053560000}"/>
    <cellStyle name="Normal 5 2 3 2 2 3 3 2" xfId="38941" xr:uid="{00000000-0005-0000-0000-000054560000}"/>
    <cellStyle name="Normal 5 2 3 2 2 3 3 3" xfId="23708" xr:uid="{00000000-0005-0000-0000-000055560000}"/>
    <cellStyle name="Normal 5 2 3 2 2 3 4" xfId="33928" xr:uid="{00000000-0005-0000-0000-000056560000}"/>
    <cellStyle name="Normal 5 2 3 2 2 3 5" xfId="18695" xr:uid="{00000000-0005-0000-0000-000057560000}"/>
    <cellStyle name="Normal 5 2 3 2 2 4" xfId="5246" xr:uid="{00000000-0005-0000-0000-000058560000}"/>
    <cellStyle name="Normal 5 2 3 2 2 4 2" xfId="15298" xr:uid="{00000000-0005-0000-0000-000059560000}"/>
    <cellStyle name="Normal 5 2 3 2 2 4 2 2" xfId="45629" xr:uid="{00000000-0005-0000-0000-00005A560000}"/>
    <cellStyle name="Normal 5 2 3 2 2 4 2 3" xfId="30396" xr:uid="{00000000-0005-0000-0000-00005B560000}"/>
    <cellStyle name="Normal 5 2 3 2 2 4 3" xfId="10278" xr:uid="{00000000-0005-0000-0000-00005C560000}"/>
    <cellStyle name="Normal 5 2 3 2 2 4 3 2" xfId="40612" xr:uid="{00000000-0005-0000-0000-00005D560000}"/>
    <cellStyle name="Normal 5 2 3 2 2 4 3 3" xfId="25379" xr:uid="{00000000-0005-0000-0000-00005E560000}"/>
    <cellStyle name="Normal 5 2 3 2 2 4 4" xfId="35599" xr:uid="{00000000-0005-0000-0000-00005F560000}"/>
    <cellStyle name="Normal 5 2 3 2 2 4 5" xfId="20366" xr:uid="{00000000-0005-0000-0000-000060560000}"/>
    <cellStyle name="Normal 5 2 3 2 2 5" xfId="11956" xr:uid="{00000000-0005-0000-0000-000061560000}"/>
    <cellStyle name="Normal 5 2 3 2 2 5 2" xfId="42287" xr:uid="{00000000-0005-0000-0000-000062560000}"/>
    <cellStyle name="Normal 5 2 3 2 2 5 3" xfId="27054" xr:uid="{00000000-0005-0000-0000-000063560000}"/>
    <cellStyle name="Normal 5 2 3 2 2 6" xfId="6935" xr:uid="{00000000-0005-0000-0000-000064560000}"/>
    <cellStyle name="Normal 5 2 3 2 2 6 2" xfId="37270" xr:uid="{00000000-0005-0000-0000-000065560000}"/>
    <cellStyle name="Normal 5 2 3 2 2 6 3" xfId="22037" xr:uid="{00000000-0005-0000-0000-000066560000}"/>
    <cellStyle name="Normal 5 2 3 2 2 7" xfId="32258" xr:uid="{00000000-0005-0000-0000-000067560000}"/>
    <cellStyle name="Normal 5 2 3 2 2 8" xfId="17024" xr:uid="{00000000-0005-0000-0000-000068560000}"/>
    <cellStyle name="Normal 5 2 3 2 3" xfId="2282" xr:uid="{00000000-0005-0000-0000-000069560000}"/>
    <cellStyle name="Normal 5 2 3 2 3 2" xfId="3972" xr:uid="{00000000-0005-0000-0000-00006A560000}"/>
    <cellStyle name="Normal 5 2 3 2 3 2 2" xfId="14045" xr:uid="{00000000-0005-0000-0000-00006B560000}"/>
    <cellStyle name="Normal 5 2 3 2 3 2 2 2" xfId="44376" xr:uid="{00000000-0005-0000-0000-00006C560000}"/>
    <cellStyle name="Normal 5 2 3 2 3 2 2 3" xfId="29143" xr:uid="{00000000-0005-0000-0000-00006D560000}"/>
    <cellStyle name="Normal 5 2 3 2 3 2 3" xfId="9025" xr:uid="{00000000-0005-0000-0000-00006E560000}"/>
    <cellStyle name="Normal 5 2 3 2 3 2 3 2" xfId="39359" xr:uid="{00000000-0005-0000-0000-00006F560000}"/>
    <cellStyle name="Normal 5 2 3 2 3 2 3 3" xfId="24126" xr:uid="{00000000-0005-0000-0000-000070560000}"/>
    <cellStyle name="Normal 5 2 3 2 3 2 4" xfId="34346" xr:uid="{00000000-0005-0000-0000-000071560000}"/>
    <cellStyle name="Normal 5 2 3 2 3 2 5" xfId="19113" xr:uid="{00000000-0005-0000-0000-000072560000}"/>
    <cellStyle name="Normal 5 2 3 2 3 3" xfId="5664" xr:uid="{00000000-0005-0000-0000-000073560000}"/>
    <cellStyle name="Normal 5 2 3 2 3 3 2" xfId="15716" xr:uid="{00000000-0005-0000-0000-000074560000}"/>
    <cellStyle name="Normal 5 2 3 2 3 3 2 2" xfId="46047" xr:uid="{00000000-0005-0000-0000-000075560000}"/>
    <cellStyle name="Normal 5 2 3 2 3 3 2 3" xfId="30814" xr:uid="{00000000-0005-0000-0000-000076560000}"/>
    <cellStyle name="Normal 5 2 3 2 3 3 3" xfId="10696" xr:uid="{00000000-0005-0000-0000-000077560000}"/>
    <cellStyle name="Normal 5 2 3 2 3 3 3 2" xfId="41030" xr:uid="{00000000-0005-0000-0000-000078560000}"/>
    <cellStyle name="Normal 5 2 3 2 3 3 3 3" xfId="25797" xr:uid="{00000000-0005-0000-0000-000079560000}"/>
    <cellStyle name="Normal 5 2 3 2 3 3 4" xfId="36017" xr:uid="{00000000-0005-0000-0000-00007A560000}"/>
    <cellStyle name="Normal 5 2 3 2 3 3 5" xfId="20784" xr:uid="{00000000-0005-0000-0000-00007B560000}"/>
    <cellStyle name="Normal 5 2 3 2 3 4" xfId="12374" xr:uid="{00000000-0005-0000-0000-00007C560000}"/>
    <cellStyle name="Normal 5 2 3 2 3 4 2" xfId="42705" xr:uid="{00000000-0005-0000-0000-00007D560000}"/>
    <cellStyle name="Normal 5 2 3 2 3 4 3" xfId="27472" xr:uid="{00000000-0005-0000-0000-00007E560000}"/>
    <cellStyle name="Normal 5 2 3 2 3 5" xfId="7353" xr:uid="{00000000-0005-0000-0000-00007F560000}"/>
    <cellStyle name="Normal 5 2 3 2 3 5 2" xfId="37688" xr:uid="{00000000-0005-0000-0000-000080560000}"/>
    <cellStyle name="Normal 5 2 3 2 3 5 3" xfId="22455" xr:uid="{00000000-0005-0000-0000-000081560000}"/>
    <cellStyle name="Normal 5 2 3 2 3 6" xfId="32676" xr:uid="{00000000-0005-0000-0000-000082560000}"/>
    <cellStyle name="Normal 5 2 3 2 3 7" xfId="17442" xr:uid="{00000000-0005-0000-0000-000083560000}"/>
    <cellStyle name="Normal 5 2 3 2 4" xfId="3135" xr:uid="{00000000-0005-0000-0000-000084560000}"/>
    <cellStyle name="Normal 5 2 3 2 4 2" xfId="13209" xr:uid="{00000000-0005-0000-0000-000085560000}"/>
    <cellStyle name="Normal 5 2 3 2 4 2 2" xfId="43540" xr:uid="{00000000-0005-0000-0000-000086560000}"/>
    <cellStyle name="Normal 5 2 3 2 4 2 3" xfId="28307" xr:uid="{00000000-0005-0000-0000-000087560000}"/>
    <cellStyle name="Normal 5 2 3 2 4 3" xfId="8189" xr:uid="{00000000-0005-0000-0000-000088560000}"/>
    <cellStyle name="Normal 5 2 3 2 4 3 2" xfId="38523" xr:uid="{00000000-0005-0000-0000-000089560000}"/>
    <cellStyle name="Normal 5 2 3 2 4 3 3" xfId="23290" xr:uid="{00000000-0005-0000-0000-00008A560000}"/>
    <cellStyle name="Normal 5 2 3 2 4 4" xfId="33510" xr:uid="{00000000-0005-0000-0000-00008B560000}"/>
    <cellStyle name="Normal 5 2 3 2 4 5" xfId="18277" xr:uid="{00000000-0005-0000-0000-00008C560000}"/>
    <cellStyle name="Normal 5 2 3 2 5" xfId="4828" xr:uid="{00000000-0005-0000-0000-00008D560000}"/>
    <cellStyle name="Normal 5 2 3 2 5 2" xfId="14880" xr:uid="{00000000-0005-0000-0000-00008E560000}"/>
    <cellStyle name="Normal 5 2 3 2 5 2 2" xfId="45211" xr:uid="{00000000-0005-0000-0000-00008F560000}"/>
    <cellStyle name="Normal 5 2 3 2 5 2 3" xfId="29978" xr:uid="{00000000-0005-0000-0000-000090560000}"/>
    <cellStyle name="Normal 5 2 3 2 5 3" xfId="9860" xr:uid="{00000000-0005-0000-0000-000091560000}"/>
    <cellStyle name="Normal 5 2 3 2 5 3 2" xfId="40194" xr:uid="{00000000-0005-0000-0000-000092560000}"/>
    <cellStyle name="Normal 5 2 3 2 5 3 3" xfId="24961" xr:uid="{00000000-0005-0000-0000-000093560000}"/>
    <cellStyle name="Normal 5 2 3 2 5 4" xfId="35181" xr:uid="{00000000-0005-0000-0000-000094560000}"/>
    <cellStyle name="Normal 5 2 3 2 5 5" xfId="19948" xr:uid="{00000000-0005-0000-0000-000095560000}"/>
    <cellStyle name="Normal 5 2 3 2 6" xfId="11538" xr:uid="{00000000-0005-0000-0000-000096560000}"/>
    <cellStyle name="Normal 5 2 3 2 6 2" xfId="41869" xr:uid="{00000000-0005-0000-0000-000097560000}"/>
    <cellStyle name="Normal 5 2 3 2 6 3" xfId="26636" xr:uid="{00000000-0005-0000-0000-000098560000}"/>
    <cellStyle name="Normal 5 2 3 2 7" xfId="6517" xr:uid="{00000000-0005-0000-0000-000099560000}"/>
    <cellStyle name="Normal 5 2 3 2 7 2" xfId="36852" xr:uid="{00000000-0005-0000-0000-00009A560000}"/>
    <cellStyle name="Normal 5 2 3 2 7 3" xfId="21619" xr:uid="{00000000-0005-0000-0000-00009B560000}"/>
    <cellStyle name="Normal 5 2 3 2 8" xfId="31840" xr:uid="{00000000-0005-0000-0000-00009C560000}"/>
    <cellStyle name="Normal 5 2 3 2 9" xfId="16606" xr:uid="{00000000-0005-0000-0000-00009D560000}"/>
    <cellStyle name="Normal 5 2 3 3" xfId="1653" xr:uid="{00000000-0005-0000-0000-00009E560000}"/>
    <cellStyle name="Normal 5 2 3 3 2" xfId="2492" xr:uid="{00000000-0005-0000-0000-00009F560000}"/>
    <cellStyle name="Normal 5 2 3 3 2 2" xfId="4182" xr:uid="{00000000-0005-0000-0000-0000A0560000}"/>
    <cellStyle name="Normal 5 2 3 3 2 2 2" xfId="14255" xr:uid="{00000000-0005-0000-0000-0000A1560000}"/>
    <cellStyle name="Normal 5 2 3 3 2 2 2 2" xfId="44586" xr:uid="{00000000-0005-0000-0000-0000A2560000}"/>
    <cellStyle name="Normal 5 2 3 3 2 2 2 3" xfId="29353" xr:uid="{00000000-0005-0000-0000-0000A3560000}"/>
    <cellStyle name="Normal 5 2 3 3 2 2 3" xfId="9235" xr:uid="{00000000-0005-0000-0000-0000A4560000}"/>
    <cellStyle name="Normal 5 2 3 3 2 2 3 2" xfId="39569" xr:uid="{00000000-0005-0000-0000-0000A5560000}"/>
    <cellStyle name="Normal 5 2 3 3 2 2 3 3" xfId="24336" xr:uid="{00000000-0005-0000-0000-0000A6560000}"/>
    <cellStyle name="Normal 5 2 3 3 2 2 4" xfId="34556" xr:uid="{00000000-0005-0000-0000-0000A7560000}"/>
    <cellStyle name="Normal 5 2 3 3 2 2 5" xfId="19323" xr:uid="{00000000-0005-0000-0000-0000A8560000}"/>
    <cellStyle name="Normal 5 2 3 3 2 3" xfId="5874" xr:uid="{00000000-0005-0000-0000-0000A9560000}"/>
    <cellStyle name="Normal 5 2 3 3 2 3 2" xfId="15926" xr:uid="{00000000-0005-0000-0000-0000AA560000}"/>
    <cellStyle name="Normal 5 2 3 3 2 3 2 2" xfId="46257" xr:uid="{00000000-0005-0000-0000-0000AB560000}"/>
    <cellStyle name="Normal 5 2 3 3 2 3 2 3" xfId="31024" xr:uid="{00000000-0005-0000-0000-0000AC560000}"/>
    <cellStyle name="Normal 5 2 3 3 2 3 3" xfId="10906" xr:uid="{00000000-0005-0000-0000-0000AD560000}"/>
    <cellStyle name="Normal 5 2 3 3 2 3 3 2" xfId="41240" xr:uid="{00000000-0005-0000-0000-0000AE560000}"/>
    <cellStyle name="Normal 5 2 3 3 2 3 3 3" xfId="26007" xr:uid="{00000000-0005-0000-0000-0000AF560000}"/>
    <cellStyle name="Normal 5 2 3 3 2 3 4" xfId="36227" xr:uid="{00000000-0005-0000-0000-0000B0560000}"/>
    <cellStyle name="Normal 5 2 3 3 2 3 5" xfId="20994" xr:uid="{00000000-0005-0000-0000-0000B1560000}"/>
    <cellStyle name="Normal 5 2 3 3 2 4" xfId="12584" xr:uid="{00000000-0005-0000-0000-0000B2560000}"/>
    <cellStyle name="Normal 5 2 3 3 2 4 2" xfId="42915" xr:uid="{00000000-0005-0000-0000-0000B3560000}"/>
    <cellStyle name="Normal 5 2 3 3 2 4 3" xfId="27682" xr:uid="{00000000-0005-0000-0000-0000B4560000}"/>
    <cellStyle name="Normal 5 2 3 3 2 5" xfId="7563" xr:uid="{00000000-0005-0000-0000-0000B5560000}"/>
    <cellStyle name="Normal 5 2 3 3 2 5 2" xfId="37898" xr:uid="{00000000-0005-0000-0000-0000B6560000}"/>
    <cellStyle name="Normal 5 2 3 3 2 5 3" xfId="22665" xr:uid="{00000000-0005-0000-0000-0000B7560000}"/>
    <cellStyle name="Normal 5 2 3 3 2 6" xfId="32886" xr:uid="{00000000-0005-0000-0000-0000B8560000}"/>
    <cellStyle name="Normal 5 2 3 3 2 7" xfId="17652" xr:uid="{00000000-0005-0000-0000-0000B9560000}"/>
    <cellStyle name="Normal 5 2 3 3 3" xfId="3345" xr:uid="{00000000-0005-0000-0000-0000BA560000}"/>
    <cellStyle name="Normal 5 2 3 3 3 2" xfId="13419" xr:uid="{00000000-0005-0000-0000-0000BB560000}"/>
    <cellStyle name="Normal 5 2 3 3 3 2 2" xfId="43750" xr:uid="{00000000-0005-0000-0000-0000BC560000}"/>
    <cellStyle name="Normal 5 2 3 3 3 2 3" xfId="28517" xr:uid="{00000000-0005-0000-0000-0000BD560000}"/>
    <cellStyle name="Normal 5 2 3 3 3 3" xfId="8399" xr:uid="{00000000-0005-0000-0000-0000BE560000}"/>
    <cellStyle name="Normal 5 2 3 3 3 3 2" xfId="38733" xr:uid="{00000000-0005-0000-0000-0000BF560000}"/>
    <cellStyle name="Normal 5 2 3 3 3 3 3" xfId="23500" xr:uid="{00000000-0005-0000-0000-0000C0560000}"/>
    <cellStyle name="Normal 5 2 3 3 3 4" xfId="33720" xr:uid="{00000000-0005-0000-0000-0000C1560000}"/>
    <cellStyle name="Normal 5 2 3 3 3 5" xfId="18487" xr:uid="{00000000-0005-0000-0000-0000C2560000}"/>
    <cellStyle name="Normal 5 2 3 3 4" xfId="5038" xr:uid="{00000000-0005-0000-0000-0000C3560000}"/>
    <cellStyle name="Normal 5 2 3 3 4 2" xfId="15090" xr:uid="{00000000-0005-0000-0000-0000C4560000}"/>
    <cellStyle name="Normal 5 2 3 3 4 2 2" xfId="45421" xr:uid="{00000000-0005-0000-0000-0000C5560000}"/>
    <cellStyle name="Normal 5 2 3 3 4 2 3" xfId="30188" xr:uid="{00000000-0005-0000-0000-0000C6560000}"/>
    <cellStyle name="Normal 5 2 3 3 4 3" xfId="10070" xr:uid="{00000000-0005-0000-0000-0000C7560000}"/>
    <cellStyle name="Normal 5 2 3 3 4 3 2" xfId="40404" xr:uid="{00000000-0005-0000-0000-0000C8560000}"/>
    <cellStyle name="Normal 5 2 3 3 4 3 3" xfId="25171" xr:uid="{00000000-0005-0000-0000-0000C9560000}"/>
    <cellStyle name="Normal 5 2 3 3 4 4" xfId="35391" xr:uid="{00000000-0005-0000-0000-0000CA560000}"/>
    <cellStyle name="Normal 5 2 3 3 4 5" xfId="20158" xr:uid="{00000000-0005-0000-0000-0000CB560000}"/>
    <cellStyle name="Normal 5 2 3 3 5" xfId="11748" xr:uid="{00000000-0005-0000-0000-0000CC560000}"/>
    <cellStyle name="Normal 5 2 3 3 5 2" xfId="42079" xr:uid="{00000000-0005-0000-0000-0000CD560000}"/>
    <cellStyle name="Normal 5 2 3 3 5 3" xfId="26846" xr:uid="{00000000-0005-0000-0000-0000CE560000}"/>
    <cellStyle name="Normal 5 2 3 3 6" xfId="6727" xr:uid="{00000000-0005-0000-0000-0000CF560000}"/>
    <cellStyle name="Normal 5 2 3 3 6 2" xfId="37062" xr:uid="{00000000-0005-0000-0000-0000D0560000}"/>
    <cellStyle name="Normal 5 2 3 3 6 3" xfId="21829" xr:uid="{00000000-0005-0000-0000-0000D1560000}"/>
    <cellStyle name="Normal 5 2 3 3 7" xfId="32050" xr:uid="{00000000-0005-0000-0000-0000D2560000}"/>
    <cellStyle name="Normal 5 2 3 3 8" xfId="16816" xr:uid="{00000000-0005-0000-0000-0000D3560000}"/>
    <cellStyle name="Normal 5 2 3 4" xfId="2074" xr:uid="{00000000-0005-0000-0000-0000D4560000}"/>
    <cellStyle name="Normal 5 2 3 4 2" xfId="3764" xr:uid="{00000000-0005-0000-0000-0000D5560000}"/>
    <cellStyle name="Normal 5 2 3 4 2 2" xfId="13837" xr:uid="{00000000-0005-0000-0000-0000D6560000}"/>
    <cellStyle name="Normal 5 2 3 4 2 2 2" xfId="44168" xr:uid="{00000000-0005-0000-0000-0000D7560000}"/>
    <cellStyle name="Normal 5 2 3 4 2 2 3" xfId="28935" xr:uid="{00000000-0005-0000-0000-0000D8560000}"/>
    <cellStyle name="Normal 5 2 3 4 2 3" xfId="8817" xr:uid="{00000000-0005-0000-0000-0000D9560000}"/>
    <cellStyle name="Normal 5 2 3 4 2 3 2" xfId="39151" xr:uid="{00000000-0005-0000-0000-0000DA560000}"/>
    <cellStyle name="Normal 5 2 3 4 2 3 3" xfId="23918" xr:uid="{00000000-0005-0000-0000-0000DB560000}"/>
    <cellStyle name="Normal 5 2 3 4 2 4" xfId="34138" xr:uid="{00000000-0005-0000-0000-0000DC560000}"/>
    <cellStyle name="Normal 5 2 3 4 2 5" xfId="18905" xr:uid="{00000000-0005-0000-0000-0000DD560000}"/>
    <cellStyle name="Normal 5 2 3 4 3" xfId="5456" xr:uid="{00000000-0005-0000-0000-0000DE560000}"/>
    <cellStyle name="Normal 5 2 3 4 3 2" xfId="15508" xr:uid="{00000000-0005-0000-0000-0000DF560000}"/>
    <cellStyle name="Normal 5 2 3 4 3 2 2" xfId="45839" xr:uid="{00000000-0005-0000-0000-0000E0560000}"/>
    <cellStyle name="Normal 5 2 3 4 3 2 3" xfId="30606" xr:uid="{00000000-0005-0000-0000-0000E1560000}"/>
    <cellStyle name="Normal 5 2 3 4 3 3" xfId="10488" xr:uid="{00000000-0005-0000-0000-0000E2560000}"/>
    <cellStyle name="Normal 5 2 3 4 3 3 2" xfId="40822" xr:uid="{00000000-0005-0000-0000-0000E3560000}"/>
    <cellStyle name="Normal 5 2 3 4 3 3 3" xfId="25589" xr:uid="{00000000-0005-0000-0000-0000E4560000}"/>
    <cellStyle name="Normal 5 2 3 4 3 4" xfId="35809" xr:uid="{00000000-0005-0000-0000-0000E5560000}"/>
    <cellStyle name="Normal 5 2 3 4 3 5" xfId="20576" xr:uid="{00000000-0005-0000-0000-0000E6560000}"/>
    <cellStyle name="Normal 5 2 3 4 4" xfId="12166" xr:uid="{00000000-0005-0000-0000-0000E7560000}"/>
    <cellStyle name="Normal 5 2 3 4 4 2" xfId="42497" xr:uid="{00000000-0005-0000-0000-0000E8560000}"/>
    <cellStyle name="Normal 5 2 3 4 4 3" xfId="27264" xr:uid="{00000000-0005-0000-0000-0000E9560000}"/>
    <cellStyle name="Normal 5 2 3 4 5" xfId="7145" xr:uid="{00000000-0005-0000-0000-0000EA560000}"/>
    <cellStyle name="Normal 5 2 3 4 5 2" xfId="37480" xr:uid="{00000000-0005-0000-0000-0000EB560000}"/>
    <cellStyle name="Normal 5 2 3 4 5 3" xfId="22247" xr:uid="{00000000-0005-0000-0000-0000EC560000}"/>
    <cellStyle name="Normal 5 2 3 4 6" xfId="32468" xr:uid="{00000000-0005-0000-0000-0000ED560000}"/>
    <cellStyle name="Normal 5 2 3 4 7" xfId="17234" xr:uid="{00000000-0005-0000-0000-0000EE560000}"/>
    <cellStyle name="Normal 5 2 3 5" xfId="2927" xr:uid="{00000000-0005-0000-0000-0000EF560000}"/>
    <cellStyle name="Normal 5 2 3 5 2" xfId="13001" xr:uid="{00000000-0005-0000-0000-0000F0560000}"/>
    <cellStyle name="Normal 5 2 3 5 2 2" xfId="43332" xr:uid="{00000000-0005-0000-0000-0000F1560000}"/>
    <cellStyle name="Normal 5 2 3 5 2 3" xfId="28099" xr:uid="{00000000-0005-0000-0000-0000F2560000}"/>
    <cellStyle name="Normal 5 2 3 5 3" xfId="7981" xr:uid="{00000000-0005-0000-0000-0000F3560000}"/>
    <cellStyle name="Normal 5 2 3 5 3 2" xfId="38315" xr:uid="{00000000-0005-0000-0000-0000F4560000}"/>
    <cellStyle name="Normal 5 2 3 5 3 3" xfId="23082" xr:uid="{00000000-0005-0000-0000-0000F5560000}"/>
    <cellStyle name="Normal 5 2 3 5 4" xfId="33302" xr:uid="{00000000-0005-0000-0000-0000F6560000}"/>
    <cellStyle name="Normal 5 2 3 5 5" xfId="18069" xr:uid="{00000000-0005-0000-0000-0000F7560000}"/>
    <cellStyle name="Normal 5 2 3 6" xfId="4620" xr:uid="{00000000-0005-0000-0000-0000F8560000}"/>
    <cellStyle name="Normal 5 2 3 6 2" xfId="14672" xr:uid="{00000000-0005-0000-0000-0000F9560000}"/>
    <cellStyle name="Normal 5 2 3 6 2 2" xfId="45003" xr:uid="{00000000-0005-0000-0000-0000FA560000}"/>
    <cellStyle name="Normal 5 2 3 6 2 3" xfId="29770" xr:uid="{00000000-0005-0000-0000-0000FB560000}"/>
    <cellStyle name="Normal 5 2 3 6 3" xfId="9652" xr:uid="{00000000-0005-0000-0000-0000FC560000}"/>
    <cellStyle name="Normal 5 2 3 6 3 2" xfId="39986" xr:uid="{00000000-0005-0000-0000-0000FD560000}"/>
    <cellStyle name="Normal 5 2 3 6 3 3" xfId="24753" xr:uid="{00000000-0005-0000-0000-0000FE560000}"/>
    <cellStyle name="Normal 5 2 3 6 4" xfId="34973" xr:uid="{00000000-0005-0000-0000-0000FF560000}"/>
    <cellStyle name="Normal 5 2 3 6 5" xfId="19740" xr:uid="{00000000-0005-0000-0000-000000570000}"/>
    <cellStyle name="Normal 5 2 3 7" xfId="11330" xr:uid="{00000000-0005-0000-0000-000001570000}"/>
    <cellStyle name="Normal 5 2 3 7 2" xfId="41661" xr:uid="{00000000-0005-0000-0000-000002570000}"/>
    <cellStyle name="Normal 5 2 3 7 3" xfId="26428" xr:uid="{00000000-0005-0000-0000-000003570000}"/>
    <cellStyle name="Normal 5 2 3 8" xfId="6309" xr:uid="{00000000-0005-0000-0000-000004570000}"/>
    <cellStyle name="Normal 5 2 3 8 2" xfId="36644" xr:uid="{00000000-0005-0000-0000-000005570000}"/>
    <cellStyle name="Normal 5 2 3 8 3" xfId="21411" xr:uid="{00000000-0005-0000-0000-000006570000}"/>
    <cellStyle name="Normal 5 2 3 9" xfId="31385" xr:uid="{00000000-0005-0000-0000-000007570000}"/>
    <cellStyle name="Normal 5 2 4" xfId="1334" xr:uid="{00000000-0005-0000-0000-000008570000}"/>
    <cellStyle name="Normal 5 2 4 2" xfId="1757" xr:uid="{00000000-0005-0000-0000-000009570000}"/>
    <cellStyle name="Normal 5 2 4 2 2" xfId="2596" xr:uid="{00000000-0005-0000-0000-00000A570000}"/>
    <cellStyle name="Normal 5 2 4 2 2 2" xfId="4286" xr:uid="{00000000-0005-0000-0000-00000B570000}"/>
    <cellStyle name="Normal 5 2 4 2 2 2 2" xfId="14359" xr:uid="{00000000-0005-0000-0000-00000C570000}"/>
    <cellStyle name="Normal 5 2 4 2 2 2 2 2" xfId="44690" xr:uid="{00000000-0005-0000-0000-00000D570000}"/>
    <cellStyle name="Normal 5 2 4 2 2 2 2 3" xfId="29457" xr:uid="{00000000-0005-0000-0000-00000E570000}"/>
    <cellStyle name="Normal 5 2 4 2 2 2 3" xfId="9339" xr:uid="{00000000-0005-0000-0000-00000F570000}"/>
    <cellStyle name="Normal 5 2 4 2 2 2 3 2" xfId="39673" xr:uid="{00000000-0005-0000-0000-000010570000}"/>
    <cellStyle name="Normal 5 2 4 2 2 2 3 3" xfId="24440" xr:uid="{00000000-0005-0000-0000-000011570000}"/>
    <cellStyle name="Normal 5 2 4 2 2 2 4" xfId="34660" xr:uid="{00000000-0005-0000-0000-000012570000}"/>
    <cellStyle name="Normal 5 2 4 2 2 2 5" xfId="19427" xr:uid="{00000000-0005-0000-0000-000013570000}"/>
    <cellStyle name="Normal 5 2 4 2 2 3" xfId="5978" xr:uid="{00000000-0005-0000-0000-000014570000}"/>
    <cellStyle name="Normal 5 2 4 2 2 3 2" xfId="16030" xr:uid="{00000000-0005-0000-0000-000015570000}"/>
    <cellStyle name="Normal 5 2 4 2 2 3 2 2" xfId="46361" xr:uid="{00000000-0005-0000-0000-000016570000}"/>
    <cellStyle name="Normal 5 2 4 2 2 3 2 3" xfId="31128" xr:uid="{00000000-0005-0000-0000-000017570000}"/>
    <cellStyle name="Normal 5 2 4 2 2 3 3" xfId="11010" xr:uid="{00000000-0005-0000-0000-000018570000}"/>
    <cellStyle name="Normal 5 2 4 2 2 3 3 2" xfId="41344" xr:uid="{00000000-0005-0000-0000-000019570000}"/>
    <cellStyle name="Normal 5 2 4 2 2 3 3 3" xfId="26111" xr:uid="{00000000-0005-0000-0000-00001A570000}"/>
    <cellStyle name="Normal 5 2 4 2 2 3 4" xfId="36331" xr:uid="{00000000-0005-0000-0000-00001B570000}"/>
    <cellStyle name="Normal 5 2 4 2 2 3 5" xfId="21098" xr:uid="{00000000-0005-0000-0000-00001C570000}"/>
    <cellStyle name="Normal 5 2 4 2 2 4" xfId="12688" xr:uid="{00000000-0005-0000-0000-00001D570000}"/>
    <cellStyle name="Normal 5 2 4 2 2 4 2" xfId="43019" xr:uid="{00000000-0005-0000-0000-00001E570000}"/>
    <cellStyle name="Normal 5 2 4 2 2 4 3" xfId="27786" xr:uid="{00000000-0005-0000-0000-00001F570000}"/>
    <cellStyle name="Normal 5 2 4 2 2 5" xfId="7667" xr:uid="{00000000-0005-0000-0000-000020570000}"/>
    <cellStyle name="Normal 5 2 4 2 2 5 2" xfId="38002" xr:uid="{00000000-0005-0000-0000-000021570000}"/>
    <cellStyle name="Normal 5 2 4 2 2 5 3" xfId="22769" xr:uid="{00000000-0005-0000-0000-000022570000}"/>
    <cellStyle name="Normal 5 2 4 2 2 6" xfId="32990" xr:uid="{00000000-0005-0000-0000-000023570000}"/>
    <cellStyle name="Normal 5 2 4 2 2 7" xfId="17756" xr:uid="{00000000-0005-0000-0000-000024570000}"/>
    <cellStyle name="Normal 5 2 4 2 3" xfId="3449" xr:uid="{00000000-0005-0000-0000-000025570000}"/>
    <cellStyle name="Normal 5 2 4 2 3 2" xfId="13523" xr:uid="{00000000-0005-0000-0000-000026570000}"/>
    <cellStyle name="Normal 5 2 4 2 3 2 2" xfId="43854" xr:uid="{00000000-0005-0000-0000-000027570000}"/>
    <cellStyle name="Normal 5 2 4 2 3 2 3" xfId="28621" xr:uid="{00000000-0005-0000-0000-000028570000}"/>
    <cellStyle name="Normal 5 2 4 2 3 3" xfId="8503" xr:uid="{00000000-0005-0000-0000-000029570000}"/>
    <cellStyle name="Normal 5 2 4 2 3 3 2" xfId="38837" xr:uid="{00000000-0005-0000-0000-00002A570000}"/>
    <cellStyle name="Normal 5 2 4 2 3 3 3" xfId="23604" xr:uid="{00000000-0005-0000-0000-00002B570000}"/>
    <cellStyle name="Normal 5 2 4 2 3 4" xfId="33824" xr:uid="{00000000-0005-0000-0000-00002C570000}"/>
    <cellStyle name="Normal 5 2 4 2 3 5" xfId="18591" xr:uid="{00000000-0005-0000-0000-00002D570000}"/>
    <cellStyle name="Normal 5 2 4 2 4" xfId="5142" xr:uid="{00000000-0005-0000-0000-00002E570000}"/>
    <cellStyle name="Normal 5 2 4 2 4 2" xfId="15194" xr:uid="{00000000-0005-0000-0000-00002F570000}"/>
    <cellStyle name="Normal 5 2 4 2 4 2 2" xfId="45525" xr:uid="{00000000-0005-0000-0000-000030570000}"/>
    <cellStyle name="Normal 5 2 4 2 4 2 3" xfId="30292" xr:uid="{00000000-0005-0000-0000-000031570000}"/>
    <cellStyle name="Normal 5 2 4 2 4 3" xfId="10174" xr:uid="{00000000-0005-0000-0000-000032570000}"/>
    <cellStyle name="Normal 5 2 4 2 4 3 2" xfId="40508" xr:uid="{00000000-0005-0000-0000-000033570000}"/>
    <cellStyle name="Normal 5 2 4 2 4 3 3" xfId="25275" xr:uid="{00000000-0005-0000-0000-000034570000}"/>
    <cellStyle name="Normal 5 2 4 2 4 4" xfId="35495" xr:uid="{00000000-0005-0000-0000-000035570000}"/>
    <cellStyle name="Normal 5 2 4 2 4 5" xfId="20262" xr:uid="{00000000-0005-0000-0000-000036570000}"/>
    <cellStyle name="Normal 5 2 4 2 5" xfId="11852" xr:uid="{00000000-0005-0000-0000-000037570000}"/>
    <cellStyle name="Normal 5 2 4 2 5 2" xfId="42183" xr:uid="{00000000-0005-0000-0000-000038570000}"/>
    <cellStyle name="Normal 5 2 4 2 5 3" xfId="26950" xr:uid="{00000000-0005-0000-0000-000039570000}"/>
    <cellStyle name="Normal 5 2 4 2 6" xfId="6831" xr:uid="{00000000-0005-0000-0000-00003A570000}"/>
    <cellStyle name="Normal 5 2 4 2 6 2" xfId="37166" xr:uid="{00000000-0005-0000-0000-00003B570000}"/>
    <cellStyle name="Normal 5 2 4 2 6 3" xfId="21933" xr:uid="{00000000-0005-0000-0000-00003C570000}"/>
    <cellStyle name="Normal 5 2 4 2 7" xfId="32154" xr:uid="{00000000-0005-0000-0000-00003D570000}"/>
    <cellStyle name="Normal 5 2 4 2 8" xfId="16920" xr:uid="{00000000-0005-0000-0000-00003E570000}"/>
    <cellStyle name="Normal 5 2 4 3" xfId="2178" xr:uid="{00000000-0005-0000-0000-00003F570000}"/>
    <cellStyle name="Normal 5 2 4 3 2" xfId="3868" xr:uid="{00000000-0005-0000-0000-000040570000}"/>
    <cellStyle name="Normal 5 2 4 3 2 2" xfId="13941" xr:uid="{00000000-0005-0000-0000-000041570000}"/>
    <cellStyle name="Normal 5 2 4 3 2 2 2" xfId="44272" xr:uid="{00000000-0005-0000-0000-000042570000}"/>
    <cellStyle name="Normal 5 2 4 3 2 2 3" xfId="29039" xr:uid="{00000000-0005-0000-0000-000043570000}"/>
    <cellStyle name="Normal 5 2 4 3 2 3" xfId="8921" xr:uid="{00000000-0005-0000-0000-000044570000}"/>
    <cellStyle name="Normal 5 2 4 3 2 3 2" xfId="39255" xr:uid="{00000000-0005-0000-0000-000045570000}"/>
    <cellStyle name="Normal 5 2 4 3 2 3 3" xfId="24022" xr:uid="{00000000-0005-0000-0000-000046570000}"/>
    <cellStyle name="Normal 5 2 4 3 2 4" xfId="34242" xr:uid="{00000000-0005-0000-0000-000047570000}"/>
    <cellStyle name="Normal 5 2 4 3 2 5" xfId="19009" xr:uid="{00000000-0005-0000-0000-000048570000}"/>
    <cellStyle name="Normal 5 2 4 3 3" xfId="5560" xr:uid="{00000000-0005-0000-0000-000049570000}"/>
    <cellStyle name="Normal 5 2 4 3 3 2" xfId="15612" xr:uid="{00000000-0005-0000-0000-00004A570000}"/>
    <cellStyle name="Normal 5 2 4 3 3 2 2" xfId="45943" xr:uid="{00000000-0005-0000-0000-00004B570000}"/>
    <cellStyle name="Normal 5 2 4 3 3 2 3" xfId="30710" xr:uid="{00000000-0005-0000-0000-00004C570000}"/>
    <cellStyle name="Normal 5 2 4 3 3 3" xfId="10592" xr:uid="{00000000-0005-0000-0000-00004D570000}"/>
    <cellStyle name="Normal 5 2 4 3 3 3 2" xfId="40926" xr:uid="{00000000-0005-0000-0000-00004E570000}"/>
    <cellStyle name="Normal 5 2 4 3 3 3 3" xfId="25693" xr:uid="{00000000-0005-0000-0000-00004F570000}"/>
    <cellStyle name="Normal 5 2 4 3 3 4" xfId="35913" xr:uid="{00000000-0005-0000-0000-000050570000}"/>
    <cellStyle name="Normal 5 2 4 3 3 5" xfId="20680" xr:uid="{00000000-0005-0000-0000-000051570000}"/>
    <cellStyle name="Normal 5 2 4 3 4" xfId="12270" xr:uid="{00000000-0005-0000-0000-000052570000}"/>
    <cellStyle name="Normal 5 2 4 3 4 2" xfId="42601" xr:uid="{00000000-0005-0000-0000-000053570000}"/>
    <cellStyle name="Normal 5 2 4 3 4 3" xfId="27368" xr:uid="{00000000-0005-0000-0000-000054570000}"/>
    <cellStyle name="Normal 5 2 4 3 5" xfId="7249" xr:uid="{00000000-0005-0000-0000-000055570000}"/>
    <cellStyle name="Normal 5 2 4 3 5 2" xfId="37584" xr:uid="{00000000-0005-0000-0000-000056570000}"/>
    <cellStyle name="Normal 5 2 4 3 5 3" xfId="22351" xr:uid="{00000000-0005-0000-0000-000057570000}"/>
    <cellStyle name="Normal 5 2 4 3 6" xfId="32572" xr:uid="{00000000-0005-0000-0000-000058570000}"/>
    <cellStyle name="Normal 5 2 4 3 7" xfId="17338" xr:uid="{00000000-0005-0000-0000-000059570000}"/>
    <cellStyle name="Normal 5 2 4 4" xfId="3031" xr:uid="{00000000-0005-0000-0000-00005A570000}"/>
    <cellStyle name="Normal 5 2 4 4 2" xfId="13105" xr:uid="{00000000-0005-0000-0000-00005B570000}"/>
    <cellStyle name="Normal 5 2 4 4 2 2" xfId="43436" xr:uid="{00000000-0005-0000-0000-00005C570000}"/>
    <cellStyle name="Normal 5 2 4 4 2 3" xfId="28203" xr:uid="{00000000-0005-0000-0000-00005D570000}"/>
    <cellStyle name="Normal 5 2 4 4 3" xfId="8085" xr:uid="{00000000-0005-0000-0000-00005E570000}"/>
    <cellStyle name="Normal 5 2 4 4 3 2" xfId="38419" xr:uid="{00000000-0005-0000-0000-00005F570000}"/>
    <cellStyle name="Normal 5 2 4 4 3 3" xfId="23186" xr:uid="{00000000-0005-0000-0000-000060570000}"/>
    <cellStyle name="Normal 5 2 4 4 4" xfId="33406" xr:uid="{00000000-0005-0000-0000-000061570000}"/>
    <cellStyle name="Normal 5 2 4 4 5" xfId="18173" xr:uid="{00000000-0005-0000-0000-000062570000}"/>
    <cellStyle name="Normal 5 2 4 5" xfId="4724" xr:uid="{00000000-0005-0000-0000-000063570000}"/>
    <cellStyle name="Normal 5 2 4 5 2" xfId="14776" xr:uid="{00000000-0005-0000-0000-000064570000}"/>
    <cellStyle name="Normal 5 2 4 5 2 2" xfId="45107" xr:uid="{00000000-0005-0000-0000-000065570000}"/>
    <cellStyle name="Normal 5 2 4 5 2 3" xfId="29874" xr:uid="{00000000-0005-0000-0000-000066570000}"/>
    <cellStyle name="Normal 5 2 4 5 3" xfId="9756" xr:uid="{00000000-0005-0000-0000-000067570000}"/>
    <cellStyle name="Normal 5 2 4 5 3 2" xfId="40090" xr:uid="{00000000-0005-0000-0000-000068570000}"/>
    <cellStyle name="Normal 5 2 4 5 3 3" xfId="24857" xr:uid="{00000000-0005-0000-0000-000069570000}"/>
    <cellStyle name="Normal 5 2 4 5 4" xfId="35077" xr:uid="{00000000-0005-0000-0000-00006A570000}"/>
    <cellStyle name="Normal 5 2 4 5 5" xfId="19844" xr:uid="{00000000-0005-0000-0000-00006B570000}"/>
    <cellStyle name="Normal 5 2 4 6" xfId="11434" xr:uid="{00000000-0005-0000-0000-00006C570000}"/>
    <cellStyle name="Normal 5 2 4 6 2" xfId="41765" xr:uid="{00000000-0005-0000-0000-00006D570000}"/>
    <cellStyle name="Normal 5 2 4 6 3" xfId="26532" xr:uid="{00000000-0005-0000-0000-00006E570000}"/>
    <cellStyle name="Normal 5 2 4 7" xfId="6413" xr:uid="{00000000-0005-0000-0000-00006F570000}"/>
    <cellStyle name="Normal 5 2 4 7 2" xfId="36748" xr:uid="{00000000-0005-0000-0000-000070570000}"/>
    <cellStyle name="Normal 5 2 4 7 3" xfId="21515" xr:uid="{00000000-0005-0000-0000-000071570000}"/>
    <cellStyle name="Normal 5 2 4 8" xfId="31736" xr:uid="{00000000-0005-0000-0000-000072570000}"/>
    <cellStyle name="Normal 5 2 4 9" xfId="16502" xr:uid="{00000000-0005-0000-0000-000073570000}"/>
    <cellStyle name="Normal 5 2 5" xfId="1547" xr:uid="{00000000-0005-0000-0000-000074570000}"/>
    <cellStyle name="Normal 5 2 5 2" xfId="2388" xr:uid="{00000000-0005-0000-0000-000075570000}"/>
    <cellStyle name="Normal 5 2 5 2 2" xfId="4078" xr:uid="{00000000-0005-0000-0000-000076570000}"/>
    <cellStyle name="Normal 5 2 5 2 2 2" xfId="14151" xr:uid="{00000000-0005-0000-0000-000077570000}"/>
    <cellStyle name="Normal 5 2 5 2 2 2 2" xfId="44482" xr:uid="{00000000-0005-0000-0000-000078570000}"/>
    <cellStyle name="Normal 5 2 5 2 2 2 3" xfId="29249" xr:uid="{00000000-0005-0000-0000-000079570000}"/>
    <cellStyle name="Normal 5 2 5 2 2 3" xfId="9131" xr:uid="{00000000-0005-0000-0000-00007A570000}"/>
    <cellStyle name="Normal 5 2 5 2 2 3 2" xfId="39465" xr:uid="{00000000-0005-0000-0000-00007B570000}"/>
    <cellStyle name="Normal 5 2 5 2 2 3 3" xfId="24232" xr:uid="{00000000-0005-0000-0000-00007C570000}"/>
    <cellStyle name="Normal 5 2 5 2 2 4" xfId="34452" xr:uid="{00000000-0005-0000-0000-00007D570000}"/>
    <cellStyle name="Normal 5 2 5 2 2 5" xfId="19219" xr:uid="{00000000-0005-0000-0000-00007E570000}"/>
    <cellStyle name="Normal 5 2 5 2 3" xfId="5770" xr:uid="{00000000-0005-0000-0000-00007F570000}"/>
    <cellStyle name="Normal 5 2 5 2 3 2" xfId="15822" xr:uid="{00000000-0005-0000-0000-000080570000}"/>
    <cellStyle name="Normal 5 2 5 2 3 2 2" xfId="46153" xr:uid="{00000000-0005-0000-0000-000081570000}"/>
    <cellStyle name="Normal 5 2 5 2 3 2 3" xfId="30920" xr:uid="{00000000-0005-0000-0000-000082570000}"/>
    <cellStyle name="Normal 5 2 5 2 3 3" xfId="10802" xr:uid="{00000000-0005-0000-0000-000083570000}"/>
    <cellStyle name="Normal 5 2 5 2 3 3 2" xfId="41136" xr:uid="{00000000-0005-0000-0000-000084570000}"/>
    <cellStyle name="Normal 5 2 5 2 3 3 3" xfId="25903" xr:uid="{00000000-0005-0000-0000-000085570000}"/>
    <cellStyle name="Normal 5 2 5 2 3 4" xfId="36123" xr:uid="{00000000-0005-0000-0000-000086570000}"/>
    <cellStyle name="Normal 5 2 5 2 3 5" xfId="20890" xr:uid="{00000000-0005-0000-0000-000087570000}"/>
    <cellStyle name="Normal 5 2 5 2 4" xfId="12480" xr:uid="{00000000-0005-0000-0000-000088570000}"/>
    <cellStyle name="Normal 5 2 5 2 4 2" xfId="42811" xr:uid="{00000000-0005-0000-0000-000089570000}"/>
    <cellStyle name="Normal 5 2 5 2 4 3" xfId="27578" xr:uid="{00000000-0005-0000-0000-00008A570000}"/>
    <cellStyle name="Normal 5 2 5 2 5" xfId="7459" xr:uid="{00000000-0005-0000-0000-00008B570000}"/>
    <cellStyle name="Normal 5 2 5 2 5 2" xfId="37794" xr:uid="{00000000-0005-0000-0000-00008C570000}"/>
    <cellStyle name="Normal 5 2 5 2 5 3" xfId="22561" xr:uid="{00000000-0005-0000-0000-00008D570000}"/>
    <cellStyle name="Normal 5 2 5 2 6" xfId="32782" xr:uid="{00000000-0005-0000-0000-00008E570000}"/>
    <cellStyle name="Normal 5 2 5 2 7" xfId="17548" xr:uid="{00000000-0005-0000-0000-00008F570000}"/>
    <cellStyle name="Normal 5 2 5 3" xfId="3241" xr:uid="{00000000-0005-0000-0000-000090570000}"/>
    <cellStyle name="Normal 5 2 5 3 2" xfId="13315" xr:uid="{00000000-0005-0000-0000-000091570000}"/>
    <cellStyle name="Normal 5 2 5 3 2 2" xfId="43646" xr:uid="{00000000-0005-0000-0000-000092570000}"/>
    <cellStyle name="Normal 5 2 5 3 2 3" xfId="28413" xr:uid="{00000000-0005-0000-0000-000093570000}"/>
    <cellStyle name="Normal 5 2 5 3 3" xfId="8295" xr:uid="{00000000-0005-0000-0000-000094570000}"/>
    <cellStyle name="Normal 5 2 5 3 3 2" xfId="38629" xr:uid="{00000000-0005-0000-0000-000095570000}"/>
    <cellStyle name="Normal 5 2 5 3 3 3" xfId="23396" xr:uid="{00000000-0005-0000-0000-000096570000}"/>
    <cellStyle name="Normal 5 2 5 3 4" xfId="33616" xr:uid="{00000000-0005-0000-0000-000097570000}"/>
    <cellStyle name="Normal 5 2 5 3 5" xfId="18383" xr:uid="{00000000-0005-0000-0000-000098570000}"/>
    <cellStyle name="Normal 5 2 5 4" xfId="4934" xr:uid="{00000000-0005-0000-0000-000099570000}"/>
    <cellStyle name="Normal 5 2 5 4 2" xfId="14986" xr:uid="{00000000-0005-0000-0000-00009A570000}"/>
    <cellStyle name="Normal 5 2 5 4 2 2" xfId="45317" xr:uid="{00000000-0005-0000-0000-00009B570000}"/>
    <cellStyle name="Normal 5 2 5 4 2 3" xfId="30084" xr:uid="{00000000-0005-0000-0000-00009C570000}"/>
    <cellStyle name="Normal 5 2 5 4 3" xfId="9966" xr:uid="{00000000-0005-0000-0000-00009D570000}"/>
    <cellStyle name="Normal 5 2 5 4 3 2" xfId="40300" xr:uid="{00000000-0005-0000-0000-00009E570000}"/>
    <cellStyle name="Normal 5 2 5 4 3 3" xfId="25067" xr:uid="{00000000-0005-0000-0000-00009F570000}"/>
    <cellStyle name="Normal 5 2 5 4 4" xfId="35287" xr:uid="{00000000-0005-0000-0000-0000A0570000}"/>
    <cellStyle name="Normal 5 2 5 4 5" xfId="20054" xr:uid="{00000000-0005-0000-0000-0000A1570000}"/>
    <cellStyle name="Normal 5 2 5 5" xfId="11644" xr:uid="{00000000-0005-0000-0000-0000A2570000}"/>
    <cellStyle name="Normal 5 2 5 5 2" xfId="41975" xr:uid="{00000000-0005-0000-0000-0000A3570000}"/>
    <cellStyle name="Normal 5 2 5 5 3" xfId="26742" xr:uid="{00000000-0005-0000-0000-0000A4570000}"/>
    <cellStyle name="Normal 5 2 5 6" xfId="6623" xr:uid="{00000000-0005-0000-0000-0000A5570000}"/>
    <cellStyle name="Normal 5 2 5 6 2" xfId="36958" xr:uid="{00000000-0005-0000-0000-0000A6570000}"/>
    <cellStyle name="Normal 5 2 5 6 3" xfId="21725" xr:uid="{00000000-0005-0000-0000-0000A7570000}"/>
    <cellStyle name="Normal 5 2 5 7" xfId="31946" xr:uid="{00000000-0005-0000-0000-0000A8570000}"/>
    <cellStyle name="Normal 5 2 5 8" xfId="16712" xr:uid="{00000000-0005-0000-0000-0000A9570000}"/>
    <cellStyle name="Normal 5 2 6" xfId="1968" xr:uid="{00000000-0005-0000-0000-0000AA570000}"/>
    <cellStyle name="Normal 5 2 6 2" xfId="3660" xr:uid="{00000000-0005-0000-0000-0000AB570000}"/>
    <cellStyle name="Normal 5 2 6 2 2" xfId="13733" xr:uid="{00000000-0005-0000-0000-0000AC570000}"/>
    <cellStyle name="Normal 5 2 6 2 2 2" xfId="44064" xr:uid="{00000000-0005-0000-0000-0000AD570000}"/>
    <cellStyle name="Normal 5 2 6 2 2 3" xfId="28831" xr:uid="{00000000-0005-0000-0000-0000AE570000}"/>
    <cellStyle name="Normal 5 2 6 2 3" xfId="8713" xr:uid="{00000000-0005-0000-0000-0000AF570000}"/>
    <cellStyle name="Normal 5 2 6 2 3 2" xfId="39047" xr:uid="{00000000-0005-0000-0000-0000B0570000}"/>
    <cellStyle name="Normal 5 2 6 2 3 3" xfId="23814" xr:uid="{00000000-0005-0000-0000-0000B1570000}"/>
    <cellStyle name="Normal 5 2 6 2 4" xfId="34034" xr:uid="{00000000-0005-0000-0000-0000B2570000}"/>
    <cellStyle name="Normal 5 2 6 2 5" xfId="18801" xr:uid="{00000000-0005-0000-0000-0000B3570000}"/>
    <cellStyle name="Normal 5 2 6 3" xfId="5352" xr:uid="{00000000-0005-0000-0000-0000B4570000}"/>
    <cellStyle name="Normal 5 2 6 3 2" xfId="15404" xr:uid="{00000000-0005-0000-0000-0000B5570000}"/>
    <cellStyle name="Normal 5 2 6 3 2 2" xfId="45735" xr:uid="{00000000-0005-0000-0000-0000B6570000}"/>
    <cellStyle name="Normal 5 2 6 3 2 3" xfId="30502" xr:uid="{00000000-0005-0000-0000-0000B7570000}"/>
    <cellStyle name="Normal 5 2 6 3 3" xfId="10384" xr:uid="{00000000-0005-0000-0000-0000B8570000}"/>
    <cellStyle name="Normal 5 2 6 3 3 2" xfId="40718" xr:uid="{00000000-0005-0000-0000-0000B9570000}"/>
    <cellStyle name="Normal 5 2 6 3 3 3" xfId="25485" xr:uid="{00000000-0005-0000-0000-0000BA570000}"/>
    <cellStyle name="Normal 5 2 6 3 4" xfId="35705" xr:uid="{00000000-0005-0000-0000-0000BB570000}"/>
    <cellStyle name="Normal 5 2 6 3 5" xfId="20472" xr:uid="{00000000-0005-0000-0000-0000BC570000}"/>
    <cellStyle name="Normal 5 2 6 4" xfId="12062" xr:uid="{00000000-0005-0000-0000-0000BD570000}"/>
    <cellStyle name="Normal 5 2 6 4 2" xfId="42393" xr:uid="{00000000-0005-0000-0000-0000BE570000}"/>
    <cellStyle name="Normal 5 2 6 4 3" xfId="27160" xr:uid="{00000000-0005-0000-0000-0000BF570000}"/>
    <cellStyle name="Normal 5 2 6 5" xfId="7041" xr:uid="{00000000-0005-0000-0000-0000C0570000}"/>
    <cellStyle name="Normal 5 2 6 5 2" xfId="37376" xr:uid="{00000000-0005-0000-0000-0000C1570000}"/>
    <cellStyle name="Normal 5 2 6 5 3" xfId="22143" xr:uid="{00000000-0005-0000-0000-0000C2570000}"/>
    <cellStyle name="Normal 5 2 6 6" xfId="32364" xr:uid="{00000000-0005-0000-0000-0000C3570000}"/>
    <cellStyle name="Normal 5 2 6 7" xfId="17130" xr:uid="{00000000-0005-0000-0000-0000C4570000}"/>
    <cellStyle name="Normal 5 2 7" xfId="2816" xr:uid="{00000000-0005-0000-0000-0000C5570000}"/>
    <cellStyle name="Normal 5 2 7 2" xfId="12897" xr:uid="{00000000-0005-0000-0000-0000C6570000}"/>
    <cellStyle name="Normal 5 2 7 2 2" xfId="43228" xr:uid="{00000000-0005-0000-0000-0000C7570000}"/>
    <cellStyle name="Normal 5 2 7 2 3" xfId="27995" xr:uid="{00000000-0005-0000-0000-0000C8570000}"/>
    <cellStyle name="Normal 5 2 7 3" xfId="7876" xr:uid="{00000000-0005-0000-0000-0000C9570000}"/>
    <cellStyle name="Normal 5 2 7 3 2" xfId="38211" xr:uid="{00000000-0005-0000-0000-0000CA570000}"/>
    <cellStyle name="Normal 5 2 7 3 3" xfId="22978" xr:uid="{00000000-0005-0000-0000-0000CB570000}"/>
    <cellStyle name="Normal 5 2 7 4" xfId="33198" xr:uid="{00000000-0005-0000-0000-0000CC570000}"/>
    <cellStyle name="Normal 5 2 7 5" xfId="17965" xr:uid="{00000000-0005-0000-0000-0000CD570000}"/>
    <cellStyle name="Normal 5 2 8" xfId="4512" xr:uid="{00000000-0005-0000-0000-0000CE570000}"/>
    <cellStyle name="Normal 5 2 8 2" xfId="14568" xr:uid="{00000000-0005-0000-0000-0000CF570000}"/>
    <cellStyle name="Normal 5 2 8 2 2" xfId="44899" xr:uid="{00000000-0005-0000-0000-0000D0570000}"/>
    <cellStyle name="Normal 5 2 8 2 3" xfId="29666" xr:uid="{00000000-0005-0000-0000-0000D1570000}"/>
    <cellStyle name="Normal 5 2 8 3" xfId="9548" xr:uid="{00000000-0005-0000-0000-0000D2570000}"/>
    <cellStyle name="Normal 5 2 8 3 2" xfId="39882" xr:uid="{00000000-0005-0000-0000-0000D3570000}"/>
    <cellStyle name="Normal 5 2 8 3 3" xfId="24649" xr:uid="{00000000-0005-0000-0000-0000D4570000}"/>
    <cellStyle name="Normal 5 2 8 4" xfId="34869" xr:uid="{00000000-0005-0000-0000-0000D5570000}"/>
    <cellStyle name="Normal 5 2 8 5" xfId="19636" xr:uid="{00000000-0005-0000-0000-0000D6570000}"/>
    <cellStyle name="Normal 5 2 9" xfId="11224" xr:uid="{00000000-0005-0000-0000-0000D7570000}"/>
    <cellStyle name="Normal 5 2 9 2" xfId="41557" xr:uid="{00000000-0005-0000-0000-0000D8570000}"/>
    <cellStyle name="Normal 5 2 9 3" xfId="26324" xr:uid="{00000000-0005-0000-0000-0000D9570000}"/>
    <cellStyle name="Normal 5 3" xfId="411" xr:uid="{00000000-0005-0000-0000-0000DA570000}"/>
    <cellStyle name="Normal 5 3 10" xfId="6198" xr:uid="{00000000-0005-0000-0000-0000DB570000}"/>
    <cellStyle name="Normal 5 3 10 2" xfId="36536" xr:uid="{00000000-0005-0000-0000-0000DC570000}"/>
    <cellStyle name="Normal 5 3 10 3" xfId="21303" xr:uid="{00000000-0005-0000-0000-0000DD570000}"/>
    <cellStyle name="Normal 5 3 11" xfId="31378" xr:uid="{00000000-0005-0000-0000-0000DE570000}"/>
    <cellStyle name="Normal 5 3 12" xfId="16288" xr:uid="{00000000-0005-0000-0000-0000DF570000}"/>
    <cellStyle name="Normal 5 3 13" xfId="48149" xr:uid="{5FF2F1CC-4AB1-4D89-A0E4-E30BA8421608}"/>
    <cellStyle name="Normal 5 3 2" xfId="1162" xr:uid="{00000000-0005-0000-0000-0000E0570000}"/>
    <cellStyle name="Normal 5 3 2 10" xfId="31387" xr:uid="{00000000-0005-0000-0000-0000E1570000}"/>
    <cellStyle name="Normal 5 3 2 11" xfId="16342" xr:uid="{00000000-0005-0000-0000-0000E2570000}"/>
    <cellStyle name="Normal 5 3 2 12" xfId="48150" xr:uid="{FD8873A3-B307-46C6-86C7-9702AA1CA374}"/>
    <cellStyle name="Normal 5 3 2 2" xfId="1271" xr:uid="{00000000-0005-0000-0000-0000E3570000}"/>
    <cellStyle name="Normal 5 3 2 2 10" xfId="16446" xr:uid="{00000000-0005-0000-0000-0000E4570000}"/>
    <cellStyle name="Normal 5 3 2 2 2" xfId="1488" xr:uid="{00000000-0005-0000-0000-0000E5570000}"/>
    <cellStyle name="Normal 5 3 2 2 2 2" xfId="1909" xr:uid="{00000000-0005-0000-0000-0000E6570000}"/>
    <cellStyle name="Normal 5 3 2 2 2 2 2" xfId="2748" xr:uid="{00000000-0005-0000-0000-0000E7570000}"/>
    <cellStyle name="Normal 5 3 2 2 2 2 2 2" xfId="4438" xr:uid="{00000000-0005-0000-0000-0000E8570000}"/>
    <cellStyle name="Normal 5 3 2 2 2 2 2 2 2" xfId="14511" xr:uid="{00000000-0005-0000-0000-0000E9570000}"/>
    <cellStyle name="Normal 5 3 2 2 2 2 2 2 2 2" xfId="44842" xr:uid="{00000000-0005-0000-0000-0000EA570000}"/>
    <cellStyle name="Normal 5 3 2 2 2 2 2 2 2 3" xfId="29609" xr:uid="{00000000-0005-0000-0000-0000EB570000}"/>
    <cellStyle name="Normal 5 3 2 2 2 2 2 2 3" xfId="9491" xr:uid="{00000000-0005-0000-0000-0000EC570000}"/>
    <cellStyle name="Normal 5 3 2 2 2 2 2 2 3 2" xfId="39825" xr:uid="{00000000-0005-0000-0000-0000ED570000}"/>
    <cellStyle name="Normal 5 3 2 2 2 2 2 2 3 3" xfId="24592" xr:uid="{00000000-0005-0000-0000-0000EE570000}"/>
    <cellStyle name="Normal 5 3 2 2 2 2 2 2 4" xfId="34812" xr:uid="{00000000-0005-0000-0000-0000EF570000}"/>
    <cellStyle name="Normal 5 3 2 2 2 2 2 2 5" xfId="19579" xr:uid="{00000000-0005-0000-0000-0000F0570000}"/>
    <cellStyle name="Normal 5 3 2 2 2 2 2 3" xfId="6130" xr:uid="{00000000-0005-0000-0000-0000F1570000}"/>
    <cellStyle name="Normal 5 3 2 2 2 2 2 3 2" xfId="16182" xr:uid="{00000000-0005-0000-0000-0000F2570000}"/>
    <cellStyle name="Normal 5 3 2 2 2 2 2 3 2 2" xfId="46513" xr:uid="{00000000-0005-0000-0000-0000F3570000}"/>
    <cellStyle name="Normal 5 3 2 2 2 2 2 3 2 3" xfId="31280" xr:uid="{00000000-0005-0000-0000-0000F4570000}"/>
    <cellStyle name="Normal 5 3 2 2 2 2 2 3 3" xfId="11162" xr:uid="{00000000-0005-0000-0000-0000F5570000}"/>
    <cellStyle name="Normal 5 3 2 2 2 2 2 3 3 2" xfId="41496" xr:uid="{00000000-0005-0000-0000-0000F6570000}"/>
    <cellStyle name="Normal 5 3 2 2 2 2 2 3 3 3" xfId="26263" xr:uid="{00000000-0005-0000-0000-0000F7570000}"/>
    <cellStyle name="Normal 5 3 2 2 2 2 2 3 4" xfId="36483" xr:uid="{00000000-0005-0000-0000-0000F8570000}"/>
    <cellStyle name="Normal 5 3 2 2 2 2 2 3 5" xfId="21250" xr:uid="{00000000-0005-0000-0000-0000F9570000}"/>
    <cellStyle name="Normal 5 3 2 2 2 2 2 4" xfId="12840" xr:uid="{00000000-0005-0000-0000-0000FA570000}"/>
    <cellStyle name="Normal 5 3 2 2 2 2 2 4 2" xfId="43171" xr:uid="{00000000-0005-0000-0000-0000FB570000}"/>
    <cellStyle name="Normal 5 3 2 2 2 2 2 4 3" xfId="27938" xr:uid="{00000000-0005-0000-0000-0000FC570000}"/>
    <cellStyle name="Normal 5 3 2 2 2 2 2 5" xfId="7819" xr:uid="{00000000-0005-0000-0000-0000FD570000}"/>
    <cellStyle name="Normal 5 3 2 2 2 2 2 5 2" xfId="38154" xr:uid="{00000000-0005-0000-0000-0000FE570000}"/>
    <cellStyle name="Normal 5 3 2 2 2 2 2 5 3" xfId="22921" xr:uid="{00000000-0005-0000-0000-0000FF570000}"/>
    <cellStyle name="Normal 5 3 2 2 2 2 2 6" xfId="33142" xr:uid="{00000000-0005-0000-0000-000000580000}"/>
    <cellStyle name="Normal 5 3 2 2 2 2 2 7" xfId="17908" xr:uid="{00000000-0005-0000-0000-000001580000}"/>
    <cellStyle name="Normal 5 3 2 2 2 2 3" xfId="3601" xr:uid="{00000000-0005-0000-0000-000002580000}"/>
    <cellStyle name="Normal 5 3 2 2 2 2 3 2" xfId="13675" xr:uid="{00000000-0005-0000-0000-000003580000}"/>
    <cellStyle name="Normal 5 3 2 2 2 2 3 2 2" xfId="44006" xr:uid="{00000000-0005-0000-0000-000004580000}"/>
    <cellStyle name="Normal 5 3 2 2 2 2 3 2 3" xfId="28773" xr:uid="{00000000-0005-0000-0000-000005580000}"/>
    <cellStyle name="Normal 5 3 2 2 2 2 3 3" xfId="8655" xr:uid="{00000000-0005-0000-0000-000006580000}"/>
    <cellStyle name="Normal 5 3 2 2 2 2 3 3 2" xfId="38989" xr:uid="{00000000-0005-0000-0000-000007580000}"/>
    <cellStyle name="Normal 5 3 2 2 2 2 3 3 3" xfId="23756" xr:uid="{00000000-0005-0000-0000-000008580000}"/>
    <cellStyle name="Normal 5 3 2 2 2 2 3 4" xfId="33976" xr:uid="{00000000-0005-0000-0000-000009580000}"/>
    <cellStyle name="Normal 5 3 2 2 2 2 3 5" xfId="18743" xr:uid="{00000000-0005-0000-0000-00000A580000}"/>
    <cellStyle name="Normal 5 3 2 2 2 2 4" xfId="5294" xr:uid="{00000000-0005-0000-0000-00000B580000}"/>
    <cellStyle name="Normal 5 3 2 2 2 2 4 2" xfId="15346" xr:uid="{00000000-0005-0000-0000-00000C580000}"/>
    <cellStyle name="Normal 5 3 2 2 2 2 4 2 2" xfId="45677" xr:uid="{00000000-0005-0000-0000-00000D580000}"/>
    <cellStyle name="Normal 5 3 2 2 2 2 4 2 3" xfId="30444" xr:uid="{00000000-0005-0000-0000-00000E580000}"/>
    <cellStyle name="Normal 5 3 2 2 2 2 4 3" xfId="10326" xr:uid="{00000000-0005-0000-0000-00000F580000}"/>
    <cellStyle name="Normal 5 3 2 2 2 2 4 3 2" xfId="40660" xr:uid="{00000000-0005-0000-0000-000010580000}"/>
    <cellStyle name="Normal 5 3 2 2 2 2 4 3 3" xfId="25427" xr:uid="{00000000-0005-0000-0000-000011580000}"/>
    <cellStyle name="Normal 5 3 2 2 2 2 4 4" xfId="35647" xr:uid="{00000000-0005-0000-0000-000012580000}"/>
    <cellStyle name="Normal 5 3 2 2 2 2 4 5" xfId="20414" xr:uid="{00000000-0005-0000-0000-000013580000}"/>
    <cellStyle name="Normal 5 3 2 2 2 2 5" xfId="12004" xr:uid="{00000000-0005-0000-0000-000014580000}"/>
    <cellStyle name="Normal 5 3 2 2 2 2 5 2" xfId="42335" xr:uid="{00000000-0005-0000-0000-000015580000}"/>
    <cellStyle name="Normal 5 3 2 2 2 2 5 3" xfId="27102" xr:uid="{00000000-0005-0000-0000-000016580000}"/>
    <cellStyle name="Normal 5 3 2 2 2 2 6" xfId="6983" xr:uid="{00000000-0005-0000-0000-000017580000}"/>
    <cellStyle name="Normal 5 3 2 2 2 2 6 2" xfId="37318" xr:uid="{00000000-0005-0000-0000-000018580000}"/>
    <cellStyle name="Normal 5 3 2 2 2 2 6 3" xfId="22085" xr:uid="{00000000-0005-0000-0000-000019580000}"/>
    <cellStyle name="Normal 5 3 2 2 2 2 7" xfId="32306" xr:uid="{00000000-0005-0000-0000-00001A580000}"/>
    <cellStyle name="Normal 5 3 2 2 2 2 8" xfId="17072" xr:uid="{00000000-0005-0000-0000-00001B580000}"/>
    <cellStyle name="Normal 5 3 2 2 2 3" xfId="2330" xr:uid="{00000000-0005-0000-0000-00001C580000}"/>
    <cellStyle name="Normal 5 3 2 2 2 3 2" xfId="4020" xr:uid="{00000000-0005-0000-0000-00001D580000}"/>
    <cellStyle name="Normal 5 3 2 2 2 3 2 2" xfId="14093" xr:uid="{00000000-0005-0000-0000-00001E580000}"/>
    <cellStyle name="Normal 5 3 2 2 2 3 2 2 2" xfId="44424" xr:uid="{00000000-0005-0000-0000-00001F580000}"/>
    <cellStyle name="Normal 5 3 2 2 2 3 2 2 3" xfId="29191" xr:uid="{00000000-0005-0000-0000-000020580000}"/>
    <cellStyle name="Normal 5 3 2 2 2 3 2 3" xfId="9073" xr:uid="{00000000-0005-0000-0000-000021580000}"/>
    <cellStyle name="Normal 5 3 2 2 2 3 2 3 2" xfId="39407" xr:uid="{00000000-0005-0000-0000-000022580000}"/>
    <cellStyle name="Normal 5 3 2 2 2 3 2 3 3" xfId="24174" xr:uid="{00000000-0005-0000-0000-000023580000}"/>
    <cellStyle name="Normal 5 3 2 2 2 3 2 4" xfId="34394" xr:uid="{00000000-0005-0000-0000-000024580000}"/>
    <cellStyle name="Normal 5 3 2 2 2 3 2 5" xfId="19161" xr:uid="{00000000-0005-0000-0000-000025580000}"/>
    <cellStyle name="Normal 5 3 2 2 2 3 3" xfId="5712" xr:uid="{00000000-0005-0000-0000-000026580000}"/>
    <cellStyle name="Normal 5 3 2 2 2 3 3 2" xfId="15764" xr:uid="{00000000-0005-0000-0000-000027580000}"/>
    <cellStyle name="Normal 5 3 2 2 2 3 3 2 2" xfId="46095" xr:uid="{00000000-0005-0000-0000-000028580000}"/>
    <cellStyle name="Normal 5 3 2 2 2 3 3 2 3" xfId="30862" xr:uid="{00000000-0005-0000-0000-000029580000}"/>
    <cellStyle name="Normal 5 3 2 2 2 3 3 3" xfId="10744" xr:uid="{00000000-0005-0000-0000-00002A580000}"/>
    <cellStyle name="Normal 5 3 2 2 2 3 3 3 2" xfId="41078" xr:uid="{00000000-0005-0000-0000-00002B580000}"/>
    <cellStyle name="Normal 5 3 2 2 2 3 3 3 3" xfId="25845" xr:uid="{00000000-0005-0000-0000-00002C580000}"/>
    <cellStyle name="Normal 5 3 2 2 2 3 3 4" xfId="36065" xr:uid="{00000000-0005-0000-0000-00002D580000}"/>
    <cellStyle name="Normal 5 3 2 2 2 3 3 5" xfId="20832" xr:uid="{00000000-0005-0000-0000-00002E580000}"/>
    <cellStyle name="Normal 5 3 2 2 2 3 4" xfId="12422" xr:uid="{00000000-0005-0000-0000-00002F580000}"/>
    <cellStyle name="Normal 5 3 2 2 2 3 4 2" xfId="42753" xr:uid="{00000000-0005-0000-0000-000030580000}"/>
    <cellStyle name="Normal 5 3 2 2 2 3 4 3" xfId="27520" xr:uid="{00000000-0005-0000-0000-000031580000}"/>
    <cellStyle name="Normal 5 3 2 2 2 3 5" xfId="7401" xr:uid="{00000000-0005-0000-0000-000032580000}"/>
    <cellStyle name="Normal 5 3 2 2 2 3 5 2" xfId="37736" xr:uid="{00000000-0005-0000-0000-000033580000}"/>
    <cellStyle name="Normal 5 3 2 2 2 3 5 3" xfId="22503" xr:uid="{00000000-0005-0000-0000-000034580000}"/>
    <cellStyle name="Normal 5 3 2 2 2 3 6" xfId="32724" xr:uid="{00000000-0005-0000-0000-000035580000}"/>
    <cellStyle name="Normal 5 3 2 2 2 3 7" xfId="17490" xr:uid="{00000000-0005-0000-0000-000036580000}"/>
    <cellStyle name="Normal 5 3 2 2 2 4" xfId="3183" xr:uid="{00000000-0005-0000-0000-000037580000}"/>
    <cellStyle name="Normal 5 3 2 2 2 4 2" xfId="13257" xr:uid="{00000000-0005-0000-0000-000038580000}"/>
    <cellStyle name="Normal 5 3 2 2 2 4 2 2" xfId="43588" xr:uid="{00000000-0005-0000-0000-000039580000}"/>
    <cellStyle name="Normal 5 3 2 2 2 4 2 3" xfId="28355" xr:uid="{00000000-0005-0000-0000-00003A580000}"/>
    <cellStyle name="Normal 5 3 2 2 2 4 3" xfId="8237" xr:uid="{00000000-0005-0000-0000-00003B580000}"/>
    <cellStyle name="Normal 5 3 2 2 2 4 3 2" xfId="38571" xr:uid="{00000000-0005-0000-0000-00003C580000}"/>
    <cellStyle name="Normal 5 3 2 2 2 4 3 3" xfId="23338" xr:uid="{00000000-0005-0000-0000-00003D580000}"/>
    <cellStyle name="Normal 5 3 2 2 2 4 4" xfId="33558" xr:uid="{00000000-0005-0000-0000-00003E580000}"/>
    <cellStyle name="Normal 5 3 2 2 2 4 5" xfId="18325" xr:uid="{00000000-0005-0000-0000-00003F580000}"/>
    <cellStyle name="Normal 5 3 2 2 2 5" xfId="4876" xr:uid="{00000000-0005-0000-0000-000040580000}"/>
    <cellStyle name="Normal 5 3 2 2 2 5 2" xfId="14928" xr:uid="{00000000-0005-0000-0000-000041580000}"/>
    <cellStyle name="Normal 5 3 2 2 2 5 2 2" xfId="45259" xr:uid="{00000000-0005-0000-0000-000042580000}"/>
    <cellStyle name="Normal 5 3 2 2 2 5 2 3" xfId="30026" xr:uid="{00000000-0005-0000-0000-000043580000}"/>
    <cellStyle name="Normal 5 3 2 2 2 5 3" xfId="9908" xr:uid="{00000000-0005-0000-0000-000044580000}"/>
    <cellStyle name="Normal 5 3 2 2 2 5 3 2" xfId="40242" xr:uid="{00000000-0005-0000-0000-000045580000}"/>
    <cellStyle name="Normal 5 3 2 2 2 5 3 3" xfId="25009" xr:uid="{00000000-0005-0000-0000-000046580000}"/>
    <cellStyle name="Normal 5 3 2 2 2 5 4" xfId="35229" xr:uid="{00000000-0005-0000-0000-000047580000}"/>
    <cellStyle name="Normal 5 3 2 2 2 5 5" xfId="19996" xr:uid="{00000000-0005-0000-0000-000048580000}"/>
    <cellStyle name="Normal 5 3 2 2 2 6" xfId="11586" xr:uid="{00000000-0005-0000-0000-000049580000}"/>
    <cellStyle name="Normal 5 3 2 2 2 6 2" xfId="41917" xr:uid="{00000000-0005-0000-0000-00004A580000}"/>
    <cellStyle name="Normal 5 3 2 2 2 6 3" xfId="26684" xr:uid="{00000000-0005-0000-0000-00004B580000}"/>
    <cellStyle name="Normal 5 3 2 2 2 7" xfId="6565" xr:uid="{00000000-0005-0000-0000-00004C580000}"/>
    <cellStyle name="Normal 5 3 2 2 2 7 2" xfId="36900" xr:uid="{00000000-0005-0000-0000-00004D580000}"/>
    <cellStyle name="Normal 5 3 2 2 2 7 3" xfId="21667" xr:uid="{00000000-0005-0000-0000-00004E580000}"/>
    <cellStyle name="Normal 5 3 2 2 2 8" xfId="31888" xr:uid="{00000000-0005-0000-0000-00004F580000}"/>
    <cellStyle name="Normal 5 3 2 2 2 9" xfId="16654" xr:uid="{00000000-0005-0000-0000-000050580000}"/>
    <cellStyle name="Normal 5 3 2 2 3" xfId="1701" xr:uid="{00000000-0005-0000-0000-000051580000}"/>
    <cellStyle name="Normal 5 3 2 2 3 2" xfId="2540" xr:uid="{00000000-0005-0000-0000-000052580000}"/>
    <cellStyle name="Normal 5 3 2 2 3 2 2" xfId="4230" xr:uid="{00000000-0005-0000-0000-000053580000}"/>
    <cellStyle name="Normal 5 3 2 2 3 2 2 2" xfId="14303" xr:uid="{00000000-0005-0000-0000-000054580000}"/>
    <cellStyle name="Normal 5 3 2 2 3 2 2 2 2" xfId="44634" xr:uid="{00000000-0005-0000-0000-000055580000}"/>
    <cellStyle name="Normal 5 3 2 2 3 2 2 2 3" xfId="29401" xr:uid="{00000000-0005-0000-0000-000056580000}"/>
    <cellStyle name="Normal 5 3 2 2 3 2 2 3" xfId="9283" xr:uid="{00000000-0005-0000-0000-000057580000}"/>
    <cellStyle name="Normal 5 3 2 2 3 2 2 3 2" xfId="39617" xr:uid="{00000000-0005-0000-0000-000058580000}"/>
    <cellStyle name="Normal 5 3 2 2 3 2 2 3 3" xfId="24384" xr:uid="{00000000-0005-0000-0000-000059580000}"/>
    <cellStyle name="Normal 5 3 2 2 3 2 2 4" xfId="34604" xr:uid="{00000000-0005-0000-0000-00005A580000}"/>
    <cellStyle name="Normal 5 3 2 2 3 2 2 5" xfId="19371" xr:uid="{00000000-0005-0000-0000-00005B580000}"/>
    <cellStyle name="Normal 5 3 2 2 3 2 3" xfId="5922" xr:uid="{00000000-0005-0000-0000-00005C580000}"/>
    <cellStyle name="Normal 5 3 2 2 3 2 3 2" xfId="15974" xr:uid="{00000000-0005-0000-0000-00005D580000}"/>
    <cellStyle name="Normal 5 3 2 2 3 2 3 2 2" xfId="46305" xr:uid="{00000000-0005-0000-0000-00005E580000}"/>
    <cellStyle name="Normal 5 3 2 2 3 2 3 2 3" xfId="31072" xr:uid="{00000000-0005-0000-0000-00005F580000}"/>
    <cellStyle name="Normal 5 3 2 2 3 2 3 3" xfId="10954" xr:uid="{00000000-0005-0000-0000-000060580000}"/>
    <cellStyle name="Normal 5 3 2 2 3 2 3 3 2" xfId="41288" xr:uid="{00000000-0005-0000-0000-000061580000}"/>
    <cellStyle name="Normal 5 3 2 2 3 2 3 3 3" xfId="26055" xr:uid="{00000000-0005-0000-0000-000062580000}"/>
    <cellStyle name="Normal 5 3 2 2 3 2 3 4" xfId="36275" xr:uid="{00000000-0005-0000-0000-000063580000}"/>
    <cellStyle name="Normal 5 3 2 2 3 2 3 5" xfId="21042" xr:uid="{00000000-0005-0000-0000-000064580000}"/>
    <cellStyle name="Normal 5 3 2 2 3 2 4" xfId="12632" xr:uid="{00000000-0005-0000-0000-000065580000}"/>
    <cellStyle name="Normal 5 3 2 2 3 2 4 2" xfId="42963" xr:uid="{00000000-0005-0000-0000-000066580000}"/>
    <cellStyle name="Normal 5 3 2 2 3 2 4 3" xfId="27730" xr:uid="{00000000-0005-0000-0000-000067580000}"/>
    <cellStyle name="Normal 5 3 2 2 3 2 5" xfId="7611" xr:uid="{00000000-0005-0000-0000-000068580000}"/>
    <cellStyle name="Normal 5 3 2 2 3 2 5 2" xfId="37946" xr:uid="{00000000-0005-0000-0000-000069580000}"/>
    <cellStyle name="Normal 5 3 2 2 3 2 5 3" xfId="22713" xr:uid="{00000000-0005-0000-0000-00006A580000}"/>
    <cellStyle name="Normal 5 3 2 2 3 2 6" xfId="32934" xr:uid="{00000000-0005-0000-0000-00006B580000}"/>
    <cellStyle name="Normal 5 3 2 2 3 2 7" xfId="17700" xr:uid="{00000000-0005-0000-0000-00006C580000}"/>
    <cellStyle name="Normal 5 3 2 2 3 3" xfId="3393" xr:uid="{00000000-0005-0000-0000-00006D580000}"/>
    <cellStyle name="Normal 5 3 2 2 3 3 2" xfId="13467" xr:uid="{00000000-0005-0000-0000-00006E580000}"/>
    <cellStyle name="Normal 5 3 2 2 3 3 2 2" xfId="43798" xr:uid="{00000000-0005-0000-0000-00006F580000}"/>
    <cellStyle name="Normal 5 3 2 2 3 3 2 3" xfId="28565" xr:uid="{00000000-0005-0000-0000-000070580000}"/>
    <cellStyle name="Normal 5 3 2 2 3 3 3" xfId="8447" xr:uid="{00000000-0005-0000-0000-000071580000}"/>
    <cellStyle name="Normal 5 3 2 2 3 3 3 2" xfId="38781" xr:uid="{00000000-0005-0000-0000-000072580000}"/>
    <cellStyle name="Normal 5 3 2 2 3 3 3 3" xfId="23548" xr:uid="{00000000-0005-0000-0000-000073580000}"/>
    <cellStyle name="Normal 5 3 2 2 3 3 4" xfId="33768" xr:uid="{00000000-0005-0000-0000-000074580000}"/>
    <cellStyle name="Normal 5 3 2 2 3 3 5" xfId="18535" xr:uid="{00000000-0005-0000-0000-000075580000}"/>
    <cellStyle name="Normal 5 3 2 2 3 4" xfId="5086" xr:uid="{00000000-0005-0000-0000-000076580000}"/>
    <cellStyle name="Normal 5 3 2 2 3 4 2" xfId="15138" xr:uid="{00000000-0005-0000-0000-000077580000}"/>
    <cellStyle name="Normal 5 3 2 2 3 4 2 2" xfId="45469" xr:uid="{00000000-0005-0000-0000-000078580000}"/>
    <cellStyle name="Normal 5 3 2 2 3 4 2 3" xfId="30236" xr:uid="{00000000-0005-0000-0000-000079580000}"/>
    <cellStyle name="Normal 5 3 2 2 3 4 3" xfId="10118" xr:uid="{00000000-0005-0000-0000-00007A580000}"/>
    <cellStyle name="Normal 5 3 2 2 3 4 3 2" xfId="40452" xr:uid="{00000000-0005-0000-0000-00007B580000}"/>
    <cellStyle name="Normal 5 3 2 2 3 4 3 3" xfId="25219" xr:uid="{00000000-0005-0000-0000-00007C580000}"/>
    <cellStyle name="Normal 5 3 2 2 3 4 4" xfId="35439" xr:uid="{00000000-0005-0000-0000-00007D580000}"/>
    <cellStyle name="Normal 5 3 2 2 3 4 5" xfId="20206" xr:uid="{00000000-0005-0000-0000-00007E580000}"/>
    <cellStyle name="Normal 5 3 2 2 3 5" xfId="11796" xr:uid="{00000000-0005-0000-0000-00007F580000}"/>
    <cellStyle name="Normal 5 3 2 2 3 5 2" xfId="42127" xr:uid="{00000000-0005-0000-0000-000080580000}"/>
    <cellStyle name="Normal 5 3 2 2 3 5 3" xfId="26894" xr:uid="{00000000-0005-0000-0000-000081580000}"/>
    <cellStyle name="Normal 5 3 2 2 3 6" xfId="6775" xr:uid="{00000000-0005-0000-0000-000082580000}"/>
    <cellStyle name="Normal 5 3 2 2 3 6 2" xfId="37110" xr:uid="{00000000-0005-0000-0000-000083580000}"/>
    <cellStyle name="Normal 5 3 2 2 3 6 3" xfId="21877" xr:uid="{00000000-0005-0000-0000-000084580000}"/>
    <cellStyle name="Normal 5 3 2 2 3 7" xfId="32098" xr:uid="{00000000-0005-0000-0000-000085580000}"/>
    <cellStyle name="Normal 5 3 2 2 3 8" xfId="16864" xr:uid="{00000000-0005-0000-0000-000086580000}"/>
    <cellStyle name="Normal 5 3 2 2 4" xfId="2122" xr:uid="{00000000-0005-0000-0000-000087580000}"/>
    <cellStyle name="Normal 5 3 2 2 4 2" xfId="3812" xr:uid="{00000000-0005-0000-0000-000088580000}"/>
    <cellStyle name="Normal 5 3 2 2 4 2 2" xfId="13885" xr:uid="{00000000-0005-0000-0000-000089580000}"/>
    <cellStyle name="Normal 5 3 2 2 4 2 2 2" xfId="44216" xr:uid="{00000000-0005-0000-0000-00008A580000}"/>
    <cellStyle name="Normal 5 3 2 2 4 2 2 3" xfId="28983" xr:uid="{00000000-0005-0000-0000-00008B580000}"/>
    <cellStyle name="Normal 5 3 2 2 4 2 3" xfId="8865" xr:uid="{00000000-0005-0000-0000-00008C580000}"/>
    <cellStyle name="Normal 5 3 2 2 4 2 3 2" xfId="39199" xr:uid="{00000000-0005-0000-0000-00008D580000}"/>
    <cellStyle name="Normal 5 3 2 2 4 2 3 3" xfId="23966" xr:uid="{00000000-0005-0000-0000-00008E580000}"/>
    <cellStyle name="Normal 5 3 2 2 4 2 4" xfId="34186" xr:uid="{00000000-0005-0000-0000-00008F580000}"/>
    <cellStyle name="Normal 5 3 2 2 4 2 5" xfId="18953" xr:uid="{00000000-0005-0000-0000-000090580000}"/>
    <cellStyle name="Normal 5 3 2 2 4 3" xfId="5504" xr:uid="{00000000-0005-0000-0000-000091580000}"/>
    <cellStyle name="Normal 5 3 2 2 4 3 2" xfId="15556" xr:uid="{00000000-0005-0000-0000-000092580000}"/>
    <cellStyle name="Normal 5 3 2 2 4 3 2 2" xfId="45887" xr:uid="{00000000-0005-0000-0000-000093580000}"/>
    <cellStyle name="Normal 5 3 2 2 4 3 2 3" xfId="30654" xr:uid="{00000000-0005-0000-0000-000094580000}"/>
    <cellStyle name="Normal 5 3 2 2 4 3 3" xfId="10536" xr:uid="{00000000-0005-0000-0000-000095580000}"/>
    <cellStyle name="Normal 5 3 2 2 4 3 3 2" xfId="40870" xr:uid="{00000000-0005-0000-0000-000096580000}"/>
    <cellStyle name="Normal 5 3 2 2 4 3 3 3" xfId="25637" xr:uid="{00000000-0005-0000-0000-000097580000}"/>
    <cellStyle name="Normal 5 3 2 2 4 3 4" xfId="35857" xr:uid="{00000000-0005-0000-0000-000098580000}"/>
    <cellStyle name="Normal 5 3 2 2 4 3 5" xfId="20624" xr:uid="{00000000-0005-0000-0000-000099580000}"/>
    <cellStyle name="Normal 5 3 2 2 4 4" xfId="12214" xr:uid="{00000000-0005-0000-0000-00009A580000}"/>
    <cellStyle name="Normal 5 3 2 2 4 4 2" xfId="42545" xr:uid="{00000000-0005-0000-0000-00009B580000}"/>
    <cellStyle name="Normal 5 3 2 2 4 4 3" xfId="27312" xr:uid="{00000000-0005-0000-0000-00009C580000}"/>
    <cellStyle name="Normal 5 3 2 2 4 5" xfId="7193" xr:uid="{00000000-0005-0000-0000-00009D580000}"/>
    <cellStyle name="Normal 5 3 2 2 4 5 2" xfId="37528" xr:uid="{00000000-0005-0000-0000-00009E580000}"/>
    <cellStyle name="Normal 5 3 2 2 4 5 3" xfId="22295" xr:uid="{00000000-0005-0000-0000-00009F580000}"/>
    <cellStyle name="Normal 5 3 2 2 4 6" xfId="32516" xr:uid="{00000000-0005-0000-0000-0000A0580000}"/>
    <cellStyle name="Normal 5 3 2 2 4 7" xfId="17282" xr:uid="{00000000-0005-0000-0000-0000A1580000}"/>
    <cellStyle name="Normal 5 3 2 2 5" xfId="2975" xr:uid="{00000000-0005-0000-0000-0000A2580000}"/>
    <cellStyle name="Normal 5 3 2 2 5 2" xfId="13049" xr:uid="{00000000-0005-0000-0000-0000A3580000}"/>
    <cellStyle name="Normal 5 3 2 2 5 2 2" xfId="43380" xr:uid="{00000000-0005-0000-0000-0000A4580000}"/>
    <cellStyle name="Normal 5 3 2 2 5 2 3" xfId="28147" xr:uid="{00000000-0005-0000-0000-0000A5580000}"/>
    <cellStyle name="Normal 5 3 2 2 5 3" xfId="8029" xr:uid="{00000000-0005-0000-0000-0000A6580000}"/>
    <cellStyle name="Normal 5 3 2 2 5 3 2" xfId="38363" xr:uid="{00000000-0005-0000-0000-0000A7580000}"/>
    <cellStyle name="Normal 5 3 2 2 5 3 3" xfId="23130" xr:uid="{00000000-0005-0000-0000-0000A8580000}"/>
    <cellStyle name="Normal 5 3 2 2 5 4" xfId="33350" xr:uid="{00000000-0005-0000-0000-0000A9580000}"/>
    <cellStyle name="Normal 5 3 2 2 5 5" xfId="18117" xr:uid="{00000000-0005-0000-0000-0000AA580000}"/>
    <cellStyle name="Normal 5 3 2 2 6" xfId="4668" xr:uid="{00000000-0005-0000-0000-0000AB580000}"/>
    <cellStyle name="Normal 5 3 2 2 6 2" xfId="14720" xr:uid="{00000000-0005-0000-0000-0000AC580000}"/>
    <cellStyle name="Normal 5 3 2 2 6 2 2" xfId="45051" xr:uid="{00000000-0005-0000-0000-0000AD580000}"/>
    <cellStyle name="Normal 5 3 2 2 6 2 3" xfId="29818" xr:uid="{00000000-0005-0000-0000-0000AE580000}"/>
    <cellStyle name="Normal 5 3 2 2 6 3" xfId="9700" xr:uid="{00000000-0005-0000-0000-0000AF580000}"/>
    <cellStyle name="Normal 5 3 2 2 6 3 2" xfId="40034" xr:uid="{00000000-0005-0000-0000-0000B0580000}"/>
    <cellStyle name="Normal 5 3 2 2 6 3 3" xfId="24801" xr:uid="{00000000-0005-0000-0000-0000B1580000}"/>
    <cellStyle name="Normal 5 3 2 2 6 4" xfId="35021" xr:uid="{00000000-0005-0000-0000-0000B2580000}"/>
    <cellStyle name="Normal 5 3 2 2 6 5" xfId="19788" xr:uid="{00000000-0005-0000-0000-0000B3580000}"/>
    <cellStyle name="Normal 5 3 2 2 7" xfId="11378" xr:uid="{00000000-0005-0000-0000-0000B4580000}"/>
    <cellStyle name="Normal 5 3 2 2 7 2" xfId="41709" xr:uid="{00000000-0005-0000-0000-0000B5580000}"/>
    <cellStyle name="Normal 5 3 2 2 7 3" xfId="26476" xr:uid="{00000000-0005-0000-0000-0000B6580000}"/>
    <cellStyle name="Normal 5 3 2 2 8" xfId="6357" xr:uid="{00000000-0005-0000-0000-0000B7580000}"/>
    <cellStyle name="Normal 5 3 2 2 8 2" xfId="36692" xr:uid="{00000000-0005-0000-0000-0000B8580000}"/>
    <cellStyle name="Normal 5 3 2 2 8 3" xfId="21459" xr:uid="{00000000-0005-0000-0000-0000B9580000}"/>
    <cellStyle name="Normal 5 3 2 2 9" xfId="31681" xr:uid="{00000000-0005-0000-0000-0000BA580000}"/>
    <cellStyle name="Normal 5 3 2 3" xfId="1384" xr:uid="{00000000-0005-0000-0000-0000BB580000}"/>
    <cellStyle name="Normal 5 3 2 3 2" xfId="1805" xr:uid="{00000000-0005-0000-0000-0000BC580000}"/>
    <cellStyle name="Normal 5 3 2 3 2 2" xfId="2644" xr:uid="{00000000-0005-0000-0000-0000BD580000}"/>
    <cellStyle name="Normal 5 3 2 3 2 2 2" xfId="4334" xr:uid="{00000000-0005-0000-0000-0000BE580000}"/>
    <cellStyle name="Normal 5 3 2 3 2 2 2 2" xfId="14407" xr:uid="{00000000-0005-0000-0000-0000BF580000}"/>
    <cellStyle name="Normal 5 3 2 3 2 2 2 2 2" xfId="44738" xr:uid="{00000000-0005-0000-0000-0000C0580000}"/>
    <cellStyle name="Normal 5 3 2 3 2 2 2 2 3" xfId="29505" xr:uid="{00000000-0005-0000-0000-0000C1580000}"/>
    <cellStyle name="Normal 5 3 2 3 2 2 2 3" xfId="9387" xr:uid="{00000000-0005-0000-0000-0000C2580000}"/>
    <cellStyle name="Normal 5 3 2 3 2 2 2 3 2" xfId="39721" xr:uid="{00000000-0005-0000-0000-0000C3580000}"/>
    <cellStyle name="Normal 5 3 2 3 2 2 2 3 3" xfId="24488" xr:uid="{00000000-0005-0000-0000-0000C4580000}"/>
    <cellStyle name="Normal 5 3 2 3 2 2 2 4" xfId="34708" xr:uid="{00000000-0005-0000-0000-0000C5580000}"/>
    <cellStyle name="Normal 5 3 2 3 2 2 2 5" xfId="19475" xr:uid="{00000000-0005-0000-0000-0000C6580000}"/>
    <cellStyle name="Normal 5 3 2 3 2 2 3" xfId="6026" xr:uid="{00000000-0005-0000-0000-0000C7580000}"/>
    <cellStyle name="Normal 5 3 2 3 2 2 3 2" xfId="16078" xr:uid="{00000000-0005-0000-0000-0000C8580000}"/>
    <cellStyle name="Normal 5 3 2 3 2 2 3 2 2" xfId="46409" xr:uid="{00000000-0005-0000-0000-0000C9580000}"/>
    <cellStyle name="Normal 5 3 2 3 2 2 3 2 3" xfId="31176" xr:uid="{00000000-0005-0000-0000-0000CA580000}"/>
    <cellStyle name="Normal 5 3 2 3 2 2 3 3" xfId="11058" xr:uid="{00000000-0005-0000-0000-0000CB580000}"/>
    <cellStyle name="Normal 5 3 2 3 2 2 3 3 2" xfId="41392" xr:uid="{00000000-0005-0000-0000-0000CC580000}"/>
    <cellStyle name="Normal 5 3 2 3 2 2 3 3 3" xfId="26159" xr:uid="{00000000-0005-0000-0000-0000CD580000}"/>
    <cellStyle name="Normal 5 3 2 3 2 2 3 4" xfId="36379" xr:uid="{00000000-0005-0000-0000-0000CE580000}"/>
    <cellStyle name="Normal 5 3 2 3 2 2 3 5" xfId="21146" xr:uid="{00000000-0005-0000-0000-0000CF580000}"/>
    <cellStyle name="Normal 5 3 2 3 2 2 4" xfId="12736" xr:uid="{00000000-0005-0000-0000-0000D0580000}"/>
    <cellStyle name="Normal 5 3 2 3 2 2 4 2" xfId="43067" xr:uid="{00000000-0005-0000-0000-0000D1580000}"/>
    <cellStyle name="Normal 5 3 2 3 2 2 4 3" xfId="27834" xr:uid="{00000000-0005-0000-0000-0000D2580000}"/>
    <cellStyle name="Normal 5 3 2 3 2 2 5" xfId="7715" xr:uid="{00000000-0005-0000-0000-0000D3580000}"/>
    <cellStyle name="Normal 5 3 2 3 2 2 5 2" xfId="38050" xr:uid="{00000000-0005-0000-0000-0000D4580000}"/>
    <cellStyle name="Normal 5 3 2 3 2 2 5 3" xfId="22817" xr:uid="{00000000-0005-0000-0000-0000D5580000}"/>
    <cellStyle name="Normal 5 3 2 3 2 2 6" xfId="33038" xr:uid="{00000000-0005-0000-0000-0000D6580000}"/>
    <cellStyle name="Normal 5 3 2 3 2 2 7" xfId="17804" xr:uid="{00000000-0005-0000-0000-0000D7580000}"/>
    <cellStyle name="Normal 5 3 2 3 2 3" xfId="3497" xr:uid="{00000000-0005-0000-0000-0000D8580000}"/>
    <cellStyle name="Normal 5 3 2 3 2 3 2" xfId="13571" xr:uid="{00000000-0005-0000-0000-0000D9580000}"/>
    <cellStyle name="Normal 5 3 2 3 2 3 2 2" xfId="43902" xr:uid="{00000000-0005-0000-0000-0000DA580000}"/>
    <cellStyle name="Normal 5 3 2 3 2 3 2 3" xfId="28669" xr:uid="{00000000-0005-0000-0000-0000DB580000}"/>
    <cellStyle name="Normal 5 3 2 3 2 3 3" xfId="8551" xr:uid="{00000000-0005-0000-0000-0000DC580000}"/>
    <cellStyle name="Normal 5 3 2 3 2 3 3 2" xfId="38885" xr:uid="{00000000-0005-0000-0000-0000DD580000}"/>
    <cellStyle name="Normal 5 3 2 3 2 3 3 3" xfId="23652" xr:uid="{00000000-0005-0000-0000-0000DE580000}"/>
    <cellStyle name="Normal 5 3 2 3 2 3 4" xfId="33872" xr:uid="{00000000-0005-0000-0000-0000DF580000}"/>
    <cellStyle name="Normal 5 3 2 3 2 3 5" xfId="18639" xr:uid="{00000000-0005-0000-0000-0000E0580000}"/>
    <cellStyle name="Normal 5 3 2 3 2 4" xfId="5190" xr:uid="{00000000-0005-0000-0000-0000E1580000}"/>
    <cellStyle name="Normal 5 3 2 3 2 4 2" xfId="15242" xr:uid="{00000000-0005-0000-0000-0000E2580000}"/>
    <cellStyle name="Normal 5 3 2 3 2 4 2 2" xfId="45573" xr:uid="{00000000-0005-0000-0000-0000E3580000}"/>
    <cellStyle name="Normal 5 3 2 3 2 4 2 3" xfId="30340" xr:uid="{00000000-0005-0000-0000-0000E4580000}"/>
    <cellStyle name="Normal 5 3 2 3 2 4 3" xfId="10222" xr:uid="{00000000-0005-0000-0000-0000E5580000}"/>
    <cellStyle name="Normal 5 3 2 3 2 4 3 2" xfId="40556" xr:uid="{00000000-0005-0000-0000-0000E6580000}"/>
    <cellStyle name="Normal 5 3 2 3 2 4 3 3" xfId="25323" xr:uid="{00000000-0005-0000-0000-0000E7580000}"/>
    <cellStyle name="Normal 5 3 2 3 2 4 4" xfId="35543" xr:uid="{00000000-0005-0000-0000-0000E8580000}"/>
    <cellStyle name="Normal 5 3 2 3 2 4 5" xfId="20310" xr:uid="{00000000-0005-0000-0000-0000E9580000}"/>
    <cellStyle name="Normal 5 3 2 3 2 5" xfId="11900" xr:uid="{00000000-0005-0000-0000-0000EA580000}"/>
    <cellStyle name="Normal 5 3 2 3 2 5 2" xfId="42231" xr:uid="{00000000-0005-0000-0000-0000EB580000}"/>
    <cellStyle name="Normal 5 3 2 3 2 5 3" xfId="26998" xr:uid="{00000000-0005-0000-0000-0000EC580000}"/>
    <cellStyle name="Normal 5 3 2 3 2 6" xfId="6879" xr:uid="{00000000-0005-0000-0000-0000ED580000}"/>
    <cellStyle name="Normal 5 3 2 3 2 6 2" xfId="37214" xr:uid="{00000000-0005-0000-0000-0000EE580000}"/>
    <cellStyle name="Normal 5 3 2 3 2 6 3" xfId="21981" xr:uid="{00000000-0005-0000-0000-0000EF580000}"/>
    <cellStyle name="Normal 5 3 2 3 2 7" xfId="32202" xr:uid="{00000000-0005-0000-0000-0000F0580000}"/>
    <cellStyle name="Normal 5 3 2 3 2 8" xfId="16968" xr:uid="{00000000-0005-0000-0000-0000F1580000}"/>
    <cellStyle name="Normal 5 3 2 3 3" xfId="2226" xr:uid="{00000000-0005-0000-0000-0000F2580000}"/>
    <cellStyle name="Normal 5 3 2 3 3 2" xfId="3916" xr:uid="{00000000-0005-0000-0000-0000F3580000}"/>
    <cellStyle name="Normal 5 3 2 3 3 2 2" xfId="13989" xr:uid="{00000000-0005-0000-0000-0000F4580000}"/>
    <cellStyle name="Normal 5 3 2 3 3 2 2 2" xfId="44320" xr:uid="{00000000-0005-0000-0000-0000F5580000}"/>
    <cellStyle name="Normal 5 3 2 3 3 2 2 3" xfId="29087" xr:uid="{00000000-0005-0000-0000-0000F6580000}"/>
    <cellStyle name="Normal 5 3 2 3 3 2 3" xfId="8969" xr:uid="{00000000-0005-0000-0000-0000F7580000}"/>
    <cellStyle name="Normal 5 3 2 3 3 2 3 2" xfId="39303" xr:uid="{00000000-0005-0000-0000-0000F8580000}"/>
    <cellStyle name="Normal 5 3 2 3 3 2 3 3" xfId="24070" xr:uid="{00000000-0005-0000-0000-0000F9580000}"/>
    <cellStyle name="Normal 5 3 2 3 3 2 4" xfId="34290" xr:uid="{00000000-0005-0000-0000-0000FA580000}"/>
    <cellStyle name="Normal 5 3 2 3 3 2 5" xfId="19057" xr:uid="{00000000-0005-0000-0000-0000FB580000}"/>
    <cellStyle name="Normal 5 3 2 3 3 3" xfId="5608" xr:uid="{00000000-0005-0000-0000-0000FC580000}"/>
    <cellStyle name="Normal 5 3 2 3 3 3 2" xfId="15660" xr:uid="{00000000-0005-0000-0000-0000FD580000}"/>
    <cellStyle name="Normal 5 3 2 3 3 3 2 2" xfId="45991" xr:uid="{00000000-0005-0000-0000-0000FE580000}"/>
    <cellStyle name="Normal 5 3 2 3 3 3 2 3" xfId="30758" xr:uid="{00000000-0005-0000-0000-0000FF580000}"/>
    <cellStyle name="Normal 5 3 2 3 3 3 3" xfId="10640" xr:uid="{00000000-0005-0000-0000-000000590000}"/>
    <cellStyle name="Normal 5 3 2 3 3 3 3 2" xfId="40974" xr:uid="{00000000-0005-0000-0000-000001590000}"/>
    <cellStyle name="Normal 5 3 2 3 3 3 3 3" xfId="25741" xr:uid="{00000000-0005-0000-0000-000002590000}"/>
    <cellStyle name="Normal 5 3 2 3 3 3 4" xfId="35961" xr:uid="{00000000-0005-0000-0000-000003590000}"/>
    <cellStyle name="Normal 5 3 2 3 3 3 5" xfId="20728" xr:uid="{00000000-0005-0000-0000-000004590000}"/>
    <cellStyle name="Normal 5 3 2 3 3 4" xfId="12318" xr:uid="{00000000-0005-0000-0000-000005590000}"/>
    <cellStyle name="Normal 5 3 2 3 3 4 2" xfId="42649" xr:uid="{00000000-0005-0000-0000-000006590000}"/>
    <cellStyle name="Normal 5 3 2 3 3 4 3" xfId="27416" xr:uid="{00000000-0005-0000-0000-000007590000}"/>
    <cellStyle name="Normal 5 3 2 3 3 5" xfId="7297" xr:uid="{00000000-0005-0000-0000-000008590000}"/>
    <cellStyle name="Normal 5 3 2 3 3 5 2" xfId="37632" xr:uid="{00000000-0005-0000-0000-000009590000}"/>
    <cellStyle name="Normal 5 3 2 3 3 5 3" xfId="22399" xr:uid="{00000000-0005-0000-0000-00000A590000}"/>
    <cellStyle name="Normal 5 3 2 3 3 6" xfId="32620" xr:uid="{00000000-0005-0000-0000-00000B590000}"/>
    <cellStyle name="Normal 5 3 2 3 3 7" xfId="17386" xr:uid="{00000000-0005-0000-0000-00000C590000}"/>
    <cellStyle name="Normal 5 3 2 3 4" xfId="3079" xr:uid="{00000000-0005-0000-0000-00000D590000}"/>
    <cellStyle name="Normal 5 3 2 3 4 2" xfId="13153" xr:uid="{00000000-0005-0000-0000-00000E590000}"/>
    <cellStyle name="Normal 5 3 2 3 4 2 2" xfId="43484" xr:uid="{00000000-0005-0000-0000-00000F590000}"/>
    <cellStyle name="Normal 5 3 2 3 4 2 3" xfId="28251" xr:uid="{00000000-0005-0000-0000-000010590000}"/>
    <cellStyle name="Normal 5 3 2 3 4 3" xfId="8133" xr:uid="{00000000-0005-0000-0000-000011590000}"/>
    <cellStyle name="Normal 5 3 2 3 4 3 2" xfId="38467" xr:uid="{00000000-0005-0000-0000-000012590000}"/>
    <cellStyle name="Normal 5 3 2 3 4 3 3" xfId="23234" xr:uid="{00000000-0005-0000-0000-000013590000}"/>
    <cellStyle name="Normal 5 3 2 3 4 4" xfId="33454" xr:uid="{00000000-0005-0000-0000-000014590000}"/>
    <cellStyle name="Normal 5 3 2 3 4 5" xfId="18221" xr:uid="{00000000-0005-0000-0000-000015590000}"/>
    <cellStyle name="Normal 5 3 2 3 5" xfId="4772" xr:uid="{00000000-0005-0000-0000-000016590000}"/>
    <cellStyle name="Normal 5 3 2 3 5 2" xfId="14824" xr:uid="{00000000-0005-0000-0000-000017590000}"/>
    <cellStyle name="Normal 5 3 2 3 5 2 2" xfId="45155" xr:uid="{00000000-0005-0000-0000-000018590000}"/>
    <cellStyle name="Normal 5 3 2 3 5 2 3" xfId="29922" xr:uid="{00000000-0005-0000-0000-000019590000}"/>
    <cellStyle name="Normal 5 3 2 3 5 3" xfId="9804" xr:uid="{00000000-0005-0000-0000-00001A590000}"/>
    <cellStyle name="Normal 5 3 2 3 5 3 2" xfId="40138" xr:uid="{00000000-0005-0000-0000-00001B590000}"/>
    <cellStyle name="Normal 5 3 2 3 5 3 3" xfId="24905" xr:uid="{00000000-0005-0000-0000-00001C590000}"/>
    <cellStyle name="Normal 5 3 2 3 5 4" xfId="35125" xr:uid="{00000000-0005-0000-0000-00001D590000}"/>
    <cellStyle name="Normal 5 3 2 3 5 5" xfId="19892" xr:uid="{00000000-0005-0000-0000-00001E590000}"/>
    <cellStyle name="Normal 5 3 2 3 6" xfId="11482" xr:uid="{00000000-0005-0000-0000-00001F590000}"/>
    <cellStyle name="Normal 5 3 2 3 6 2" xfId="41813" xr:uid="{00000000-0005-0000-0000-000020590000}"/>
    <cellStyle name="Normal 5 3 2 3 6 3" xfId="26580" xr:uid="{00000000-0005-0000-0000-000021590000}"/>
    <cellStyle name="Normal 5 3 2 3 7" xfId="6461" xr:uid="{00000000-0005-0000-0000-000022590000}"/>
    <cellStyle name="Normal 5 3 2 3 7 2" xfId="36796" xr:uid="{00000000-0005-0000-0000-000023590000}"/>
    <cellStyle name="Normal 5 3 2 3 7 3" xfId="21563" xr:uid="{00000000-0005-0000-0000-000024590000}"/>
    <cellStyle name="Normal 5 3 2 3 8" xfId="31784" xr:uid="{00000000-0005-0000-0000-000025590000}"/>
    <cellStyle name="Normal 5 3 2 3 9" xfId="16550" xr:uid="{00000000-0005-0000-0000-000026590000}"/>
    <cellStyle name="Normal 5 3 2 4" xfId="1597" xr:uid="{00000000-0005-0000-0000-000027590000}"/>
    <cellStyle name="Normal 5 3 2 4 2" xfId="2436" xr:uid="{00000000-0005-0000-0000-000028590000}"/>
    <cellStyle name="Normal 5 3 2 4 2 2" xfId="4126" xr:uid="{00000000-0005-0000-0000-000029590000}"/>
    <cellStyle name="Normal 5 3 2 4 2 2 2" xfId="14199" xr:uid="{00000000-0005-0000-0000-00002A590000}"/>
    <cellStyle name="Normal 5 3 2 4 2 2 2 2" xfId="44530" xr:uid="{00000000-0005-0000-0000-00002B590000}"/>
    <cellStyle name="Normal 5 3 2 4 2 2 2 3" xfId="29297" xr:uid="{00000000-0005-0000-0000-00002C590000}"/>
    <cellStyle name="Normal 5 3 2 4 2 2 3" xfId="9179" xr:uid="{00000000-0005-0000-0000-00002D590000}"/>
    <cellStyle name="Normal 5 3 2 4 2 2 3 2" xfId="39513" xr:uid="{00000000-0005-0000-0000-00002E590000}"/>
    <cellStyle name="Normal 5 3 2 4 2 2 3 3" xfId="24280" xr:uid="{00000000-0005-0000-0000-00002F590000}"/>
    <cellStyle name="Normal 5 3 2 4 2 2 4" xfId="34500" xr:uid="{00000000-0005-0000-0000-000030590000}"/>
    <cellStyle name="Normal 5 3 2 4 2 2 5" xfId="19267" xr:uid="{00000000-0005-0000-0000-000031590000}"/>
    <cellStyle name="Normal 5 3 2 4 2 3" xfId="5818" xr:uid="{00000000-0005-0000-0000-000032590000}"/>
    <cellStyle name="Normal 5 3 2 4 2 3 2" xfId="15870" xr:uid="{00000000-0005-0000-0000-000033590000}"/>
    <cellStyle name="Normal 5 3 2 4 2 3 2 2" xfId="46201" xr:uid="{00000000-0005-0000-0000-000034590000}"/>
    <cellStyle name="Normal 5 3 2 4 2 3 2 3" xfId="30968" xr:uid="{00000000-0005-0000-0000-000035590000}"/>
    <cellStyle name="Normal 5 3 2 4 2 3 3" xfId="10850" xr:uid="{00000000-0005-0000-0000-000036590000}"/>
    <cellStyle name="Normal 5 3 2 4 2 3 3 2" xfId="41184" xr:uid="{00000000-0005-0000-0000-000037590000}"/>
    <cellStyle name="Normal 5 3 2 4 2 3 3 3" xfId="25951" xr:uid="{00000000-0005-0000-0000-000038590000}"/>
    <cellStyle name="Normal 5 3 2 4 2 3 4" xfId="36171" xr:uid="{00000000-0005-0000-0000-000039590000}"/>
    <cellStyle name="Normal 5 3 2 4 2 3 5" xfId="20938" xr:uid="{00000000-0005-0000-0000-00003A590000}"/>
    <cellStyle name="Normal 5 3 2 4 2 4" xfId="12528" xr:uid="{00000000-0005-0000-0000-00003B590000}"/>
    <cellStyle name="Normal 5 3 2 4 2 4 2" xfId="42859" xr:uid="{00000000-0005-0000-0000-00003C590000}"/>
    <cellStyle name="Normal 5 3 2 4 2 4 3" xfId="27626" xr:uid="{00000000-0005-0000-0000-00003D590000}"/>
    <cellStyle name="Normal 5 3 2 4 2 5" xfId="7507" xr:uid="{00000000-0005-0000-0000-00003E590000}"/>
    <cellStyle name="Normal 5 3 2 4 2 5 2" xfId="37842" xr:uid="{00000000-0005-0000-0000-00003F590000}"/>
    <cellStyle name="Normal 5 3 2 4 2 5 3" xfId="22609" xr:uid="{00000000-0005-0000-0000-000040590000}"/>
    <cellStyle name="Normal 5 3 2 4 2 6" xfId="32830" xr:uid="{00000000-0005-0000-0000-000041590000}"/>
    <cellStyle name="Normal 5 3 2 4 2 7" xfId="17596" xr:uid="{00000000-0005-0000-0000-000042590000}"/>
    <cellStyle name="Normal 5 3 2 4 3" xfId="3289" xr:uid="{00000000-0005-0000-0000-000043590000}"/>
    <cellStyle name="Normal 5 3 2 4 3 2" xfId="13363" xr:uid="{00000000-0005-0000-0000-000044590000}"/>
    <cellStyle name="Normal 5 3 2 4 3 2 2" xfId="43694" xr:uid="{00000000-0005-0000-0000-000045590000}"/>
    <cellStyle name="Normal 5 3 2 4 3 2 3" xfId="28461" xr:uid="{00000000-0005-0000-0000-000046590000}"/>
    <cellStyle name="Normal 5 3 2 4 3 3" xfId="8343" xr:uid="{00000000-0005-0000-0000-000047590000}"/>
    <cellStyle name="Normal 5 3 2 4 3 3 2" xfId="38677" xr:uid="{00000000-0005-0000-0000-000048590000}"/>
    <cellStyle name="Normal 5 3 2 4 3 3 3" xfId="23444" xr:uid="{00000000-0005-0000-0000-000049590000}"/>
    <cellStyle name="Normal 5 3 2 4 3 4" xfId="33664" xr:uid="{00000000-0005-0000-0000-00004A590000}"/>
    <cellStyle name="Normal 5 3 2 4 3 5" xfId="18431" xr:uid="{00000000-0005-0000-0000-00004B590000}"/>
    <cellStyle name="Normal 5 3 2 4 4" xfId="4982" xr:uid="{00000000-0005-0000-0000-00004C590000}"/>
    <cellStyle name="Normal 5 3 2 4 4 2" xfId="15034" xr:uid="{00000000-0005-0000-0000-00004D590000}"/>
    <cellStyle name="Normal 5 3 2 4 4 2 2" xfId="45365" xr:uid="{00000000-0005-0000-0000-00004E590000}"/>
    <cellStyle name="Normal 5 3 2 4 4 2 3" xfId="30132" xr:uid="{00000000-0005-0000-0000-00004F590000}"/>
    <cellStyle name="Normal 5 3 2 4 4 3" xfId="10014" xr:uid="{00000000-0005-0000-0000-000050590000}"/>
    <cellStyle name="Normal 5 3 2 4 4 3 2" xfId="40348" xr:uid="{00000000-0005-0000-0000-000051590000}"/>
    <cellStyle name="Normal 5 3 2 4 4 3 3" xfId="25115" xr:uid="{00000000-0005-0000-0000-000052590000}"/>
    <cellStyle name="Normal 5 3 2 4 4 4" xfId="35335" xr:uid="{00000000-0005-0000-0000-000053590000}"/>
    <cellStyle name="Normal 5 3 2 4 4 5" xfId="20102" xr:uid="{00000000-0005-0000-0000-000054590000}"/>
    <cellStyle name="Normal 5 3 2 4 5" xfId="11692" xr:uid="{00000000-0005-0000-0000-000055590000}"/>
    <cellStyle name="Normal 5 3 2 4 5 2" xfId="42023" xr:uid="{00000000-0005-0000-0000-000056590000}"/>
    <cellStyle name="Normal 5 3 2 4 5 3" xfId="26790" xr:uid="{00000000-0005-0000-0000-000057590000}"/>
    <cellStyle name="Normal 5 3 2 4 6" xfId="6671" xr:uid="{00000000-0005-0000-0000-000058590000}"/>
    <cellStyle name="Normal 5 3 2 4 6 2" xfId="37006" xr:uid="{00000000-0005-0000-0000-000059590000}"/>
    <cellStyle name="Normal 5 3 2 4 6 3" xfId="21773" xr:uid="{00000000-0005-0000-0000-00005A590000}"/>
    <cellStyle name="Normal 5 3 2 4 7" xfId="31994" xr:uid="{00000000-0005-0000-0000-00005B590000}"/>
    <cellStyle name="Normal 5 3 2 4 8" xfId="16760" xr:uid="{00000000-0005-0000-0000-00005C590000}"/>
    <cellStyle name="Normal 5 3 2 5" xfId="2018" xr:uid="{00000000-0005-0000-0000-00005D590000}"/>
    <cellStyle name="Normal 5 3 2 5 2" xfId="3708" xr:uid="{00000000-0005-0000-0000-00005E590000}"/>
    <cellStyle name="Normal 5 3 2 5 2 2" xfId="13781" xr:uid="{00000000-0005-0000-0000-00005F590000}"/>
    <cellStyle name="Normal 5 3 2 5 2 2 2" xfId="44112" xr:uid="{00000000-0005-0000-0000-000060590000}"/>
    <cellStyle name="Normal 5 3 2 5 2 2 3" xfId="28879" xr:uid="{00000000-0005-0000-0000-000061590000}"/>
    <cellStyle name="Normal 5 3 2 5 2 3" xfId="8761" xr:uid="{00000000-0005-0000-0000-000062590000}"/>
    <cellStyle name="Normal 5 3 2 5 2 3 2" xfId="39095" xr:uid="{00000000-0005-0000-0000-000063590000}"/>
    <cellStyle name="Normal 5 3 2 5 2 3 3" xfId="23862" xr:uid="{00000000-0005-0000-0000-000064590000}"/>
    <cellStyle name="Normal 5 3 2 5 2 4" xfId="34082" xr:uid="{00000000-0005-0000-0000-000065590000}"/>
    <cellStyle name="Normal 5 3 2 5 2 5" xfId="18849" xr:uid="{00000000-0005-0000-0000-000066590000}"/>
    <cellStyle name="Normal 5 3 2 5 3" xfId="5400" xr:uid="{00000000-0005-0000-0000-000067590000}"/>
    <cellStyle name="Normal 5 3 2 5 3 2" xfId="15452" xr:uid="{00000000-0005-0000-0000-000068590000}"/>
    <cellStyle name="Normal 5 3 2 5 3 2 2" xfId="45783" xr:uid="{00000000-0005-0000-0000-000069590000}"/>
    <cellStyle name="Normal 5 3 2 5 3 2 3" xfId="30550" xr:uid="{00000000-0005-0000-0000-00006A590000}"/>
    <cellStyle name="Normal 5 3 2 5 3 3" xfId="10432" xr:uid="{00000000-0005-0000-0000-00006B590000}"/>
    <cellStyle name="Normal 5 3 2 5 3 3 2" xfId="40766" xr:uid="{00000000-0005-0000-0000-00006C590000}"/>
    <cellStyle name="Normal 5 3 2 5 3 3 3" xfId="25533" xr:uid="{00000000-0005-0000-0000-00006D590000}"/>
    <cellStyle name="Normal 5 3 2 5 3 4" xfId="35753" xr:uid="{00000000-0005-0000-0000-00006E590000}"/>
    <cellStyle name="Normal 5 3 2 5 3 5" xfId="20520" xr:uid="{00000000-0005-0000-0000-00006F590000}"/>
    <cellStyle name="Normal 5 3 2 5 4" xfId="12110" xr:uid="{00000000-0005-0000-0000-000070590000}"/>
    <cellStyle name="Normal 5 3 2 5 4 2" xfId="42441" xr:uid="{00000000-0005-0000-0000-000071590000}"/>
    <cellStyle name="Normal 5 3 2 5 4 3" xfId="27208" xr:uid="{00000000-0005-0000-0000-000072590000}"/>
    <cellStyle name="Normal 5 3 2 5 5" xfId="7089" xr:uid="{00000000-0005-0000-0000-000073590000}"/>
    <cellStyle name="Normal 5 3 2 5 5 2" xfId="37424" xr:uid="{00000000-0005-0000-0000-000074590000}"/>
    <cellStyle name="Normal 5 3 2 5 5 3" xfId="22191" xr:uid="{00000000-0005-0000-0000-000075590000}"/>
    <cellStyle name="Normal 5 3 2 5 6" xfId="32412" xr:uid="{00000000-0005-0000-0000-000076590000}"/>
    <cellStyle name="Normal 5 3 2 5 7" xfId="17178" xr:uid="{00000000-0005-0000-0000-000077590000}"/>
    <cellStyle name="Normal 5 3 2 6" xfId="2871" xr:uid="{00000000-0005-0000-0000-000078590000}"/>
    <cellStyle name="Normal 5 3 2 6 2" xfId="12945" xr:uid="{00000000-0005-0000-0000-000079590000}"/>
    <cellStyle name="Normal 5 3 2 6 2 2" xfId="43276" xr:uid="{00000000-0005-0000-0000-00007A590000}"/>
    <cellStyle name="Normal 5 3 2 6 2 3" xfId="28043" xr:uid="{00000000-0005-0000-0000-00007B590000}"/>
    <cellStyle name="Normal 5 3 2 6 3" xfId="7925" xr:uid="{00000000-0005-0000-0000-00007C590000}"/>
    <cellStyle name="Normal 5 3 2 6 3 2" xfId="38259" xr:uid="{00000000-0005-0000-0000-00007D590000}"/>
    <cellStyle name="Normal 5 3 2 6 3 3" xfId="23026" xr:uid="{00000000-0005-0000-0000-00007E590000}"/>
    <cellStyle name="Normal 5 3 2 6 4" xfId="33246" xr:uid="{00000000-0005-0000-0000-00007F590000}"/>
    <cellStyle name="Normal 5 3 2 6 5" xfId="18013" xr:uid="{00000000-0005-0000-0000-000080590000}"/>
    <cellStyle name="Normal 5 3 2 7" xfId="4564" xr:uid="{00000000-0005-0000-0000-000081590000}"/>
    <cellStyle name="Normal 5 3 2 7 2" xfId="14616" xr:uid="{00000000-0005-0000-0000-000082590000}"/>
    <cellStyle name="Normal 5 3 2 7 2 2" xfId="44947" xr:uid="{00000000-0005-0000-0000-000083590000}"/>
    <cellStyle name="Normal 5 3 2 7 2 3" xfId="29714" xr:uid="{00000000-0005-0000-0000-000084590000}"/>
    <cellStyle name="Normal 5 3 2 7 3" xfId="9596" xr:uid="{00000000-0005-0000-0000-000085590000}"/>
    <cellStyle name="Normal 5 3 2 7 3 2" xfId="39930" xr:uid="{00000000-0005-0000-0000-000086590000}"/>
    <cellStyle name="Normal 5 3 2 7 3 3" xfId="24697" xr:uid="{00000000-0005-0000-0000-000087590000}"/>
    <cellStyle name="Normal 5 3 2 7 4" xfId="34917" xr:uid="{00000000-0005-0000-0000-000088590000}"/>
    <cellStyle name="Normal 5 3 2 7 5" xfId="19684" xr:uid="{00000000-0005-0000-0000-000089590000}"/>
    <cellStyle name="Normal 5 3 2 8" xfId="11274" xr:uid="{00000000-0005-0000-0000-00008A590000}"/>
    <cellStyle name="Normal 5 3 2 8 2" xfId="41605" xr:uid="{00000000-0005-0000-0000-00008B590000}"/>
    <cellStyle name="Normal 5 3 2 8 3" xfId="26372" xr:uid="{00000000-0005-0000-0000-00008C590000}"/>
    <cellStyle name="Normal 5 3 2 9" xfId="6253" xr:uid="{00000000-0005-0000-0000-00008D590000}"/>
    <cellStyle name="Normal 5 3 2 9 2" xfId="36588" xr:uid="{00000000-0005-0000-0000-00008E590000}"/>
    <cellStyle name="Normal 5 3 2 9 3" xfId="21355" xr:uid="{00000000-0005-0000-0000-00008F590000}"/>
    <cellStyle name="Normal 5 3 3" xfId="1217" xr:uid="{00000000-0005-0000-0000-000090590000}"/>
    <cellStyle name="Normal 5 3 3 10" xfId="16394" xr:uid="{00000000-0005-0000-0000-000091590000}"/>
    <cellStyle name="Normal 5 3 3 2" xfId="1436" xr:uid="{00000000-0005-0000-0000-000092590000}"/>
    <cellStyle name="Normal 5 3 3 2 2" xfId="1857" xr:uid="{00000000-0005-0000-0000-000093590000}"/>
    <cellStyle name="Normal 5 3 3 2 2 2" xfId="2696" xr:uid="{00000000-0005-0000-0000-000094590000}"/>
    <cellStyle name="Normal 5 3 3 2 2 2 2" xfId="4386" xr:uid="{00000000-0005-0000-0000-000095590000}"/>
    <cellStyle name="Normal 5 3 3 2 2 2 2 2" xfId="14459" xr:uid="{00000000-0005-0000-0000-000096590000}"/>
    <cellStyle name="Normal 5 3 3 2 2 2 2 2 2" xfId="44790" xr:uid="{00000000-0005-0000-0000-000097590000}"/>
    <cellStyle name="Normal 5 3 3 2 2 2 2 2 3" xfId="29557" xr:uid="{00000000-0005-0000-0000-000098590000}"/>
    <cellStyle name="Normal 5 3 3 2 2 2 2 3" xfId="9439" xr:uid="{00000000-0005-0000-0000-000099590000}"/>
    <cellStyle name="Normal 5 3 3 2 2 2 2 3 2" xfId="39773" xr:uid="{00000000-0005-0000-0000-00009A590000}"/>
    <cellStyle name="Normal 5 3 3 2 2 2 2 3 3" xfId="24540" xr:uid="{00000000-0005-0000-0000-00009B590000}"/>
    <cellStyle name="Normal 5 3 3 2 2 2 2 4" xfId="34760" xr:uid="{00000000-0005-0000-0000-00009C590000}"/>
    <cellStyle name="Normal 5 3 3 2 2 2 2 5" xfId="19527" xr:uid="{00000000-0005-0000-0000-00009D590000}"/>
    <cellStyle name="Normal 5 3 3 2 2 2 3" xfId="6078" xr:uid="{00000000-0005-0000-0000-00009E590000}"/>
    <cellStyle name="Normal 5 3 3 2 2 2 3 2" xfId="16130" xr:uid="{00000000-0005-0000-0000-00009F590000}"/>
    <cellStyle name="Normal 5 3 3 2 2 2 3 2 2" xfId="46461" xr:uid="{00000000-0005-0000-0000-0000A0590000}"/>
    <cellStyle name="Normal 5 3 3 2 2 2 3 2 3" xfId="31228" xr:uid="{00000000-0005-0000-0000-0000A1590000}"/>
    <cellStyle name="Normal 5 3 3 2 2 2 3 3" xfId="11110" xr:uid="{00000000-0005-0000-0000-0000A2590000}"/>
    <cellStyle name="Normal 5 3 3 2 2 2 3 3 2" xfId="41444" xr:uid="{00000000-0005-0000-0000-0000A3590000}"/>
    <cellStyle name="Normal 5 3 3 2 2 2 3 3 3" xfId="26211" xr:uid="{00000000-0005-0000-0000-0000A4590000}"/>
    <cellStyle name="Normal 5 3 3 2 2 2 3 4" xfId="36431" xr:uid="{00000000-0005-0000-0000-0000A5590000}"/>
    <cellStyle name="Normal 5 3 3 2 2 2 3 5" xfId="21198" xr:uid="{00000000-0005-0000-0000-0000A6590000}"/>
    <cellStyle name="Normal 5 3 3 2 2 2 4" xfId="12788" xr:uid="{00000000-0005-0000-0000-0000A7590000}"/>
    <cellStyle name="Normal 5 3 3 2 2 2 4 2" xfId="43119" xr:uid="{00000000-0005-0000-0000-0000A8590000}"/>
    <cellStyle name="Normal 5 3 3 2 2 2 4 3" xfId="27886" xr:uid="{00000000-0005-0000-0000-0000A9590000}"/>
    <cellStyle name="Normal 5 3 3 2 2 2 5" xfId="7767" xr:uid="{00000000-0005-0000-0000-0000AA590000}"/>
    <cellStyle name="Normal 5 3 3 2 2 2 5 2" xfId="38102" xr:uid="{00000000-0005-0000-0000-0000AB590000}"/>
    <cellStyle name="Normal 5 3 3 2 2 2 5 3" xfId="22869" xr:uid="{00000000-0005-0000-0000-0000AC590000}"/>
    <cellStyle name="Normal 5 3 3 2 2 2 6" xfId="33090" xr:uid="{00000000-0005-0000-0000-0000AD590000}"/>
    <cellStyle name="Normal 5 3 3 2 2 2 7" xfId="17856" xr:uid="{00000000-0005-0000-0000-0000AE590000}"/>
    <cellStyle name="Normal 5 3 3 2 2 3" xfId="3549" xr:uid="{00000000-0005-0000-0000-0000AF590000}"/>
    <cellStyle name="Normal 5 3 3 2 2 3 2" xfId="13623" xr:uid="{00000000-0005-0000-0000-0000B0590000}"/>
    <cellStyle name="Normal 5 3 3 2 2 3 2 2" xfId="43954" xr:uid="{00000000-0005-0000-0000-0000B1590000}"/>
    <cellStyle name="Normal 5 3 3 2 2 3 2 3" xfId="28721" xr:uid="{00000000-0005-0000-0000-0000B2590000}"/>
    <cellStyle name="Normal 5 3 3 2 2 3 3" xfId="8603" xr:uid="{00000000-0005-0000-0000-0000B3590000}"/>
    <cellStyle name="Normal 5 3 3 2 2 3 3 2" xfId="38937" xr:uid="{00000000-0005-0000-0000-0000B4590000}"/>
    <cellStyle name="Normal 5 3 3 2 2 3 3 3" xfId="23704" xr:uid="{00000000-0005-0000-0000-0000B5590000}"/>
    <cellStyle name="Normal 5 3 3 2 2 3 4" xfId="33924" xr:uid="{00000000-0005-0000-0000-0000B6590000}"/>
    <cellStyle name="Normal 5 3 3 2 2 3 5" xfId="18691" xr:uid="{00000000-0005-0000-0000-0000B7590000}"/>
    <cellStyle name="Normal 5 3 3 2 2 4" xfId="5242" xr:uid="{00000000-0005-0000-0000-0000B8590000}"/>
    <cellStyle name="Normal 5 3 3 2 2 4 2" xfId="15294" xr:uid="{00000000-0005-0000-0000-0000B9590000}"/>
    <cellStyle name="Normal 5 3 3 2 2 4 2 2" xfId="45625" xr:uid="{00000000-0005-0000-0000-0000BA590000}"/>
    <cellStyle name="Normal 5 3 3 2 2 4 2 3" xfId="30392" xr:uid="{00000000-0005-0000-0000-0000BB590000}"/>
    <cellStyle name="Normal 5 3 3 2 2 4 3" xfId="10274" xr:uid="{00000000-0005-0000-0000-0000BC590000}"/>
    <cellStyle name="Normal 5 3 3 2 2 4 3 2" xfId="40608" xr:uid="{00000000-0005-0000-0000-0000BD590000}"/>
    <cellStyle name="Normal 5 3 3 2 2 4 3 3" xfId="25375" xr:uid="{00000000-0005-0000-0000-0000BE590000}"/>
    <cellStyle name="Normal 5 3 3 2 2 4 4" xfId="35595" xr:uid="{00000000-0005-0000-0000-0000BF590000}"/>
    <cellStyle name="Normal 5 3 3 2 2 4 5" xfId="20362" xr:uid="{00000000-0005-0000-0000-0000C0590000}"/>
    <cellStyle name="Normal 5 3 3 2 2 5" xfId="11952" xr:uid="{00000000-0005-0000-0000-0000C1590000}"/>
    <cellStyle name="Normal 5 3 3 2 2 5 2" xfId="42283" xr:uid="{00000000-0005-0000-0000-0000C2590000}"/>
    <cellStyle name="Normal 5 3 3 2 2 5 3" xfId="27050" xr:uid="{00000000-0005-0000-0000-0000C3590000}"/>
    <cellStyle name="Normal 5 3 3 2 2 6" xfId="6931" xr:uid="{00000000-0005-0000-0000-0000C4590000}"/>
    <cellStyle name="Normal 5 3 3 2 2 6 2" xfId="37266" xr:uid="{00000000-0005-0000-0000-0000C5590000}"/>
    <cellStyle name="Normal 5 3 3 2 2 6 3" xfId="22033" xr:uid="{00000000-0005-0000-0000-0000C6590000}"/>
    <cellStyle name="Normal 5 3 3 2 2 7" xfId="32254" xr:uid="{00000000-0005-0000-0000-0000C7590000}"/>
    <cellStyle name="Normal 5 3 3 2 2 8" xfId="17020" xr:uid="{00000000-0005-0000-0000-0000C8590000}"/>
    <cellStyle name="Normal 5 3 3 2 3" xfId="2278" xr:uid="{00000000-0005-0000-0000-0000C9590000}"/>
    <cellStyle name="Normal 5 3 3 2 3 2" xfId="3968" xr:uid="{00000000-0005-0000-0000-0000CA590000}"/>
    <cellStyle name="Normal 5 3 3 2 3 2 2" xfId="14041" xr:uid="{00000000-0005-0000-0000-0000CB590000}"/>
    <cellStyle name="Normal 5 3 3 2 3 2 2 2" xfId="44372" xr:uid="{00000000-0005-0000-0000-0000CC590000}"/>
    <cellStyle name="Normal 5 3 3 2 3 2 2 3" xfId="29139" xr:uid="{00000000-0005-0000-0000-0000CD590000}"/>
    <cellStyle name="Normal 5 3 3 2 3 2 3" xfId="9021" xr:uid="{00000000-0005-0000-0000-0000CE590000}"/>
    <cellStyle name="Normal 5 3 3 2 3 2 3 2" xfId="39355" xr:uid="{00000000-0005-0000-0000-0000CF590000}"/>
    <cellStyle name="Normal 5 3 3 2 3 2 3 3" xfId="24122" xr:uid="{00000000-0005-0000-0000-0000D0590000}"/>
    <cellStyle name="Normal 5 3 3 2 3 2 4" xfId="34342" xr:uid="{00000000-0005-0000-0000-0000D1590000}"/>
    <cellStyle name="Normal 5 3 3 2 3 2 5" xfId="19109" xr:uid="{00000000-0005-0000-0000-0000D2590000}"/>
    <cellStyle name="Normal 5 3 3 2 3 3" xfId="5660" xr:uid="{00000000-0005-0000-0000-0000D3590000}"/>
    <cellStyle name="Normal 5 3 3 2 3 3 2" xfId="15712" xr:uid="{00000000-0005-0000-0000-0000D4590000}"/>
    <cellStyle name="Normal 5 3 3 2 3 3 2 2" xfId="46043" xr:uid="{00000000-0005-0000-0000-0000D5590000}"/>
    <cellStyle name="Normal 5 3 3 2 3 3 2 3" xfId="30810" xr:uid="{00000000-0005-0000-0000-0000D6590000}"/>
    <cellStyle name="Normal 5 3 3 2 3 3 3" xfId="10692" xr:uid="{00000000-0005-0000-0000-0000D7590000}"/>
    <cellStyle name="Normal 5 3 3 2 3 3 3 2" xfId="41026" xr:uid="{00000000-0005-0000-0000-0000D8590000}"/>
    <cellStyle name="Normal 5 3 3 2 3 3 3 3" xfId="25793" xr:uid="{00000000-0005-0000-0000-0000D9590000}"/>
    <cellStyle name="Normal 5 3 3 2 3 3 4" xfId="36013" xr:uid="{00000000-0005-0000-0000-0000DA590000}"/>
    <cellStyle name="Normal 5 3 3 2 3 3 5" xfId="20780" xr:uid="{00000000-0005-0000-0000-0000DB590000}"/>
    <cellStyle name="Normal 5 3 3 2 3 4" xfId="12370" xr:uid="{00000000-0005-0000-0000-0000DC590000}"/>
    <cellStyle name="Normal 5 3 3 2 3 4 2" xfId="42701" xr:uid="{00000000-0005-0000-0000-0000DD590000}"/>
    <cellStyle name="Normal 5 3 3 2 3 4 3" xfId="27468" xr:uid="{00000000-0005-0000-0000-0000DE590000}"/>
    <cellStyle name="Normal 5 3 3 2 3 5" xfId="7349" xr:uid="{00000000-0005-0000-0000-0000DF590000}"/>
    <cellStyle name="Normal 5 3 3 2 3 5 2" xfId="37684" xr:uid="{00000000-0005-0000-0000-0000E0590000}"/>
    <cellStyle name="Normal 5 3 3 2 3 5 3" xfId="22451" xr:uid="{00000000-0005-0000-0000-0000E1590000}"/>
    <cellStyle name="Normal 5 3 3 2 3 6" xfId="32672" xr:uid="{00000000-0005-0000-0000-0000E2590000}"/>
    <cellStyle name="Normal 5 3 3 2 3 7" xfId="17438" xr:uid="{00000000-0005-0000-0000-0000E3590000}"/>
    <cellStyle name="Normal 5 3 3 2 4" xfId="3131" xr:uid="{00000000-0005-0000-0000-0000E4590000}"/>
    <cellStyle name="Normal 5 3 3 2 4 2" xfId="13205" xr:uid="{00000000-0005-0000-0000-0000E5590000}"/>
    <cellStyle name="Normal 5 3 3 2 4 2 2" xfId="43536" xr:uid="{00000000-0005-0000-0000-0000E6590000}"/>
    <cellStyle name="Normal 5 3 3 2 4 2 3" xfId="28303" xr:uid="{00000000-0005-0000-0000-0000E7590000}"/>
    <cellStyle name="Normal 5 3 3 2 4 3" xfId="8185" xr:uid="{00000000-0005-0000-0000-0000E8590000}"/>
    <cellStyle name="Normal 5 3 3 2 4 3 2" xfId="38519" xr:uid="{00000000-0005-0000-0000-0000E9590000}"/>
    <cellStyle name="Normal 5 3 3 2 4 3 3" xfId="23286" xr:uid="{00000000-0005-0000-0000-0000EA590000}"/>
    <cellStyle name="Normal 5 3 3 2 4 4" xfId="33506" xr:uid="{00000000-0005-0000-0000-0000EB590000}"/>
    <cellStyle name="Normal 5 3 3 2 4 5" xfId="18273" xr:uid="{00000000-0005-0000-0000-0000EC590000}"/>
    <cellStyle name="Normal 5 3 3 2 5" xfId="4824" xr:uid="{00000000-0005-0000-0000-0000ED590000}"/>
    <cellStyle name="Normal 5 3 3 2 5 2" xfId="14876" xr:uid="{00000000-0005-0000-0000-0000EE590000}"/>
    <cellStyle name="Normal 5 3 3 2 5 2 2" xfId="45207" xr:uid="{00000000-0005-0000-0000-0000EF590000}"/>
    <cellStyle name="Normal 5 3 3 2 5 2 3" xfId="29974" xr:uid="{00000000-0005-0000-0000-0000F0590000}"/>
    <cellStyle name="Normal 5 3 3 2 5 3" xfId="9856" xr:uid="{00000000-0005-0000-0000-0000F1590000}"/>
    <cellStyle name="Normal 5 3 3 2 5 3 2" xfId="40190" xr:uid="{00000000-0005-0000-0000-0000F2590000}"/>
    <cellStyle name="Normal 5 3 3 2 5 3 3" xfId="24957" xr:uid="{00000000-0005-0000-0000-0000F3590000}"/>
    <cellStyle name="Normal 5 3 3 2 5 4" xfId="35177" xr:uid="{00000000-0005-0000-0000-0000F4590000}"/>
    <cellStyle name="Normal 5 3 3 2 5 5" xfId="19944" xr:uid="{00000000-0005-0000-0000-0000F5590000}"/>
    <cellStyle name="Normal 5 3 3 2 6" xfId="11534" xr:uid="{00000000-0005-0000-0000-0000F6590000}"/>
    <cellStyle name="Normal 5 3 3 2 6 2" xfId="41865" xr:uid="{00000000-0005-0000-0000-0000F7590000}"/>
    <cellStyle name="Normal 5 3 3 2 6 3" xfId="26632" xr:uid="{00000000-0005-0000-0000-0000F8590000}"/>
    <cellStyle name="Normal 5 3 3 2 7" xfId="6513" xr:uid="{00000000-0005-0000-0000-0000F9590000}"/>
    <cellStyle name="Normal 5 3 3 2 7 2" xfId="36848" xr:uid="{00000000-0005-0000-0000-0000FA590000}"/>
    <cellStyle name="Normal 5 3 3 2 7 3" xfId="21615" xr:uid="{00000000-0005-0000-0000-0000FB590000}"/>
    <cellStyle name="Normal 5 3 3 2 8" xfId="31836" xr:uid="{00000000-0005-0000-0000-0000FC590000}"/>
    <cellStyle name="Normal 5 3 3 2 9" xfId="16602" xr:uid="{00000000-0005-0000-0000-0000FD590000}"/>
    <cellStyle name="Normal 5 3 3 3" xfId="1649" xr:uid="{00000000-0005-0000-0000-0000FE590000}"/>
    <cellStyle name="Normal 5 3 3 3 2" xfId="2488" xr:uid="{00000000-0005-0000-0000-0000FF590000}"/>
    <cellStyle name="Normal 5 3 3 3 2 2" xfId="4178" xr:uid="{00000000-0005-0000-0000-0000005A0000}"/>
    <cellStyle name="Normal 5 3 3 3 2 2 2" xfId="14251" xr:uid="{00000000-0005-0000-0000-0000015A0000}"/>
    <cellStyle name="Normal 5 3 3 3 2 2 2 2" xfId="44582" xr:uid="{00000000-0005-0000-0000-0000025A0000}"/>
    <cellStyle name="Normal 5 3 3 3 2 2 2 3" xfId="29349" xr:uid="{00000000-0005-0000-0000-0000035A0000}"/>
    <cellStyle name="Normal 5 3 3 3 2 2 3" xfId="9231" xr:uid="{00000000-0005-0000-0000-0000045A0000}"/>
    <cellStyle name="Normal 5 3 3 3 2 2 3 2" xfId="39565" xr:uid="{00000000-0005-0000-0000-0000055A0000}"/>
    <cellStyle name="Normal 5 3 3 3 2 2 3 3" xfId="24332" xr:uid="{00000000-0005-0000-0000-0000065A0000}"/>
    <cellStyle name="Normal 5 3 3 3 2 2 4" xfId="34552" xr:uid="{00000000-0005-0000-0000-0000075A0000}"/>
    <cellStyle name="Normal 5 3 3 3 2 2 5" xfId="19319" xr:uid="{00000000-0005-0000-0000-0000085A0000}"/>
    <cellStyle name="Normal 5 3 3 3 2 3" xfId="5870" xr:uid="{00000000-0005-0000-0000-0000095A0000}"/>
    <cellStyle name="Normal 5 3 3 3 2 3 2" xfId="15922" xr:uid="{00000000-0005-0000-0000-00000A5A0000}"/>
    <cellStyle name="Normal 5 3 3 3 2 3 2 2" xfId="46253" xr:uid="{00000000-0005-0000-0000-00000B5A0000}"/>
    <cellStyle name="Normal 5 3 3 3 2 3 2 3" xfId="31020" xr:uid="{00000000-0005-0000-0000-00000C5A0000}"/>
    <cellStyle name="Normal 5 3 3 3 2 3 3" xfId="10902" xr:uid="{00000000-0005-0000-0000-00000D5A0000}"/>
    <cellStyle name="Normal 5 3 3 3 2 3 3 2" xfId="41236" xr:uid="{00000000-0005-0000-0000-00000E5A0000}"/>
    <cellStyle name="Normal 5 3 3 3 2 3 3 3" xfId="26003" xr:uid="{00000000-0005-0000-0000-00000F5A0000}"/>
    <cellStyle name="Normal 5 3 3 3 2 3 4" xfId="36223" xr:uid="{00000000-0005-0000-0000-0000105A0000}"/>
    <cellStyle name="Normal 5 3 3 3 2 3 5" xfId="20990" xr:uid="{00000000-0005-0000-0000-0000115A0000}"/>
    <cellStyle name="Normal 5 3 3 3 2 4" xfId="12580" xr:uid="{00000000-0005-0000-0000-0000125A0000}"/>
    <cellStyle name="Normal 5 3 3 3 2 4 2" xfId="42911" xr:uid="{00000000-0005-0000-0000-0000135A0000}"/>
    <cellStyle name="Normal 5 3 3 3 2 4 3" xfId="27678" xr:uid="{00000000-0005-0000-0000-0000145A0000}"/>
    <cellStyle name="Normal 5 3 3 3 2 5" xfId="7559" xr:uid="{00000000-0005-0000-0000-0000155A0000}"/>
    <cellStyle name="Normal 5 3 3 3 2 5 2" xfId="37894" xr:uid="{00000000-0005-0000-0000-0000165A0000}"/>
    <cellStyle name="Normal 5 3 3 3 2 5 3" xfId="22661" xr:uid="{00000000-0005-0000-0000-0000175A0000}"/>
    <cellStyle name="Normal 5 3 3 3 2 6" xfId="32882" xr:uid="{00000000-0005-0000-0000-0000185A0000}"/>
    <cellStyle name="Normal 5 3 3 3 2 7" xfId="17648" xr:uid="{00000000-0005-0000-0000-0000195A0000}"/>
    <cellStyle name="Normal 5 3 3 3 3" xfId="3341" xr:uid="{00000000-0005-0000-0000-00001A5A0000}"/>
    <cellStyle name="Normal 5 3 3 3 3 2" xfId="13415" xr:uid="{00000000-0005-0000-0000-00001B5A0000}"/>
    <cellStyle name="Normal 5 3 3 3 3 2 2" xfId="43746" xr:uid="{00000000-0005-0000-0000-00001C5A0000}"/>
    <cellStyle name="Normal 5 3 3 3 3 2 3" xfId="28513" xr:uid="{00000000-0005-0000-0000-00001D5A0000}"/>
    <cellStyle name="Normal 5 3 3 3 3 3" xfId="8395" xr:uid="{00000000-0005-0000-0000-00001E5A0000}"/>
    <cellStyle name="Normal 5 3 3 3 3 3 2" xfId="38729" xr:uid="{00000000-0005-0000-0000-00001F5A0000}"/>
    <cellStyle name="Normal 5 3 3 3 3 3 3" xfId="23496" xr:uid="{00000000-0005-0000-0000-0000205A0000}"/>
    <cellStyle name="Normal 5 3 3 3 3 4" xfId="33716" xr:uid="{00000000-0005-0000-0000-0000215A0000}"/>
    <cellStyle name="Normal 5 3 3 3 3 5" xfId="18483" xr:uid="{00000000-0005-0000-0000-0000225A0000}"/>
    <cellStyle name="Normal 5 3 3 3 4" xfId="5034" xr:uid="{00000000-0005-0000-0000-0000235A0000}"/>
    <cellStyle name="Normal 5 3 3 3 4 2" xfId="15086" xr:uid="{00000000-0005-0000-0000-0000245A0000}"/>
    <cellStyle name="Normal 5 3 3 3 4 2 2" xfId="45417" xr:uid="{00000000-0005-0000-0000-0000255A0000}"/>
    <cellStyle name="Normal 5 3 3 3 4 2 3" xfId="30184" xr:uid="{00000000-0005-0000-0000-0000265A0000}"/>
    <cellStyle name="Normal 5 3 3 3 4 3" xfId="10066" xr:uid="{00000000-0005-0000-0000-0000275A0000}"/>
    <cellStyle name="Normal 5 3 3 3 4 3 2" xfId="40400" xr:uid="{00000000-0005-0000-0000-0000285A0000}"/>
    <cellStyle name="Normal 5 3 3 3 4 3 3" xfId="25167" xr:uid="{00000000-0005-0000-0000-0000295A0000}"/>
    <cellStyle name="Normal 5 3 3 3 4 4" xfId="35387" xr:uid="{00000000-0005-0000-0000-00002A5A0000}"/>
    <cellStyle name="Normal 5 3 3 3 4 5" xfId="20154" xr:uid="{00000000-0005-0000-0000-00002B5A0000}"/>
    <cellStyle name="Normal 5 3 3 3 5" xfId="11744" xr:uid="{00000000-0005-0000-0000-00002C5A0000}"/>
    <cellStyle name="Normal 5 3 3 3 5 2" xfId="42075" xr:uid="{00000000-0005-0000-0000-00002D5A0000}"/>
    <cellStyle name="Normal 5 3 3 3 5 3" xfId="26842" xr:uid="{00000000-0005-0000-0000-00002E5A0000}"/>
    <cellStyle name="Normal 5 3 3 3 6" xfId="6723" xr:uid="{00000000-0005-0000-0000-00002F5A0000}"/>
    <cellStyle name="Normal 5 3 3 3 6 2" xfId="37058" xr:uid="{00000000-0005-0000-0000-0000305A0000}"/>
    <cellStyle name="Normal 5 3 3 3 6 3" xfId="21825" xr:uid="{00000000-0005-0000-0000-0000315A0000}"/>
    <cellStyle name="Normal 5 3 3 3 7" xfId="32046" xr:uid="{00000000-0005-0000-0000-0000325A0000}"/>
    <cellStyle name="Normal 5 3 3 3 8" xfId="16812" xr:uid="{00000000-0005-0000-0000-0000335A0000}"/>
    <cellStyle name="Normal 5 3 3 4" xfId="2070" xr:uid="{00000000-0005-0000-0000-0000345A0000}"/>
    <cellStyle name="Normal 5 3 3 4 2" xfId="3760" xr:uid="{00000000-0005-0000-0000-0000355A0000}"/>
    <cellStyle name="Normal 5 3 3 4 2 2" xfId="13833" xr:uid="{00000000-0005-0000-0000-0000365A0000}"/>
    <cellStyle name="Normal 5 3 3 4 2 2 2" xfId="44164" xr:uid="{00000000-0005-0000-0000-0000375A0000}"/>
    <cellStyle name="Normal 5 3 3 4 2 2 3" xfId="28931" xr:uid="{00000000-0005-0000-0000-0000385A0000}"/>
    <cellStyle name="Normal 5 3 3 4 2 3" xfId="8813" xr:uid="{00000000-0005-0000-0000-0000395A0000}"/>
    <cellStyle name="Normal 5 3 3 4 2 3 2" xfId="39147" xr:uid="{00000000-0005-0000-0000-00003A5A0000}"/>
    <cellStyle name="Normal 5 3 3 4 2 3 3" xfId="23914" xr:uid="{00000000-0005-0000-0000-00003B5A0000}"/>
    <cellStyle name="Normal 5 3 3 4 2 4" xfId="34134" xr:uid="{00000000-0005-0000-0000-00003C5A0000}"/>
    <cellStyle name="Normal 5 3 3 4 2 5" xfId="18901" xr:uid="{00000000-0005-0000-0000-00003D5A0000}"/>
    <cellStyle name="Normal 5 3 3 4 3" xfId="5452" xr:uid="{00000000-0005-0000-0000-00003E5A0000}"/>
    <cellStyle name="Normal 5 3 3 4 3 2" xfId="15504" xr:uid="{00000000-0005-0000-0000-00003F5A0000}"/>
    <cellStyle name="Normal 5 3 3 4 3 2 2" xfId="45835" xr:uid="{00000000-0005-0000-0000-0000405A0000}"/>
    <cellStyle name="Normal 5 3 3 4 3 2 3" xfId="30602" xr:uid="{00000000-0005-0000-0000-0000415A0000}"/>
    <cellStyle name="Normal 5 3 3 4 3 3" xfId="10484" xr:uid="{00000000-0005-0000-0000-0000425A0000}"/>
    <cellStyle name="Normal 5 3 3 4 3 3 2" xfId="40818" xr:uid="{00000000-0005-0000-0000-0000435A0000}"/>
    <cellStyle name="Normal 5 3 3 4 3 3 3" xfId="25585" xr:uid="{00000000-0005-0000-0000-0000445A0000}"/>
    <cellStyle name="Normal 5 3 3 4 3 4" xfId="35805" xr:uid="{00000000-0005-0000-0000-0000455A0000}"/>
    <cellStyle name="Normal 5 3 3 4 3 5" xfId="20572" xr:uid="{00000000-0005-0000-0000-0000465A0000}"/>
    <cellStyle name="Normal 5 3 3 4 4" xfId="12162" xr:uid="{00000000-0005-0000-0000-0000475A0000}"/>
    <cellStyle name="Normal 5 3 3 4 4 2" xfId="42493" xr:uid="{00000000-0005-0000-0000-0000485A0000}"/>
    <cellStyle name="Normal 5 3 3 4 4 3" xfId="27260" xr:uid="{00000000-0005-0000-0000-0000495A0000}"/>
    <cellStyle name="Normal 5 3 3 4 5" xfId="7141" xr:uid="{00000000-0005-0000-0000-00004A5A0000}"/>
    <cellStyle name="Normal 5 3 3 4 5 2" xfId="37476" xr:uid="{00000000-0005-0000-0000-00004B5A0000}"/>
    <cellStyle name="Normal 5 3 3 4 5 3" xfId="22243" xr:uid="{00000000-0005-0000-0000-00004C5A0000}"/>
    <cellStyle name="Normal 5 3 3 4 6" xfId="32464" xr:uid="{00000000-0005-0000-0000-00004D5A0000}"/>
    <cellStyle name="Normal 5 3 3 4 7" xfId="17230" xr:uid="{00000000-0005-0000-0000-00004E5A0000}"/>
    <cellStyle name="Normal 5 3 3 5" xfId="2923" xr:uid="{00000000-0005-0000-0000-00004F5A0000}"/>
    <cellStyle name="Normal 5 3 3 5 2" xfId="12997" xr:uid="{00000000-0005-0000-0000-0000505A0000}"/>
    <cellStyle name="Normal 5 3 3 5 2 2" xfId="43328" xr:uid="{00000000-0005-0000-0000-0000515A0000}"/>
    <cellStyle name="Normal 5 3 3 5 2 3" xfId="28095" xr:uid="{00000000-0005-0000-0000-0000525A0000}"/>
    <cellStyle name="Normal 5 3 3 5 3" xfId="7977" xr:uid="{00000000-0005-0000-0000-0000535A0000}"/>
    <cellStyle name="Normal 5 3 3 5 3 2" xfId="38311" xr:uid="{00000000-0005-0000-0000-0000545A0000}"/>
    <cellStyle name="Normal 5 3 3 5 3 3" xfId="23078" xr:uid="{00000000-0005-0000-0000-0000555A0000}"/>
    <cellStyle name="Normal 5 3 3 5 4" xfId="33298" xr:uid="{00000000-0005-0000-0000-0000565A0000}"/>
    <cellStyle name="Normal 5 3 3 5 5" xfId="18065" xr:uid="{00000000-0005-0000-0000-0000575A0000}"/>
    <cellStyle name="Normal 5 3 3 6" xfId="4616" xr:uid="{00000000-0005-0000-0000-0000585A0000}"/>
    <cellStyle name="Normal 5 3 3 6 2" xfId="14668" xr:uid="{00000000-0005-0000-0000-0000595A0000}"/>
    <cellStyle name="Normal 5 3 3 6 2 2" xfId="44999" xr:uid="{00000000-0005-0000-0000-00005A5A0000}"/>
    <cellStyle name="Normal 5 3 3 6 2 3" xfId="29766" xr:uid="{00000000-0005-0000-0000-00005B5A0000}"/>
    <cellStyle name="Normal 5 3 3 6 3" xfId="9648" xr:uid="{00000000-0005-0000-0000-00005C5A0000}"/>
    <cellStyle name="Normal 5 3 3 6 3 2" xfId="39982" xr:uid="{00000000-0005-0000-0000-00005D5A0000}"/>
    <cellStyle name="Normal 5 3 3 6 3 3" xfId="24749" xr:uid="{00000000-0005-0000-0000-00005E5A0000}"/>
    <cellStyle name="Normal 5 3 3 6 4" xfId="34969" xr:uid="{00000000-0005-0000-0000-00005F5A0000}"/>
    <cellStyle name="Normal 5 3 3 6 5" xfId="19736" xr:uid="{00000000-0005-0000-0000-0000605A0000}"/>
    <cellStyle name="Normal 5 3 3 7" xfId="11326" xr:uid="{00000000-0005-0000-0000-0000615A0000}"/>
    <cellStyle name="Normal 5 3 3 7 2" xfId="41657" xr:uid="{00000000-0005-0000-0000-0000625A0000}"/>
    <cellStyle name="Normal 5 3 3 7 3" xfId="26424" xr:uid="{00000000-0005-0000-0000-0000635A0000}"/>
    <cellStyle name="Normal 5 3 3 8" xfId="6305" xr:uid="{00000000-0005-0000-0000-0000645A0000}"/>
    <cellStyle name="Normal 5 3 3 8 2" xfId="36640" xr:uid="{00000000-0005-0000-0000-0000655A0000}"/>
    <cellStyle name="Normal 5 3 3 8 3" xfId="21407" xr:uid="{00000000-0005-0000-0000-0000665A0000}"/>
    <cellStyle name="Normal 5 3 3 9" xfId="31630" xr:uid="{00000000-0005-0000-0000-0000675A0000}"/>
    <cellStyle name="Normal 5 3 4" xfId="1330" xr:uid="{00000000-0005-0000-0000-0000685A0000}"/>
    <cellStyle name="Normal 5 3 4 2" xfId="1753" xr:uid="{00000000-0005-0000-0000-0000695A0000}"/>
    <cellStyle name="Normal 5 3 4 2 2" xfId="2592" xr:uid="{00000000-0005-0000-0000-00006A5A0000}"/>
    <cellStyle name="Normal 5 3 4 2 2 2" xfId="4282" xr:uid="{00000000-0005-0000-0000-00006B5A0000}"/>
    <cellStyle name="Normal 5 3 4 2 2 2 2" xfId="14355" xr:uid="{00000000-0005-0000-0000-00006C5A0000}"/>
    <cellStyle name="Normal 5 3 4 2 2 2 2 2" xfId="44686" xr:uid="{00000000-0005-0000-0000-00006D5A0000}"/>
    <cellStyle name="Normal 5 3 4 2 2 2 2 3" xfId="29453" xr:uid="{00000000-0005-0000-0000-00006E5A0000}"/>
    <cellStyle name="Normal 5 3 4 2 2 2 3" xfId="9335" xr:uid="{00000000-0005-0000-0000-00006F5A0000}"/>
    <cellStyle name="Normal 5 3 4 2 2 2 3 2" xfId="39669" xr:uid="{00000000-0005-0000-0000-0000705A0000}"/>
    <cellStyle name="Normal 5 3 4 2 2 2 3 3" xfId="24436" xr:uid="{00000000-0005-0000-0000-0000715A0000}"/>
    <cellStyle name="Normal 5 3 4 2 2 2 4" xfId="34656" xr:uid="{00000000-0005-0000-0000-0000725A0000}"/>
    <cellStyle name="Normal 5 3 4 2 2 2 5" xfId="19423" xr:uid="{00000000-0005-0000-0000-0000735A0000}"/>
    <cellStyle name="Normal 5 3 4 2 2 3" xfId="5974" xr:uid="{00000000-0005-0000-0000-0000745A0000}"/>
    <cellStyle name="Normal 5 3 4 2 2 3 2" xfId="16026" xr:uid="{00000000-0005-0000-0000-0000755A0000}"/>
    <cellStyle name="Normal 5 3 4 2 2 3 2 2" xfId="46357" xr:uid="{00000000-0005-0000-0000-0000765A0000}"/>
    <cellStyle name="Normal 5 3 4 2 2 3 2 3" xfId="31124" xr:uid="{00000000-0005-0000-0000-0000775A0000}"/>
    <cellStyle name="Normal 5 3 4 2 2 3 3" xfId="11006" xr:uid="{00000000-0005-0000-0000-0000785A0000}"/>
    <cellStyle name="Normal 5 3 4 2 2 3 3 2" xfId="41340" xr:uid="{00000000-0005-0000-0000-0000795A0000}"/>
    <cellStyle name="Normal 5 3 4 2 2 3 3 3" xfId="26107" xr:uid="{00000000-0005-0000-0000-00007A5A0000}"/>
    <cellStyle name="Normal 5 3 4 2 2 3 4" xfId="36327" xr:uid="{00000000-0005-0000-0000-00007B5A0000}"/>
    <cellStyle name="Normal 5 3 4 2 2 3 5" xfId="21094" xr:uid="{00000000-0005-0000-0000-00007C5A0000}"/>
    <cellStyle name="Normal 5 3 4 2 2 4" xfId="12684" xr:uid="{00000000-0005-0000-0000-00007D5A0000}"/>
    <cellStyle name="Normal 5 3 4 2 2 4 2" xfId="43015" xr:uid="{00000000-0005-0000-0000-00007E5A0000}"/>
    <cellStyle name="Normal 5 3 4 2 2 4 3" xfId="27782" xr:uid="{00000000-0005-0000-0000-00007F5A0000}"/>
    <cellStyle name="Normal 5 3 4 2 2 5" xfId="7663" xr:uid="{00000000-0005-0000-0000-0000805A0000}"/>
    <cellStyle name="Normal 5 3 4 2 2 5 2" xfId="37998" xr:uid="{00000000-0005-0000-0000-0000815A0000}"/>
    <cellStyle name="Normal 5 3 4 2 2 5 3" xfId="22765" xr:uid="{00000000-0005-0000-0000-0000825A0000}"/>
    <cellStyle name="Normal 5 3 4 2 2 6" xfId="32986" xr:uid="{00000000-0005-0000-0000-0000835A0000}"/>
    <cellStyle name="Normal 5 3 4 2 2 7" xfId="17752" xr:uid="{00000000-0005-0000-0000-0000845A0000}"/>
    <cellStyle name="Normal 5 3 4 2 3" xfId="3445" xr:uid="{00000000-0005-0000-0000-0000855A0000}"/>
    <cellStyle name="Normal 5 3 4 2 3 2" xfId="13519" xr:uid="{00000000-0005-0000-0000-0000865A0000}"/>
    <cellStyle name="Normal 5 3 4 2 3 2 2" xfId="43850" xr:uid="{00000000-0005-0000-0000-0000875A0000}"/>
    <cellStyle name="Normal 5 3 4 2 3 2 3" xfId="28617" xr:uid="{00000000-0005-0000-0000-0000885A0000}"/>
    <cellStyle name="Normal 5 3 4 2 3 3" xfId="8499" xr:uid="{00000000-0005-0000-0000-0000895A0000}"/>
    <cellStyle name="Normal 5 3 4 2 3 3 2" xfId="38833" xr:uid="{00000000-0005-0000-0000-00008A5A0000}"/>
    <cellStyle name="Normal 5 3 4 2 3 3 3" xfId="23600" xr:uid="{00000000-0005-0000-0000-00008B5A0000}"/>
    <cellStyle name="Normal 5 3 4 2 3 4" xfId="33820" xr:uid="{00000000-0005-0000-0000-00008C5A0000}"/>
    <cellStyle name="Normal 5 3 4 2 3 5" xfId="18587" xr:uid="{00000000-0005-0000-0000-00008D5A0000}"/>
    <cellStyle name="Normal 5 3 4 2 4" xfId="5138" xr:uid="{00000000-0005-0000-0000-00008E5A0000}"/>
    <cellStyle name="Normal 5 3 4 2 4 2" xfId="15190" xr:uid="{00000000-0005-0000-0000-00008F5A0000}"/>
    <cellStyle name="Normal 5 3 4 2 4 2 2" xfId="45521" xr:uid="{00000000-0005-0000-0000-0000905A0000}"/>
    <cellStyle name="Normal 5 3 4 2 4 2 3" xfId="30288" xr:uid="{00000000-0005-0000-0000-0000915A0000}"/>
    <cellStyle name="Normal 5 3 4 2 4 3" xfId="10170" xr:uid="{00000000-0005-0000-0000-0000925A0000}"/>
    <cellStyle name="Normal 5 3 4 2 4 3 2" xfId="40504" xr:uid="{00000000-0005-0000-0000-0000935A0000}"/>
    <cellStyle name="Normal 5 3 4 2 4 3 3" xfId="25271" xr:uid="{00000000-0005-0000-0000-0000945A0000}"/>
    <cellStyle name="Normal 5 3 4 2 4 4" xfId="35491" xr:uid="{00000000-0005-0000-0000-0000955A0000}"/>
    <cellStyle name="Normal 5 3 4 2 4 5" xfId="20258" xr:uid="{00000000-0005-0000-0000-0000965A0000}"/>
    <cellStyle name="Normal 5 3 4 2 5" xfId="11848" xr:uid="{00000000-0005-0000-0000-0000975A0000}"/>
    <cellStyle name="Normal 5 3 4 2 5 2" xfId="42179" xr:uid="{00000000-0005-0000-0000-0000985A0000}"/>
    <cellStyle name="Normal 5 3 4 2 5 3" xfId="26946" xr:uid="{00000000-0005-0000-0000-0000995A0000}"/>
    <cellStyle name="Normal 5 3 4 2 6" xfId="6827" xr:uid="{00000000-0005-0000-0000-00009A5A0000}"/>
    <cellStyle name="Normal 5 3 4 2 6 2" xfId="37162" xr:uid="{00000000-0005-0000-0000-00009B5A0000}"/>
    <cellStyle name="Normal 5 3 4 2 6 3" xfId="21929" xr:uid="{00000000-0005-0000-0000-00009C5A0000}"/>
    <cellStyle name="Normal 5 3 4 2 7" xfId="32150" xr:uid="{00000000-0005-0000-0000-00009D5A0000}"/>
    <cellStyle name="Normal 5 3 4 2 8" xfId="16916" xr:uid="{00000000-0005-0000-0000-00009E5A0000}"/>
    <cellStyle name="Normal 5 3 4 3" xfId="2174" xr:uid="{00000000-0005-0000-0000-00009F5A0000}"/>
    <cellStyle name="Normal 5 3 4 3 2" xfId="3864" xr:uid="{00000000-0005-0000-0000-0000A05A0000}"/>
    <cellStyle name="Normal 5 3 4 3 2 2" xfId="13937" xr:uid="{00000000-0005-0000-0000-0000A15A0000}"/>
    <cellStyle name="Normal 5 3 4 3 2 2 2" xfId="44268" xr:uid="{00000000-0005-0000-0000-0000A25A0000}"/>
    <cellStyle name="Normal 5 3 4 3 2 2 3" xfId="29035" xr:uid="{00000000-0005-0000-0000-0000A35A0000}"/>
    <cellStyle name="Normal 5 3 4 3 2 3" xfId="8917" xr:uid="{00000000-0005-0000-0000-0000A45A0000}"/>
    <cellStyle name="Normal 5 3 4 3 2 3 2" xfId="39251" xr:uid="{00000000-0005-0000-0000-0000A55A0000}"/>
    <cellStyle name="Normal 5 3 4 3 2 3 3" xfId="24018" xr:uid="{00000000-0005-0000-0000-0000A65A0000}"/>
    <cellStyle name="Normal 5 3 4 3 2 4" xfId="34238" xr:uid="{00000000-0005-0000-0000-0000A75A0000}"/>
    <cellStyle name="Normal 5 3 4 3 2 5" xfId="19005" xr:uid="{00000000-0005-0000-0000-0000A85A0000}"/>
    <cellStyle name="Normal 5 3 4 3 3" xfId="5556" xr:uid="{00000000-0005-0000-0000-0000A95A0000}"/>
    <cellStyle name="Normal 5 3 4 3 3 2" xfId="15608" xr:uid="{00000000-0005-0000-0000-0000AA5A0000}"/>
    <cellStyle name="Normal 5 3 4 3 3 2 2" xfId="45939" xr:uid="{00000000-0005-0000-0000-0000AB5A0000}"/>
    <cellStyle name="Normal 5 3 4 3 3 2 3" xfId="30706" xr:uid="{00000000-0005-0000-0000-0000AC5A0000}"/>
    <cellStyle name="Normal 5 3 4 3 3 3" xfId="10588" xr:uid="{00000000-0005-0000-0000-0000AD5A0000}"/>
    <cellStyle name="Normal 5 3 4 3 3 3 2" xfId="40922" xr:uid="{00000000-0005-0000-0000-0000AE5A0000}"/>
    <cellStyle name="Normal 5 3 4 3 3 3 3" xfId="25689" xr:uid="{00000000-0005-0000-0000-0000AF5A0000}"/>
    <cellStyle name="Normal 5 3 4 3 3 4" xfId="35909" xr:uid="{00000000-0005-0000-0000-0000B05A0000}"/>
    <cellStyle name="Normal 5 3 4 3 3 5" xfId="20676" xr:uid="{00000000-0005-0000-0000-0000B15A0000}"/>
    <cellStyle name="Normal 5 3 4 3 4" xfId="12266" xr:uid="{00000000-0005-0000-0000-0000B25A0000}"/>
    <cellStyle name="Normal 5 3 4 3 4 2" xfId="42597" xr:uid="{00000000-0005-0000-0000-0000B35A0000}"/>
    <cellStyle name="Normal 5 3 4 3 4 3" xfId="27364" xr:uid="{00000000-0005-0000-0000-0000B45A0000}"/>
    <cellStyle name="Normal 5 3 4 3 5" xfId="7245" xr:uid="{00000000-0005-0000-0000-0000B55A0000}"/>
    <cellStyle name="Normal 5 3 4 3 5 2" xfId="37580" xr:uid="{00000000-0005-0000-0000-0000B65A0000}"/>
    <cellStyle name="Normal 5 3 4 3 5 3" xfId="22347" xr:uid="{00000000-0005-0000-0000-0000B75A0000}"/>
    <cellStyle name="Normal 5 3 4 3 6" xfId="32568" xr:uid="{00000000-0005-0000-0000-0000B85A0000}"/>
    <cellStyle name="Normal 5 3 4 3 7" xfId="17334" xr:uid="{00000000-0005-0000-0000-0000B95A0000}"/>
    <cellStyle name="Normal 5 3 4 4" xfId="3027" xr:uid="{00000000-0005-0000-0000-0000BA5A0000}"/>
    <cellStyle name="Normal 5 3 4 4 2" xfId="13101" xr:uid="{00000000-0005-0000-0000-0000BB5A0000}"/>
    <cellStyle name="Normal 5 3 4 4 2 2" xfId="43432" xr:uid="{00000000-0005-0000-0000-0000BC5A0000}"/>
    <cellStyle name="Normal 5 3 4 4 2 3" xfId="28199" xr:uid="{00000000-0005-0000-0000-0000BD5A0000}"/>
    <cellStyle name="Normal 5 3 4 4 3" xfId="8081" xr:uid="{00000000-0005-0000-0000-0000BE5A0000}"/>
    <cellStyle name="Normal 5 3 4 4 3 2" xfId="38415" xr:uid="{00000000-0005-0000-0000-0000BF5A0000}"/>
    <cellStyle name="Normal 5 3 4 4 3 3" xfId="23182" xr:uid="{00000000-0005-0000-0000-0000C05A0000}"/>
    <cellStyle name="Normal 5 3 4 4 4" xfId="33402" xr:uid="{00000000-0005-0000-0000-0000C15A0000}"/>
    <cellStyle name="Normal 5 3 4 4 5" xfId="18169" xr:uid="{00000000-0005-0000-0000-0000C25A0000}"/>
    <cellStyle name="Normal 5 3 4 5" xfId="4720" xr:uid="{00000000-0005-0000-0000-0000C35A0000}"/>
    <cellStyle name="Normal 5 3 4 5 2" xfId="14772" xr:uid="{00000000-0005-0000-0000-0000C45A0000}"/>
    <cellStyle name="Normal 5 3 4 5 2 2" xfId="45103" xr:uid="{00000000-0005-0000-0000-0000C55A0000}"/>
    <cellStyle name="Normal 5 3 4 5 2 3" xfId="29870" xr:uid="{00000000-0005-0000-0000-0000C65A0000}"/>
    <cellStyle name="Normal 5 3 4 5 3" xfId="9752" xr:uid="{00000000-0005-0000-0000-0000C75A0000}"/>
    <cellStyle name="Normal 5 3 4 5 3 2" xfId="40086" xr:uid="{00000000-0005-0000-0000-0000C85A0000}"/>
    <cellStyle name="Normal 5 3 4 5 3 3" xfId="24853" xr:uid="{00000000-0005-0000-0000-0000C95A0000}"/>
    <cellStyle name="Normal 5 3 4 5 4" xfId="35073" xr:uid="{00000000-0005-0000-0000-0000CA5A0000}"/>
    <cellStyle name="Normal 5 3 4 5 5" xfId="19840" xr:uid="{00000000-0005-0000-0000-0000CB5A0000}"/>
    <cellStyle name="Normal 5 3 4 6" xfId="11430" xr:uid="{00000000-0005-0000-0000-0000CC5A0000}"/>
    <cellStyle name="Normal 5 3 4 6 2" xfId="41761" xr:uid="{00000000-0005-0000-0000-0000CD5A0000}"/>
    <cellStyle name="Normal 5 3 4 6 3" xfId="26528" xr:uid="{00000000-0005-0000-0000-0000CE5A0000}"/>
    <cellStyle name="Normal 5 3 4 7" xfId="6409" xr:uid="{00000000-0005-0000-0000-0000CF5A0000}"/>
    <cellStyle name="Normal 5 3 4 7 2" xfId="36744" xr:uid="{00000000-0005-0000-0000-0000D05A0000}"/>
    <cellStyle name="Normal 5 3 4 7 3" xfId="21511" xr:uid="{00000000-0005-0000-0000-0000D15A0000}"/>
    <cellStyle name="Normal 5 3 4 8" xfId="31732" xr:uid="{00000000-0005-0000-0000-0000D25A0000}"/>
    <cellStyle name="Normal 5 3 4 9" xfId="16498" xr:uid="{00000000-0005-0000-0000-0000D35A0000}"/>
    <cellStyle name="Normal 5 3 5" xfId="1543" xr:uid="{00000000-0005-0000-0000-0000D45A0000}"/>
    <cellStyle name="Normal 5 3 5 2" xfId="2384" xr:uid="{00000000-0005-0000-0000-0000D55A0000}"/>
    <cellStyle name="Normal 5 3 5 2 2" xfId="4074" xr:uid="{00000000-0005-0000-0000-0000D65A0000}"/>
    <cellStyle name="Normal 5 3 5 2 2 2" xfId="14147" xr:uid="{00000000-0005-0000-0000-0000D75A0000}"/>
    <cellStyle name="Normal 5 3 5 2 2 2 2" xfId="44478" xr:uid="{00000000-0005-0000-0000-0000D85A0000}"/>
    <cellStyle name="Normal 5 3 5 2 2 2 3" xfId="29245" xr:uid="{00000000-0005-0000-0000-0000D95A0000}"/>
    <cellStyle name="Normal 5 3 5 2 2 3" xfId="9127" xr:uid="{00000000-0005-0000-0000-0000DA5A0000}"/>
    <cellStyle name="Normal 5 3 5 2 2 3 2" xfId="39461" xr:uid="{00000000-0005-0000-0000-0000DB5A0000}"/>
    <cellStyle name="Normal 5 3 5 2 2 3 3" xfId="24228" xr:uid="{00000000-0005-0000-0000-0000DC5A0000}"/>
    <cellStyle name="Normal 5 3 5 2 2 4" xfId="34448" xr:uid="{00000000-0005-0000-0000-0000DD5A0000}"/>
    <cellStyle name="Normal 5 3 5 2 2 5" xfId="19215" xr:uid="{00000000-0005-0000-0000-0000DE5A0000}"/>
    <cellStyle name="Normal 5 3 5 2 3" xfId="5766" xr:uid="{00000000-0005-0000-0000-0000DF5A0000}"/>
    <cellStyle name="Normal 5 3 5 2 3 2" xfId="15818" xr:uid="{00000000-0005-0000-0000-0000E05A0000}"/>
    <cellStyle name="Normal 5 3 5 2 3 2 2" xfId="46149" xr:uid="{00000000-0005-0000-0000-0000E15A0000}"/>
    <cellStyle name="Normal 5 3 5 2 3 2 3" xfId="30916" xr:uid="{00000000-0005-0000-0000-0000E25A0000}"/>
    <cellStyle name="Normal 5 3 5 2 3 3" xfId="10798" xr:uid="{00000000-0005-0000-0000-0000E35A0000}"/>
    <cellStyle name="Normal 5 3 5 2 3 3 2" xfId="41132" xr:uid="{00000000-0005-0000-0000-0000E45A0000}"/>
    <cellStyle name="Normal 5 3 5 2 3 3 3" xfId="25899" xr:uid="{00000000-0005-0000-0000-0000E55A0000}"/>
    <cellStyle name="Normal 5 3 5 2 3 4" xfId="36119" xr:uid="{00000000-0005-0000-0000-0000E65A0000}"/>
    <cellStyle name="Normal 5 3 5 2 3 5" xfId="20886" xr:uid="{00000000-0005-0000-0000-0000E75A0000}"/>
    <cellStyle name="Normal 5 3 5 2 4" xfId="12476" xr:uid="{00000000-0005-0000-0000-0000E85A0000}"/>
    <cellStyle name="Normal 5 3 5 2 4 2" xfId="42807" xr:uid="{00000000-0005-0000-0000-0000E95A0000}"/>
    <cellStyle name="Normal 5 3 5 2 4 3" xfId="27574" xr:uid="{00000000-0005-0000-0000-0000EA5A0000}"/>
    <cellStyle name="Normal 5 3 5 2 5" xfId="7455" xr:uid="{00000000-0005-0000-0000-0000EB5A0000}"/>
    <cellStyle name="Normal 5 3 5 2 5 2" xfId="37790" xr:uid="{00000000-0005-0000-0000-0000EC5A0000}"/>
    <cellStyle name="Normal 5 3 5 2 5 3" xfId="22557" xr:uid="{00000000-0005-0000-0000-0000ED5A0000}"/>
    <cellStyle name="Normal 5 3 5 2 6" xfId="32778" xr:uid="{00000000-0005-0000-0000-0000EE5A0000}"/>
    <cellStyle name="Normal 5 3 5 2 7" xfId="17544" xr:uid="{00000000-0005-0000-0000-0000EF5A0000}"/>
    <cellStyle name="Normal 5 3 5 3" xfId="3237" xr:uid="{00000000-0005-0000-0000-0000F05A0000}"/>
    <cellStyle name="Normal 5 3 5 3 2" xfId="13311" xr:uid="{00000000-0005-0000-0000-0000F15A0000}"/>
    <cellStyle name="Normal 5 3 5 3 2 2" xfId="43642" xr:uid="{00000000-0005-0000-0000-0000F25A0000}"/>
    <cellStyle name="Normal 5 3 5 3 2 3" xfId="28409" xr:uid="{00000000-0005-0000-0000-0000F35A0000}"/>
    <cellStyle name="Normal 5 3 5 3 3" xfId="8291" xr:uid="{00000000-0005-0000-0000-0000F45A0000}"/>
    <cellStyle name="Normal 5 3 5 3 3 2" xfId="38625" xr:uid="{00000000-0005-0000-0000-0000F55A0000}"/>
    <cellStyle name="Normal 5 3 5 3 3 3" xfId="23392" xr:uid="{00000000-0005-0000-0000-0000F65A0000}"/>
    <cellStyle name="Normal 5 3 5 3 4" xfId="33612" xr:uid="{00000000-0005-0000-0000-0000F75A0000}"/>
    <cellStyle name="Normal 5 3 5 3 5" xfId="18379" xr:uid="{00000000-0005-0000-0000-0000F85A0000}"/>
    <cellStyle name="Normal 5 3 5 4" xfId="4930" xr:uid="{00000000-0005-0000-0000-0000F95A0000}"/>
    <cellStyle name="Normal 5 3 5 4 2" xfId="14982" xr:uid="{00000000-0005-0000-0000-0000FA5A0000}"/>
    <cellStyle name="Normal 5 3 5 4 2 2" xfId="45313" xr:uid="{00000000-0005-0000-0000-0000FB5A0000}"/>
    <cellStyle name="Normal 5 3 5 4 2 3" xfId="30080" xr:uid="{00000000-0005-0000-0000-0000FC5A0000}"/>
    <cellStyle name="Normal 5 3 5 4 3" xfId="9962" xr:uid="{00000000-0005-0000-0000-0000FD5A0000}"/>
    <cellStyle name="Normal 5 3 5 4 3 2" xfId="40296" xr:uid="{00000000-0005-0000-0000-0000FE5A0000}"/>
    <cellStyle name="Normal 5 3 5 4 3 3" xfId="25063" xr:uid="{00000000-0005-0000-0000-0000FF5A0000}"/>
    <cellStyle name="Normal 5 3 5 4 4" xfId="35283" xr:uid="{00000000-0005-0000-0000-0000005B0000}"/>
    <cellStyle name="Normal 5 3 5 4 5" xfId="20050" xr:uid="{00000000-0005-0000-0000-0000015B0000}"/>
    <cellStyle name="Normal 5 3 5 5" xfId="11640" xr:uid="{00000000-0005-0000-0000-0000025B0000}"/>
    <cellStyle name="Normal 5 3 5 5 2" xfId="41971" xr:uid="{00000000-0005-0000-0000-0000035B0000}"/>
    <cellStyle name="Normal 5 3 5 5 3" xfId="26738" xr:uid="{00000000-0005-0000-0000-0000045B0000}"/>
    <cellStyle name="Normal 5 3 5 6" xfId="6619" xr:uid="{00000000-0005-0000-0000-0000055B0000}"/>
    <cellStyle name="Normal 5 3 5 6 2" xfId="36954" xr:uid="{00000000-0005-0000-0000-0000065B0000}"/>
    <cellStyle name="Normal 5 3 5 6 3" xfId="21721" xr:uid="{00000000-0005-0000-0000-0000075B0000}"/>
    <cellStyle name="Normal 5 3 5 7" xfId="31942" xr:uid="{00000000-0005-0000-0000-0000085B0000}"/>
    <cellStyle name="Normal 5 3 5 8" xfId="16708" xr:uid="{00000000-0005-0000-0000-0000095B0000}"/>
    <cellStyle name="Normal 5 3 6" xfId="1964" xr:uid="{00000000-0005-0000-0000-00000A5B0000}"/>
    <cellStyle name="Normal 5 3 6 2" xfId="3656" xr:uid="{00000000-0005-0000-0000-00000B5B0000}"/>
    <cellStyle name="Normal 5 3 6 2 2" xfId="13729" xr:uid="{00000000-0005-0000-0000-00000C5B0000}"/>
    <cellStyle name="Normal 5 3 6 2 2 2" xfId="44060" xr:uid="{00000000-0005-0000-0000-00000D5B0000}"/>
    <cellStyle name="Normal 5 3 6 2 2 3" xfId="28827" xr:uid="{00000000-0005-0000-0000-00000E5B0000}"/>
    <cellStyle name="Normal 5 3 6 2 3" xfId="8709" xr:uid="{00000000-0005-0000-0000-00000F5B0000}"/>
    <cellStyle name="Normal 5 3 6 2 3 2" xfId="39043" xr:uid="{00000000-0005-0000-0000-0000105B0000}"/>
    <cellStyle name="Normal 5 3 6 2 3 3" xfId="23810" xr:uid="{00000000-0005-0000-0000-0000115B0000}"/>
    <cellStyle name="Normal 5 3 6 2 4" xfId="34030" xr:uid="{00000000-0005-0000-0000-0000125B0000}"/>
    <cellStyle name="Normal 5 3 6 2 5" xfId="18797" xr:uid="{00000000-0005-0000-0000-0000135B0000}"/>
    <cellStyle name="Normal 5 3 6 3" xfId="5348" xr:uid="{00000000-0005-0000-0000-0000145B0000}"/>
    <cellStyle name="Normal 5 3 6 3 2" xfId="15400" xr:uid="{00000000-0005-0000-0000-0000155B0000}"/>
    <cellStyle name="Normal 5 3 6 3 2 2" xfId="45731" xr:uid="{00000000-0005-0000-0000-0000165B0000}"/>
    <cellStyle name="Normal 5 3 6 3 2 3" xfId="30498" xr:uid="{00000000-0005-0000-0000-0000175B0000}"/>
    <cellStyle name="Normal 5 3 6 3 3" xfId="10380" xr:uid="{00000000-0005-0000-0000-0000185B0000}"/>
    <cellStyle name="Normal 5 3 6 3 3 2" xfId="40714" xr:uid="{00000000-0005-0000-0000-0000195B0000}"/>
    <cellStyle name="Normal 5 3 6 3 3 3" xfId="25481" xr:uid="{00000000-0005-0000-0000-00001A5B0000}"/>
    <cellStyle name="Normal 5 3 6 3 4" xfId="35701" xr:uid="{00000000-0005-0000-0000-00001B5B0000}"/>
    <cellStyle name="Normal 5 3 6 3 5" xfId="20468" xr:uid="{00000000-0005-0000-0000-00001C5B0000}"/>
    <cellStyle name="Normal 5 3 6 4" xfId="12058" xr:uid="{00000000-0005-0000-0000-00001D5B0000}"/>
    <cellStyle name="Normal 5 3 6 4 2" xfId="42389" xr:uid="{00000000-0005-0000-0000-00001E5B0000}"/>
    <cellStyle name="Normal 5 3 6 4 3" xfId="27156" xr:uid="{00000000-0005-0000-0000-00001F5B0000}"/>
    <cellStyle name="Normal 5 3 6 5" xfId="7037" xr:uid="{00000000-0005-0000-0000-0000205B0000}"/>
    <cellStyle name="Normal 5 3 6 5 2" xfId="37372" xr:uid="{00000000-0005-0000-0000-0000215B0000}"/>
    <cellStyle name="Normal 5 3 6 5 3" xfId="22139" xr:uid="{00000000-0005-0000-0000-0000225B0000}"/>
    <cellStyle name="Normal 5 3 6 6" xfId="32360" xr:uid="{00000000-0005-0000-0000-0000235B0000}"/>
    <cellStyle name="Normal 5 3 6 7" xfId="17126" xr:uid="{00000000-0005-0000-0000-0000245B0000}"/>
    <cellStyle name="Normal 5 3 7" xfId="2810" xr:uid="{00000000-0005-0000-0000-0000255B0000}"/>
    <cellStyle name="Normal 5 3 7 2" xfId="12893" xr:uid="{00000000-0005-0000-0000-0000265B0000}"/>
    <cellStyle name="Normal 5 3 7 2 2" xfId="43224" xr:uid="{00000000-0005-0000-0000-0000275B0000}"/>
    <cellStyle name="Normal 5 3 7 2 3" xfId="27991" xr:uid="{00000000-0005-0000-0000-0000285B0000}"/>
    <cellStyle name="Normal 5 3 7 3" xfId="7872" xr:uid="{00000000-0005-0000-0000-0000295B0000}"/>
    <cellStyle name="Normal 5 3 7 3 2" xfId="38207" xr:uid="{00000000-0005-0000-0000-00002A5B0000}"/>
    <cellStyle name="Normal 5 3 7 3 3" xfId="22974" xr:uid="{00000000-0005-0000-0000-00002B5B0000}"/>
    <cellStyle name="Normal 5 3 7 4" xfId="33194" xr:uid="{00000000-0005-0000-0000-00002C5B0000}"/>
    <cellStyle name="Normal 5 3 7 5" xfId="17961" xr:uid="{00000000-0005-0000-0000-00002D5B0000}"/>
    <cellStyle name="Normal 5 3 8" xfId="4508" xr:uid="{00000000-0005-0000-0000-00002E5B0000}"/>
    <cellStyle name="Normal 5 3 8 2" xfId="14564" xr:uid="{00000000-0005-0000-0000-00002F5B0000}"/>
    <cellStyle name="Normal 5 3 8 2 2" xfId="44895" xr:uid="{00000000-0005-0000-0000-0000305B0000}"/>
    <cellStyle name="Normal 5 3 8 2 3" xfId="29662" xr:uid="{00000000-0005-0000-0000-0000315B0000}"/>
    <cellStyle name="Normal 5 3 8 3" xfId="9544" xr:uid="{00000000-0005-0000-0000-0000325B0000}"/>
    <cellStyle name="Normal 5 3 8 3 2" xfId="39878" xr:uid="{00000000-0005-0000-0000-0000335B0000}"/>
    <cellStyle name="Normal 5 3 8 3 3" xfId="24645" xr:uid="{00000000-0005-0000-0000-0000345B0000}"/>
    <cellStyle name="Normal 5 3 8 4" xfId="34865" xr:uid="{00000000-0005-0000-0000-0000355B0000}"/>
    <cellStyle name="Normal 5 3 8 5" xfId="19632" xr:uid="{00000000-0005-0000-0000-0000365B0000}"/>
    <cellStyle name="Normal 5 3 9" xfId="11220" xr:uid="{00000000-0005-0000-0000-0000375B0000}"/>
    <cellStyle name="Normal 5 3 9 2" xfId="41553" xr:uid="{00000000-0005-0000-0000-0000385B0000}"/>
    <cellStyle name="Normal 5 3 9 3" xfId="26320" xr:uid="{00000000-0005-0000-0000-0000395B0000}"/>
    <cellStyle name="Normal 5 4" xfId="31383" xr:uid="{00000000-0005-0000-0000-00003A5B0000}"/>
    <cellStyle name="Normal 5 4 2" xfId="48151" xr:uid="{7BFE523A-0D4B-4FCE-9A56-139EA22E6CB2}"/>
    <cellStyle name="Normal 5 5" xfId="31415" xr:uid="{00000000-0005-0000-0000-00003B5B0000}"/>
    <cellStyle name="Normal 5 6" xfId="31374" xr:uid="{00000000-0005-0000-0000-00003C5B0000}"/>
    <cellStyle name="Normal 5 7" xfId="46799" xr:uid="{00000000-0005-0000-0000-00003D5B0000}"/>
    <cellStyle name="Normal 50" xfId="365" xr:uid="{00000000-0005-0000-0000-00003E5B0000}"/>
    <cellStyle name="Normal 50 2" xfId="866" xr:uid="{00000000-0005-0000-0000-00003F5B0000}"/>
    <cellStyle name="Normal 50 3" xfId="48610" xr:uid="{E5380E65-D94F-47F5-AC23-DC7BD7A79B3F}"/>
    <cellStyle name="Normal 51" xfId="867" xr:uid="{00000000-0005-0000-0000-0000405B0000}"/>
    <cellStyle name="Normal 51 10" xfId="6229" xr:uid="{00000000-0005-0000-0000-0000415B0000}"/>
    <cellStyle name="Normal 51 10 2" xfId="36566" xr:uid="{00000000-0005-0000-0000-0000425B0000}"/>
    <cellStyle name="Normal 51 10 3" xfId="21333" xr:uid="{00000000-0005-0000-0000-0000435B0000}"/>
    <cellStyle name="Normal 51 11" xfId="31557" xr:uid="{00000000-0005-0000-0000-0000445B0000}"/>
    <cellStyle name="Normal 51 12" xfId="16318" xr:uid="{00000000-0005-0000-0000-0000455B0000}"/>
    <cellStyle name="Normal 51 13" xfId="46583" xr:uid="{00000000-0005-0000-0000-0000465B0000}"/>
    <cellStyle name="Normal 51 14" xfId="48614" xr:uid="{27CA04EC-7152-4599-817E-701DF7E6B235}"/>
    <cellStyle name="Normal 51 2" xfId="1193" xr:uid="{00000000-0005-0000-0000-0000475B0000}"/>
    <cellStyle name="Normal 51 2 10" xfId="31609" xr:uid="{00000000-0005-0000-0000-0000485B0000}"/>
    <cellStyle name="Normal 51 2 11" xfId="16372" xr:uid="{00000000-0005-0000-0000-0000495B0000}"/>
    <cellStyle name="Normal 51 2 2" xfId="1301" xr:uid="{00000000-0005-0000-0000-00004A5B0000}"/>
    <cellStyle name="Normal 51 2 2 10" xfId="16476" xr:uid="{00000000-0005-0000-0000-00004B5B0000}"/>
    <cellStyle name="Normal 51 2 2 2" xfId="1518" xr:uid="{00000000-0005-0000-0000-00004C5B0000}"/>
    <cellStyle name="Normal 51 2 2 2 2" xfId="1939" xr:uid="{00000000-0005-0000-0000-00004D5B0000}"/>
    <cellStyle name="Normal 51 2 2 2 2 2" xfId="2778" xr:uid="{00000000-0005-0000-0000-00004E5B0000}"/>
    <cellStyle name="Normal 51 2 2 2 2 2 2" xfId="4468" xr:uid="{00000000-0005-0000-0000-00004F5B0000}"/>
    <cellStyle name="Normal 51 2 2 2 2 2 2 2" xfId="14541" xr:uid="{00000000-0005-0000-0000-0000505B0000}"/>
    <cellStyle name="Normal 51 2 2 2 2 2 2 2 2" xfId="44872" xr:uid="{00000000-0005-0000-0000-0000515B0000}"/>
    <cellStyle name="Normal 51 2 2 2 2 2 2 2 3" xfId="29639" xr:uid="{00000000-0005-0000-0000-0000525B0000}"/>
    <cellStyle name="Normal 51 2 2 2 2 2 2 3" xfId="9521" xr:uid="{00000000-0005-0000-0000-0000535B0000}"/>
    <cellStyle name="Normal 51 2 2 2 2 2 2 3 2" xfId="39855" xr:uid="{00000000-0005-0000-0000-0000545B0000}"/>
    <cellStyle name="Normal 51 2 2 2 2 2 2 3 3" xfId="24622" xr:uid="{00000000-0005-0000-0000-0000555B0000}"/>
    <cellStyle name="Normal 51 2 2 2 2 2 2 4" xfId="34842" xr:uid="{00000000-0005-0000-0000-0000565B0000}"/>
    <cellStyle name="Normal 51 2 2 2 2 2 2 5" xfId="19609" xr:uid="{00000000-0005-0000-0000-0000575B0000}"/>
    <cellStyle name="Normal 51 2 2 2 2 2 3" xfId="6160" xr:uid="{00000000-0005-0000-0000-0000585B0000}"/>
    <cellStyle name="Normal 51 2 2 2 2 2 3 2" xfId="16212" xr:uid="{00000000-0005-0000-0000-0000595B0000}"/>
    <cellStyle name="Normal 51 2 2 2 2 2 3 2 2" xfId="46543" xr:uid="{00000000-0005-0000-0000-00005A5B0000}"/>
    <cellStyle name="Normal 51 2 2 2 2 2 3 2 3" xfId="31310" xr:uid="{00000000-0005-0000-0000-00005B5B0000}"/>
    <cellStyle name="Normal 51 2 2 2 2 2 3 3" xfId="11192" xr:uid="{00000000-0005-0000-0000-00005C5B0000}"/>
    <cellStyle name="Normal 51 2 2 2 2 2 3 3 2" xfId="41526" xr:uid="{00000000-0005-0000-0000-00005D5B0000}"/>
    <cellStyle name="Normal 51 2 2 2 2 2 3 3 3" xfId="26293" xr:uid="{00000000-0005-0000-0000-00005E5B0000}"/>
    <cellStyle name="Normal 51 2 2 2 2 2 3 4" xfId="36513" xr:uid="{00000000-0005-0000-0000-00005F5B0000}"/>
    <cellStyle name="Normal 51 2 2 2 2 2 3 5" xfId="21280" xr:uid="{00000000-0005-0000-0000-0000605B0000}"/>
    <cellStyle name="Normal 51 2 2 2 2 2 4" xfId="12870" xr:uid="{00000000-0005-0000-0000-0000615B0000}"/>
    <cellStyle name="Normal 51 2 2 2 2 2 4 2" xfId="43201" xr:uid="{00000000-0005-0000-0000-0000625B0000}"/>
    <cellStyle name="Normal 51 2 2 2 2 2 4 3" xfId="27968" xr:uid="{00000000-0005-0000-0000-0000635B0000}"/>
    <cellStyle name="Normal 51 2 2 2 2 2 5" xfId="7849" xr:uid="{00000000-0005-0000-0000-0000645B0000}"/>
    <cellStyle name="Normal 51 2 2 2 2 2 5 2" xfId="38184" xr:uid="{00000000-0005-0000-0000-0000655B0000}"/>
    <cellStyle name="Normal 51 2 2 2 2 2 5 3" xfId="22951" xr:uid="{00000000-0005-0000-0000-0000665B0000}"/>
    <cellStyle name="Normal 51 2 2 2 2 2 6" xfId="33172" xr:uid="{00000000-0005-0000-0000-0000675B0000}"/>
    <cellStyle name="Normal 51 2 2 2 2 2 7" xfId="17938" xr:uid="{00000000-0005-0000-0000-0000685B0000}"/>
    <cellStyle name="Normal 51 2 2 2 2 3" xfId="3631" xr:uid="{00000000-0005-0000-0000-0000695B0000}"/>
    <cellStyle name="Normal 51 2 2 2 2 3 2" xfId="13705" xr:uid="{00000000-0005-0000-0000-00006A5B0000}"/>
    <cellStyle name="Normal 51 2 2 2 2 3 2 2" xfId="44036" xr:uid="{00000000-0005-0000-0000-00006B5B0000}"/>
    <cellStyle name="Normal 51 2 2 2 2 3 2 3" xfId="28803" xr:uid="{00000000-0005-0000-0000-00006C5B0000}"/>
    <cellStyle name="Normal 51 2 2 2 2 3 3" xfId="8685" xr:uid="{00000000-0005-0000-0000-00006D5B0000}"/>
    <cellStyle name="Normal 51 2 2 2 2 3 3 2" xfId="39019" xr:uid="{00000000-0005-0000-0000-00006E5B0000}"/>
    <cellStyle name="Normal 51 2 2 2 2 3 3 3" xfId="23786" xr:uid="{00000000-0005-0000-0000-00006F5B0000}"/>
    <cellStyle name="Normal 51 2 2 2 2 3 4" xfId="34006" xr:uid="{00000000-0005-0000-0000-0000705B0000}"/>
    <cellStyle name="Normal 51 2 2 2 2 3 5" xfId="18773" xr:uid="{00000000-0005-0000-0000-0000715B0000}"/>
    <cellStyle name="Normal 51 2 2 2 2 4" xfId="5324" xr:uid="{00000000-0005-0000-0000-0000725B0000}"/>
    <cellStyle name="Normal 51 2 2 2 2 4 2" xfId="15376" xr:uid="{00000000-0005-0000-0000-0000735B0000}"/>
    <cellStyle name="Normal 51 2 2 2 2 4 2 2" xfId="45707" xr:uid="{00000000-0005-0000-0000-0000745B0000}"/>
    <cellStyle name="Normal 51 2 2 2 2 4 2 3" xfId="30474" xr:uid="{00000000-0005-0000-0000-0000755B0000}"/>
    <cellStyle name="Normal 51 2 2 2 2 4 3" xfId="10356" xr:uid="{00000000-0005-0000-0000-0000765B0000}"/>
    <cellStyle name="Normal 51 2 2 2 2 4 3 2" xfId="40690" xr:uid="{00000000-0005-0000-0000-0000775B0000}"/>
    <cellStyle name="Normal 51 2 2 2 2 4 3 3" xfId="25457" xr:uid="{00000000-0005-0000-0000-0000785B0000}"/>
    <cellStyle name="Normal 51 2 2 2 2 4 4" xfId="35677" xr:uid="{00000000-0005-0000-0000-0000795B0000}"/>
    <cellStyle name="Normal 51 2 2 2 2 4 5" xfId="20444" xr:uid="{00000000-0005-0000-0000-00007A5B0000}"/>
    <cellStyle name="Normal 51 2 2 2 2 5" xfId="12034" xr:uid="{00000000-0005-0000-0000-00007B5B0000}"/>
    <cellStyle name="Normal 51 2 2 2 2 5 2" xfId="42365" xr:uid="{00000000-0005-0000-0000-00007C5B0000}"/>
    <cellStyle name="Normal 51 2 2 2 2 5 3" xfId="27132" xr:uid="{00000000-0005-0000-0000-00007D5B0000}"/>
    <cellStyle name="Normal 51 2 2 2 2 6" xfId="7013" xr:uid="{00000000-0005-0000-0000-00007E5B0000}"/>
    <cellStyle name="Normal 51 2 2 2 2 6 2" xfId="37348" xr:uid="{00000000-0005-0000-0000-00007F5B0000}"/>
    <cellStyle name="Normal 51 2 2 2 2 6 3" xfId="22115" xr:uid="{00000000-0005-0000-0000-0000805B0000}"/>
    <cellStyle name="Normal 51 2 2 2 2 7" xfId="32336" xr:uid="{00000000-0005-0000-0000-0000815B0000}"/>
    <cellStyle name="Normal 51 2 2 2 2 8" xfId="17102" xr:uid="{00000000-0005-0000-0000-0000825B0000}"/>
    <cellStyle name="Normal 51 2 2 2 3" xfId="2360" xr:uid="{00000000-0005-0000-0000-0000835B0000}"/>
    <cellStyle name="Normal 51 2 2 2 3 2" xfId="4050" xr:uid="{00000000-0005-0000-0000-0000845B0000}"/>
    <cellStyle name="Normal 51 2 2 2 3 2 2" xfId="14123" xr:uid="{00000000-0005-0000-0000-0000855B0000}"/>
    <cellStyle name="Normal 51 2 2 2 3 2 2 2" xfId="44454" xr:uid="{00000000-0005-0000-0000-0000865B0000}"/>
    <cellStyle name="Normal 51 2 2 2 3 2 2 3" xfId="29221" xr:uid="{00000000-0005-0000-0000-0000875B0000}"/>
    <cellStyle name="Normal 51 2 2 2 3 2 3" xfId="9103" xr:uid="{00000000-0005-0000-0000-0000885B0000}"/>
    <cellStyle name="Normal 51 2 2 2 3 2 3 2" xfId="39437" xr:uid="{00000000-0005-0000-0000-0000895B0000}"/>
    <cellStyle name="Normal 51 2 2 2 3 2 3 3" xfId="24204" xr:uid="{00000000-0005-0000-0000-00008A5B0000}"/>
    <cellStyle name="Normal 51 2 2 2 3 2 4" xfId="34424" xr:uid="{00000000-0005-0000-0000-00008B5B0000}"/>
    <cellStyle name="Normal 51 2 2 2 3 2 5" xfId="19191" xr:uid="{00000000-0005-0000-0000-00008C5B0000}"/>
    <cellStyle name="Normal 51 2 2 2 3 3" xfId="5742" xr:uid="{00000000-0005-0000-0000-00008D5B0000}"/>
    <cellStyle name="Normal 51 2 2 2 3 3 2" xfId="15794" xr:uid="{00000000-0005-0000-0000-00008E5B0000}"/>
    <cellStyle name="Normal 51 2 2 2 3 3 2 2" xfId="46125" xr:uid="{00000000-0005-0000-0000-00008F5B0000}"/>
    <cellStyle name="Normal 51 2 2 2 3 3 2 3" xfId="30892" xr:uid="{00000000-0005-0000-0000-0000905B0000}"/>
    <cellStyle name="Normal 51 2 2 2 3 3 3" xfId="10774" xr:uid="{00000000-0005-0000-0000-0000915B0000}"/>
    <cellStyle name="Normal 51 2 2 2 3 3 3 2" xfId="41108" xr:uid="{00000000-0005-0000-0000-0000925B0000}"/>
    <cellStyle name="Normal 51 2 2 2 3 3 3 3" xfId="25875" xr:uid="{00000000-0005-0000-0000-0000935B0000}"/>
    <cellStyle name="Normal 51 2 2 2 3 3 4" xfId="36095" xr:uid="{00000000-0005-0000-0000-0000945B0000}"/>
    <cellStyle name="Normal 51 2 2 2 3 3 5" xfId="20862" xr:uid="{00000000-0005-0000-0000-0000955B0000}"/>
    <cellStyle name="Normal 51 2 2 2 3 4" xfId="12452" xr:uid="{00000000-0005-0000-0000-0000965B0000}"/>
    <cellStyle name="Normal 51 2 2 2 3 4 2" xfId="42783" xr:uid="{00000000-0005-0000-0000-0000975B0000}"/>
    <cellStyle name="Normal 51 2 2 2 3 4 3" xfId="27550" xr:uid="{00000000-0005-0000-0000-0000985B0000}"/>
    <cellStyle name="Normal 51 2 2 2 3 5" xfId="7431" xr:uid="{00000000-0005-0000-0000-0000995B0000}"/>
    <cellStyle name="Normal 51 2 2 2 3 5 2" xfId="37766" xr:uid="{00000000-0005-0000-0000-00009A5B0000}"/>
    <cellStyle name="Normal 51 2 2 2 3 5 3" xfId="22533" xr:uid="{00000000-0005-0000-0000-00009B5B0000}"/>
    <cellStyle name="Normal 51 2 2 2 3 6" xfId="32754" xr:uid="{00000000-0005-0000-0000-00009C5B0000}"/>
    <cellStyle name="Normal 51 2 2 2 3 7" xfId="17520" xr:uid="{00000000-0005-0000-0000-00009D5B0000}"/>
    <cellStyle name="Normal 51 2 2 2 4" xfId="3213" xr:uid="{00000000-0005-0000-0000-00009E5B0000}"/>
    <cellStyle name="Normal 51 2 2 2 4 2" xfId="13287" xr:uid="{00000000-0005-0000-0000-00009F5B0000}"/>
    <cellStyle name="Normal 51 2 2 2 4 2 2" xfId="43618" xr:uid="{00000000-0005-0000-0000-0000A05B0000}"/>
    <cellStyle name="Normal 51 2 2 2 4 2 3" xfId="28385" xr:uid="{00000000-0005-0000-0000-0000A15B0000}"/>
    <cellStyle name="Normal 51 2 2 2 4 3" xfId="8267" xr:uid="{00000000-0005-0000-0000-0000A25B0000}"/>
    <cellStyle name="Normal 51 2 2 2 4 3 2" xfId="38601" xr:uid="{00000000-0005-0000-0000-0000A35B0000}"/>
    <cellStyle name="Normal 51 2 2 2 4 3 3" xfId="23368" xr:uid="{00000000-0005-0000-0000-0000A45B0000}"/>
    <cellStyle name="Normal 51 2 2 2 4 4" xfId="33588" xr:uid="{00000000-0005-0000-0000-0000A55B0000}"/>
    <cellStyle name="Normal 51 2 2 2 4 5" xfId="18355" xr:uid="{00000000-0005-0000-0000-0000A65B0000}"/>
    <cellStyle name="Normal 51 2 2 2 5" xfId="4906" xr:uid="{00000000-0005-0000-0000-0000A75B0000}"/>
    <cellStyle name="Normal 51 2 2 2 5 2" xfId="14958" xr:uid="{00000000-0005-0000-0000-0000A85B0000}"/>
    <cellStyle name="Normal 51 2 2 2 5 2 2" xfId="45289" xr:uid="{00000000-0005-0000-0000-0000A95B0000}"/>
    <cellStyle name="Normal 51 2 2 2 5 2 3" xfId="30056" xr:uid="{00000000-0005-0000-0000-0000AA5B0000}"/>
    <cellStyle name="Normal 51 2 2 2 5 3" xfId="9938" xr:uid="{00000000-0005-0000-0000-0000AB5B0000}"/>
    <cellStyle name="Normal 51 2 2 2 5 3 2" xfId="40272" xr:uid="{00000000-0005-0000-0000-0000AC5B0000}"/>
    <cellStyle name="Normal 51 2 2 2 5 3 3" xfId="25039" xr:uid="{00000000-0005-0000-0000-0000AD5B0000}"/>
    <cellStyle name="Normal 51 2 2 2 5 4" xfId="35259" xr:uid="{00000000-0005-0000-0000-0000AE5B0000}"/>
    <cellStyle name="Normal 51 2 2 2 5 5" xfId="20026" xr:uid="{00000000-0005-0000-0000-0000AF5B0000}"/>
    <cellStyle name="Normal 51 2 2 2 6" xfId="11616" xr:uid="{00000000-0005-0000-0000-0000B05B0000}"/>
    <cellStyle name="Normal 51 2 2 2 6 2" xfId="41947" xr:uid="{00000000-0005-0000-0000-0000B15B0000}"/>
    <cellStyle name="Normal 51 2 2 2 6 3" xfId="26714" xr:uid="{00000000-0005-0000-0000-0000B25B0000}"/>
    <cellStyle name="Normal 51 2 2 2 7" xfId="6595" xr:uid="{00000000-0005-0000-0000-0000B35B0000}"/>
    <cellStyle name="Normal 51 2 2 2 7 2" xfId="36930" xr:uid="{00000000-0005-0000-0000-0000B45B0000}"/>
    <cellStyle name="Normal 51 2 2 2 7 3" xfId="21697" xr:uid="{00000000-0005-0000-0000-0000B55B0000}"/>
    <cellStyle name="Normal 51 2 2 2 8" xfId="31918" xr:uid="{00000000-0005-0000-0000-0000B65B0000}"/>
    <cellStyle name="Normal 51 2 2 2 9" xfId="16684" xr:uid="{00000000-0005-0000-0000-0000B75B0000}"/>
    <cellStyle name="Normal 51 2 2 3" xfId="1731" xr:uid="{00000000-0005-0000-0000-0000B85B0000}"/>
    <cellStyle name="Normal 51 2 2 3 2" xfId="2570" xr:uid="{00000000-0005-0000-0000-0000B95B0000}"/>
    <cellStyle name="Normal 51 2 2 3 2 2" xfId="4260" xr:uid="{00000000-0005-0000-0000-0000BA5B0000}"/>
    <cellStyle name="Normal 51 2 2 3 2 2 2" xfId="14333" xr:uid="{00000000-0005-0000-0000-0000BB5B0000}"/>
    <cellStyle name="Normal 51 2 2 3 2 2 2 2" xfId="44664" xr:uid="{00000000-0005-0000-0000-0000BC5B0000}"/>
    <cellStyle name="Normal 51 2 2 3 2 2 2 3" xfId="29431" xr:uid="{00000000-0005-0000-0000-0000BD5B0000}"/>
    <cellStyle name="Normal 51 2 2 3 2 2 3" xfId="9313" xr:uid="{00000000-0005-0000-0000-0000BE5B0000}"/>
    <cellStyle name="Normal 51 2 2 3 2 2 3 2" xfId="39647" xr:uid="{00000000-0005-0000-0000-0000BF5B0000}"/>
    <cellStyle name="Normal 51 2 2 3 2 2 3 3" xfId="24414" xr:uid="{00000000-0005-0000-0000-0000C05B0000}"/>
    <cellStyle name="Normal 51 2 2 3 2 2 4" xfId="34634" xr:uid="{00000000-0005-0000-0000-0000C15B0000}"/>
    <cellStyle name="Normal 51 2 2 3 2 2 5" xfId="19401" xr:uid="{00000000-0005-0000-0000-0000C25B0000}"/>
    <cellStyle name="Normal 51 2 2 3 2 3" xfId="5952" xr:uid="{00000000-0005-0000-0000-0000C35B0000}"/>
    <cellStyle name="Normal 51 2 2 3 2 3 2" xfId="16004" xr:uid="{00000000-0005-0000-0000-0000C45B0000}"/>
    <cellStyle name="Normal 51 2 2 3 2 3 2 2" xfId="46335" xr:uid="{00000000-0005-0000-0000-0000C55B0000}"/>
    <cellStyle name="Normal 51 2 2 3 2 3 2 3" xfId="31102" xr:uid="{00000000-0005-0000-0000-0000C65B0000}"/>
    <cellStyle name="Normal 51 2 2 3 2 3 3" xfId="10984" xr:uid="{00000000-0005-0000-0000-0000C75B0000}"/>
    <cellStyle name="Normal 51 2 2 3 2 3 3 2" xfId="41318" xr:uid="{00000000-0005-0000-0000-0000C85B0000}"/>
    <cellStyle name="Normal 51 2 2 3 2 3 3 3" xfId="26085" xr:uid="{00000000-0005-0000-0000-0000C95B0000}"/>
    <cellStyle name="Normal 51 2 2 3 2 3 4" xfId="36305" xr:uid="{00000000-0005-0000-0000-0000CA5B0000}"/>
    <cellStyle name="Normal 51 2 2 3 2 3 5" xfId="21072" xr:uid="{00000000-0005-0000-0000-0000CB5B0000}"/>
    <cellStyle name="Normal 51 2 2 3 2 4" xfId="12662" xr:uid="{00000000-0005-0000-0000-0000CC5B0000}"/>
    <cellStyle name="Normal 51 2 2 3 2 4 2" xfId="42993" xr:uid="{00000000-0005-0000-0000-0000CD5B0000}"/>
    <cellStyle name="Normal 51 2 2 3 2 4 3" xfId="27760" xr:uid="{00000000-0005-0000-0000-0000CE5B0000}"/>
    <cellStyle name="Normal 51 2 2 3 2 5" xfId="7641" xr:uid="{00000000-0005-0000-0000-0000CF5B0000}"/>
    <cellStyle name="Normal 51 2 2 3 2 5 2" xfId="37976" xr:uid="{00000000-0005-0000-0000-0000D05B0000}"/>
    <cellStyle name="Normal 51 2 2 3 2 5 3" xfId="22743" xr:uid="{00000000-0005-0000-0000-0000D15B0000}"/>
    <cellStyle name="Normal 51 2 2 3 2 6" xfId="32964" xr:uid="{00000000-0005-0000-0000-0000D25B0000}"/>
    <cellStyle name="Normal 51 2 2 3 2 7" xfId="17730" xr:uid="{00000000-0005-0000-0000-0000D35B0000}"/>
    <cellStyle name="Normal 51 2 2 3 3" xfId="3423" xr:uid="{00000000-0005-0000-0000-0000D45B0000}"/>
    <cellStyle name="Normal 51 2 2 3 3 2" xfId="13497" xr:uid="{00000000-0005-0000-0000-0000D55B0000}"/>
    <cellStyle name="Normal 51 2 2 3 3 2 2" xfId="43828" xr:uid="{00000000-0005-0000-0000-0000D65B0000}"/>
    <cellStyle name="Normal 51 2 2 3 3 2 3" xfId="28595" xr:uid="{00000000-0005-0000-0000-0000D75B0000}"/>
    <cellStyle name="Normal 51 2 2 3 3 3" xfId="8477" xr:uid="{00000000-0005-0000-0000-0000D85B0000}"/>
    <cellStyle name="Normal 51 2 2 3 3 3 2" xfId="38811" xr:uid="{00000000-0005-0000-0000-0000D95B0000}"/>
    <cellStyle name="Normal 51 2 2 3 3 3 3" xfId="23578" xr:uid="{00000000-0005-0000-0000-0000DA5B0000}"/>
    <cellStyle name="Normal 51 2 2 3 3 4" xfId="33798" xr:uid="{00000000-0005-0000-0000-0000DB5B0000}"/>
    <cellStyle name="Normal 51 2 2 3 3 5" xfId="18565" xr:uid="{00000000-0005-0000-0000-0000DC5B0000}"/>
    <cellStyle name="Normal 51 2 2 3 4" xfId="5116" xr:uid="{00000000-0005-0000-0000-0000DD5B0000}"/>
    <cellStyle name="Normal 51 2 2 3 4 2" xfId="15168" xr:uid="{00000000-0005-0000-0000-0000DE5B0000}"/>
    <cellStyle name="Normal 51 2 2 3 4 2 2" xfId="45499" xr:uid="{00000000-0005-0000-0000-0000DF5B0000}"/>
    <cellStyle name="Normal 51 2 2 3 4 2 3" xfId="30266" xr:uid="{00000000-0005-0000-0000-0000E05B0000}"/>
    <cellStyle name="Normal 51 2 2 3 4 3" xfId="10148" xr:uid="{00000000-0005-0000-0000-0000E15B0000}"/>
    <cellStyle name="Normal 51 2 2 3 4 3 2" xfId="40482" xr:uid="{00000000-0005-0000-0000-0000E25B0000}"/>
    <cellStyle name="Normal 51 2 2 3 4 3 3" xfId="25249" xr:uid="{00000000-0005-0000-0000-0000E35B0000}"/>
    <cellStyle name="Normal 51 2 2 3 4 4" xfId="35469" xr:uid="{00000000-0005-0000-0000-0000E45B0000}"/>
    <cellStyle name="Normal 51 2 2 3 4 5" xfId="20236" xr:uid="{00000000-0005-0000-0000-0000E55B0000}"/>
    <cellStyle name="Normal 51 2 2 3 5" xfId="11826" xr:uid="{00000000-0005-0000-0000-0000E65B0000}"/>
    <cellStyle name="Normal 51 2 2 3 5 2" xfId="42157" xr:uid="{00000000-0005-0000-0000-0000E75B0000}"/>
    <cellStyle name="Normal 51 2 2 3 5 3" xfId="26924" xr:uid="{00000000-0005-0000-0000-0000E85B0000}"/>
    <cellStyle name="Normal 51 2 2 3 6" xfId="6805" xr:uid="{00000000-0005-0000-0000-0000E95B0000}"/>
    <cellStyle name="Normal 51 2 2 3 6 2" xfId="37140" xr:uid="{00000000-0005-0000-0000-0000EA5B0000}"/>
    <cellStyle name="Normal 51 2 2 3 6 3" xfId="21907" xr:uid="{00000000-0005-0000-0000-0000EB5B0000}"/>
    <cellStyle name="Normal 51 2 2 3 7" xfId="32128" xr:uid="{00000000-0005-0000-0000-0000EC5B0000}"/>
    <cellStyle name="Normal 51 2 2 3 8" xfId="16894" xr:uid="{00000000-0005-0000-0000-0000ED5B0000}"/>
    <cellStyle name="Normal 51 2 2 4" xfId="2152" xr:uid="{00000000-0005-0000-0000-0000EE5B0000}"/>
    <cellStyle name="Normal 51 2 2 4 2" xfId="3842" xr:uid="{00000000-0005-0000-0000-0000EF5B0000}"/>
    <cellStyle name="Normal 51 2 2 4 2 2" xfId="13915" xr:uid="{00000000-0005-0000-0000-0000F05B0000}"/>
    <cellStyle name="Normal 51 2 2 4 2 2 2" xfId="44246" xr:uid="{00000000-0005-0000-0000-0000F15B0000}"/>
    <cellStyle name="Normal 51 2 2 4 2 2 3" xfId="29013" xr:uid="{00000000-0005-0000-0000-0000F25B0000}"/>
    <cellStyle name="Normal 51 2 2 4 2 3" xfId="8895" xr:uid="{00000000-0005-0000-0000-0000F35B0000}"/>
    <cellStyle name="Normal 51 2 2 4 2 3 2" xfId="39229" xr:uid="{00000000-0005-0000-0000-0000F45B0000}"/>
    <cellStyle name="Normal 51 2 2 4 2 3 3" xfId="23996" xr:uid="{00000000-0005-0000-0000-0000F55B0000}"/>
    <cellStyle name="Normal 51 2 2 4 2 4" xfId="34216" xr:uid="{00000000-0005-0000-0000-0000F65B0000}"/>
    <cellStyle name="Normal 51 2 2 4 2 5" xfId="18983" xr:uid="{00000000-0005-0000-0000-0000F75B0000}"/>
    <cellStyle name="Normal 51 2 2 4 3" xfId="5534" xr:uid="{00000000-0005-0000-0000-0000F85B0000}"/>
    <cellStyle name="Normal 51 2 2 4 3 2" xfId="15586" xr:uid="{00000000-0005-0000-0000-0000F95B0000}"/>
    <cellStyle name="Normal 51 2 2 4 3 2 2" xfId="45917" xr:uid="{00000000-0005-0000-0000-0000FA5B0000}"/>
    <cellStyle name="Normal 51 2 2 4 3 2 3" xfId="30684" xr:uid="{00000000-0005-0000-0000-0000FB5B0000}"/>
    <cellStyle name="Normal 51 2 2 4 3 3" xfId="10566" xr:uid="{00000000-0005-0000-0000-0000FC5B0000}"/>
    <cellStyle name="Normal 51 2 2 4 3 3 2" xfId="40900" xr:uid="{00000000-0005-0000-0000-0000FD5B0000}"/>
    <cellStyle name="Normal 51 2 2 4 3 3 3" xfId="25667" xr:uid="{00000000-0005-0000-0000-0000FE5B0000}"/>
    <cellStyle name="Normal 51 2 2 4 3 4" xfId="35887" xr:uid="{00000000-0005-0000-0000-0000FF5B0000}"/>
    <cellStyle name="Normal 51 2 2 4 3 5" xfId="20654" xr:uid="{00000000-0005-0000-0000-0000005C0000}"/>
    <cellStyle name="Normal 51 2 2 4 4" xfId="12244" xr:uid="{00000000-0005-0000-0000-0000015C0000}"/>
    <cellStyle name="Normal 51 2 2 4 4 2" xfId="42575" xr:uid="{00000000-0005-0000-0000-0000025C0000}"/>
    <cellStyle name="Normal 51 2 2 4 4 3" xfId="27342" xr:uid="{00000000-0005-0000-0000-0000035C0000}"/>
    <cellStyle name="Normal 51 2 2 4 5" xfId="7223" xr:uid="{00000000-0005-0000-0000-0000045C0000}"/>
    <cellStyle name="Normal 51 2 2 4 5 2" xfId="37558" xr:uid="{00000000-0005-0000-0000-0000055C0000}"/>
    <cellStyle name="Normal 51 2 2 4 5 3" xfId="22325" xr:uid="{00000000-0005-0000-0000-0000065C0000}"/>
    <cellStyle name="Normal 51 2 2 4 6" xfId="32546" xr:uid="{00000000-0005-0000-0000-0000075C0000}"/>
    <cellStyle name="Normal 51 2 2 4 7" xfId="17312" xr:uid="{00000000-0005-0000-0000-0000085C0000}"/>
    <cellStyle name="Normal 51 2 2 5" xfId="3005" xr:uid="{00000000-0005-0000-0000-0000095C0000}"/>
    <cellStyle name="Normal 51 2 2 5 2" xfId="13079" xr:uid="{00000000-0005-0000-0000-00000A5C0000}"/>
    <cellStyle name="Normal 51 2 2 5 2 2" xfId="43410" xr:uid="{00000000-0005-0000-0000-00000B5C0000}"/>
    <cellStyle name="Normal 51 2 2 5 2 3" xfId="28177" xr:uid="{00000000-0005-0000-0000-00000C5C0000}"/>
    <cellStyle name="Normal 51 2 2 5 3" xfId="8059" xr:uid="{00000000-0005-0000-0000-00000D5C0000}"/>
    <cellStyle name="Normal 51 2 2 5 3 2" xfId="38393" xr:uid="{00000000-0005-0000-0000-00000E5C0000}"/>
    <cellStyle name="Normal 51 2 2 5 3 3" xfId="23160" xr:uid="{00000000-0005-0000-0000-00000F5C0000}"/>
    <cellStyle name="Normal 51 2 2 5 4" xfId="33380" xr:uid="{00000000-0005-0000-0000-0000105C0000}"/>
    <cellStyle name="Normal 51 2 2 5 5" xfId="18147" xr:uid="{00000000-0005-0000-0000-0000115C0000}"/>
    <cellStyle name="Normal 51 2 2 6" xfId="4698" xr:uid="{00000000-0005-0000-0000-0000125C0000}"/>
    <cellStyle name="Normal 51 2 2 6 2" xfId="14750" xr:uid="{00000000-0005-0000-0000-0000135C0000}"/>
    <cellStyle name="Normal 51 2 2 6 2 2" xfId="45081" xr:uid="{00000000-0005-0000-0000-0000145C0000}"/>
    <cellStyle name="Normal 51 2 2 6 2 3" xfId="29848" xr:uid="{00000000-0005-0000-0000-0000155C0000}"/>
    <cellStyle name="Normal 51 2 2 6 3" xfId="9730" xr:uid="{00000000-0005-0000-0000-0000165C0000}"/>
    <cellStyle name="Normal 51 2 2 6 3 2" xfId="40064" xr:uid="{00000000-0005-0000-0000-0000175C0000}"/>
    <cellStyle name="Normal 51 2 2 6 3 3" xfId="24831" xr:uid="{00000000-0005-0000-0000-0000185C0000}"/>
    <cellStyle name="Normal 51 2 2 6 4" xfId="35051" xr:uid="{00000000-0005-0000-0000-0000195C0000}"/>
    <cellStyle name="Normal 51 2 2 6 5" xfId="19818" xr:uid="{00000000-0005-0000-0000-00001A5C0000}"/>
    <cellStyle name="Normal 51 2 2 7" xfId="11408" xr:uid="{00000000-0005-0000-0000-00001B5C0000}"/>
    <cellStyle name="Normal 51 2 2 7 2" xfId="41739" xr:uid="{00000000-0005-0000-0000-00001C5C0000}"/>
    <cellStyle name="Normal 51 2 2 7 3" xfId="26506" xr:uid="{00000000-0005-0000-0000-00001D5C0000}"/>
    <cellStyle name="Normal 51 2 2 8" xfId="6387" xr:uid="{00000000-0005-0000-0000-00001E5C0000}"/>
    <cellStyle name="Normal 51 2 2 8 2" xfId="36722" xr:uid="{00000000-0005-0000-0000-00001F5C0000}"/>
    <cellStyle name="Normal 51 2 2 8 3" xfId="21489" xr:uid="{00000000-0005-0000-0000-0000205C0000}"/>
    <cellStyle name="Normal 51 2 2 9" xfId="31710" xr:uid="{00000000-0005-0000-0000-0000215C0000}"/>
    <cellStyle name="Normal 51 2 3" xfId="1414" xr:uid="{00000000-0005-0000-0000-0000225C0000}"/>
    <cellStyle name="Normal 51 2 3 2" xfId="1835" xr:uid="{00000000-0005-0000-0000-0000235C0000}"/>
    <cellStyle name="Normal 51 2 3 2 2" xfId="2674" xr:uid="{00000000-0005-0000-0000-0000245C0000}"/>
    <cellStyle name="Normal 51 2 3 2 2 2" xfId="4364" xr:uid="{00000000-0005-0000-0000-0000255C0000}"/>
    <cellStyle name="Normal 51 2 3 2 2 2 2" xfId="14437" xr:uid="{00000000-0005-0000-0000-0000265C0000}"/>
    <cellStyle name="Normal 51 2 3 2 2 2 2 2" xfId="44768" xr:uid="{00000000-0005-0000-0000-0000275C0000}"/>
    <cellStyle name="Normal 51 2 3 2 2 2 2 3" xfId="29535" xr:uid="{00000000-0005-0000-0000-0000285C0000}"/>
    <cellStyle name="Normal 51 2 3 2 2 2 3" xfId="9417" xr:uid="{00000000-0005-0000-0000-0000295C0000}"/>
    <cellStyle name="Normal 51 2 3 2 2 2 3 2" xfId="39751" xr:uid="{00000000-0005-0000-0000-00002A5C0000}"/>
    <cellStyle name="Normal 51 2 3 2 2 2 3 3" xfId="24518" xr:uid="{00000000-0005-0000-0000-00002B5C0000}"/>
    <cellStyle name="Normal 51 2 3 2 2 2 4" xfId="34738" xr:uid="{00000000-0005-0000-0000-00002C5C0000}"/>
    <cellStyle name="Normal 51 2 3 2 2 2 5" xfId="19505" xr:uid="{00000000-0005-0000-0000-00002D5C0000}"/>
    <cellStyle name="Normal 51 2 3 2 2 3" xfId="6056" xr:uid="{00000000-0005-0000-0000-00002E5C0000}"/>
    <cellStyle name="Normal 51 2 3 2 2 3 2" xfId="16108" xr:uid="{00000000-0005-0000-0000-00002F5C0000}"/>
    <cellStyle name="Normal 51 2 3 2 2 3 2 2" xfId="46439" xr:uid="{00000000-0005-0000-0000-0000305C0000}"/>
    <cellStyle name="Normal 51 2 3 2 2 3 2 3" xfId="31206" xr:uid="{00000000-0005-0000-0000-0000315C0000}"/>
    <cellStyle name="Normal 51 2 3 2 2 3 3" xfId="11088" xr:uid="{00000000-0005-0000-0000-0000325C0000}"/>
    <cellStyle name="Normal 51 2 3 2 2 3 3 2" xfId="41422" xr:uid="{00000000-0005-0000-0000-0000335C0000}"/>
    <cellStyle name="Normal 51 2 3 2 2 3 3 3" xfId="26189" xr:uid="{00000000-0005-0000-0000-0000345C0000}"/>
    <cellStyle name="Normal 51 2 3 2 2 3 4" xfId="36409" xr:uid="{00000000-0005-0000-0000-0000355C0000}"/>
    <cellStyle name="Normal 51 2 3 2 2 3 5" xfId="21176" xr:uid="{00000000-0005-0000-0000-0000365C0000}"/>
    <cellStyle name="Normal 51 2 3 2 2 4" xfId="12766" xr:uid="{00000000-0005-0000-0000-0000375C0000}"/>
    <cellStyle name="Normal 51 2 3 2 2 4 2" xfId="43097" xr:uid="{00000000-0005-0000-0000-0000385C0000}"/>
    <cellStyle name="Normal 51 2 3 2 2 4 3" xfId="27864" xr:uid="{00000000-0005-0000-0000-0000395C0000}"/>
    <cellStyle name="Normal 51 2 3 2 2 5" xfId="7745" xr:uid="{00000000-0005-0000-0000-00003A5C0000}"/>
    <cellStyle name="Normal 51 2 3 2 2 5 2" xfId="38080" xr:uid="{00000000-0005-0000-0000-00003B5C0000}"/>
    <cellStyle name="Normal 51 2 3 2 2 5 3" xfId="22847" xr:uid="{00000000-0005-0000-0000-00003C5C0000}"/>
    <cellStyle name="Normal 51 2 3 2 2 6" xfId="33068" xr:uid="{00000000-0005-0000-0000-00003D5C0000}"/>
    <cellStyle name="Normal 51 2 3 2 2 7" xfId="17834" xr:uid="{00000000-0005-0000-0000-00003E5C0000}"/>
    <cellStyle name="Normal 51 2 3 2 3" xfId="3527" xr:uid="{00000000-0005-0000-0000-00003F5C0000}"/>
    <cellStyle name="Normal 51 2 3 2 3 2" xfId="13601" xr:uid="{00000000-0005-0000-0000-0000405C0000}"/>
    <cellStyle name="Normal 51 2 3 2 3 2 2" xfId="43932" xr:uid="{00000000-0005-0000-0000-0000415C0000}"/>
    <cellStyle name="Normal 51 2 3 2 3 2 3" xfId="28699" xr:uid="{00000000-0005-0000-0000-0000425C0000}"/>
    <cellStyle name="Normal 51 2 3 2 3 3" xfId="8581" xr:uid="{00000000-0005-0000-0000-0000435C0000}"/>
    <cellStyle name="Normal 51 2 3 2 3 3 2" xfId="38915" xr:uid="{00000000-0005-0000-0000-0000445C0000}"/>
    <cellStyle name="Normal 51 2 3 2 3 3 3" xfId="23682" xr:uid="{00000000-0005-0000-0000-0000455C0000}"/>
    <cellStyle name="Normal 51 2 3 2 3 4" xfId="33902" xr:uid="{00000000-0005-0000-0000-0000465C0000}"/>
    <cellStyle name="Normal 51 2 3 2 3 5" xfId="18669" xr:uid="{00000000-0005-0000-0000-0000475C0000}"/>
    <cellStyle name="Normal 51 2 3 2 4" xfId="5220" xr:uid="{00000000-0005-0000-0000-0000485C0000}"/>
    <cellStyle name="Normal 51 2 3 2 4 2" xfId="15272" xr:uid="{00000000-0005-0000-0000-0000495C0000}"/>
    <cellStyle name="Normal 51 2 3 2 4 2 2" xfId="45603" xr:uid="{00000000-0005-0000-0000-00004A5C0000}"/>
    <cellStyle name="Normal 51 2 3 2 4 2 3" xfId="30370" xr:uid="{00000000-0005-0000-0000-00004B5C0000}"/>
    <cellStyle name="Normal 51 2 3 2 4 3" xfId="10252" xr:uid="{00000000-0005-0000-0000-00004C5C0000}"/>
    <cellStyle name="Normal 51 2 3 2 4 3 2" xfId="40586" xr:uid="{00000000-0005-0000-0000-00004D5C0000}"/>
    <cellStyle name="Normal 51 2 3 2 4 3 3" xfId="25353" xr:uid="{00000000-0005-0000-0000-00004E5C0000}"/>
    <cellStyle name="Normal 51 2 3 2 4 4" xfId="35573" xr:uid="{00000000-0005-0000-0000-00004F5C0000}"/>
    <cellStyle name="Normal 51 2 3 2 4 5" xfId="20340" xr:uid="{00000000-0005-0000-0000-0000505C0000}"/>
    <cellStyle name="Normal 51 2 3 2 5" xfId="11930" xr:uid="{00000000-0005-0000-0000-0000515C0000}"/>
    <cellStyle name="Normal 51 2 3 2 5 2" xfId="42261" xr:uid="{00000000-0005-0000-0000-0000525C0000}"/>
    <cellStyle name="Normal 51 2 3 2 5 3" xfId="27028" xr:uid="{00000000-0005-0000-0000-0000535C0000}"/>
    <cellStyle name="Normal 51 2 3 2 6" xfId="6909" xr:uid="{00000000-0005-0000-0000-0000545C0000}"/>
    <cellStyle name="Normal 51 2 3 2 6 2" xfId="37244" xr:uid="{00000000-0005-0000-0000-0000555C0000}"/>
    <cellStyle name="Normal 51 2 3 2 6 3" xfId="22011" xr:uid="{00000000-0005-0000-0000-0000565C0000}"/>
    <cellStyle name="Normal 51 2 3 2 7" xfId="32232" xr:uid="{00000000-0005-0000-0000-0000575C0000}"/>
    <cellStyle name="Normal 51 2 3 2 8" xfId="16998" xr:uid="{00000000-0005-0000-0000-0000585C0000}"/>
    <cellStyle name="Normal 51 2 3 3" xfId="2256" xr:uid="{00000000-0005-0000-0000-0000595C0000}"/>
    <cellStyle name="Normal 51 2 3 3 2" xfId="3946" xr:uid="{00000000-0005-0000-0000-00005A5C0000}"/>
    <cellStyle name="Normal 51 2 3 3 2 2" xfId="14019" xr:uid="{00000000-0005-0000-0000-00005B5C0000}"/>
    <cellStyle name="Normal 51 2 3 3 2 2 2" xfId="44350" xr:uid="{00000000-0005-0000-0000-00005C5C0000}"/>
    <cellStyle name="Normal 51 2 3 3 2 2 3" xfId="29117" xr:uid="{00000000-0005-0000-0000-00005D5C0000}"/>
    <cellStyle name="Normal 51 2 3 3 2 3" xfId="8999" xr:uid="{00000000-0005-0000-0000-00005E5C0000}"/>
    <cellStyle name="Normal 51 2 3 3 2 3 2" xfId="39333" xr:uid="{00000000-0005-0000-0000-00005F5C0000}"/>
    <cellStyle name="Normal 51 2 3 3 2 3 3" xfId="24100" xr:uid="{00000000-0005-0000-0000-0000605C0000}"/>
    <cellStyle name="Normal 51 2 3 3 2 4" xfId="34320" xr:uid="{00000000-0005-0000-0000-0000615C0000}"/>
    <cellStyle name="Normal 51 2 3 3 2 5" xfId="19087" xr:uid="{00000000-0005-0000-0000-0000625C0000}"/>
    <cellStyle name="Normal 51 2 3 3 3" xfId="5638" xr:uid="{00000000-0005-0000-0000-0000635C0000}"/>
    <cellStyle name="Normal 51 2 3 3 3 2" xfId="15690" xr:uid="{00000000-0005-0000-0000-0000645C0000}"/>
    <cellStyle name="Normal 51 2 3 3 3 2 2" xfId="46021" xr:uid="{00000000-0005-0000-0000-0000655C0000}"/>
    <cellStyle name="Normal 51 2 3 3 3 2 3" xfId="30788" xr:uid="{00000000-0005-0000-0000-0000665C0000}"/>
    <cellStyle name="Normal 51 2 3 3 3 3" xfId="10670" xr:uid="{00000000-0005-0000-0000-0000675C0000}"/>
    <cellStyle name="Normal 51 2 3 3 3 3 2" xfId="41004" xr:uid="{00000000-0005-0000-0000-0000685C0000}"/>
    <cellStyle name="Normal 51 2 3 3 3 3 3" xfId="25771" xr:uid="{00000000-0005-0000-0000-0000695C0000}"/>
    <cellStyle name="Normal 51 2 3 3 3 4" xfId="35991" xr:uid="{00000000-0005-0000-0000-00006A5C0000}"/>
    <cellStyle name="Normal 51 2 3 3 3 5" xfId="20758" xr:uid="{00000000-0005-0000-0000-00006B5C0000}"/>
    <cellStyle name="Normal 51 2 3 3 4" xfId="12348" xr:uid="{00000000-0005-0000-0000-00006C5C0000}"/>
    <cellStyle name="Normal 51 2 3 3 4 2" xfId="42679" xr:uid="{00000000-0005-0000-0000-00006D5C0000}"/>
    <cellStyle name="Normal 51 2 3 3 4 3" xfId="27446" xr:uid="{00000000-0005-0000-0000-00006E5C0000}"/>
    <cellStyle name="Normal 51 2 3 3 5" xfId="7327" xr:uid="{00000000-0005-0000-0000-00006F5C0000}"/>
    <cellStyle name="Normal 51 2 3 3 5 2" xfId="37662" xr:uid="{00000000-0005-0000-0000-0000705C0000}"/>
    <cellStyle name="Normal 51 2 3 3 5 3" xfId="22429" xr:uid="{00000000-0005-0000-0000-0000715C0000}"/>
    <cellStyle name="Normal 51 2 3 3 6" xfId="32650" xr:uid="{00000000-0005-0000-0000-0000725C0000}"/>
    <cellStyle name="Normal 51 2 3 3 7" xfId="17416" xr:uid="{00000000-0005-0000-0000-0000735C0000}"/>
    <cellStyle name="Normal 51 2 3 4" xfId="3109" xr:uid="{00000000-0005-0000-0000-0000745C0000}"/>
    <cellStyle name="Normal 51 2 3 4 2" xfId="13183" xr:uid="{00000000-0005-0000-0000-0000755C0000}"/>
    <cellStyle name="Normal 51 2 3 4 2 2" xfId="43514" xr:uid="{00000000-0005-0000-0000-0000765C0000}"/>
    <cellStyle name="Normal 51 2 3 4 2 3" xfId="28281" xr:uid="{00000000-0005-0000-0000-0000775C0000}"/>
    <cellStyle name="Normal 51 2 3 4 3" xfId="8163" xr:uid="{00000000-0005-0000-0000-0000785C0000}"/>
    <cellStyle name="Normal 51 2 3 4 3 2" xfId="38497" xr:uid="{00000000-0005-0000-0000-0000795C0000}"/>
    <cellStyle name="Normal 51 2 3 4 3 3" xfId="23264" xr:uid="{00000000-0005-0000-0000-00007A5C0000}"/>
    <cellStyle name="Normal 51 2 3 4 4" xfId="33484" xr:uid="{00000000-0005-0000-0000-00007B5C0000}"/>
    <cellStyle name="Normal 51 2 3 4 5" xfId="18251" xr:uid="{00000000-0005-0000-0000-00007C5C0000}"/>
    <cellStyle name="Normal 51 2 3 5" xfId="4802" xr:uid="{00000000-0005-0000-0000-00007D5C0000}"/>
    <cellStyle name="Normal 51 2 3 5 2" xfId="14854" xr:uid="{00000000-0005-0000-0000-00007E5C0000}"/>
    <cellStyle name="Normal 51 2 3 5 2 2" xfId="45185" xr:uid="{00000000-0005-0000-0000-00007F5C0000}"/>
    <cellStyle name="Normal 51 2 3 5 2 3" xfId="29952" xr:uid="{00000000-0005-0000-0000-0000805C0000}"/>
    <cellStyle name="Normal 51 2 3 5 3" xfId="9834" xr:uid="{00000000-0005-0000-0000-0000815C0000}"/>
    <cellStyle name="Normal 51 2 3 5 3 2" xfId="40168" xr:uid="{00000000-0005-0000-0000-0000825C0000}"/>
    <cellStyle name="Normal 51 2 3 5 3 3" xfId="24935" xr:uid="{00000000-0005-0000-0000-0000835C0000}"/>
    <cellStyle name="Normal 51 2 3 5 4" xfId="35155" xr:uid="{00000000-0005-0000-0000-0000845C0000}"/>
    <cellStyle name="Normal 51 2 3 5 5" xfId="19922" xr:uid="{00000000-0005-0000-0000-0000855C0000}"/>
    <cellStyle name="Normal 51 2 3 6" xfId="11512" xr:uid="{00000000-0005-0000-0000-0000865C0000}"/>
    <cellStyle name="Normal 51 2 3 6 2" xfId="41843" xr:uid="{00000000-0005-0000-0000-0000875C0000}"/>
    <cellStyle name="Normal 51 2 3 6 3" xfId="26610" xr:uid="{00000000-0005-0000-0000-0000885C0000}"/>
    <cellStyle name="Normal 51 2 3 7" xfId="6491" xr:uid="{00000000-0005-0000-0000-0000895C0000}"/>
    <cellStyle name="Normal 51 2 3 7 2" xfId="36826" xr:uid="{00000000-0005-0000-0000-00008A5C0000}"/>
    <cellStyle name="Normal 51 2 3 7 3" xfId="21593" xr:uid="{00000000-0005-0000-0000-00008B5C0000}"/>
    <cellStyle name="Normal 51 2 3 8" xfId="31814" xr:uid="{00000000-0005-0000-0000-00008C5C0000}"/>
    <cellStyle name="Normal 51 2 3 9" xfId="16580" xr:uid="{00000000-0005-0000-0000-00008D5C0000}"/>
    <cellStyle name="Normal 51 2 4" xfId="1627" xr:uid="{00000000-0005-0000-0000-00008E5C0000}"/>
    <cellStyle name="Normal 51 2 4 2" xfId="2466" xr:uid="{00000000-0005-0000-0000-00008F5C0000}"/>
    <cellStyle name="Normal 51 2 4 2 2" xfId="4156" xr:uid="{00000000-0005-0000-0000-0000905C0000}"/>
    <cellStyle name="Normal 51 2 4 2 2 2" xfId="14229" xr:uid="{00000000-0005-0000-0000-0000915C0000}"/>
    <cellStyle name="Normal 51 2 4 2 2 2 2" xfId="44560" xr:uid="{00000000-0005-0000-0000-0000925C0000}"/>
    <cellStyle name="Normal 51 2 4 2 2 2 3" xfId="29327" xr:uid="{00000000-0005-0000-0000-0000935C0000}"/>
    <cellStyle name="Normal 51 2 4 2 2 3" xfId="9209" xr:uid="{00000000-0005-0000-0000-0000945C0000}"/>
    <cellStyle name="Normal 51 2 4 2 2 3 2" xfId="39543" xr:uid="{00000000-0005-0000-0000-0000955C0000}"/>
    <cellStyle name="Normal 51 2 4 2 2 3 3" xfId="24310" xr:uid="{00000000-0005-0000-0000-0000965C0000}"/>
    <cellStyle name="Normal 51 2 4 2 2 4" xfId="34530" xr:uid="{00000000-0005-0000-0000-0000975C0000}"/>
    <cellStyle name="Normal 51 2 4 2 2 5" xfId="19297" xr:uid="{00000000-0005-0000-0000-0000985C0000}"/>
    <cellStyle name="Normal 51 2 4 2 3" xfId="5848" xr:uid="{00000000-0005-0000-0000-0000995C0000}"/>
    <cellStyle name="Normal 51 2 4 2 3 2" xfId="15900" xr:uid="{00000000-0005-0000-0000-00009A5C0000}"/>
    <cellStyle name="Normal 51 2 4 2 3 2 2" xfId="46231" xr:uid="{00000000-0005-0000-0000-00009B5C0000}"/>
    <cellStyle name="Normal 51 2 4 2 3 2 3" xfId="30998" xr:uid="{00000000-0005-0000-0000-00009C5C0000}"/>
    <cellStyle name="Normal 51 2 4 2 3 3" xfId="10880" xr:uid="{00000000-0005-0000-0000-00009D5C0000}"/>
    <cellStyle name="Normal 51 2 4 2 3 3 2" xfId="41214" xr:uid="{00000000-0005-0000-0000-00009E5C0000}"/>
    <cellStyle name="Normal 51 2 4 2 3 3 3" xfId="25981" xr:uid="{00000000-0005-0000-0000-00009F5C0000}"/>
    <cellStyle name="Normal 51 2 4 2 3 4" xfId="36201" xr:uid="{00000000-0005-0000-0000-0000A05C0000}"/>
    <cellStyle name="Normal 51 2 4 2 3 5" xfId="20968" xr:uid="{00000000-0005-0000-0000-0000A15C0000}"/>
    <cellStyle name="Normal 51 2 4 2 4" xfId="12558" xr:uid="{00000000-0005-0000-0000-0000A25C0000}"/>
    <cellStyle name="Normal 51 2 4 2 4 2" xfId="42889" xr:uid="{00000000-0005-0000-0000-0000A35C0000}"/>
    <cellStyle name="Normal 51 2 4 2 4 3" xfId="27656" xr:uid="{00000000-0005-0000-0000-0000A45C0000}"/>
    <cellStyle name="Normal 51 2 4 2 5" xfId="7537" xr:uid="{00000000-0005-0000-0000-0000A55C0000}"/>
    <cellStyle name="Normal 51 2 4 2 5 2" xfId="37872" xr:uid="{00000000-0005-0000-0000-0000A65C0000}"/>
    <cellStyle name="Normal 51 2 4 2 5 3" xfId="22639" xr:uid="{00000000-0005-0000-0000-0000A75C0000}"/>
    <cellStyle name="Normal 51 2 4 2 6" xfId="32860" xr:uid="{00000000-0005-0000-0000-0000A85C0000}"/>
    <cellStyle name="Normal 51 2 4 2 7" xfId="17626" xr:uid="{00000000-0005-0000-0000-0000A95C0000}"/>
    <cellStyle name="Normal 51 2 4 3" xfId="3319" xr:uid="{00000000-0005-0000-0000-0000AA5C0000}"/>
    <cellStyle name="Normal 51 2 4 3 2" xfId="13393" xr:uid="{00000000-0005-0000-0000-0000AB5C0000}"/>
    <cellStyle name="Normal 51 2 4 3 2 2" xfId="43724" xr:uid="{00000000-0005-0000-0000-0000AC5C0000}"/>
    <cellStyle name="Normal 51 2 4 3 2 3" xfId="28491" xr:uid="{00000000-0005-0000-0000-0000AD5C0000}"/>
    <cellStyle name="Normal 51 2 4 3 3" xfId="8373" xr:uid="{00000000-0005-0000-0000-0000AE5C0000}"/>
    <cellStyle name="Normal 51 2 4 3 3 2" xfId="38707" xr:uid="{00000000-0005-0000-0000-0000AF5C0000}"/>
    <cellStyle name="Normal 51 2 4 3 3 3" xfId="23474" xr:uid="{00000000-0005-0000-0000-0000B05C0000}"/>
    <cellStyle name="Normal 51 2 4 3 4" xfId="33694" xr:uid="{00000000-0005-0000-0000-0000B15C0000}"/>
    <cellStyle name="Normal 51 2 4 3 5" xfId="18461" xr:uid="{00000000-0005-0000-0000-0000B25C0000}"/>
    <cellStyle name="Normal 51 2 4 4" xfId="5012" xr:uid="{00000000-0005-0000-0000-0000B35C0000}"/>
    <cellStyle name="Normal 51 2 4 4 2" xfId="15064" xr:uid="{00000000-0005-0000-0000-0000B45C0000}"/>
    <cellStyle name="Normal 51 2 4 4 2 2" xfId="45395" xr:uid="{00000000-0005-0000-0000-0000B55C0000}"/>
    <cellStyle name="Normal 51 2 4 4 2 3" xfId="30162" xr:uid="{00000000-0005-0000-0000-0000B65C0000}"/>
    <cellStyle name="Normal 51 2 4 4 3" xfId="10044" xr:uid="{00000000-0005-0000-0000-0000B75C0000}"/>
    <cellStyle name="Normal 51 2 4 4 3 2" xfId="40378" xr:uid="{00000000-0005-0000-0000-0000B85C0000}"/>
    <cellStyle name="Normal 51 2 4 4 3 3" xfId="25145" xr:uid="{00000000-0005-0000-0000-0000B95C0000}"/>
    <cellStyle name="Normal 51 2 4 4 4" xfId="35365" xr:uid="{00000000-0005-0000-0000-0000BA5C0000}"/>
    <cellStyle name="Normal 51 2 4 4 5" xfId="20132" xr:uid="{00000000-0005-0000-0000-0000BB5C0000}"/>
    <cellStyle name="Normal 51 2 4 5" xfId="11722" xr:uid="{00000000-0005-0000-0000-0000BC5C0000}"/>
    <cellStyle name="Normal 51 2 4 5 2" xfId="42053" xr:uid="{00000000-0005-0000-0000-0000BD5C0000}"/>
    <cellStyle name="Normal 51 2 4 5 3" xfId="26820" xr:uid="{00000000-0005-0000-0000-0000BE5C0000}"/>
    <cellStyle name="Normal 51 2 4 6" xfId="6701" xr:uid="{00000000-0005-0000-0000-0000BF5C0000}"/>
    <cellStyle name="Normal 51 2 4 6 2" xfId="37036" xr:uid="{00000000-0005-0000-0000-0000C05C0000}"/>
    <cellStyle name="Normal 51 2 4 6 3" xfId="21803" xr:uid="{00000000-0005-0000-0000-0000C15C0000}"/>
    <cellStyle name="Normal 51 2 4 7" xfId="32024" xr:uid="{00000000-0005-0000-0000-0000C25C0000}"/>
    <cellStyle name="Normal 51 2 4 8" xfId="16790" xr:uid="{00000000-0005-0000-0000-0000C35C0000}"/>
    <cellStyle name="Normal 51 2 5" xfId="2048" xr:uid="{00000000-0005-0000-0000-0000C45C0000}"/>
    <cellStyle name="Normal 51 2 5 2" xfId="3738" xr:uid="{00000000-0005-0000-0000-0000C55C0000}"/>
    <cellStyle name="Normal 51 2 5 2 2" xfId="13811" xr:uid="{00000000-0005-0000-0000-0000C65C0000}"/>
    <cellStyle name="Normal 51 2 5 2 2 2" xfId="44142" xr:uid="{00000000-0005-0000-0000-0000C75C0000}"/>
    <cellStyle name="Normal 51 2 5 2 2 3" xfId="28909" xr:uid="{00000000-0005-0000-0000-0000C85C0000}"/>
    <cellStyle name="Normal 51 2 5 2 3" xfId="8791" xr:uid="{00000000-0005-0000-0000-0000C95C0000}"/>
    <cellStyle name="Normal 51 2 5 2 3 2" xfId="39125" xr:uid="{00000000-0005-0000-0000-0000CA5C0000}"/>
    <cellStyle name="Normal 51 2 5 2 3 3" xfId="23892" xr:uid="{00000000-0005-0000-0000-0000CB5C0000}"/>
    <cellStyle name="Normal 51 2 5 2 4" xfId="34112" xr:uid="{00000000-0005-0000-0000-0000CC5C0000}"/>
    <cellStyle name="Normal 51 2 5 2 5" xfId="18879" xr:uid="{00000000-0005-0000-0000-0000CD5C0000}"/>
    <cellStyle name="Normal 51 2 5 3" xfId="5430" xr:uid="{00000000-0005-0000-0000-0000CE5C0000}"/>
    <cellStyle name="Normal 51 2 5 3 2" xfId="15482" xr:uid="{00000000-0005-0000-0000-0000CF5C0000}"/>
    <cellStyle name="Normal 51 2 5 3 2 2" xfId="45813" xr:uid="{00000000-0005-0000-0000-0000D05C0000}"/>
    <cellStyle name="Normal 51 2 5 3 2 3" xfId="30580" xr:uid="{00000000-0005-0000-0000-0000D15C0000}"/>
    <cellStyle name="Normal 51 2 5 3 3" xfId="10462" xr:uid="{00000000-0005-0000-0000-0000D25C0000}"/>
    <cellStyle name="Normal 51 2 5 3 3 2" xfId="40796" xr:uid="{00000000-0005-0000-0000-0000D35C0000}"/>
    <cellStyle name="Normal 51 2 5 3 3 3" xfId="25563" xr:uid="{00000000-0005-0000-0000-0000D45C0000}"/>
    <cellStyle name="Normal 51 2 5 3 4" xfId="35783" xr:uid="{00000000-0005-0000-0000-0000D55C0000}"/>
    <cellStyle name="Normal 51 2 5 3 5" xfId="20550" xr:uid="{00000000-0005-0000-0000-0000D65C0000}"/>
    <cellStyle name="Normal 51 2 5 4" xfId="12140" xr:uid="{00000000-0005-0000-0000-0000D75C0000}"/>
    <cellStyle name="Normal 51 2 5 4 2" xfId="42471" xr:uid="{00000000-0005-0000-0000-0000D85C0000}"/>
    <cellStyle name="Normal 51 2 5 4 3" xfId="27238" xr:uid="{00000000-0005-0000-0000-0000D95C0000}"/>
    <cellStyle name="Normal 51 2 5 5" xfId="7119" xr:uid="{00000000-0005-0000-0000-0000DA5C0000}"/>
    <cellStyle name="Normal 51 2 5 5 2" xfId="37454" xr:uid="{00000000-0005-0000-0000-0000DB5C0000}"/>
    <cellStyle name="Normal 51 2 5 5 3" xfId="22221" xr:uid="{00000000-0005-0000-0000-0000DC5C0000}"/>
    <cellStyle name="Normal 51 2 5 6" xfId="32442" xr:uid="{00000000-0005-0000-0000-0000DD5C0000}"/>
    <cellStyle name="Normal 51 2 5 7" xfId="17208" xr:uid="{00000000-0005-0000-0000-0000DE5C0000}"/>
    <cellStyle name="Normal 51 2 6" xfId="2901" xr:uid="{00000000-0005-0000-0000-0000DF5C0000}"/>
    <cellStyle name="Normal 51 2 6 2" xfId="12975" xr:uid="{00000000-0005-0000-0000-0000E05C0000}"/>
    <cellStyle name="Normal 51 2 6 2 2" xfId="43306" xr:uid="{00000000-0005-0000-0000-0000E15C0000}"/>
    <cellStyle name="Normal 51 2 6 2 3" xfId="28073" xr:uid="{00000000-0005-0000-0000-0000E25C0000}"/>
    <cellStyle name="Normal 51 2 6 3" xfId="7955" xr:uid="{00000000-0005-0000-0000-0000E35C0000}"/>
    <cellStyle name="Normal 51 2 6 3 2" xfId="38289" xr:uid="{00000000-0005-0000-0000-0000E45C0000}"/>
    <cellStyle name="Normal 51 2 6 3 3" xfId="23056" xr:uid="{00000000-0005-0000-0000-0000E55C0000}"/>
    <cellStyle name="Normal 51 2 6 4" xfId="33276" xr:uid="{00000000-0005-0000-0000-0000E65C0000}"/>
    <cellStyle name="Normal 51 2 6 5" xfId="18043" xr:uid="{00000000-0005-0000-0000-0000E75C0000}"/>
    <cellStyle name="Normal 51 2 7" xfId="4594" xr:uid="{00000000-0005-0000-0000-0000E85C0000}"/>
    <cellStyle name="Normal 51 2 7 2" xfId="14646" xr:uid="{00000000-0005-0000-0000-0000E95C0000}"/>
    <cellStyle name="Normal 51 2 7 2 2" xfId="44977" xr:uid="{00000000-0005-0000-0000-0000EA5C0000}"/>
    <cellStyle name="Normal 51 2 7 2 3" xfId="29744" xr:uid="{00000000-0005-0000-0000-0000EB5C0000}"/>
    <cellStyle name="Normal 51 2 7 3" xfId="9626" xr:uid="{00000000-0005-0000-0000-0000EC5C0000}"/>
    <cellStyle name="Normal 51 2 7 3 2" xfId="39960" xr:uid="{00000000-0005-0000-0000-0000ED5C0000}"/>
    <cellStyle name="Normal 51 2 7 3 3" xfId="24727" xr:uid="{00000000-0005-0000-0000-0000EE5C0000}"/>
    <cellStyle name="Normal 51 2 7 4" xfId="34947" xr:uid="{00000000-0005-0000-0000-0000EF5C0000}"/>
    <cellStyle name="Normal 51 2 7 5" xfId="19714" xr:uid="{00000000-0005-0000-0000-0000F05C0000}"/>
    <cellStyle name="Normal 51 2 8" xfId="11304" xr:uid="{00000000-0005-0000-0000-0000F15C0000}"/>
    <cellStyle name="Normal 51 2 8 2" xfId="41635" xr:uid="{00000000-0005-0000-0000-0000F25C0000}"/>
    <cellStyle name="Normal 51 2 8 3" xfId="26402" xr:uid="{00000000-0005-0000-0000-0000F35C0000}"/>
    <cellStyle name="Normal 51 2 9" xfId="6283" xr:uid="{00000000-0005-0000-0000-0000F45C0000}"/>
    <cellStyle name="Normal 51 2 9 2" xfId="36618" xr:uid="{00000000-0005-0000-0000-0000F55C0000}"/>
    <cellStyle name="Normal 51 2 9 3" xfId="21385" xr:uid="{00000000-0005-0000-0000-0000F65C0000}"/>
    <cellStyle name="Normal 51 3" xfId="1247" xr:uid="{00000000-0005-0000-0000-0000F75C0000}"/>
    <cellStyle name="Normal 51 3 10" xfId="16424" xr:uid="{00000000-0005-0000-0000-0000F85C0000}"/>
    <cellStyle name="Normal 51 3 2" xfId="1466" xr:uid="{00000000-0005-0000-0000-0000F95C0000}"/>
    <cellStyle name="Normal 51 3 2 2" xfId="1887" xr:uid="{00000000-0005-0000-0000-0000FA5C0000}"/>
    <cellStyle name="Normal 51 3 2 2 2" xfId="2726" xr:uid="{00000000-0005-0000-0000-0000FB5C0000}"/>
    <cellStyle name="Normal 51 3 2 2 2 2" xfId="4416" xr:uid="{00000000-0005-0000-0000-0000FC5C0000}"/>
    <cellStyle name="Normal 51 3 2 2 2 2 2" xfId="14489" xr:uid="{00000000-0005-0000-0000-0000FD5C0000}"/>
    <cellStyle name="Normal 51 3 2 2 2 2 2 2" xfId="44820" xr:uid="{00000000-0005-0000-0000-0000FE5C0000}"/>
    <cellStyle name="Normal 51 3 2 2 2 2 2 3" xfId="29587" xr:uid="{00000000-0005-0000-0000-0000FF5C0000}"/>
    <cellStyle name="Normal 51 3 2 2 2 2 3" xfId="9469" xr:uid="{00000000-0005-0000-0000-0000005D0000}"/>
    <cellStyle name="Normal 51 3 2 2 2 2 3 2" xfId="39803" xr:uid="{00000000-0005-0000-0000-0000015D0000}"/>
    <cellStyle name="Normal 51 3 2 2 2 2 3 3" xfId="24570" xr:uid="{00000000-0005-0000-0000-0000025D0000}"/>
    <cellStyle name="Normal 51 3 2 2 2 2 4" xfId="34790" xr:uid="{00000000-0005-0000-0000-0000035D0000}"/>
    <cellStyle name="Normal 51 3 2 2 2 2 5" xfId="19557" xr:uid="{00000000-0005-0000-0000-0000045D0000}"/>
    <cellStyle name="Normal 51 3 2 2 2 3" xfId="6108" xr:uid="{00000000-0005-0000-0000-0000055D0000}"/>
    <cellStyle name="Normal 51 3 2 2 2 3 2" xfId="16160" xr:uid="{00000000-0005-0000-0000-0000065D0000}"/>
    <cellStyle name="Normal 51 3 2 2 2 3 2 2" xfId="46491" xr:uid="{00000000-0005-0000-0000-0000075D0000}"/>
    <cellStyle name="Normal 51 3 2 2 2 3 2 3" xfId="31258" xr:uid="{00000000-0005-0000-0000-0000085D0000}"/>
    <cellStyle name="Normal 51 3 2 2 2 3 3" xfId="11140" xr:uid="{00000000-0005-0000-0000-0000095D0000}"/>
    <cellStyle name="Normal 51 3 2 2 2 3 3 2" xfId="41474" xr:uid="{00000000-0005-0000-0000-00000A5D0000}"/>
    <cellStyle name="Normal 51 3 2 2 2 3 3 3" xfId="26241" xr:uid="{00000000-0005-0000-0000-00000B5D0000}"/>
    <cellStyle name="Normal 51 3 2 2 2 3 4" xfId="36461" xr:uid="{00000000-0005-0000-0000-00000C5D0000}"/>
    <cellStyle name="Normal 51 3 2 2 2 3 5" xfId="21228" xr:uid="{00000000-0005-0000-0000-00000D5D0000}"/>
    <cellStyle name="Normal 51 3 2 2 2 4" xfId="12818" xr:uid="{00000000-0005-0000-0000-00000E5D0000}"/>
    <cellStyle name="Normal 51 3 2 2 2 4 2" xfId="43149" xr:uid="{00000000-0005-0000-0000-00000F5D0000}"/>
    <cellStyle name="Normal 51 3 2 2 2 4 3" xfId="27916" xr:uid="{00000000-0005-0000-0000-0000105D0000}"/>
    <cellStyle name="Normal 51 3 2 2 2 5" xfId="7797" xr:uid="{00000000-0005-0000-0000-0000115D0000}"/>
    <cellStyle name="Normal 51 3 2 2 2 5 2" xfId="38132" xr:uid="{00000000-0005-0000-0000-0000125D0000}"/>
    <cellStyle name="Normal 51 3 2 2 2 5 3" xfId="22899" xr:uid="{00000000-0005-0000-0000-0000135D0000}"/>
    <cellStyle name="Normal 51 3 2 2 2 6" xfId="33120" xr:uid="{00000000-0005-0000-0000-0000145D0000}"/>
    <cellStyle name="Normal 51 3 2 2 2 7" xfId="17886" xr:uid="{00000000-0005-0000-0000-0000155D0000}"/>
    <cellStyle name="Normal 51 3 2 2 3" xfId="3579" xr:uid="{00000000-0005-0000-0000-0000165D0000}"/>
    <cellStyle name="Normal 51 3 2 2 3 2" xfId="13653" xr:uid="{00000000-0005-0000-0000-0000175D0000}"/>
    <cellStyle name="Normal 51 3 2 2 3 2 2" xfId="43984" xr:uid="{00000000-0005-0000-0000-0000185D0000}"/>
    <cellStyle name="Normal 51 3 2 2 3 2 3" xfId="28751" xr:uid="{00000000-0005-0000-0000-0000195D0000}"/>
    <cellStyle name="Normal 51 3 2 2 3 3" xfId="8633" xr:uid="{00000000-0005-0000-0000-00001A5D0000}"/>
    <cellStyle name="Normal 51 3 2 2 3 3 2" xfId="38967" xr:uid="{00000000-0005-0000-0000-00001B5D0000}"/>
    <cellStyle name="Normal 51 3 2 2 3 3 3" xfId="23734" xr:uid="{00000000-0005-0000-0000-00001C5D0000}"/>
    <cellStyle name="Normal 51 3 2 2 3 4" xfId="33954" xr:uid="{00000000-0005-0000-0000-00001D5D0000}"/>
    <cellStyle name="Normal 51 3 2 2 3 5" xfId="18721" xr:uid="{00000000-0005-0000-0000-00001E5D0000}"/>
    <cellStyle name="Normal 51 3 2 2 4" xfId="5272" xr:uid="{00000000-0005-0000-0000-00001F5D0000}"/>
    <cellStyle name="Normal 51 3 2 2 4 2" xfId="15324" xr:uid="{00000000-0005-0000-0000-0000205D0000}"/>
    <cellStyle name="Normal 51 3 2 2 4 2 2" xfId="45655" xr:uid="{00000000-0005-0000-0000-0000215D0000}"/>
    <cellStyle name="Normal 51 3 2 2 4 2 3" xfId="30422" xr:uid="{00000000-0005-0000-0000-0000225D0000}"/>
    <cellStyle name="Normal 51 3 2 2 4 3" xfId="10304" xr:uid="{00000000-0005-0000-0000-0000235D0000}"/>
    <cellStyle name="Normal 51 3 2 2 4 3 2" xfId="40638" xr:uid="{00000000-0005-0000-0000-0000245D0000}"/>
    <cellStyle name="Normal 51 3 2 2 4 3 3" xfId="25405" xr:uid="{00000000-0005-0000-0000-0000255D0000}"/>
    <cellStyle name="Normal 51 3 2 2 4 4" xfId="35625" xr:uid="{00000000-0005-0000-0000-0000265D0000}"/>
    <cellStyle name="Normal 51 3 2 2 4 5" xfId="20392" xr:uid="{00000000-0005-0000-0000-0000275D0000}"/>
    <cellStyle name="Normal 51 3 2 2 5" xfId="11982" xr:uid="{00000000-0005-0000-0000-0000285D0000}"/>
    <cellStyle name="Normal 51 3 2 2 5 2" xfId="42313" xr:uid="{00000000-0005-0000-0000-0000295D0000}"/>
    <cellStyle name="Normal 51 3 2 2 5 3" xfId="27080" xr:uid="{00000000-0005-0000-0000-00002A5D0000}"/>
    <cellStyle name="Normal 51 3 2 2 6" xfId="6961" xr:uid="{00000000-0005-0000-0000-00002B5D0000}"/>
    <cellStyle name="Normal 51 3 2 2 6 2" xfId="37296" xr:uid="{00000000-0005-0000-0000-00002C5D0000}"/>
    <cellStyle name="Normal 51 3 2 2 6 3" xfId="22063" xr:uid="{00000000-0005-0000-0000-00002D5D0000}"/>
    <cellStyle name="Normal 51 3 2 2 7" xfId="32284" xr:uid="{00000000-0005-0000-0000-00002E5D0000}"/>
    <cellStyle name="Normal 51 3 2 2 8" xfId="17050" xr:uid="{00000000-0005-0000-0000-00002F5D0000}"/>
    <cellStyle name="Normal 51 3 2 3" xfId="2308" xr:uid="{00000000-0005-0000-0000-0000305D0000}"/>
    <cellStyle name="Normal 51 3 2 3 2" xfId="3998" xr:uid="{00000000-0005-0000-0000-0000315D0000}"/>
    <cellStyle name="Normal 51 3 2 3 2 2" xfId="14071" xr:uid="{00000000-0005-0000-0000-0000325D0000}"/>
    <cellStyle name="Normal 51 3 2 3 2 2 2" xfId="44402" xr:uid="{00000000-0005-0000-0000-0000335D0000}"/>
    <cellStyle name="Normal 51 3 2 3 2 2 3" xfId="29169" xr:uid="{00000000-0005-0000-0000-0000345D0000}"/>
    <cellStyle name="Normal 51 3 2 3 2 3" xfId="9051" xr:uid="{00000000-0005-0000-0000-0000355D0000}"/>
    <cellStyle name="Normal 51 3 2 3 2 3 2" xfId="39385" xr:uid="{00000000-0005-0000-0000-0000365D0000}"/>
    <cellStyle name="Normal 51 3 2 3 2 3 3" xfId="24152" xr:uid="{00000000-0005-0000-0000-0000375D0000}"/>
    <cellStyle name="Normal 51 3 2 3 2 4" xfId="34372" xr:uid="{00000000-0005-0000-0000-0000385D0000}"/>
    <cellStyle name="Normal 51 3 2 3 2 5" xfId="19139" xr:uid="{00000000-0005-0000-0000-0000395D0000}"/>
    <cellStyle name="Normal 51 3 2 3 3" xfId="5690" xr:uid="{00000000-0005-0000-0000-00003A5D0000}"/>
    <cellStyle name="Normal 51 3 2 3 3 2" xfId="15742" xr:uid="{00000000-0005-0000-0000-00003B5D0000}"/>
    <cellStyle name="Normal 51 3 2 3 3 2 2" xfId="46073" xr:uid="{00000000-0005-0000-0000-00003C5D0000}"/>
    <cellStyle name="Normal 51 3 2 3 3 2 3" xfId="30840" xr:uid="{00000000-0005-0000-0000-00003D5D0000}"/>
    <cellStyle name="Normal 51 3 2 3 3 3" xfId="10722" xr:uid="{00000000-0005-0000-0000-00003E5D0000}"/>
    <cellStyle name="Normal 51 3 2 3 3 3 2" xfId="41056" xr:uid="{00000000-0005-0000-0000-00003F5D0000}"/>
    <cellStyle name="Normal 51 3 2 3 3 3 3" xfId="25823" xr:uid="{00000000-0005-0000-0000-0000405D0000}"/>
    <cellStyle name="Normal 51 3 2 3 3 4" xfId="36043" xr:uid="{00000000-0005-0000-0000-0000415D0000}"/>
    <cellStyle name="Normal 51 3 2 3 3 5" xfId="20810" xr:uid="{00000000-0005-0000-0000-0000425D0000}"/>
    <cellStyle name="Normal 51 3 2 3 4" xfId="12400" xr:uid="{00000000-0005-0000-0000-0000435D0000}"/>
    <cellStyle name="Normal 51 3 2 3 4 2" xfId="42731" xr:uid="{00000000-0005-0000-0000-0000445D0000}"/>
    <cellStyle name="Normal 51 3 2 3 4 3" xfId="27498" xr:uid="{00000000-0005-0000-0000-0000455D0000}"/>
    <cellStyle name="Normal 51 3 2 3 5" xfId="7379" xr:uid="{00000000-0005-0000-0000-0000465D0000}"/>
    <cellStyle name="Normal 51 3 2 3 5 2" xfId="37714" xr:uid="{00000000-0005-0000-0000-0000475D0000}"/>
    <cellStyle name="Normal 51 3 2 3 5 3" xfId="22481" xr:uid="{00000000-0005-0000-0000-0000485D0000}"/>
    <cellStyle name="Normal 51 3 2 3 6" xfId="32702" xr:uid="{00000000-0005-0000-0000-0000495D0000}"/>
    <cellStyle name="Normal 51 3 2 3 7" xfId="17468" xr:uid="{00000000-0005-0000-0000-00004A5D0000}"/>
    <cellStyle name="Normal 51 3 2 4" xfId="3161" xr:uid="{00000000-0005-0000-0000-00004B5D0000}"/>
    <cellStyle name="Normal 51 3 2 4 2" xfId="13235" xr:uid="{00000000-0005-0000-0000-00004C5D0000}"/>
    <cellStyle name="Normal 51 3 2 4 2 2" xfId="43566" xr:uid="{00000000-0005-0000-0000-00004D5D0000}"/>
    <cellStyle name="Normal 51 3 2 4 2 3" xfId="28333" xr:uid="{00000000-0005-0000-0000-00004E5D0000}"/>
    <cellStyle name="Normal 51 3 2 4 3" xfId="8215" xr:uid="{00000000-0005-0000-0000-00004F5D0000}"/>
    <cellStyle name="Normal 51 3 2 4 3 2" xfId="38549" xr:uid="{00000000-0005-0000-0000-0000505D0000}"/>
    <cellStyle name="Normal 51 3 2 4 3 3" xfId="23316" xr:uid="{00000000-0005-0000-0000-0000515D0000}"/>
    <cellStyle name="Normal 51 3 2 4 4" xfId="33536" xr:uid="{00000000-0005-0000-0000-0000525D0000}"/>
    <cellStyle name="Normal 51 3 2 4 5" xfId="18303" xr:uid="{00000000-0005-0000-0000-0000535D0000}"/>
    <cellStyle name="Normal 51 3 2 5" xfId="4854" xr:uid="{00000000-0005-0000-0000-0000545D0000}"/>
    <cellStyle name="Normal 51 3 2 5 2" xfId="14906" xr:uid="{00000000-0005-0000-0000-0000555D0000}"/>
    <cellStyle name="Normal 51 3 2 5 2 2" xfId="45237" xr:uid="{00000000-0005-0000-0000-0000565D0000}"/>
    <cellStyle name="Normal 51 3 2 5 2 3" xfId="30004" xr:uid="{00000000-0005-0000-0000-0000575D0000}"/>
    <cellStyle name="Normal 51 3 2 5 3" xfId="9886" xr:uid="{00000000-0005-0000-0000-0000585D0000}"/>
    <cellStyle name="Normal 51 3 2 5 3 2" xfId="40220" xr:uid="{00000000-0005-0000-0000-0000595D0000}"/>
    <cellStyle name="Normal 51 3 2 5 3 3" xfId="24987" xr:uid="{00000000-0005-0000-0000-00005A5D0000}"/>
    <cellStyle name="Normal 51 3 2 5 4" xfId="35207" xr:uid="{00000000-0005-0000-0000-00005B5D0000}"/>
    <cellStyle name="Normal 51 3 2 5 5" xfId="19974" xr:uid="{00000000-0005-0000-0000-00005C5D0000}"/>
    <cellStyle name="Normal 51 3 2 6" xfId="11564" xr:uid="{00000000-0005-0000-0000-00005D5D0000}"/>
    <cellStyle name="Normal 51 3 2 6 2" xfId="41895" xr:uid="{00000000-0005-0000-0000-00005E5D0000}"/>
    <cellStyle name="Normal 51 3 2 6 3" xfId="26662" xr:uid="{00000000-0005-0000-0000-00005F5D0000}"/>
    <cellStyle name="Normal 51 3 2 7" xfId="6543" xr:uid="{00000000-0005-0000-0000-0000605D0000}"/>
    <cellStyle name="Normal 51 3 2 7 2" xfId="36878" xr:uid="{00000000-0005-0000-0000-0000615D0000}"/>
    <cellStyle name="Normal 51 3 2 7 3" xfId="21645" xr:uid="{00000000-0005-0000-0000-0000625D0000}"/>
    <cellStyle name="Normal 51 3 2 8" xfId="31866" xr:uid="{00000000-0005-0000-0000-0000635D0000}"/>
    <cellStyle name="Normal 51 3 2 9" xfId="16632" xr:uid="{00000000-0005-0000-0000-0000645D0000}"/>
    <cellStyle name="Normal 51 3 3" xfId="1679" xr:uid="{00000000-0005-0000-0000-0000655D0000}"/>
    <cellStyle name="Normal 51 3 3 2" xfId="2518" xr:uid="{00000000-0005-0000-0000-0000665D0000}"/>
    <cellStyle name="Normal 51 3 3 2 2" xfId="4208" xr:uid="{00000000-0005-0000-0000-0000675D0000}"/>
    <cellStyle name="Normal 51 3 3 2 2 2" xfId="14281" xr:uid="{00000000-0005-0000-0000-0000685D0000}"/>
    <cellStyle name="Normal 51 3 3 2 2 2 2" xfId="44612" xr:uid="{00000000-0005-0000-0000-0000695D0000}"/>
    <cellStyle name="Normal 51 3 3 2 2 2 3" xfId="29379" xr:uid="{00000000-0005-0000-0000-00006A5D0000}"/>
    <cellStyle name="Normal 51 3 3 2 2 3" xfId="9261" xr:uid="{00000000-0005-0000-0000-00006B5D0000}"/>
    <cellStyle name="Normal 51 3 3 2 2 3 2" xfId="39595" xr:uid="{00000000-0005-0000-0000-00006C5D0000}"/>
    <cellStyle name="Normal 51 3 3 2 2 3 3" xfId="24362" xr:uid="{00000000-0005-0000-0000-00006D5D0000}"/>
    <cellStyle name="Normal 51 3 3 2 2 4" xfId="34582" xr:uid="{00000000-0005-0000-0000-00006E5D0000}"/>
    <cellStyle name="Normal 51 3 3 2 2 5" xfId="19349" xr:uid="{00000000-0005-0000-0000-00006F5D0000}"/>
    <cellStyle name="Normal 51 3 3 2 3" xfId="5900" xr:uid="{00000000-0005-0000-0000-0000705D0000}"/>
    <cellStyle name="Normal 51 3 3 2 3 2" xfId="15952" xr:uid="{00000000-0005-0000-0000-0000715D0000}"/>
    <cellStyle name="Normal 51 3 3 2 3 2 2" xfId="46283" xr:uid="{00000000-0005-0000-0000-0000725D0000}"/>
    <cellStyle name="Normal 51 3 3 2 3 2 3" xfId="31050" xr:uid="{00000000-0005-0000-0000-0000735D0000}"/>
    <cellStyle name="Normal 51 3 3 2 3 3" xfId="10932" xr:uid="{00000000-0005-0000-0000-0000745D0000}"/>
    <cellStyle name="Normal 51 3 3 2 3 3 2" xfId="41266" xr:uid="{00000000-0005-0000-0000-0000755D0000}"/>
    <cellStyle name="Normal 51 3 3 2 3 3 3" xfId="26033" xr:uid="{00000000-0005-0000-0000-0000765D0000}"/>
    <cellStyle name="Normal 51 3 3 2 3 4" xfId="36253" xr:uid="{00000000-0005-0000-0000-0000775D0000}"/>
    <cellStyle name="Normal 51 3 3 2 3 5" xfId="21020" xr:uid="{00000000-0005-0000-0000-0000785D0000}"/>
    <cellStyle name="Normal 51 3 3 2 4" xfId="12610" xr:uid="{00000000-0005-0000-0000-0000795D0000}"/>
    <cellStyle name="Normal 51 3 3 2 4 2" xfId="42941" xr:uid="{00000000-0005-0000-0000-00007A5D0000}"/>
    <cellStyle name="Normal 51 3 3 2 4 3" xfId="27708" xr:uid="{00000000-0005-0000-0000-00007B5D0000}"/>
    <cellStyle name="Normal 51 3 3 2 5" xfId="7589" xr:uid="{00000000-0005-0000-0000-00007C5D0000}"/>
    <cellStyle name="Normal 51 3 3 2 5 2" xfId="37924" xr:uid="{00000000-0005-0000-0000-00007D5D0000}"/>
    <cellStyle name="Normal 51 3 3 2 5 3" xfId="22691" xr:uid="{00000000-0005-0000-0000-00007E5D0000}"/>
    <cellStyle name="Normal 51 3 3 2 6" xfId="32912" xr:uid="{00000000-0005-0000-0000-00007F5D0000}"/>
    <cellStyle name="Normal 51 3 3 2 7" xfId="17678" xr:uid="{00000000-0005-0000-0000-0000805D0000}"/>
    <cellStyle name="Normal 51 3 3 3" xfId="3371" xr:uid="{00000000-0005-0000-0000-0000815D0000}"/>
    <cellStyle name="Normal 51 3 3 3 2" xfId="13445" xr:uid="{00000000-0005-0000-0000-0000825D0000}"/>
    <cellStyle name="Normal 51 3 3 3 2 2" xfId="43776" xr:uid="{00000000-0005-0000-0000-0000835D0000}"/>
    <cellStyle name="Normal 51 3 3 3 2 3" xfId="28543" xr:uid="{00000000-0005-0000-0000-0000845D0000}"/>
    <cellStyle name="Normal 51 3 3 3 3" xfId="8425" xr:uid="{00000000-0005-0000-0000-0000855D0000}"/>
    <cellStyle name="Normal 51 3 3 3 3 2" xfId="38759" xr:uid="{00000000-0005-0000-0000-0000865D0000}"/>
    <cellStyle name="Normal 51 3 3 3 3 3" xfId="23526" xr:uid="{00000000-0005-0000-0000-0000875D0000}"/>
    <cellStyle name="Normal 51 3 3 3 4" xfId="33746" xr:uid="{00000000-0005-0000-0000-0000885D0000}"/>
    <cellStyle name="Normal 51 3 3 3 5" xfId="18513" xr:uid="{00000000-0005-0000-0000-0000895D0000}"/>
    <cellStyle name="Normal 51 3 3 4" xfId="5064" xr:uid="{00000000-0005-0000-0000-00008A5D0000}"/>
    <cellStyle name="Normal 51 3 3 4 2" xfId="15116" xr:uid="{00000000-0005-0000-0000-00008B5D0000}"/>
    <cellStyle name="Normal 51 3 3 4 2 2" xfId="45447" xr:uid="{00000000-0005-0000-0000-00008C5D0000}"/>
    <cellStyle name="Normal 51 3 3 4 2 3" xfId="30214" xr:uid="{00000000-0005-0000-0000-00008D5D0000}"/>
    <cellStyle name="Normal 51 3 3 4 3" xfId="10096" xr:uid="{00000000-0005-0000-0000-00008E5D0000}"/>
    <cellStyle name="Normal 51 3 3 4 3 2" xfId="40430" xr:uid="{00000000-0005-0000-0000-00008F5D0000}"/>
    <cellStyle name="Normal 51 3 3 4 3 3" xfId="25197" xr:uid="{00000000-0005-0000-0000-0000905D0000}"/>
    <cellStyle name="Normal 51 3 3 4 4" xfId="35417" xr:uid="{00000000-0005-0000-0000-0000915D0000}"/>
    <cellStyle name="Normal 51 3 3 4 5" xfId="20184" xr:uid="{00000000-0005-0000-0000-0000925D0000}"/>
    <cellStyle name="Normal 51 3 3 5" xfId="11774" xr:uid="{00000000-0005-0000-0000-0000935D0000}"/>
    <cellStyle name="Normal 51 3 3 5 2" xfId="42105" xr:uid="{00000000-0005-0000-0000-0000945D0000}"/>
    <cellStyle name="Normal 51 3 3 5 3" xfId="26872" xr:uid="{00000000-0005-0000-0000-0000955D0000}"/>
    <cellStyle name="Normal 51 3 3 6" xfId="6753" xr:uid="{00000000-0005-0000-0000-0000965D0000}"/>
    <cellStyle name="Normal 51 3 3 6 2" xfId="37088" xr:uid="{00000000-0005-0000-0000-0000975D0000}"/>
    <cellStyle name="Normal 51 3 3 6 3" xfId="21855" xr:uid="{00000000-0005-0000-0000-0000985D0000}"/>
    <cellStyle name="Normal 51 3 3 7" xfId="32076" xr:uid="{00000000-0005-0000-0000-0000995D0000}"/>
    <cellStyle name="Normal 51 3 3 8" xfId="16842" xr:uid="{00000000-0005-0000-0000-00009A5D0000}"/>
    <cellStyle name="Normal 51 3 4" xfId="2100" xr:uid="{00000000-0005-0000-0000-00009B5D0000}"/>
    <cellStyle name="Normal 51 3 4 2" xfId="3790" xr:uid="{00000000-0005-0000-0000-00009C5D0000}"/>
    <cellStyle name="Normal 51 3 4 2 2" xfId="13863" xr:uid="{00000000-0005-0000-0000-00009D5D0000}"/>
    <cellStyle name="Normal 51 3 4 2 2 2" xfId="44194" xr:uid="{00000000-0005-0000-0000-00009E5D0000}"/>
    <cellStyle name="Normal 51 3 4 2 2 3" xfId="28961" xr:uid="{00000000-0005-0000-0000-00009F5D0000}"/>
    <cellStyle name="Normal 51 3 4 2 3" xfId="8843" xr:uid="{00000000-0005-0000-0000-0000A05D0000}"/>
    <cellStyle name="Normal 51 3 4 2 3 2" xfId="39177" xr:uid="{00000000-0005-0000-0000-0000A15D0000}"/>
    <cellStyle name="Normal 51 3 4 2 3 3" xfId="23944" xr:uid="{00000000-0005-0000-0000-0000A25D0000}"/>
    <cellStyle name="Normal 51 3 4 2 4" xfId="34164" xr:uid="{00000000-0005-0000-0000-0000A35D0000}"/>
    <cellStyle name="Normal 51 3 4 2 5" xfId="18931" xr:uid="{00000000-0005-0000-0000-0000A45D0000}"/>
    <cellStyle name="Normal 51 3 4 3" xfId="5482" xr:uid="{00000000-0005-0000-0000-0000A55D0000}"/>
    <cellStyle name="Normal 51 3 4 3 2" xfId="15534" xr:uid="{00000000-0005-0000-0000-0000A65D0000}"/>
    <cellStyle name="Normal 51 3 4 3 2 2" xfId="45865" xr:uid="{00000000-0005-0000-0000-0000A75D0000}"/>
    <cellStyle name="Normal 51 3 4 3 2 3" xfId="30632" xr:uid="{00000000-0005-0000-0000-0000A85D0000}"/>
    <cellStyle name="Normal 51 3 4 3 3" xfId="10514" xr:uid="{00000000-0005-0000-0000-0000A95D0000}"/>
    <cellStyle name="Normal 51 3 4 3 3 2" xfId="40848" xr:uid="{00000000-0005-0000-0000-0000AA5D0000}"/>
    <cellStyle name="Normal 51 3 4 3 3 3" xfId="25615" xr:uid="{00000000-0005-0000-0000-0000AB5D0000}"/>
    <cellStyle name="Normal 51 3 4 3 4" xfId="35835" xr:uid="{00000000-0005-0000-0000-0000AC5D0000}"/>
    <cellStyle name="Normal 51 3 4 3 5" xfId="20602" xr:uid="{00000000-0005-0000-0000-0000AD5D0000}"/>
    <cellStyle name="Normal 51 3 4 4" xfId="12192" xr:uid="{00000000-0005-0000-0000-0000AE5D0000}"/>
    <cellStyle name="Normal 51 3 4 4 2" xfId="42523" xr:uid="{00000000-0005-0000-0000-0000AF5D0000}"/>
    <cellStyle name="Normal 51 3 4 4 3" xfId="27290" xr:uid="{00000000-0005-0000-0000-0000B05D0000}"/>
    <cellStyle name="Normal 51 3 4 5" xfId="7171" xr:uid="{00000000-0005-0000-0000-0000B15D0000}"/>
    <cellStyle name="Normal 51 3 4 5 2" xfId="37506" xr:uid="{00000000-0005-0000-0000-0000B25D0000}"/>
    <cellStyle name="Normal 51 3 4 5 3" xfId="22273" xr:uid="{00000000-0005-0000-0000-0000B35D0000}"/>
    <cellStyle name="Normal 51 3 4 6" xfId="32494" xr:uid="{00000000-0005-0000-0000-0000B45D0000}"/>
    <cellStyle name="Normal 51 3 4 7" xfId="17260" xr:uid="{00000000-0005-0000-0000-0000B55D0000}"/>
    <cellStyle name="Normal 51 3 5" xfId="2953" xr:uid="{00000000-0005-0000-0000-0000B65D0000}"/>
    <cellStyle name="Normal 51 3 5 2" xfId="13027" xr:uid="{00000000-0005-0000-0000-0000B75D0000}"/>
    <cellStyle name="Normal 51 3 5 2 2" xfId="43358" xr:uid="{00000000-0005-0000-0000-0000B85D0000}"/>
    <cellStyle name="Normal 51 3 5 2 3" xfId="28125" xr:uid="{00000000-0005-0000-0000-0000B95D0000}"/>
    <cellStyle name="Normal 51 3 5 3" xfId="8007" xr:uid="{00000000-0005-0000-0000-0000BA5D0000}"/>
    <cellStyle name="Normal 51 3 5 3 2" xfId="38341" xr:uid="{00000000-0005-0000-0000-0000BB5D0000}"/>
    <cellStyle name="Normal 51 3 5 3 3" xfId="23108" xr:uid="{00000000-0005-0000-0000-0000BC5D0000}"/>
    <cellStyle name="Normal 51 3 5 4" xfId="33328" xr:uid="{00000000-0005-0000-0000-0000BD5D0000}"/>
    <cellStyle name="Normal 51 3 5 5" xfId="18095" xr:uid="{00000000-0005-0000-0000-0000BE5D0000}"/>
    <cellStyle name="Normal 51 3 6" xfId="4646" xr:uid="{00000000-0005-0000-0000-0000BF5D0000}"/>
    <cellStyle name="Normal 51 3 6 2" xfId="14698" xr:uid="{00000000-0005-0000-0000-0000C05D0000}"/>
    <cellStyle name="Normal 51 3 6 2 2" xfId="45029" xr:uid="{00000000-0005-0000-0000-0000C15D0000}"/>
    <cellStyle name="Normal 51 3 6 2 3" xfId="29796" xr:uid="{00000000-0005-0000-0000-0000C25D0000}"/>
    <cellStyle name="Normal 51 3 6 3" xfId="9678" xr:uid="{00000000-0005-0000-0000-0000C35D0000}"/>
    <cellStyle name="Normal 51 3 6 3 2" xfId="40012" xr:uid="{00000000-0005-0000-0000-0000C45D0000}"/>
    <cellStyle name="Normal 51 3 6 3 3" xfId="24779" xr:uid="{00000000-0005-0000-0000-0000C55D0000}"/>
    <cellStyle name="Normal 51 3 6 4" xfId="34999" xr:uid="{00000000-0005-0000-0000-0000C65D0000}"/>
    <cellStyle name="Normal 51 3 6 5" xfId="19766" xr:uid="{00000000-0005-0000-0000-0000C75D0000}"/>
    <cellStyle name="Normal 51 3 7" xfId="11356" xr:uid="{00000000-0005-0000-0000-0000C85D0000}"/>
    <cellStyle name="Normal 51 3 7 2" xfId="41687" xr:uid="{00000000-0005-0000-0000-0000C95D0000}"/>
    <cellStyle name="Normal 51 3 7 3" xfId="26454" xr:uid="{00000000-0005-0000-0000-0000CA5D0000}"/>
    <cellStyle name="Normal 51 3 8" xfId="6335" xr:uid="{00000000-0005-0000-0000-0000CB5D0000}"/>
    <cellStyle name="Normal 51 3 8 2" xfId="36670" xr:uid="{00000000-0005-0000-0000-0000CC5D0000}"/>
    <cellStyle name="Normal 51 3 8 3" xfId="21437" xr:uid="{00000000-0005-0000-0000-0000CD5D0000}"/>
    <cellStyle name="Normal 51 3 9" xfId="31659" xr:uid="{00000000-0005-0000-0000-0000CE5D0000}"/>
    <cellStyle name="Normal 51 4" xfId="1360" xr:uid="{00000000-0005-0000-0000-0000CF5D0000}"/>
    <cellStyle name="Normal 51 4 2" xfId="1783" xr:uid="{00000000-0005-0000-0000-0000D05D0000}"/>
    <cellStyle name="Normal 51 4 2 2" xfId="2622" xr:uid="{00000000-0005-0000-0000-0000D15D0000}"/>
    <cellStyle name="Normal 51 4 2 2 2" xfId="4312" xr:uid="{00000000-0005-0000-0000-0000D25D0000}"/>
    <cellStyle name="Normal 51 4 2 2 2 2" xfId="14385" xr:uid="{00000000-0005-0000-0000-0000D35D0000}"/>
    <cellStyle name="Normal 51 4 2 2 2 2 2" xfId="44716" xr:uid="{00000000-0005-0000-0000-0000D45D0000}"/>
    <cellStyle name="Normal 51 4 2 2 2 2 3" xfId="29483" xr:uid="{00000000-0005-0000-0000-0000D55D0000}"/>
    <cellStyle name="Normal 51 4 2 2 2 3" xfId="9365" xr:uid="{00000000-0005-0000-0000-0000D65D0000}"/>
    <cellStyle name="Normal 51 4 2 2 2 3 2" xfId="39699" xr:uid="{00000000-0005-0000-0000-0000D75D0000}"/>
    <cellStyle name="Normal 51 4 2 2 2 3 3" xfId="24466" xr:uid="{00000000-0005-0000-0000-0000D85D0000}"/>
    <cellStyle name="Normal 51 4 2 2 2 4" xfId="34686" xr:uid="{00000000-0005-0000-0000-0000D95D0000}"/>
    <cellStyle name="Normal 51 4 2 2 2 5" xfId="19453" xr:uid="{00000000-0005-0000-0000-0000DA5D0000}"/>
    <cellStyle name="Normal 51 4 2 2 3" xfId="6004" xr:uid="{00000000-0005-0000-0000-0000DB5D0000}"/>
    <cellStyle name="Normal 51 4 2 2 3 2" xfId="16056" xr:uid="{00000000-0005-0000-0000-0000DC5D0000}"/>
    <cellStyle name="Normal 51 4 2 2 3 2 2" xfId="46387" xr:uid="{00000000-0005-0000-0000-0000DD5D0000}"/>
    <cellStyle name="Normal 51 4 2 2 3 2 3" xfId="31154" xr:uid="{00000000-0005-0000-0000-0000DE5D0000}"/>
    <cellStyle name="Normal 51 4 2 2 3 3" xfId="11036" xr:uid="{00000000-0005-0000-0000-0000DF5D0000}"/>
    <cellStyle name="Normal 51 4 2 2 3 3 2" xfId="41370" xr:uid="{00000000-0005-0000-0000-0000E05D0000}"/>
    <cellStyle name="Normal 51 4 2 2 3 3 3" xfId="26137" xr:uid="{00000000-0005-0000-0000-0000E15D0000}"/>
    <cellStyle name="Normal 51 4 2 2 3 4" xfId="36357" xr:uid="{00000000-0005-0000-0000-0000E25D0000}"/>
    <cellStyle name="Normal 51 4 2 2 3 5" xfId="21124" xr:uid="{00000000-0005-0000-0000-0000E35D0000}"/>
    <cellStyle name="Normal 51 4 2 2 4" xfId="12714" xr:uid="{00000000-0005-0000-0000-0000E45D0000}"/>
    <cellStyle name="Normal 51 4 2 2 4 2" xfId="43045" xr:uid="{00000000-0005-0000-0000-0000E55D0000}"/>
    <cellStyle name="Normal 51 4 2 2 4 3" xfId="27812" xr:uid="{00000000-0005-0000-0000-0000E65D0000}"/>
    <cellStyle name="Normal 51 4 2 2 5" xfId="7693" xr:uid="{00000000-0005-0000-0000-0000E75D0000}"/>
    <cellStyle name="Normal 51 4 2 2 5 2" xfId="38028" xr:uid="{00000000-0005-0000-0000-0000E85D0000}"/>
    <cellStyle name="Normal 51 4 2 2 5 3" xfId="22795" xr:uid="{00000000-0005-0000-0000-0000E95D0000}"/>
    <cellStyle name="Normal 51 4 2 2 6" xfId="33016" xr:uid="{00000000-0005-0000-0000-0000EA5D0000}"/>
    <cellStyle name="Normal 51 4 2 2 7" xfId="17782" xr:uid="{00000000-0005-0000-0000-0000EB5D0000}"/>
    <cellStyle name="Normal 51 4 2 3" xfId="3475" xr:uid="{00000000-0005-0000-0000-0000EC5D0000}"/>
    <cellStyle name="Normal 51 4 2 3 2" xfId="13549" xr:uid="{00000000-0005-0000-0000-0000ED5D0000}"/>
    <cellStyle name="Normal 51 4 2 3 2 2" xfId="43880" xr:uid="{00000000-0005-0000-0000-0000EE5D0000}"/>
    <cellStyle name="Normal 51 4 2 3 2 3" xfId="28647" xr:uid="{00000000-0005-0000-0000-0000EF5D0000}"/>
    <cellStyle name="Normal 51 4 2 3 3" xfId="8529" xr:uid="{00000000-0005-0000-0000-0000F05D0000}"/>
    <cellStyle name="Normal 51 4 2 3 3 2" xfId="38863" xr:uid="{00000000-0005-0000-0000-0000F15D0000}"/>
    <cellStyle name="Normal 51 4 2 3 3 3" xfId="23630" xr:uid="{00000000-0005-0000-0000-0000F25D0000}"/>
    <cellStyle name="Normal 51 4 2 3 4" xfId="33850" xr:uid="{00000000-0005-0000-0000-0000F35D0000}"/>
    <cellStyle name="Normal 51 4 2 3 5" xfId="18617" xr:uid="{00000000-0005-0000-0000-0000F45D0000}"/>
    <cellStyle name="Normal 51 4 2 4" xfId="5168" xr:uid="{00000000-0005-0000-0000-0000F55D0000}"/>
    <cellStyle name="Normal 51 4 2 4 2" xfId="15220" xr:uid="{00000000-0005-0000-0000-0000F65D0000}"/>
    <cellStyle name="Normal 51 4 2 4 2 2" xfId="45551" xr:uid="{00000000-0005-0000-0000-0000F75D0000}"/>
    <cellStyle name="Normal 51 4 2 4 2 3" xfId="30318" xr:uid="{00000000-0005-0000-0000-0000F85D0000}"/>
    <cellStyle name="Normal 51 4 2 4 3" xfId="10200" xr:uid="{00000000-0005-0000-0000-0000F95D0000}"/>
    <cellStyle name="Normal 51 4 2 4 3 2" xfId="40534" xr:uid="{00000000-0005-0000-0000-0000FA5D0000}"/>
    <cellStyle name="Normal 51 4 2 4 3 3" xfId="25301" xr:uid="{00000000-0005-0000-0000-0000FB5D0000}"/>
    <cellStyle name="Normal 51 4 2 4 4" xfId="35521" xr:uid="{00000000-0005-0000-0000-0000FC5D0000}"/>
    <cellStyle name="Normal 51 4 2 4 5" xfId="20288" xr:uid="{00000000-0005-0000-0000-0000FD5D0000}"/>
    <cellStyle name="Normal 51 4 2 5" xfId="11878" xr:uid="{00000000-0005-0000-0000-0000FE5D0000}"/>
    <cellStyle name="Normal 51 4 2 5 2" xfId="42209" xr:uid="{00000000-0005-0000-0000-0000FF5D0000}"/>
    <cellStyle name="Normal 51 4 2 5 3" xfId="26976" xr:uid="{00000000-0005-0000-0000-0000005E0000}"/>
    <cellStyle name="Normal 51 4 2 6" xfId="6857" xr:uid="{00000000-0005-0000-0000-0000015E0000}"/>
    <cellStyle name="Normal 51 4 2 6 2" xfId="37192" xr:uid="{00000000-0005-0000-0000-0000025E0000}"/>
    <cellStyle name="Normal 51 4 2 6 3" xfId="21959" xr:uid="{00000000-0005-0000-0000-0000035E0000}"/>
    <cellStyle name="Normal 51 4 2 7" xfId="32180" xr:uid="{00000000-0005-0000-0000-0000045E0000}"/>
    <cellStyle name="Normal 51 4 2 8" xfId="16946" xr:uid="{00000000-0005-0000-0000-0000055E0000}"/>
    <cellStyle name="Normal 51 4 3" xfId="2204" xr:uid="{00000000-0005-0000-0000-0000065E0000}"/>
    <cellStyle name="Normal 51 4 3 2" xfId="3894" xr:uid="{00000000-0005-0000-0000-0000075E0000}"/>
    <cellStyle name="Normal 51 4 3 2 2" xfId="13967" xr:uid="{00000000-0005-0000-0000-0000085E0000}"/>
    <cellStyle name="Normal 51 4 3 2 2 2" xfId="44298" xr:uid="{00000000-0005-0000-0000-0000095E0000}"/>
    <cellStyle name="Normal 51 4 3 2 2 3" xfId="29065" xr:uid="{00000000-0005-0000-0000-00000A5E0000}"/>
    <cellStyle name="Normal 51 4 3 2 3" xfId="8947" xr:uid="{00000000-0005-0000-0000-00000B5E0000}"/>
    <cellStyle name="Normal 51 4 3 2 3 2" xfId="39281" xr:uid="{00000000-0005-0000-0000-00000C5E0000}"/>
    <cellStyle name="Normal 51 4 3 2 3 3" xfId="24048" xr:uid="{00000000-0005-0000-0000-00000D5E0000}"/>
    <cellStyle name="Normal 51 4 3 2 4" xfId="34268" xr:uid="{00000000-0005-0000-0000-00000E5E0000}"/>
    <cellStyle name="Normal 51 4 3 2 5" xfId="19035" xr:uid="{00000000-0005-0000-0000-00000F5E0000}"/>
    <cellStyle name="Normal 51 4 3 3" xfId="5586" xr:uid="{00000000-0005-0000-0000-0000105E0000}"/>
    <cellStyle name="Normal 51 4 3 3 2" xfId="15638" xr:uid="{00000000-0005-0000-0000-0000115E0000}"/>
    <cellStyle name="Normal 51 4 3 3 2 2" xfId="45969" xr:uid="{00000000-0005-0000-0000-0000125E0000}"/>
    <cellStyle name="Normal 51 4 3 3 2 3" xfId="30736" xr:uid="{00000000-0005-0000-0000-0000135E0000}"/>
    <cellStyle name="Normal 51 4 3 3 3" xfId="10618" xr:uid="{00000000-0005-0000-0000-0000145E0000}"/>
    <cellStyle name="Normal 51 4 3 3 3 2" xfId="40952" xr:uid="{00000000-0005-0000-0000-0000155E0000}"/>
    <cellStyle name="Normal 51 4 3 3 3 3" xfId="25719" xr:uid="{00000000-0005-0000-0000-0000165E0000}"/>
    <cellStyle name="Normal 51 4 3 3 4" xfId="35939" xr:uid="{00000000-0005-0000-0000-0000175E0000}"/>
    <cellStyle name="Normal 51 4 3 3 5" xfId="20706" xr:uid="{00000000-0005-0000-0000-0000185E0000}"/>
    <cellStyle name="Normal 51 4 3 4" xfId="12296" xr:uid="{00000000-0005-0000-0000-0000195E0000}"/>
    <cellStyle name="Normal 51 4 3 4 2" xfId="42627" xr:uid="{00000000-0005-0000-0000-00001A5E0000}"/>
    <cellStyle name="Normal 51 4 3 4 3" xfId="27394" xr:uid="{00000000-0005-0000-0000-00001B5E0000}"/>
    <cellStyle name="Normal 51 4 3 5" xfId="7275" xr:uid="{00000000-0005-0000-0000-00001C5E0000}"/>
    <cellStyle name="Normal 51 4 3 5 2" xfId="37610" xr:uid="{00000000-0005-0000-0000-00001D5E0000}"/>
    <cellStyle name="Normal 51 4 3 5 3" xfId="22377" xr:uid="{00000000-0005-0000-0000-00001E5E0000}"/>
    <cellStyle name="Normal 51 4 3 6" xfId="32598" xr:uid="{00000000-0005-0000-0000-00001F5E0000}"/>
    <cellStyle name="Normal 51 4 3 7" xfId="17364" xr:uid="{00000000-0005-0000-0000-0000205E0000}"/>
    <cellStyle name="Normal 51 4 4" xfId="3057" xr:uid="{00000000-0005-0000-0000-0000215E0000}"/>
    <cellStyle name="Normal 51 4 4 2" xfId="13131" xr:uid="{00000000-0005-0000-0000-0000225E0000}"/>
    <cellStyle name="Normal 51 4 4 2 2" xfId="43462" xr:uid="{00000000-0005-0000-0000-0000235E0000}"/>
    <cellStyle name="Normal 51 4 4 2 3" xfId="28229" xr:uid="{00000000-0005-0000-0000-0000245E0000}"/>
    <cellStyle name="Normal 51 4 4 3" xfId="8111" xr:uid="{00000000-0005-0000-0000-0000255E0000}"/>
    <cellStyle name="Normal 51 4 4 3 2" xfId="38445" xr:uid="{00000000-0005-0000-0000-0000265E0000}"/>
    <cellStyle name="Normal 51 4 4 3 3" xfId="23212" xr:uid="{00000000-0005-0000-0000-0000275E0000}"/>
    <cellStyle name="Normal 51 4 4 4" xfId="33432" xr:uid="{00000000-0005-0000-0000-0000285E0000}"/>
    <cellStyle name="Normal 51 4 4 5" xfId="18199" xr:uid="{00000000-0005-0000-0000-0000295E0000}"/>
    <cellStyle name="Normal 51 4 5" xfId="4750" xr:uid="{00000000-0005-0000-0000-00002A5E0000}"/>
    <cellStyle name="Normal 51 4 5 2" xfId="14802" xr:uid="{00000000-0005-0000-0000-00002B5E0000}"/>
    <cellStyle name="Normal 51 4 5 2 2" xfId="45133" xr:uid="{00000000-0005-0000-0000-00002C5E0000}"/>
    <cellStyle name="Normal 51 4 5 2 3" xfId="29900" xr:uid="{00000000-0005-0000-0000-00002D5E0000}"/>
    <cellStyle name="Normal 51 4 5 3" xfId="9782" xr:uid="{00000000-0005-0000-0000-00002E5E0000}"/>
    <cellStyle name="Normal 51 4 5 3 2" xfId="40116" xr:uid="{00000000-0005-0000-0000-00002F5E0000}"/>
    <cellStyle name="Normal 51 4 5 3 3" xfId="24883" xr:uid="{00000000-0005-0000-0000-0000305E0000}"/>
    <cellStyle name="Normal 51 4 5 4" xfId="35103" xr:uid="{00000000-0005-0000-0000-0000315E0000}"/>
    <cellStyle name="Normal 51 4 5 5" xfId="19870" xr:uid="{00000000-0005-0000-0000-0000325E0000}"/>
    <cellStyle name="Normal 51 4 6" xfId="11460" xr:uid="{00000000-0005-0000-0000-0000335E0000}"/>
    <cellStyle name="Normal 51 4 6 2" xfId="41791" xr:uid="{00000000-0005-0000-0000-0000345E0000}"/>
    <cellStyle name="Normal 51 4 6 3" xfId="26558" xr:uid="{00000000-0005-0000-0000-0000355E0000}"/>
    <cellStyle name="Normal 51 4 7" xfId="6439" xr:uid="{00000000-0005-0000-0000-0000365E0000}"/>
    <cellStyle name="Normal 51 4 7 2" xfId="36774" xr:uid="{00000000-0005-0000-0000-0000375E0000}"/>
    <cellStyle name="Normal 51 4 7 3" xfId="21541" xr:uid="{00000000-0005-0000-0000-0000385E0000}"/>
    <cellStyle name="Normal 51 4 8" xfId="31762" xr:uid="{00000000-0005-0000-0000-0000395E0000}"/>
    <cellStyle name="Normal 51 4 9" xfId="16528" xr:uid="{00000000-0005-0000-0000-00003A5E0000}"/>
    <cellStyle name="Normal 51 5" xfId="1573" xr:uid="{00000000-0005-0000-0000-00003B5E0000}"/>
    <cellStyle name="Normal 51 5 2" xfId="2414" xr:uid="{00000000-0005-0000-0000-00003C5E0000}"/>
    <cellStyle name="Normal 51 5 2 2" xfId="4104" xr:uid="{00000000-0005-0000-0000-00003D5E0000}"/>
    <cellStyle name="Normal 51 5 2 2 2" xfId="14177" xr:uid="{00000000-0005-0000-0000-00003E5E0000}"/>
    <cellStyle name="Normal 51 5 2 2 2 2" xfId="44508" xr:uid="{00000000-0005-0000-0000-00003F5E0000}"/>
    <cellStyle name="Normal 51 5 2 2 2 3" xfId="29275" xr:uid="{00000000-0005-0000-0000-0000405E0000}"/>
    <cellStyle name="Normal 51 5 2 2 3" xfId="9157" xr:uid="{00000000-0005-0000-0000-0000415E0000}"/>
    <cellStyle name="Normal 51 5 2 2 3 2" xfId="39491" xr:uid="{00000000-0005-0000-0000-0000425E0000}"/>
    <cellStyle name="Normal 51 5 2 2 3 3" xfId="24258" xr:uid="{00000000-0005-0000-0000-0000435E0000}"/>
    <cellStyle name="Normal 51 5 2 2 4" xfId="34478" xr:uid="{00000000-0005-0000-0000-0000445E0000}"/>
    <cellStyle name="Normal 51 5 2 2 5" xfId="19245" xr:uid="{00000000-0005-0000-0000-0000455E0000}"/>
    <cellStyle name="Normal 51 5 2 3" xfId="5796" xr:uid="{00000000-0005-0000-0000-0000465E0000}"/>
    <cellStyle name="Normal 51 5 2 3 2" xfId="15848" xr:uid="{00000000-0005-0000-0000-0000475E0000}"/>
    <cellStyle name="Normal 51 5 2 3 2 2" xfId="46179" xr:uid="{00000000-0005-0000-0000-0000485E0000}"/>
    <cellStyle name="Normal 51 5 2 3 2 3" xfId="30946" xr:uid="{00000000-0005-0000-0000-0000495E0000}"/>
    <cellStyle name="Normal 51 5 2 3 3" xfId="10828" xr:uid="{00000000-0005-0000-0000-00004A5E0000}"/>
    <cellStyle name="Normal 51 5 2 3 3 2" xfId="41162" xr:uid="{00000000-0005-0000-0000-00004B5E0000}"/>
    <cellStyle name="Normal 51 5 2 3 3 3" xfId="25929" xr:uid="{00000000-0005-0000-0000-00004C5E0000}"/>
    <cellStyle name="Normal 51 5 2 3 4" xfId="36149" xr:uid="{00000000-0005-0000-0000-00004D5E0000}"/>
    <cellStyle name="Normal 51 5 2 3 5" xfId="20916" xr:uid="{00000000-0005-0000-0000-00004E5E0000}"/>
    <cellStyle name="Normal 51 5 2 4" xfId="12506" xr:uid="{00000000-0005-0000-0000-00004F5E0000}"/>
    <cellStyle name="Normal 51 5 2 4 2" xfId="42837" xr:uid="{00000000-0005-0000-0000-0000505E0000}"/>
    <cellStyle name="Normal 51 5 2 4 3" xfId="27604" xr:uid="{00000000-0005-0000-0000-0000515E0000}"/>
    <cellStyle name="Normal 51 5 2 5" xfId="7485" xr:uid="{00000000-0005-0000-0000-0000525E0000}"/>
    <cellStyle name="Normal 51 5 2 5 2" xfId="37820" xr:uid="{00000000-0005-0000-0000-0000535E0000}"/>
    <cellStyle name="Normal 51 5 2 5 3" xfId="22587" xr:uid="{00000000-0005-0000-0000-0000545E0000}"/>
    <cellStyle name="Normal 51 5 2 6" xfId="32808" xr:uid="{00000000-0005-0000-0000-0000555E0000}"/>
    <cellStyle name="Normal 51 5 2 7" xfId="17574" xr:uid="{00000000-0005-0000-0000-0000565E0000}"/>
    <cellStyle name="Normal 51 5 3" xfId="3267" xr:uid="{00000000-0005-0000-0000-0000575E0000}"/>
    <cellStyle name="Normal 51 5 3 2" xfId="13341" xr:uid="{00000000-0005-0000-0000-0000585E0000}"/>
    <cellStyle name="Normal 51 5 3 2 2" xfId="43672" xr:uid="{00000000-0005-0000-0000-0000595E0000}"/>
    <cellStyle name="Normal 51 5 3 2 3" xfId="28439" xr:uid="{00000000-0005-0000-0000-00005A5E0000}"/>
    <cellStyle name="Normal 51 5 3 3" xfId="8321" xr:uid="{00000000-0005-0000-0000-00005B5E0000}"/>
    <cellStyle name="Normal 51 5 3 3 2" xfId="38655" xr:uid="{00000000-0005-0000-0000-00005C5E0000}"/>
    <cellStyle name="Normal 51 5 3 3 3" xfId="23422" xr:uid="{00000000-0005-0000-0000-00005D5E0000}"/>
    <cellStyle name="Normal 51 5 3 4" xfId="33642" xr:uid="{00000000-0005-0000-0000-00005E5E0000}"/>
    <cellStyle name="Normal 51 5 3 5" xfId="18409" xr:uid="{00000000-0005-0000-0000-00005F5E0000}"/>
    <cellStyle name="Normal 51 5 4" xfId="4960" xr:uid="{00000000-0005-0000-0000-0000605E0000}"/>
    <cellStyle name="Normal 51 5 4 2" xfId="15012" xr:uid="{00000000-0005-0000-0000-0000615E0000}"/>
    <cellStyle name="Normal 51 5 4 2 2" xfId="45343" xr:uid="{00000000-0005-0000-0000-0000625E0000}"/>
    <cellStyle name="Normal 51 5 4 2 3" xfId="30110" xr:uid="{00000000-0005-0000-0000-0000635E0000}"/>
    <cellStyle name="Normal 51 5 4 3" xfId="9992" xr:uid="{00000000-0005-0000-0000-0000645E0000}"/>
    <cellStyle name="Normal 51 5 4 3 2" xfId="40326" xr:uid="{00000000-0005-0000-0000-0000655E0000}"/>
    <cellStyle name="Normal 51 5 4 3 3" xfId="25093" xr:uid="{00000000-0005-0000-0000-0000665E0000}"/>
    <cellStyle name="Normal 51 5 4 4" xfId="35313" xr:uid="{00000000-0005-0000-0000-0000675E0000}"/>
    <cellStyle name="Normal 51 5 4 5" xfId="20080" xr:uid="{00000000-0005-0000-0000-0000685E0000}"/>
    <cellStyle name="Normal 51 5 5" xfId="11670" xr:uid="{00000000-0005-0000-0000-0000695E0000}"/>
    <cellStyle name="Normal 51 5 5 2" xfId="42001" xr:uid="{00000000-0005-0000-0000-00006A5E0000}"/>
    <cellStyle name="Normal 51 5 5 3" xfId="26768" xr:uid="{00000000-0005-0000-0000-00006B5E0000}"/>
    <cellStyle name="Normal 51 5 6" xfId="6649" xr:uid="{00000000-0005-0000-0000-00006C5E0000}"/>
    <cellStyle name="Normal 51 5 6 2" xfId="36984" xr:uid="{00000000-0005-0000-0000-00006D5E0000}"/>
    <cellStyle name="Normal 51 5 6 3" xfId="21751" xr:uid="{00000000-0005-0000-0000-00006E5E0000}"/>
    <cellStyle name="Normal 51 5 7" xfId="31972" xr:uid="{00000000-0005-0000-0000-00006F5E0000}"/>
    <cellStyle name="Normal 51 5 8" xfId="16738" xr:uid="{00000000-0005-0000-0000-0000705E0000}"/>
    <cellStyle name="Normal 51 6" xfId="1994" xr:uid="{00000000-0005-0000-0000-0000715E0000}"/>
    <cellStyle name="Normal 51 6 2" xfId="3686" xr:uid="{00000000-0005-0000-0000-0000725E0000}"/>
    <cellStyle name="Normal 51 6 2 2" xfId="13759" xr:uid="{00000000-0005-0000-0000-0000735E0000}"/>
    <cellStyle name="Normal 51 6 2 2 2" xfId="44090" xr:uid="{00000000-0005-0000-0000-0000745E0000}"/>
    <cellStyle name="Normal 51 6 2 2 3" xfId="28857" xr:uid="{00000000-0005-0000-0000-0000755E0000}"/>
    <cellStyle name="Normal 51 6 2 3" xfId="8739" xr:uid="{00000000-0005-0000-0000-0000765E0000}"/>
    <cellStyle name="Normal 51 6 2 3 2" xfId="39073" xr:uid="{00000000-0005-0000-0000-0000775E0000}"/>
    <cellStyle name="Normal 51 6 2 3 3" xfId="23840" xr:uid="{00000000-0005-0000-0000-0000785E0000}"/>
    <cellStyle name="Normal 51 6 2 4" xfId="34060" xr:uid="{00000000-0005-0000-0000-0000795E0000}"/>
    <cellStyle name="Normal 51 6 2 5" xfId="18827" xr:uid="{00000000-0005-0000-0000-00007A5E0000}"/>
    <cellStyle name="Normal 51 6 3" xfId="5378" xr:uid="{00000000-0005-0000-0000-00007B5E0000}"/>
    <cellStyle name="Normal 51 6 3 2" xfId="15430" xr:uid="{00000000-0005-0000-0000-00007C5E0000}"/>
    <cellStyle name="Normal 51 6 3 2 2" xfId="45761" xr:uid="{00000000-0005-0000-0000-00007D5E0000}"/>
    <cellStyle name="Normal 51 6 3 2 3" xfId="30528" xr:uid="{00000000-0005-0000-0000-00007E5E0000}"/>
    <cellStyle name="Normal 51 6 3 3" xfId="10410" xr:uid="{00000000-0005-0000-0000-00007F5E0000}"/>
    <cellStyle name="Normal 51 6 3 3 2" xfId="40744" xr:uid="{00000000-0005-0000-0000-0000805E0000}"/>
    <cellStyle name="Normal 51 6 3 3 3" xfId="25511" xr:uid="{00000000-0005-0000-0000-0000815E0000}"/>
    <cellStyle name="Normal 51 6 3 4" xfId="35731" xr:uid="{00000000-0005-0000-0000-0000825E0000}"/>
    <cellStyle name="Normal 51 6 3 5" xfId="20498" xr:uid="{00000000-0005-0000-0000-0000835E0000}"/>
    <cellStyle name="Normal 51 6 4" xfId="12088" xr:uid="{00000000-0005-0000-0000-0000845E0000}"/>
    <cellStyle name="Normal 51 6 4 2" xfId="42419" xr:uid="{00000000-0005-0000-0000-0000855E0000}"/>
    <cellStyle name="Normal 51 6 4 3" xfId="27186" xr:uid="{00000000-0005-0000-0000-0000865E0000}"/>
    <cellStyle name="Normal 51 6 5" xfId="7067" xr:uid="{00000000-0005-0000-0000-0000875E0000}"/>
    <cellStyle name="Normal 51 6 5 2" xfId="37402" xr:uid="{00000000-0005-0000-0000-0000885E0000}"/>
    <cellStyle name="Normal 51 6 5 3" xfId="22169" xr:uid="{00000000-0005-0000-0000-0000895E0000}"/>
    <cellStyle name="Normal 51 6 6" xfId="32390" xr:uid="{00000000-0005-0000-0000-00008A5E0000}"/>
    <cellStyle name="Normal 51 6 7" xfId="17156" xr:uid="{00000000-0005-0000-0000-00008B5E0000}"/>
    <cellStyle name="Normal 51 7" xfId="2845" xr:uid="{00000000-0005-0000-0000-00008C5E0000}"/>
    <cellStyle name="Normal 51 7 2" xfId="12923" xr:uid="{00000000-0005-0000-0000-00008D5E0000}"/>
    <cellStyle name="Normal 51 7 2 2" xfId="43254" xr:uid="{00000000-0005-0000-0000-00008E5E0000}"/>
    <cellStyle name="Normal 51 7 2 3" xfId="28021" xr:uid="{00000000-0005-0000-0000-00008F5E0000}"/>
    <cellStyle name="Normal 51 7 3" xfId="7903" xr:uid="{00000000-0005-0000-0000-0000905E0000}"/>
    <cellStyle name="Normal 51 7 3 2" xfId="38237" xr:uid="{00000000-0005-0000-0000-0000915E0000}"/>
    <cellStyle name="Normal 51 7 3 3" xfId="23004" xr:uid="{00000000-0005-0000-0000-0000925E0000}"/>
    <cellStyle name="Normal 51 7 4" xfId="33224" xr:uid="{00000000-0005-0000-0000-0000935E0000}"/>
    <cellStyle name="Normal 51 7 5" xfId="17991" xr:uid="{00000000-0005-0000-0000-0000945E0000}"/>
    <cellStyle name="Normal 51 8" xfId="4539" xr:uid="{00000000-0005-0000-0000-0000955E0000}"/>
    <cellStyle name="Normal 51 8 2" xfId="14594" xr:uid="{00000000-0005-0000-0000-0000965E0000}"/>
    <cellStyle name="Normal 51 8 2 2" xfId="44925" xr:uid="{00000000-0005-0000-0000-0000975E0000}"/>
    <cellStyle name="Normal 51 8 2 3" xfId="29692" xr:uid="{00000000-0005-0000-0000-0000985E0000}"/>
    <cellStyle name="Normal 51 8 3" xfId="9574" xr:uid="{00000000-0005-0000-0000-0000995E0000}"/>
    <cellStyle name="Normal 51 8 3 2" xfId="39908" xr:uid="{00000000-0005-0000-0000-00009A5E0000}"/>
    <cellStyle name="Normal 51 8 3 3" xfId="24675" xr:uid="{00000000-0005-0000-0000-00009B5E0000}"/>
    <cellStyle name="Normal 51 8 4" xfId="34895" xr:uid="{00000000-0005-0000-0000-00009C5E0000}"/>
    <cellStyle name="Normal 51 8 5" xfId="19662" xr:uid="{00000000-0005-0000-0000-00009D5E0000}"/>
    <cellStyle name="Normal 51 9" xfId="11250" xr:uid="{00000000-0005-0000-0000-00009E5E0000}"/>
    <cellStyle name="Normal 51 9 2" xfId="41583" xr:uid="{00000000-0005-0000-0000-00009F5E0000}"/>
    <cellStyle name="Normal 51 9 3" xfId="26350" xr:uid="{00000000-0005-0000-0000-0000A05E0000}"/>
    <cellStyle name="Normal 52" xfId="868" xr:uid="{00000000-0005-0000-0000-0000A15E0000}"/>
    <cellStyle name="Normal 52 10" xfId="6230" xr:uid="{00000000-0005-0000-0000-0000A25E0000}"/>
    <cellStyle name="Normal 52 10 2" xfId="36567" xr:uid="{00000000-0005-0000-0000-0000A35E0000}"/>
    <cellStyle name="Normal 52 10 3" xfId="21334" xr:uid="{00000000-0005-0000-0000-0000A45E0000}"/>
    <cellStyle name="Normal 52 11" xfId="31558" xr:uid="{00000000-0005-0000-0000-0000A55E0000}"/>
    <cellStyle name="Normal 52 12" xfId="16319" xr:uid="{00000000-0005-0000-0000-0000A65E0000}"/>
    <cellStyle name="Normal 52 13" xfId="46584" xr:uid="{00000000-0005-0000-0000-0000A75E0000}"/>
    <cellStyle name="Normal 52 14" xfId="48616" xr:uid="{11154DEC-FDDE-4890-8D02-FF55AAF53569}"/>
    <cellStyle name="Normal 52 2" xfId="1194" xr:uid="{00000000-0005-0000-0000-0000A85E0000}"/>
    <cellStyle name="Normal 52 2 10" xfId="31610" xr:uid="{00000000-0005-0000-0000-0000A95E0000}"/>
    <cellStyle name="Normal 52 2 11" xfId="16373" xr:uid="{00000000-0005-0000-0000-0000AA5E0000}"/>
    <cellStyle name="Normal 52 2 2" xfId="1302" xr:uid="{00000000-0005-0000-0000-0000AB5E0000}"/>
    <cellStyle name="Normal 52 2 2 10" xfId="16477" xr:uid="{00000000-0005-0000-0000-0000AC5E0000}"/>
    <cellStyle name="Normal 52 2 2 2" xfId="1519" xr:uid="{00000000-0005-0000-0000-0000AD5E0000}"/>
    <cellStyle name="Normal 52 2 2 2 2" xfId="1940" xr:uid="{00000000-0005-0000-0000-0000AE5E0000}"/>
    <cellStyle name="Normal 52 2 2 2 2 2" xfId="2779" xr:uid="{00000000-0005-0000-0000-0000AF5E0000}"/>
    <cellStyle name="Normal 52 2 2 2 2 2 2" xfId="4469" xr:uid="{00000000-0005-0000-0000-0000B05E0000}"/>
    <cellStyle name="Normal 52 2 2 2 2 2 2 2" xfId="14542" xr:uid="{00000000-0005-0000-0000-0000B15E0000}"/>
    <cellStyle name="Normal 52 2 2 2 2 2 2 2 2" xfId="44873" xr:uid="{00000000-0005-0000-0000-0000B25E0000}"/>
    <cellStyle name="Normal 52 2 2 2 2 2 2 2 3" xfId="29640" xr:uid="{00000000-0005-0000-0000-0000B35E0000}"/>
    <cellStyle name="Normal 52 2 2 2 2 2 2 3" xfId="9522" xr:uid="{00000000-0005-0000-0000-0000B45E0000}"/>
    <cellStyle name="Normal 52 2 2 2 2 2 2 3 2" xfId="39856" xr:uid="{00000000-0005-0000-0000-0000B55E0000}"/>
    <cellStyle name="Normal 52 2 2 2 2 2 2 3 3" xfId="24623" xr:uid="{00000000-0005-0000-0000-0000B65E0000}"/>
    <cellStyle name="Normal 52 2 2 2 2 2 2 4" xfId="34843" xr:uid="{00000000-0005-0000-0000-0000B75E0000}"/>
    <cellStyle name="Normal 52 2 2 2 2 2 2 5" xfId="19610" xr:uid="{00000000-0005-0000-0000-0000B85E0000}"/>
    <cellStyle name="Normal 52 2 2 2 2 2 3" xfId="6161" xr:uid="{00000000-0005-0000-0000-0000B95E0000}"/>
    <cellStyle name="Normal 52 2 2 2 2 2 3 2" xfId="16213" xr:uid="{00000000-0005-0000-0000-0000BA5E0000}"/>
    <cellStyle name="Normal 52 2 2 2 2 2 3 2 2" xfId="46544" xr:uid="{00000000-0005-0000-0000-0000BB5E0000}"/>
    <cellStyle name="Normal 52 2 2 2 2 2 3 2 3" xfId="31311" xr:uid="{00000000-0005-0000-0000-0000BC5E0000}"/>
    <cellStyle name="Normal 52 2 2 2 2 2 3 3" xfId="11193" xr:uid="{00000000-0005-0000-0000-0000BD5E0000}"/>
    <cellStyle name="Normal 52 2 2 2 2 2 3 3 2" xfId="41527" xr:uid="{00000000-0005-0000-0000-0000BE5E0000}"/>
    <cellStyle name="Normal 52 2 2 2 2 2 3 3 3" xfId="26294" xr:uid="{00000000-0005-0000-0000-0000BF5E0000}"/>
    <cellStyle name="Normal 52 2 2 2 2 2 3 4" xfId="36514" xr:uid="{00000000-0005-0000-0000-0000C05E0000}"/>
    <cellStyle name="Normal 52 2 2 2 2 2 3 5" xfId="21281" xr:uid="{00000000-0005-0000-0000-0000C15E0000}"/>
    <cellStyle name="Normal 52 2 2 2 2 2 4" xfId="12871" xr:uid="{00000000-0005-0000-0000-0000C25E0000}"/>
    <cellStyle name="Normal 52 2 2 2 2 2 4 2" xfId="43202" xr:uid="{00000000-0005-0000-0000-0000C35E0000}"/>
    <cellStyle name="Normal 52 2 2 2 2 2 4 3" xfId="27969" xr:uid="{00000000-0005-0000-0000-0000C45E0000}"/>
    <cellStyle name="Normal 52 2 2 2 2 2 5" xfId="7850" xr:uid="{00000000-0005-0000-0000-0000C55E0000}"/>
    <cellStyle name="Normal 52 2 2 2 2 2 5 2" xfId="38185" xr:uid="{00000000-0005-0000-0000-0000C65E0000}"/>
    <cellStyle name="Normal 52 2 2 2 2 2 5 3" xfId="22952" xr:uid="{00000000-0005-0000-0000-0000C75E0000}"/>
    <cellStyle name="Normal 52 2 2 2 2 2 6" xfId="33173" xr:uid="{00000000-0005-0000-0000-0000C85E0000}"/>
    <cellStyle name="Normal 52 2 2 2 2 2 7" xfId="17939" xr:uid="{00000000-0005-0000-0000-0000C95E0000}"/>
    <cellStyle name="Normal 52 2 2 2 2 3" xfId="3632" xr:uid="{00000000-0005-0000-0000-0000CA5E0000}"/>
    <cellStyle name="Normal 52 2 2 2 2 3 2" xfId="13706" xr:uid="{00000000-0005-0000-0000-0000CB5E0000}"/>
    <cellStyle name="Normal 52 2 2 2 2 3 2 2" xfId="44037" xr:uid="{00000000-0005-0000-0000-0000CC5E0000}"/>
    <cellStyle name="Normal 52 2 2 2 2 3 2 3" xfId="28804" xr:uid="{00000000-0005-0000-0000-0000CD5E0000}"/>
    <cellStyle name="Normal 52 2 2 2 2 3 3" xfId="8686" xr:uid="{00000000-0005-0000-0000-0000CE5E0000}"/>
    <cellStyle name="Normal 52 2 2 2 2 3 3 2" xfId="39020" xr:uid="{00000000-0005-0000-0000-0000CF5E0000}"/>
    <cellStyle name="Normal 52 2 2 2 2 3 3 3" xfId="23787" xr:uid="{00000000-0005-0000-0000-0000D05E0000}"/>
    <cellStyle name="Normal 52 2 2 2 2 3 4" xfId="34007" xr:uid="{00000000-0005-0000-0000-0000D15E0000}"/>
    <cellStyle name="Normal 52 2 2 2 2 3 5" xfId="18774" xr:uid="{00000000-0005-0000-0000-0000D25E0000}"/>
    <cellStyle name="Normal 52 2 2 2 2 4" xfId="5325" xr:uid="{00000000-0005-0000-0000-0000D35E0000}"/>
    <cellStyle name="Normal 52 2 2 2 2 4 2" xfId="15377" xr:uid="{00000000-0005-0000-0000-0000D45E0000}"/>
    <cellStyle name="Normal 52 2 2 2 2 4 2 2" xfId="45708" xr:uid="{00000000-0005-0000-0000-0000D55E0000}"/>
    <cellStyle name="Normal 52 2 2 2 2 4 2 3" xfId="30475" xr:uid="{00000000-0005-0000-0000-0000D65E0000}"/>
    <cellStyle name="Normal 52 2 2 2 2 4 3" xfId="10357" xr:uid="{00000000-0005-0000-0000-0000D75E0000}"/>
    <cellStyle name="Normal 52 2 2 2 2 4 3 2" xfId="40691" xr:uid="{00000000-0005-0000-0000-0000D85E0000}"/>
    <cellStyle name="Normal 52 2 2 2 2 4 3 3" xfId="25458" xr:uid="{00000000-0005-0000-0000-0000D95E0000}"/>
    <cellStyle name="Normal 52 2 2 2 2 4 4" xfId="35678" xr:uid="{00000000-0005-0000-0000-0000DA5E0000}"/>
    <cellStyle name="Normal 52 2 2 2 2 4 5" xfId="20445" xr:uid="{00000000-0005-0000-0000-0000DB5E0000}"/>
    <cellStyle name="Normal 52 2 2 2 2 5" xfId="12035" xr:uid="{00000000-0005-0000-0000-0000DC5E0000}"/>
    <cellStyle name="Normal 52 2 2 2 2 5 2" xfId="42366" xr:uid="{00000000-0005-0000-0000-0000DD5E0000}"/>
    <cellStyle name="Normal 52 2 2 2 2 5 3" xfId="27133" xr:uid="{00000000-0005-0000-0000-0000DE5E0000}"/>
    <cellStyle name="Normal 52 2 2 2 2 6" xfId="7014" xr:uid="{00000000-0005-0000-0000-0000DF5E0000}"/>
    <cellStyle name="Normal 52 2 2 2 2 6 2" xfId="37349" xr:uid="{00000000-0005-0000-0000-0000E05E0000}"/>
    <cellStyle name="Normal 52 2 2 2 2 6 3" xfId="22116" xr:uid="{00000000-0005-0000-0000-0000E15E0000}"/>
    <cellStyle name="Normal 52 2 2 2 2 7" xfId="32337" xr:uid="{00000000-0005-0000-0000-0000E25E0000}"/>
    <cellStyle name="Normal 52 2 2 2 2 8" xfId="17103" xr:uid="{00000000-0005-0000-0000-0000E35E0000}"/>
    <cellStyle name="Normal 52 2 2 2 3" xfId="2361" xr:uid="{00000000-0005-0000-0000-0000E45E0000}"/>
    <cellStyle name="Normal 52 2 2 2 3 2" xfId="4051" xr:uid="{00000000-0005-0000-0000-0000E55E0000}"/>
    <cellStyle name="Normal 52 2 2 2 3 2 2" xfId="14124" xr:uid="{00000000-0005-0000-0000-0000E65E0000}"/>
    <cellStyle name="Normal 52 2 2 2 3 2 2 2" xfId="44455" xr:uid="{00000000-0005-0000-0000-0000E75E0000}"/>
    <cellStyle name="Normal 52 2 2 2 3 2 2 3" xfId="29222" xr:uid="{00000000-0005-0000-0000-0000E85E0000}"/>
    <cellStyle name="Normal 52 2 2 2 3 2 3" xfId="9104" xr:uid="{00000000-0005-0000-0000-0000E95E0000}"/>
    <cellStyle name="Normal 52 2 2 2 3 2 3 2" xfId="39438" xr:uid="{00000000-0005-0000-0000-0000EA5E0000}"/>
    <cellStyle name="Normal 52 2 2 2 3 2 3 3" xfId="24205" xr:uid="{00000000-0005-0000-0000-0000EB5E0000}"/>
    <cellStyle name="Normal 52 2 2 2 3 2 4" xfId="34425" xr:uid="{00000000-0005-0000-0000-0000EC5E0000}"/>
    <cellStyle name="Normal 52 2 2 2 3 2 5" xfId="19192" xr:uid="{00000000-0005-0000-0000-0000ED5E0000}"/>
    <cellStyle name="Normal 52 2 2 2 3 3" xfId="5743" xr:uid="{00000000-0005-0000-0000-0000EE5E0000}"/>
    <cellStyle name="Normal 52 2 2 2 3 3 2" xfId="15795" xr:uid="{00000000-0005-0000-0000-0000EF5E0000}"/>
    <cellStyle name="Normal 52 2 2 2 3 3 2 2" xfId="46126" xr:uid="{00000000-0005-0000-0000-0000F05E0000}"/>
    <cellStyle name="Normal 52 2 2 2 3 3 2 3" xfId="30893" xr:uid="{00000000-0005-0000-0000-0000F15E0000}"/>
    <cellStyle name="Normal 52 2 2 2 3 3 3" xfId="10775" xr:uid="{00000000-0005-0000-0000-0000F25E0000}"/>
    <cellStyle name="Normal 52 2 2 2 3 3 3 2" xfId="41109" xr:uid="{00000000-0005-0000-0000-0000F35E0000}"/>
    <cellStyle name="Normal 52 2 2 2 3 3 3 3" xfId="25876" xr:uid="{00000000-0005-0000-0000-0000F45E0000}"/>
    <cellStyle name="Normal 52 2 2 2 3 3 4" xfId="36096" xr:uid="{00000000-0005-0000-0000-0000F55E0000}"/>
    <cellStyle name="Normal 52 2 2 2 3 3 5" xfId="20863" xr:uid="{00000000-0005-0000-0000-0000F65E0000}"/>
    <cellStyle name="Normal 52 2 2 2 3 4" xfId="12453" xr:uid="{00000000-0005-0000-0000-0000F75E0000}"/>
    <cellStyle name="Normal 52 2 2 2 3 4 2" xfId="42784" xr:uid="{00000000-0005-0000-0000-0000F85E0000}"/>
    <cellStyle name="Normal 52 2 2 2 3 4 3" xfId="27551" xr:uid="{00000000-0005-0000-0000-0000F95E0000}"/>
    <cellStyle name="Normal 52 2 2 2 3 5" xfId="7432" xr:uid="{00000000-0005-0000-0000-0000FA5E0000}"/>
    <cellStyle name="Normal 52 2 2 2 3 5 2" xfId="37767" xr:uid="{00000000-0005-0000-0000-0000FB5E0000}"/>
    <cellStyle name="Normal 52 2 2 2 3 5 3" xfId="22534" xr:uid="{00000000-0005-0000-0000-0000FC5E0000}"/>
    <cellStyle name="Normal 52 2 2 2 3 6" xfId="32755" xr:uid="{00000000-0005-0000-0000-0000FD5E0000}"/>
    <cellStyle name="Normal 52 2 2 2 3 7" xfId="17521" xr:uid="{00000000-0005-0000-0000-0000FE5E0000}"/>
    <cellStyle name="Normal 52 2 2 2 4" xfId="3214" xr:uid="{00000000-0005-0000-0000-0000FF5E0000}"/>
    <cellStyle name="Normal 52 2 2 2 4 2" xfId="13288" xr:uid="{00000000-0005-0000-0000-0000005F0000}"/>
    <cellStyle name="Normal 52 2 2 2 4 2 2" xfId="43619" xr:uid="{00000000-0005-0000-0000-0000015F0000}"/>
    <cellStyle name="Normal 52 2 2 2 4 2 3" xfId="28386" xr:uid="{00000000-0005-0000-0000-0000025F0000}"/>
    <cellStyle name="Normal 52 2 2 2 4 3" xfId="8268" xr:uid="{00000000-0005-0000-0000-0000035F0000}"/>
    <cellStyle name="Normal 52 2 2 2 4 3 2" xfId="38602" xr:uid="{00000000-0005-0000-0000-0000045F0000}"/>
    <cellStyle name="Normal 52 2 2 2 4 3 3" xfId="23369" xr:uid="{00000000-0005-0000-0000-0000055F0000}"/>
    <cellStyle name="Normal 52 2 2 2 4 4" xfId="33589" xr:uid="{00000000-0005-0000-0000-0000065F0000}"/>
    <cellStyle name="Normal 52 2 2 2 4 5" xfId="18356" xr:uid="{00000000-0005-0000-0000-0000075F0000}"/>
    <cellStyle name="Normal 52 2 2 2 5" xfId="4907" xr:uid="{00000000-0005-0000-0000-0000085F0000}"/>
    <cellStyle name="Normal 52 2 2 2 5 2" xfId="14959" xr:uid="{00000000-0005-0000-0000-0000095F0000}"/>
    <cellStyle name="Normal 52 2 2 2 5 2 2" xfId="45290" xr:uid="{00000000-0005-0000-0000-00000A5F0000}"/>
    <cellStyle name="Normal 52 2 2 2 5 2 3" xfId="30057" xr:uid="{00000000-0005-0000-0000-00000B5F0000}"/>
    <cellStyle name="Normal 52 2 2 2 5 3" xfId="9939" xr:uid="{00000000-0005-0000-0000-00000C5F0000}"/>
    <cellStyle name="Normal 52 2 2 2 5 3 2" xfId="40273" xr:uid="{00000000-0005-0000-0000-00000D5F0000}"/>
    <cellStyle name="Normal 52 2 2 2 5 3 3" xfId="25040" xr:uid="{00000000-0005-0000-0000-00000E5F0000}"/>
    <cellStyle name="Normal 52 2 2 2 5 4" xfId="35260" xr:uid="{00000000-0005-0000-0000-00000F5F0000}"/>
    <cellStyle name="Normal 52 2 2 2 5 5" xfId="20027" xr:uid="{00000000-0005-0000-0000-0000105F0000}"/>
    <cellStyle name="Normal 52 2 2 2 6" xfId="11617" xr:uid="{00000000-0005-0000-0000-0000115F0000}"/>
    <cellStyle name="Normal 52 2 2 2 6 2" xfId="41948" xr:uid="{00000000-0005-0000-0000-0000125F0000}"/>
    <cellStyle name="Normal 52 2 2 2 6 3" xfId="26715" xr:uid="{00000000-0005-0000-0000-0000135F0000}"/>
    <cellStyle name="Normal 52 2 2 2 7" xfId="6596" xr:uid="{00000000-0005-0000-0000-0000145F0000}"/>
    <cellStyle name="Normal 52 2 2 2 7 2" xfId="36931" xr:uid="{00000000-0005-0000-0000-0000155F0000}"/>
    <cellStyle name="Normal 52 2 2 2 7 3" xfId="21698" xr:uid="{00000000-0005-0000-0000-0000165F0000}"/>
    <cellStyle name="Normal 52 2 2 2 8" xfId="31919" xr:uid="{00000000-0005-0000-0000-0000175F0000}"/>
    <cellStyle name="Normal 52 2 2 2 9" xfId="16685" xr:uid="{00000000-0005-0000-0000-0000185F0000}"/>
    <cellStyle name="Normal 52 2 2 3" xfId="1732" xr:uid="{00000000-0005-0000-0000-0000195F0000}"/>
    <cellStyle name="Normal 52 2 2 3 2" xfId="2571" xr:uid="{00000000-0005-0000-0000-00001A5F0000}"/>
    <cellStyle name="Normal 52 2 2 3 2 2" xfId="4261" xr:uid="{00000000-0005-0000-0000-00001B5F0000}"/>
    <cellStyle name="Normal 52 2 2 3 2 2 2" xfId="14334" xr:uid="{00000000-0005-0000-0000-00001C5F0000}"/>
    <cellStyle name="Normal 52 2 2 3 2 2 2 2" xfId="44665" xr:uid="{00000000-0005-0000-0000-00001D5F0000}"/>
    <cellStyle name="Normal 52 2 2 3 2 2 2 3" xfId="29432" xr:uid="{00000000-0005-0000-0000-00001E5F0000}"/>
    <cellStyle name="Normal 52 2 2 3 2 2 3" xfId="9314" xr:uid="{00000000-0005-0000-0000-00001F5F0000}"/>
    <cellStyle name="Normal 52 2 2 3 2 2 3 2" xfId="39648" xr:uid="{00000000-0005-0000-0000-0000205F0000}"/>
    <cellStyle name="Normal 52 2 2 3 2 2 3 3" xfId="24415" xr:uid="{00000000-0005-0000-0000-0000215F0000}"/>
    <cellStyle name="Normal 52 2 2 3 2 2 4" xfId="34635" xr:uid="{00000000-0005-0000-0000-0000225F0000}"/>
    <cellStyle name="Normal 52 2 2 3 2 2 5" xfId="19402" xr:uid="{00000000-0005-0000-0000-0000235F0000}"/>
    <cellStyle name="Normal 52 2 2 3 2 3" xfId="5953" xr:uid="{00000000-0005-0000-0000-0000245F0000}"/>
    <cellStyle name="Normal 52 2 2 3 2 3 2" xfId="16005" xr:uid="{00000000-0005-0000-0000-0000255F0000}"/>
    <cellStyle name="Normal 52 2 2 3 2 3 2 2" xfId="46336" xr:uid="{00000000-0005-0000-0000-0000265F0000}"/>
    <cellStyle name="Normal 52 2 2 3 2 3 2 3" xfId="31103" xr:uid="{00000000-0005-0000-0000-0000275F0000}"/>
    <cellStyle name="Normal 52 2 2 3 2 3 3" xfId="10985" xr:uid="{00000000-0005-0000-0000-0000285F0000}"/>
    <cellStyle name="Normal 52 2 2 3 2 3 3 2" xfId="41319" xr:uid="{00000000-0005-0000-0000-0000295F0000}"/>
    <cellStyle name="Normal 52 2 2 3 2 3 3 3" xfId="26086" xr:uid="{00000000-0005-0000-0000-00002A5F0000}"/>
    <cellStyle name="Normal 52 2 2 3 2 3 4" xfId="36306" xr:uid="{00000000-0005-0000-0000-00002B5F0000}"/>
    <cellStyle name="Normal 52 2 2 3 2 3 5" xfId="21073" xr:uid="{00000000-0005-0000-0000-00002C5F0000}"/>
    <cellStyle name="Normal 52 2 2 3 2 4" xfId="12663" xr:uid="{00000000-0005-0000-0000-00002D5F0000}"/>
    <cellStyle name="Normal 52 2 2 3 2 4 2" xfId="42994" xr:uid="{00000000-0005-0000-0000-00002E5F0000}"/>
    <cellStyle name="Normal 52 2 2 3 2 4 3" xfId="27761" xr:uid="{00000000-0005-0000-0000-00002F5F0000}"/>
    <cellStyle name="Normal 52 2 2 3 2 5" xfId="7642" xr:uid="{00000000-0005-0000-0000-0000305F0000}"/>
    <cellStyle name="Normal 52 2 2 3 2 5 2" xfId="37977" xr:uid="{00000000-0005-0000-0000-0000315F0000}"/>
    <cellStyle name="Normal 52 2 2 3 2 5 3" xfId="22744" xr:uid="{00000000-0005-0000-0000-0000325F0000}"/>
    <cellStyle name="Normal 52 2 2 3 2 6" xfId="32965" xr:uid="{00000000-0005-0000-0000-0000335F0000}"/>
    <cellStyle name="Normal 52 2 2 3 2 7" xfId="17731" xr:uid="{00000000-0005-0000-0000-0000345F0000}"/>
    <cellStyle name="Normal 52 2 2 3 3" xfId="3424" xr:uid="{00000000-0005-0000-0000-0000355F0000}"/>
    <cellStyle name="Normal 52 2 2 3 3 2" xfId="13498" xr:uid="{00000000-0005-0000-0000-0000365F0000}"/>
    <cellStyle name="Normal 52 2 2 3 3 2 2" xfId="43829" xr:uid="{00000000-0005-0000-0000-0000375F0000}"/>
    <cellStyle name="Normal 52 2 2 3 3 2 3" xfId="28596" xr:uid="{00000000-0005-0000-0000-0000385F0000}"/>
    <cellStyle name="Normal 52 2 2 3 3 3" xfId="8478" xr:uid="{00000000-0005-0000-0000-0000395F0000}"/>
    <cellStyle name="Normal 52 2 2 3 3 3 2" xfId="38812" xr:uid="{00000000-0005-0000-0000-00003A5F0000}"/>
    <cellStyle name="Normal 52 2 2 3 3 3 3" xfId="23579" xr:uid="{00000000-0005-0000-0000-00003B5F0000}"/>
    <cellStyle name="Normal 52 2 2 3 3 4" xfId="33799" xr:uid="{00000000-0005-0000-0000-00003C5F0000}"/>
    <cellStyle name="Normal 52 2 2 3 3 5" xfId="18566" xr:uid="{00000000-0005-0000-0000-00003D5F0000}"/>
    <cellStyle name="Normal 52 2 2 3 4" xfId="5117" xr:uid="{00000000-0005-0000-0000-00003E5F0000}"/>
    <cellStyle name="Normal 52 2 2 3 4 2" xfId="15169" xr:uid="{00000000-0005-0000-0000-00003F5F0000}"/>
    <cellStyle name="Normal 52 2 2 3 4 2 2" xfId="45500" xr:uid="{00000000-0005-0000-0000-0000405F0000}"/>
    <cellStyle name="Normal 52 2 2 3 4 2 3" xfId="30267" xr:uid="{00000000-0005-0000-0000-0000415F0000}"/>
    <cellStyle name="Normal 52 2 2 3 4 3" xfId="10149" xr:uid="{00000000-0005-0000-0000-0000425F0000}"/>
    <cellStyle name="Normal 52 2 2 3 4 3 2" xfId="40483" xr:uid="{00000000-0005-0000-0000-0000435F0000}"/>
    <cellStyle name="Normal 52 2 2 3 4 3 3" xfId="25250" xr:uid="{00000000-0005-0000-0000-0000445F0000}"/>
    <cellStyle name="Normal 52 2 2 3 4 4" xfId="35470" xr:uid="{00000000-0005-0000-0000-0000455F0000}"/>
    <cellStyle name="Normal 52 2 2 3 4 5" xfId="20237" xr:uid="{00000000-0005-0000-0000-0000465F0000}"/>
    <cellStyle name="Normal 52 2 2 3 5" xfId="11827" xr:uid="{00000000-0005-0000-0000-0000475F0000}"/>
    <cellStyle name="Normal 52 2 2 3 5 2" xfId="42158" xr:uid="{00000000-0005-0000-0000-0000485F0000}"/>
    <cellStyle name="Normal 52 2 2 3 5 3" xfId="26925" xr:uid="{00000000-0005-0000-0000-0000495F0000}"/>
    <cellStyle name="Normal 52 2 2 3 6" xfId="6806" xr:uid="{00000000-0005-0000-0000-00004A5F0000}"/>
    <cellStyle name="Normal 52 2 2 3 6 2" xfId="37141" xr:uid="{00000000-0005-0000-0000-00004B5F0000}"/>
    <cellStyle name="Normal 52 2 2 3 6 3" xfId="21908" xr:uid="{00000000-0005-0000-0000-00004C5F0000}"/>
    <cellStyle name="Normal 52 2 2 3 7" xfId="32129" xr:uid="{00000000-0005-0000-0000-00004D5F0000}"/>
    <cellStyle name="Normal 52 2 2 3 8" xfId="16895" xr:uid="{00000000-0005-0000-0000-00004E5F0000}"/>
    <cellStyle name="Normal 52 2 2 4" xfId="2153" xr:uid="{00000000-0005-0000-0000-00004F5F0000}"/>
    <cellStyle name="Normal 52 2 2 4 2" xfId="3843" xr:uid="{00000000-0005-0000-0000-0000505F0000}"/>
    <cellStyle name="Normal 52 2 2 4 2 2" xfId="13916" xr:uid="{00000000-0005-0000-0000-0000515F0000}"/>
    <cellStyle name="Normal 52 2 2 4 2 2 2" xfId="44247" xr:uid="{00000000-0005-0000-0000-0000525F0000}"/>
    <cellStyle name="Normal 52 2 2 4 2 2 3" xfId="29014" xr:uid="{00000000-0005-0000-0000-0000535F0000}"/>
    <cellStyle name="Normal 52 2 2 4 2 3" xfId="8896" xr:uid="{00000000-0005-0000-0000-0000545F0000}"/>
    <cellStyle name="Normal 52 2 2 4 2 3 2" xfId="39230" xr:uid="{00000000-0005-0000-0000-0000555F0000}"/>
    <cellStyle name="Normal 52 2 2 4 2 3 3" xfId="23997" xr:uid="{00000000-0005-0000-0000-0000565F0000}"/>
    <cellStyle name="Normal 52 2 2 4 2 4" xfId="34217" xr:uid="{00000000-0005-0000-0000-0000575F0000}"/>
    <cellStyle name="Normal 52 2 2 4 2 5" xfId="18984" xr:uid="{00000000-0005-0000-0000-0000585F0000}"/>
    <cellStyle name="Normal 52 2 2 4 3" xfId="5535" xr:uid="{00000000-0005-0000-0000-0000595F0000}"/>
    <cellStyle name="Normal 52 2 2 4 3 2" xfId="15587" xr:uid="{00000000-0005-0000-0000-00005A5F0000}"/>
    <cellStyle name="Normal 52 2 2 4 3 2 2" xfId="45918" xr:uid="{00000000-0005-0000-0000-00005B5F0000}"/>
    <cellStyle name="Normal 52 2 2 4 3 2 3" xfId="30685" xr:uid="{00000000-0005-0000-0000-00005C5F0000}"/>
    <cellStyle name="Normal 52 2 2 4 3 3" xfId="10567" xr:uid="{00000000-0005-0000-0000-00005D5F0000}"/>
    <cellStyle name="Normal 52 2 2 4 3 3 2" xfId="40901" xr:uid="{00000000-0005-0000-0000-00005E5F0000}"/>
    <cellStyle name="Normal 52 2 2 4 3 3 3" xfId="25668" xr:uid="{00000000-0005-0000-0000-00005F5F0000}"/>
    <cellStyle name="Normal 52 2 2 4 3 4" xfId="35888" xr:uid="{00000000-0005-0000-0000-0000605F0000}"/>
    <cellStyle name="Normal 52 2 2 4 3 5" xfId="20655" xr:uid="{00000000-0005-0000-0000-0000615F0000}"/>
    <cellStyle name="Normal 52 2 2 4 4" xfId="12245" xr:uid="{00000000-0005-0000-0000-0000625F0000}"/>
    <cellStyle name="Normal 52 2 2 4 4 2" xfId="42576" xr:uid="{00000000-0005-0000-0000-0000635F0000}"/>
    <cellStyle name="Normal 52 2 2 4 4 3" xfId="27343" xr:uid="{00000000-0005-0000-0000-0000645F0000}"/>
    <cellStyle name="Normal 52 2 2 4 5" xfId="7224" xr:uid="{00000000-0005-0000-0000-0000655F0000}"/>
    <cellStyle name="Normal 52 2 2 4 5 2" xfId="37559" xr:uid="{00000000-0005-0000-0000-0000665F0000}"/>
    <cellStyle name="Normal 52 2 2 4 5 3" xfId="22326" xr:uid="{00000000-0005-0000-0000-0000675F0000}"/>
    <cellStyle name="Normal 52 2 2 4 6" xfId="32547" xr:uid="{00000000-0005-0000-0000-0000685F0000}"/>
    <cellStyle name="Normal 52 2 2 4 7" xfId="17313" xr:uid="{00000000-0005-0000-0000-0000695F0000}"/>
    <cellStyle name="Normal 52 2 2 5" xfId="3006" xr:uid="{00000000-0005-0000-0000-00006A5F0000}"/>
    <cellStyle name="Normal 52 2 2 5 2" xfId="13080" xr:uid="{00000000-0005-0000-0000-00006B5F0000}"/>
    <cellStyle name="Normal 52 2 2 5 2 2" xfId="43411" xr:uid="{00000000-0005-0000-0000-00006C5F0000}"/>
    <cellStyle name="Normal 52 2 2 5 2 3" xfId="28178" xr:uid="{00000000-0005-0000-0000-00006D5F0000}"/>
    <cellStyle name="Normal 52 2 2 5 3" xfId="8060" xr:uid="{00000000-0005-0000-0000-00006E5F0000}"/>
    <cellStyle name="Normal 52 2 2 5 3 2" xfId="38394" xr:uid="{00000000-0005-0000-0000-00006F5F0000}"/>
    <cellStyle name="Normal 52 2 2 5 3 3" xfId="23161" xr:uid="{00000000-0005-0000-0000-0000705F0000}"/>
    <cellStyle name="Normal 52 2 2 5 4" xfId="33381" xr:uid="{00000000-0005-0000-0000-0000715F0000}"/>
    <cellStyle name="Normal 52 2 2 5 5" xfId="18148" xr:uid="{00000000-0005-0000-0000-0000725F0000}"/>
    <cellStyle name="Normal 52 2 2 6" xfId="4699" xr:uid="{00000000-0005-0000-0000-0000735F0000}"/>
    <cellStyle name="Normal 52 2 2 6 2" xfId="14751" xr:uid="{00000000-0005-0000-0000-0000745F0000}"/>
    <cellStyle name="Normal 52 2 2 6 2 2" xfId="45082" xr:uid="{00000000-0005-0000-0000-0000755F0000}"/>
    <cellStyle name="Normal 52 2 2 6 2 3" xfId="29849" xr:uid="{00000000-0005-0000-0000-0000765F0000}"/>
    <cellStyle name="Normal 52 2 2 6 3" xfId="9731" xr:uid="{00000000-0005-0000-0000-0000775F0000}"/>
    <cellStyle name="Normal 52 2 2 6 3 2" xfId="40065" xr:uid="{00000000-0005-0000-0000-0000785F0000}"/>
    <cellStyle name="Normal 52 2 2 6 3 3" xfId="24832" xr:uid="{00000000-0005-0000-0000-0000795F0000}"/>
    <cellStyle name="Normal 52 2 2 6 4" xfId="35052" xr:uid="{00000000-0005-0000-0000-00007A5F0000}"/>
    <cellStyle name="Normal 52 2 2 6 5" xfId="19819" xr:uid="{00000000-0005-0000-0000-00007B5F0000}"/>
    <cellStyle name="Normal 52 2 2 7" xfId="11409" xr:uid="{00000000-0005-0000-0000-00007C5F0000}"/>
    <cellStyle name="Normal 52 2 2 7 2" xfId="41740" xr:uid="{00000000-0005-0000-0000-00007D5F0000}"/>
    <cellStyle name="Normal 52 2 2 7 3" xfId="26507" xr:uid="{00000000-0005-0000-0000-00007E5F0000}"/>
    <cellStyle name="Normal 52 2 2 8" xfId="6388" xr:uid="{00000000-0005-0000-0000-00007F5F0000}"/>
    <cellStyle name="Normal 52 2 2 8 2" xfId="36723" xr:uid="{00000000-0005-0000-0000-0000805F0000}"/>
    <cellStyle name="Normal 52 2 2 8 3" xfId="21490" xr:uid="{00000000-0005-0000-0000-0000815F0000}"/>
    <cellStyle name="Normal 52 2 2 9" xfId="31711" xr:uid="{00000000-0005-0000-0000-0000825F0000}"/>
    <cellStyle name="Normal 52 2 3" xfId="1415" xr:uid="{00000000-0005-0000-0000-0000835F0000}"/>
    <cellStyle name="Normal 52 2 3 2" xfId="1836" xr:uid="{00000000-0005-0000-0000-0000845F0000}"/>
    <cellStyle name="Normal 52 2 3 2 2" xfId="2675" xr:uid="{00000000-0005-0000-0000-0000855F0000}"/>
    <cellStyle name="Normal 52 2 3 2 2 2" xfId="4365" xr:uid="{00000000-0005-0000-0000-0000865F0000}"/>
    <cellStyle name="Normal 52 2 3 2 2 2 2" xfId="14438" xr:uid="{00000000-0005-0000-0000-0000875F0000}"/>
    <cellStyle name="Normal 52 2 3 2 2 2 2 2" xfId="44769" xr:uid="{00000000-0005-0000-0000-0000885F0000}"/>
    <cellStyle name="Normal 52 2 3 2 2 2 2 3" xfId="29536" xr:uid="{00000000-0005-0000-0000-0000895F0000}"/>
    <cellStyle name="Normal 52 2 3 2 2 2 3" xfId="9418" xr:uid="{00000000-0005-0000-0000-00008A5F0000}"/>
    <cellStyle name="Normal 52 2 3 2 2 2 3 2" xfId="39752" xr:uid="{00000000-0005-0000-0000-00008B5F0000}"/>
    <cellStyle name="Normal 52 2 3 2 2 2 3 3" xfId="24519" xr:uid="{00000000-0005-0000-0000-00008C5F0000}"/>
    <cellStyle name="Normal 52 2 3 2 2 2 4" xfId="34739" xr:uid="{00000000-0005-0000-0000-00008D5F0000}"/>
    <cellStyle name="Normal 52 2 3 2 2 2 5" xfId="19506" xr:uid="{00000000-0005-0000-0000-00008E5F0000}"/>
    <cellStyle name="Normal 52 2 3 2 2 3" xfId="6057" xr:uid="{00000000-0005-0000-0000-00008F5F0000}"/>
    <cellStyle name="Normal 52 2 3 2 2 3 2" xfId="16109" xr:uid="{00000000-0005-0000-0000-0000905F0000}"/>
    <cellStyle name="Normal 52 2 3 2 2 3 2 2" xfId="46440" xr:uid="{00000000-0005-0000-0000-0000915F0000}"/>
    <cellStyle name="Normal 52 2 3 2 2 3 2 3" xfId="31207" xr:uid="{00000000-0005-0000-0000-0000925F0000}"/>
    <cellStyle name="Normal 52 2 3 2 2 3 3" xfId="11089" xr:uid="{00000000-0005-0000-0000-0000935F0000}"/>
    <cellStyle name="Normal 52 2 3 2 2 3 3 2" xfId="41423" xr:uid="{00000000-0005-0000-0000-0000945F0000}"/>
    <cellStyle name="Normal 52 2 3 2 2 3 3 3" xfId="26190" xr:uid="{00000000-0005-0000-0000-0000955F0000}"/>
    <cellStyle name="Normal 52 2 3 2 2 3 4" xfId="36410" xr:uid="{00000000-0005-0000-0000-0000965F0000}"/>
    <cellStyle name="Normal 52 2 3 2 2 3 5" xfId="21177" xr:uid="{00000000-0005-0000-0000-0000975F0000}"/>
    <cellStyle name="Normal 52 2 3 2 2 4" xfId="12767" xr:uid="{00000000-0005-0000-0000-0000985F0000}"/>
    <cellStyle name="Normal 52 2 3 2 2 4 2" xfId="43098" xr:uid="{00000000-0005-0000-0000-0000995F0000}"/>
    <cellStyle name="Normal 52 2 3 2 2 4 3" xfId="27865" xr:uid="{00000000-0005-0000-0000-00009A5F0000}"/>
    <cellStyle name="Normal 52 2 3 2 2 5" xfId="7746" xr:uid="{00000000-0005-0000-0000-00009B5F0000}"/>
    <cellStyle name="Normal 52 2 3 2 2 5 2" xfId="38081" xr:uid="{00000000-0005-0000-0000-00009C5F0000}"/>
    <cellStyle name="Normal 52 2 3 2 2 5 3" xfId="22848" xr:uid="{00000000-0005-0000-0000-00009D5F0000}"/>
    <cellStyle name="Normal 52 2 3 2 2 6" xfId="33069" xr:uid="{00000000-0005-0000-0000-00009E5F0000}"/>
    <cellStyle name="Normal 52 2 3 2 2 7" xfId="17835" xr:uid="{00000000-0005-0000-0000-00009F5F0000}"/>
    <cellStyle name="Normal 52 2 3 2 3" xfId="3528" xr:uid="{00000000-0005-0000-0000-0000A05F0000}"/>
    <cellStyle name="Normal 52 2 3 2 3 2" xfId="13602" xr:uid="{00000000-0005-0000-0000-0000A15F0000}"/>
    <cellStyle name="Normal 52 2 3 2 3 2 2" xfId="43933" xr:uid="{00000000-0005-0000-0000-0000A25F0000}"/>
    <cellStyle name="Normal 52 2 3 2 3 2 3" xfId="28700" xr:uid="{00000000-0005-0000-0000-0000A35F0000}"/>
    <cellStyle name="Normal 52 2 3 2 3 3" xfId="8582" xr:uid="{00000000-0005-0000-0000-0000A45F0000}"/>
    <cellStyle name="Normal 52 2 3 2 3 3 2" xfId="38916" xr:uid="{00000000-0005-0000-0000-0000A55F0000}"/>
    <cellStyle name="Normal 52 2 3 2 3 3 3" xfId="23683" xr:uid="{00000000-0005-0000-0000-0000A65F0000}"/>
    <cellStyle name="Normal 52 2 3 2 3 4" xfId="33903" xr:uid="{00000000-0005-0000-0000-0000A75F0000}"/>
    <cellStyle name="Normal 52 2 3 2 3 5" xfId="18670" xr:uid="{00000000-0005-0000-0000-0000A85F0000}"/>
    <cellStyle name="Normal 52 2 3 2 4" xfId="5221" xr:uid="{00000000-0005-0000-0000-0000A95F0000}"/>
    <cellStyle name="Normal 52 2 3 2 4 2" xfId="15273" xr:uid="{00000000-0005-0000-0000-0000AA5F0000}"/>
    <cellStyle name="Normal 52 2 3 2 4 2 2" xfId="45604" xr:uid="{00000000-0005-0000-0000-0000AB5F0000}"/>
    <cellStyle name="Normal 52 2 3 2 4 2 3" xfId="30371" xr:uid="{00000000-0005-0000-0000-0000AC5F0000}"/>
    <cellStyle name="Normal 52 2 3 2 4 3" xfId="10253" xr:uid="{00000000-0005-0000-0000-0000AD5F0000}"/>
    <cellStyle name="Normal 52 2 3 2 4 3 2" xfId="40587" xr:uid="{00000000-0005-0000-0000-0000AE5F0000}"/>
    <cellStyle name="Normal 52 2 3 2 4 3 3" xfId="25354" xr:uid="{00000000-0005-0000-0000-0000AF5F0000}"/>
    <cellStyle name="Normal 52 2 3 2 4 4" xfId="35574" xr:uid="{00000000-0005-0000-0000-0000B05F0000}"/>
    <cellStyle name="Normal 52 2 3 2 4 5" xfId="20341" xr:uid="{00000000-0005-0000-0000-0000B15F0000}"/>
    <cellStyle name="Normal 52 2 3 2 5" xfId="11931" xr:uid="{00000000-0005-0000-0000-0000B25F0000}"/>
    <cellStyle name="Normal 52 2 3 2 5 2" xfId="42262" xr:uid="{00000000-0005-0000-0000-0000B35F0000}"/>
    <cellStyle name="Normal 52 2 3 2 5 3" xfId="27029" xr:uid="{00000000-0005-0000-0000-0000B45F0000}"/>
    <cellStyle name="Normal 52 2 3 2 6" xfId="6910" xr:uid="{00000000-0005-0000-0000-0000B55F0000}"/>
    <cellStyle name="Normal 52 2 3 2 6 2" xfId="37245" xr:uid="{00000000-0005-0000-0000-0000B65F0000}"/>
    <cellStyle name="Normal 52 2 3 2 6 3" xfId="22012" xr:uid="{00000000-0005-0000-0000-0000B75F0000}"/>
    <cellStyle name="Normal 52 2 3 2 7" xfId="32233" xr:uid="{00000000-0005-0000-0000-0000B85F0000}"/>
    <cellStyle name="Normal 52 2 3 2 8" xfId="16999" xr:uid="{00000000-0005-0000-0000-0000B95F0000}"/>
    <cellStyle name="Normal 52 2 3 3" xfId="2257" xr:uid="{00000000-0005-0000-0000-0000BA5F0000}"/>
    <cellStyle name="Normal 52 2 3 3 2" xfId="3947" xr:uid="{00000000-0005-0000-0000-0000BB5F0000}"/>
    <cellStyle name="Normal 52 2 3 3 2 2" xfId="14020" xr:uid="{00000000-0005-0000-0000-0000BC5F0000}"/>
    <cellStyle name="Normal 52 2 3 3 2 2 2" xfId="44351" xr:uid="{00000000-0005-0000-0000-0000BD5F0000}"/>
    <cellStyle name="Normal 52 2 3 3 2 2 3" xfId="29118" xr:uid="{00000000-0005-0000-0000-0000BE5F0000}"/>
    <cellStyle name="Normal 52 2 3 3 2 3" xfId="9000" xr:uid="{00000000-0005-0000-0000-0000BF5F0000}"/>
    <cellStyle name="Normal 52 2 3 3 2 3 2" xfId="39334" xr:uid="{00000000-0005-0000-0000-0000C05F0000}"/>
    <cellStyle name="Normal 52 2 3 3 2 3 3" xfId="24101" xr:uid="{00000000-0005-0000-0000-0000C15F0000}"/>
    <cellStyle name="Normal 52 2 3 3 2 4" xfId="34321" xr:uid="{00000000-0005-0000-0000-0000C25F0000}"/>
    <cellStyle name="Normal 52 2 3 3 2 5" xfId="19088" xr:uid="{00000000-0005-0000-0000-0000C35F0000}"/>
    <cellStyle name="Normal 52 2 3 3 3" xfId="5639" xr:uid="{00000000-0005-0000-0000-0000C45F0000}"/>
    <cellStyle name="Normal 52 2 3 3 3 2" xfId="15691" xr:uid="{00000000-0005-0000-0000-0000C55F0000}"/>
    <cellStyle name="Normal 52 2 3 3 3 2 2" xfId="46022" xr:uid="{00000000-0005-0000-0000-0000C65F0000}"/>
    <cellStyle name="Normal 52 2 3 3 3 2 3" xfId="30789" xr:uid="{00000000-0005-0000-0000-0000C75F0000}"/>
    <cellStyle name="Normal 52 2 3 3 3 3" xfId="10671" xr:uid="{00000000-0005-0000-0000-0000C85F0000}"/>
    <cellStyle name="Normal 52 2 3 3 3 3 2" xfId="41005" xr:uid="{00000000-0005-0000-0000-0000C95F0000}"/>
    <cellStyle name="Normal 52 2 3 3 3 3 3" xfId="25772" xr:uid="{00000000-0005-0000-0000-0000CA5F0000}"/>
    <cellStyle name="Normal 52 2 3 3 3 4" xfId="35992" xr:uid="{00000000-0005-0000-0000-0000CB5F0000}"/>
    <cellStyle name="Normal 52 2 3 3 3 5" xfId="20759" xr:uid="{00000000-0005-0000-0000-0000CC5F0000}"/>
    <cellStyle name="Normal 52 2 3 3 4" xfId="12349" xr:uid="{00000000-0005-0000-0000-0000CD5F0000}"/>
    <cellStyle name="Normal 52 2 3 3 4 2" xfId="42680" xr:uid="{00000000-0005-0000-0000-0000CE5F0000}"/>
    <cellStyle name="Normal 52 2 3 3 4 3" xfId="27447" xr:uid="{00000000-0005-0000-0000-0000CF5F0000}"/>
    <cellStyle name="Normal 52 2 3 3 5" xfId="7328" xr:uid="{00000000-0005-0000-0000-0000D05F0000}"/>
    <cellStyle name="Normal 52 2 3 3 5 2" xfId="37663" xr:uid="{00000000-0005-0000-0000-0000D15F0000}"/>
    <cellStyle name="Normal 52 2 3 3 5 3" xfId="22430" xr:uid="{00000000-0005-0000-0000-0000D25F0000}"/>
    <cellStyle name="Normal 52 2 3 3 6" xfId="32651" xr:uid="{00000000-0005-0000-0000-0000D35F0000}"/>
    <cellStyle name="Normal 52 2 3 3 7" xfId="17417" xr:uid="{00000000-0005-0000-0000-0000D45F0000}"/>
    <cellStyle name="Normal 52 2 3 4" xfId="3110" xr:uid="{00000000-0005-0000-0000-0000D55F0000}"/>
    <cellStyle name="Normal 52 2 3 4 2" xfId="13184" xr:uid="{00000000-0005-0000-0000-0000D65F0000}"/>
    <cellStyle name="Normal 52 2 3 4 2 2" xfId="43515" xr:uid="{00000000-0005-0000-0000-0000D75F0000}"/>
    <cellStyle name="Normal 52 2 3 4 2 3" xfId="28282" xr:uid="{00000000-0005-0000-0000-0000D85F0000}"/>
    <cellStyle name="Normal 52 2 3 4 3" xfId="8164" xr:uid="{00000000-0005-0000-0000-0000D95F0000}"/>
    <cellStyle name="Normal 52 2 3 4 3 2" xfId="38498" xr:uid="{00000000-0005-0000-0000-0000DA5F0000}"/>
    <cellStyle name="Normal 52 2 3 4 3 3" xfId="23265" xr:uid="{00000000-0005-0000-0000-0000DB5F0000}"/>
    <cellStyle name="Normal 52 2 3 4 4" xfId="33485" xr:uid="{00000000-0005-0000-0000-0000DC5F0000}"/>
    <cellStyle name="Normal 52 2 3 4 5" xfId="18252" xr:uid="{00000000-0005-0000-0000-0000DD5F0000}"/>
    <cellStyle name="Normal 52 2 3 5" xfId="4803" xr:uid="{00000000-0005-0000-0000-0000DE5F0000}"/>
    <cellStyle name="Normal 52 2 3 5 2" xfId="14855" xr:uid="{00000000-0005-0000-0000-0000DF5F0000}"/>
    <cellStyle name="Normal 52 2 3 5 2 2" xfId="45186" xr:uid="{00000000-0005-0000-0000-0000E05F0000}"/>
    <cellStyle name="Normal 52 2 3 5 2 3" xfId="29953" xr:uid="{00000000-0005-0000-0000-0000E15F0000}"/>
    <cellStyle name="Normal 52 2 3 5 3" xfId="9835" xr:uid="{00000000-0005-0000-0000-0000E25F0000}"/>
    <cellStyle name="Normal 52 2 3 5 3 2" xfId="40169" xr:uid="{00000000-0005-0000-0000-0000E35F0000}"/>
    <cellStyle name="Normal 52 2 3 5 3 3" xfId="24936" xr:uid="{00000000-0005-0000-0000-0000E45F0000}"/>
    <cellStyle name="Normal 52 2 3 5 4" xfId="35156" xr:uid="{00000000-0005-0000-0000-0000E55F0000}"/>
    <cellStyle name="Normal 52 2 3 5 5" xfId="19923" xr:uid="{00000000-0005-0000-0000-0000E65F0000}"/>
    <cellStyle name="Normal 52 2 3 6" xfId="11513" xr:uid="{00000000-0005-0000-0000-0000E75F0000}"/>
    <cellStyle name="Normal 52 2 3 6 2" xfId="41844" xr:uid="{00000000-0005-0000-0000-0000E85F0000}"/>
    <cellStyle name="Normal 52 2 3 6 3" xfId="26611" xr:uid="{00000000-0005-0000-0000-0000E95F0000}"/>
    <cellStyle name="Normal 52 2 3 7" xfId="6492" xr:uid="{00000000-0005-0000-0000-0000EA5F0000}"/>
    <cellStyle name="Normal 52 2 3 7 2" xfId="36827" xr:uid="{00000000-0005-0000-0000-0000EB5F0000}"/>
    <cellStyle name="Normal 52 2 3 7 3" xfId="21594" xr:uid="{00000000-0005-0000-0000-0000EC5F0000}"/>
    <cellStyle name="Normal 52 2 3 8" xfId="31815" xr:uid="{00000000-0005-0000-0000-0000ED5F0000}"/>
    <cellStyle name="Normal 52 2 3 9" xfId="16581" xr:uid="{00000000-0005-0000-0000-0000EE5F0000}"/>
    <cellStyle name="Normal 52 2 4" xfId="1628" xr:uid="{00000000-0005-0000-0000-0000EF5F0000}"/>
    <cellStyle name="Normal 52 2 4 2" xfId="2467" xr:uid="{00000000-0005-0000-0000-0000F05F0000}"/>
    <cellStyle name="Normal 52 2 4 2 2" xfId="4157" xr:uid="{00000000-0005-0000-0000-0000F15F0000}"/>
    <cellStyle name="Normal 52 2 4 2 2 2" xfId="14230" xr:uid="{00000000-0005-0000-0000-0000F25F0000}"/>
    <cellStyle name="Normal 52 2 4 2 2 2 2" xfId="44561" xr:uid="{00000000-0005-0000-0000-0000F35F0000}"/>
    <cellStyle name="Normal 52 2 4 2 2 2 3" xfId="29328" xr:uid="{00000000-0005-0000-0000-0000F45F0000}"/>
    <cellStyle name="Normal 52 2 4 2 2 3" xfId="9210" xr:uid="{00000000-0005-0000-0000-0000F55F0000}"/>
    <cellStyle name="Normal 52 2 4 2 2 3 2" xfId="39544" xr:uid="{00000000-0005-0000-0000-0000F65F0000}"/>
    <cellStyle name="Normal 52 2 4 2 2 3 3" xfId="24311" xr:uid="{00000000-0005-0000-0000-0000F75F0000}"/>
    <cellStyle name="Normal 52 2 4 2 2 4" xfId="34531" xr:uid="{00000000-0005-0000-0000-0000F85F0000}"/>
    <cellStyle name="Normal 52 2 4 2 2 5" xfId="19298" xr:uid="{00000000-0005-0000-0000-0000F95F0000}"/>
    <cellStyle name="Normal 52 2 4 2 3" xfId="5849" xr:uid="{00000000-0005-0000-0000-0000FA5F0000}"/>
    <cellStyle name="Normal 52 2 4 2 3 2" xfId="15901" xr:uid="{00000000-0005-0000-0000-0000FB5F0000}"/>
    <cellStyle name="Normal 52 2 4 2 3 2 2" xfId="46232" xr:uid="{00000000-0005-0000-0000-0000FC5F0000}"/>
    <cellStyle name="Normal 52 2 4 2 3 2 3" xfId="30999" xr:uid="{00000000-0005-0000-0000-0000FD5F0000}"/>
    <cellStyle name="Normal 52 2 4 2 3 3" xfId="10881" xr:uid="{00000000-0005-0000-0000-0000FE5F0000}"/>
    <cellStyle name="Normal 52 2 4 2 3 3 2" xfId="41215" xr:uid="{00000000-0005-0000-0000-0000FF5F0000}"/>
    <cellStyle name="Normal 52 2 4 2 3 3 3" xfId="25982" xr:uid="{00000000-0005-0000-0000-000000600000}"/>
    <cellStyle name="Normal 52 2 4 2 3 4" xfId="36202" xr:uid="{00000000-0005-0000-0000-000001600000}"/>
    <cellStyle name="Normal 52 2 4 2 3 5" xfId="20969" xr:uid="{00000000-0005-0000-0000-000002600000}"/>
    <cellStyle name="Normal 52 2 4 2 4" xfId="12559" xr:uid="{00000000-0005-0000-0000-000003600000}"/>
    <cellStyle name="Normal 52 2 4 2 4 2" xfId="42890" xr:uid="{00000000-0005-0000-0000-000004600000}"/>
    <cellStyle name="Normal 52 2 4 2 4 3" xfId="27657" xr:uid="{00000000-0005-0000-0000-000005600000}"/>
    <cellStyle name="Normal 52 2 4 2 5" xfId="7538" xr:uid="{00000000-0005-0000-0000-000006600000}"/>
    <cellStyle name="Normal 52 2 4 2 5 2" xfId="37873" xr:uid="{00000000-0005-0000-0000-000007600000}"/>
    <cellStyle name="Normal 52 2 4 2 5 3" xfId="22640" xr:uid="{00000000-0005-0000-0000-000008600000}"/>
    <cellStyle name="Normal 52 2 4 2 6" xfId="32861" xr:uid="{00000000-0005-0000-0000-000009600000}"/>
    <cellStyle name="Normal 52 2 4 2 7" xfId="17627" xr:uid="{00000000-0005-0000-0000-00000A600000}"/>
    <cellStyle name="Normal 52 2 4 3" xfId="3320" xr:uid="{00000000-0005-0000-0000-00000B600000}"/>
    <cellStyle name="Normal 52 2 4 3 2" xfId="13394" xr:uid="{00000000-0005-0000-0000-00000C600000}"/>
    <cellStyle name="Normal 52 2 4 3 2 2" xfId="43725" xr:uid="{00000000-0005-0000-0000-00000D600000}"/>
    <cellStyle name="Normal 52 2 4 3 2 3" xfId="28492" xr:uid="{00000000-0005-0000-0000-00000E600000}"/>
    <cellStyle name="Normal 52 2 4 3 3" xfId="8374" xr:uid="{00000000-0005-0000-0000-00000F600000}"/>
    <cellStyle name="Normal 52 2 4 3 3 2" xfId="38708" xr:uid="{00000000-0005-0000-0000-000010600000}"/>
    <cellStyle name="Normal 52 2 4 3 3 3" xfId="23475" xr:uid="{00000000-0005-0000-0000-000011600000}"/>
    <cellStyle name="Normal 52 2 4 3 4" xfId="33695" xr:uid="{00000000-0005-0000-0000-000012600000}"/>
    <cellStyle name="Normal 52 2 4 3 5" xfId="18462" xr:uid="{00000000-0005-0000-0000-000013600000}"/>
    <cellStyle name="Normal 52 2 4 4" xfId="5013" xr:uid="{00000000-0005-0000-0000-000014600000}"/>
    <cellStyle name="Normal 52 2 4 4 2" xfId="15065" xr:uid="{00000000-0005-0000-0000-000015600000}"/>
    <cellStyle name="Normal 52 2 4 4 2 2" xfId="45396" xr:uid="{00000000-0005-0000-0000-000016600000}"/>
    <cellStyle name="Normal 52 2 4 4 2 3" xfId="30163" xr:uid="{00000000-0005-0000-0000-000017600000}"/>
    <cellStyle name="Normal 52 2 4 4 3" xfId="10045" xr:uid="{00000000-0005-0000-0000-000018600000}"/>
    <cellStyle name="Normal 52 2 4 4 3 2" xfId="40379" xr:uid="{00000000-0005-0000-0000-000019600000}"/>
    <cellStyle name="Normal 52 2 4 4 3 3" xfId="25146" xr:uid="{00000000-0005-0000-0000-00001A600000}"/>
    <cellStyle name="Normal 52 2 4 4 4" xfId="35366" xr:uid="{00000000-0005-0000-0000-00001B600000}"/>
    <cellStyle name="Normal 52 2 4 4 5" xfId="20133" xr:uid="{00000000-0005-0000-0000-00001C600000}"/>
    <cellStyle name="Normal 52 2 4 5" xfId="11723" xr:uid="{00000000-0005-0000-0000-00001D600000}"/>
    <cellStyle name="Normal 52 2 4 5 2" xfId="42054" xr:uid="{00000000-0005-0000-0000-00001E600000}"/>
    <cellStyle name="Normal 52 2 4 5 3" xfId="26821" xr:uid="{00000000-0005-0000-0000-00001F600000}"/>
    <cellStyle name="Normal 52 2 4 6" xfId="6702" xr:uid="{00000000-0005-0000-0000-000020600000}"/>
    <cellStyle name="Normal 52 2 4 6 2" xfId="37037" xr:uid="{00000000-0005-0000-0000-000021600000}"/>
    <cellStyle name="Normal 52 2 4 6 3" xfId="21804" xr:uid="{00000000-0005-0000-0000-000022600000}"/>
    <cellStyle name="Normal 52 2 4 7" xfId="32025" xr:uid="{00000000-0005-0000-0000-000023600000}"/>
    <cellStyle name="Normal 52 2 4 8" xfId="16791" xr:uid="{00000000-0005-0000-0000-000024600000}"/>
    <cellStyle name="Normal 52 2 5" xfId="2049" xr:uid="{00000000-0005-0000-0000-000025600000}"/>
    <cellStyle name="Normal 52 2 5 2" xfId="3739" xr:uid="{00000000-0005-0000-0000-000026600000}"/>
    <cellStyle name="Normal 52 2 5 2 2" xfId="13812" xr:uid="{00000000-0005-0000-0000-000027600000}"/>
    <cellStyle name="Normal 52 2 5 2 2 2" xfId="44143" xr:uid="{00000000-0005-0000-0000-000028600000}"/>
    <cellStyle name="Normal 52 2 5 2 2 3" xfId="28910" xr:uid="{00000000-0005-0000-0000-000029600000}"/>
    <cellStyle name="Normal 52 2 5 2 3" xfId="8792" xr:uid="{00000000-0005-0000-0000-00002A600000}"/>
    <cellStyle name="Normal 52 2 5 2 3 2" xfId="39126" xr:uid="{00000000-0005-0000-0000-00002B600000}"/>
    <cellStyle name="Normal 52 2 5 2 3 3" xfId="23893" xr:uid="{00000000-0005-0000-0000-00002C600000}"/>
    <cellStyle name="Normal 52 2 5 2 4" xfId="34113" xr:uid="{00000000-0005-0000-0000-00002D600000}"/>
    <cellStyle name="Normal 52 2 5 2 5" xfId="18880" xr:uid="{00000000-0005-0000-0000-00002E600000}"/>
    <cellStyle name="Normal 52 2 5 3" xfId="5431" xr:uid="{00000000-0005-0000-0000-00002F600000}"/>
    <cellStyle name="Normal 52 2 5 3 2" xfId="15483" xr:uid="{00000000-0005-0000-0000-000030600000}"/>
    <cellStyle name="Normal 52 2 5 3 2 2" xfId="45814" xr:uid="{00000000-0005-0000-0000-000031600000}"/>
    <cellStyle name="Normal 52 2 5 3 2 3" xfId="30581" xr:uid="{00000000-0005-0000-0000-000032600000}"/>
    <cellStyle name="Normal 52 2 5 3 3" xfId="10463" xr:uid="{00000000-0005-0000-0000-000033600000}"/>
    <cellStyle name="Normal 52 2 5 3 3 2" xfId="40797" xr:uid="{00000000-0005-0000-0000-000034600000}"/>
    <cellStyle name="Normal 52 2 5 3 3 3" xfId="25564" xr:uid="{00000000-0005-0000-0000-000035600000}"/>
    <cellStyle name="Normal 52 2 5 3 4" xfId="35784" xr:uid="{00000000-0005-0000-0000-000036600000}"/>
    <cellStyle name="Normal 52 2 5 3 5" xfId="20551" xr:uid="{00000000-0005-0000-0000-000037600000}"/>
    <cellStyle name="Normal 52 2 5 4" xfId="12141" xr:uid="{00000000-0005-0000-0000-000038600000}"/>
    <cellStyle name="Normal 52 2 5 4 2" xfId="42472" xr:uid="{00000000-0005-0000-0000-000039600000}"/>
    <cellStyle name="Normal 52 2 5 4 3" xfId="27239" xr:uid="{00000000-0005-0000-0000-00003A600000}"/>
    <cellStyle name="Normal 52 2 5 5" xfId="7120" xr:uid="{00000000-0005-0000-0000-00003B600000}"/>
    <cellStyle name="Normal 52 2 5 5 2" xfId="37455" xr:uid="{00000000-0005-0000-0000-00003C600000}"/>
    <cellStyle name="Normal 52 2 5 5 3" xfId="22222" xr:uid="{00000000-0005-0000-0000-00003D600000}"/>
    <cellStyle name="Normal 52 2 5 6" xfId="32443" xr:uid="{00000000-0005-0000-0000-00003E600000}"/>
    <cellStyle name="Normal 52 2 5 7" xfId="17209" xr:uid="{00000000-0005-0000-0000-00003F600000}"/>
    <cellStyle name="Normal 52 2 6" xfId="2902" xr:uid="{00000000-0005-0000-0000-000040600000}"/>
    <cellStyle name="Normal 52 2 6 2" xfId="12976" xr:uid="{00000000-0005-0000-0000-000041600000}"/>
    <cellStyle name="Normal 52 2 6 2 2" xfId="43307" xr:uid="{00000000-0005-0000-0000-000042600000}"/>
    <cellStyle name="Normal 52 2 6 2 3" xfId="28074" xr:uid="{00000000-0005-0000-0000-000043600000}"/>
    <cellStyle name="Normal 52 2 6 3" xfId="7956" xr:uid="{00000000-0005-0000-0000-000044600000}"/>
    <cellStyle name="Normal 52 2 6 3 2" xfId="38290" xr:uid="{00000000-0005-0000-0000-000045600000}"/>
    <cellStyle name="Normal 52 2 6 3 3" xfId="23057" xr:uid="{00000000-0005-0000-0000-000046600000}"/>
    <cellStyle name="Normal 52 2 6 4" xfId="33277" xr:uid="{00000000-0005-0000-0000-000047600000}"/>
    <cellStyle name="Normal 52 2 6 5" xfId="18044" xr:uid="{00000000-0005-0000-0000-000048600000}"/>
    <cellStyle name="Normal 52 2 7" xfId="4595" xr:uid="{00000000-0005-0000-0000-000049600000}"/>
    <cellStyle name="Normal 52 2 7 2" xfId="14647" xr:uid="{00000000-0005-0000-0000-00004A600000}"/>
    <cellStyle name="Normal 52 2 7 2 2" xfId="44978" xr:uid="{00000000-0005-0000-0000-00004B600000}"/>
    <cellStyle name="Normal 52 2 7 2 3" xfId="29745" xr:uid="{00000000-0005-0000-0000-00004C600000}"/>
    <cellStyle name="Normal 52 2 7 3" xfId="9627" xr:uid="{00000000-0005-0000-0000-00004D600000}"/>
    <cellStyle name="Normal 52 2 7 3 2" xfId="39961" xr:uid="{00000000-0005-0000-0000-00004E600000}"/>
    <cellStyle name="Normal 52 2 7 3 3" xfId="24728" xr:uid="{00000000-0005-0000-0000-00004F600000}"/>
    <cellStyle name="Normal 52 2 7 4" xfId="34948" xr:uid="{00000000-0005-0000-0000-000050600000}"/>
    <cellStyle name="Normal 52 2 7 5" xfId="19715" xr:uid="{00000000-0005-0000-0000-000051600000}"/>
    <cellStyle name="Normal 52 2 8" xfId="11305" xr:uid="{00000000-0005-0000-0000-000052600000}"/>
    <cellStyle name="Normal 52 2 8 2" xfId="41636" xr:uid="{00000000-0005-0000-0000-000053600000}"/>
    <cellStyle name="Normal 52 2 8 3" xfId="26403" xr:uid="{00000000-0005-0000-0000-000054600000}"/>
    <cellStyle name="Normal 52 2 9" xfId="6284" xr:uid="{00000000-0005-0000-0000-000055600000}"/>
    <cellStyle name="Normal 52 2 9 2" xfId="36619" xr:uid="{00000000-0005-0000-0000-000056600000}"/>
    <cellStyle name="Normal 52 2 9 3" xfId="21386" xr:uid="{00000000-0005-0000-0000-000057600000}"/>
    <cellStyle name="Normal 52 3" xfId="1248" xr:uid="{00000000-0005-0000-0000-000058600000}"/>
    <cellStyle name="Normal 52 3 10" xfId="16425" xr:uid="{00000000-0005-0000-0000-000059600000}"/>
    <cellStyle name="Normal 52 3 2" xfId="1467" xr:uid="{00000000-0005-0000-0000-00005A600000}"/>
    <cellStyle name="Normal 52 3 2 2" xfId="1888" xr:uid="{00000000-0005-0000-0000-00005B600000}"/>
    <cellStyle name="Normal 52 3 2 2 2" xfId="2727" xr:uid="{00000000-0005-0000-0000-00005C600000}"/>
    <cellStyle name="Normal 52 3 2 2 2 2" xfId="4417" xr:uid="{00000000-0005-0000-0000-00005D600000}"/>
    <cellStyle name="Normal 52 3 2 2 2 2 2" xfId="14490" xr:uid="{00000000-0005-0000-0000-00005E600000}"/>
    <cellStyle name="Normal 52 3 2 2 2 2 2 2" xfId="44821" xr:uid="{00000000-0005-0000-0000-00005F600000}"/>
    <cellStyle name="Normal 52 3 2 2 2 2 2 3" xfId="29588" xr:uid="{00000000-0005-0000-0000-000060600000}"/>
    <cellStyle name="Normal 52 3 2 2 2 2 3" xfId="9470" xr:uid="{00000000-0005-0000-0000-000061600000}"/>
    <cellStyle name="Normal 52 3 2 2 2 2 3 2" xfId="39804" xr:uid="{00000000-0005-0000-0000-000062600000}"/>
    <cellStyle name="Normal 52 3 2 2 2 2 3 3" xfId="24571" xr:uid="{00000000-0005-0000-0000-000063600000}"/>
    <cellStyle name="Normal 52 3 2 2 2 2 4" xfId="34791" xr:uid="{00000000-0005-0000-0000-000064600000}"/>
    <cellStyle name="Normal 52 3 2 2 2 2 5" xfId="19558" xr:uid="{00000000-0005-0000-0000-000065600000}"/>
    <cellStyle name="Normal 52 3 2 2 2 3" xfId="6109" xr:uid="{00000000-0005-0000-0000-000066600000}"/>
    <cellStyle name="Normal 52 3 2 2 2 3 2" xfId="16161" xr:uid="{00000000-0005-0000-0000-000067600000}"/>
    <cellStyle name="Normal 52 3 2 2 2 3 2 2" xfId="46492" xr:uid="{00000000-0005-0000-0000-000068600000}"/>
    <cellStyle name="Normal 52 3 2 2 2 3 2 3" xfId="31259" xr:uid="{00000000-0005-0000-0000-000069600000}"/>
    <cellStyle name="Normal 52 3 2 2 2 3 3" xfId="11141" xr:uid="{00000000-0005-0000-0000-00006A600000}"/>
    <cellStyle name="Normal 52 3 2 2 2 3 3 2" xfId="41475" xr:uid="{00000000-0005-0000-0000-00006B600000}"/>
    <cellStyle name="Normal 52 3 2 2 2 3 3 3" xfId="26242" xr:uid="{00000000-0005-0000-0000-00006C600000}"/>
    <cellStyle name="Normal 52 3 2 2 2 3 4" xfId="36462" xr:uid="{00000000-0005-0000-0000-00006D600000}"/>
    <cellStyle name="Normal 52 3 2 2 2 3 5" xfId="21229" xr:uid="{00000000-0005-0000-0000-00006E600000}"/>
    <cellStyle name="Normal 52 3 2 2 2 4" xfId="12819" xr:uid="{00000000-0005-0000-0000-00006F600000}"/>
    <cellStyle name="Normal 52 3 2 2 2 4 2" xfId="43150" xr:uid="{00000000-0005-0000-0000-000070600000}"/>
    <cellStyle name="Normal 52 3 2 2 2 4 3" xfId="27917" xr:uid="{00000000-0005-0000-0000-000071600000}"/>
    <cellStyle name="Normal 52 3 2 2 2 5" xfId="7798" xr:uid="{00000000-0005-0000-0000-000072600000}"/>
    <cellStyle name="Normal 52 3 2 2 2 5 2" xfId="38133" xr:uid="{00000000-0005-0000-0000-000073600000}"/>
    <cellStyle name="Normal 52 3 2 2 2 5 3" xfId="22900" xr:uid="{00000000-0005-0000-0000-000074600000}"/>
    <cellStyle name="Normal 52 3 2 2 2 6" xfId="33121" xr:uid="{00000000-0005-0000-0000-000075600000}"/>
    <cellStyle name="Normal 52 3 2 2 2 7" xfId="17887" xr:uid="{00000000-0005-0000-0000-000076600000}"/>
    <cellStyle name="Normal 52 3 2 2 3" xfId="3580" xr:uid="{00000000-0005-0000-0000-000077600000}"/>
    <cellStyle name="Normal 52 3 2 2 3 2" xfId="13654" xr:uid="{00000000-0005-0000-0000-000078600000}"/>
    <cellStyle name="Normal 52 3 2 2 3 2 2" xfId="43985" xr:uid="{00000000-0005-0000-0000-000079600000}"/>
    <cellStyle name="Normal 52 3 2 2 3 2 3" xfId="28752" xr:uid="{00000000-0005-0000-0000-00007A600000}"/>
    <cellStyle name="Normal 52 3 2 2 3 3" xfId="8634" xr:uid="{00000000-0005-0000-0000-00007B600000}"/>
    <cellStyle name="Normal 52 3 2 2 3 3 2" xfId="38968" xr:uid="{00000000-0005-0000-0000-00007C600000}"/>
    <cellStyle name="Normal 52 3 2 2 3 3 3" xfId="23735" xr:uid="{00000000-0005-0000-0000-00007D600000}"/>
    <cellStyle name="Normal 52 3 2 2 3 4" xfId="33955" xr:uid="{00000000-0005-0000-0000-00007E600000}"/>
    <cellStyle name="Normal 52 3 2 2 3 5" xfId="18722" xr:uid="{00000000-0005-0000-0000-00007F600000}"/>
    <cellStyle name="Normal 52 3 2 2 4" xfId="5273" xr:uid="{00000000-0005-0000-0000-000080600000}"/>
    <cellStyle name="Normal 52 3 2 2 4 2" xfId="15325" xr:uid="{00000000-0005-0000-0000-000081600000}"/>
    <cellStyle name="Normal 52 3 2 2 4 2 2" xfId="45656" xr:uid="{00000000-0005-0000-0000-000082600000}"/>
    <cellStyle name="Normal 52 3 2 2 4 2 3" xfId="30423" xr:uid="{00000000-0005-0000-0000-000083600000}"/>
    <cellStyle name="Normal 52 3 2 2 4 3" xfId="10305" xr:uid="{00000000-0005-0000-0000-000084600000}"/>
    <cellStyle name="Normal 52 3 2 2 4 3 2" xfId="40639" xr:uid="{00000000-0005-0000-0000-000085600000}"/>
    <cellStyle name="Normal 52 3 2 2 4 3 3" xfId="25406" xr:uid="{00000000-0005-0000-0000-000086600000}"/>
    <cellStyle name="Normal 52 3 2 2 4 4" xfId="35626" xr:uid="{00000000-0005-0000-0000-000087600000}"/>
    <cellStyle name="Normal 52 3 2 2 4 5" xfId="20393" xr:uid="{00000000-0005-0000-0000-000088600000}"/>
    <cellStyle name="Normal 52 3 2 2 5" xfId="11983" xr:uid="{00000000-0005-0000-0000-000089600000}"/>
    <cellStyle name="Normal 52 3 2 2 5 2" xfId="42314" xr:uid="{00000000-0005-0000-0000-00008A600000}"/>
    <cellStyle name="Normal 52 3 2 2 5 3" xfId="27081" xr:uid="{00000000-0005-0000-0000-00008B600000}"/>
    <cellStyle name="Normal 52 3 2 2 6" xfId="6962" xr:uid="{00000000-0005-0000-0000-00008C600000}"/>
    <cellStyle name="Normal 52 3 2 2 6 2" xfId="37297" xr:uid="{00000000-0005-0000-0000-00008D600000}"/>
    <cellStyle name="Normal 52 3 2 2 6 3" xfId="22064" xr:uid="{00000000-0005-0000-0000-00008E600000}"/>
    <cellStyle name="Normal 52 3 2 2 7" xfId="32285" xr:uid="{00000000-0005-0000-0000-00008F600000}"/>
    <cellStyle name="Normal 52 3 2 2 8" xfId="17051" xr:uid="{00000000-0005-0000-0000-000090600000}"/>
    <cellStyle name="Normal 52 3 2 3" xfId="2309" xr:uid="{00000000-0005-0000-0000-000091600000}"/>
    <cellStyle name="Normal 52 3 2 3 2" xfId="3999" xr:uid="{00000000-0005-0000-0000-000092600000}"/>
    <cellStyle name="Normal 52 3 2 3 2 2" xfId="14072" xr:uid="{00000000-0005-0000-0000-000093600000}"/>
    <cellStyle name="Normal 52 3 2 3 2 2 2" xfId="44403" xr:uid="{00000000-0005-0000-0000-000094600000}"/>
    <cellStyle name="Normal 52 3 2 3 2 2 3" xfId="29170" xr:uid="{00000000-0005-0000-0000-000095600000}"/>
    <cellStyle name="Normal 52 3 2 3 2 3" xfId="9052" xr:uid="{00000000-0005-0000-0000-000096600000}"/>
    <cellStyle name="Normal 52 3 2 3 2 3 2" xfId="39386" xr:uid="{00000000-0005-0000-0000-000097600000}"/>
    <cellStyle name="Normal 52 3 2 3 2 3 3" xfId="24153" xr:uid="{00000000-0005-0000-0000-000098600000}"/>
    <cellStyle name="Normal 52 3 2 3 2 4" xfId="34373" xr:uid="{00000000-0005-0000-0000-000099600000}"/>
    <cellStyle name="Normal 52 3 2 3 2 5" xfId="19140" xr:uid="{00000000-0005-0000-0000-00009A600000}"/>
    <cellStyle name="Normal 52 3 2 3 3" xfId="5691" xr:uid="{00000000-0005-0000-0000-00009B600000}"/>
    <cellStyle name="Normal 52 3 2 3 3 2" xfId="15743" xr:uid="{00000000-0005-0000-0000-00009C600000}"/>
    <cellStyle name="Normal 52 3 2 3 3 2 2" xfId="46074" xr:uid="{00000000-0005-0000-0000-00009D600000}"/>
    <cellStyle name="Normal 52 3 2 3 3 2 3" xfId="30841" xr:uid="{00000000-0005-0000-0000-00009E600000}"/>
    <cellStyle name="Normal 52 3 2 3 3 3" xfId="10723" xr:uid="{00000000-0005-0000-0000-00009F600000}"/>
    <cellStyle name="Normal 52 3 2 3 3 3 2" xfId="41057" xr:uid="{00000000-0005-0000-0000-0000A0600000}"/>
    <cellStyle name="Normal 52 3 2 3 3 3 3" xfId="25824" xr:uid="{00000000-0005-0000-0000-0000A1600000}"/>
    <cellStyle name="Normal 52 3 2 3 3 4" xfId="36044" xr:uid="{00000000-0005-0000-0000-0000A2600000}"/>
    <cellStyle name="Normal 52 3 2 3 3 5" xfId="20811" xr:uid="{00000000-0005-0000-0000-0000A3600000}"/>
    <cellStyle name="Normal 52 3 2 3 4" xfId="12401" xr:uid="{00000000-0005-0000-0000-0000A4600000}"/>
    <cellStyle name="Normal 52 3 2 3 4 2" xfId="42732" xr:uid="{00000000-0005-0000-0000-0000A5600000}"/>
    <cellStyle name="Normal 52 3 2 3 4 3" xfId="27499" xr:uid="{00000000-0005-0000-0000-0000A6600000}"/>
    <cellStyle name="Normal 52 3 2 3 5" xfId="7380" xr:uid="{00000000-0005-0000-0000-0000A7600000}"/>
    <cellStyle name="Normal 52 3 2 3 5 2" xfId="37715" xr:uid="{00000000-0005-0000-0000-0000A8600000}"/>
    <cellStyle name="Normal 52 3 2 3 5 3" xfId="22482" xr:uid="{00000000-0005-0000-0000-0000A9600000}"/>
    <cellStyle name="Normal 52 3 2 3 6" xfId="32703" xr:uid="{00000000-0005-0000-0000-0000AA600000}"/>
    <cellStyle name="Normal 52 3 2 3 7" xfId="17469" xr:uid="{00000000-0005-0000-0000-0000AB600000}"/>
    <cellStyle name="Normal 52 3 2 4" xfId="3162" xr:uid="{00000000-0005-0000-0000-0000AC600000}"/>
    <cellStyle name="Normal 52 3 2 4 2" xfId="13236" xr:uid="{00000000-0005-0000-0000-0000AD600000}"/>
    <cellStyle name="Normal 52 3 2 4 2 2" xfId="43567" xr:uid="{00000000-0005-0000-0000-0000AE600000}"/>
    <cellStyle name="Normal 52 3 2 4 2 3" xfId="28334" xr:uid="{00000000-0005-0000-0000-0000AF600000}"/>
    <cellStyle name="Normal 52 3 2 4 3" xfId="8216" xr:uid="{00000000-0005-0000-0000-0000B0600000}"/>
    <cellStyle name="Normal 52 3 2 4 3 2" xfId="38550" xr:uid="{00000000-0005-0000-0000-0000B1600000}"/>
    <cellStyle name="Normal 52 3 2 4 3 3" xfId="23317" xr:uid="{00000000-0005-0000-0000-0000B2600000}"/>
    <cellStyle name="Normal 52 3 2 4 4" xfId="33537" xr:uid="{00000000-0005-0000-0000-0000B3600000}"/>
    <cellStyle name="Normal 52 3 2 4 5" xfId="18304" xr:uid="{00000000-0005-0000-0000-0000B4600000}"/>
    <cellStyle name="Normal 52 3 2 5" xfId="4855" xr:uid="{00000000-0005-0000-0000-0000B5600000}"/>
    <cellStyle name="Normal 52 3 2 5 2" xfId="14907" xr:uid="{00000000-0005-0000-0000-0000B6600000}"/>
    <cellStyle name="Normal 52 3 2 5 2 2" xfId="45238" xr:uid="{00000000-0005-0000-0000-0000B7600000}"/>
    <cellStyle name="Normal 52 3 2 5 2 3" xfId="30005" xr:uid="{00000000-0005-0000-0000-0000B8600000}"/>
    <cellStyle name="Normal 52 3 2 5 3" xfId="9887" xr:uid="{00000000-0005-0000-0000-0000B9600000}"/>
    <cellStyle name="Normal 52 3 2 5 3 2" xfId="40221" xr:uid="{00000000-0005-0000-0000-0000BA600000}"/>
    <cellStyle name="Normal 52 3 2 5 3 3" xfId="24988" xr:uid="{00000000-0005-0000-0000-0000BB600000}"/>
    <cellStyle name="Normal 52 3 2 5 4" xfId="35208" xr:uid="{00000000-0005-0000-0000-0000BC600000}"/>
    <cellStyle name="Normal 52 3 2 5 5" xfId="19975" xr:uid="{00000000-0005-0000-0000-0000BD600000}"/>
    <cellStyle name="Normal 52 3 2 6" xfId="11565" xr:uid="{00000000-0005-0000-0000-0000BE600000}"/>
    <cellStyle name="Normal 52 3 2 6 2" xfId="41896" xr:uid="{00000000-0005-0000-0000-0000BF600000}"/>
    <cellStyle name="Normal 52 3 2 6 3" xfId="26663" xr:uid="{00000000-0005-0000-0000-0000C0600000}"/>
    <cellStyle name="Normal 52 3 2 7" xfId="6544" xr:uid="{00000000-0005-0000-0000-0000C1600000}"/>
    <cellStyle name="Normal 52 3 2 7 2" xfId="36879" xr:uid="{00000000-0005-0000-0000-0000C2600000}"/>
    <cellStyle name="Normal 52 3 2 7 3" xfId="21646" xr:uid="{00000000-0005-0000-0000-0000C3600000}"/>
    <cellStyle name="Normal 52 3 2 8" xfId="31867" xr:uid="{00000000-0005-0000-0000-0000C4600000}"/>
    <cellStyle name="Normal 52 3 2 9" xfId="16633" xr:uid="{00000000-0005-0000-0000-0000C5600000}"/>
    <cellStyle name="Normal 52 3 3" xfId="1680" xr:uid="{00000000-0005-0000-0000-0000C6600000}"/>
    <cellStyle name="Normal 52 3 3 2" xfId="2519" xr:uid="{00000000-0005-0000-0000-0000C7600000}"/>
    <cellStyle name="Normal 52 3 3 2 2" xfId="4209" xr:uid="{00000000-0005-0000-0000-0000C8600000}"/>
    <cellStyle name="Normal 52 3 3 2 2 2" xfId="14282" xr:uid="{00000000-0005-0000-0000-0000C9600000}"/>
    <cellStyle name="Normal 52 3 3 2 2 2 2" xfId="44613" xr:uid="{00000000-0005-0000-0000-0000CA600000}"/>
    <cellStyle name="Normal 52 3 3 2 2 2 3" xfId="29380" xr:uid="{00000000-0005-0000-0000-0000CB600000}"/>
    <cellStyle name="Normal 52 3 3 2 2 3" xfId="9262" xr:uid="{00000000-0005-0000-0000-0000CC600000}"/>
    <cellStyle name="Normal 52 3 3 2 2 3 2" xfId="39596" xr:uid="{00000000-0005-0000-0000-0000CD600000}"/>
    <cellStyle name="Normal 52 3 3 2 2 3 3" xfId="24363" xr:uid="{00000000-0005-0000-0000-0000CE600000}"/>
    <cellStyle name="Normal 52 3 3 2 2 4" xfId="34583" xr:uid="{00000000-0005-0000-0000-0000CF600000}"/>
    <cellStyle name="Normal 52 3 3 2 2 5" xfId="19350" xr:uid="{00000000-0005-0000-0000-0000D0600000}"/>
    <cellStyle name="Normal 52 3 3 2 3" xfId="5901" xr:uid="{00000000-0005-0000-0000-0000D1600000}"/>
    <cellStyle name="Normal 52 3 3 2 3 2" xfId="15953" xr:uid="{00000000-0005-0000-0000-0000D2600000}"/>
    <cellStyle name="Normal 52 3 3 2 3 2 2" xfId="46284" xr:uid="{00000000-0005-0000-0000-0000D3600000}"/>
    <cellStyle name="Normal 52 3 3 2 3 2 3" xfId="31051" xr:uid="{00000000-0005-0000-0000-0000D4600000}"/>
    <cellStyle name="Normal 52 3 3 2 3 3" xfId="10933" xr:uid="{00000000-0005-0000-0000-0000D5600000}"/>
    <cellStyle name="Normal 52 3 3 2 3 3 2" xfId="41267" xr:uid="{00000000-0005-0000-0000-0000D6600000}"/>
    <cellStyle name="Normal 52 3 3 2 3 3 3" xfId="26034" xr:uid="{00000000-0005-0000-0000-0000D7600000}"/>
    <cellStyle name="Normal 52 3 3 2 3 4" xfId="36254" xr:uid="{00000000-0005-0000-0000-0000D8600000}"/>
    <cellStyle name="Normal 52 3 3 2 3 5" xfId="21021" xr:uid="{00000000-0005-0000-0000-0000D9600000}"/>
    <cellStyle name="Normal 52 3 3 2 4" xfId="12611" xr:uid="{00000000-0005-0000-0000-0000DA600000}"/>
    <cellStyle name="Normal 52 3 3 2 4 2" xfId="42942" xr:uid="{00000000-0005-0000-0000-0000DB600000}"/>
    <cellStyle name="Normal 52 3 3 2 4 3" xfId="27709" xr:uid="{00000000-0005-0000-0000-0000DC600000}"/>
    <cellStyle name="Normal 52 3 3 2 5" xfId="7590" xr:uid="{00000000-0005-0000-0000-0000DD600000}"/>
    <cellStyle name="Normal 52 3 3 2 5 2" xfId="37925" xr:uid="{00000000-0005-0000-0000-0000DE600000}"/>
    <cellStyle name="Normal 52 3 3 2 5 3" xfId="22692" xr:uid="{00000000-0005-0000-0000-0000DF600000}"/>
    <cellStyle name="Normal 52 3 3 2 6" xfId="32913" xr:uid="{00000000-0005-0000-0000-0000E0600000}"/>
    <cellStyle name="Normal 52 3 3 2 7" xfId="17679" xr:uid="{00000000-0005-0000-0000-0000E1600000}"/>
    <cellStyle name="Normal 52 3 3 3" xfId="3372" xr:uid="{00000000-0005-0000-0000-0000E2600000}"/>
    <cellStyle name="Normal 52 3 3 3 2" xfId="13446" xr:uid="{00000000-0005-0000-0000-0000E3600000}"/>
    <cellStyle name="Normal 52 3 3 3 2 2" xfId="43777" xr:uid="{00000000-0005-0000-0000-0000E4600000}"/>
    <cellStyle name="Normal 52 3 3 3 2 3" xfId="28544" xr:uid="{00000000-0005-0000-0000-0000E5600000}"/>
    <cellStyle name="Normal 52 3 3 3 3" xfId="8426" xr:uid="{00000000-0005-0000-0000-0000E6600000}"/>
    <cellStyle name="Normal 52 3 3 3 3 2" xfId="38760" xr:uid="{00000000-0005-0000-0000-0000E7600000}"/>
    <cellStyle name="Normal 52 3 3 3 3 3" xfId="23527" xr:uid="{00000000-0005-0000-0000-0000E8600000}"/>
    <cellStyle name="Normal 52 3 3 3 4" xfId="33747" xr:uid="{00000000-0005-0000-0000-0000E9600000}"/>
    <cellStyle name="Normal 52 3 3 3 5" xfId="18514" xr:uid="{00000000-0005-0000-0000-0000EA600000}"/>
    <cellStyle name="Normal 52 3 3 4" xfId="5065" xr:uid="{00000000-0005-0000-0000-0000EB600000}"/>
    <cellStyle name="Normal 52 3 3 4 2" xfId="15117" xr:uid="{00000000-0005-0000-0000-0000EC600000}"/>
    <cellStyle name="Normal 52 3 3 4 2 2" xfId="45448" xr:uid="{00000000-0005-0000-0000-0000ED600000}"/>
    <cellStyle name="Normal 52 3 3 4 2 3" xfId="30215" xr:uid="{00000000-0005-0000-0000-0000EE600000}"/>
    <cellStyle name="Normal 52 3 3 4 3" xfId="10097" xr:uid="{00000000-0005-0000-0000-0000EF600000}"/>
    <cellStyle name="Normal 52 3 3 4 3 2" xfId="40431" xr:uid="{00000000-0005-0000-0000-0000F0600000}"/>
    <cellStyle name="Normal 52 3 3 4 3 3" xfId="25198" xr:uid="{00000000-0005-0000-0000-0000F1600000}"/>
    <cellStyle name="Normal 52 3 3 4 4" xfId="35418" xr:uid="{00000000-0005-0000-0000-0000F2600000}"/>
    <cellStyle name="Normal 52 3 3 4 5" xfId="20185" xr:uid="{00000000-0005-0000-0000-0000F3600000}"/>
    <cellStyle name="Normal 52 3 3 5" xfId="11775" xr:uid="{00000000-0005-0000-0000-0000F4600000}"/>
    <cellStyle name="Normal 52 3 3 5 2" xfId="42106" xr:uid="{00000000-0005-0000-0000-0000F5600000}"/>
    <cellStyle name="Normal 52 3 3 5 3" xfId="26873" xr:uid="{00000000-0005-0000-0000-0000F6600000}"/>
    <cellStyle name="Normal 52 3 3 6" xfId="6754" xr:uid="{00000000-0005-0000-0000-0000F7600000}"/>
    <cellStyle name="Normal 52 3 3 6 2" xfId="37089" xr:uid="{00000000-0005-0000-0000-0000F8600000}"/>
    <cellStyle name="Normal 52 3 3 6 3" xfId="21856" xr:uid="{00000000-0005-0000-0000-0000F9600000}"/>
    <cellStyle name="Normal 52 3 3 7" xfId="32077" xr:uid="{00000000-0005-0000-0000-0000FA600000}"/>
    <cellStyle name="Normal 52 3 3 8" xfId="16843" xr:uid="{00000000-0005-0000-0000-0000FB600000}"/>
    <cellStyle name="Normal 52 3 4" xfId="2101" xr:uid="{00000000-0005-0000-0000-0000FC600000}"/>
    <cellStyle name="Normal 52 3 4 2" xfId="3791" xr:uid="{00000000-0005-0000-0000-0000FD600000}"/>
    <cellStyle name="Normal 52 3 4 2 2" xfId="13864" xr:uid="{00000000-0005-0000-0000-0000FE600000}"/>
    <cellStyle name="Normal 52 3 4 2 2 2" xfId="44195" xr:uid="{00000000-0005-0000-0000-0000FF600000}"/>
    <cellStyle name="Normal 52 3 4 2 2 3" xfId="28962" xr:uid="{00000000-0005-0000-0000-000000610000}"/>
    <cellStyle name="Normal 52 3 4 2 3" xfId="8844" xr:uid="{00000000-0005-0000-0000-000001610000}"/>
    <cellStyle name="Normal 52 3 4 2 3 2" xfId="39178" xr:uid="{00000000-0005-0000-0000-000002610000}"/>
    <cellStyle name="Normal 52 3 4 2 3 3" xfId="23945" xr:uid="{00000000-0005-0000-0000-000003610000}"/>
    <cellStyle name="Normal 52 3 4 2 4" xfId="34165" xr:uid="{00000000-0005-0000-0000-000004610000}"/>
    <cellStyle name="Normal 52 3 4 2 5" xfId="18932" xr:uid="{00000000-0005-0000-0000-000005610000}"/>
    <cellStyle name="Normal 52 3 4 3" xfId="5483" xr:uid="{00000000-0005-0000-0000-000006610000}"/>
    <cellStyle name="Normal 52 3 4 3 2" xfId="15535" xr:uid="{00000000-0005-0000-0000-000007610000}"/>
    <cellStyle name="Normal 52 3 4 3 2 2" xfId="45866" xr:uid="{00000000-0005-0000-0000-000008610000}"/>
    <cellStyle name="Normal 52 3 4 3 2 3" xfId="30633" xr:uid="{00000000-0005-0000-0000-000009610000}"/>
    <cellStyle name="Normal 52 3 4 3 3" xfId="10515" xr:uid="{00000000-0005-0000-0000-00000A610000}"/>
    <cellStyle name="Normal 52 3 4 3 3 2" xfId="40849" xr:uid="{00000000-0005-0000-0000-00000B610000}"/>
    <cellStyle name="Normal 52 3 4 3 3 3" xfId="25616" xr:uid="{00000000-0005-0000-0000-00000C610000}"/>
    <cellStyle name="Normal 52 3 4 3 4" xfId="35836" xr:uid="{00000000-0005-0000-0000-00000D610000}"/>
    <cellStyle name="Normal 52 3 4 3 5" xfId="20603" xr:uid="{00000000-0005-0000-0000-00000E610000}"/>
    <cellStyle name="Normal 52 3 4 4" xfId="12193" xr:uid="{00000000-0005-0000-0000-00000F610000}"/>
    <cellStyle name="Normal 52 3 4 4 2" xfId="42524" xr:uid="{00000000-0005-0000-0000-000010610000}"/>
    <cellStyle name="Normal 52 3 4 4 3" xfId="27291" xr:uid="{00000000-0005-0000-0000-000011610000}"/>
    <cellStyle name="Normal 52 3 4 5" xfId="7172" xr:uid="{00000000-0005-0000-0000-000012610000}"/>
    <cellStyle name="Normal 52 3 4 5 2" xfId="37507" xr:uid="{00000000-0005-0000-0000-000013610000}"/>
    <cellStyle name="Normal 52 3 4 5 3" xfId="22274" xr:uid="{00000000-0005-0000-0000-000014610000}"/>
    <cellStyle name="Normal 52 3 4 6" xfId="32495" xr:uid="{00000000-0005-0000-0000-000015610000}"/>
    <cellStyle name="Normal 52 3 4 7" xfId="17261" xr:uid="{00000000-0005-0000-0000-000016610000}"/>
    <cellStyle name="Normal 52 3 5" xfId="2954" xr:uid="{00000000-0005-0000-0000-000017610000}"/>
    <cellStyle name="Normal 52 3 5 2" xfId="13028" xr:uid="{00000000-0005-0000-0000-000018610000}"/>
    <cellStyle name="Normal 52 3 5 2 2" xfId="43359" xr:uid="{00000000-0005-0000-0000-000019610000}"/>
    <cellStyle name="Normal 52 3 5 2 3" xfId="28126" xr:uid="{00000000-0005-0000-0000-00001A610000}"/>
    <cellStyle name="Normal 52 3 5 3" xfId="8008" xr:uid="{00000000-0005-0000-0000-00001B610000}"/>
    <cellStyle name="Normal 52 3 5 3 2" xfId="38342" xr:uid="{00000000-0005-0000-0000-00001C610000}"/>
    <cellStyle name="Normal 52 3 5 3 3" xfId="23109" xr:uid="{00000000-0005-0000-0000-00001D610000}"/>
    <cellStyle name="Normal 52 3 5 4" xfId="33329" xr:uid="{00000000-0005-0000-0000-00001E610000}"/>
    <cellStyle name="Normal 52 3 5 5" xfId="18096" xr:uid="{00000000-0005-0000-0000-00001F610000}"/>
    <cellStyle name="Normal 52 3 6" xfId="4647" xr:uid="{00000000-0005-0000-0000-000020610000}"/>
    <cellStyle name="Normal 52 3 6 2" xfId="14699" xr:uid="{00000000-0005-0000-0000-000021610000}"/>
    <cellStyle name="Normal 52 3 6 2 2" xfId="45030" xr:uid="{00000000-0005-0000-0000-000022610000}"/>
    <cellStyle name="Normal 52 3 6 2 3" xfId="29797" xr:uid="{00000000-0005-0000-0000-000023610000}"/>
    <cellStyle name="Normal 52 3 6 3" xfId="9679" xr:uid="{00000000-0005-0000-0000-000024610000}"/>
    <cellStyle name="Normal 52 3 6 3 2" xfId="40013" xr:uid="{00000000-0005-0000-0000-000025610000}"/>
    <cellStyle name="Normal 52 3 6 3 3" xfId="24780" xr:uid="{00000000-0005-0000-0000-000026610000}"/>
    <cellStyle name="Normal 52 3 6 4" xfId="35000" xr:uid="{00000000-0005-0000-0000-000027610000}"/>
    <cellStyle name="Normal 52 3 6 5" xfId="19767" xr:uid="{00000000-0005-0000-0000-000028610000}"/>
    <cellStyle name="Normal 52 3 7" xfId="11357" xr:uid="{00000000-0005-0000-0000-000029610000}"/>
    <cellStyle name="Normal 52 3 7 2" xfId="41688" xr:uid="{00000000-0005-0000-0000-00002A610000}"/>
    <cellStyle name="Normal 52 3 7 3" xfId="26455" xr:uid="{00000000-0005-0000-0000-00002B610000}"/>
    <cellStyle name="Normal 52 3 8" xfId="6336" xr:uid="{00000000-0005-0000-0000-00002C610000}"/>
    <cellStyle name="Normal 52 3 8 2" xfId="36671" xr:uid="{00000000-0005-0000-0000-00002D610000}"/>
    <cellStyle name="Normal 52 3 8 3" xfId="21438" xr:uid="{00000000-0005-0000-0000-00002E610000}"/>
    <cellStyle name="Normal 52 3 9" xfId="31660" xr:uid="{00000000-0005-0000-0000-00002F610000}"/>
    <cellStyle name="Normal 52 4" xfId="1361" xr:uid="{00000000-0005-0000-0000-000030610000}"/>
    <cellStyle name="Normal 52 4 2" xfId="1784" xr:uid="{00000000-0005-0000-0000-000031610000}"/>
    <cellStyle name="Normal 52 4 2 2" xfId="2623" xr:uid="{00000000-0005-0000-0000-000032610000}"/>
    <cellStyle name="Normal 52 4 2 2 2" xfId="4313" xr:uid="{00000000-0005-0000-0000-000033610000}"/>
    <cellStyle name="Normal 52 4 2 2 2 2" xfId="14386" xr:uid="{00000000-0005-0000-0000-000034610000}"/>
    <cellStyle name="Normal 52 4 2 2 2 2 2" xfId="44717" xr:uid="{00000000-0005-0000-0000-000035610000}"/>
    <cellStyle name="Normal 52 4 2 2 2 2 3" xfId="29484" xr:uid="{00000000-0005-0000-0000-000036610000}"/>
    <cellStyle name="Normal 52 4 2 2 2 3" xfId="9366" xr:uid="{00000000-0005-0000-0000-000037610000}"/>
    <cellStyle name="Normal 52 4 2 2 2 3 2" xfId="39700" xr:uid="{00000000-0005-0000-0000-000038610000}"/>
    <cellStyle name="Normal 52 4 2 2 2 3 3" xfId="24467" xr:uid="{00000000-0005-0000-0000-000039610000}"/>
    <cellStyle name="Normal 52 4 2 2 2 4" xfId="34687" xr:uid="{00000000-0005-0000-0000-00003A610000}"/>
    <cellStyle name="Normal 52 4 2 2 2 5" xfId="19454" xr:uid="{00000000-0005-0000-0000-00003B610000}"/>
    <cellStyle name="Normal 52 4 2 2 3" xfId="6005" xr:uid="{00000000-0005-0000-0000-00003C610000}"/>
    <cellStyle name="Normal 52 4 2 2 3 2" xfId="16057" xr:uid="{00000000-0005-0000-0000-00003D610000}"/>
    <cellStyle name="Normal 52 4 2 2 3 2 2" xfId="46388" xr:uid="{00000000-0005-0000-0000-00003E610000}"/>
    <cellStyle name="Normal 52 4 2 2 3 2 3" xfId="31155" xr:uid="{00000000-0005-0000-0000-00003F610000}"/>
    <cellStyle name="Normal 52 4 2 2 3 3" xfId="11037" xr:uid="{00000000-0005-0000-0000-000040610000}"/>
    <cellStyle name="Normal 52 4 2 2 3 3 2" xfId="41371" xr:uid="{00000000-0005-0000-0000-000041610000}"/>
    <cellStyle name="Normal 52 4 2 2 3 3 3" xfId="26138" xr:uid="{00000000-0005-0000-0000-000042610000}"/>
    <cellStyle name="Normal 52 4 2 2 3 4" xfId="36358" xr:uid="{00000000-0005-0000-0000-000043610000}"/>
    <cellStyle name="Normal 52 4 2 2 3 5" xfId="21125" xr:uid="{00000000-0005-0000-0000-000044610000}"/>
    <cellStyle name="Normal 52 4 2 2 4" xfId="12715" xr:uid="{00000000-0005-0000-0000-000045610000}"/>
    <cellStyle name="Normal 52 4 2 2 4 2" xfId="43046" xr:uid="{00000000-0005-0000-0000-000046610000}"/>
    <cellStyle name="Normal 52 4 2 2 4 3" xfId="27813" xr:uid="{00000000-0005-0000-0000-000047610000}"/>
    <cellStyle name="Normal 52 4 2 2 5" xfId="7694" xr:uid="{00000000-0005-0000-0000-000048610000}"/>
    <cellStyle name="Normal 52 4 2 2 5 2" xfId="38029" xr:uid="{00000000-0005-0000-0000-000049610000}"/>
    <cellStyle name="Normal 52 4 2 2 5 3" xfId="22796" xr:uid="{00000000-0005-0000-0000-00004A610000}"/>
    <cellStyle name="Normal 52 4 2 2 6" xfId="33017" xr:uid="{00000000-0005-0000-0000-00004B610000}"/>
    <cellStyle name="Normal 52 4 2 2 7" xfId="17783" xr:uid="{00000000-0005-0000-0000-00004C610000}"/>
    <cellStyle name="Normal 52 4 2 3" xfId="3476" xr:uid="{00000000-0005-0000-0000-00004D610000}"/>
    <cellStyle name="Normal 52 4 2 3 2" xfId="13550" xr:uid="{00000000-0005-0000-0000-00004E610000}"/>
    <cellStyle name="Normal 52 4 2 3 2 2" xfId="43881" xr:uid="{00000000-0005-0000-0000-00004F610000}"/>
    <cellStyle name="Normal 52 4 2 3 2 3" xfId="28648" xr:uid="{00000000-0005-0000-0000-000050610000}"/>
    <cellStyle name="Normal 52 4 2 3 3" xfId="8530" xr:uid="{00000000-0005-0000-0000-000051610000}"/>
    <cellStyle name="Normal 52 4 2 3 3 2" xfId="38864" xr:uid="{00000000-0005-0000-0000-000052610000}"/>
    <cellStyle name="Normal 52 4 2 3 3 3" xfId="23631" xr:uid="{00000000-0005-0000-0000-000053610000}"/>
    <cellStyle name="Normal 52 4 2 3 4" xfId="33851" xr:uid="{00000000-0005-0000-0000-000054610000}"/>
    <cellStyle name="Normal 52 4 2 3 5" xfId="18618" xr:uid="{00000000-0005-0000-0000-000055610000}"/>
    <cellStyle name="Normal 52 4 2 4" xfId="5169" xr:uid="{00000000-0005-0000-0000-000056610000}"/>
    <cellStyle name="Normal 52 4 2 4 2" xfId="15221" xr:uid="{00000000-0005-0000-0000-000057610000}"/>
    <cellStyle name="Normal 52 4 2 4 2 2" xfId="45552" xr:uid="{00000000-0005-0000-0000-000058610000}"/>
    <cellStyle name="Normal 52 4 2 4 2 3" xfId="30319" xr:uid="{00000000-0005-0000-0000-000059610000}"/>
    <cellStyle name="Normal 52 4 2 4 3" xfId="10201" xr:uid="{00000000-0005-0000-0000-00005A610000}"/>
    <cellStyle name="Normal 52 4 2 4 3 2" xfId="40535" xr:uid="{00000000-0005-0000-0000-00005B610000}"/>
    <cellStyle name="Normal 52 4 2 4 3 3" xfId="25302" xr:uid="{00000000-0005-0000-0000-00005C610000}"/>
    <cellStyle name="Normal 52 4 2 4 4" xfId="35522" xr:uid="{00000000-0005-0000-0000-00005D610000}"/>
    <cellStyle name="Normal 52 4 2 4 5" xfId="20289" xr:uid="{00000000-0005-0000-0000-00005E610000}"/>
    <cellStyle name="Normal 52 4 2 5" xfId="11879" xr:uid="{00000000-0005-0000-0000-00005F610000}"/>
    <cellStyle name="Normal 52 4 2 5 2" xfId="42210" xr:uid="{00000000-0005-0000-0000-000060610000}"/>
    <cellStyle name="Normal 52 4 2 5 3" xfId="26977" xr:uid="{00000000-0005-0000-0000-000061610000}"/>
    <cellStyle name="Normal 52 4 2 6" xfId="6858" xr:uid="{00000000-0005-0000-0000-000062610000}"/>
    <cellStyle name="Normal 52 4 2 6 2" xfId="37193" xr:uid="{00000000-0005-0000-0000-000063610000}"/>
    <cellStyle name="Normal 52 4 2 6 3" xfId="21960" xr:uid="{00000000-0005-0000-0000-000064610000}"/>
    <cellStyle name="Normal 52 4 2 7" xfId="32181" xr:uid="{00000000-0005-0000-0000-000065610000}"/>
    <cellStyle name="Normal 52 4 2 8" xfId="16947" xr:uid="{00000000-0005-0000-0000-000066610000}"/>
    <cellStyle name="Normal 52 4 3" xfId="2205" xr:uid="{00000000-0005-0000-0000-000067610000}"/>
    <cellStyle name="Normal 52 4 3 2" xfId="3895" xr:uid="{00000000-0005-0000-0000-000068610000}"/>
    <cellStyle name="Normal 52 4 3 2 2" xfId="13968" xr:uid="{00000000-0005-0000-0000-000069610000}"/>
    <cellStyle name="Normal 52 4 3 2 2 2" xfId="44299" xr:uid="{00000000-0005-0000-0000-00006A610000}"/>
    <cellStyle name="Normal 52 4 3 2 2 3" xfId="29066" xr:uid="{00000000-0005-0000-0000-00006B610000}"/>
    <cellStyle name="Normal 52 4 3 2 3" xfId="8948" xr:uid="{00000000-0005-0000-0000-00006C610000}"/>
    <cellStyle name="Normal 52 4 3 2 3 2" xfId="39282" xr:uid="{00000000-0005-0000-0000-00006D610000}"/>
    <cellStyle name="Normal 52 4 3 2 3 3" xfId="24049" xr:uid="{00000000-0005-0000-0000-00006E610000}"/>
    <cellStyle name="Normal 52 4 3 2 4" xfId="34269" xr:uid="{00000000-0005-0000-0000-00006F610000}"/>
    <cellStyle name="Normal 52 4 3 2 5" xfId="19036" xr:uid="{00000000-0005-0000-0000-000070610000}"/>
    <cellStyle name="Normal 52 4 3 3" xfId="5587" xr:uid="{00000000-0005-0000-0000-000071610000}"/>
    <cellStyle name="Normal 52 4 3 3 2" xfId="15639" xr:uid="{00000000-0005-0000-0000-000072610000}"/>
    <cellStyle name="Normal 52 4 3 3 2 2" xfId="45970" xr:uid="{00000000-0005-0000-0000-000073610000}"/>
    <cellStyle name="Normal 52 4 3 3 2 3" xfId="30737" xr:uid="{00000000-0005-0000-0000-000074610000}"/>
    <cellStyle name="Normal 52 4 3 3 3" xfId="10619" xr:uid="{00000000-0005-0000-0000-000075610000}"/>
    <cellStyle name="Normal 52 4 3 3 3 2" xfId="40953" xr:uid="{00000000-0005-0000-0000-000076610000}"/>
    <cellStyle name="Normal 52 4 3 3 3 3" xfId="25720" xr:uid="{00000000-0005-0000-0000-000077610000}"/>
    <cellStyle name="Normal 52 4 3 3 4" xfId="35940" xr:uid="{00000000-0005-0000-0000-000078610000}"/>
    <cellStyle name="Normal 52 4 3 3 5" xfId="20707" xr:uid="{00000000-0005-0000-0000-000079610000}"/>
    <cellStyle name="Normal 52 4 3 4" xfId="12297" xr:uid="{00000000-0005-0000-0000-00007A610000}"/>
    <cellStyle name="Normal 52 4 3 4 2" xfId="42628" xr:uid="{00000000-0005-0000-0000-00007B610000}"/>
    <cellStyle name="Normal 52 4 3 4 3" xfId="27395" xr:uid="{00000000-0005-0000-0000-00007C610000}"/>
    <cellStyle name="Normal 52 4 3 5" xfId="7276" xr:uid="{00000000-0005-0000-0000-00007D610000}"/>
    <cellStyle name="Normal 52 4 3 5 2" xfId="37611" xr:uid="{00000000-0005-0000-0000-00007E610000}"/>
    <cellStyle name="Normal 52 4 3 5 3" xfId="22378" xr:uid="{00000000-0005-0000-0000-00007F610000}"/>
    <cellStyle name="Normal 52 4 3 6" xfId="32599" xr:uid="{00000000-0005-0000-0000-000080610000}"/>
    <cellStyle name="Normal 52 4 3 7" xfId="17365" xr:uid="{00000000-0005-0000-0000-000081610000}"/>
    <cellStyle name="Normal 52 4 4" xfId="3058" xr:uid="{00000000-0005-0000-0000-000082610000}"/>
    <cellStyle name="Normal 52 4 4 2" xfId="13132" xr:uid="{00000000-0005-0000-0000-000083610000}"/>
    <cellStyle name="Normal 52 4 4 2 2" xfId="43463" xr:uid="{00000000-0005-0000-0000-000084610000}"/>
    <cellStyle name="Normal 52 4 4 2 3" xfId="28230" xr:uid="{00000000-0005-0000-0000-000085610000}"/>
    <cellStyle name="Normal 52 4 4 3" xfId="8112" xr:uid="{00000000-0005-0000-0000-000086610000}"/>
    <cellStyle name="Normal 52 4 4 3 2" xfId="38446" xr:uid="{00000000-0005-0000-0000-000087610000}"/>
    <cellStyle name="Normal 52 4 4 3 3" xfId="23213" xr:uid="{00000000-0005-0000-0000-000088610000}"/>
    <cellStyle name="Normal 52 4 4 4" xfId="33433" xr:uid="{00000000-0005-0000-0000-000089610000}"/>
    <cellStyle name="Normal 52 4 4 5" xfId="18200" xr:uid="{00000000-0005-0000-0000-00008A610000}"/>
    <cellStyle name="Normal 52 4 5" xfId="4751" xr:uid="{00000000-0005-0000-0000-00008B610000}"/>
    <cellStyle name="Normal 52 4 5 2" xfId="14803" xr:uid="{00000000-0005-0000-0000-00008C610000}"/>
    <cellStyle name="Normal 52 4 5 2 2" xfId="45134" xr:uid="{00000000-0005-0000-0000-00008D610000}"/>
    <cellStyle name="Normal 52 4 5 2 3" xfId="29901" xr:uid="{00000000-0005-0000-0000-00008E610000}"/>
    <cellStyle name="Normal 52 4 5 3" xfId="9783" xr:uid="{00000000-0005-0000-0000-00008F610000}"/>
    <cellStyle name="Normal 52 4 5 3 2" xfId="40117" xr:uid="{00000000-0005-0000-0000-000090610000}"/>
    <cellStyle name="Normal 52 4 5 3 3" xfId="24884" xr:uid="{00000000-0005-0000-0000-000091610000}"/>
    <cellStyle name="Normal 52 4 5 4" xfId="35104" xr:uid="{00000000-0005-0000-0000-000092610000}"/>
    <cellStyle name="Normal 52 4 5 5" xfId="19871" xr:uid="{00000000-0005-0000-0000-000093610000}"/>
    <cellStyle name="Normal 52 4 6" xfId="11461" xr:uid="{00000000-0005-0000-0000-000094610000}"/>
    <cellStyle name="Normal 52 4 6 2" xfId="41792" xr:uid="{00000000-0005-0000-0000-000095610000}"/>
    <cellStyle name="Normal 52 4 6 3" xfId="26559" xr:uid="{00000000-0005-0000-0000-000096610000}"/>
    <cellStyle name="Normal 52 4 7" xfId="6440" xr:uid="{00000000-0005-0000-0000-000097610000}"/>
    <cellStyle name="Normal 52 4 7 2" xfId="36775" xr:uid="{00000000-0005-0000-0000-000098610000}"/>
    <cellStyle name="Normal 52 4 7 3" xfId="21542" xr:uid="{00000000-0005-0000-0000-000099610000}"/>
    <cellStyle name="Normal 52 4 8" xfId="31763" xr:uid="{00000000-0005-0000-0000-00009A610000}"/>
    <cellStyle name="Normal 52 4 9" xfId="16529" xr:uid="{00000000-0005-0000-0000-00009B610000}"/>
    <cellStyle name="Normal 52 5" xfId="1574" xr:uid="{00000000-0005-0000-0000-00009C610000}"/>
    <cellStyle name="Normal 52 5 2" xfId="2415" xr:uid="{00000000-0005-0000-0000-00009D610000}"/>
    <cellStyle name="Normal 52 5 2 2" xfId="4105" xr:uid="{00000000-0005-0000-0000-00009E610000}"/>
    <cellStyle name="Normal 52 5 2 2 2" xfId="14178" xr:uid="{00000000-0005-0000-0000-00009F610000}"/>
    <cellStyle name="Normal 52 5 2 2 2 2" xfId="44509" xr:uid="{00000000-0005-0000-0000-0000A0610000}"/>
    <cellStyle name="Normal 52 5 2 2 2 3" xfId="29276" xr:uid="{00000000-0005-0000-0000-0000A1610000}"/>
    <cellStyle name="Normal 52 5 2 2 3" xfId="9158" xr:uid="{00000000-0005-0000-0000-0000A2610000}"/>
    <cellStyle name="Normal 52 5 2 2 3 2" xfId="39492" xr:uid="{00000000-0005-0000-0000-0000A3610000}"/>
    <cellStyle name="Normal 52 5 2 2 3 3" xfId="24259" xr:uid="{00000000-0005-0000-0000-0000A4610000}"/>
    <cellStyle name="Normal 52 5 2 2 4" xfId="34479" xr:uid="{00000000-0005-0000-0000-0000A5610000}"/>
    <cellStyle name="Normal 52 5 2 2 5" xfId="19246" xr:uid="{00000000-0005-0000-0000-0000A6610000}"/>
    <cellStyle name="Normal 52 5 2 3" xfId="5797" xr:uid="{00000000-0005-0000-0000-0000A7610000}"/>
    <cellStyle name="Normal 52 5 2 3 2" xfId="15849" xr:uid="{00000000-0005-0000-0000-0000A8610000}"/>
    <cellStyle name="Normal 52 5 2 3 2 2" xfId="46180" xr:uid="{00000000-0005-0000-0000-0000A9610000}"/>
    <cellStyle name="Normal 52 5 2 3 2 3" xfId="30947" xr:uid="{00000000-0005-0000-0000-0000AA610000}"/>
    <cellStyle name="Normal 52 5 2 3 3" xfId="10829" xr:uid="{00000000-0005-0000-0000-0000AB610000}"/>
    <cellStyle name="Normal 52 5 2 3 3 2" xfId="41163" xr:uid="{00000000-0005-0000-0000-0000AC610000}"/>
    <cellStyle name="Normal 52 5 2 3 3 3" xfId="25930" xr:uid="{00000000-0005-0000-0000-0000AD610000}"/>
    <cellStyle name="Normal 52 5 2 3 4" xfId="36150" xr:uid="{00000000-0005-0000-0000-0000AE610000}"/>
    <cellStyle name="Normal 52 5 2 3 5" xfId="20917" xr:uid="{00000000-0005-0000-0000-0000AF610000}"/>
    <cellStyle name="Normal 52 5 2 4" xfId="12507" xr:uid="{00000000-0005-0000-0000-0000B0610000}"/>
    <cellStyle name="Normal 52 5 2 4 2" xfId="42838" xr:uid="{00000000-0005-0000-0000-0000B1610000}"/>
    <cellStyle name="Normal 52 5 2 4 3" xfId="27605" xr:uid="{00000000-0005-0000-0000-0000B2610000}"/>
    <cellStyle name="Normal 52 5 2 5" xfId="7486" xr:uid="{00000000-0005-0000-0000-0000B3610000}"/>
    <cellStyle name="Normal 52 5 2 5 2" xfId="37821" xr:uid="{00000000-0005-0000-0000-0000B4610000}"/>
    <cellStyle name="Normal 52 5 2 5 3" xfId="22588" xr:uid="{00000000-0005-0000-0000-0000B5610000}"/>
    <cellStyle name="Normal 52 5 2 6" xfId="32809" xr:uid="{00000000-0005-0000-0000-0000B6610000}"/>
    <cellStyle name="Normal 52 5 2 7" xfId="17575" xr:uid="{00000000-0005-0000-0000-0000B7610000}"/>
    <cellStyle name="Normal 52 5 3" xfId="3268" xr:uid="{00000000-0005-0000-0000-0000B8610000}"/>
    <cellStyle name="Normal 52 5 3 2" xfId="13342" xr:uid="{00000000-0005-0000-0000-0000B9610000}"/>
    <cellStyle name="Normal 52 5 3 2 2" xfId="43673" xr:uid="{00000000-0005-0000-0000-0000BA610000}"/>
    <cellStyle name="Normal 52 5 3 2 3" xfId="28440" xr:uid="{00000000-0005-0000-0000-0000BB610000}"/>
    <cellStyle name="Normal 52 5 3 3" xfId="8322" xr:uid="{00000000-0005-0000-0000-0000BC610000}"/>
    <cellStyle name="Normal 52 5 3 3 2" xfId="38656" xr:uid="{00000000-0005-0000-0000-0000BD610000}"/>
    <cellStyle name="Normal 52 5 3 3 3" xfId="23423" xr:uid="{00000000-0005-0000-0000-0000BE610000}"/>
    <cellStyle name="Normal 52 5 3 4" xfId="33643" xr:uid="{00000000-0005-0000-0000-0000BF610000}"/>
    <cellStyle name="Normal 52 5 3 5" xfId="18410" xr:uid="{00000000-0005-0000-0000-0000C0610000}"/>
    <cellStyle name="Normal 52 5 4" xfId="4961" xr:uid="{00000000-0005-0000-0000-0000C1610000}"/>
    <cellStyle name="Normal 52 5 4 2" xfId="15013" xr:uid="{00000000-0005-0000-0000-0000C2610000}"/>
    <cellStyle name="Normal 52 5 4 2 2" xfId="45344" xr:uid="{00000000-0005-0000-0000-0000C3610000}"/>
    <cellStyle name="Normal 52 5 4 2 3" xfId="30111" xr:uid="{00000000-0005-0000-0000-0000C4610000}"/>
    <cellStyle name="Normal 52 5 4 3" xfId="9993" xr:uid="{00000000-0005-0000-0000-0000C5610000}"/>
    <cellStyle name="Normal 52 5 4 3 2" xfId="40327" xr:uid="{00000000-0005-0000-0000-0000C6610000}"/>
    <cellStyle name="Normal 52 5 4 3 3" xfId="25094" xr:uid="{00000000-0005-0000-0000-0000C7610000}"/>
    <cellStyle name="Normal 52 5 4 4" xfId="35314" xr:uid="{00000000-0005-0000-0000-0000C8610000}"/>
    <cellStyle name="Normal 52 5 4 5" xfId="20081" xr:uid="{00000000-0005-0000-0000-0000C9610000}"/>
    <cellStyle name="Normal 52 5 5" xfId="11671" xr:uid="{00000000-0005-0000-0000-0000CA610000}"/>
    <cellStyle name="Normal 52 5 5 2" xfId="42002" xr:uid="{00000000-0005-0000-0000-0000CB610000}"/>
    <cellStyle name="Normal 52 5 5 3" xfId="26769" xr:uid="{00000000-0005-0000-0000-0000CC610000}"/>
    <cellStyle name="Normal 52 5 6" xfId="6650" xr:uid="{00000000-0005-0000-0000-0000CD610000}"/>
    <cellStyle name="Normal 52 5 6 2" xfId="36985" xr:uid="{00000000-0005-0000-0000-0000CE610000}"/>
    <cellStyle name="Normal 52 5 6 3" xfId="21752" xr:uid="{00000000-0005-0000-0000-0000CF610000}"/>
    <cellStyle name="Normal 52 5 7" xfId="31973" xr:uid="{00000000-0005-0000-0000-0000D0610000}"/>
    <cellStyle name="Normal 52 5 8" xfId="16739" xr:uid="{00000000-0005-0000-0000-0000D1610000}"/>
    <cellStyle name="Normal 52 6" xfId="1995" xr:uid="{00000000-0005-0000-0000-0000D2610000}"/>
    <cellStyle name="Normal 52 6 2" xfId="3687" xr:uid="{00000000-0005-0000-0000-0000D3610000}"/>
    <cellStyle name="Normal 52 6 2 2" xfId="13760" xr:uid="{00000000-0005-0000-0000-0000D4610000}"/>
    <cellStyle name="Normal 52 6 2 2 2" xfId="44091" xr:uid="{00000000-0005-0000-0000-0000D5610000}"/>
    <cellStyle name="Normal 52 6 2 2 3" xfId="28858" xr:uid="{00000000-0005-0000-0000-0000D6610000}"/>
    <cellStyle name="Normal 52 6 2 3" xfId="8740" xr:uid="{00000000-0005-0000-0000-0000D7610000}"/>
    <cellStyle name="Normal 52 6 2 3 2" xfId="39074" xr:uid="{00000000-0005-0000-0000-0000D8610000}"/>
    <cellStyle name="Normal 52 6 2 3 3" xfId="23841" xr:uid="{00000000-0005-0000-0000-0000D9610000}"/>
    <cellStyle name="Normal 52 6 2 4" xfId="34061" xr:uid="{00000000-0005-0000-0000-0000DA610000}"/>
    <cellStyle name="Normal 52 6 2 5" xfId="18828" xr:uid="{00000000-0005-0000-0000-0000DB610000}"/>
    <cellStyle name="Normal 52 6 3" xfId="5379" xr:uid="{00000000-0005-0000-0000-0000DC610000}"/>
    <cellStyle name="Normal 52 6 3 2" xfId="15431" xr:uid="{00000000-0005-0000-0000-0000DD610000}"/>
    <cellStyle name="Normal 52 6 3 2 2" xfId="45762" xr:uid="{00000000-0005-0000-0000-0000DE610000}"/>
    <cellStyle name="Normal 52 6 3 2 3" xfId="30529" xr:uid="{00000000-0005-0000-0000-0000DF610000}"/>
    <cellStyle name="Normal 52 6 3 3" xfId="10411" xr:uid="{00000000-0005-0000-0000-0000E0610000}"/>
    <cellStyle name="Normal 52 6 3 3 2" xfId="40745" xr:uid="{00000000-0005-0000-0000-0000E1610000}"/>
    <cellStyle name="Normal 52 6 3 3 3" xfId="25512" xr:uid="{00000000-0005-0000-0000-0000E2610000}"/>
    <cellStyle name="Normal 52 6 3 4" xfId="35732" xr:uid="{00000000-0005-0000-0000-0000E3610000}"/>
    <cellStyle name="Normal 52 6 3 5" xfId="20499" xr:uid="{00000000-0005-0000-0000-0000E4610000}"/>
    <cellStyle name="Normal 52 6 4" xfId="12089" xr:uid="{00000000-0005-0000-0000-0000E5610000}"/>
    <cellStyle name="Normal 52 6 4 2" xfId="42420" xr:uid="{00000000-0005-0000-0000-0000E6610000}"/>
    <cellStyle name="Normal 52 6 4 3" xfId="27187" xr:uid="{00000000-0005-0000-0000-0000E7610000}"/>
    <cellStyle name="Normal 52 6 5" xfId="7068" xr:uid="{00000000-0005-0000-0000-0000E8610000}"/>
    <cellStyle name="Normal 52 6 5 2" xfId="37403" xr:uid="{00000000-0005-0000-0000-0000E9610000}"/>
    <cellStyle name="Normal 52 6 5 3" xfId="22170" xr:uid="{00000000-0005-0000-0000-0000EA610000}"/>
    <cellStyle name="Normal 52 6 6" xfId="32391" xr:uid="{00000000-0005-0000-0000-0000EB610000}"/>
    <cellStyle name="Normal 52 6 7" xfId="17157" xr:uid="{00000000-0005-0000-0000-0000EC610000}"/>
    <cellStyle name="Normal 52 7" xfId="2846" xr:uid="{00000000-0005-0000-0000-0000ED610000}"/>
    <cellStyle name="Normal 52 7 2" xfId="12924" xr:uid="{00000000-0005-0000-0000-0000EE610000}"/>
    <cellStyle name="Normal 52 7 2 2" xfId="43255" xr:uid="{00000000-0005-0000-0000-0000EF610000}"/>
    <cellStyle name="Normal 52 7 2 3" xfId="28022" xr:uid="{00000000-0005-0000-0000-0000F0610000}"/>
    <cellStyle name="Normal 52 7 3" xfId="7904" xr:uid="{00000000-0005-0000-0000-0000F1610000}"/>
    <cellStyle name="Normal 52 7 3 2" xfId="38238" xr:uid="{00000000-0005-0000-0000-0000F2610000}"/>
    <cellStyle name="Normal 52 7 3 3" xfId="23005" xr:uid="{00000000-0005-0000-0000-0000F3610000}"/>
    <cellStyle name="Normal 52 7 4" xfId="33225" xr:uid="{00000000-0005-0000-0000-0000F4610000}"/>
    <cellStyle name="Normal 52 7 5" xfId="17992" xr:uid="{00000000-0005-0000-0000-0000F5610000}"/>
    <cellStyle name="Normal 52 8" xfId="4540" xr:uid="{00000000-0005-0000-0000-0000F6610000}"/>
    <cellStyle name="Normal 52 8 2" xfId="14595" xr:uid="{00000000-0005-0000-0000-0000F7610000}"/>
    <cellStyle name="Normal 52 8 2 2" xfId="44926" xr:uid="{00000000-0005-0000-0000-0000F8610000}"/>
    <cellStyle name="Normal 52 8 2 3" xfId="29693" xr:uid="{00000000-0005-0000-0000-0000F9610000}"/>
    <cellStyle name="Normal 52 8 3" xfId="9575" xr:uid="{00000000-0005-0000-0000-0000FA610000}"/>
    <cellStyle name="Normal 52 8 3 2" xfId="39909" xr:uid="{00000000-0005-0000-0000-0000FB610000}"/>
    <cellStyle name="Normal 52 8 3 3" xfId="24676" xr:uid="{00000000-0005-0000-0000-0000FC610000}"/>
    <cellStyle name="Normal 52 8 4" xfId="34896" xr:uid="{00000000-0005-0000-0000-0000FD610000}"/>
    <cellStyle name="Normal 52 8 5" xfId="19663" xr:uid="{00000000-0005-0000-0000-0000FE610000}"/>
    <cellStyle name="Normal 52 9" xfId="11251" xr:uid="{00000000-0005-0000-0000-0000FF610000}"/>
    <cellStyle name="Normal 52 9 2" xfId="41584" xr:uid="{00000000-0005-0000-0000-000000620000}"/>
    <cellStyle name="Normal 52 9 3" xfId="26351" xr:uid="{00000000-0005-0000-0000-000001620000}"/>
    <cellStyle name="Normal 53" xfId="869" xr:uid="{00000000-0005-0000-0000-000002620000}"/>
    <cellStyle name="Normal 53 10" xfId="6231" xr:uid="{00000000-0005-0000-0000-000003620000}"/>
    <cellStyle name="Normal 53 10 2" xfId="36568" xr:uid="{00000000-0005-0000-0000-000004620000}"/>
    <cellStyle name="Normal 53 10 3" xfId="21335" xr:uid="{00000000-0005-0000-0000-000005620000}"/>
    <cellStyle name="Normal 53 11" xfId="31559" xr:uid="{00000000-0005-0000-0000-000006620000}"/>
    <cellStyle name="Normal 53 12" xfId="16320" xr:uid="{00000000-0005-0000-0000-000007620000}"/>
    <cellStyle name="Normal 53 13" xfId="48622" xr:uid="{74169293-DB4E-4D8C-8AD0-5939BB0556E8}"/>
    <cellStyle name="Normal 53 2" xfId="1195" xr:uid="{00000000-0005-0000-0000-000008620000}"/>
    <cellStyle name="Normal 53 2 10" xfId="31611" xr:uid="{00000000-0005-0000-0000-000009620000}"/>
    <cellStyle name="Normal 53 2 11" xfId="16374" xr:uid="{00000000-0005-0000-0000-00000A620000}"/>
    <cellStyle name="Normal 53 2 2" xfId="1303" xr:uid="{00000000-0005-0000-0000-00000B620000}"/>
    <cellStyle name="Normal 53 2 2 10" xfId="16478" xr:uid="{00000000-0005-0000-0000-00000C620000}"/>
    <cellStyle name="Normal 53 2 2 2" xfId="1520" xr:uid="{00000000-0005-0000-0000-00000D620000}"/>
    <cellStyle name="Normal 53 2 2 2 2" xfId="1941" xr:uid="{00000000-0005-0000-0000-00000E620000}"/>
    <cellStyle name="Normal 53 2 2 2 2 2" xfId="2780" xr:uid="{00000000-0005-0000-0000-00000F620000}"/>
    <cellStyle name="Normal 53 2 2 2 2 2 2" xfId="4470" xr:uid="{00000000-0005-0000-0000-000010620000}"/>
    <cellStyle name="Normal 53 2 2 2 2 2 2 2" xfId="14543" xr:uid="{00000000-0005-0000-0000-000011620000}"/>
    <cellStyle name="Normal 53 2 2 2 2 2 2 2 2" xfId="44874" xr:uid="{00000000-0005-0000-0000-000012620000}"/>
    <cellStyle name="Normal 53 2 2 2 2 2 2 2 3" xfId="29641" xr:uid="{00000000-0005-0000-0000-000013620000}"/>
    <cellStyle name="Normal 53 2 2 2 2 2 2 3" xfId="9523" xr:uid="{00000000-0005-0000-0000-000014620000}"/>
    <cellStyle name="Normal 53 2 2 2 2 2 2 3 2" xfId="39857" xr:uid="{00000000-0005-0000-0000-000015620000}"/>
    <cellStyle name="Normal 53 2 2 2 2 2 2 3 3" xfId="24624" xr:uid="{00000000-0005-0000-0000-000016620000}"/>
    <cellStyle name="Normal 53 2 2 2 2 2 2 4" xfId="34844" xr:uid="{00000000-0005-0000-0000-000017620000}"/>
    <cellStyle name="Normal 53 2 2 2 2 2 2 5" xfId="19611" xr:uid="{00000000-0005-0000-0000-000018620000}"/>
    <cellStyle name="Normal 53 2 2 2 2 2 3" xfId="6162" xr:uid="{00000000-0005-0000-0000-000019620000}"/>
    <cellStyle name="Normal 53 2 2 2 2 2 3 2" xfId="16214" xr:uid="{00000000-0005-0000-0000-00001A620000}"/>
    <cellStyle name="Normal 53 2 2 2 2 2 3 2 2" xfId="46545" xr:uid="{00000000-0005-0000-0000-00001B620000}"/>
    <cellStyle name="Normal 53 2 2 2 2 2 3 2 3" xfId="31312" xr:uid="{00000000-0005-0000-0000-00001C620000}"/>
    <cellStyle name="Normal 53 2 2 2 2 2 3 3" xfId="11194" xr:uid="{00000000-0005-0000-0000-00001D620000}"/>
    <cellStyle name="Normal 53 2 2 2 2 2 3 3 2" xfId="41528" xr:uid="{00000000-0005-0000-0000-00001E620000}"/>
    <cellStyle name="Normal 53 2 2 2 2 2 3 3 3" xfId="26295" xr:uid="{00000000-0005-0000-0000-00001F620000}"/>
    <cellStyle name="Normal 53 2 2 2 2 2 3 4" xfId="36515" xr:uid="{00000000-0005-0000-0000-000020620000}"/>
    <cellStyle name="Normal 53 2 2 2 2 2 3 5" xfId="21282" xr:uid="{00000000-0005-0000-0000-000021620000}"/>
    <cellStyle name="Normal 53 2 2 2 2 2 4" xfId="12872" xr:uid="{00000000-0005-0000-0000-000022620000}"/>
    <cellStyle name="Normal 53 2 2 2 2 2 4 2" xfId="43203" xr:uid="{00000000-0005-0000-0000-000023620000}"/>
    <cellStyle name="Normal 53 2 2 2 2 2 4 3" xfId="27970" xr:uid="{00000000-0005-0000-0000-000024620000}"/>
    <cellStyle name="Normal 53 2 2 2 2 2 5" xfId="7851" xr:uid="{00000000-0005-0000-0000-000025620000}"/>
    <cellStyle name="Normal 53 2 2 2 2 2 5 2" xfId="38186" xr:uid="{00000000-0005-0000-0000-000026620000}"/>
    <cellStyle name="Normal 53 2 2 2 2 2 5 3" xfId="22953" xr:uid="{00000000-0005-0000-0000-000027620000}"/>
    <cellStyle name="Normal 53 2 2 2 2 2 6" xfId="33174" xr:uid="{00000000-0005-0000-0000-000028620000}"/>
    <cellStyle name="Normal 53 2 2 2 2 2 7" xfId="17940" xr:uid="{00000000-0005-0000-0000-000029620000}"/>
    <cellStyle name="Normal 53 2 2 2 2 3" xfId="3633" xr:uid="{00000000-0005-0000-0000-00002A620000}"/>
    <cellStyle name="Normal 53 2 2 2 2 3 2" xfId="13707" xr:uid="{00000000-0005-0000-0000-00002B620000}"/>
    <cellStyle name="Normal 53 2 2 2 2 3 2 2" xfId="44038" xr:uid="{00000000-0005-0000-0000-00002C620000}"/>
    <cellStyle name="Normal 53 2 2 2 2 3 2 3" xfId="28805" xr:uid="{00000000-0005-0000-0000-00002D620000}"/>
    <cellStyle name="Normal 53 2 2 2 2 3 3" xfId="8687" xr:uid="{00000000-0005-0000-0000-00002E620000}"/>
    <cellStyle name="Normal 53 2 2 2 2 3 3 2" xfId="39021" xr:uid="{00000000-0005-0000-0000-00002F620000}"/>
    <cellStyle name="Normal 53 2 2 2 2 3 3 3" xfId="23788" xr:uid="{00000000-0005-0000-0000-000030620000}"/>
    <cellStyle name="Normal 53 2 2 2 2 3 4" xfId="34008" xr:uid="{00000000-0005-0000-0000-000031620000}"/>
    <cellStyle name="Normal 53 2 2 2 2 3 5" xfId="18775" xr:uid="{00000000-0005-0000-0000-000032620000}"/>
    <cellStyle name="Normal 53 2 2 2 2 4" xfId="5326" xr:uid="{00000000-0005-0000-0000-000033620000}"/>
    <cellStyle name="Normal 53 2 2 2 2 4 2" xfId="15378" xr:uid="{00000000-0005-0000-0000-000034620000}"/>
    <cellStyle name="Normal 53 2 2 2 2 4 2 2" xfId="45709" xr:uid="{00000000-0005-0000-0000-000035620000}"/>
    <cellStyle name="Normal 53 2 2 2 2 4 2 3" xfId="30476" xr:uid="{00000000-0005-0000-0000-000036620000}"/>
    <cellStyle name="Normal 53 2 2 2 2 4 3" xfId="10358" xr:uid="{00000000-0005-0000-0000-000037620000}"/>
    <cellStyle name="Normal 53 2 2 2 2 4 3 2" xfId="40692" xr:uid="{00000000-0005-0000-0000-000038620000}"/>
    <cellStyle name="Normal 53 2 2 2 2 4 3 3" xfId="25459" xr:uid="{00000000-0005-0000-0000-000039620000}"/>
    <cellStyle name="Normal 53 2 2 2 2 4 4" xfId="35679" xr:uid="{00000000-0005-0000-0000-00003A620000}"/>
    <cellStyle name="Normal 53 2 2 2 2 4 5" xfId="20446" xr:uid="{00000000-0005-0000-0000-00003B620000}"/>
    <cellStyle name="Normal 53 2 2 2 2 5" xfId="12036" xr:uid="{00000000-0005-0000-0000-00003C620000}"/>
    <cellStyle name="Normal 53 2 2 2 2 5 2" xfId="42367" xr:uid="{00000000-0005-0000-0000-00003D620000}"/>
    <cellStyle name="Normal 53 2 2 2 2 5 3" xfId="27134" xr:uid="{00000000-0005-0000-0000-00003E620000}"/>
    <cellStyle name="Normal 53 2 2 2 2 6" xfId="7015" xr:uid="{00000000-0005-0000-0000-00003F620000}"/>
    <cellStyle name="Normal 53 2 2 2 2 6 2" xfId="37350" xr:uid="{00000000-0005-0000-0000-000040620000}"/>
    <cellStyle name="Normal 53 2 2 2 2 6 3" xfId="22117" xr:uid="{00000000-0005-0000-0000-000041620000}"/>
    <cellStyle name="Normal 53 2 2 2 2 7" xfId="32338" xr:uid="{00000000-0005-0000-0000-000042620000}"/>
    <cellStyle name="Normal 53 2 2 2 2 8" xfId="17104" xr:uid="{00000000-0005-0000-0000-000043620000}"/>
    <cellStyle name="Normal 53 2 2 2 3" xfId="2362" xr:uid="{00000000-0005-0000-0000-000044620000}"/>
    <cellStyle name="Normal 53 2 2 2 3 2" xfId="4052" xr:uid="{00000000-0005-0000-0000-000045620000}"/>
    <cellStyle name="Normal 53 2 2 2 3 2 2" xfId="14125" xr:uid="{00000000-0005-0000-0000-000046620000}"/>
    <cellStyle name="Normal 53 2 2 2 3 2 2 2" xfId="44456" xr:uid="{00000000-0005-0000-0000-000047620000}"/>
    <cellStyle name="Normal 53 2 2 2 3 2 2 3" xfId="29223" xr:uid="{00000000-0005-0000-0000-000048620000}"/>
    <cellStyle name="Normal 53 2 2 2 3 2 3" xfId="9105" xr:uid="{00000000-0005-0000-0000-000049620000}"/>
    <cellStyle name="Normal 53 2 2 2 3 2 3 2" xfId="39439" xr:uid="{00000000-0005-0000-0000-00004A620000}"/>
    <cellStyle name="Normal 53 2 2 2 3 2 3 3" xfId="24206" xr:uid="{00000000-0005-0000-0000-00004B620000}"/>
    <cellStyle name="Normal 53 2 2 2 3 2 4" xfId="34426" xr:uid="{00000000-0005-0000-0000-00004C620000}"/>
    <cellStyle name="Normal 53 2 2 2 3 2 5" xfId="19193" xr:uid="{00000000-0005-0000-0000-00004D620000}"/>
    <cellStyle name="Normal 53 2 2 2 3 3" xfId="5744" xr:uid="{00000000-0005-0000-0000-00004E620000}"/>
    <cellStyle name="Normal 53 2 2 2 3 3 2" xfId="15796" xr:uid="{00000000-0005-0000-0000-00004F620000}"/>
    <cellStyle name="Normal 53 2 2 2 3 3 2 2" xfId="46127" xr:uid="{00000000-0005-0000-0000-000050620000}"/>
    <cellStyle name="Normal 53 2 2 2 3 3 2 3" xfId="30894" xr:uid="{00000000-0005-0000-0000-000051620000}"/>
    <cellStyle name="Normal 53 2 2 2 3 3 3" xfId="10776" xr:uid="{00000000-0005-0000-0000-000052620000}"/>
    <cellStyle name="Normal 53 2 2 2 3 3 3 2" xfId="41110" xr:uid="{00000000-0005-0000-0000-000053620000}"/>
    <cellStyle name="Normal 53 2 2 2 3 3 3 3" xfId="25877" xr:uid="{00000000-0005-0000-0000-000054620000}"/>
    <cellStyle name="Normal 53 2 2 2 3 3 4" xfId="36097" xr:uid="{00000000-0005-0000-0000-000055620000}"/>
    <cellStyle name="Normal 53 2 2 2 3 3 5" xfId="20864" xr:uid="{00000000-0005-0000-0000-000056620000}"/>
    <cellStyle name="Normal 53 2 2 2 3 4" xfId="12454" xr:uid="{00000000-0005-0000-0000-000057620000}"/>
    <cellStyle name="Normal 53 2 2 2 3 4 2" xfId="42785" xr:uid="{00000000-0005-0000-0000-000058620000}"/>
    <cellStyle name="Normal 53 2 2 2 3 4 3" xfId="27552" xr:uid="{00000000-0005-0000-0000-000059620000}"/>
    <cellStyle name="Normal 53 2 2 2 3 5" xfId="7433" xr:uid="{00000000-0005-0000-0000-00005A620000}"/>
    <cellStyle name="Normal 53 2 2 2 3 5 2" xfId="37768" xr:uid="{00000000-0005-0000-0000-00005B620000}"/>
    <cellStyle name="Normal 53 2 2 2 3 5 3" xfId="22535" xr:uid="{00000000-0005-0000-0000-00005C620000}"/>
    <cellStyle name="Normal 53 2 2 2 3 6" xfId="32756" xr:uid="{00000000-0005-0000-0000-00005D620000}"/>
    <cellStyle name="Normal 53 2 2 2 3 7" xfId="17522" xr:uid="{00000000-0005-0000-0000-00005E620000}"/>
    <cellStyle name="Normal 53 2 2 2 4" xfId="3215" xr:uid="{00000000-0005-0000-0000-00005F620000}"/>
    <cellStyle name="Normal 53 2 2 2 4 2" xfId="13289" xr:uid="{00000000-0005-0000-0000-000060620000}"/>
    <cellStyle name="Normal 53 2 2 2 4 2 2" xfId="43620" xr:uid="{00000000-0005-0000-0000-000061620000}"/>
    <cellStyle name="Normal 53 2 2 2 4 2 3" xfId="28387" xr:uid="{00000000-0005-0000-0000-000062620000}"/>
    <cellStyle name="Normal 53 2 2 2 4 3" xfId="8269" xr:uid="{00000000-0005-0000-0000-000063620000}"/>
    <cellStyle name="Normal 53 2 2 2 4 3 2" xfId="38603" xr:uid="{00000000-0005-0000-0000-000064620000}"/>
    <cellStyle name="Normal 53 2 2 2 4 3 3" xfId="23370" xr:uid="{00000000-0005-0000-0000-000065620000}"/>
    <cellStyle name="Normal 53 2 2 2 4 4" xfId="33590" xr:uid="{00000000-0005-0000-0000-000066620000}"/>
    <cellStyle name="Normal 53 2 2 2 4 5" xfId="18357" xr:uid="{00000000-0005-0000-0000-000067620000}"/>
    <cellStyle name="Normal 53 2 2 2 5" xfId="4908" xr:uid="{00000000-0005-0000-0000-000068620000}"/>
    <cellStyle name="Normal 53 2 2 2 5 2" xfId="14960" xr:uid="{00000000-0005-0000-0000-000069620000}"/>
    <cellStyle name="Normal 53 2 2 2 5 2 2" xfId="45291" xr:uid="{00000000-0005-0000-0000-00006A620000}"/>
    <cellStyle name="Normal 53 2 2 2 5 2 3" xfId="30058" xr:uid="{00000000-0005-0000-0000-00006B620000}"/>
    <cellStyle name="Normal 53 2 2 2 5 3" xfId="9940" xr:uid="{00000000-0005-0000-0000-00006C620000}"/>
    <cellStyle name="Normal 53 2 2 2 5 3 2" xfId="40274" xr:uid="{00000000-0005-0000-0000-00006D620000}"/>
    <cellStyle name="Normal 53 2 2 2 5 3 3" xfId="25041" xr:uid="{00000000-0005-0000-0000-00006E620000}"/>
    <cellStyle name="Normal 53 2 2 2 5 4" xfId="35261" xr:uid="{00000000-0005-0000-0000-00006F620000}"/>
    <cellStyle name="Normal 53 2 2 2 5 5" xfId="20028" xr:uid="{00000000-0005-0000-0000-000070620000}"/>
    <cellStyle name="Normal 53 2 2 2 6" xfId="11618" xr:uid="{00000000-0005-0000-0000-000071620000}"/>
    <cellStyle name="Normal 53 2 2 2 6 2" xfId="41949" xr:uid="{00000000-0005-0000-0000-000072620000}"/>
    <cellStyle name="Normal 53 2 2 2 6 3" xfId="26716" xr:uid="{00000000-0005-0000-0000-000073620000}"/>
    <cellStyle name="Normal 53 2 2 2 7" xfId="6597" xr:uid="{00000000-0005-0000-0000-000074620000}"/>
    <cellStyle name="Normal 53 2 2 2 7 2" xfId="36932" xr:uid="{00000000-0005-0000-0000-000075620000}"/>
    <cellStyle name="Normal 53 2 2 2 7 3" xfId="21699" xr:uid="{00000000-0005-0000-0000-000076620000}"/>
    <cellStyle name="Normal 53 2 2 2 8" xfId="31920" xr:uid="{00000000-0005-0000-0000-000077620000}"/>
    <cellStyle name="Normal 53 2 2 2 9" xfId="16686" xr:uid="{00000000-0005-0000-0000-000078620000}"/>
    <cellStyle name="Normal 53 2 2 3" xfId="1733" xr:uid="{00000000-0005-0000-0000-000079620000}"/>
    <cellStyle name="Normal 53 2 2 3 2" xfId="2572" xr:uid="{00000000-0005-0000-0000-00007A620000}"/>
    <cellStyle name="Normal 53 2 2 3 2 2" xfId="4262" xr:uid="{00000000-0005-0000-0000-00007B620000}"/>
    <cellStyle name="Normal 53 2 2 3 2 2 2" xfId="14335" xr:uid="{00000000-0005-0000-0000-00007C620000}"/>
    <cellStyle name="Normal 53 2 2 3 2 2 2 2" xfId="44666" xr:uid="{00000000-0005-0000-0000-00007D620000}"/>
    <cellStyle name="Normal 53 2 2 3 2 2 2 3" xfId="29433" xr:uid="{00000000-0005-0000-0000-00007E620000}"/>
    <cellStyle name="Normal 53 2 2 3 2 2 3" xfId="9315" xr:uid="{00000000-0005-0000-0000-00007F620000}"/>
    <cellStyle name="Normal 53 2 2 3 2 2 3 2" xfId="39649" xr:uid="{00000000-0005-0000-0000-000080620000}"/>
    <cellStyle name="Normal 53 2 2 3 2 2 3 3" xfId="24416" xr:uid="{00000000-0005-0000-0000-000081620000}"/>
    <cellStyle name="Normal 53 2 2 3 2 2 4" xfId="34636" xr:uid="{00000000-0005-0000-0000-000082620000}"/>
    <cellStyle name="Normal 53 2 2 3 2 2 5" xfId="19403" xr:uid="{00000000-0005-0000-0000-000083620000}"/>
    <cellStyle name="Normal 53 2 2 3 2 3" xfId="5954" xr:uid="{00000000-0005-0000-0000-000084620000}"/>
    <cellStyle name="Normal 53 2 2 3 2 3 2" xfId="16006" xr:uid="{00000000-0005-0000-0000-000085620000}"/>
    <cellStyle name="Normal 53 2 2 3 2 3 2 2" xfId="46337" xr:uid="{00000000-0005-0000-0000-000086620000}"/>
    <cellStyle name="Normal 53 2 2 3 2 3 2 3" xfId="31104" xr:uid="{00000000-0005-0000-0000-000087620000}"/>
    <cellStyle name="Normal 53 2 2 3 2 3 3" xfId="10986" xr:uid="{00000000-0005-0000-0000-000088620000}"/>
    <cellStyle name="Normal 53 2 2 3 2 3 3 2" xfId="41320" xr:uid="{00000000-0005-0000-0000-000089620000}"/>
    <cellStyle name="Normal 53 2 2 3 2 3 3 3" xfId="26087" xr:uid="{00000000-0005-0000-0000-00008A620000}"/>
    <cellStyle name="Normal 53 2 2 3 2 3 4" xfId="36307" xr:uid="{00000000-0005-0000-0000-00008B620000}"/>
    <cellStyle name="Normal 53 2 2 3 2 3 5" xfId="21074" xr:uid="{00000000-0005-0000-0000-00008C620000}"/>
    <cellStyle name="Normal 53 2 2 3 2 4" xfId="12664" xr:uid="{00000000-0005-0000-0000-00008D620000}"/>
    <cellStyle name="Normal 53 2 2 3 2 4 2" xfId="42995" xr:uid="{00000000-0005-0000-0000-00008E620000}"/>
    <cellStyle name="Normal 53 2 2 3 2 4 3" xfId="27762" xr:uid="{00000000-0005-0000-0000-00008F620000}"/>
    <cellStyle name="Normal 53 2 2 3 2 5" xfId="7643" xr:uid="{00000000-0005-0000-0000-000090620000}"/>
    <cellStyle name="Normal 53 2 2 3 2 5 2" xfId="37978" xr:uid="{00000000-0005-0000-0000-000091620000}"/>
    <cellStyle name="Normal 53 2 2 3 2 5 3" xfId="22745" xr:uid="{00000000-0005-0000-0000-000092620000}"/>
    <cellStyle name="Normal 53 2 2 3 2 6" xfId="32966" xr:uid="{00000000-0005-0000-0000-000093620000}"/>
    <cellStyle name="Normal 53 2 2 3 2 7" xfId="17732" xr:uid="{00000000-0005-0000-0000-000094620000}"/>
    <cellStyle name="Normal 53 2 2 3 3" xfId="3425" xr:uid="{00000000-0005-0000-0000-000095620000}"/>
    <cellStyle name="Normal 53 2 2 3 3 2" xfId="13499" xr:uid="{00000000-0005-0000-0000-000096620000}"/>
    <cellStyle name="Normal 53 2 2 3 3 2 2" xfId="43830" xr:uid="{00000000-0005-0000-0000-000097620000}"/>
    <cellStyle name="Normal 53 2 2 3 3 2 3" xfId="28597" xr:uid="{00000000-0005-0000-0000-000098620000}"/>
    <cellStyle name="Normal 53 2 2 3 3 3" xfId="8479" xr:uid="{00000000-0005-0000-0000-000099620000}"/>
    <cellStyle name="Normal 53 2 2 3 3 3 2" xfId="38813" xr:uid="{00000000-0005-0000-0000-00009A620000}"/>
    <cellStyle name="Normal 53 2 2 3 3 3 3" xfId="23580" xr:uid="{00000000-0005-0000-0000-00009B620000}"/>
    <cellStyle name="Normal 53 2 2 3 3 4" xfId="33800" xr:uid="{00000000-0005-0000-0000-00009C620000}"/>
    <cellStyle name="Normal 53 2 2 3 3 5" xfId="18567" xr:uid="{00000000-0005-0000-0000-00009D620000}"/>
    <cellStyle name="Normal 53 2 2 3 4" xfId="5118" xr:uid="{00000000-0005-0000-0000-00009E620000}"/>
    <cellStyle name="Normal 53 2 2 3 4 2" xfId="15170" xr:uid="{00000000-0005-0000-0000-00009F620000}"/>
    <cellStyle name="Normal 53 2 2 3 4 2 2" xfId="45501" xr:uid="{00000000-0005-0000-0000-0000A0620000}"/>
    <cellStyle name="Normal 53 2 2 3 4 2 3" xfId="30268" xr:uid="{00000000-0005-0000-0000-0000A1620000}"/>
    <cellStyle name="Normal 53 2 2 3 4 3" xfId="10150" xr:uid="{00000000-0005-0000-0000-0000A2620000}"/>
    <cellStyle name="Normal 53 2 2 3 4 3 2" xfId="40484" xr:uid="{00000000-0005-0000-0000-0000A3620000}"/>
    <cellStyle name="Normal 53 2 2 3 4 3 3" xfId="25251" xr:uid="{00000000-0005-0000-0000-0000A4620000}"/>
    <cellStyle name="Normal 53 2 2 3 4 4" xfId="35471" xr:uid="{00000000-0005-0000-0000-0000A5620000}"/>
    <cellStyle name="Normal 53 2 2 3 4 5" xfId="20238" xr:uid="{00000000-0005-0000-0000-0000A6620000}"/>
    <cellStyle name="Normal 53 2 2 3 5" xfId="11828" xr:uid="{00000000-0005-0000-0000-0000A7620000}"/>
    <cellStyle name="Normal 53 2 2 3 5 2" xfId="42159" xr:uid="{00000000-0005-0000-0000-0000A8620000}"/>
    <cellStyle name="Normal 53 2 2 3 5 3" xfId="26926" xr:uid="{00000000-0005-0000-0000-0000A9620000}"/>
    <cellStyle name="Normal 53 2 2 3 6" xfId="6807" xr:uid="{00000000-0005-0000-0000-0000AA620000}"/>
    <cellStyle name="Normal 53 2 2 3 6 2" xfId="37142" xr:uid="{00000000-0005-0000-0000-0000AB620000}"/>
    <cellStyle name="Normal 53 2 2 3 6 3" xfId="21909" xr:uid="{00000000-0005-0000-0000-0000AC620000}"/>
    <cellStyle name="Normal 53 2 2 3 7" xfId="32130" xr:uid="{00000000-0005-0000-0000-0000AD620000}"/>
    <cellStyle name="Normal 53 2 2 3 8" xfId="16896" xr:uid="{00000000-0005-0000-0000-0000AE620000}"/>
    <cellStyle name="Normal 53 2 2 4" xfId="2154" xr:uid="{00000000-0005-0000-0000-0000AF620000}"/>
    <cellStyle name="Normal 53 2 2 4 2" xfId="3844" xr:uid="{00000000-0005-0000-0000-0000B0620000}"/>
    <cellStyle name="Normal 53 2 2 4 2 2" xfId="13917" xr:uid="{00000000-0005-0000-0000-0000B1620000}"/>
    <cellStyle name="Normal 53 2 2 4 2 2 2" xfId="44248" xr:uid="{00000000-0005-0000-0000-0000B2620000}"/>
    <cellStyle name="Normal 53 2 2 4 2 2 3" xfId="29015" xr:uid="{00000000-0005-0000-0000-0000B3620000}"/>
    <cellStyle name="Normal 53 2 2 4 2 3" xfId="8897" xr:uid="{00000000-0005-0000-0000-0000B4620000}"/>
    <cellStyle name="Normal 53 2 2 4 2 3 2" xfId="39231" xr:uid="{00000000-0005-0000-0000-0000B5620000}"/>
    <cellStyle name="Normal 53 2 2 4 2 3 3" xfId="23998" xr:uid="{00000000-0005-0000-0000-0000B6620000}"/>
    <cellStyle name="Normal 53 2 2 4 2 4" xfId="34218" xr:uid="{00000000-0005-0000-0000-0000B7620000}"/>
    <cellStyle name="Normal 53 2 2 4 2 5" xfId="18985" xr:uid="{00000000-0005-0000-0000-0000B8620000}"/>
    <cellStyle name="Normal 53 2 2 4 3" xfId="5536" xr:uid="{00000000-0005-0000-0000-0000B9620000}"/>
    <cellStyle name="Normal 53 2 2 4 3 2" xfId="15588" xr:uid="{00000000-0005-0000-0000-0000BA620000}"/>
    <cellStyle name="Normal 53 2 2 4 3 2 2" xfId="45919" xr:uid="{00000000-0005-0000-0000-0000BB620000}"/>
    <cellStyle name="Normal 53 2 2 4 3 2 3" xfId="30686" xr:uid="{00000000-0005-0000-0000-0000BC620000}"/>
    <cellStyle name="Normal 53 2 2 4 3 3" xfId="10568" xr:uid="{00000000-0005-0000-0000-0000BD620000}"/>
    <cellStyle name="Normal 53 2 2 4 3 3 2" xfId="40902" xr:uid="{00000000-0005-0000-0000-0000BE620000}"/>
    <cellStyle name="Normal 53 2 2 4 3 3 3" xfId="25669" xr:uid="{00000000-0005-0000-0000-0000BF620000}"/>
    <cellStyle name="Normal 53 2 2 4 3 4" xfId="35889" xr:uid="{00000000-0005-0000-0000-0000C0620000}"/>
    <cellStyle name="Normal 53 2 2 4 3 5" xfId="20656" xr:uid="{00000000-0005-0000-0000-0000C1620000}"/>
    <cellStyle name="Normal 53 2 2 4 4" xfId="12246" xr:uid="{00000000-0005-0000-0000-0000C2620000}"/>
    <cellStyle name="Normal 53 2 2 4 4 2" xfId="42577" xr:uid="{00000000-0005-0000-0000-0000C3620000}"/>
    <cellStyle name="Normal 53 2 2 4 4 3" xfId="27344" xr:uid="{00000000-0005-0000-0000-0000C4620000}"/>
    <cellStyle name="Normal 53 2 2 4 5" xfId="7225" xr:uid="{00000000-0005-0000-0000-0000C5620000}"/>
    <cellStyle name="Normal 53 2 2 4 5 2" xfId="37560" xr:uid="{00000000-0005-0000-0000-0000C6620000}"/>
    <cellStyle name="Normal 53 2 2 4 5 3" xfId="22327" xr:uid="{00000000-0005-0000-0000-0000C7620000}"/>
    <cellStyle name="Normal 53 2 2 4 6" xfId="32548" xr:uid="{00000000-0005-0000-0000-0000C8620000}"/>
    <cellStyle name="Normal 53 2 2 4 7" xfId="17314" xr:uid="{00000000-0005-0000-0000-0000C9620000}"/>
    <cellStyle name="Normal 53 2 2 5" xfId="3007" xr:uid="{00000000-0005-0000-0000-0000CA620000}"/>
    <cellStyle name="Normal 53 2 2 5 2" xfId="13081" xr:uid="{00000000-0005-0000-0000-0000CB620000}"/>
    <cellStyle name="Normal 53 2 2 5 2 2" xfId="43412" xr:uid="{00000000-0005-0000-0000-0000CC620000}"/>
    <cellStyle name="Normal 53 2 2 5 2 3" xfId="28179" xr:uid="{00000000-0005-0000-0000-0000CD620000}"/>
    <cellStyle name="Normal 53 2 2 5 3" xfId="8061" xr:uid="{00000000-0005-0000-0000-0000CE620000}"/>
    <cellStyle name="Normal 53 2 2 5 3 2" xfId="38395" xr:uid="{00000000-0005-0000-0000-0000CF620000}"/>
    <cellStyle name="Normal 53 2 2 5 3 3" xfId="23162" xr:uid="{00000000-0005-0000-0000-0000D0620000}"/>
    <cellStyle name="Normal 53 2 2 5 4" xfId="33382" xr:uid="{00000000-0005-0000-0000-0000D1620000}"/>
    <cellStyle name="Normal 53 2 2 5 5" xfId="18149" xr:uid="{00000000-0005-0000-0000-0000D2620000}"/>
    <cellStyle name="Normal 53 2 2 6" xfId="4700" xr:uid="{00000000-0005-0000-0000-0000D3620000}"/>
    <cellStyle name="Normal 53 2 2 6 2" xfId="14752" xr:uid="{00000000-0005-0000-0000-0000D4620000}"/>
    <cellStyle name="Normal 53 2 2 6 2 2" xfId="45083" xr:uid="{00000000-0005-0000-0000-0000D5620000}"/>
    <cellStyle name="Normal 53 2 2 6 2 3" xfId="29850" xr:uid="{00000000-0005-0000-0000-0000D6620000}"/>
    <cellStyle name="Normal 53 2 2 6 3" xfId="9732" xr:uid="{00000000-0005-0000-0000-0000D7620000}"/>
    <cellStyle name="Normal 53 2 2 6 3 2" xfId="40066" xr:uid="{00000000-0005-0000-0000-0000D8620000}"/>
    <cellStyle name="Normal 53 2 2 6 3 3" xfId="24833" xr:uid="{00000000-0005-0000-0000-0000D9620000}"/>
    <cellStyle name="Normal 53 2 2 6 4" xfId="35053" xr:uid="{00000000-0005-0000-0000-0000DA620000}"/>
    <cellStyle name="Normal 53 2 2 6 5" xfId="19820" xr:uid="{00000000-0005-0000-0000-0000DB620000}"/>
    <cellStyle name="Normal 53 2 2 7" xfId="11410" xr:uid="{00000000-0005-0000-0000-0000DC620000}"/>
    <cellStyle name="Normal 53 2 2 7 2" xfId="41741" xr:uid="{00000000-0005-0000-0000-0000DD620000}"/>
    <cellStyle name="Normal 53 2 2 7 3" xfId="26508" xr:uid="{00000000-0005-0000-0000-0000DE620000}"/>
    <cellStyle name="Normal 53 2 2 8" xfId="6389" xr:uid="{00000000-0005-0000-0000-0000DF620000}"/>
    <cellStyle name="Normal 53 2 2 8 2" xfId="36724" xr:uid="{00000000-0005-0000-0000-0000E0620000}"/>
    <cellStyle name="Normal 53 2 2 8 3" xfId="21491" xr:uid="{00000000-0005-0000-0000-0000E1620000}"/>
    <cellStyle name="Normal 53 2 2 9" xfId="31712" xr:uid="{00000000-0005-0000-0000-0000E2620000}"/>
    <cellStyle name="Normal 53 2 3" xfId="1416" xr:uid="{00000000-0005-0000-0000-0000E3620000}"/>
    <cellStyle name="Normal 53 2 3 2" xfId="1837" xr:uid="{00000000-0005-0000-0000-0000E4620000}"/>
    <cellStyle name="Normal 53 2 3 2 2" xfId="2676" xr:uid="{00000000-0005-0000-0000-0000E5620000}"/>
    <cellStyle name="Normal 53 2 3 2 2 2" xfId="4366" xr:uid="{00000000-0005-0000-0000-0000E6620000}"/>
    <cellStyle name="Normal 53 2 3 2 2 2 2" xfId="14439" xr:uid="{00000000-0005-0000-0000-0000E7620000}"/>
    <cellStyle name="Normal 53 2 3 2 2 2 2 2" xfId="44770" xr:uid="{00000000-0005-0000-0000-0000E8620000}"/>
    <cellStyle name="Normal 53 2 3 2 2 2 2 3" xfId="29537" xr:uid="{00000000-0005-0000-0000-0000E9620000}"/>
    <cellStyle name="Normal 53 2 3 2 2 2 3" xfId="9419" xr:uid="{00000000-0005-0000-0000-0000EA620000}"/>
    <cellStyle name="Normal 53 2 3 2 2 2 3 2" xfId="39753" xr:uid="{00000000-0005-0000-0000-0000EB620000}"/>
    <cellStyle name="Normal 53 2 3 2 2 2 3 3" xfId="24520" xr:uid="{00000000-0005-0000-0000-0000EC620000}"/>
    <cellStyle name="Normal 53 2 3 2 2 2 4" xfId="34740" xr:uid="{00000000-0005-0000-0000-0000ED620000}"/>
    <cellStyle name="Normal 53 2 3 2 2 2 5" xfId="19507" xr:uid="{00000000-0005-0000-0000-0000EE620000}"/>
    <cellStyle name="Normal 53 2 3 2 2 3" xfId="6058" xr:uid="{00000000-0005-0000-0000-0000EF620000}"/>
    <cellStyle name="Normal 53 2 3 2 2 3 2" xfId="16110" xr:uid="{00000000-0005-0000-0000-0000F0620000}"/>
    <cellStyle name="Normal 53 2 3 2 2 3 2 2" xfId="46441" xr:uid="{00000000-0005-0000-0000-0000F1620000}"/>
    <cellStyle name="Normal 53 2 3 2 2 3 2 3" xfId="31208" xr:uid="{00000000-0005-0000-0000-0000F2620000}"/>
    <cellStyle name="Normal 53 2 3 2 2 3 3" xfId="11090" xr:uid="{00000000-0005-0000-0000-0000F3620000}"/>
    <cellStyle name="Normal 53 2 3 2 2 3 3 2" xfId="41424" xr:uid="{00000000-0005-0000-0000-0000F4620000}"/>
    <cellStyle name="Normal 53 2 3 2 2 3 3 3" xfId="26191" xr:uid="{00000000-0005-0000-0000-0000F5620000}"/>
    <cellStyle name="Normal 53 2 3 2 2 3 4" xfId="36411" xr:uid="{00000000-0005-0000-0000-0000F6620000}"/>
    <cellStyle name="Normal 53 2 3 2 2 3 5" xfId="21178" xr:uid="{00000000-0005-0000-0000-0000F7620000}"/>
    <cellStyle name="Normal 53 2 3 2 2 4" xfId="12768" xr:uid="{00000000-0005-0000-0000-0000F8620000}"/>
    <cellStyle name="Normal 53 2 3 2 2 4 2" xfId="43099" xr:uid="{00000000-0005-0000-0000-0000F9620000}"/>
    <cellStyle name="Normal 53 2 3 2 2 4 3" xfId="27866" xr:uid="{00000000-0005-0000-0000-0000FA620000}"/>
    <cellStyle name="Normal 53 2 3 2 2 5" xfId="7747" xr:uid="{00000000-0005-0000-0000-0000FB620000}"/>
    <cellStyle name="Normal 53 2 3 2 2 5 2" xfId="38082" xr:uid="{00000000-0005-0000-0000-0000FC620000}"/>
    <cellStyle name="Normal 53 2 3 2 2 5 3" xfId="22849" xr:uid="{00000000-0005-0000-0000-0000FD620000}"/>
    <cellStyle name="Normal 53 2 3 2 2 6" xfId="33070" xr:uid="{00000000-0005-0000-0000-0000FE620000}"/>
    <cellStyle name="Normal 53 2 3 2 2 7" xfId="17836" xr:uid="{00000000-0005-0000-0000-0000FF620000}"/>
    <cellStyle name="Normal 53 2 3 2 3" xfId="3529" xr:uid="{00000000-0005-0000-0000-000000630000}"/>
    <cellStyle name="Normal 53 2 3 2 3 2" xfId="13603" xr:uid="{00000000-0005-0000-0000-000001630000}"/>
    <cellStyle name="Normal 53 2 3 2 3 2 2" xfId="43934" xr:uid="{00000000-0005-0000-0000-000002630000}"/>
    <cellStyle name="Normal 53 2 3 2 3 2 3" xfId="28701" xr:uid="{00000000-0005-0000-0000-000003630000}"/>
    <cellStyle name="Normal 53 2 3 2 3 3" xfId="8583" xr:uid="{00000000-0005-0000-0000-000004630000}"/>
    <cellStyle name="Normal 53 2 3 2 3 3 2" xfId="38917" xr:uid="{00000000-0005-0000-0000-000005630000}"/>
    <cellStyle name="Normal 53 2 3 2 3 3 3" xfId="23684" xr:uid="{00000000-0005-0000-0000-000006630000}"/>
    <cellStyle name="Normal 53 2 3 2 3 4" xfId="33904" xr:uid="{00000000-0005-0000-0000-000007630000}"/>
    <cellStyle name="Normal 53 2 3 2 3 5" xfId="18671" xr:uid="{00000000-0005-0000-0000-000008630000}"/>
    <cellStyle name="Normal 53 2 3 2 4" xfId="5222" xr:uid="{00000000-0005-0000-0000-000009630000}"/>
    <cellStyle name="Normal 53 2 3 2 4 2" xfId="15274" xr:uid="{00000000-0005-0000-0000-00000A630000}"/>
    <cellStyle name="Normal 53 2 3 2 4 2 2" xfId="45605" xr:uid="{00000000-0005-0000-0000-00000B630000}"/>
    <cellStyle name="Normal 53 2 3 2 4 2 3" xfId="30372" xr:uid="{00000000-0005-0000-0000-00000C630000}"/>
    <cellStyle name="Normal 53 2 3 2 4 3" xfId="10254" xr:uid="{00000000-0005-0000-0000-00000D630000}"/>
    <cellStyle name="Normal 53 2 3 2 4 3 2" xfId="40588" xr:uid="{00000000-0005-0000-0000-00000E630000}"/>
    <cellStyle name="Normal 53 2 3 2 4 3 3" xfId="25355" xr:uid="{00000000-0005-0000-0000-00000F630000}"/>
    <cellStyle name="Normal 53 2 3 2 4 4" xfId="35575" xr:uid="{00000000-0005-0000-0000-000010630000}"/>
    <cellStyle name="Normal 53 2 3 2 4 5" xfId="20342" xr:uid="{00000000-0005-0000-0000-000011630000}"/>
    <cellStyle name="Normal 53 2 3 2 5" xfId="11932" xr:uid="{00000000-0005-0000-0000-000012630000}"/>
    <cellStyle name="Normal 53 2 3 2 5 2" xfId="42263" xr:uid="{00000000-0005-0000-0000-000013630000}"/>
    <cellStyle name="Normal 53 2 3 2 5 3" xfId="27030" xr:uid="{00000000-0005-0000-0000-000014630000}"/>
    <cellStyle name="Normal 53 2 3 2 6" xfId="6911" xr:uid="{00000000-0005-0000-0000-000015630000}"/>
    <cellStyle name="Normal 53 2 3 2 6 2" xfId="37246" xr:uid="{00000000-0005-0000-0000-000016630000}"/>
    <cellStyle name="Normal 53 2 3 2 6 3" xfId="22013" xr:uid="{00000000-0005-0000-0000-000017630000}"/>
    <cellStyle name="Normal 53 2 3 2 7" xfId="32234" xr:uid="{00000000-0005-0000-0000-000018630000}"/>
    <cellStyle name="Normal 53 2 3 2 8" xfId="17000" xr:uid="{00000000-0005-0000-0000-000019630000}"/>
    <cellStyle name="Normal 53 2 3 3" xfId="2258" xr:uid="{00000000-0005-0000-0000-00001A630000}"/>
    <cellStyle name="Normal 53 2 3 3 2" xfId="3948" xr:uid="{00000000-0005-0000-0000-00001B630000}"/>
    <cellStyle name="Normal 53 2 3 3 2 2" xfId="14021" xr:uid="{00000000-0005-0000-0000-00001C630000}"/>
    <cellStyle name="Normal 53 2 3 3 2 2 2" xfId="44352" xr:uid="{00000000-0005-0000-0000-00001D630000}"/>
    <cellStyle name="Normal 53 2 3 3 2 2 3" xfId="29119" xr:uid="{00000000-0005-0000-0000-00001E630000}"/>
    <cellStyle name="Normal 53 2 3 3 2 3" xfId="9001" xr:uid="{00000000-0005-0000-0000-00001F630000}"/>
    <cellStyle name="Normal 53 2 3 3 2 3 2" xfId="39335" xr:uid="{00000000-0005-0000-0000-000020630000}"/>
    <cellStyle name="Normal 53 2 3 3 2 3 3" xfId="24102" xr:uid="{00000000-0005-0000-0000-000021630000}"/>
    <cellStyle name="Normal 53 2 3 3 2 4" xfId="34322" xr:uid="{00000000-0005-0000-0000-000022630000}"/>
    <cellStyle name="Normal 53 2 3 3 2 5" xfId="19089" xr:uid="{00000000-0005-0000-0000-000023630000}"/>
    <cellStyle name="Normal 53 2 3 3 3" xfId="5640" xr:uid="{00000000-0005-0000-0000-000024630000}"/>
    <cellStyle name="Normal 53 2 3 3 3 2" xfId="15692" xr:uid="{00000000-0005-0000-0000-000025630000}"/>
    <cellStyle name="Normal 53 2 3 3 3 2 2" xfId="46023" xr:uid="{00000000-0005-0000-0000-000026630000}"/>
    <cellStyle name="Normal 53 2 3 3 3 2 3" xfId="30790" xr:uid="{00000000-0005-0000-0000-000027630000}"/>
    <cellStyle name="Normal 53 2 3 3 3 3" xfId="10672" xr:uid="{00000000-0005-0000-0000-000028630000}"/>
    <cellStyle name="Normal 53 2 3 3 3 3 2" xfId="41006" xr:uid="{00000000-0005-0000-0000-000029630000}"/>
    <cellStyle name="Normal 53 2 3 3 3 3 3" xfId="25773" xr:uid="{00000000-0005-0000-0000-00002A630000}"/>
    <cellStyle name="Normal 53 2 3 3 3 4" xfId="35993" xr:uid="{00000000-0005-0000-0000-00002B630000}"/>
    <cellStyle name="Normal 53 2 3 3 3 5" xfId="20760" xr:uid="{00000000-0005-0000-0000-00002C630000}"/>
    <cellStyle name="Normal 53 2 3 3 4" xfId="12350" xr:uid="{00000000-0005-0000-0000-00002D630000}"/>
    <cellStyle name="Normal 53 2 3 3 4 2" xfId="42681" xr:uid="{00000000-0005-0000-0000-00002E630000}"/>
    <cellStyle name="Normal 53 2 3 3 4 3" xfId="27448" xr:uid="{00000000-0005-0000-0000-00002F630000}"/>
    <cellStyle name="Normal 53 2 3 3 5" xfId="7329" xr:uid="{00000000-0005-0000-0000-000030630000}"/>
    <cellStyle name="Normal 53 2 3 3 5 2" xfId="37664" xr:uid="{00000000-0005-0000-0000-000031630000}"/>
    <cellStyle name="Normal 53 2 3 3 5 3" xfId="22431" xr:uid="{00000000-0005-0000-0000-000032630000}"/>
    <cellStyle name="Normal 53 2 3 3 6" xfId="32652" xr:uid="{00000000-0005-0000-0000-000033630000}"/>
    <cellStyle name="Normal 53 2 3 3 7" xfId="17418" xr:uid="{00000000-0005-0000-0000-000034630000}"/>
    <cellStyle name="Normal 53 2 3 4" xfId="3111" xr:uid="{00000000-0005-0000-0000-000035630000}"/>
    <cellStyle name="Normal 53 2 3 4 2" xfId="13185" xr:uid="{00000000-0005-0000-0000-000036630000}"/>
    <cellStyle name="Normal 53 2 3 4 2 2" xfId="43516" xr:uid="{00000000-0005-0000-0000-000037630000}"/>
    <cellStyle name="Normal 53 2 3 4 2 3" xfId="28283" xr:uid="{00000000-0005-0000-0000-000038630000}"/>
    <cellStyle name="Normal 53 2 3 4 3" xfId="8165" xr:uid="{00000000-0005-0000-0000-000039630000}"/>
    <cellStyle name="Normal 53 2 3 4 3 2" xfId="38499" xr:uid="{00000000-0005-0000-0000-00003A630000}"/>
    <cellStyle name="Normal 53 2 3 4 3 3" xfId="23266" xr:uid="{00000000-0005-0000-0000-00003B630000}"/>
    <cellStyle name="Normal 53 2 3 4 4" xfId="33486" xr:uid="{00000000-0005-0000-0000-00003C630000}"/>
    <cellStyle name="Normal 53 2 3 4 5" xfId="18253" xr:uid="{00000000-0005-0000-0000-00003D630000}"/>
    <cellStyle name="Normal 53 2 3 5" xfId="4804" xr:uid="{00000000-0005-0000-0000-00003E630000}"/>
    <cellStyle name="Normal 53 2 3 5 2" xfId="14856" xr:uid="{00000000-0005-0000-0000-00003F630000}"/>
    <cellStyle name="Normal 53 2 3 5 2 2" xfId="45187" xr:uid="{00000000-0005-0000-0000-000040630000}"/>
    <cellStyle name="Normal 53 2 3 5 2 3" xfId="29954" xr:uid="{00000000-0005-0000-0000-000041630000}"/>
    <cellStyle name="Normal 53 2 3 5 3" xfId="9836" xr:uid="{00000000-0005-0000-0000-000042630000}"/>
    <cellStyle name="Normal 53 2 3 5 3 2" xfId="40170" xr:uid="{00000000-0005-0000-0000-000043630000}"/>
    <cellStyle name="Normal 53 2 3 5 3 3" xfId="24937" xr:uid="{00000000-0005-0000-0000-000044630000}"/>
    <cellStyle name="Normal 53 2 3 5 4" xfId="35157" xr:uid="{00000000-0005-0000-0000-000045630000}"/>
    <cellStyle name="Normal 53 2 3 5 5" xfId="19924" xr:uid="{00000000-0005-0000-0000-000046630000}"/>
    <cellStyle name="Normal 53 2 3 6" xfId="11514" xr:uid="{00000000-0005-0000-0000-000047630000}"/>
    <cellStyle name="Normal 53 2 3 6 2" xfId="41845" xr:uid="{00000000-0005-0000-0000-000048630000}"/>
    <cellStyle name="Normal 53 2 3 6 3" xfId="26612" xr:uid="{00000000-0005-0000-0000-000049630000}"/>
    <cellStyle name="Normal 53 2 3 7" xfId="6493" xr:uid="{00000000-0005-0000-0000-00004A630000}"/>
    <cellStyle name="Normal 53 2 3 7 2" xfId="36828" xr:uid="{00000000-0005-0000-0000-00004B630000}"/>
    <cellStyle name="Normal 53 2 3 7 3" xfId="21595" xr:uid="{00000000-0005-0000-0000-00004C630000}"/>
    <cellStyle name="Normal 53 2 3 8" xfId="31816" xr:uid="{00000000-0005-0000-0000-00004D630000}"/>
    <cellStyle name="Normal 53 2 3 9" xfId="16582" xr:uid="{00000000-0005-0000-0000-00004E630000}"/>
    <cellStyle name="Normal 53 2 4" xfId="1629" xr:uid="{00000000-0005-0000-0000-00004F630000}"/>
    <cellStyle name="Normal 53 2 4 2" xfId="2468" xr:uid="{00000000-0005-0000-0000-000050630000}"/>
    <cellStyle name="Normal 53 2 4 2 2" xfId="4158" xr:uid="{00000000-0005-0000-0000-000051630000}"/>
    <cellStyle name="Normal 53 2 4 2 2 2" xfId="14231" xr:uid="{00000000-0005-0000-0000-000052630000}"/>
    <cellStyle name="Normal 53 2 4 2 2 2 2" xfId="44562" xr:uid="{00000000-0005-0000-0000-000053630000}"/>
    <cellStyle name="Normal 53 2 4 2 2 2 3" xfId="29329" xr:uid="{00000000-0005-0000-0000-000054630000}"/>
    <cellStyle name="Normal 53 2 4 2 2 3" xfId="9211" xr:uid="{00000000-0005-0000-0000-000055630000}"/>
    <cellStyle name="Normal 53 2 4 2 2 3 2" xfId="39545" xr:uid="{00000000-0005-0000-0000-000056630000}"/>
    <cellStyle name="Normal 53 2 4 2 2 3 3" xfId="24312" xr:uid="{00000000-0005-0000-0000-000057630000}"/>
    <cellStyle name="Normal 53 2 4 2 2 4" xfId="34532" xr:uid="{00000000-0005-0000-0000-000058630000}"/>
    <cellStyle name="Normal 53 2 4 2 2 5" xfId="19299" xr:uid="{00000000-0005-0000-0000-000059630000}"/>
    <cellStyle name="Normal 53 2 4 2 3" xfId="5850" xr:uid="{00000000-0005-0000-0000-00005A630000}"/>
    <cellStyle name="Normal 53 2 4 2 3 2" xfId="15902" xr:uid="{00000000-0005-0000-0000-00005B630000}"/>
    <cellStyle name="Normal 53 2 4 2 3 2 2" xfId="46233" xr:uid="{00000000-0005-0000-0000-00005C630000}"/>
    <cellStyle name="Normal 53 2 4 2 3 2 3" xfId="31000" xr:uid="{00000000-0005-0000-0000-00005D630000}"/>
    <cellStyle name="Normal 53 2 4 2 3 3" xfId="10882" xr:uid="{00000000-0005-0000-0000-00005E630000}"/>
    <cellStyle name="Normal 53 2 4 2 3 3 2" xfId="41216" xr:uid="{00000000-0005-0000-0000-00005F630000}"/>
    <cellStyle name="Normal 53 2 4 2 3 3 3" xfId="25983" xr:uid="{00000000-0005-0000-0000-000060630000}"/>
    <cellStyle name="Normal 53 2 4 2 3 4" xfId="36203" xr:uid="{00000000-0005-0000-0000-000061630000}"/>
    <cellStyle name="Normal 53 2 4 2 3 5" xfId="20970" xr:uid="{00000000-0005-0000-0000-000062630000}"/>
    <cellStyle name="Normal 53 2 4 2 4" xfId="12560" xr:uid="{00000000-0005-0000-0000-000063630000}"/>
    <cellStyle name="Normal 53 2 4 2 4 2" xfId="42891" xr:uid="{00000000-0005-0000-0000-000064630000}"/>
    <cellStyle name="Normal 53 2 4 2 4 3" xfId="27658" xr:uid="{00000000-0005-0000-0000-000065630000}"/>
    <cellStyle name="Normal 53 2 4 2 5" xfId="7539" xr:uid="{00000000-0005-0000-0000-000066630000}"/>
    <cellStyle name="Normal 53 2 4 2 5 2" xfId="37874" xr:uid="{00000000-0005-0000-0000-000067630000}"/>
    <cellStyle name="Normal 53 2 4 2 5 3" xfId="22641" xr:uid="{00000000-0005-0000-0000-000068630000}"/>
    <cellStyle name="Normal 53 2 4 2 6" xfId="32862" xr:uid="{00000000-0005-0000-0000-000069630000}"/>
    <cellStyle name="Normal 53 2 4 2 7" xfId="17628" xr:uid="{00000000-0005-0000-0000-00006A630000}"/>
    <cellStyle name="Normal 53 2 4 3" xfId="3321" xr:uid="{00000000-0005-0000-0000-00006B630000}"/>
    <cellStyle name="Normal 53 2 4 3 2" xfId="13395" xr:uid="{00000000-0005-0000-0000-00006C630000}"/>
    <cellStyle name="Normal 53 2 4 3 2 2" xfId="43726" xr:uid="{00000000-0005-0000-0000-00006D630000}"/>
    <cellStyle name="Normal 53 2 4 3 2 3" xfId="28493" xr:uid="{00000000-0005-0000-0000-00006E630000}"/>
    <cellStyle name="Normal 53 2 4 3 3" xfId="8375" xr:uid="{00000000-0005-0000-0000-00006F630000}"/>
    <cellStyle name="Normal 53 2 4 3 3 2" xfId="38709" xr:uid="{00000000-0005-0000-0000-000070630000}"/>
    <cellStyle name="Normal 53 2 4 3 3 3" xfId="23476" xr:uid="{00000000-0005-0000-0000-000071630000}"/>
    <cellStyle name="Normal 53 2 4 3 4" xfId="33696" xr:uid="{00000000-0005-0000-0000-000072630000}"/>
    <cellStyle name="Normal 53 2 4 3 5" xfId="18463" xr:uid="{00000000-0005-0000-0000-000073630000}"/>
    <cellStyle name="Normal 53 2 4 4" xfId="5014" xr:uid="{00000000-0005-0000-0000-000074630000}"/>
    <cellStyle name="Normal 53 2 4 4 2" xfId="15066" xr:uid="{00000000-0005-0000-0000-000075630000}"/>
    <cellStyle name="Normal 53 2 4 4 2 2" xfId="45397" xr:uid="{00000000-0005-0000-0000-000076630000}"/>
    <cellStyle name="Normal 53 2 4 4 2 3" xfId="30164" xr:uid="{00000000-0005-0000-0000-000077630000}"/>
    <cellStyle name="Normal 53 2 4 4 3" xfId="10046" xr:uid="{00000000-0005-0000-0000-000078630000}"/>
    <cellStyle name="Normal 53 2 4 4 3 2" xfId="40380" xr:uid="{00000000-0005-0000-0000-000079630000}"/>
    <cellStyle name="Normal 53 2 4 4 3 3" xfId="25147" xr:uid="{00000000-0005-0000-0000-00007A630000}"/>
    <cellStyle name="Normal 53 2 4 4 4" xfId="35367" xr:uid="{00000000-0005-0000-0000-00007B630000}"/>
    <cellStyle name="Normal 53 2 4 4 5" xfId="20134" xr:uid="{00000000-0005-0000-0000-00007C630000}"/>
    <cellStyle name="Normal 53 2 4 5" xfId="11724" xr:uid="{00000000-0005-0000-0000-00007D630000}"/>
    <cellStyle name="Normal 53 2 4 5 2" xfId="42055" xr:uid="{00000000-0005-0000-0000-00007E630000}"/>
    <cellStyle name="Normal 53 2 4 5 3" xfId="26822" xr:uid="{00000000-0005-0000-0000-00007F630000}"/>
    <cellStyle name="Normal 53 2 4 6" xfId="6703" xr:uid="{00000000-0005-0000-0000-000080630000}"/>
    <cellStyle name="Normal 53 2 4 6 2" xfId="37038" xr:uid="{00000000-0005-0000-0000-000081630000}"/>
    <cellStyle name="Normal 53 2 4 6 3" xfId="21805" xr:uid="{00000000-0005-0000-0000-000082630000}"/>
    <cellStyle name="Normal 53 2 4 7" xfId="32026" xr:uid="{00000000-0005-0000-0000-000083630000}"/>
    <cellStyle name="Normal 53 2 4 8" xfId="16792" xr:uid="{00000000-0005-0000-0000-000084630000}"/>
    <cellStyle name="Normal 53 2 5" xfId="2050" xr:uid="{00000000-0005-0000-0000-000085630000}"/>
    <cellStyle name="Normal 53 2 5 2" xfId="3740" xr:uid="{00000000-0005-0000-0000-000086630000}"/>
    <cellStyle name="Normal 53 2 5 2 2" xfId="13813" xr:uid="{00000000-0005-0000-0000-000087630000}"/>
    <cellStyle name="Normal 53 2 5 2 2 2" xfId="44144" xr:uid="{00000000-0005-0000-0000-000088630000}"/>
    <cellStyle name="Normal 53 2 5 2 2 3" xfId="28911" xr:uid="{00000000-0005-0000-0000-000089630000}"/>
    <cellStyle name="Normal 53 2 5 2 3" xfId="8793" xr:uid="{00000000-0005-0000-0000-00008A630000}"/>
    <cellStyle name="Normal 53 2 5 2 3 2" xfId="39127" xr:uid="{00000000-0005-0000-0000-00008B630000}"/>
    <cellStyle name="Normal 53 2 5 2 3 3" xfId="23894" xr:uid="{00000000-0005-0000-0000-00008C630000}"/>
    <cellStyle name="Normal 53 2 5 2 4" xfId="34114" xr:uid="{00000000-0005-0000-0000-00008D630000}"/>
    <cellStyle name="Normal 53 2 5 2 5" xfId="18881" xr:uid="{00000000-0005-0000-0000-00008E630000}"/>
    <cellStyle name="Normal 53 2 5 3" xfId="5432" xr:uid="{00000000-0005-0000-0000-00008F630000}"/>
    <cellStyle name="Normal 53 2 5 3 2" xfId="15484" xr:uid="{00000000-0005-0000-0000-000090630000}"/>
    <cellStyle name="Normal 53 2 5 3 2 2" xfId="45815" xr:uid="{00000000-0005-0000-0000-000091630000}"/>
    <cellStyle name="Normal 53 2 5 3 2 3" xfId="30582" xr:uid="{00000000-0005-0000-0000-000092630000}"/>
    <cellStyle name="Normal 53 2 5 3 3" xfId="10464" xr:uid="{00000000-0005-0000-0000-000093630000}"/>
    <cellStyle name="Normal 53 2 5 3 3 2" xfId="40798" xr:uid="{00000000-0005-0000-0000-000094630000}"/>
    <cellStyle name="Normal 53 2 5 3 3 3" xfId="25565" xr:uid="{00000000-0005-0000-0000-000095630000}"/>
    <cellStyle name="Normal 53 2 5 3 4" xfId="35785" xr:uid="{00000000-0005-0000-0000-000096630000}"/>
    <cellStyle name="Normal 53 2 5 3 5" xfId="20552" xr:uid="{00000000-0005-0000-0000-000097630000}"/>
    <cellStyle name="Normal 53 2 5 4" xfId="12142" xr:uid="{00000000-0005-0000-0000-000098630000}"/>
    <cellStyle name="Normal 53 2 5 4 2" xfId="42473" xr:uid="{00000000-0005-0000-0000-000099630000}"/>
    <cellStyle name="Normal 53 2 5 4 3" xfId="27240" xr:uid="{00000000-0005-0000-0000-00009A630000}"/>
    <cellStyle name="Normal 53 2 5 5" xfId="7121" xr:uid="{00000000-0005-0000-0000-00009B630000}"/>
    <cellStyle name="Normal 53 2 5 5 2" xfId="37456" xr:uid="{00000000-0005-0000-0000-00009C630000}"/>
    <cellStyle name="Normal 53 2 5 5 3" xfId="22223" xr:uid="{00000000-0005-0000-0000-00009D630000}"/>
    <cellStyle name="Normal 53 2 5 6" xfId="32444" xr:uid="{00000000-0005-0000-0000-00009E630000}"/>
    <cellStyle name="Normal 53 2 5 7" xfId="17210" xr:uid="{00000000-0005-0000-0000-00009F630000}"/>
    <cellStyle name="Normal 53 2 6" xfId="2903" xr:uid="{00000000-0005-0000-0000-0000A0630000}"/>
    <cellStyle name="Normal 53 2 6 2" xfId="12977" xr:uid="{00000000-0005-0000-0000-0000A1630000}"/>
    <cellStyle name="Normal 53 2 6 2 2" xfId="43308" xr:uid="{00000000-0005-0000-0000-0000A2630000}"/>
    <cellStyle name="Normal 53 2 6 2 3" xfId="28075" xr:uid="{00000000-0005-0000-0000-0000A3630000}"/>
    <cellStyle name="Normal 53 2 6 3" xfId="7957" xr:uid="{00000000-0005-0000-0000-0000A4630000}"/>
    <cellStyle name="Normal 53 2 6 3 2" xfId="38291" xr:uid="{00000000-0005-0000-0000-0000A5630000}"/>
    <cellStyle name="Normal 53 2 6 3 3" xfId="23058" xr:uid="{00000000-0005-0000-0000-0000A6630000}"/>
    <cellStyle name="Normal 53 2 6 4" xfId="33278" xr:uid="{00000000-0005-0000-0000-0000A7630000}"/>
    <cellStyle name="Normal 53 2 6 5" xfId="18045" xr:uid="{00000000-0005-0000-0000-0000A8630000}"/>
    <cellStyle name="Normal 53 2 7" xfId="4596" xr:uid="{00000000-0005-0000-0000-0000A9630000}"/>
    <cellStyle name="Normal 53 2 7 2" xfId="14648" xr:uid="{00000000-0005-0000-0000-0000AA630000}"/>
    <cellStyle name="Normal 53 2 7 2 2" xfId="44979" xr:uid="{00000000-0005-0000-0000-0000AB630000}"/>
    <cellStyle name="Normal 53 2 7 2 3" xfId="29746" xr:uid="{00000000-0005-0000-0000-0000AC630000}"/>
    <cellStyle name="Normal 53 2 7 3" xfId="9628" xr:uid="{00000000-0005-0000-0000-0000AD630000}"/>
    <cellStyle name="Normal 53 2 7 3 2" xfId="39962" xr:uid="{00000000-0005-0000-0000-0000AE630000}"/>
    <cellStyle name="Normal 53 2 7 3 3" xfId="24729" xr:uid="{00000000-0005-0000-0000-0000AF630000}"/>
    <cellStyle name="Normal 53 2 7 4" xfId="34949" xr:uid="{00000000-0005-0000-0000-0000B0630000}"/>
    <cellStyle name="Normal 53 2 7 5" xfId="19716" xr:uid="{00000000-0005-0000-0000-0000B1630000}"/>
    <cellStyle name="Normal 53 2 8" xfId="11306" xr:uid="{00000000-0005-0000-0000-0000B2630000}"/>
    <cellStyle name="Normal 53 2 8 2" xfId="41637" xr:uid="{00000000-0005-0000-0000-0000B3630000}"/>
    <cellStyle name="Normal 53 2 8 3" xfId="26404" xr:uid="{00000000-0005-0000-0000-0000B4630000}"/>
    <cellStyle name="Normal 53 2 9" xfId="6285" xr:uid="{00000000-0005-0000-0000-0000B5630000}"/>
    <cellStyle name="Normal 53 2 9 2" xfId="36620" xr:uid="{00000000-0005-0000-0000-0000B6630000}"/>
    <cellStyle name="Normal 53 2 9 3" xfId="21387" xr:uid="{00000000-0005-0000-0000-0000B7630000}"/>
    <cellStyle name="Normal 53 3" xfId="1249" xr:uid="{00000000-0005-0000-0000-0000B8630000}"/>
    <cellStyle name="Normal 53 3 10" xfId="16426" xr:uid="{00000000-0005-0000-0000-0000B9630000}"/>
    <cellStyle name="Normal 53 3 2" xfId="1468" xr:uid="{00000000-0005-0000-0000-0000BA630000}"/>
    <cellStyle name="Normal 53 3 2 2" xfId="1889" xr:uid="{00000000-0005-0000-0000-0000BB630000}"/>
    <cellStyle name="Normal 53 3 2 2 2" xfId="2728" xr:uid="{00000000-0005-0000-0000-0000BC630000}"/>
    <cellStyle name="Normal 53 3 2 2 2 2" xfId="4418" xr:uid="{00000000-0005-0000-0000-0000BD630000}"/>
    <cellStyle name="Normal 53 3 2 2 2 2 2" xfId="14491" xr:uid="{00000000-0005-0000-0000-0000BE630000}"/>
    <cellStyle name="Normal 53 3 2 2 2 2 2 2" xfId="44822" xr:uid="{00000000-0005-0000-0000-0000BF630000}"/>
    <cellStyle name="Normal 53 3 2 2 2 2 2 3" xfId="29589" xr:uid="{00000000-0005-0000-0000-0000C0630000}"/>
    <cellStyle name="Normal 53 3 2 2 2 2 3" xfId="9471" xr:uid="{00000000-0005-0000-0000-0000C1630000}"/>
    <cellStyle name="Normal 53 3 2 2 2 2 3 2" xfId="39805" xr:uid="{00000000-0005-0000-0000-0000C2630000}"/>
    <cellStyle name="Normal 53 3 2 2 2 2 3 3" xfId="24572" xr:uid="{00000000-0005-0000-0000-0000C3630000}"/>
    <cellStyle name="Normal 53 3 2 2 2 2 4" xfId="34792" xr:uid="{00000000-0005-0000-0000-0000C4630000}"/>
    <cellStyle name="Normal 53 3 2 2 2 2 5" xfId="19559" xr:uid="{00000000-0005-0000-0000-0000C5630000}"/>
    <cellStyle name="Normal 53 3 2 2 2 3" xfId="6110" xr:uid="{00000000-0005-0000-0000-0000C6630000}"/>
    <cellStyle name="Normal 53 3 2 2 2 3 2" xfId="16162" xr:uid="{00000000-0005-0000-0000-0000C7630000}"/>
    <cellStyle name="Normal 53 3 2 2 2 3 2 2" xfId="46493" xr:uid="{00000000-0005-0000-0000-0000C8630000}"/>
    <cellStyle name="Normal 53 3 2 2 2 3 2 3" xfId="31260" xr:uid="{00000000-0005-0000-0000-0000C9630000}"/>
    <cellStyle name="Normal 53 3 2 2 2 3 3" xfId="11142" xr:uid="{00000000-0005-0000-0000-0000CA630000}"/>
    <cellStyle name="Normal 53 3 2 2 2 3 3 2" xfId="41476" xr:uid="{00000000-0005-0000-0000-0000CB630000}"/>
    <cellStyle name="Normal 53 3 2 2 2 3 3 3" xfId="26243" xr:uid="{00000000-0005-0000-0000-0000CC630000}"/>
    <cellStyle name="Normal 53 3 2 2 2 3 4" xfId="36463" xr:uid="{00000000-0005-0000-0000-0000CD630000}"/>
    <cellStyle name="Normal 53 3 2 2 2 3 5" xfId="21230" xr:uid="{00000000-0005-0000-0000-0000CE630000}"/>
    <cellStyle name="Normal 53 3 2 2 2 4" xfId="12820" xr:uid="{00000000-0005-0000-0000-0000CF630000}"/>
    <cellStyle name="Normal 53 3 2 2 2 4 2" xfId="43151" xr:uid="{00000000-0005-0000-0000-0000D0630000}"/>
    <cellStyle name="Normal 53 3 2 2 2 4 3" xfId="27918" xr:uid="{00000000-0005-0000-0000-0000D1630000}"/>
    <cellStyle name="Normal 53 3 2 2 2 5" xfId="7799" xr:uid="{00000000-0005-0000-0000-0000D2630000}"/>
    <cellStyle name="Normal 53 3 2 2 2 5 2" xfId="38134" xr:uid="{00000000-0005-0000-0000-0000D3630000}"/>
    <cellStyle name="Normal 53 3 2 2 2 5 3" xfId="22901" xr:uid="{00000000-0005-0000-0000-0000D4630000}"/>
    <cellStyle name="Normal 53 3 2 2 2 6" xfId="33122" xr:uid="{00000000-0005-0000-0000-0000D5630000}"/>
    <cellStyle name="Normal 53 3 2 2 2 7" xfId="17888" xr:uid="{00000000-0005-0000-0000-0000D6630000}"/>
    <cellStyle name="Normal 53 3 2 2 3" xfId="3581" xr:uid="{00000000-0005-0000-0000-0000D7630000}"/>
    <cellStyle name="Normal 53 3 2 2 3 2" xfId="13655" xr:uid="{00000000-0005-0000-0000-0000D8630000}"/>
    <cellStyle name="Normal 53 3 2 2 3 2 2" xfId="43986" xr:uid="{00000000-0005-0000-0000-0000D9630000}"/>
    <cellStyle name="Normal 53 3 2 2 3 2 3" xfId="28753" xr:uid="{00000000-0005-0000-0000-0000DA630000}"/>
    <cellStyle name="Normal 53 3 2 2 3 3" xfId="8635" xr:uid="{00000000-0005-0000-0000-0000DB630000}"/>
    <cellStyle name="Normal 53 3 2 2 3 3 2" xfId="38969" xr:uid="{00000000-0005-0000-0000-0000DC630000}"/>
    <cellStyle name="Normal 53 3 2 2 3 3 3" xfId="23736" xr:uid="{00000000-0005-0000-0000-0000DD630000}"/>
    <cellStyle name="Normal 53 3 2 2 3 4" xfId="33956" xr:uid="{00000000-0005-0000-0000-0000DE630000}"/>
    <cellStyle name="Normal 53 3 2 2 3 5" xfId="18723" xr:uid="{00000000-0005-0000-0000-0000DF630000}"/>
    <cellStyle name="Normal 53 3 2 2 4" xfId="5274" xr:uid="{00000000-0005-0000-0000-0000E0630000}"/>
    <cellStyle name="Normal 53 3 2 2 4 2" xfId="15326" xr:uid="{00000000-0005-0000-0000-0000E1630000}"/>
    <cellStyle name="Normal 53 3 2 2 4 2 2" xfId="45657" xr:uid="{00000000-0005-0000-0000-0000E2630000}"/>
    <cellStyle name="Normal 53 3 2 2 4 2 3" xfId="30424" xr:uid="{00000000-0005-0000-0000-0000E3630000}"/>
    <cellStyle name="Normal 53 3 2 2 4 3" xfId="10306" xr:uid="{00000000-0005-0000-0000-0000E4630000}"/>
    <cellStyle name="Normal 53 3 2 2 4 3 2" xfId="40640" xr:uid="{00000000-0005-0000-0000-0000E5630000}"/>
    <cellStyle name="Normal 53 3 2 2 4 3 3" xfId="25407" xr:uid="{00000000-0005-0000-0000-0000E6630000}"/>
    <cellStyle name="Normal 53 3 2 2 4 4" xfId="35627" xr:uid="{00000000-0005-0000-0000-0000E7630000}"/>
    <cellStyle name="Normal 53 3 2 2 4 5" xfId="20394" xr:uid="{00000000-0005-0000-0000-0000E8630000}"/>
    <cellStyle name="Normal 53 3 2 2 5" xfId="11984" xr:uid="{00000000-0005-0000-0000-0000E9630000}"/>
    <cellStyle name="Normal 53 3 2 2 5 2" xfId="42315" xr:uid="{00000000-0005-0000-0000-0000EA630000}"/>
    <cellStyle name="Normal 53 3 2 2 5 3" xfId="27082" xr:uid="{00000000-0005-0000-0000-0000EB630000}"/>
    <cellStyle name="Normal 53 3 2 2 6" xfId="6963" xr:uid="{00000000-0005-0000-0000-0000EC630000}"/>
    <cellStyle name="Normal 53 3 2 2 6 2" xfId="37298" xr:uid="{00000000-0005-0000-0000-0000ED630000}"/>
    <cellStyle name="Normal 53 3 2 2 6 3" xfId="22065" xr:uid="{00000000-0005-0000-0000-0000EE630000}"/>
    <cellStyle name="Normal 53 3 2 2 7" xfId="32286" xr:uid="{00000000-0005-0000-0000-0000EF630000}"/>
    <cellStyle name="Normal 53 3 2 2 8" xfId="17052" xr:uid="{00000000-0005-0000-0000-0000F0630000}"/>
    <cellStyle name="Normal 53 3 2 3" xfId="2310" xr:uid="{00000000-0005-0000-0000-0000F1630000}"/>
    <cellStyle name="Normal 53 3 2 3 2" xfId="4000" xr:uid="{00000000-0005-0000-0000-0000F2630000}"/>
    <cellStyle name="Normal 53 3 2 3 2 2" xfId="14073" xr:uid="{00000000-0005-0000-0000-0000F3630000}"/>
    <cellStyle name="Normal 53 3 2 3 2 2 2" xfId="44404" xr:uid="{00000000-0005-0000-0000-0000F4630000}"/>
    <cellStyle name="Normal 53 3 2 3 2 2 3" xfId="29171" xr:uid="{00000000-0005-0000-0000-0000F5630000}"/>
    <cellStyle name="Normal 53 3 2 3 2 3" xfId="9053" xr:uid="{00000000-0005-0000-0000-0000F6630000}"/>
    <cellStyle name="Normal 53 3 2 3 2 3 2" xfId="39387" xr:uid="{00000000-0005-0000-0000-0000F7630000}"/>
    <cellStyle name="Normal 53 3 2 3 2 3 3" xfId="24154" xr:uid="{00000000-0005-0000-0000-0000F8630000}"/>
    <cellStyle name="Normal 53 3 2 3 2 4" xfId="34374" xr:uid="{00000000-0005-0000-0000-0000F9630000}"/>
    <cellStyle name="Normal 53 3 2 3 2 5" xfId="19141" xr:uid="{00000000-0005-0000-0000-0000FA630000}"/>
    <cellStyle name="Normal 53 3 2 3 3" xfId="5692" xr:uid="{00000000-0005-0000-0000-0000FB630000}"/>
    <cellStyle name="Normal 53 3 2 3 3 2" xfId="15744" xr:uid="{00000000-0005-0000-0000-0000FC630000}"/>
    <cellStyle name="Normal 53 3 2 3 3 2 2" xfId="46075" xr:uid="{00000000-0005-0000-0000-0000FD630000}"/>
    <cellStyle name="Normal 53 3 2 3 3 2 3" xfId="30842" xr:uid="{00000000-0005-0000-0000-0000FE630000}"/>
    <cellStyle name="Normal 53 3 2 3 3 3" xfId="10724" xr:uid="{00000000-0005-0000-0000-0000FF630000}"/>
    <cellStyle name="Normal 53 3 2 3 3 3 2" xfId="41058" xr:uid="{00000000-0005-0000-0000-000000640000}"/>
    <cellStyle name="Normal 53 3 2 3 3 3 3" xfId="25825" xr:uid="{00000000-0005-0000-0000-000001640000}"/>
    <cellStyle name="Normal 53 3 2 3 3 4" xfId="36045" xr:uid="{00000000-0005-0000-0000-000002640000}"/>
    <cellStyle name="Normal 53 3 2 3 3 5" xfId="20812" xr:uid="{00000000-0005-0000-0000-000003640000}"/>
    <cellStyle name="Normal 53 3 2 3 4" xfId="12402" xr:uid="{00000000-0005-0000-0000-000004640000}"/>
    <cellStyle name="Normal 53 3 2 3 4 2" xfId="42733" xr:uid="{00000000-0005-0000-0000-000005640000}"/>
    <cellStyle name="Normal 53 3 2 3 4 3" xfId="27500" xr:uid="{00000000-0005-0000-0000-000006640000}"/>
    <cellStyle name="Normal 53 3 2 3 5" xfId="7381" xr:uid="{00000000-0005-0000-0000-000007640000}"/>
    <cellStyle name="Normal 53 3 2 3 5 2" xfId="37716" xr:uid="{00000000-0005-0000-0000-000008640000}"/>
    <cellStyle name="Normal 53 3 2 3 5 3" xfId="22483" xr:uid="{00000000-0005-0000-0000-000009640000}"/>
    <cellStyle name="Normal 53 3 2 3 6" xfId="32704" xr:uid="{00000000-0005-0000-0000-00000A640000}"/>
    <cellStyle name="Normal 53 3 2 3 7" xfId="17470" xr:uid="{00000000-0005-0000-0000-00000B640000}"/>
    <cellStyle name="Normal 53 3 2 4" xfId="3163" xr:uid="{00000000-0005-0000-0000-00000C640000}"/>
    <cellStyle name="Normal 53 3 2 4 2" xfId="13237" xr:uid="{00000000-0005-0000-0000-00000D640000}"/>
    <cellStyle name="Normal 53 3 2 4 2 2" xfId="43568" xr:uid="{00000000-0005-0000-0000-00000E640000}"/>
    <cellStyle name="Normal 53 3 2 4 2 3" xfId="28335" xr:uid="{00000000-0005-0000-0000-00000F640000}"/>
    <cellStyle name="Normal 53 3 2 4 3" xfId="8217" xr:uid="{00000000-0005-0000-0000-000010640000}"/>
    <cellStyle name="Normal 53 3 2 4 3 2" xfId="38551" xr:uid="{00000000-0005-0000-0000-000011640000}"/>
    <cellStyle name="Normal 53 3 2 4 3 3" xfId="23318" xr:uid="{00000000-0005-0000-0000-000012640000}"/>
    <cellStyle name="Normal 53 3 2 4 4" xfId="33538" xr:uid="{00000000-0005-0000-0000-000013640000}"/>
    <cellStyle name="Normal 53 3 2 4 5" xfId="18305" xr:uid="{00000000-0005-0000-0000-000014640000}"/>
    <cellStyle name="Normal 53 3 2 5" xfId="4856" xr:uid="{00000000-0005-0000-0000-000015640000}"/>
    <cellStyle name="Normal 53 3 2 5 2" xfId="14908" xr:uid="{00000000-0005-0000-0000-000016640000}"/>
    <cellStyle name="Normal 53 3 2 5 2 2" xfId="45239" xr:uid="{00000000-0005-0000-0000-000017640000}"/>
    <cellStyle name="Normal 53 3 2 5 2 3" xfId="30006" xr:uid="{00000000-0005-0000-0000-000018640000}"/>
    <cellStyle name="Normal 53 3 2 5 3" xfId="9888" xr:uid="{00000000-0005-0000-0000-000019640000}"/>
    <cellStyle name="Normal 53 3 2 5 3 2" xfId="40222" xr:uid="{00000000-0005-0000-0000-00001A640000}"/>
    <cellStyle name="Normal 53 3 2 5 3 3" xfId="24989" xr:uid="{00000000-0005-0000-0000-00001B640000}"/>
    <cellStyle name="Normal 53 3 2 5 4" xfId="35209" xr:uid="{00000000-0005-0000-0000-00001C640000}"/>
    <cellStyle name="Normal 53 3 2 5 5" xfId="19976" xr:uid="{00000000-0005-0000-0000-00001D640000}"/>
    <cellStyle name="Normal 53 3 2 6" xfId="11566" xr:uid="{00000000-0005-0000-0000-00001E640000}"/>
    <cellStyle name="Normal 53 3 2 6 2" xfId="41897" xr:uid="{00000000-0005-0000-0000-00001F640000}"/>
    <cellStyle name="Normal 53 3 2 6 3" xfId="26664" xr:uid="{00000000-0005-0000-0000-000020640000}"/>
    <cellStyle name="Normal 53 3 2 7" xfId="6545" xr:uid="{00000000-0005-0000-0000-000021640000}"/>
    <cellStyle name="Normal 53 3 2 7 2" xfId="36880" xr:uid="{00000000-0005-0000-0000-000022640000}"/>
    <cellStyle name="Normal 53 3 2 7 3" xfId="21647" xr:uid="{00000000-0005-0000-0000-000023640000}"/>
    <cellStyle name="Normal 53 3 2 8" xfId="31868" xr:uid="{00000000-0005-0000-0000-000024640000}"/>
    <cellStyle name="Normal 53 3 2 9" xfId="16634" xr:uid="{00000000-0005-0000-0000-000025640000}"/>
    <cellStyle name="Normal 53 3 3" xfId="1681" xr:uid="{00000000-0005-0000-0000-000026640000}"/>
    <cellStyle name="Normal 53 3 3 2" xfId="2520" xr:uid="{00000000-0005-0000-0000-000027640000}"/>
    <cellStyle name="Normal 53 3 3 2 2" xfId="4210" xr:uid="{00000000-0005-0000-0000-000028640000}"/>
    <cellStyle name="Normal 53 3 3 2 2 2" xfId="14283" xr:uid="{00000000-0005-0000-0000-000029640000}"/>
    <cellStyle name="Normal 53 3 3 2 2 2 2" xfId="44614" xr:uid="{00000000-0005-0000-0000-00002A640000}"/>
    <cellStyle name="Normal 53 3 3 2 2 2 3" xfId="29381" xr:uid="{00000000-0005-0000-0000-00002B640000}"/>
    <cellStyle name="Normal 53 3 3 2 2 3" xfId="9263" xr:uid="{00000000-0005-0000-0000-00002C640000}"/>
    <cellStyle name="Normal 53 3 3 2 2 3 2" xfId="39597" xr:uid="{00000000-0005-0000-0000-00002D640000}"/>
    <cellStyle name="Normal 53 3 3 2 2 3 3" xfId="24364" xr:uid="{00000000-0005-0000-0000-00002E640000}"/>
    <cellStyle name="Normal 53 3 3 2 2 4" xfId="34584" xr:uid="{00000000-0005-0000-0000-00002F640000}"/>
    <cellStyle name="Normal 53 3 3 2 2 5" xfId="19351" xr:uid="{00000000-0005-0000-0000-000030640000}"/>
    <cellStyle name="Normal 53 3 3 2 3" xfId="5902" xr:uid="{00000000-0005-0000-0000-000031640000}"/>
    <cellStyle name="Normal 53 3 3 2 3 2" xfId="15954" xr:uid="{00000000-0005-0000-0000-000032640000}"/>
    <cellStyle name="Normal 53 3 3 2 3 2 2" xfId="46285" xr:uid="{00000000-0005-0000-0000-000033640000}"/>
    <cellStyle name="Normal 53 3 3 2 3 2 3" xfId="31052" xr:uid="{00000000-0005-0000-0000-000034640000}"/>
    <cellStyle name="Normal 53 3 3 2 3 3" xfId="10934" xr:uid="{00000000-0005-0000-0000-000035640000}"/>
    <cellStyle name="Normal 53 3 3 2 3 3 2" xfId="41268" xr:uid="{00000000-0005-0000-0000-000036640000}"/>
    <cellStyle name="Normal 53 3 3 2 3 3 3" xfId="26035" xr:uid="{00000000-0005-0000-0000-000037640000}"/>
    <cellStyle name="Normal 53 3 3 2 3 4" xfId="36255" xr:uid="{00000000-0005-0000-0000-000038640000}"/>
    <cellStyle name="Normal 53 3 3 2 3 5" xfId="21022" xr:uid="{00000000-0005-0000-0000-000039640000}"/>
    <cellStyle name="Normal 53 3 3 2 4" xfId="12612" xr:uid="{00000000-0005-0000-0000-00003A640000}"/>
    <cellStyle name="Normal 53 3 3 2 4 2" xfId="42943" xr:uid="{00000000-0005-0000-0000-00003B640000}"/>
    <cellStyle name="Normal 53 3 3 2 4 3" xfId="27710" xr:uid="{00000000-0005-0000-0000-00003C640000}"/>
    <cellStyle name="Normal 53 3 3 2 5" xfId="7591" xr:uid="{00000000-0005-0000-0000-00003D640000}"/>
    <cellStyle name="Normal 53 3 3 2 5 2" xfId="37926" xr:uid="{00000000-0005-0000-0000-00003E640000}"/>
    <cellStyle name="Normal 53 3 3 2 5 3" xfId="22693" xr:uid="{00000000-0005-0000-0000-00003F640000}"/>
    <cellStyle name="Normal 53 3 3 2 6" xfId="32914" xr:uid="{00000000-0005-0000-0000-000040640000}"/>
    <cellStyle name="Normal 53 3 3 2 7" xfId="17680" xr:uid="{00000000-0005-0000-0000-000041640000}"/>
    <cellStyle name="Normal 53 3 3 3" xfId="3373" xr:uid="{00000000-0005-0000-0000-000042640000}"/>
    <cellStyle name="Normal 53 3 3 3 2" xfId="13447" xr:uid="{00000000-0005-0000-0000-000043640000}"/>
    <cellStyle name="Normal 53 3 3 3 2 2" xfId="43778" xr:uid="{00000000-0005-0000-0000-000044640000}"/>
    <cellStyle name="Normal 53 3 3 3 2 3" xfId="28545" xr:uid="{00000000-0005-0000-0000-000045640000}"/>
    <cellStyle name="Normal 53 3 3 3 3" xfId="8427" xr:uid="{00000000-0005-0000-0000-000046640000}"/>
    <cellStyle name="Normal 53 3 3 3 3 2" xfId="38761" xr:uid="{00000000-0005-0000-0000-000047640000}"/>
    <cellStyle name="Normal 53 3 3 3 3 3" xfId="23528" xr:uid="{00000000-0005-0000-0000-000048640000}"/>
    <cellStyle name="Normal 53 3 3 3 4" xfId="33748" xr:uid="{00000000-0005-0000-0000-000049640000}"/>
    <cellStyle name="Normal 53 3 3 3 5" xfId="18515" xr:uid="{00000000-0005-0000-0000-00004A640000}"/>
    <cellStyle name="Normal 53 3 3 4" xfId="5066" xr:uid="{00000000-0005-0000-0000-00004B640000}"/>
    <cellStyle name="Normal 53 3 3 4 2" xfId="15118" xr:uid="{00000000-0005-0000-0000-00004C640000}"/>
    <cellStyle name="Normal 53 3 3 4 2 2" xfId="45449" xr:uid="{00000000-0005-0000-0000-00004D640000}"/>
    <cellStyle name="Normal 53 3 3 4 2 3" xfId="30216" xr:uid="{00000000-0005-0000-0000-00004E640000}"/>
    <cellStyle name="Normal 53 3 3 4 3" xfId="10098" xr:uid="{00000000-0005-0000-0000-00004F640000}"/>
    <cellStyle name="Normal 53 3 3 4 3 2" xfId="40432" xr:uid="{00000000-0005-0000-0000-000050640000}"/>
    <cellStyle name="Normal 53 3 3 4 3 3" xfId="25199" xr:uid="{00000000-0005-0000-0000-000051640000}"/>
    <cellStyle name="Normal 53 3 3 4 4" xfId="35419" xr:uid="{00000000-0005-0000-0000-000052640000}"/>
    <cellStyle name="Normal 53 3 3 4 5" xfId="20186" xr:uid="{00000000-0005-0000-0000-000053640000}"/>
    <cellStyle name="Normal 53 3 3 5" xfId="11776" xr:uid="{00000000-0005-0000-0000-000054640000}"/>
    <cellStyle name="Normal 53 3 3 5 2" xfId="42107" xr:uid="{00000000-0005-0000-0000-000055640000}"/>
    <cellStyle name="Normal 53 3 3 5 3" xfId="26874" xr:uid="{00000000-0005-0000-0000-000056640000}"/>
    <cellStyle name="Normal 53 3 3 6" xfId="6755" xr:uid="{00000000-0005-0000-0000-000057640000}"/>
    <cellStyle name="Normal 53 3 3 6 2" xfId="37090" xr:uid="{00000000-0005-0000-0000-000058640000}"/>
    <cellStyle name="Normal 53 3 3 6 3" xfId="21857" xr:uid="{00000000-0005-0000-0000-000059640000}"/>
    <cellStyle name="Normal 53 3 3 7" xfId="32078" xr:uid="{00000000-0005-0000-0000-00005A640000}"/>
    <cellStyle name="Normal 53 3 3 8" xfId="16844" xr:uid="{00000000-0005-0000-0000-00005B640000}"/>
    <cellStyle name="Normal 53 3 4" xfId="2102" xr:uid="{00000000-0005-0000-0000-00005C640000}"/>
    <cellStyle name="Normal 53 3 4 2" xfId="3792" xr:uid="{00000000-0005-0000-0000-00005D640000}"/>
    <cellStyle name="Normal 53 3 4 2 2" xfId="13865" xr:uid="{00000000-0005-0000-0000-00005E640000}"/>
    <cellStyle name="Normal 53 3 4 2 2 2" xfId="44196" xr:uid="{00000000-0005-0000-0000-00005F640000}"/>
    <cellStyle name="Normal 53 3 4 2 2 3" xfId="28963" xr:uid="{00000000-0005-0000-0000-000060640000}"/>
    <cellStyle name="Normal 53 3 4 2 3" xfId="8845" xr:uid="{00000000-0005-0000-0000-000061640000}"/>
    <cellStyle name="Normal 53 3 4 2 3 2" xfId="39179" xr:uid="{00000000-0005-0000-0000-000062640000}"/>
    <cellStyle name="Normal 53 3 4 2 3 3" xfId="23946" xr:uid="{00000000-0005-0000-0000-000063640000}"/>
    <cellStyle name="Normal 53 3 4 2 4" xfId="34166" xr:uid="{00000000-0005-0000-0000-000064640000}"/>
    <cellStyle name="Normal 53 3 4 2 5" xfId="18933" xr:uid="{00000000-0005-0000-0000-000065640000}"/>
    <cellStyle name="Normal 53 3 4 3" xfId="5484" xr:uid="{00000000-0005-0000-0000-000066640000}"/>
    <cellStyle name="Normal 53 3 4 3 2" xfId="15536" xr:uid="{00000000-0005-0000-0000-000067640000}"/>
    <cellStyle name="Normal 53 3 4 3 2 2" xfId="45867" xr:uid="{00000000-0005-0000-0000-000068640000}"/>
    <cellStyle name="Normal 53 3 4 3 2 3" xfId="30634" xr:uid="{00000000-0005-0000-0000-000069640000}"/>
    <cellStyle name="Normal 53 3 4 3 3" xfId="10516" xr:uid="{00000000-0005-0000-0000-00006A640000}"/>
    <cellStyle name="Normal 53 3 4 3 3 2" xfId="40850" xr:uid="{00000000-0005-0000-0000-00006B640000}"/>
    <cellStyle name="Normal 53 3 4 3 3 3" xfId="25617" xr:uid="{00000000-0005-0000-0000-00006C640000}"/>
    <cellStyle name="Normal 53 3 4 3 4" xfId="35837" xr:uid="{00000000-0005-0000-0000-00006D640000}"/>
    <cellStyle name="Normal 53 3 4 3 5" xfId="20604" xr:uid="{00000000-0005-0000-0000-00006E640000}"/>
    <cellStyle name="Normal 53 3 4 4" xfId="12194" xr:uid="{00000000-0005-0000-0000-00006F640000}"/>
    <cellStyle name="Normal 53 3 4 4 2" xfId="42525" xr:uid="{00000000-0005-0000-0000-000070640000}"/>
    <cellStyle name="Normal 53 3 4 4 3" xfId="27292" xr:uid="{00000000-0005-0000-0000-000071640000}"/>
    <cellStyle name="Normal 53 3 4 5" xfId="7173" xr:uid="{00000000-0005-0000-0000-000072640000}"/>
    <cellStyle name="Normal 53 3 4 5 2" xfId="37508" xr:uid="{00000000-0005-0000-0000-000073640000}"/>
    <cellStyle name="Normal 53 3 4 5 3" xfId="22275" xr:uid="{00000000-0005-0000-0000-000074640000}"/>
    <cellStyle name="Normal 53 3 4 6" xfId="32496" xr:uid="{00000000-0005-0000-0000-000075640000}"/>
    <cellStyle name="Normal 53 3 4 7" xfId="17262" xr:uid="{00000000-0005-0000-0000-000076640000}"/>
    <cellStyle name="Normal 53 3 5" xfId="2955" xr:uid="{00000000-0005-0000-0000-000077640000}"/>
    <cellStyle name="Normal 53 3 5 2" xfId="13029" xr:uid="{00000000-0005-0000-0000-000078640000}"/>
    <cellStyle name="Normal 53 3 5 2 2" xfId="43360" xr:uid="{00000000-0005-0000-0000-000079640000}"/>
    <cellStyle name="Normal 53 3 5 2 3" xfId="28127" xr:uid="{00000000-0005-0000-0000-00007A640000}"/>
    <cellStyle name="Normal 53 3 5 3" xfId="8009" xr:uid="{00000000-0005-0000-0000-00007B640000}"/>
    <cellStyle name="Normal 53 3 5 3 2" xfId="38343" xr:uid="{00000000-0005-0000-0000-00007C640000}"/>
    <cellStyle name="Normal 53 3 5 3 3" xfId="23110" xr:uid="{00000000-0005-0000-0000-00007D640000}"/>
    <cellStyle name="Normal 53 3 5 4" xfId="33330" xr:uid="{00000000-0005-0000-0000-00007E640000}"/>
    <cellStyle name="Normal 53 3 5 5" xfId="18097" xr:uid="{00000000-0005-0000-0000-00007F640000}"/>
    <cellStyle name="Normal 53 3 6" xfId="4648" xr:uid="{00000000-0005-0000-0000-000080640000}"/>
    <cellStyle name="Normal 53 3 6 2" xfId="14700" xr:uid="{00000000-0005-0000-0000-000081640000}"/>
    <cellStyle name="Normal 53 3 6 2 2" xfId="45031" xr:uid="{00000000-0005-0000-0000-000082640000}"/>
    <cellStyle name="Normal 53 3 6 2 3" xfId="29798" xr:uid="{00000000-0005-0000-0000-000083640000}"/>
    <cellStyle name="Normal 53 3 6 3" xfId="9680" xr:uid="{00000000-0005-0000-0000-000084640000}"/>
    <cellStyle name="Normal 53 3 6 3 2" xfId="40014" xr:uid="{00000000-0005-0000-0000-000085640000}"/>
    <cellStyle name="Normal 53 3 6 3 3" xfId="24781" xr:uid="{00000000-0005-0000-0000-000086640000}"/>
    <cellStyle name="Normal 53 3 6 4" xfId="35001" xr:uid="{00000000-0005-0000-0000-000087640000}"/>
    <cellStyle name="Normal 53 3 6 5" xfId="19768" xr:uid="{00000000-0005-0000-0000-000088640000}"/>
    <cellStyle name="Normal 53 3 7" xfId="11358" xr:uid="{00000000-0005-0000-0000-000089640000}"/>
    <cellStyle name="Normal 53 3 7 2" xfId="41689" xr:uid="{00000000-0005-0000-0000-00008A640000}"/>
    <cellStyle name="Normal 53 3 7 3" xfId="26456" xr:uid="{00000000-0005-0000-0000-00008B640000}"/>
    <cellStyle name="Normal 53 3 8" xfId="6337" xr:uid="{00000000-0005-0000-0000-00008C640000}"/>
    <cellStyle name="Normal 53 3 8 2" xfId="36672" xr:uid="{00000000-0005-0000-0000-00008D640000}"/>
    <cellStyle name="Normal 53 3 8 3" xfId="21439" xr:uid="{00000000-0005-0000-0000-00008E640000}"/>
    <cellStyle name="Normal 53 3 9" xfId="31661" xr:uid="{00000000-0005-0000-0000-00008F640000}"/>
    <cellStyle name="Normal 53 4" xfId="1362" xr:uid="{00000000-0005-0000-0000-000090640000}"/>
    <cellStyle name="Normal 53 4 2" xfId="1785" xr:uid="{00000000-0005-0000-0000-000091640000}"/>
    <cellStyle name="Normal 53 4 2 2" xfId="2624" xr:uid="{00000000-0005-0000-0000-000092640000}"/>
    <cellStyle name="Normal 53 4 2 2 2" xfId="4314" xr:uid="{00000000-0005-0000-0000-000093640000}"/>
    <cellStyle name="Normal 53 4 2 2 2 2" xfId="14387" xr:uid="{00000000-0005-0000-0000-000094640000}"/>
    <cellStyle name="Normal 53 4 2 2 2 2 2" xfId="44718" xr:uid="{00000000-0005-0000-0000-000095640000}"/>
    <cellStyle name="Normal 53 4 2 2 2 2 3" xfId="29485" xr:uid="{00000000-0005-0000-0000-000096640000}"/>
    <cellStyle name="Normal 53 4 2 2 2 3" xfId="9367" xr:uid="{00000000-0005-0000-0000-000097640000}"/>
    <cellStyle name="Normal 53 4 2 2 2 3 2" xfId="39701" xr:uid="{00000000-0005-0000-0000-000098640000}"/>
    <cellStyle name="Normal 53 4 2 2 2 3 3" xfId="24468" xr:uid="{00000000-0005-0000-0000-000099640000}"/>
    <cellStyle name="Normal 53 4 2 2 2 4" xfId="34688" xr:uid="{00000000-0005-0000-0000-00009A640000}"/>
    <cellStyle name="Normal 53 4 2 2 2 5" xfId="19455" xr:uid="{00000000-0005-0000-0000-00009B640000}"/>
    <cellStyle name="Normal 53 4 2 2 3" xfId="6006" xr:uid="{00000000-0005-0000-0000-00009C640000}"/>
    <cellStyle name="Normal 53 4 2 2 3 2" xfId="16058" xr:uid="{00000000-0005-0000-0000-00009D640000}"/>
    <cellStyle name="Normal 53 4 2 2 3 2 2" xfId="46389" xr:uid="{00000000-0005-0000-0000-00009E640000}"/>
    <cellStyle name="Normal 53 4 2 2 3 2 3" xfId="31156" xr:uid="{00000000-0005-0000-0000-00009F640000}"/>
    <cellStyle name="Normal 53 4 2 2 3 3" xfId="11038" xr:uid="{00000000-0005-0000-0000-0000A0640000}"/>
    <cellStyle name="Normal 53 4 2 2 3 3 2" xfId="41372" xr:uid="{00000000-0005-0000-0000-0000A1640000}"/>
    <cellStyle name="Normal 53 4 2 2 3 3 3" xfId="26139" xr:uid="{00000000-0005-0000-0000-0000A2640000}"/>
    <cellStyle name="Normal 53 4 2 2 3 4" xfId="36359" xr:uid="{00000000-0005-0000-0000-0000A3640000}"/>
    <cellStyle name="Normal 53 4 2 2 3 5" xfId="21126" xr:uid="{00000000-0005-0000-0000-0000A4640000}"/>
    <cellStyle name="Normal 53 4 2 2 4" xfId="12716" xr:uid="{00000000-0005-0000-0000-0000A5640000}"/>
    <cellStyle name="Normal 53 4 2 2 4 2" xfId="43047" xr:uid="{00000000-0005-0000-0000-0000A6640000}"/>
    <cellStyle name="Normal 53 4 2 2 4 3" xfId="27814" xr:uid="{00000000-0005-0000-0000-0000A7640000}"/>
    <cellStyle name="Normal 53 4 2 2 5" xfId="7695" xr:uid="{00000000-0005-0000-0000-0000A8640000}"/>
    <cellStyle name="Normal 53 4 2 2 5 2" xfId="38030" xr:uid="{00000000-0005-0000-0000-0000A9640000}"/>
    <cellStyle name="Normal 53 4 2 2 5 3" xfId="22797" xr:uid="{00000000-0005-0000-0000-0000AA640000}"/>
    <cellStyle name="Normal 53 4 2 2 6" xfId="33018" xr:uid="{00000000-0005-0000-0000-0000AB640000}"/>
    <cellStyle name="Normal 53 4 2 2 7" xfId="17784" xr:uid="{00000000-0005-0000-0000-0000AC640000}"/>
    <cellStyle name="Normal 53 4 2 3" xfId="3477" xr:uid="{00000000-0005-0000-0000-0000AD640000}"/>
    <cellStyle name="Normal 53 4 2 3 2" xfId="13551" xr:uid="{00000000-0005-0000-0000-0000AE640000}"/>
    <cellStyle name="Normal 53 4 2 3 2 2" xfId="43882" xr:uid="{00000000-0005-0000-0000-0000AF640000}"/>
    <cellStyle name="Normal 53 4 2 3 2 3" xfId="28649" xr:uid="{00000000-0005-0000-0000-0000B0640000}"/>
    <cellStyle name="Normal 53 4 2 3 3" xfId="8531" xr:uid="{00000000-0005-0000-0000-0000B1640000}"/>
    <cellStyle name="Normal 53 4 2 3 3 2" xfId="38865" xr:uid="{00000000-0005-0000-0000-0000B2640000}"/>
    <cellStyle name="Normal 53 4 2 3 3 3" xfId="23632" xr:uid="{00000000-0005-0000-0000-0000B3640000}"/>
    <cellStyle name="Normal 53 4 2 3 4" xfId="33852" xr:uid="{00000000-0005-0000-0000-0000B4640000}"/>
    <cellStyle name="Normal 53 4 2 3 5" xfId="18619" xr:uid="{00000000-0005-0000-0000-0000B5640000}"/>
    <cellStyle name="Normal 53 4 2 4" xfId="5170" xr:uid="{00000000-0005-0000-0000-0000B6640000}"/>
    <cellStyle name="Normal 53 4 2 4 2" xfId="15222" xr:uid="{00000000-0005-0000-0000-0000B7640000}"/>
    <cellStyle name="Normal 53 4 2 4 2 2" xfId="45553" xr:uid="{00000000-0005-0000-0000-0000B8640000}"/>
    <cellStyle name="Normal 53 4 2 4 2 3" xfId="30320" xr:uid="{00000000-0005-0000-0000-0000B9640000}"/>
    <cellStyle name="Normal 53 4 2 4 3" xfId="10202" xr:uid="{00000000-0005-0000-0000-0000BA640000}"/>
    <cellStyle name="Normal 53 4 2 4 3 2" xfId="40536" xr:uid="{00000000-0005-0000-0000-0000BB640000}"/>
    <cellStyle name="Normal 53 4 2 4 3 3" xfId="25303" xr:uid="{00000000-0005-0000-0000-0000BC640000}"/>
    <cellStyle name="Normal 53 4 2 4 4" xfId="35523" xr:uid="{00000000-0005-0000-0000-0000BD640000}"/>
    <cellStyle name="Normal 53 4 2 4 5" xfId="20290" xr:uid="{00000000-0005-0000-0000-0000BE640000}"/>
    <cellStyle name="Normal 53 4 2 5" xfId="11880" xr:uid="{00000000-0005-0000-0000-0000BF640000}"/>
    <cellStyle name="Normal 53 4 2 5 2" xfId="42211" xr:uid="{00000000-0005-0000-0000-0000C0640000}"/>
    <cellStyle name="Normal 53 4 2 5 3" xfId="26978" xr:uid="{00000000-0005-0000-0000-0000C1640000}"/>
    <cellStyle name="Normal 53 4 2 6" xfId="6859" xr:uid="{00000000-0005-0000-0000-0000C2640000}"/>
    <cellStyle name="Normal 53 4 2 6 2" xfId="37194" xr:uid="{00000000-0005-0000-0000-0000C3640000}"/>
    <cellStyle name="Normal 53 4 2 6 3" xfId="21961" xr:uid="{00000000-0005-0000-0000-0000C4640000}"/>
    <cellStyle name="Normal 53 4 2 7" xfId="32182" xr:uid="{00000000-0005-0000-0000-0000C5640000}"/>
    <cellStyle name="Normal 53 4 2 8" xfId="16948" xr:uid="{00000000-0005-0000-0000-0000C6640000}"/>
    <cellStyle name="Normal 53 4 3" xfId="2206" xr:uid="{00000000-0005-0000-0000-0000C7640000}"/>
    <cellStyle name="Normal 53 4 3 2" xfId="3896" xr:uid="{00000000-0005-0000-0000-0000C8640000}"/>
    <cellStyle name="Normal 53 4 3 2 2" xfId="13969" xr:uid="{00000000-0005-0000-0000-0000C9640000}"/>
    <cellStyle name="Normal 53 4 3 2 2 2" xfId="44300" xr:uid="{00000000-0005-0000-0000-0000CA640000}"/>
    <cellStyle name="Normal 53 4 3 2 2 3" xfId="29067" xr:uid="{00000000-0005-0000-0000-0000CB640000}"/>
    <cellStyle name="Normal 53 4 3 2 3" xfId="8949" xr:uid="{00000000-0005-0000-0000-0000CC640000}"/>
    <cellStyle name="Normal 53 4 3 2 3 2" xfId="39283" xr:uid="{00000000-0005-0000-0000-0000CD640000}"/>
    <cellStyle name="Normal 53 4 3 2 3 3" xfId="24050" xr:uid="{00000000-0005-0000-0000-0000CE640000}"/>
    <cellStyle name="Normal 53 4 3 2 4" xfId="34270" xr:uid="{00000000-0005-0000-0000-0000CF640000}"/>
    <cellStyle name="Normal 53 4 3 2 5" xfId="19037" xr:uid="{00000000-0005-0000-0000-0000D0640000}"/>
    <cellStyle name="Normal 53 4 3 3" xfId="5588" xr:uid="{00000000-0005-0000-0000-0000D1640000}"/>
    <cellStyle name="Normal 53 4 3 3 2" xfId="15640" xr:uid="{00000000-0005-0000-0000-0000D2640000}"/>
    <cellStyle name="Normal 53 4 3 3 2 2" xfId="45971" xr:uid="{00000000-0005-0000-0000-0000D3640000}"/>
    <cellStyle name="Normal 53 4 3 3 2 3" xfId="30738" xr:uid="{00000000-0005-0000-0000-0000D4640000}"/>
    <cellStyle name="Normal 53 4 3 3 3" xfId="10620" xr:uid="{00000000-0005-0000-0000-0000D5640000}"/>
    <cellStyle name="Normal 53 4 3 3 3 2" xfId="40954" xr:uid="{00000000-0005-0000-0000-0000D6640000}"/>
    <cellStyle name="Normal 53 4 3 3 3 3" xfId="25721" xr:uid="{00000000-0005-0000-0000-0000D7640000}"/>
    <cellStyle name="Normal 53 4 3 3 4" xfId="35941" xr:uid="{00000000-0005-0000-0000-0000D8640000}"/>
    <cellStyle name="Normal 53 4 3 3 5" xfId="20708" xr:uid="{00000000-0005-0000-0000-0000D9640000}"/>
    <cellStyle name="Normal 53 4 3 4" xfId="12298" xr:uid="{00000000-0005-0000-0000-0000DA640000}"/>
    <cellStyle name="Normal 53 4 3 4 2" xfId="42629" xr:uid="{00000000-0005-0000-0000-0000DB640000}"/>
    <cellStyle name="Normal 53 4 3 4 3" xfId="27396" xr:uid="{00000000-0005-0000-0000-0000DC640000}"/>
    <cellStyle name="Normal 53 4 3 5" xfId="7277" xr:uid="{00000000-0005-0000-0000-0000DD640000}"/>
    <cellStyle name="Normal 53 4 3 5 2" xfId="37612" xr:uid="{00000000-0005-0000-0000-0000DE640000}"/>
    <cellStyle name="Normal 53 4 3 5 3" xfId="22379" xr:uid="{00000000-0005-0000-0000-0000DF640000}"/>
    <cellStyle name="Normal 53 4 3 6" xfId="32600" xr:uid="{00000000-0005-0000-0000-0000E0640000}"/>
    <cellStyle name="Normal 53 4 3 7" xfId="17366" xr:uid="{00000000-0005-0000-0000-0000E1640000}"/>
    <cellStyle name="Normal 53 4 4" xfId="3059" xr:uid="{00000000-0005-0000-0000-0000E2640000}"/>
    <cellStyle name="Normal 53 4 4 2" xfId="13133" xr:uid="{00000000-0005-0000-0000-0000E3640000}"/>
    <cellStyle name="Normal 53 4 4 2 2" xfId="43464" xr:uid="{00000000-0005-0000-0000-0000E4640000}"/>
    <cellStyle name="Normal 53 4 4 2 3" xfId="28231" xr:uid="{00000000-0005-0000-0000-0000E5640000}"/>
    <cellStyle name="Normal 53 4 4 3" xfId="8113" xr:uid="{00000000-0005-0000-0000-0000E6640000}"/>
    <cellStyle name="Normal 53 4 4 3 2" xfId="38447" xr:uid="{00000000-0005-0000-0000-0000E7640000}"/>
    <cellStyle name="Normal 53 4 4 3 3" xfId="23214" xr:uid="{00000000-0005-0000-0000-0000E8640000}"/>
    <cellStyle name="Normal 53 4 4 4" xfId="33434" xr:uid="{00000000-0005-0000-0000-0000E9640000}"/>
    <cellStyle name="Normal 53 4 4 5" xfId="18201" xr:uid="{00000000-0005-0000-0000-0000EA640000}"/>
    <cellStyle name="Normal 53 4 5" xfId="4752" xr:uid="{00000000-0005-0000-0000-0000EB640000}"/>
    <cellStyle name="Normal 53 4 5 2" xfId="14804" xr:uid="{00000000-0005-0000-0000-0000EC640000}"/>
    <cellStyle name="Normal 53 4 5 2 2" xfId="45135" xr:uid="{00000000-0005-0000-0000-0000ED640000}"/>
    <cellStyle name="Normal 53 4 5 2 3" xfId="29902" xr:uid="{00000000-0005-0000-0000-0000EE640000}"/>
    <cellStyle name="Normal 53 4 5 3" xfId="9784" xr:uid="{00000000-0005-0000-0000-0000EF640000}"/>
    <cellStyle name="Normal 53 4 5 3 2" xfId="40118" xr:uid="{00000000-0005-0000-0000-0000F0640000}"/>
    <cellStyle name="Normal 53 4 5 3 3" xfId="24885" xr:uid="{00000000-0005-0000-0000-0000F1640000}"/>
    <cellStyle name="Normal 53 4 5 4" xfId="35105" xr:uid="{00000000-0005-0000-0000-0000F2640000}"/>
    <cellStyle name="Normal 53 4 5 5" xfId="19872" xr:uid="{00000000-0005-0000-0000-0000F3640000}"/>
    <cellStyle name="Normal 53 4 6" xfId="11462" xr:uid="{00000000-0005-0000-0000-0000F4640000}"/>
    <cellStyle name="Normal 53 4 6 2" xfId="41793" xr:uid="{00000000-0005-0000-0000-0000F5640000}"/>
    <cellStyle name="Normal 53 4 6 3" xfId="26560" xr:uid="{00000000-0005-0000-0000-0000F6640000}"/>
    <cellStyle name="Normal 53 4 7" xfId="6441" xr:uid="{00000000-0005-0000-0000-0000F7640000}"/>
    <cellStyle name="Normal 53 4 7 2" xfId="36776" xr:uid="{00000000-0005-0000-0000-0000F8640000}"/>
    <cellStyle name="Normal 53 4 7 3" xfId="21543" xr:uid="{00000000-0005-0000-0000-0000F9640000}"/>
    <cellStyle name="Normal 53 4 8" xfId="31764" xr:uid="{00000000-0005-0000-0000-0000FA640000}"/>
    <cellStyle name="Normal 53 4 9" xfId="16530" xr:uid="{00000000-0005-0000-0000-0000FB640000}"/>
    <cellStyle name="Normal 53 5" xfId="1575" xr:uid="{00000000-0005-0000-0000-0000FC640000}"/>
    <cellStyle name="Normal 53 5 2" xfId="2416" xr:uid="{00000000-0005-0000-0000-0000FD640000}"/>
    <cellStyle name="Normal 53 5 2 2" xfId="4106" xr:uid="{00000000-0005-0000-0000-0000FE640000}"/>
    <cellStyle name="Normal 53 5 2 2 2" xfId="14179" xr:uid="{00000000-0005-0000-0000-0000FF640000}"/>
    <cellStyle name="Normal 53 5 2 2 2 2" xfId="44510" xr:uid="{00000000-0005-0000-0000-000000650000}"/>
    <cellStyle name="Normal 53 5 2 2 2 3" xfId="29277" xr:uid="{00000000-0005-0000-0000-000001650000}"/>
    <cellStyle name="Normal 53 5 2 2 3" xfId="9159" xr:uid="{00000000-0005-0000-0000-000002650000}"/>
    <cellStyle name="Normal 53 5 2 2 3 2" xfId="39493" xr:uid="{00000000-0005-0000-0000-000003650000}"/>
    <cellStyle name="Normal 53 5 2 2 3 3" xfId="24260" xr:uid="{00000000-0005-0000-0000-000004650000}"/>
    <cellStyle name="Normal 53 5 2 2 4" xfId="34480" xr:uid="{00000000-0005-0000-0000-000005650000}"/>
    <cellStyle name="Normal 53 5 2 2 5" xfId="19247" xr:uid="{00000000-0005-0000-0000-000006650000}"/>
    <cellStyle name="Normal 53 5 2 3" xfId="5798" xr:uid="{00000000-0005-0000-0000-000007650000}"/>
    <cellStyle name="Normal 53 5 2 3 2" xfId="15850" xr:uid="{00000000-0005-0000-0000-000008650000}"/>
    <cellStyle name="Normal 53 5 2 3 2 2" xfId="46181" xr:uid="{00000000-0005-0000-0000-000009650000}"/>
    <cellStyle name="Normal 53 5 2 3 2 3" xfId="30948" xr:uid="{00000000-0005-0000-0000-00000A650000}"/>
    <cellStyle name="Normal 53 5 2 3 3" xfId="10830" xr:uid="{00000000-0005-0000-0000-00000B650000}"/>
    <cellStyle name="Normal 53 5 2 3 3 2" xfId="41164" xr:uid="{00000000-0005-0000-0000-00000C650000}"/>
    <cellStyle name="Normal 53 5 2 3 3 3" xfId="25931" xr:uid="{00000000-0005-0000-0000-00000D650000}"/>
    <cellStyle name="Normal 53 5 2 3 4" xfId="36151" xr:uid="{00000000-0005-0000-0000-00000E650000}"/>
    <cellStyle name="Normal 53 5 2 3 5" xfId="20918" xr:uid="{00000000-0005-0000-0000-00000F650000}"/>
    <cellStyle name="Normal 53 5 2 4" xfId="12508" xr:uid="{00000000-0005-0000-0000-000010650000}"/>
    <cellStyle name="Normal 53 5 2 4 2" xfId="42839" xr:uid="{00000000-0005-0000-0000-000011650000}"/>
    <cellStyle name="Normal 53 5 2 4 3" xfId="27606" xr:uid="{00000000-0005-0000-0000-000012650000}"/>
    <cellStyle name="Normal 53 5 2 5" xfId="7487" xr:uid="{00000000-0005-0000-0000-000013650000}"/>
    <cellStyle name="Normal 53 5 2 5 2" xfId="37822" xr:uid="{00000000-0005-0000-0000-000014650000}"/>
    <cellStyle name="Normal 53 5 2 5 3" xfId="22589" xr:uid="{00000000-0005-0000-0000-000015650000}"/>
    <cellStyle name="Normal 53 5 2 6" xfId="32810" xr:uid="{00000000-0005-0000-0000-000016650000}"/>
    <cellStyle name="Normal 53 5 2 7" xfId="17576" xr:uid="{00000000-0005-0000-0000-000017650000}"/>
    <cellStyle name="Normal 53 5 3" xfId="3269" xr:uid="{00000000-0005-0000-0000-000018650000}"/>
    <cellStyle name="Normal 53 5 3 2" xfId="13343" xr:uid="{00000000-0005-0000-0000-000019650000}"/>
    <cellStyle name="Normal 53 5 3 2 2" xfId="43674" xr:uid="{00000000-0005-0000-0000-00001A650000}"/>
    <cellStyle name="Normal 53 5 3 2 3" xfId="28441" xr:uid="{00000000-0005-0000-0000-00001B650000}"/>
    <cellStyle name="Normal 53 5 3 3" xfId="8323" xr:uid="{00000000-0005-0000-0000-00001C650000}"/>
    <cellStyle name="Normal 53 5 3 3 2" xfId="38657" xr:uid="{00000000-0005-0000-0000-00001D650000}"/>
    <cellStyle name="Normal 53 5 3 3 3" xfId="23424" xr:uid="{00000000-0005-0000-0000-00001E650000}"/>
    <cellStyle name="Normal 53 5 3 4" xfId="33644" xr:uid="{00000000-0005-0000-0000-00001F650000}"/>
    <cellStyle name="Normal 53 5 3 5" xfId="18411" xr:uid="{00000000-0005-0000-0000-000020650000}"/>
    <cellStyle name="Normal 53 5 4" xfId="4962" xr:uid="{00000000-0005-0000-0000-000021650000}"/>
    <cellStyle name="Normal 53 5 4 2" xfId="15014" xr:uid="{00000000-0005-0000-0000-000022650000}"/>
    <cellStyle name="Normal 53 5 4 2 2" xfId="45345" xr:uid="{00000000-0005-0000-0000-000023650000}"/>
    <cellStyle name="Normal 53 5 4 2 3" xfId="30112" xr:uid="{00000000-0005-0000-0000-000024650000}"/>
    <cellStyle name="Normal 53 5 4 3" xfId="9994" xr:uid="{00000000-0005-0000-0000-000025650000}"/>
    <cellStyle name="Normal 53 5 4 3 2" xfId="40328" xr:uid="{00000000-0005-0000-0000-000026650000}"/>
    <cellStyle name="Normal 53 5 4 3 3" xfId="25095" xr:uid="{00000000-0005-0000-0000-000027650000}"/>
    <cellStyle name="Normal 53 5 4 4" xfId="35315" xr:uid="{00000000-0005-0000-0000-000028650000}"/>
    <cellStyle name="Normal 53 5 4 5" xfId="20082" xr:uid="{00000000-0005-0000-0000-000029650000}"/>
    <cellStyle name="Normal 53 5 5" xfId="11672" xr:uid="{00000000-0005-0000-0000-00002A650000}"/>
    <cellStyle name="Normal 53 5 5 2" xfId="42003" xr:uid="{00000000-0005-0000-0000-00002B650000}"/>
    <cellStyle name="Normal 53 5 5 3" xfId="26770" xr:uid="{00000000-0005-0000-0000-00002C650000}"/>
    <cellStyle name="Normal 53 5 6" xfId="6651" xr:uid="{00000000-0005-0000-0000-00002D650000}"/>
    <cellStyle name="Normal 53 5 6 2" xfId="36986" xr:uid="{00000000-0005-0000-0000-00002E650000}"/>
    <cellStyle name="Normal 53 5 6 3" xfId="21753" xr:uid="{00000000-0005-0000-0000-00002F650000}"/>
    <cellStyle name="Normal 53 5 7" xfId="31974" xr:uid="{00000000-0005-0000-0000-000030650000}"/>
    <cellStyle name="Normal 53 5 8" xfId="16740" xr:uid="{00000000-0005-0000-0000-000031650000}"/>
    <cellStyle name="Normal 53 6" xfId="1996" xr:uid="{00000000-0005-0000-0000-000032650000}"/>
    <cellStyle name="Normal 53 6 2" xfId="3688" xr:uid="{00000000-0005-0000-0000-000033650000}"/>
    <cellStyle name="Normal 53 6 2 2" xfId="13761" xr:uid="{00000000-0005-0000-0000-000034650000}"/>
    <cellStyle name="Normal 53 6 2 2 2" xfId="44092" xr:uid="{00000000-0005-0000-0000-000035650000}"/>
    <cellStyle name="Normal 53 6 2 2 3" xfId="28859" xr:uid="{00000000-0005-0000-0000-000036650000}"/>
    <cellStyle name="Normal 53 6 2 3" xfId="8741" xr:uid="{00000000-0005-0000-0000-000037650000}"/>
    <cellStyle name="Normal 53 6 2 3 2" xfId="39075" xr:uid="{00000000-0005-0000-0000-000038650000}"/>
    <cellStyle name="Normal 53 6 2 3 3" xfId="23842" xr:uid="{00000000-0005-0000-0000-000039650000}"/>
    <cellStyle name="Normal 53 6 2 4" xfId="34062" xr:uid="{00000000-0005-0000-0000-00003A650000}"/>
    <cellStyle name="Normal 53 6 2 5" xfId="18829" xr:uid="{00000000-0005-0000-0000-00003B650000}"/>
    <cellStyle name="Normal 53 6 3" xfId="5380" xr:uid="{00000000-0005-0000-0000-00003C650000}"/>
    <cellStyle name="Normal 53 6 3 2" xfId="15432" xr:uid="{00000000-0005-0000-0000-00003D650000}"/>
    <cellStyle name="Normal 53 6 3 2 2" xfId="45763" xr:uid="{00000000-0005-0000-0000-00003E650000}"/>
    <cellStyle name="Normal 53 6 3 2 3" xfId="30530" xr:uid="{00000000-0005-0000-0000-00003F650000}"/>
    <cellStyle name="Normal 53 6 3 3" xfId="10412" xr:uid="{00000000-0005-0000-0000-000040650000}"/>
    <cellStyle name="Normal 53 6 3 3 2" xfId="40746" xr:uid="{00000000-0005-0000-0000-000041650000}"/>
    <cellStyle name="Normal 53 6 3 3 3" xfId="25513" xr:uid="{00000000-0005-0000-0000-000042650000}"/>
    <cellStyle name="Normal 53 6 3 4" xfId="35733" xr:uid="{00000000-0005-0000-0000-000043650000}"/>
    <cellStyle name="Normal 53 6 3 5" xfId="20500" xr:uid="{00000000-0005-0000-0000-000044650000}"/>
    <cellStyle name="Normal 53 6 4" xfId="12090" xr:uid="{00000000-0005-0000-0000-000045650000}"/>
    <cellStyle name="Normal 53 6 4 2" xfId="42421" xr:uid="{00000000-0005-0000-0000-000046650000}"/>
    <cellStyle name="Normal 53 6 4 3" xfId="27188" xr:uid="{00000000-0005-0000-0000-000047650000}"/>
    <cellStyle name="Normal 53 6 5" xfId="7069" xr:uid="{00000000-0005-0000-0000-000048650000}"/>
    <cellStyle name="Normal 53 6 5 2" xfId="37404" xr:uid="{00000000-0005-0000-0000-000049650000}"/>
    <cellStyle name="Normal 53 6 5 3" xfId="22171" xr:uid="{00000000-0005-0000-0000-00004A650000}"/>
    <cellStyle name="Normal 53 6 6" xfId="32392" xr:uid="{00000000-0005-0000-0000-00004B650000}"/>
    <cellStyle name="Normal 53 6 7" xfId="17158" xr:uid="{00000000-0005-0000-0000-00004C650000}"/>
    <cellStyle name="Normal 53 7" xfId="2847" xr:uid="{00000000-0005-0000-0000-00004D650000}"/>
    <cellStyle name="Normal 53 7 2" xfId="12925" xr:uid="{00000000-0005-0000-0000-00004E650000}"/>
    <cellStyle name="Normal 53 7 2 2" xfId="43256" xr:uid="{00000000-0005-0000-0000-00004F650000}"/>
    <cellStyle name="Normal 53 7 2 3" xfId="28023" xr:uid="{00000000-0005-0000-0000-000050650000}"/>
    <cellStyle name="Normal 53 7 3" xfId="7905" xr:uid="{00000000-0005-0000-0000-000051650000}"/>
    <cellStyle name="Normal 53 7 3 2" xfId="38239" xr:uid="{00000000-0005-0000-0000-000052650000}"/>
    <cellStyle name="Normal 53 7 3 3" xfId="23006" xr:uid="{00000000-0005-0000-0000-000053650000}"/>
    <cellStyle name="Normal 53 7 4" xfId="33226" xr:uid="{00000000-0005-0000-0000-000054650000}"/>
    <cellStyle name="Normal 53 7 5" xfId="17993" xr:uid="{00000000-0005-0000-0000-000055650000}"/>
    <cellStyle name="Normal 53 8" xfId="4541" xr:uid="{00000000-0005-0000-0000-000056650000}"/>
    <cellStyle name="Normal 53 8 2" xfId="14596" xr:uid="{00000000-0005-0000-0000-000057650000}"/>
    <cellStyle name="Normal 53 8 2 2" xfId="44927" xr:uid="{00000000-0005-0000-0000-000058650000}"/>
    <cellStyle name="Normal 53 8 2 3" xfId="29694" xr:uid="{00000000-0005-0000-0000-000059650000}"/>
    <cellStyle name="Normal 53 8 3" xfId="9576" xr:uid="{00000000-0005-0000-0000-00005A650000}"/>
    <cellStyle name="Normal 53 8 3 2" xfId="39910" xr:uid="{00000000-0005-0000-0000-00005B650000}"/>
    <cellStyle name="Normal 53 8 3 3" xfId="24677" xr:uid="{00000000-0005-0000-0000-00005C650000}"/>
    <cellStyle name="Normal 53 8 4" xfId="34897" xr:uid="{00000000-0005-0000-0000-00005D650000}"/>
    <cellStyle name="Normal 53 8 5" xfId="19664" xr:uid="{00000000-0005-0000-0000-00005E650000}"/>
    <cellStyle name="Normal 53 9" xfId="11252" xr:uid="{00000000-0005-0000-0000-00005F650000}"/>
    <cellStyle name="Normal 53 9 2" xfId="41585" xr:uid="{00000000-0005-0000-0000-000060650000}"/>
    <cellStyle name="Normal 53 9 3" xfId="26352" xr:uid="{00000000-0005-0000-0000-000061650000}"/>
    <cellStyle name="Normal 54" xfId="870" xr:uid="{00000000-0005-0000-0000-000062650000}"/>
    <cellStyle name="Normal 54 2" xfId="871" xr:uid="{00000000-0005-0000-0000-000063650000}"/>
    <cellStyle name="Normal 54 3" xfId="48626" xr:uid="{712666C9-88F0-4332-B7B8-281E07544BA3}"/>
    <cellStyle name="Normal 55" xfId="872" xr:uid="{00000000-0005-0000-0000-000064650000}"/>
    <cellStyle name="Normal 55 10" xfId="6232" xr:uid="{00000000-0005-0000-0000-000065650000}"/>
    <cellStyle name="Normal 55 10 2" xfId="36569" xr:uid="{00000000-0005-0000-0000-000066650000}"/>
    <cellStyle name="Normal 55 10 3" xfId="21336" xr:uid="{00000000-0005-0000-0000-000067650000}"/>
    <cellStyle name="Normal 55 11" xfId="31560" xr:uid="{00000000-0005-0000-0000-000068650000}"/>
    <cellStyle name="Normal 55 12" xfId="16321" xr:uid="{00000000-0005-0000-0000-000069650000}"/>
    <cellStyle name="Normal 55 13" xfId="48630" xr:uid="{EDCBFE93-133A-4A0D-A5D3-826481A51B02}"/>
    <cellStyle name="Normal 55 2" xfId="1196" xr:uid="{00000000-0005-0000-0000-00006A650000}"/>
    <cellStyle name="Normal 55 2 10" xfId="31612" xr:uid="{00000000-0005-0000-0000-00006B650000}"/>
    <cellStyle name="Normal 55 2 11" xfId="16375" xr:uid="{00000000-0005-0000-0000-00006C650000}"/>
    <cellStyle name="Normal 55 2 2" xfId="1304" xr:uid="{00000000-0005-0000-0000-00006D650000}"/>
    <cellStyle name="Normal 55 2 2 10" xfId="16479" xr:uid="{00000000-0005-0000-0000-00006E650000}"/>
    <cellStyle name="Normal 55 2 2 2" xfId="1521" xr:uid="{00000000-0005-0000-0000-00006F650000}"/>
    <cellStyle name="Normal 55 2 2 2 2" xfId="1942" xr:uid="{00000000-0005-0000-0000-000070650000}"/>
    <cellStyle name="Normal 55 2 2 2 2 2" xfId="2781" xr:uid="{00000000-0005-0000-0000-000071650000}"/>
    <cellStyle name="Normal 55 2 2 2 2 2 2" xfId="4471" xr:uid="{00000000-0005-0000-0000-000072650000}"/>
    <cellStyle name="Normal 55 2 2 2 2 2 2 2" xfId="14544" xr:uid="{00000000-0005-0000-0000-000073650000}"/>
    <cellStyle name="Normal 55 2 2 2 2 2 2 2 2" xfId="44875" xr:uid="{00000000-0005-0000-0000-000074650000}"/>
    <cellStyle name="Normal 55 2 2 2 2 2 2 2 3" xfId="29642" xr:uid="{00000000-0005-0000-0000-000075650000}"/>
    <cellStyle name="Normal 55 2 2 2 2 2 2 3" xfId="9524" xr:uid="{00000000-0005-0000-0000-000076650000}"/>
    <cellStyle name="Normal 55 2 2 2 2 2 2 3 2" xfId="39858" xr:uid="{00000000-0005-0000-0000-000077650000}"/>
    <cellStyle name="Normal 55 2 2 2 2 2 2 3 3" xfId="24625" xr:uid="{00000000-0005-0000-0000-000078650000}"/>
    <cellStyle name="Normal 55 2 2 2 2 2 2 4" xfId="34845" xr:uid="{00000000-0005-0000-0000-000079650000}"/>
    <cellStyle name="Normal 55 2 2 2 2 2 2 5" xfId="19612" xr:uid="{00000000-0005-0000-0000-00007A650000}"/>
    <cellStyle name="Normal 55 2 2 2 2 2 3" xfId="6163" xr:uid="{00000000-0005-0000-0000-00007B650000}"/>
    <cellStyle name="Normal 55 2 2 2 2 2 3 2" xfId="16215" xr:uid="{00000000-0005-0000-0000-00007C650000}"/>
    <cellStyle name="Normal 55 2 2 2 2 2 3 2 2" xfId="46546" xr:uid="{00000000-0005-0000-0000-00007D650000}"/>
    <cellStyle name="Normal 55 2 2 2 2 2 3 2 3" xfId="31313" xr:uid="{00000000-0005-0000-0000-00007E650000}"/>
    <cellStyle name="Normal 55 2 2 2 2 2 3 3" xfId="11195" xr:uid="{00000000-0005-0000-0000-00007F650000}"/>
    <cellStyle name="Normal 55 2 2 2 2 2 3 3 2" xfId="41529" xr:uid="{00000000-0005-0000-0000-000080650000}"/>
    <cellStyle name="Normal 55 2 2 2 2 2 3 3 3" xfId="26296" xr:uid="{00000000-0005-0000-0000-000081650000}"/>
    <cellStyle name="Normal 55 2 2 2 2 2 3 4" xfId="36516" xr:uid="{00000000-0005-0000-0000-000082650000}"/>
    <cellStyle name="Normal 55 2 2 2 2 2 3 5" xfId="21283" xr:uid="{00000000-0005-0000-0000-000083650000}"/>
    <cellStyle name="Normal 55 2 2 2 2 2 4" xfId="12873" xr:uid="{00000000-0005-0000-0000-000084650000}"/>
    <cellStyle name="Normal 55 2 2 2 2 2 4 2" xfId="43204" xr:uid="{00000000-0005-0000-0000-000085650000}"/>
    <cellStyle name="Normal 55 2 2 2 2 2 4 3" xfId="27971" xr:uid="{00000000-0005-0000-0000-000086650000}"/>
    <cellStyle name="Normal 55 2 2 2 2 2 5" xfId="7852" xr:uid="{00000000-0005-0000-0000-000087650000}"/>
    <cellStyle name="Normal 55 2 2 2 2 2 5 2" xfId="38187" xr:uid="{00000000-0005-0000-0000-000088650000}"/>
    <cellStyle name="Normal 55 2 2 2 2 2 5 3" xfId="22954" xr:uid="{00000000-0005-0000-0000-000089650000}"/>
    <cellStyle name="Normal 55 2 2 2 2 2 6" xfId="33175" xr:uid="{00000000-0005-0000-0000-00008A650000}"/>
    <cellStyle name="Normal 55 2 2 2 2 2 7" xfId="17941" xr:uid="{00000000-0005-0000-0000-00008B650000}"/>
    <cellStyle name="Normal 55 2 2 2 2 3" xfId="3634" xr:uid="{00000000-0005-0000-0000-00008C650000}"/>
    <cellStyle name="Normal 55 2 2 2 2 3 2" xfId="13708" xr:uid="{00000000-0005-0000-0000-00008D650000}"/>
    <cellStyle name="Normal 55 2 2 2 2 3 2 2" xfId="44039" xr:uid="{00000000-0005-0000-0000-00008E650000}"/>
    <cellStyle name="Normal 55 2 2 2 2 3 2 3" xfId="28806" xr:uid="{00000000-0005-0000-0000-00008F650000}"/>
    <cellStyle name="Normal 55 2 2 2 2 3 3" xfId="8688" xr:uid="{00000000-0005-0000-0000-000090650000}"/>
    <cellStyle name="Normal 55 2 2 2 2 3 3 2" xfId="39022" xr:uid="{00000000-0005-0000-0000-000091650000}"/>
    <cellStyle name="Normal 55 2 2 2 2 3 3 3" xfId="23789" xr:uid="{00000000-0005-0000-0000-000092650000}"/>
    <cellStyle name="Normal 55 2 2 2 2 3 4" xfId="34009" xr:uid="{00000000-0005-0000-0000-000093650000}"/>
    <cellStyle name="Normal 55 2 2 2 2 3 5" xfId="18776" xr:uid="{00000000-0005-0000-0000-000094650000}"/>
    <cellStyle name="Normal 55 2 2 2 2 4" xfId="5327" xr:uid="{00000000-0005-0000-0000-000095650000}"/>
    <cellStyle name="Normal 55 2 2 2 2 4 2" xfId="15379" xr:uid="{00000000-0005-0000-0000-000096650000}"/>
    <cellStyle name="Normal 55 2 2 2 2 4 2 2" xfId="45710" xr:uid="{00000000-0005-0000-0000-000097650000}"/>
    <cellStyle name="Normal 55 2 2 2 2 4 2 3" xfId="30477" xr:uid="{00000000-0005-0000-0000-000098650000}"/>
    <cellStyle name="Normal 55 2 2 2 2 4 3" xfId="10359" xr:uid="{00000000-0005-0000-0000-000099650000}"/>
    <cellStyle name="Normal 55 2 2 2 2 4 3 2" xfId="40693" xr:uid="{00000000-0005-0000-0000-00009A650000}"/>
    <cellStyle name="Normal 55 2 2 2 2 4 3 3" xfId="25460" xr:uid="{00000000-0005-0000-0000-00009B650000}"/>
    <cellStyle name="Normal 55 2 2 2 2 4 4" xfId="35680" xr:uid="{00000000-0005-0000-0000-00009C650000}"/>
    <cellStyle name="Normal 55 2 2 2 2 4 5" xfId="20447" xr:uid="{00000000-0005-0000-0000-00009D650000}"/>
    <cellStyle name="Normal 55 2 2 2 2 5" xfId="12037" xr:uid="{00000000-0005-0000-0000-00009E650000}"/>
    <cellStyle name="Normal 55 2 2 2 2 5 2" xfId="42368" xr:uid="{00000000-0005-0000-0000-00009F650000}"/>
    <cellStyle name="Normal 55 2 2 2 2 5 3" xfId="27135" xr:uid="{00000000-0005-0000-0000-0000A0650000}"/>
    <cellStyle name="Normal 55 2 2 2 2 6" xfId="7016" xr:uid="{00000000-0005-0000-0000-0000A1650000}"/>
    <cellStyle name="Normal 55 2 2 2 2 6 2" xfId="37351" xr:uid="{00000000-0005-0000-0000-0000A2650000}"/>
    <cellStyle name="Normal 55 2 2 2 2 6 3" xfId="22118" xr:uid="{00000000-0005-0000-0000-0000A3650000}"/>
    <cellStyle name="Normal 55 2 2 2 2 7" xfId="32339" xr:uid="{00000000-0005-0000-0000-0000A4650000}"/>
    <cellStyle name="Normal 55 2 2 2 2 8" xfId="17105" xr:uid="{00000000-0005-0000-0000-0000A5650000}"/>
    <cellStyle name="Normal 55 2 2 2 3" xfId="2363" xr:uid="{00000000-0005-0000-0000-0000A6650000}"/>
    <cellStyle name="Normal 55 2 2 2 3 2" xfId="4053" xr:uid="{00000000-0005-0000-0000-0000A7650000}"/>
    <cellStyle name="Normal 55 2 2 2 3 2 2" xfId="14126" xr:uid="{00000000-0005-0000-0000-0000A8650000}"/>
    <cellStyle name="Normal 55 2 2 2 3 2 2 2" xfId="44457" xr:uid="{00000000-0005-0000-0000-0000A9650000}"/>
    <cellStyle name="Normal 55 2 2 2 3 2 2 3" xfId="29224" xr:uid="{00000000-0005-0000-0000-0000AA650000}"/>
    <cellStyle name="Normal 55 2 2 2 3 2 3" xfId="9106" xr:uid="{00000000-0005-0000-0000-0000AB650000}"/>
    <cellStyle name="Normal 55 2 2 2 3 2 3 2" xfId="39440" xr:uid="{00000000-0005-0000-0000-0000AC650000}"/>
    <cellStyle name="Normal 55 2 2 2 3 2 3 3" xfId="24207" xr:uid="{00000000-0005-0000-0000-0000AD650000}"/>
    <cellStyle name="Normal 55 2 2 2 3 2 4" xfId="34427" xr:uid="{00000000-0005-0000-0000-0000AE650000}"/>
    <cellStyle name="Normal 55 2 2 2 3 2 5" xfId="19194" xr:uid="{00000000-0005-0000-0000-0000AF650000}"/>
    <cellStyle name="Normal 55 2 2 2 3 3" xfId="5745" xr:uid="{00000000-0005-0000-0000-0000B0650000}"/>
    <cellStyle name="Normal 55 2 2 2 3 3 2" xfId="15797" xr:uid="{00000000-0005-0000-0000-0000B1650000}"/>
    <cellStyle name="Normal 55 2 2 2 3 3 2 2" xfId="46128" xr:uid="{00000000-0005-0000-0000-0000B2650000}"/>
    <cellStyle name="Normal 55 2 2 2 3 3 2 3" xfId="30895" xr:uid="{00000000-0005-0000-0000-0000B3650000}"/>
    <cellStyle name="Normal 55 2 2 2 3 3 3" xfId="10777" xr:uid="{00000000-0005-0000-0000-0000B4650000}"/>
    <cellStyle name="Normal 55 2 2 2 3 3 3 2" xfId="41111" xr:uid="{00000000-0005-0000-0000-0000B5650000}"/>
    <cellStyle name="Normal 55 2 2 2 3 3 3 3" xfId="25878" xr:uid="{00000000-0005-0000-0000-0000B6650000}"/>
    <cellStyle name="Normal 55 2 2 2 3 3 4" xfId="36098" xr:uid="{00000000-0005-0000-0000-0000B7650000}"/>
    <cellStyle name="Normal 55 2 2 2 3 3 5" xfId="20865" xr:uid="{00000000-0005-0000-0000-0000B8650000}"/>
    <cellStyle name="Normal 55 2 2 2 3 4" xfId="12455" xr:uid="{00000000-0005-0000-0000-0000B9650000}"/>
    <cellStyle name="Normal 55 2 2 2 3 4 2" xfId="42786" xr:uid="{00000000-0005-0000-0000-0000BA650000}"/>
    <cellStyle name="Normal 55 2 2 2 3 4 3" xfId="27553" xr:uid="{00000000-0005-0000-0000-0000BB650000}"/>
    <cellStyle name="Normal 55 2 2 2 3 5" xfId="7434" xr:uid="{00000000-0005-0000-0000-0000BC650000}"/>
    <cellStyle name="Normal 55 2 2 2 3 5 2" xfId="37769" xr:uid="{00000000-0005-0000-0000-0000BD650000}"/>
    <cellStyle name="Normal 55 2 2 2 3 5 3" xfId="22536" xr:uid="{00000000-0005-0000-0000-0000BE650000}"/>
    <cellStyle name="Normal 55 2 2 2 3 6" xfId="32757" xr:uid="{00000000-0005-0000-0000-0000BF650000}"/>
    <cellStyle name="Normal 55 2 2 2 3 7" xfId="17523" xr:uid="{00000000-0005-0000-0000-0000C0650000}"/>
    <cellStyle name="Normal 55 2 2 2 4" xfId="3216" xr:uid="{00000000-0005-0000-0000-0000C1650000}"/>
    <cellStyle name="Normal 55 2 2 2 4 2" xfId="13290" xr:uid="{00000000-0005-0000-0000-0000C2650000}"/>
    <cellStyle name="Normal 55 2 2 2 4 2 2" xfId="43621" xr:uid="{00000000-0005-0000-0000-0000C3650000}"/>
    <cellStyle name="Normal 55 2 2 2 4 2 3" xfId="28388" xr:uid="{00000000-0005-0000-0000-0000C4650000}"/>
    <cellStyle name="Normal 55 2 2 2 4 3" xfId="8270" xr:uid="{00000000-0005-0000-0000-0000C5650000}"/>
    <cellStyle name="Normal 55 2 2 2 4 3 2" xfId="38604" xr:uid="{00000000-0005-0000-0000-0000C6650000}"/>
    <cellStyle name="Normal 55 2 2 2 4 3 3" xfId="23371" xr:uid="{00000000-0005-0000-0000-0000C7650000}"/>
    <cellStyle name="Normal 55 2 2 2 4 4" xfId="33591" xr:uid="{00000000-0005-0000-0000-0000C8650000}"/>
    <cellStyle name="Normal 55 2 2 2 4 5" xfId="18358" xr:uid="{00000000-0005-0000-0000-0000C9650000}"/>
    <cellStyle name="Normal 55 2 2 2 5" xfId="4909" xr:uid="{00000000-0005-0000-0000-0000CA650000}"/>
    <cellStyle name="Normal 55 2 2 2 5 2" xfId="14961" xr:uid="{00000000-0005-0000-0000-0000CB650000}"/>
    <cellStyle name="Normal 55 2 2 2 5 2 2" xfId="45292" xr:uid="{00000000-0005-0000-0000-0000CC650000}"/>
    <cellStyle name="Normal 55 2 2 2 5 2 3" xfId="30059" xr:uid="{00000000-0005-0000-0000-0000CD650000}"/>
    <cellStyle name="Normal 55 2 2 2 5 3" xfId="9941" xr:uid="{00000000-0005-0000-0000-0000CE650000}"/>
    <cellStyle name="Normal 55 2 2 2 5 3 2" xfId="40275" xr:uid="{00000000-0005-0000-0000-0000CF650000}"/>
    <cellStyle name="Normal 55 2 2 2 5 3 3" xfId="25042" xr:uid="{00000000-0005-0000-0000-0000D0650000}"/>
    <cellStyle name="Normal 55 2 2 2 5 4" xfId="35262" xr:uid="{00000000-0005-0000-0000-0000D1650000}"/>
    <cellStyle name="Normal 55 2 2 2 5 5" xfId="20029" xr:uid="{00000000-0005-0000-0000-0000D2650000}"/>
    <cellStyle name="Normal 55 2 2 2 6" xfId="11619" xr:uid="{00000000-0005-0000-0000-0000D3650000}"/>
    <cellStyle name="Normal 55 2 2 2 6 2" xfId="41950" xr:uid="{00000000-0005-0000-0000-0000D4650000}"/>
    <cellStyle name="Normal 55 2 2 2 6 3" xfId="26717" xr:uid="{00000000-0005-0000-0000-0000D5650000}"/>
    <cellStyle name="Normal 55 2 2 2 7" xfId="6598" xr:uid="{00000000-0005-0000-0000-0000D6650000}"/>
    <cellStyle name="Normal 55 2 2 2 7 2" xfId="36933" xr:uid="{00000000-0005-0000-0000-0000D7650000}"/>
    <cellStyle name="Normal 55 2 2 2 7 3" xfId="21700" xr:uid="{00000000-0005-0000-0000-0000D8650000}"/>
    <cellStyle name="Normal 55 2 2 2 8" xfId="31921" xr:uid="{00000000-0005-0000-0000-0000D9650000}"/>
    <cellStyle name="Normal 55 2 2 2 9" xfId="16687" xr:uid="{00000000-0005-0000-0000-0000DA650000}"/>
    <cellStyle name="Normal 55 2 2 3" xfId="1734" xr:uid="{00000000-0005-0000-0000-0000DB650000}"/>
    <cellStyle name="Normal 55 2 2 3 2" xfId="2573" xr:uid="{00000000-0005-0000-0000-0000DC650000}"/>
    <cellStyle name="Normal 55 2 2 3 2 2" xfId="4263" xr:uid="{00000000-0005-0000-0000-0000DD650000}"/>
    <cellStyle name="Normal 55 2 2 3 2 2 2" xfId="14336" xr:uid="{00000000-0005-0000-0000-0000DE650000}"/>
    <cellStyle name="Normal 55 2 2 3 2 2 2 2" xfId="44667" xr:uid="{00000000-0005-0000-0000-0000DF650000}"/>
    <cellStyle name="Normal 55 2 2 3 2 2 2 3" xfId="29434" xr:uid="{00000000-0005-0000-0000-0000E0650000}"/>
    <cellStyle name="Normal 55 2 2 3 2 2 3" xfId="9316" xr:uid="{00000000-0005-0000-0000-0000E1650000}"/>
    <cellStyle name="Normal 55 2 2 3 2 2 3 2" xfId="39650" xr:uid="{00000000-0005-0000-0000-0000E2650000}"/>
    <cellStyle name="Normal 55 2 2 3 2 2 3 3" xfId="24417" xr:uid="{00000000-0005-0000-0000-0000E3650000}"/>
    <cellStyle name="Normal 55 2 2 3 2 2 4" xfId="34637" xr:uid="{00000000-0005-0000-0000-0000E4650000}"/>
    <cellStyle name="Normal 55 2 2 3 2 2 5" xfId="19404" xr:uid="{00000000-0005-0000-0000-0000E5650000}"/>
    <cellStyle name="Normal 55 2 2 3 2 3" xfId="5955" xr:uid="{00000000-0005-0000-0000-0000E6650000}"/>
    <cellStyle name="Normal 55 2 2 3 2 3 2" xfId="16007" xr:uid="{00000000-0005-0000-0000-0000E7650000}"/>
    <cellStyle name="Normal 55 2 2 3 2 3 2 2" xfId="46338" xr:uid="{00000000-0005-0000-0000-0000E8650000}"/>
    <cellStyle name="Normal 55 2 2 3 2 3 2 3" xfId="31105" xr:uid="{00000000-0005-0000-0000-0000E9650000}"/>
    <cellStyle name="Normal 55 2 2 3 2 3 3" xfId="10987" xr:uid="{00000000-0005-0000-0000-0000EA650000}"/>
    <cellStyle name="Normal 55 2 2 3 2 3 3 2" xfId="41321" xr:uid="{00000000-0005-0000-0000-0000EB650000}"/>
    <cellStyle name="Normal 55 2 2 3 2 3 3 3" xfId="26088" xr:uid="{00000000-0005-0000-0000-0000EC650000}"/>
    <cellStyle name="Normal 55 2 2 3 2 3 4" xfId="36308" xr:uid="{00000000-0005-0000-0000-0000ED650000}"/>
    <cellStyle name="Normal 55 2 2 3 2 3 5" xfId="21075" xr:uid="{00000000-0005-0000-0000-0000EE650000}"/>
    <cellStyle name="Normal 55 2 2 3 2 4" xfId="12665" xr:uid="{00000000-0005-0000-0000-0000EF650000}"/>
    <cellStyle name="Normal 55 2 2 3 2 4 2" xfId="42996" xr:uid="{00000000-0005-0000-0000-0000F0650000}"/>
    <cellStyle name="Normal 55 2 2 3 2 4 3" xfId="27763" xr:uid="{00000000-0005-0000-0000-0000F1650000}"/>
    <cellStyle name="Normal 55 2 2 3 2 5" xfId="7644" xr:uid="{00000000-0005-0000-0000-0000F2650000}"/>
    <cellStyle name="Normal 55 2 2 3 2 5 2" xfId="37979" xr:uid="{00000000-0005-0000-0000-0000F3650000}"/>
    <cellStyle name="Normal 55 2 2 3 2 5 3" xfId="22746" xr:uid="{00000000-0005-0000-0000-0000F4650000}"/>
    <cellStyle name="Normal 55 2 2 3 2 6" xfId="32967" xr:uid="{00000000-0005-0000-0000-0000F5650000}"/>
    <cellStyle name="Normal 55 2 2 3 2 7" xfId="17733" xr:uid="{00000000-0005-0000-0000-0000F6650000}"/>
    <cellStyle name="Normal 55 2 2 3 3" xfId="3426" xr:uid="{00000000-0005-0000-0000-0000F7650000}"/>
    <cellStyle name="Normal 55 2 2 3 3 2" xfId="13500" xr:uid="{00000000-0005-0000-0000-0000F8650000}"/>
    <cellStyle name="Normal 55 2 2 3 3 2 2" xfId="43831" xr:uid="{00000000-0005-0000-0000-0000F9650000}"/>
    <cellStyle name="Normal 55 2 2 3 3 2 3" xfId="28598" xr:uid="{00000000-0005-0000-0000-0000FA650000}"/>
    <cellStyle name="Normal 55 2 2 3 3 3" xfId="8480" xr:uid="{00000000-0005-0000-0000-0000FB650000}"/>
    <cellStyle name="Normal 55 2 2 3 3 3 2" xfId="38814" xr:uid="{00000000-0005-0000-0000-0000FC650000}"/>
    <cellStyle name="Normal 55 2 2 3 3 3 3" xfId="23581" xr:uid="{00000000-0005-0000-0000-0000FD650000}"/>
    <cellStyle name="Normal 55 2 2 3 3 4" xfId="33801" xr:uid="{00000000-0005-0000-0000-0000FE650000}"/>
    <cellStyle name="Normal 55 2 2 3 3 5" xfId="18568" xr:uid="{00000000-0005-0000-0000-0000FF650000}"/>
    <cellStyle name="Normal 55 2 2 3 4" xfId="5119" xr:uid="{00000000-0005-0000-0000-000000660000}"/>
    <cellStyle name="Normal 55 2 2 3 4 2" xfId="15171" xr:uid="{00000000-0005-0000-0000-000001660000}"/>
    <cellStyle name="Normal 55 2 2 3 4 2 2" xfId="45502" xr:uid="{00000000-0005-0000-0000-000002660000}"/>
    <cellStyle name="Normal 55 2 2 3 4 2 3" xfId="30269" xr:uid="{00000000-0005-0000-0000-000003660000}"/>
    <cellStyle name="Normal 55 2 2 3 4 3" xfId="10151" xr:uid="{00000000-0005-0000-0000-000004660000}"/>
    <cellStyle name="Normal 55 2 2 3 4 3 2" xfId="40485" xr:uid="{00000000-0005-0000-0000-000005660000}"/>
    <cellStyle name="Normal 55 2 2 3 4 3 3" xfId="25252" xr:uid="{00000000-0005-0000-0000-000006660000}"/>
    <cellStyle name="Normal 55 2 2 3 4 4" xfId="35472" xr:uid="{00000000-0005-0000-0000-000007660000}"/>
    <cellStyle name="Normal 55 2 2 3 4 5" xfId="20239" xr:uid="{00000000-0005-0000-0000-000008660000}"/>
    <cellStyle name="Normal 55 2 2 3 5" xfId="11829" xr:uid="{00000000-0005-0000-0000-000009660000}"/>
    <cellStyle name="Normal 55 2 2 3 5 2" xfId="42160" xr:uid="{00000000-0005-0000-0000-00000A660000}"/>
    <cellStyle name="Normal 55 2 2 3 5 3" xfId="26927" xr:uid="{00000000-0005-0000-0000-00000B660000}"/>
    <cellStyle name="Normal 55 2 2 3 6" xfId="6808" xr:uid="{00000000-0005-0000-0000-00000C660000}"/>
    <cellStyle name="Normal 55 2 2 3 6 2" xfId="37143" xr:uid="{00000000-0005-0000-0000-00000D660000}"/>
    <cellStyle name="Normal 55 2 2 3 6 3" xfId="21910" xr:uid="{00000000-0005-0000-0000-00000E660000}"/>
    <cellStyle name="Normal 55 2 2 3 7" xfId="32131" xr:uid="{00000000-0005-0000-0000-00000F660000}"/>
    <cellStyle name="Normal 55 2 2 3 8" xfId="16897" xr:uid="{00000000-0005-0000-0000-000010660000}"/>
    <cellStyle name="Normal 55 2 2 4" xfId="2155" xr:uid="{00000000-0005-0000-0000-000011660000}"/>
    <cellStyle name="Normal 55 2 2 4 2" xfId="3845" xr:uid="{00000000-0005-0000-0000-000012660000}"/>
    <cellStyle name="Normal 55 2 2 4 2 2" xfId="13918" xr:uid="{00000000-0005-0000-0000-000013660000}"/>
    <cellStyle name="Normal 55 2 2 4 2 2 2" xfId="44249" xr:uid="{00000000-0005-0000-0000-000014660000}"/>
    <cellStyle name="Normal 55 2 2 4 2 2 3" xfId="29016" xr:uid="{00000000-0005-0000-0000-000015660000}"/>
    <cellStyle name="Normal 55 2 2 4 2 3" xfId="8898" xr:uid="{00000000-0005-0000-0000-000016660000}"/>
    <cellStyle name="Normal 55 2 2 4 2 3 2" xfId="39232" xr:uid="{00000000-0005-0000-0000-000017660000}"/>
    <cellStyle name="Normal 55 2 2 4 2 3 3" xfId="23999" xr:uid="{00000000-0005-0000-0000-000018660000}"/>
    <cellStyle name="Normal 55 2 2 4 2 4" xfId="34219" xr:uid="{00000000-0005-0000-0000-000019660000}"/>
    <cellStyle name="Normal 55 2 2 4 2 5" xfId="18986" xr:uid="{00000000-0005-0000-0000-00001A660000}"/>
    <cellStyle name="Normal 55 2 2 4 3" xfId="5537" xr:uid="{00000000-0005-0000-0000-00001B660000}"/>
    <cellStyle name="Normal 55 2 2 4 3 2" xfId="15589" xr:uid="{00000000-0005-0000-0000-00001C660000}"/>
    <cellStyle name="Normal 55 2 2 4 3 2 2" xfId="45920" xr:uid="{00000000-0005-0000-0000-00001D660000}"/>
    <cellStyle name="Normal 55 2 2 4 3 2 3" xfId="30687" xr:uid="{00000000-0005-0000-0000-00001E660000}"/>
    <cellStyle name="Normal 55 2 2 4 3 3" xfId="10569" xr:uid="{00000000-0005-0000-0000-00001F660000}"/>
    <cellStyle name="Normal 55 2 2 4 3 3 2" xfId="40903" xr:uid="{00000000-0005-0000-0000-000020660000}"/>
    <cellStyle name="Normal 55 2 2 4 3 3 3" xfId="25670" xr:uid="{00000000-0005-0000-0000-000021660000}"/>
    <cellStyle name="Normal 55 2 2 4 3 4" xfId="35890" xr:uid="{00000000-0005-0000-0000-000022660000}"/>
    <cellStyle name="Normal 55 2 2 4 3 5" xfId="20657" xr:uid="{00000000-0005-0000-0000-000023660000}"/>
    <cellStyle name="Normal 55 2 2 4 4" xfId="12247" xr:uid="{00000000-0005-0000-0000-000024660000}"/>
    <cellStyle name="Normal 55 2 2 4 4 2" xfId="42578" xr:uid="{00000000-0005-0000-0000-000025660000}"/>
    <cellStyle name="Normal 55 2 2 4 4 3" xfId="27345" xr:uid="{00000000-0005-0000-0000-000026660000}"/>
    <cellStyle name="Normal 55 2 2 4 5" xfId="7226" xr:uid="{00000000-0005-0000-0000-000027660000}"/>
    <cellStyle name="Normal 55 2 2 4 5 2" xfId="37561" xr:uid="{00000000-0005-0000-0000-000028660000}"/>
    <cellStyle name="Normal 55 2 2 4 5 3" xfId="22328" xr:uid="{00000000-0005-0000-0000-000029660000}"/>
    <cellStyle name="Normal 55 2 2 4 6" xfId="32549" xr:uid="{00000000-0005-0000-0000-00002A660000}"/>
    <cellStyle name="Normal 55 2 2 4 7" xfId="17315" xr:uid="{00000000-0005-0000-0000-00002B660000}"/>
    <cellStyle name="Normal 55 2 2 5" xfId="3008" xr:uid="{00000000-0005-0000-0000-00002C660000}"/>
    <cellStyle name="Normal 55 2 2 5 2" xfId="13082" xr:uid="{00000000-0005-0000-0000-00002D660000}"/>
    <cellStyle name="Normal 55 2 2 5 2 2" xfId="43413" xr:uid="{00000000-0005-0000-0000-00002E660000}"/>
    <cellStyle name="Normal 55 2 2 5 2 3" xfId="28180" xr:uid="{00000000-0005-0000-0000-00002F660000}"/>
    <cellStyle name="Normal 55 2 2 5 3" xfId="8062" xr:uid="{00000000-0005-0000-0000-000030660000}"/>
    <cellStyle name="Normal 55 2 2 5 3 2" xfId="38396" xr:uid="{00000000-0005-0000-0000-000031660000}"/>
    <cellStyle name="Normal 55 2 2 5 3 3" xfId="23163" xr:uid="{00000000-0005-0000-0000-000032660000}"/>
    <cellStyle name="Normal 55 2 2 5 4" xfId="33383" xr:uid="{00000000-0005-0000-0000-000033660000}"/>
    <cellStyle name="Normal 55 2 2 5 5" xfId="18150" xr:uid="{00000000-0005-0000-0000-000034660000}"/>
    <cellStyle name="Normal 55 2 2 6" xfId="4701" xr:uid="{00000000-0005-0000-0000-000035660000}"/>
    <cellStyle name="Normal 55 2 2 6 2" xfId="14753" xr:uid="{00000000-0005-0000-0000-000036660000}"/>
    <cellStyle name="Normal 55 2 2 6 2 2" xfId="45084" xr:uid="{00000000-0005-0000-0000-000037660000}"/>
    <cellStyle name="Normal 55 2 2 6 2 3" xfId="29851" xr:uid="{00000000-0005-0000-0000-000038660000}"/>
    <cellStyle name="Normal 55 2 2 6 3" xfId="9733" xr:uid="{00000000-0005-0000-0000-000039660000}"/>
    <cellStyle name="Normal 55 2 2 6 3 2" xfId="40067" xr:uid="{00000000-0005-0000-0000-00003A660000}"/>
    <cellStyle name="Normal 55 2 2 6 3 3" xfId="24834" xr:uid="{00000000-0005-0000-0000-00003B660000}"/>
    <cellStyle name="Normal 55 2 2 6 4" xfId="35054" xr:uid="{00000000-0005-0000-0000-00003C660000}"/>
    <cellStyle name="Normal 55 2 2 6 5" xfId="19821" xr:uid="{00000000-0005-0000-0000-00003D660000}"/>
    <cellStyle name="Normal 55 2 2 7" xfId="11411" xr:uid="{00000000-0005-0000-0000-00003E660000}"/>
    <cellStyle name="Normal 55 2 2 7 2" xfId="41742" xr:uid="{00000000-0005-0000-0000-00003F660000}"/>
    <cellStyle name="Normal 55 2 2 7 3" xfId="26509" xr:uid="{00000000-0005-0000-0000-000040660000}"/>
    <cellStyle name="Normal 55 2 2 8" xfId="6390" xr:uid="{00000000-0005-0000-0000-000041660000}"/>
    <cellStyle name="Normal 55 2 2 8 2" xfId="36725" xr:uid="{00000000-0005-0000-0000-000042660000}"/>
    <cellStyle name="Normal 55 2 2 8 3" xfId="21492" xr:uid="{00000000-0005-0000-0000-000043660000}"/>
    <cellStyle name="Normal 55 2 2 9" xfId="31713" xr:uid="{00000000-0005-0000-0000-000044660000}"/>
    <cellStyle name="Normal 55 2 3" xfId="1417" xr:uid="{00000000-0005-0000-0000-000045660000}"/>
    <cellStyle name="Normal 55 2 3 2" xfId="1838" xr:uid="{00000000-0005-0000-0000-000046660000}"/>
    <cellStyle name="Normal 55 2 3 2 2" xfId="2677" xr:uid="{00000000-0005-0000-0000-000047660000}"/>
    <cellStyle name="Normal 55 2 3 2 2 2" xfId="4367" xr:uid="{00000000-0005-0000-0000-000048660000}"/>
    <cellStyle name="Normal 55 2 3 2 2 2 2" xfId="14440" xr:uid="{00000000-0005-0000-0000-000049660000}"/>
    <cellStyle name="Normal 55 2 3 2 2 2 2 2" xfId="44771" xr:uid="{00000000-0005-0000-0000-00004A660000}"/>
    <cellStyle name="Normal 55 2 3 2 2 2 2 3" xfId="29538" xr:uid="{00000000-0005-0000-0000-00004B660000}"/>
    <cellStyle name="Normal 55 2 3 2 2 2 3" xfId="9420" xr:uid="{00000000-0005-0000-0000-00004C660000}"/>
    <cellStyle name="Normal 55 2 3 2 2 2 3 2" xfId="39754" xr:uid="{00000000-0005-0000-0000-00004D660000}"/>
    <cellStyle name="Normal 55 2 3 2 2 2 3 3" xfId="24521" xr:uid="{00000000-0005-0000-0000-00004E660000}"/>
    <cellStyle name="Normal 55 2 3 2 2 2 4" xfId="34741" xr:uid="{00000000-0005-0000-0000-00004F660000}"/>
    <cellStyle name="Normal 55 2 3 2 2 2 5" xfId="19508" xr:uid="{00000000-0005-0000-0000-000050660000}"/>
    <cellStyle name="Normal 55 2 3 2 2 3" xfId="6059" xr:uid="{00000000-0005-0000-0000-000051660000}"/>
    <cellStyle name="Normal 55 2 3 2 2 3 2" xfId="16111" xr:uid="{00000000-0005-0000-0000-000052660000}"/>
    <cellStyle name="Normal 55 2 3 2 2 3 2 2" xfId="46442" xr:uid="{00000000-0005-0000-0000-000053660000}"/>
    <cellStyle name="Normal 55 2 3 2 2 3 2 3" xfId="31209" xr:uid="{00000000-0005-0000-0000-000054660000}"/>
    <cellStyle name="Normal 55 2 3 2 2 3 3" xfId="11091" xr:uid="{00000000-0005-0000-0000-000055660000}"/>
    <cellStyle name="Normal 55 2 3 2 2 3 3 2" xfId="41425" xr:uid="{00000000-0005-0000-0000-000056660000}"/>
    <cellStyle name="Normal 55 2 3 2 2 3 3 3" xfId="26192" xr:uid="{00000000-0005-0000-0000-000057660000}"/>
    <cellStyle name="Normal 55 2 3 2 2 3 4" xfId="36412" xr:uid="{00000000-0005-0000-0000-000058660000}"/>
    <cellStyle name="Normal 55 2 3 2 2 3 5" xfId="21179" xr:uid="{00000000-0005-0000-0000-000059660000}"/>
    <cellStyle name="Normal 55 2 3 2 2 4" xfId="12769" xr:uid="{00000000-0005-0000-0000-00005A660000}"/>
    <cellStyle name="Normal 55 2 3 2 2 4 2" xfId="43100" xr:uid="{00000000-0005-0000-0000-00005B660000}"/>
    <cellStyle name="Normal 55 2 3 2 2 4 3" xfId="27867" xr:uid="{00000000-0005-0000-0000-00005C660000}"/>
    <cellStyle name="Normal 55 2 3 2 2 5" xfId="7748" xr:uid="{00000000-0005-0000-0000-00005D660000}"/>
    <cellStyle name="Normal 55 2 3 2 2 5 2" xfId="38083" xr:uid="{00000000-0005-0000-0000-00005E660000}"/>
    <cellStyle name="Normal 55 2 3 2 2 5 3" xfId="22850" xr:uid="{00000000-0005-0000-0000-00005F660000}"/>
    <cellStyle name="Normal 55 2 3 2 2 6" xfId="33071" xr:uid="{00000000-0005-0000-0000-000060660000}"/>
    <cellStyle name="Normal 55 2 3 2 2 7" xfId="17837" xr:uid="{00000000-0005-0000-0000-000061660000}"/>
    <cellStyle name="Normal 55 2 3 2 3" xfId="3530" xr:uid="{00000000-0005-0000-0000-000062660000}"/>
    <cellStyle name="Normal 55 2 3 2 3 2" xfId="13604" xr:uid="{00000000-0005-0000-0000-000063660000}"/>
    <cellStyle name="Normal 55 2 3 2 3 2 2" xfId="43935" xr:uid="{00000000-0005-0000-0000-000064660000}"/>
    <cellStyle name="Normal 55 2 3 2 3 2 3" xfId="28702" xr:uid="{00000000-0005-0000-0000-000065660000}"/>
    <cellStyle name="Normal 55 2 3 2 3 3" xfId="8584" xr:uid="{00000000-0005-0000-0000-000066660000}"/>
    <cellStyle name="Normal 55 2 3 2 3 3 2" xfId="38918" xr:uid="{00000000-0005-0000-0000-000067660000}"/>
    <cellStyle name="Normal 55 2 3 2 3 3 3" xfId="23685" xr:uid="{00000000-0005-0000-0000-000068660000}"/>
    <cellStyle name="Normal 55 2 3 2 3 4" xfId="33905" xr:uid="{00000000-0005-0000-0000-000069660000}"/>
    <cellStyle name="Normal 55 2 3 2 3 5" xfId="18672" xr:uid="{00000000-0005-0000-0000-00006A660000}"/>
    <cellStyle name="Normal 55 2 3 2 4" xfId="5223" xr:uid="{00000000-0005-0000-0000-00006B660000}"/>
    <cellStyle name="Normal 55 2 3 2 4 2" xfId="15275" xr:uid="{00000000-0005-0000-0000-00006C660000}"/>
    <cellStyle name="Normal 55 2 3 2 4 2 2" xfId="45606" xr:uid="{00000000-0005-0000-0000-00006D660000}"/>
    <cellStyle name="Normal 55 2 3 2 4 2 3" xfId="30373" xr:uid="{00000000-0005-0000-0000-00006E660000}"/>
    <cellStyle name="Normal 55 2 3 2 4 3" xfId="10255" xr:uid="{00000000-0005-0000-0000-00006F660000}"/>
    <cellStyle name="Normal 55 2 3 2 4 3 2" xfId="40589" xr:uid="{00000000-0005-0000-0000-000070660000}"/>
    <cellStyle name="Normal 55 2 3 2 4 3 3" xfId="25356" xr:uid="{00000000-0005-0000-0000-000071660000}"/>
    <cellStyle name="Normal 55 2 3 2 4 4" xfId="35576" xr:uid="{00000000-0005-0000-0000-000072660000}"/>
    <cellStyle name="Normal 55 2 3 2 4 5" xfId="20343" xr:uid="{00000000-0005-0000-0000-000073660000}"/>
    <cellStyle name="Normal 55 2 3 2 5" xfId="11933" xr:uid="{00000000-0005-0000-0000-000074660000}"/>
    <cellStyle name="Normal 55 2 3 2 5 2" xfId="42264" xr:uid="{00000000-0005-0000-0000-000075660000}"/>
    <cellStyle name="Normal 55 2 3 2 5 3" xfId="27031" xr:uid="{00000000-0005-0000-0000-000076660000}"/>
    <cellStyle name="Normal 55 2 3 2 6" xfId="6912" xr:uid="{00000000-0005-0000-0000-000077660000}"/>
    <cellStyle name="Normal 55 2 3 2 6 2" xfId="37247" xr:uid="{00000000-0005-0000-0000-000078660000}"/>
    <cellStyle name="Normal 55 2 3 2 6 3" xfId="22014" xr:uid="{00000000-0005-0000-0000-000079660000}"/>
    <cellStyle name="Normal 55 2 3 2 7" xfId="32235" xr:uid="{00000000-0005-0000-0000-00007A660000}"/>
    <cellStyle name="Normal 55 2 3 2 8" xfId="17001" xr:uid="{00000000-0005-0000-0000-00007B660000}"/>
    <cellStyle name="Normal 55 2 3 3" xfId="2259" xr:uid="{00000000-0005-0000-0000-00007C660000}"/>
    <cellStyle name="Normal 55 2 3 3 2" xfId="3949" xr:uid="{00000000-0005-0000-0000-00007D660000}"/>
    <cellStyle name="Normal 55 2 3 3 2 2" xfId="14022" xr:uid="{00000000-0005-0000-0000-00007E660000}"/>
    <cellStyle name="Normal 55 2 3 3 2 2 2" xfId="44353" xr:uid="{00000000-0005-0000-0000-00007F660000}"/>
    <cellStyle name="Normal 55 2 3 3 2 2 3" xfId="29120" xr:uid="{00000000-0005-0000-0000-000080660000}"/>
    <cellStyle name="Normal 55 2 3 3 2 3" xfId="9002" xr:uid="{00000000-0005-0000-0000-000081660000}"/>
    <cellStyle name="Normal 55 2 3 3 2 3 2" xfId="39336" xr:uid="{00000000-0005-0000-0000-000082660000}"/>
    <cellStyle name="Normal 55 2 3 3 2 3 3" xfId="24103" xr:uid="{00000000-0005-0000-0000-000083660000}"/>
    <cellStyle name="Normal 55 2 3 3 2 4" xfId="34323" xr:uid="{00000000-0005-0000-0000-000084660000}"/>
    <cellStyle name="Normal 55 2 3 3 2 5" xfId="19090" xr:uid="{00000000-0005-0000-0000-000085660000}"/>
    <cellStyle name="Normal 55 2 3 3 3" xfId="5641" xr:uid="{00000000-0005-0000-0000-000086660000}"/>
    <cellStyle name="Normal 55 2 3 3 3 2" xfId="15693" xr:uid="{00000000-0005-0000-0000-000087660000}"/>
    <cellStyle name="Normal 55 2 3 3 3 2 2" xfId="46024" xr:uid="{00000000-0005-0000-0000-000088660000}"/>
    <cellStyle name="Normal 55 2 3 3 3 2 3" xfId="30791" xr:uid="{00000000-0005-0000-0000-000089660000}"/>
    <cellStyle name="Normal 55 2 3 3 3 3" xfId="10673" xr:uid="{00000000-0005-0000-0000-00008A660000}"/>
    <cellStyle name="Normal 55 2 3 3 3 3 2" xfId="41007" xr:uid="{00000000-0005-0000-0000-00008B660000}"/>
    <cellStyle name="Normal 55 2 3 3 3 3 3" xfId="25774" xr:uid="{00000000-0005-0000-0000-00008C660000}"/>
    <cellStyle name="Normal 55 2 3 3 3 4" xfId="35994" xr:uid="{00000000-0005-0000-0000-00008D660000}"/>
    <cellStyle name="Normal 55 2 3 3 3 5" xfId="20761" xr:uid="{00000000-0005-0000-0000-00008E660000}"/>
    <cellStyle name="Normal 55 2 3 3 4" xfId="12351" xr:uid="{00000000-0005-0000-0000-00008F660000}"/>
    <cellStyle name="Normal 55 2 3 3 4 2" xfId="42682" xr:uid="{00000000-0005-0000-0000-000090660000}"/>
    <cellStyle name="Normal 55 2 3 3 4 3" xfId="27449" xr:uid="{00000000-0005-0000-0000-000091660000}"/>
    <cellStyle name="Normal 55 2 3 3 5" xfId="7330" xr:uid="{00000000-0005-0000-0000-000092660000}"/>
    <cellStyle name="Normal 55 2 3 3 5 2" xfId="37665" xr:uid="{00000000-0005-0000-0000-000093660000}"/>
    <cellStyle name="Normal 55 2 3 3 5 3" xfId="22432" xr:uid="{00000000-0005-0000-0000-000094660000}"/>
    <cellStyle name="Normal 55 2 3 3 6" xfId="32653" xr:uid="{00000000-0005-0000-0000-000095660000}"/>
    <cellStyle name="Normal 55 2 3 3 7" xfId="17419" xr:uid="{00000000-0005-0000-0000-000096660000}"/>
    <cellStyle name="Normal 55 2 3 4" xfId="3112" xr:uid="{00000000-0005-0000-0000-000097660000}"/>
    <cellStyle name="Normal 55 2 3 4 2" xfId="13186" xr:uid="{00000000-0005-0000-0000-000098660000}"/>
    <cellStyle name="Normal 55 2 3 4 2 2" xfId="43517" xr:uid="{00000000-0005-0000-0000-000099660000}"/>
    <cellStyle name="Normal 55 2 3 4 2 3" xfId="28284" xr:uid="{00000000-0005-0000-0000-00009A660000}"/>
    <cellStyle name="Normal 55 2 3 4 3" xfId="8166" xr:uid="{00000000-0005-0000-0000-00009B660000}"/>
    <cellStyle name="Normal 55 2 3 4 3 2" xfId="38500" xr:uid="{00000000-0005-0000-0000-00009C660000}"/>
    <cellStyle name="Normal 55 2 3 4 3 3" xfId="23267" xr:uid="{00000000-0005-0000-0000-00009D660000}"/>
    <cellStyle name="Normal 55 2 3 4 4" xfId="33487" xr:uid="{00000000-0005-0000-0000-00009E660000}"/>
    <cellStyle name="Normal 55 2 3 4 5" xfId="18254" xr:uid="{00000000-0005-0000-0000-00009F660000}"/>
    <cellStyle name="Normal 55 2 3 5" xfId="4805" xr:uid="{00000000-0005-0000-0000-0000A0660000}"/>
    <cellStyle name="Normal 55 2 3 5 2" xfId="14857" xr:uid="{00000000-0005-0000-0000-0000A1660000}"/>
    <cellStyle name="Normal 55 2 3 5 2 2" xfId="45188" xr:uid="{00000000-0005-0000-0000-0000A2660000}"/>
    <cellStyle name="Normal 55 2 3 5 2 3" xfId="29955" xr:uid="{00000000-0005-0000-0000-0000A3660000}"/>
    <cellStyle name="Normal 55 2 3 5 3" xfId="9837" xr:uid="{00000000-0005-0000-0000-0000A4660000}"/>
    <cellStyle name="Normal 55 2 3 5 3 2" xfId="40171" xr:uid="{00000000-0005-0000-0000-0000A5660000}"/>
    <cellStyle name="Normal 55 2 3 5 3 3" xfId="24938" xr:uid="{00000000-0005-0000-0000-0000A6660000}"/>
    <cellStyle name="Normal 55 2 3 5 4" xfId="35158" xr:uid="{00000000-0005-0000-0000-0000A7660000}"/>
    <cellStyle name="Normal 55 2 3 5 5" xfId="19925" xr:uid="{00000000-0005-0000-0000-0000A8660000}"/>
    <cellStyle name="Normal 55 2 3 6" xfId="11515" xr:uid="{00000000-0005-0000-0000-0000A9660000}"/>
    <cellStyle name="Normal 55 2 3 6 2" xfId="41846" xr:uid="{00000000-0005-0000-0000-0000AA660000}"/>
    <cellStyle name="Normal 55 2 3 6 3" xfId="26613" xr:uid="{00000000-0005-0000-0000-0000AB660000}"/>
    <cellStyle name="Normal 55 2 3 7" xfId="6494" xr:uid="{00000000-0005-0000-0000-0000AC660000}"/>
    <cellStyle name="Normal 55 2 3 7 2" xfId="36829" xr:uid="{00000000-0005-0000-0000-0000AD660000}"/>
    <cellStyle name="Normal 55 2 3 7 3" xfId="21596" xr:uid="{00000000-0005-0000-0000-0000AE660000}"/>
    <cellStyle name="Normal 55 2 3 8" xfId="31817" xr:uid="{00000000-0005-0000-0000-0000AF660000}"/>
    <cellStyle name="Normal 55 2 3 9" xfId="16583" xr:uid="{00000000-0005-0000-0000-0000B0660000}"/>
    <cellStyle name="Normal 55 2 4" xfId="1630" xr:uid="{00000000-0005-0000-0000-0000B1660000}"/>
    <cellStyle name="Normal 55 2 4 2" xfId="2469" xr:uid="{00000000-0005-0000-0000-0000B2660000}"/>
    <cellStyle name="Normal 55 2 4 2 2" xfId="4159" xr:uid="{00000000-0005-0000-0000-0000B3660000}"/>
    <cellStyle name="Normal 55 2 4 2 2 2" xfId="14232" xr:uid="{00000000-0005-0000-0000-0000B4660000}"/>
    <cellStyle name="Normal 55 2 4 2 2 2 2" xfId="44563" xr:uid="{00000000-0005-0000-0000-0000B5660000}"/>
    <cellStyle name="Normal 55 2 4 2 2 2 3" xfId="29330" xr:uid="{00000000-0005-0000-0000-0000B6660000}"/>
    <cellStyle name="Normal 55 2 4 2 2 3" xfId="9212" xr:uid="{00000000-0005-0000-0000-0000B7660000}"/>
    <cellStyle name="Normal 55 2 4 2 2 3 2" xfId="39546" xr:uid="{00000000-0005-0000-0000-0000B8660000}"/>
    <cellStyle name="Normal 55 2 4 2 2 3 3" xfId="24313" xr:uid="{00000000-0005-0000-0000-0000B9660000}"/>
    <cellStyle name="Normal 55 2 4 2 2 4" xfId="34533" xr:uid="{00000000-0005-0000-0000-0000BA660000}"/>
    <cellStyle name="Normal 55 2 4 2 2 5" xfId="19300" xr:uid="{00000000-0005-0000-0000-0000BB660000}"/>
    <cellStyle name="Normal 55 2 4 2 3" xfId="5851" xr:uid="{00000000-0005-0000-0000-0000BC660000}"/>
    <cellStyle name="Normal 55 2 4 2 3 2" xfId="15903" xr:uid="{00000000-0005-0000-0000-0000BD660000}"/>
    <cellStyle name="Normal 55 2 4 2 3 2 2" xfId="46234" xr:uid="{00000000-0005-0000-0000-0000BE660000}"/>
    <cellStyle name="Normal 55 2 4 2 3 2 3" xfId="31001" xr:uid="{00000000-0005-0000-0000-0000BF660000}"/>
    <cellStyle name="Normal 55 2 4 2 3 3" xfId="10883" xr:uid="{00000000-0005-0000-0000-0000C0660000}"/>
    <cellStyle name="Normal 55 2 4 2 3 3 2" xfId="41217" xr:uid="{00000000-0005-0000-0000-0000C1660000}"/>
    <cellStyle name="Normal 55 2 4 2 3 3 3" xfId="25984" xr:uid="{00000000-0005-0000-0000-0000C2660000}"/>
    <cellStyle name="Normal 55 2 4 2 3 4" xfId="36204" xr:uid="{00000000-0005-0000-0000-0000C3660000}"/>
    <cellStyle name="Normal 55 2 4 2 3 5" xfId="20971" xr:uid="{00000000-0005-0000-0000-0000C4660000}"/>
    <cellStyle name="Normal 55 2 4 2 4" xfId="12561" xr:uid="{00000000-0005-0000-0000-0000C5660000}"/>
    <cellStyle name="Normal 55 2 4 2 4 2" xfId="42892" xr:uid="{00000000-0005-0000-0000-0000C6660000}"/>
    <cellStyle name="Normal 55 2 4 2 4 3" xfId="27659" xr:uid="{00000000-0005-0000-0000-0000C7660000}"/>
    <cellStyle name="Normal 55 2 4 2 5" xfId="7540" xr:uid="{00000000-0005-0000-0000-0000C8660000}"/>
    <cellStyle name="Normal 55 2 4 2 5 2" xfId="37875" xr:uid="{00000000-0005-0000-0000-0000C9660000}"/>
    <cellStyle name="Normal 55 2 4 2 5 3" xfId="22642" xr:uid="{00000000-0005-0000-0000-0000CA660000}"/>
    <cellStyle name="Normal 55 2 4 2 6" xfId="32863" xr:uid="{00000000-0005-0000-0000-0000CB660000}"/>
    <cellStyle name="Normal 55 2 4 2 7" xfId="17629" xr:uid="{00000000-0005-0000-0000-0000CC660000}"/>
    <cellStyle name="Normal 55 2 4 3" xfId="3322" xr:uid="{00000000-0005-0000-0000-0000CD660000}"/>
    <cellStyle name="Normal 55 2 4 3 2" xfId="13396" xr:uid="{00000000-0005-0000-0000-0000CE660000}"/>
    <cellStyle name="Normal 55 2 4 3 2 2" xfId="43727" xr:uid="{00000000-0005-0000-0000-0000CF660000}"/>
    <cellStyle name="Normal 55 2 4 3 2 3" xfId="28494" xr:uid="{00000000-0005-0000-0000-0000D0660000}"/>
    <cellStyle name="Normal 55 2 4 3 3" xfId="8376" xr:uid="{00000000-0005-0000-0000-0000D1660000}"/>
    <cellStyle name="Normal 55 2 4 3 3 2" xfId="38710" xr:uid="{00000000-0005-0000-0000-0000D2660000}"/>
    <cellStyle name="Normal 55 2 4 3 3 3" xfId="23477" xr:uid="{00000000-0005-0000-0000-0000D3660000}"/>
    <cellStyle name="Normal 55 2 4 3 4" xfId="33697" xr:uid="{00000000-0005-0000-0000-0000D4660000}"/>
    <cellStyle name="Normal 55 2 4 3 5" xfId="18464" xr:uid="{00000000-0005-0000-0000-0000D5660000}"/>
    <cellStyle name="Normal 55 2 4 4" xfId="5015" xr:uid="{00000000-0005-0000-0000-0000D6660000}"/>
    <cellStyle name="Normal 55 2 4 4 2" xfId="15067" xr:uid="{00000000-0005-0000-0000-0000D7660000}"/>
    <cellStyle name="Normal 55 2 4 4 2 2" xfId="45398" xr:uid="{00000000-0005-0000-0000-0000D8660000}"/>
    <cellStyle name="Normal 55 2 4 4 2 3" xfId="30165" xr:uid="{00000000-0005-0000-0000-0000D9660000}"/>
    <cellStyle name="Normal 55 2 4 4 3" xfId="10047" xr:uid="{00000000-0005-0000-0000-0000DA660000}"/>
    <cellStyle name="Normal 55 2 4 4 3 2" xfId="40381" xr:uid="{00000000-0005-0000-0000-0000DB660000}"/>
    <cellStyle name="Normal 55 2 4 4 3 3" xfId="25148" xr:uid="{00000000-0005-0000-0000-0000DC660000}"/>
    <cellStyle name="Normal 55 2 4 4 4" xfId="35368" xr:uid="{00000000-0005-0000-0000-0000DD660000}"/>
    <cellStyle name="Normal 55 2 4 4 5" xfId="20135" xr:uid="{00000000-0005-0000-0000-0000DE660000}"/>
    <cellStyle name="Normal 55 2 4 5" xfId="11725" xr:uid="{00000000-0005-0000-0000-0000DF660000}"/>
    <cellStyle name="Normal 55 2 4 5 2" xfId="42056" xr:uid="{00000000-0005-0000-0000-0000E0660000}"/>
    <cellStyle name="Normal 55 2 4 5 3" xfId="26823" xr:uid="{00000000-0005-0000-0000-0000E1660000}"/>
    <cellStyle name="Normal 55 2 4 6" xfId="6704" xr:uid="{00000000-0005-0000-0000-0000E2660000}"/>
    <cellStyle name="Normal 55 2 4 6 2" xfId="37039" xr:uid="{00000000-0005-0000-0000-0000E3660000}"/>
    <cellStyle name="Normal 55 2 4 6 3" xfId="21806" xr:uid="{00000000-0005-0000-0000-0000E4660000}"/>
    <cellStyle name="Normal 55 2 4 7" xfId="32027" xr:uid="{00000000-0005-0000-0000-0000E5660000}"/>
    <cellStyle name="Normal 55 2 4 8" xfId="16793" xr:uid="{00000000-0005-0000-0000-0000E6660000}"/>
    <cellStyle name="Normal 55 2 5" xfId="2051" xr:uid="{00000000-0005-0000-0000-0000E7660000}"/>
    <cellStyle name="Normal 55 2 5 2" xfId="3741" xr:uid="{00000000-0005-0000-0000-0000E8660000}"/>
    <cellStyle name="Normal 55 2 5 2 2" xfId="13814" xr:uid="{00000000-0005-0000-0000-0000E9660000}"/>
    <cellStyle name="Normal 55 2 5 2 2 2" xfId="44145" xr:uid="{00000000-0005-0000-0000-0000EA660000}"/>
    <cellStyle name="Normal 55 2 5 2 2 3" xfId="28912" xr:uid="{00000000-0005-0000-0000-0000EB660000}"/>
    <cellStyle name="Normal 55 2 5 2 3" xfId="8794" xr:uid="{00000000-0005-0000-0000-0000EC660000}"/>
    <cellStyle name="Normal 55 2 5 2 3 2" xfId="39128" xr:uid="{00000000-0005-0000-0000-0000ED660000}"/>
    <cellStyle name="Normal 55 2 5 2 3 3" xfId="23895" xr:uid="{00000000-0005-0000-0000-0000EE660000}"/>
    <cellStyle name="Normal 55 2 5 2 4" xfId="34115" xr:uid="{00000000-0005-0000-0000-0000EF660000}"/>
    <cellStyle name="Normal 55 2 5 2 5" xfId="18882" xr:uid="{00000000-0005-0000-0000-0000F0660000}"/>
    <cellStyle name="Normal 55 2 5 3" xfId="5433" xr:uid="{00000000-0005-0000-0000-0000F1660000}"/>
    <cellStyle name="Normal 55 2 5 3 2" xfId="15485" xr:uid="{00000000-0005-0000-0000-0000F2660000}"/>
    <cellStyle name="Normal 55 2 5 3 2 2" xfId="45816" xr:uid="{00000000-0005-0000-0000-0000F3660000}"/>
    <cellStyle name="Normal 55 2 5 3 2 3" xfId="30583" xr:uid="{00000000-0005-0000-0000-0000F4660000}"/>
    <cellStyle name="Normal 55 2 5 3 3" xfId="10465" xr:uid="{00000000-0005-0000-0000-0000F5660000}"/>
    <cellStyle name="Normal 55 2 5 3 3 2" xfId="40799" xr:uid="{00000000-0005-0000-0000-0000F6660000}"/>
    <cellStyle name="Normal 55 2 5 3 3 3" xfId="25566" xr:uid="{00000000-0005-0000-0000-0000F7660000}"/>
    <cellStyle name="Normal 55 2 5 3 4" xfId="35786" xr:uid="{00000000-0005-0000-0000-0000F8660000}"/>
    <cellStyle name="Normal 55 2 5 3 5" xfId="20553" xr:uid="{00000000-0005-0000-0000-0000F9660000}"/>
    <cellStyle name="Normal 55 2 5 4" xfId="12143" xr:uid="{00000000-0005-0000-0000-0000FA660000}"/>
    <cellStyle name="Normal 55 2 5 4 2" xfId="42474" xr:uid="{00000000-0005-0000-0000-0000FB660000}"/>
    <cellStyle name="Normal 55 2 5 4 3" xfId="27241" xr:uid="{00000000-0005-0000-0000-0000FC660000}"/>
    <cellStyle name="Normal 55 2 5 5" xfId="7122" xr:uid="{00000000-0005-0000-0000-0000FD660000}"/>
    <cellStyle name="Normal 55 2 5 5 2" xfId="37457" xr:uid="{00000000-0005-0000-0000-0000FE660000}"/>
    <cellStyle name="Normal 55 2 5 5 3" xfId="22224" xr:uid="{00000000-0005-0000-0000-0000FF660000}"/>
    <cellStyle name="Normal 55 2 5 6" xfId="32445" xr:uid="{00000000-0005-0000-0000-000000670000}"/>
    <cellStyle name="Normal 55 2 5 7" xfId="17211" xr:uid="{00000000-0005-0000-0000-000001670000}"/>
    <cellStyle name="Normal 55 2 6" xfId="2904" xr:uid="{00000000-0005-0000-0000-000002670000}"/>
    <cellStyle name="Normal 55 2 6 2" xfId="12978" xr:uid="{00000000-0005-0000-0000-000003670000}"/>
    <cellStyle name="Normal 55 2 6 2 2" xfId="43309" xr:uid="{00000000-0005-0000-0000-000004670000}"/>
    <cellStyle name="Normal 55 2 6 2 3" xfId="28076" xr:uid="{00000000-0005-0000-0000-000005670000}"/>
    <cellStyle name="Normal 55 2 6 3" xfId="7958" xr:uid="{00000000-0005-0000-0000-000006670000}"/>
    <cellStyle name="Normal 55 2 6 3 2" xfId="38292" xr:uid="{00000000-0005-0000-0000-000007670000}"/>
    <cellStyle name="Normal 55 2 6 3 3" xfId="23059" xr:uid="{00000000-0005-0000-0000-000008670000}"/>
    <cellStyle name="Normal 55 2 6 4" xfId="33279" xr:uid="{00000000-0005-0000-0000-000009670000}"/>
    <cellStyle name="Normal 55 2 6 5" xfId="18046" xr:uid="{00000000-0005-0000-0000-00000A670000}"/>
    <cellStyle name="Normal 55 2 7" xfId="4597" xr:uid="{00000000-0005-0000-0000-00000B670000}"/>
    <cellStyle name="Normal 55 2 7 2" xfId="14649" xr:uid="{00000000-0005-0000-0000-00000C670000}"/>
    <cellStyle name="Normal 55 2 7 2 2" xfId="44980" xr:uid="{00000000-0005-0000-0000-00000D670000}"/>
    <cellStyle name="Normal 55 2 7 2 3" xfId="29747" xr:uid="{00000000-0005-0000-0000-00000E670000}"/>
    <cellStyle name="Normal 55 2 7 3" xfId="9629" xr:uid="{00000000-0005-0000-0000-00000F670000}"/>
    <cellStyle name="Normal 55 2 7 3 2" xfId="39963" xr:uid="{00000000-0005-0000-0000-000010670000}"/>
    <cellStyle name="Normal 55 2 7 3 3" xfId="24730" xr:uid="{00000000-0005-0000-0000-000011670000}"/>
    <cellStyle name="Normal 55 2 7 4" xfId="34950" xr:uid="{00000000-0005-0000-0000-000012670000}"/>
    <cellStyle name="Normal 55 2 7 5" xfId="19717" xr:uid="{00000000-0005-0000-0000-000013670000}"/>
    <cellStyle name="Normal 55 2 8" xfId="11307" xr:uid="{00000000-0005-0000-0000-000014670000}"/>
    <cellStyle name="Normal 55 2 8 2" xfId="41638" xr:uid="{00000000-0005-0000-0000-000015670000}"/>
    <cellStyle name="Normal 55 2 8 3" xfId="26405" xr:uid="{00000000-0005-0000-0000-000016670000}"/>
    <cellStyle name="Normal 55 2 9" xfId="6286" xr:uid="{00000000-0005-0000-0000-000017670000}"/>
    <cellStyle name="Normal 55 2 9 2" xfId="36621" xr:uid="{00000000-0005-0000-0000-000018670000}"/>
    <cellStyle name="Normal 55 2 9 3" xfId="21388" xr:uid="{00000000-0005-0000-0000-000019670000}"/>
    <cellStyle name="Normal 55 3" xfId="1250" xr:uid="{00000000-0005-0000-0000-00001A670000}"/>
    <cellStyle name="Normal 55 3 10" xfId="16427" xr:uid="{00000000-0005-0000-0000-00001B670000}"/>
    <cellStyle name="Normal 55 3 2" xfId="1469" xr:uid="{00000000-0005-0000-0000-00001C670000}"/>
    <cellStyle name="Normal 55 3 2 2" xfId="1890" xr:uid="{00000000-0005-0000-0000-00001D670000}"/>
    <cellStyle name="Normal 55 3 2 2 2" xfId="2729" xr:uid="{00000000-0005-0000-0000-00001E670000}"/>
    <cellStyle name="Normal 55 3 2 2 2 2" xfId="4419" xr:uid="{00000000-0005-0000-0000-00001F670000}"/>
    <cellStyle name="Normal 55 3 2 2 2 2 2" xfId="14492" xr:uid="{00000000-0005-0000-0000-000020670000}"/>
    <cellStyle name="Normal 55 3 2 2 2 2 2 2" xfId="44823" xr:uid="{00000000-0005-0000-0000-000021670000}"/>
    <cellStyle name="Normal 55 3 2 2 2 2 2 3" xfId="29590" xr:uid="{00000000-0005-0000-0000-000022670000}"/>
    <cellStyle name="Normal 55 3 2 2 2 2 3" xfId="9472" xr:uid="{00000000-0005-0000-0000-000023670000}"/>
    <cellStyle name="Normal 55 3 2 2 2 2 3 2" xfId="39806" xr:uid="{00000000-0005-0000-0000-000024670000}"/>
    <cellStyle name="Normal 55 3 2 2 2 2 3 3" xfId="24573" xr:uid="{00000000-0005-0000-0000-000025670000}"/>
    <cellStyle name="Normal 55 3 2 2 2 2 4" xfId="34793" xr:uid="{00000000-0005-0000-0000-000026670000}"/>
    <cellStyle name="Normal 55 3 2 2 2 2 5" xfId="19560" xr:uid="{00000000-0005-0000-0000-000027670000}"/>
    <cellStyle name="Normal 55 3 2 2 2 3" xfId="6111" xr:uid="{00000000-0005-0000-0000-000028670000}"/>
    <cellStyle name="Normal 55 3 2 2 2 3 2" xfId="16163" xr:uid="{00000000-0005-0000-0000-000029670000}"/>
    <cellStyle name="Normal 55 3 2 2 2 3 2 2" xfId="46494" xr:uid="{00000000-0005-0000-0000-00002A670000}"/>
    <cellStyle name="Normal 55 3 2 2 2 3 2 3" xfId="31261" xr:uid="{00000000-0005-0000-0000-00002B670000}"/>
    <cellStyle name="Normal 55 3 2 2 2 3 3" xfId="11143" xr:uid="{00000000-0005-0000-0000-00002C670000}"/>
    <cellStyle name="Normal 55 3 2 2 2 3 3 2" xfId="41477" xr:uid="{00000000-0005-0000-0000-00002D670000}"/>
    <cellStyle name="Normal 55 3 2 2 2 3 3 3" xfId="26244" xr:uid="{00000000-0005-0000-0000-00002E670000}"/>
    <cellStyle name="Normal 55 3 2 2 2 3 4" xfId="36464" xr:uid="{00000000-0005-0000-0000-00002F670000}"/>
    <cellStyle name="Normal 55 3 2 2 2 3 5" xfId="21231" xr:uid="{00000000-0005-0000-0000-000030670000}"/>
    <cellStyle name="Normal 55 3 2 2 2 4" xfId="12821" xr:uid="{00000000-0005-0000-0000-000031670000}"/>
    <cellStyle name="Normal 55 3 2 2 2 4 2" xfId="43152" xr:uid="{00000000-0005-0000-0000-000032670000}"/>
    <cellStyle name="Normal 55 3 2 2 2 4 3" xfId="27919" xr:uid="{00000000-0005-0000-0000-000033670000}"/>
    <cellStyle name="Normal 55 3 2 2 2 5" xfId="7800" xr:uid="{00000000-0005-0000-0000-000034670000}"/>
    <cellStyle name="Normal 55 3 2 2 2 5 2" xfId="38135" xr:uid="{00000000-0005-0000-0000-000035670000}"/>
    <cellStyle name="Normal 55 3 2 2 2 5 3" xfId="22902" xr:uid="{00000000-0005-0000-0000-000036670000}"/>
    <cellStyle name="Normal 55 3 2 2 2 6" xfId="33123" xr:uid="{00000000-0005-0000-0000-000037670000}"/>
    <cellStyle name="Normal 55 3 2 2 2 7" xfId="17889" xr:uid="{00000000-0005-0000-0000-000038670000}"/>
    <cellStyle name="Normal 55 3 2 2 3" xfId="3582" xr:uid="{00000000-0005-0000-0000-000039670000}"/>
    <cellStyle name="Normal 55 3 2 2 3 2" xfId="13656" xr:uid="{00000000-0005-0000-0000-00003A670000}"/>
    <cellStyle name="Normal 55 3 2 2 3 2 2" xfId="43987" xr:uid="{00000000-0005-0000-0000-00003B670000}"/>
    <cellStyle name="Normal 55 3 2 2 3 2 3" xfId="28754" xr:uid="{00000000-0005-0000-0000-00003C670000}"/>
    <cellStyle name="Normal 55 3 2 2 3 3" xfId="8636" xr:uid="{00000000-0005-0000-0000-00003D670000}"/>
    <cellStyle name="Normal 55 3 2 2 3 3 2" xfId="38970" xr:uid="{00000000-0005-0000-0000-00003E670000}"/>
    <cellStyle name="Normal 55 3 2 2 3 3 3" xfId="23737" xr:uid="{00000000-0005-0000-0000-00003F670000}"/>
    <cellStyle name="Normal 55 3 2 2 3 4" xfId="33957" xr:uid="{00000000-0005-0000-0000-000040670000}"/>
    <cellStyle name="Normal 55 3 2 2 3 5" xfId="18724" xr:uid="{00000000-0005-0000-0000-000041670000}"/>
    <cellStyle name="Normal 55 3 2 2 4" xfId="5275" xr:uid="{00000000-0005-0000-0000-000042670000}"/>
    <cellStyle name="Normal 55 3 2 2 4 2" xfId="15327" xr:uid="{00000000-0005-0000-0000-000043670000}"/>
    <cellStyle name="Normal 55 3 2 2 4 2 2" xfId="45658" xr:uid="{00000000-0005-0000-0000-000044670000}"/>
    <cellStyle name="Normal 55 3 2 2 4 2 3" xfId="30425" xr:uid="{00000000-0005-0000-0000-000045670000}"/>
    <cellStyle name="Normal 55 3 2 2 4 3" xfId="10307" xr:uid="{00000000-0005-0000-0000-000046670000}"/>
    <cellStyle name="Normal 55 3 2 2 4 3 2" xfId="40641" xr:uid="{00000000-0005-0000-0000-000047670000}"/>
    <cellStyle name="Normal 55 3 2 2 4 3 3" xfId="25408" xr:uid="{00000000-0005-0000-0000-000048670000}"/>
    <cellStyle name="Normal 55 3 2 2 4 4" xfId="35628" xr:uid="{00000000-0005-0000-0000-000049670000}"/>
    <cellStyle name="Normal 55 3 2 2 4 5" xfId="20395" xr:uid="{00000000-0005-0000-0000-00004A670000}"/>
    <cellStyle name="Normal 55 3 2 2 5" xfId="11985" xr:uid="{00000000-0005-0000-0000-00004B670000}"/>
    <cellStyle name="Normal 55 3 2 2 5 2" xfId="42316" xr:uid="{00000000-0005-0000-0000-00004C670000}"/>
    <cellStyle name="Normal 55 3 2 2 5 3" xfId="27083" xr:uid="{00000000-0005-0000-0000-00004D670000}"/>
    <cellStyle name="Normal 55 3 2 2 6" xfId="6964" xr:uid="{00000000-0005-0000-0000-00004E670000}"/>
    <cellStyle name="Normal 55 3 2 2 6 2" xfId="37299" xr:uid="{00000000-0005-0000-0000-00004F670000}"/>
    <cellStyle name="Normal 55 3 2 2 6 3" xfId="22066" xr:uid="{00000000-0005-0000-0000-000050670000}"/>
    <cellStyle name="Normal 55 3 2 2 7" xfId="32287" xr:uid="{00000000-0005-0000-0000-000051670000}"/>
    <cellStyle name="Normal 55 3 2 2 8" xfId="17053" xr:uid="{00000000-0005-0000-0000-000052670000}"/>
    <cellStyle name="Normal 55 3 2 3" xfId="2311" xr:uid="{00000000-0005-0000-0000-000053670000}"/>
    <cellStyle name="Normal 55 3 2 3 2" xfId="4001" xr:uid="{00000000-0005-0000-0000-000054670000}"/>
    <cellStyle name="Normal 55 3 2 3 2 2" xfId="14074" xr:uid="{00000000-0005-0000-0000-000055670000}"/>
    <cellStyle name="Normal 55 3 2 3 2 2 2" xfId="44405" xr:uid="{00000000-0005-0000-0000-000056670000}"/>
    <cellStyle name="Normal 55 3 2 3 2 2 3" xfId="29172" xr:uid="{00000000-0005-0000-0000-000057670000}"/>
    <cellStyle name="Normal 55 3 2 3 2 3" xfId="9054" xr:uid="{00000000-0005-0000-0000-000058670000}"/>
    <cellStyle name="Normal 55 3 2 3 2 3 2" xfId="39388" xr:uid="{00000000-0005-0000-0000-000059670000}"/>
    <cellStyle name="Normal 55 3 2 3 2 3 3" xfId="24155" xr:uid="{00000000-0005-0000-0000-00005A670000}"/>
    <cellStyle name="Normal 55 3 2 3 2 4" xfId="34375" xr:uid="{00000000-0005-0000-0000-00005B670000}"/>
    <cellStyle name="Normal 55 3 2 3 2 5" xfId="19142" xr:uid="{00000000-0005-0000-0000-00005C670000}"/>
    <cellStyle name="Normal 55 3 2 3 3" xfId="5693" xr:uid="{00000000-0005-0000-0000-00005D670000}"/>
    <cellStyle name="Normal 55 3 2 3 3 2" xfId="15745" xr:uid="{00000000-0005-0000-0000-00005E670000}"/>
    <cellStyle name="Normal 55 3 2 3 3 2 2" xfId="46076" xr:uid="{00000000-0005-0000-0000-00005F670000}"/>
    <cellStyle name="Normal 55 3 2 3 3 2 3" xfId="30843" xr:uid="{00000000-0005-0000-0000-000060670000}"/>
    <cellStyle name="Normal 55 3 2 3 3 3" xfId="10725" xr:uid="{00000000-0005-0000-0000-000061670000}"/>
    <cellStyle name="Normal 55 3 2 3 3 3 2" xfId="41059" xr:uid="{00000000-0005-0000-0000-000062670000}"/>
    <cellStyle name="Normal 55 3 2 3 3 3 3" xfId="25826" xr:uid="{00000000-0005-0000-0000-000063670000}"/>
    <cellStyle name="Normal 55 3 2 3 3 4" xfId="36046" xr:uid="{00000000-0005-0000-0000-000064670000}"/>
    <cellStyle name="Normal 55 3 2 3 3 5" xfId="20813" xr:uid="{00000000-0005-0000-0000-000065670000}"/>
    <cellStyle name="Normal 55 3 2 3 4" xfId="12403" xr:uid="{00000000-0005-0000-0000-000066670000}"/>
    <cellStyle name="Normal 55 3 2 3 4 2" xfId="42734" xr:uid="{00000000-0005-0000-0000-000067670000}"/>
    <cellStyle name="Normal 55 3 2 3 4 3" xfId="27501" xr:uid="{00000000-0005-0000-0000-000068670000}"/>
    <cellStyle name="Normal 55 3 2 3 5" xfId="7382" xr:uid="{00000000-0005-0000-0000-000069670000}"/>
    <cellStyle name="Normal 55 3 2 3 5 2" xfId="37717" xr:uid="{00000000-0005-0000-0000-00006A670000}"/>
    <cellStyle name="Normal 55 3 2 3 5 3" xfId="22484" xr:uid="{00000000-0005-0000-0000-00006B670000}"/>
    <cellStyle name="Normal 55 3 2 3 6" xfId="32705" xr:uid="{00000000-0005-0000-0000-00006C670000}"/>
    <cellStyle name="Normal 55 3 2 3 7" xfId="17471" xr:uid="{00000000-0005-0000-0000-00006D670000}"/>
    <cellStyle name="Normal 55 3 2 4" xfId="3164" xr:uid="{00000000-0005-0000-0000-00006E670000}"/>
    <cellStyle name="Normal 55 3 2 4 2" xfId="13238" xr:uid="{00000000-0005-0000-0000-00006F670000}"/>
    <cellStyle name="Normal 55 3 2 4 2 2" xfId="43569" xr:uid="{00000000-0005-0000-0000-000070670000}"/>
    <cellStyle name="Normal 55 3 2 4 2 3" xfId="28336" xr:uid="{00000000-0005-0000-0000-000071670000}"/>
    <cellStyle name="Normal 55 3 2 4 3" xfId="8218" xr:uid="{00000000-0005-0000-0000-000072670000}"/>
    <cellStyle name="Normal 55 3 2 4 3 2" xfId="38552" xr:uid="{00000000-0005-0000-0000-000073670000}"/>
    <cellStyle name="Normal 55 3 2 4 3 3" xfId="23319" xr:uid="{00000000-0005-0000-0000-000074670000}"/>
    <cellStyle name="Normal 55 3 2 4 4" xfId="33539" xr:uid="{00000000-0005-0000-0000-000075670000}"/>
    <cellStyle name="Normal 55 3 2 4 5" xfId="18306" xr:uid="{00000000-0005-0000-0000-000076670000}"/>
    <cellStyle name="Normal 55 3 2 5" xfId="4857" xr:uid="{00000000-0005-0000-0000-000077670000}"/>
    <cellStyle name="Normal 55 3 2 5 2" xfId="14909" xr:uid="{00000000-0005-0000-0000-000078670000}"/>
    <cellStyle name="Normal 55 3 2 5 2 2" xfId="45240" xr:uid="{00000000-0005-0000-0000-000079670000}"/>
    <cellStyle name="Normal 55 3 2 5 2 3" xfId="30007" xr:uid="{00000000-0005-0000-0000-00007A670000}"/>
    <cellStyle name="Normal 55 3 2 5 3" xfId="9889" xr:uid="{00000000-0005-0000-0000-00007B670000}"/>
    <cellStyle name="Normal 55 3 2 5 3 2" xfId="40223" xr:uid="{00000000-0005-0000-0000-00007C670000}"/>
    <cellStyle name="Normal 55 3 2 5 3 3" xfId="24990" xr:uid="{00000000-0005-0000-0000-00007D670000}"/>
    <cellStyle name="Normal 55 3 2 5 4" xfId="35210" xr:uid="{00000000-0005-0000-0000-00007E670000}"/>
    <cellStyle name="Normal 55 3 2 5 5" xfId="19977" xr:uid="{00000000-0005-0000-0000-00007F670000}"/>
    <cellStyle name="Normal 55 3 2 6" xfId="11567" xr:uid="{00000000-0005-0000-0000-000080670000}"/>
    <cellStyle name="Normal 55 3 2 6 2" xfId="41898" xr:uid="{00000000-0005-0000-0000-000081670000}"/>
    <cellStyle name="Normal 55 3 2 6 3" xfId="26665" xr:uid="{00000000-0005-0000-0000-000082670000}"/>
    <cellStyle name="Normal 55 3 2 7" xfId="6546" xr:uid="{00000000-0005-0000-0000-000083670000}"/>
    <cellStyle name="Normal 55 3 2 7 2" xfId="36881" xr:uid="{00000000-0005-0000-0000-000084670000}"/>
    <cellStyle name="Normal 55 3 2 7 3" xfId="21648" xr:uid="{00000000-0005-0000-0000-000085670000}"/>
    <cellStyle name="Normal 55 3 2 8" xfId="31869" xr:uid="{00000000-0005-0000-0000-000086670000}"/>
    <cellStyle name="Normal 55 3 2 9" xfId="16635" xr:uid="{00000000-0005-0000-0000-000087670000}"/>
    <cellStyle name="Normal 55 3 3" xfId="1682" xr:uid="{00000000-0005-0000-0000-000088670000}"/>
    <cellStyle name="Normal 55 3 3 2" xfId="2521" xr:uid="{00000000-0005-0000-0000-000089670000}"/>
    <cellStyle name="Normal 55 3 3 2 2" xfId="4211" xr:uid="{00000000-0005-0000-0000-00008A670000}"/>
    <cellStyle name="Normal 55 3 3 2 2 2" xfId="14284" xr:uid="{00000000-0005-0000-0000-00008B670000}"/>
    <cellStyle name="Normal 55 3 3 2 2 2 2" xfId="44615" xr:uid="{00000000-0005-0000-0000-00008C670000}"/>
    <cellStyle name="Normal 55 3 3 2 2 2 3" xfId="29382" xr:uid="{00000000-0005-0000-0000-00008D670000}"/>
    <cellStyle name="Normal 55 3 3 2 2 3" xfId="9264" xr:uid="{00000000-0005-0000-0000-00008E670000}"/>
    <cellStyle name="Normal 55 3 3 2 2 3 2" xfId="39598" xr:uid="{00000000-0005-0000-0000-00008F670000}"/>
    <cellStyle name="Normal 55 3 3 2 2 3 3" xfId="24365" xr:uid="{00000000-0005-0000-0000-000090670000}"/>
    <cellStyle name="Normal 55 3 3 2 2 4" xfId="34585" xr:uid="{00000000-0005-0000-0000-000091670000}"/>
    <cellStyle name="Normal 55 3 3 2 2 5" xfId="19352" xr:uid="{00000000-0005-0000-0000-000092670000}"/>
    <cellStyle name="Normal 55 3 3 2 3" xfId="5903" xr:uid="{00000000-0005-0000-0000-000093670000}"/>
    <cellStyle name="Normal 55 3 3 2 3 2" xfId="15955" xr:uid="{00000000-0005-0000-0000-000094670000}"/>
    <cellStyle name="Normal 55 3 3 2 3 2 2" xfId="46286" xr:uid="{00000000-0005-0000-0000-000095670000}"/>
    <cellStyle name="Normal 55 3 3 2 3 2 3" xfId="31053" xr:uid="{00000000-0005-0000-0000-000096670000}"/>
    <cellStyle name="Normal 55 3 3 2 3 3" xfId="10935" xr:uid="{00000000-0005-0000-0000-000097670000}"/>
    <cellStyle name="Normal 55 3 3 2 3 3 2" xfId="41269" xr:uid="{00000000-0005-0000-0000-000098670000}"/>
    <cellStyle name="Normal 55 3 3 2 3 3 3" xfId="26036" xr:uid="{00000000-0005-0000-0000-000099670000}"/>
    <cellStyle name="Normal 55 3 3 2 3 4" xfId="36256" xr:uid="{00000000-0005-0000-0000-00009A670000}"/>
    <cellStyle name="Normal 55 3 3 2 3 5" xfId="21023" xr:uid="{00000000-0005-0000-0000-00009B670000}"/>
    <cellStyle name="Normal 55 3 3 2 4" xfId="12613" xr:uid="{00000000-0005-0000-0000-00009C670000}"/>
    <cellStyle name="Normal 55 3 3 2 4 2" xfId="42944" xr:uid="{00000000-0005-0000-0000-00009D670000}"/>
    <cellStyle name="Normal 55 3 3 2 4 3" xfId="27711" xr:uid="{00000000-0005-0000-0000-00009E670000}"/>
    <cellStyle name="Normal 55 3 3 2 5" xfId="7592" xr:uid="{00000000-0005-0000-0000-00009F670000}"/>
    <cellStyle name="Normal 55 3 3 2 5 2" xfId="37927" xr:uid="{00000000-0005-0000-0000-0000A0670000}"/>
    <cellStyle name="Normal 55 3 3 2 5 3" xfId="22694" xr:uid="{00000000-0005-0000-0000-0000A1670000}"/>
    <cellStyle name="Normal 55 3 3 2 6" xfId="32915" xr:uid="{00000000-0005-0000-0000-0000A2670000}"/>
    <cellStyle name="Normal 55 3 3 2 7" xfId="17681" xr:uid="{00000000-0005-0000-0000-0000A3670000}"/>
    <cellStyle name="Normal 55 3 3 3" xfId="3374" xr:uid="{00000000-0005-0000-0000-0000A4670000}"/>
    <cellStyle name="Normal 55 3 3 3 2" xfId="13448" xr:uid="{00000000-0005-0000-0000-0000A5670000}"/>
    <cellStyle name="Normal 55 3 3 3 2 2" xfId="43779" xr:uid="{00000000-0005-0000-0000-0000A6670000}"/>
    <cellStyle name="Normal 55 3 3 3 2 3" xfId="28546" xr:uid="{00000000-0005-0000-0000-0000A7670000}"/>
    <cellStyle name="Normal 55 3 3 3 3" xfId="8428" xr:uid="{00000000-0005-0000-0000-0000A8670000}"/>
    <cellStyle name="Normal 55 3 3 3 3 2" xfId="38762" xr:uid="{00000000-0005-0000-0000-0000A9670000}"/>
    <cellStyle name="Normal 55 3 3 3 3 3" xfId="23529" xr:uid="{00000000-0005-0000-0000-0000AA670000}"/>
    <cellStyle name="Normal 55 3 3 3 4" xfId="33749" xr:uid="{00000000-0005-0000-0000-0000AB670000}"/>
    <cellStyle name="Normal 55 3 3 3 5" xfId="18516" xr:uid="{00000000-0005-0000-0000-0000AC670000}"/>
    <cellStyle name="Normal 55 3 3 4" xfId="5067" xr:uid="{00000000-0005-0000-0000-0000AD670000}"/>
    <cellStyle name="Normal 55 3 3 4 2" xfId="15119" xr:uid="{00000000-0005-0000-0000-0000AE670000}"/>
    <cellStyle name="Normal 55 3 3 4 2 2" xfId="45450" xr:uid="{00000000-0005-0000-0000-0000AF670000}"/>
    <cellStyle name="Normal 55 3 3 4 2 3" xfId="30217" xr:uid="{00000000-0005-0000-0000-0000B0670000}"/>
    <cellStyle name="Normal 55 3 3 4 3" xfId="10099" xr:uid="{00000000-0005-0000-0000-0000B1670000}"/>
    <cellStyle name="Normal 55 3 3 4 3 2" xfId="40433" xr:uid="{00000000-0005-0000-0000-0000B2670000}"/>
    <cellStyle name="Normal 55 3 3 4 3 3" xfId="25200" xr:uid="{00000000-0005-0000-0000-0000B3670000}"/>
    <cellStyle name="Normal 55 3 3 4 4" xfId="35420" xr:uid="{00000000-0005-0000-0000-0000B4670000}"/>
    <cellStyle name="Normal 55 3 3 4 5" xfId="20187" xr:uid="{00000000-0005-0000-0000-0000B5670000}"/>
    <cellStyle name="Normal 55 3 3 5" xfId="11777" xr:uid="{00000000-0005-0000-0000-0000B6670000}"/>
    <cellStyle name="Normal 55 3 3 5 2" xfId="42108" xr:uid="{00000000-0005-0000-0000-0000B7670000}"/>
    <cellStyle name="Normal 55 3 3 5 3" xfId="26875" xr:uid="{00000000-0005-0000-0000-0000B8670000}"/>
    <cellStyle name="Normal 55 3 3 6" xfId="6756" xr:uid="{00000000-0005-0000-0000-0000B9670000}"/>
    <cellStyle name="Normal 55 3 3 6 2" xfId="37091" xr:uid="{00000000-0005-0000-0000-0000BA670000}"/>
    <cellStyle name="Normal 55 3 3 6 3" xfId="21858" xr:uid="{00000000-0005-0000-0000-0000BB670000}"/>
    <cellStyle name="Normal 55 3 3 7" xfId="32079" xr:uid="{00000000-0005-0000-0000-0000BC670000}"/>
    <cellStyle name="Normal 55 3 3 8" xfId="16845" xr:uid="{00000000-0005-0000-0000-0000BD670000}"/>
    <cellStyle name="Normal 55 3 4" xfId="2103" xr:uid="{00000000-0005-0000-0000-0000BE670000}"/>
    <cellStyle name="Normal 55 3 4 2" xfId="3793" xr:uid="{00000000-0005-0000-0000-0000BF670000}"/>
    <cellStyle name="Normal 55 3 4 2 2" xfId="13866" xr:uid="{00000000-0005-0000-0000-0000C0670000}"/>
    <cellStyle name="Normal 55 3 4 2 2 2" xfId="44197" xr:uid="{00000000-0005-0000-0000-0000C1670000}"/>
    <cellStyle name="Normal 55 3 4 2 2 3" xfId="28964" xr:uid="{00000000-0005-0000-0000-0000C2670000}"/>
    <cellStyle name="Normal 55 3 4 2 3" xfId="8846" xr:uid="{00000000-0005-0000-0000-0000C3670000}"/>
    <cellStyle name="Normal 55 3 4 2 3 2" xfId="39180" xr:uid="{00000000-0005-0000-0000-0000C4670000}"/>
    <cellStyle name="Normal 55 3 4 2 3 3" xfId="23947" xr:uid="{00000000-0005-0000-0000-0000C5670000}"/>
    <cellStyle name="Normal 55 3 4 2 4" xfId="34167" xr:uid="{00000000-0005-0000-0000-0000C6670000}"/>
    <cellStyle name="Normal 55 3 4 2 5" xfId="18934" xr:uid="{00000000-0005-0000-0000-0000C7670000}"/>
    <cellStyle name="Normal 55 3 4 3" xfId="5485" xr:uid="{00000000-0005-0000-0000-0000C8670000}"/>
    <cellStyle name="Normal 55 3 4 3 2" xfId="15537" xr:uid="{00000000-0005-0000-0000-0000C9670000}"/>
    <cellStyle name="Normal 55 3 4 3 2 2" xfId="45868" xr:uid="{00000000-0005-0000-0000-0000CA670000}"/>
    <cellStyle name="Normal 55 3 4 3 2 3" xfId="30635" xr:uid="{00000000-0005-0000-0000-0000CB670000}"/>
    <cellStyle name="Normal 55 3 4 3 3" xfId="10517" xr:uid="{00000000-0005-0000-0000-0000CC670000}"/>
    <cellStyle name="Normal 55 3 4 3 3 2" xfId="40851" xr:uid="{00000000-0005-0000-0000-0000CD670000}"/>
    <cellStyle name="Normal 55 3 4 3 3 3" xfId="25618" xr:uid="{00000000-0005-0000-0000-0000CE670000}"/>
    <cellStyle name="Normal 55 3 4 3 4" xfId="35838" xr:uid="{00000000-0005-0000-0000-0000CF670000}"/>
    <cellStyle name="Normal 55 3 4 3 5" xfId="20605" xr:uid="{00000000-0005-0000-0000-0000D0670000}"/>
    <cellStyle name="Normal 55 3 4 4" xfId="12195" xr:uid="{00000000-0005-0000-0000-0000D1670000}"/>
    <cellStyle name="Normal 55 3 4 4 2" xfId="42526" xr:uid="{00000000-0005-0000-0000-0000D2670000}"/>
    <cellStyle name="Normal 55 3 4 4 3" xfId="27293" xr:uid="{00000000-0005-0000-0000-0000D3670000}"/>
    <cellStyle name="Normal 55 3 4 5" xfId="7174" xr:uid="{00000000-0005-0000-0000-0000D4670000}"/>
    <cellStyle name="Normal 55 3 4 5 2" xfId="37509" xr:uid="{00000000-0005-0000-0000-0000D5670000}"/>
    <cellStyle name="Normal 55 3 4 5 3" xfId="22276" xr:uid="{00000000-0005-0000-0000-0000D6670000}"/>
    <cellStyle name="Normal 55 3 4 6" xfId="32497" xr:uid="{00000000-0005-0000-0000-0000D7670000}"/>
    <cellStyle name="Normal 55 3 4 7" xfId="17263" xr:uid="{00000000-0005-0000-0000-0000D8670000}"/>
    <cellStyle name="Normal 55 3 5" xfId="2956" xr:uid="{00000000-0005-0000-0000-0000D9670000}"/>
    <cellStyle name="Normal 55 3 5 2" xfId="13030" xr:uid="{00000000-0005-0000-0000-0000DA670000}"/>
    <cellStyle name="Normal 55 3 5 2 2" xfId="43361" xr:uid="{00000000-0005-0000-0000-0000DB670000}"/>
    <cellStyle name="Normal 55 3 5 2 3" xfId="28128" xr:uid="{00000000-0005-0000-0000-0000DC670000}"/>
    <cellStyle name="Normal 55 3 5 3" xfId="8010" xr:uid="{00000000-0005-0000-0000-0000DD670000}"/>
    <cellStyle name="Normal 55 3 5 3 2" xfId="38344" xr:uid="{00000000-0005-0000-0000-0000DE670000}"/>
    <cellStyle name="Normal 55 3 5 3 3" xfId="23111" xr:uid="{00000000-0005-0000-0000-0000DF670000}"/>
    <cellStyle name="Normal 55 3 5 4" xfId="33331" xr:uid="{00000000-0005-0000-0000-0000E0670000}"/>
    <cellStyle name="Normal 55 3 5 5" xfId="18098" xr:uid="{00000000-0005-0000-0000-0000E1670000}"/>
    <cellStyle name="Normal 55 3 6" xfId="4649" xr:uid="{00000000-0005-0000-0000-0000E2670000}"/>
    <cellStyle name="Normal 55 3 6 2" xfId="14701" xr:uid="{00000000-0005-0000-0000-0000E3670000}"/>
    <cellStyle name="Normal 55 3 6 2 2" xfId="45032" xr:uid="{00000000-0005-0000-0000-0000E4670000}"/>
    <cellStyle name="Normal 55 3 6 2 3" xfId="29799" xr:uid="{00000000-0005-0000-0000-0000E5670000}"/>
    <cellStyle name="Normal 55 3 6 3" xfId="9681" xr:uid="{00000000-0005-0000-0000-0000E6670000}"/>
    <cellStyle name="Normal 55 3 6 3 2" xfId="40015" xr:uid="{00000000-0005-0000-0000-0000E7670000}"/>
    <cellStyle name="Normal 55 3 6 3 3" xfId="24782" xr:uid="{00000000-0005-0000-0000-0000E8670000}"/>
    <cellStyle name="Normal 55 3 6 4" xfId="35002" xr:uid="{00000000-0005-0000-0000-0000E9670000}"/>
    <cellStyle name="Normal 55 3 6 5" xfId="19769" xr:uid="{00000000-0005-0000-0000-0000EA670000}"/>
    <cellStyle name="Normal 55 3 7" xfId="11359" xr:uid="{00000000-0005-0000-0000-0000EB670000}"/>
    <cellStyle name="Normal 55 3 7 2" xfId="41690" xr:uid="{00000000-0005-0000-0000-0000EC670000}"/>
    <cellStyle name="Normal 55 3 7 3" xfId="26457" xr:uid="{00000000-0005-0000-0000-0000ED670000}"/>
    <cellStyle name="Normal 55 3 8" xfId="6338" xr:uid="{00000000-0005-0000-0000-0000EE670000}"/>
    <cellStyle name="Normal 55 3 8 2" xfId="36673" xr:uid="{00000000-0005-0000-0000-0000EF670000}"/>
    <cellStyle name="Normal 55 3 8 3" xfId="21440" xr:uid="{00000000-0005-0000-0000-0000F0670000}"/>
    <cellStyle name="Normal 55 3 9" xfId="31662" xr:uid="{00000000-0005-0000-0000-0000F1670000}"/>
    <cellStyle name="Normal 55 4" xfId="1363" xr:uid="{00000000-0005-0000-0000-0000F2670000}"/>
    <cellStyle name="Normal 55 4 2" xfId="1786" xr:uid="{00000000-0005-0000-0000-0000F3670000}"/>
    <cellStyle name="Normal 55 4 2 2" xfId="2625" xr:uid="{00000000-0005-0000-0000-0000F4670000}"/>
    <cellStyle name="Normal 55 4 2 2 2" xfId="4315" xr:uid="{00000000-0005-0000-0000-0000F5670000}"/>
    <cellStyle name="Normal 55 4 2 2 2 2" xfId="14388" xr:uid="{00000000-0005-0000-0000-0000F6670000}"/>
    <cellStyle name="Normal 55 4 2 2 2 2 2" xfId="44719" xr:uid="{00000000-0005-0000-0000-0000F7670000}"/>
    <cellStyle name="Normal 55 4 2 2 2 2 3" xfId="29486" xr:uid="{00000000-0005-0000-0000-0000F8670000}"/>
    <cellStyle name="Normal 55 4 2 2 2 3" xfId="9368" xr:uid="{00000000-0005-0000-0000-0000F9670000}"/>
    <cellStyle name="Normal 55 4 2 2 2 3 2" xfId="39702" xr:uid="{00000000-0005-0000-0000-0000FA670000}"/>
    <cellStyle name="Normal 55 4 2 2 2 3 3" xfId="24469" xr:uid="{00000000-0005-0000-0000-0000FB670000}"/>
    <cellStyle name="Normal 55 4 2 2 2 4" xfId="34689" xr:uid="{00000000-0005-0000-0000-0000FC670000}"/>
    <cellStyle name="Normal 55 4 2 2 2 5" xfId="19456" xr:uid="{00000000-0005-0000-0000-0000FD670000}"/>
    <cellStyle name="Normal 55 4 2 2 3" xfId="6007" xr:uid="{00000000-0005-0000-0000-0000FE670000}"/>
    <cellStyle name="Normal 55 4 2 2 3 2" xfId="16059" xr:uid="{00000000-0005-0000-0000-0000FF670000}"/>
    <cellStyle name="Normal 55 4 2 2 3 2 2" xfId="46390" xr:uid="{00000000-0005-0000-0000-000000680000}"/>
    <cellStyle name="Normal 55 4 2 2 3 2 3" xfId="31157" xr:uid="{00000000-0005-0000-0000-000001680000}"/>
    <cellStyle name="Normal 55 4 2 2 3 3" xfId="11039" xr:uid="{00000000-0005-0000-0000-000002680000}"/>
    <cellStyle name="Normal 55 4 2 2 3 3 2" xfId="41373" xr:uid="{00000000-0005-0000-0000-000003680000}"/>
    <cellStyle name="Normal 55 4 2 2 3 3 3" xfId="26140" xr:uid="{00000000-0005-0000-0000-000004680000}"/>
    <cellStyle name="Normal 55 4 2 2 3 4" xfId="36360" xr:uid="{00000000-0005-0000-0000-000005680000}"/>
    <cellStyle name="Normal 55 4 2 2 3 5" xfId="21127" xr:uid="{00000000-0005-0000-0000-000006680000}"/>
    <cellStyle name="Normal 55 4 2 2 4" xfId="12717" xr:uid="{00000000-0005-0000-0000-000007680000}"/>
    <cellStyle name="Normal 55 4 2 2 4 2" xfId="43048" xr:uid="{00000000-0005-0000-0000-000008680000}"/>
    <cellStyle name="Normal 55 4 2 2 4 3" xfId="27815" xr:uid="{00000000-0005-0000-0000-000009680000}"/>
    <cellStyle name="Normal 55 4 2 2 5" xfId="7696" xr:uid="{00000000-0005-0000-0000-00000A680000}"/>
    <cellStyle name="Normal 55 4 2 2 5 2" xfId="38031" xr:uid="{00000000-0005-0000-0000-00000B680000}"/>
    <cellStyle name="Normal 55 4 2 2 5 3" xfId="22798" xr:uid="{00000000-0005-0000-0000-00000C680000}"/>
    <cellStyle name="Normal 55 4 2 2 6" xfId="33019" xr:uid="{00000000-0005-0000-0000-00000D680000}"/>
    <cellStyle name="Normal 55 4 2 2 7" xfId="17785" xr:uid="{00000000-0005-0000-0000-00000E680000}"/>
    <cellStyle name="Normal 55 4 2 3" xfId="3478" xr:uid="{00000000-0005-0000-0000-00000F680000}"/>
    <cellStyle name="Normal 55 4 2 3 2" xfId="13552" xr:uid="{00000000-0005-0000-0000-000010680000}"/>
    <cellStyle name="Normal 55 4 2 3 2 2" xfId="43883" xr:uid="{00000000-0005-0000-0000-000011680000}"/>
    <cellStyle name="Normal 55 4 2 3 2 3" xfId="28650" xr:uid="{00000000-0005-0000-0000-000012680000}"/>
    <cellStyle name="Normal 55 4 2 3 3" xfId="8532" xr:uid="{00000000-0005-0000-0000-000013680000}"/>
    <cellStyle name="Normal 55 4 2 3 3 2" xfId="38866" xr:uid="{00000000-0005-0000-0000-000014680000}"/>
    <cellStyle name="Normal 55 4 2 3 3 3" xfId="23633" xr:uid="{00000000-0005-0000-0000-000015680000}"/>
    <cellStyle name="Normal 55 4 2 3 4" xfId="33853" xr:uid="{00000000-0005-0000-0000-000016680000}"/>
    <cellStyle name="Normal 55 4 2 3 5" xfId="18620" xr:uid="{00000000-0005-0000-0000-000017680000}"/>
    <cellStyle name="Normal 55 4 2 4" xfId="5171" xr:uid="{00000000-0005-0000-0000-000018680000}"/>
    <cellStyle name="Normal 55 4 2 4 2" xfId="15223" xr:uid="{00000000-0005-0000-0000-000019680000}"/>
    <cellStyle name="Normal 55 4 2 4 2 2" xfId="45554" xr:uid="{00000000-0005-0000-0000-00001A680000}"/>
    <cellStyle name="Normal 55 4 2 4 2 3" xfId="30321" xr:uid="{00000000-0005-0000-0000-00001B680000}"/>
    <cellStyle name="Normal 55 4 2 4 3" xfId="10203" xr:uid="{00000000-0005-0000-0000-00001C680000}"/>
    <cellStyle name="Normal 55 4 2 4 3 2" xfId="40537" xr:uid="{00000000-0005-0000-0000-00001D680000}"/>
    <cellStyle name="Normal 55 4 2 4 3 3" xfId="25304" xr:uid="{00000000-0005-0000-0000-00001E680000}"/>
    <cellStyle name="Normal 55 4 2 4 4" xfId="35524" xr:uid="{00000000-0005-0000-0000-00001F680000}"/>
    <cellStyle name="Normal 55 4 2 4 5" xfId="20291" xr:uid="{00000000-0005-0000-0000-000020680000}"/>
    <cellStyle name="Normal 55 4 2 5" xfId="11881" xr:uid="{00000000-0005-0000-0000-000021680000}"/>
    <cellStyle name="Normal 55 4 2 5 2" xfId="42212" xr:uid="{00000000-0005-0000-0000-000022680000}"/>
    <cellStyle name="Normal 55 4 2 5 3" xfId="26979" xr:uid="{00000000-0005-0000-0000-000023680000}"/>
    <cellStyle name="Normal 55 4 2 6" xfId="6860" xr:uid="{00000000-0005-0000-0000-000024680000}"/>
    <cellStyle name="Normal 55 4 2 6 2" xfId="37195" xr:uid="{00000000-0005-0000-0000-000025680000}"/>
    <cellStyle name="Normal 55 4 2 6 3" xfId="21962" xr:uid="{00000000-0005-0000-0000-000026680000}"/>
    <cellStyle name="Normal 55 4 2 7" xfId="32183" xr:uid="{00000000-0005-0000-0000-000027680000}"/>
    <cellStyle name="Normal 55 4 2 8" xfId="16949" xr:uid="{00000000-0005-0000-0000-000028680000}"/>
    <cellStyle name="Normal 55 4 3" xfId="2207" xr:uid="{00000000-0005-0000-0000-000029680000}"/>
    <cellStyle name="Normal 55 4 3 2" xfId="3897" xr:uid="{00000000-0005-0000-0000-00002A680000}"/>
    <cellStyle name="Normal 55 4 3 2 2" xfId="13970" xr:uid="{00000000-0005-0000-0000-00002B680000}"/>
    <cellStyle name="Normal 55 4 3 2 2 2" xfId="44301" xr:uid="{00000000-0005-0000-0000-00002C680000}"/>
    <cellStyle name="Normal 55 4 3 2 2 3" xfId="29068" xr:uid="{00000000-0005-0000-0000-00002D680000}"/>
    <cellStyle name="Normal 55 4 3 2 3" xfId="8950" xr:uid="{00000000-0005-0000-0000-00002E680000}"/>
    <cellStyle name="Normal 55 4 3 2 3 2" xfId="39284" xr:uid="{00000000-0005-0000-0000-00002F680000}"/>
    <cellStyle name="Normal 55 4 3 2 3 3" xfId="24051" xr:uid="{00000000-0005-0000-0000-000030680000}"/>
    <cellStyle name="Normal 55 4 3 2 4" xfId="34271" xr:uid="{00000000-0005-0000-0000-000031680000}"/>
    <cellStyle name="Normal 55 4 3 2 5" xfId="19038" xr:uid="{00000000-0005-0000-0000-000032680000}"/>
    <cellStyle name="Normal 55 4 3 3" xfId="5589" xr:uid="{00000000-0005-0000-0000-000033680000}"/>
    <cellStyle name="Normal 55 4 3 3 2" xfId="15641" xr:uid="{00000000-0005-0000-0000-000034680000}"/>
    <cellStyle name="Normal 55 4 3 3 2 2" xfId="45972" xr:uid="{00000000-0005-0000-0000-000035680000}"/>
    <cellStyle name="Normal 55 4 3 3 2 3" xfId="30739" xr:uid="{00000000-0005-0000-0000-000036680000}"/>
    <cellStyle name="Normal 55 4 3 3 3" xfId="10621" xr:uid="{00000000-0005-0000-0000-000037680000}"/>
    <cellStyle name="Normal 55 4 3 3 3 2" xfId="40955" xr:uid="{00000000-0005-0000-0000-000038680000}"/>
    <cellStyle name="Normal 55 4 3 3 3 3" xfId="25722" xr:uid="{00000000-0005-0000-0000-000039680000}"/>
    <cellStyle name="Normal 55 4 3 3 4" xfId="35942" xr:uid="{00000000-0005-0000-0000-00003A680000}"/>
    <cellStyle name="Normal 55 4 3 3 5" xfId="20709" xr:uid="{00000000-0005-0000-0000-00003B680000}"/>
    <cellStyle name="Normal 55 4 3 4" xfId="12299" xr:uid="{00000000-0005-0000-0000-00003C680000}"/>
    <cellStyle name="Normal 55 4 3 4 2" xfId="42630" xr:uid="{00000000-0005-0000-0000-00003D680000}"/>
    <cellStyle name="Normal 55 4 3 4 3" xfId="27397" xr:uid="{00000000-0005-0000-0000-00003E680000}"/>
    <cellStyle name="Normal 55 4 3 5" xfId="7278" xr:uid="{00000000-0005-0000-0000-00003F680000}"/>
    <cellStyle name="Normal 55 4 3 5 2" xfId="37613" xr:uid="{00000000-0005-0000-0000-000040680000}"/>
    <cellStyle name="Normal 55 4 3 5 3" xfId="22380" xr:uid="{00000000-0005-0000-0000-000041680000}"/>
    <cellStyle name="Normal 55 4 3 6" xfId="32601" xr:uid="{00000000-0005-0000-0000-000042680000}"/>
    <cellStyle name="Normal 55 4 3 7" xfId="17367" xr:uid="{00000000-0005-0000-0000-000043680000}"/>
    <cellStyle name="Normal 55 4 4" xfId="3060" xr:uid="{00000000-0005-0000-0000-000044680000}"/>
    <cellStyle name="Normal 55 4 4 2" xfId="13134" xr:uid="{00000000-0005-0000-0000-000045680000}"/>
    <cellStyle name="Normal 55 4 4 2 2" xfId="43465" xr:uid="{00000000-0005-0000-0000-000046680000}"/>
    <cellStyle name="Normal 55 4 4 2 3" xfId="28232" xr:uid="{00000000-0005-0000-0000-000047680000}"/>
    <cellStyle name="Normal 55 4 4 3" xfId="8114" xr:uid="{00000000-0005-0000-0000-000048680000}"/>
    <cellStyle name="Normal 55 4 4 3 2" xfId="38448" xr:uid="{00000000-0005-0000-0000-000049680000}"/>
    <cellStyle name="Normal 55 4 4 3 3" xfId="23215" xr:uid="{00000000-0005-0000-0000-00004A680000}"/>
    <cellStyle name="Normal 55 4 4 4" xfId="33435" xr:uid="{00000000-0005-0000-0000-00004B680000}"/>
    <cellStyle name="Normal 55 4 4 5" xfId="18202" xr:uid="{00000000-0005-0000-0000-00004C680000}"/>
    <cellStyle name="Normal 55 4 5" xfId="4753" xr:uid="{00000000-0005-0000-0000-00004D680000}"/>
    <cellStyle name="Normal 55 4 5 2" xfId="14805" xr:uid="{00000000-0005-0000-0000-00004E680000}"/>
    <cellStyle name="Normal 55 4 5 2 2" xfId="45136" xr:uid="{00000000-0005-0000-0000-00004F680000}"/>
    <cellStyle name="Normal 55 4 5 2 3" xfId="29903" xr:uid="{00000000-0005-0000-0000-000050680000}"/>
    <cellStyle name="Normal 55 4 5 3" xfId="9785" xr:uid="{00000000-0005-0000-0000-000051680000}"/>
    <cellStyle name="Normal 55 4 5 3 2" xfId="40119" xr:uid="{00000000-0005-0000-0000-000052680000}"/>
    <cellStyle name="Normal 55 4 5 3 3" xfId="24886" xr:uid="{00000000-0005-0000-0000-000053680000}"/>
    <cellStyle name="Normal 55 4 5 4" xfId="35106" xr:uid="{00000000-0005-0000-0000-000054680000}"/>
    <cellStyle name="Normal 55 4 5 5" xfId="19873" xr:uid="{00000000-0005-0000-0000-000055680000}"/>
    <cellStyle name="Normal 55 4 6" xfId="11463" xr:uid="{00000000-0005-0000-0000-000056680000}"/>
    <cellStyle name="Normal 55 4 6 2" xfId="41794" xr:uid="{00000000-0005-0000-0000-000057680000}"/>
    <cellStyle name="Normal 55 4 6 3" xfId="26561" xr:uid="{00000000-0005-0000-0000-000058680000}"/>
    <cellStyle name="Normal 55 4 7" xfId="6442" xr:uid="{00000000-0005-0000-0000-000059680000}"/>
    <cellStyle name="Normal 55 4 7 2" xfId="36777" xr:uid="{00000000-0005-0000-0000-00005A680000}"/>
    <cellStyle name="Normal 55 4 7 3" xfId="21544" xr:uid="{00000000-0005-0000-0000-00005B680000}"/>
    <cellStyle name="Normal 55 4 8" xfId="31765" xr:uid="{00000000-0005-0000-0000-00005C680000}"/>
    <cellStyle name="Normal 55 4 9" xfId="16531" xr:uid="{00000000-0005-0000-0000-00005D680000}"/>
    <cellStyle name="Normal 55 5" xfId="1576" xr:uid="{00000000-0005-0000-0000-00005E680000}"/>
    <cellStyle name="Normal 55 5 2" xfId="2417" xr:uid="{00000000-0005-0000-0000-00005F680000}"/>
    <cellStyle name="Normal 55 5 2 2" xfId="4107" xr:uid="{00000000-0005-0000-0000-000060680000}"/>
    <cellStyle name="Normal 55 5 2 2 2" xfId="14180" xr:uid="{00000000-0005-0000-0000-000061680000}"/>
    <cellStyle name="Normal 55 5 2 2 2 2" xfId="44511" xr:uid="{00000000-0005-0000-0000-000062680000}"/>
    <cellStyle name="Normal 55 5 2 2 2 3" xfId="29278" xr:uid="{00000000-0005-0000-0000-000063680000}"/>
    <cellStyle name="Normal 55 5 2 2 3" xfId="9160" xr:uid="{00000000-0005-0000-0000-000064680000}"/>
    <cellStyle name="Normal 55 5 2 2 3 2" xfId="39494" xr:uid="{00000000-0005-0000-0000-000065680000}"/>
    <cellStyle name="Normal 55 5 2 2 3 3" xfId="24261" xr:uid="{00000000-0005-0000-0000-000066680000}"/>
    <cellStyle name="Normal 55 5 2 2 4" xfId="34481" xr:uid="{00000000-0005-0000-0000-000067680000}"/>
    <cellStyle name="Normal 55 5 2 2 5" xfId="19248" xr:uid="{00000000-0005-0000-0000-000068680000}"/>
    <cellStyle name="Normal 55 5 2 3" xfId="5799" xr:uid="{00000000-0005-0000-0000-000069680000}"/>
    <cellStyle name="Normal 55 5 2 3 2" xfId="15851" xr:uid="{00000000-0005-0000-0000-00006A680000}"/>
    <cellStyle name="Normal 55 5 2 3 2 2" xfId="46182" xr:uid="{00000000-0005-0000-0000-00006B680000}"/>
    <cellStyle name="Normal 55 5 2 3 2 3" xfId="30949" xr:uid="{00000000-0005-0000-0000-00006C680000}"/>
    <cellStyle name="Normal 55 5 2 3 3" xfId="10831" xr:uid="{00000000-0005-0000-0000-00006D680000}"/>
    <cellStyle name="Normal 55 5 2 3 3 2" xfId="41165" xr:uid="{00000000-0005-0000-0000-00006E680000}"/>
    <cellStyle name="Normal 55 5 2 3 3 3" xfId="25932" xr:uid="{00000000-0005-0000-0000-00006F680000}"/>
    <cellStyle name="Normal 55 5 2 3 4" xfId="36152" xr:uid="{00000000-0005-0000-0000-000070680000}"/>
    <cellStyle name="Normal 55 5 2 3 5" xfId="20919" xr:uid="{00000000-0005-0000-0000-000071680000}"/>
    <cellStyle name="Normal 55 5 2 4" xfId="12509" xr:uid="{00000000-0005-0000-0000-000072680000}"/>
    <cellStyle name="Normal 55 5 2 4 2" xfId="42840" xr:uid="{00000000-0005-0000-0000-000073680000}"/>
    <cellStyle name="Normal 55 5 2 4 3" xfId="27607" xr:uid="{00000000-0005-0000-0000-000074680000}"/>
    <cellStyle name="Normal 55 5 2 5" xfId="7488" xr:uid="{00000000-0005-0000-0000-000075680000}"/>
    <cellStyle name="Normal 55 5 2 5 2" xfId="37823" xr:uid="{00000000-0005-0000-0000-000076680000}"/>
    <cellStyle name="Normal 55 5 2 5 3" xfId="22590" xr:uid="{00000000-0005-0000-0000-000077680000}"/>
    <cellStyle name="Normal 55 5 2 6" xfId="32811" xr:uid="{00000000-0005-0000-0000-000078680000}"/>
    <cellStyle name="Normal 55 5 2 7" xfId="17577" xr:uid="{00000000-0005-0000-0000-000079680000}"/>
    <cellStyle name="Normal 55 5 3" xfId="3270" xr:uid="{00000000-0005-0000-0000-00007A680000}"/>
    <cellStyle name="Normal 55 5 3 2" xfId="13344" xr:uid="{00000000-0005-0000-0000-00007B680000}"/>
    <cellStyle name="Normal 55 5 3 2 2" xfId="43675" xr:uid="{00000000-0005-0000-0000-00007C680000}"/>
    <cellStyle name="Normal 55 5 3 2 3" xfId="28442" xr:uid="{00000000-0005-0000-0000-00007D680000}"/>
    <cellStyle name="Normal 55 5 3 3" xfId="8324" xr:uid="{00000000-0005-0000-0000-00007E680000}"/>
    <cellStyle name="Normal 55 5 3 3 2" xfId="38658" xr:uid="{00000000-0005-0000-0000-00007F680000}"/>
    <cellStyle name="Normal 55 5 3 3 3" xfId="23425" xr:uid="{00000000-0005-0000-0000-000080680000}"/>
    <cellStyle name="Normal 55 5 3 4" xfId="33645" xr:uid="{00000000-0005-0000-0000-000081680000}"/>
    <cellStyle name="Normal 55 5 3 5" xfId="18412" xr:uid="{00000000-0005-0000-0000-000082680000}"/>
    <cellStyle name="Normal 55 5 4" xfId="4963" xr:uid="{00000000-0005-0000-0000-000083680000}"/>
    <cellStyle name="Normal 55 5 4 2" xfId="15015" xr:uid="{00000000-0005-0000-0000-000084680000}"/>
    <cellStyle name="Normal 55 5 4 2 2" xfId="45346" xr:uid="{00000000-0005-0000-0000-000085680000}"/>
    <cellStyle name="Normal 55 5 4 2 3" xfId="30113" xr:uid="{00000000-0005-0000-0000-000086680000}"/>
    <cellStyle name="Normal 55 5 4 3" xfId="9995" xr:uid="{00000000-0005-0000-0000-000087680000}"/>
    <cellStyle name="Normal 55 5 4 3 2" xfId="40329" xr:uid="{00000000-0005-0000-0000-000088680000}"/>
    <cellStyle name="Normal 55 5 4 3 3" xfId="25096" xr:uid="{00000000-0005-0000-0000-000089680000}"/>
    <cellStyle name="Normal 55 5 4 4" xfId="35316" xr:uid="{00000000-0005-0000-0000-00008A680000}"/>
    <cellStyle name="Normal 55 5 4 5" xfId="20083" xr:uid="{00000000-0005-0000-0000-00008B680000}"/>
    <cellStyle name="Normal 55 5 5" xfId="11673" xr:uid="{00000000-0005-0000-0000-00008C680000}"/>
    <cellStyle name="Normal 55 5 5 2" xfId="42004" xr:uid="{00000000-0005-0000-0000-00008D680000}"/>
    <cellStyle name="Normal 55 5 5 3" xfId="26771" xr:uid="{00000000-0005-0000-0000-00008E680000}"/>
    <cellStyle name="Normal 55 5 6" xfId="6652" xr:uid="{00000000-0005-0000-0000-00008F680000}"/>
    <cellStyle name="Normal 55 5 6 2" xfId="36987" xr:uid="{00000000-0005-0000-0000-000090680000}"/>
    <cellStyle name="Normal 55 5 6 3" xfId="21754" xr:uid="{00000000-0005-0000-0000-000091680000}"/>
    <cellStyle name="Normal 55 5 7" xfId="31975" xr:uid="{00000000-0005-0000-0000-000092680000}"/>
    <cellStyle name="Normal 55 5 8" xfId="16741" xr:uid="{00000000-0005-0000-0000-000093680000}"/>
    <cellStyle name="Normal 55 6" xfId="1997" xr:uid="{00000000-0005-0000-0000-000094680000}"/>
    <cellStyle name="Normal 55 6 2" xfId="3689" xr:uid="{00000000-0005-0000-0000-000095680000}"/>
    <cellStyle name="Normal 55 6 2 2" xfId="13762" xr:uid="{00000000-0005-0000-0000-000096680000}"/>
    <cellStyle name="Normal 55 6 2 2 2" xfId="44093" xr:uid="{00000000-0005-0000-0000-000097680000}"/>
    <cellStyle name="Normal 55 6 2 2 3" xfId="28860" xr:uid="{00000000-0005-0000-0000-000098680000}"/>
    <cellStyle name="Normal 55 6 2 3" xfId="8742" xr:uid="{00000000-0005-0000-0000-000099680000}"/>
    <cellStyle name="Normal 55 6 2 3 2" xfId="39076" xr:uid="{00000000-0005-0000-0000-00009A680000}"/>
    <cellStyle name="Normal 55 6 2 3 3" xfId="23843" xr:uid="{00000000-0005-0000-0000-00009B680000}"/>
    <cellStyle name="Normal 55 6 2 4" xfId="34063" xr:uid="{00000000-0005-0000-0000-00009C680000}"/>
    <cellStyle name="Normal 55 6 2 5" xfId="18830" xr:uid="{00000000-0005-0000-0000-00009D680000}"/>
    <cellStyle name="Normal 55 6 3" xfId="5381" xr:uid="{00000000-0005-0000-0000-00009E680000}"/>
    <cellStyle name="Normal 55 6 3 2" xfId="15433" xr:uid="{00000000-0005-0000-0000-00009F680000}"/>
    <cellStyle name="Normal 55 6 3 2 2" xfId="45764" xr:uid="{00000000-0005-0000-0000-0000A0680000}"/>
    <cellStyle name="Normal 55 6 3 2 3" xfId="30531" xr:uid="{00000000-0005-0000-0000-0000A1680000}"/>
    <cellStyle name="Normal 55 6 3 3" xfId="10413" xr:uid="{00000000-0005-0000-0000-0000A2680000}"/>
    <cellStyle name="Normal 55 6 3 3 2" xfId="40747" xr:uid="{00000000-0005-0000-0000-0000A3680000}"/>
    <cellStyle name="Normal 55 6 3 3 3" xfId="25514" xr:uid="{00000000-0005-0000-0000-0000A4680000}"/>
    <cellStyle name="Normal 55 6 3 4" xfId="35734" xr:uid="{00000000-0005-0000-0000-0000A5680000}"/>
    <cellStyle name="Normal 55 6 3 5" xfId="20501" xr:uid="{00000000-0005-0000-0000-0000A6680000}"/>
    <cellStyle name="Normal 55 6 4" xfId="12091" xr:uid="{00000000-0005-0000-0000-0000A7680000}"/>
    <cellStyle name="Normal 55 6 4 2" xfId="42422" xr:uid="{00000000-0005-0000-0000-0000A8680000}"/>
    <cellStyle name="Normal 55 6 4 3" xfId="27189" xr:uid="{00000000-0005-0000-0000-0000A9680000}"/>
    <cellStyle name="Normal 55 6 5" xfId="7070" xr:uid="{00000000-0005-0000-0000-0000AA680000}"/>
    <cellStyle name="Normal 55 6 5 2" xfId="37405" xr:uid="{00000000-0005-0000-0000-0000AB680000}"/>
    <cellStyle name="Normal 55 6 5 3" xfId="22172" xr:uid="{00000000-0005-0000-0000-0000AC680000}"/>
    <cellStyle name="Normal 55 6 6" xfId="32393" xr:uid="{00000000-0005-0000-0000-0000AD680000}"/>
    <cellStyle name="Normal 55 6 7" xfId="17159" xr:uid="{00000000-0005-0000-0000-0000AE680000}"/>
    <cellStyle name="Normal 55 7" xfId="2848" xr:uid="{00000000-0005-0000-0000-0000AF680000}"/>
    <cellStyle name="Normal 55 7 2" xfId="12926" xr:uid="{00000000-0005-0000-0000-0000B0680000}"/>
    <cellStyle name="Normal 55 7 2 2" xfId="43257" xr:uid="{00000000-0005-0000-0000-0000B1680000}"/>
    <cellStyle name="Normal 55 7 2 3" xfId="28024" xr:uid="{00000000-0005-0000-0000-0000B2680000}"/>
    <cellStyle name="Normal 55 7 3" xfId="7906" xr:uid="{00000000-0005-0000-0000-0000B3680000}"/>
    <cellStyle name="Normal 55 7 3 2" xfId="38240" xr:uid="{00000000-0005-0000-0000-0000B4680000}"/>
    <cellStyle name="Normal 55 7 3 3" xfId="23007" xr:uid="{00000000-0005-0000-0000-0000B5680000}"/>
    <cellStyle name="Normal 55 7 4" xfId="33227" xr:uid="{00000000-0005-0000-0000-0000B6680000}"/>
    <cellStyle name="Normal 55 7 5" xfId="17994" xr:uid="{00000000-0005-0000-0000-0000B7680000}"/>
    <cellStyle name="Normal 55 8" xfId="4542" xr:uid="{00000000-0005-0000-0000-0000B8680000}"/>
    <cellStyle name="Normal 55 8 2" xfId="14597" xr:uid="{00000000-0005-0000-0000-0000B9680000}"/>
    <cellStyle name="Normal 55 8 2 2" xfId="44928" xr:uid="{00000000-0005-0000-0000-0000BA680000}"/>
    <cellStyle name="Normal 55 8 2 3" xfId="29695" xr:uid="{00000000-0005-0000-0000-0000BB680000}"/>
    <cellStyle name="Normal 55 8 3" xfId="9577" xr:uid="{00000000-0005-0000-0000-0000BC680000}"/>
    <cellStyle name="Normal 55 8 3 2" xfId="39911" xr:uid="{00000000-0005-0000-0000-0000BD680000}"/>
    <cellStyle name="Normal 55 8 3 3" xfId="24678" xr:uid="{00000000-0005-0000-0000-0000BE680000}"/>
    <cellStyle name="Normal 55 8 4" xfId="34898" xr:uid="{00000000-0005-0000-0000-0000BF680000}"/>
    <cellStyle name="Normal 55 8 5" xfId="19665" xr:uid="{00000000-0005-0000-0000-0000C0680000}"/>
    <cellStyle name="Normal 55 9" xfId="11253" xr:uid="{00000000-0005-0000-0000-0000C1680000}"/>
    <cellStyle name="Normal 55 9 2" xfId="41586" xr:uid="{00000000-0005-0000-0000-0000C2680000}"/>
    <cellStyle name="Normal 55 9 3" xfId="26353" xr:uid="{00000000-0005-0000-0000-0000C3680000}"/>
    <cellStyle name="Normal 56" xfId="873" xr:uid="{00000000-0005-0000-0000-0000C4680000}"/>
    <cellStyle name="Normal 56 10" xfId="6233" xr:uid="{00000000-0005-0000-0000-0000C5680000}"/>
    <cellStyle name="Normal 56 10 2" xfId="36570" xr:uid="{00000000-0005-0000-0000-0000C6680000}"/>
    <cellStyle name="Normal 56 10 3" xfId="21337" xr:uid="{00000000-0005-0000-0000-0000C7680000}"/>
    <cellStyle name="Normal 56 11" xfId="31561" xr:uid="{00000000-0005-0000-0000-0000C8680000}"/>
    <cellStyle name="Normal 56 12" xfId="16322" xr:uid="{00000000-0005-0000-0000-0000C9680000}"/>
    <cellStyle name="Normal 56 13" xfId="48634" xr:uid="{E36386E8-71BE-4634-B205-DAE17D84FDFD}"/>
    <cellStyle name="Normal 56 2" xfId="1197" xr:uid="{00000000-0005-0000-0000-0000CA680000}"/>
    <cellStyle name="Normal 56 2 10" xfId="31613" xr:uid="{00000000-0005-0000-0000-0000CB680000}"/>
    <cellStyle name="Normal 56 2 11" xfId="16376" xr:uid="{00000000-0005-0000-0000-0000CC680000}"/>
    <cellStyle name="Normal 56 2 2" xfId="1305" xr:uid="{00000000-0005-0000-0000-0000CD680000}"/>
    <cellStyle name="Normal 56 2 2 10" xfId="16480" xr:uid="{00000000-0005-0000-0000-0000CE680000}"/>
    <cellStyle name="Normal 56 2 2 2" xfId="1522" xr:uid="{00000000-0005-0000-0000-0000CF680000}"/>
    <cellStyle name="Normal 56 2 2 2 2" xfId="1943" xr:uid="{00000000-0005-0000-0000-0000D0680000}"/>
    <cellStyle name="Normal 56 2 2 2 2 2" xfId="2782" xr:uid="{00000000-0005-0000-0000-0000D1680000}"/>
    <cellStyle name="Normal 56 2 2 2 2 2 2" xfId="4472" xr:uid="{00000000-0005-0000-0000-0000D2680000}"/>
    <cellStyle name="Normal 56 2 2 2 2 2 2 2" xfId="14545" xr:uid="{00000000-0005-0000-0000-0000D3680000}"/>
    <cellStyle name="Normal 56 2 2 2 2 2 2 2 2" xfId="44876" xr:uid="{00000000-0005-0000-0000-0000D4680000}"/>
    <cellStyle name="Normal 56 2 2 2 2 2 2 2 3" xfId="29643" xr:uid="{00000000-0005-0000-0000-0000D5680000}"/>
    <cellStyle name="Normal 56 2 2 2 2 2 2 3" xfId="9525" xr:uid="{00000000-0005-0000-0000-0000D6680000}"/>
    <cellStyle name="Normal 56 2 2 2 2 2 2 3 2" xfId="39859" xr:uid="{00000000-0005-0000-0000-0000D7680000}"/>
    <cellStyle name="Normal 56 2 2 2 2 2 2 3 3" xfId="24626" xr:uid="{00000000-0005-0000-0000-0000D8680000}"/>
    <cellStyle name="Normal 56 2 2 2 2 2 2 4" xfId="34846" xr:uid="{00000000-0005-0000-0000-0000D9680000}"/>
    <cellStyle name="Normal 56 2 2 2 2 2 2 5" xfId="19613" xr:uid="{00000000-0005-0000-0000-0000DA680000}"/>
    <cellStyle name="Normal 56 2 2 2 2 2 3" xfId="6164" xr:uid="{00000000-0005-0000-0000-0000DB680000}"/>
    <cellStyle name="Normal 56 2 2 2 2 2 3 2" xfId="16216" xr:uid="{00000000-0005-0000-0000-0000DC680000}"/>
    <cellStyle name="Normal 56 2 2 2 2 2 3 2 2" xfId="46547" xr:uid="{00000000-0005-0000-0000-0000DD680000}"/>
    <cellStyle name="Normal 56 2 2 2 2 2 3 2 3" xfId="31314" xr:uid="{00000000-0005-0000-0000-0000DE680000}"/>
    <cellStyle name="Normal 56 2 2 2 2 2 3 3" xfId="11196" xr:uid="{00000000-0005-0000-0000-0000DF680000}"/>
    <cellStyle name="Normal 56 2 2 2 2 2 3 3 2" xfId="41530" xr:uid="{00000000-0005-0000-0000-0000E0680000}"/>
    <cellStyle name="Normal 56 2 2 2 2 2 3 3 3" xfId="26297" xr:uid="{00000000-0005-0000-0000-0000E1680000}"/>
    <cellStyle name="Normal 56 2 2 2 2 2 3 4" xfId="36517" xr:uid="{00000000-0005-0000-0000-0000E2680000}"/>
    <cellStyle name="Normal 56 2 2 2 2 2 3 5" xfId="21284" xr:uid="{00000000-0005-0000-0000-0000E3680000}"/>
    <cellStyle name="Normal 56 2 2 2 2 2 4" xfId="12874" xr:uid="{00000000-0005-0000-0000-0000E4680000}"/>
    <cellStyle name="Normal 56 2 2 2 2 2 4 2" xfId="43205" xr:uid="{00000000-0005-0000-0000-0000E5680000}"/>
    <cellStyle name="Normal 56 2 2 2 2 2 4 3" xfId="27972" xr:uid="{00000000-0005-0000-0000-0000E6680000}"/>
    <cellStyle name="Normal 56 2 2 2 2 2 5" xfId="7853" xr:uid="{00000000-0005-0000-0000-0000E7680000}"/>
    <cellStyle name="Normal 56 2 2 2 2 2 5 2" xfId="38188" xr:uid="{00000000-0005-0000-0000-0000E8680000}"/>
    <cellStyle name="Normal 56 2 2 2 2 2 5 3" xfId="22955" xr:uid="{00000000-0005-0000-0000-0000E9680000}"/>
    <cellStyle name="Normal 56 2 2 2 2 2 6" xfId="33176" xr:uid="{00000000-0005-0000-0000-0000EA680000}"/>
    <cellStyle name="Normal 56 2 2 2 2 2 7" xfId="17942" xr:uid="{00000000-0005-0000-0000-0000EB680000}"/>
    <cellStyle name="Normal 56 2 2 2 2 3" xfId="3635" xr:uid="{00000000-0005-0000-0000-0000EC680000}"/>
    <cellStyle name="Normal 56 2 2 2 2 3 2" xfId="13709" xr:uid="{00000000-0005-0000-0000-0000ED680000}"/>
    <cellStyle name="Normal 56 2 2 2 2 3 2 2" xfId="44040" xr:uid="{00000000-0005-0000-0000-0000EE680000}"/>
    <cellStyle name="Normal 56 2 2 2 2 3 2 3" xfId="28807" xr:uid="{00000000-0005-0000-0000-0000EF680000}"/>
    <cellStyle name="Normal 56 2 2 2 2 3 3" xfId="8689" xr:uid="{00000000-0005-0000-0000-0000F0680000}"/>
    <cellStyle name="Normal 56 2 2 2 2 3 3 2" xfId="39023" xr:uid="{00000000-0005-0000-0000-0000F1680000}"/>
    <cellStyle name="Normal 56 2 2 2 2 3 3 3" xfId="23790" xr:uid="{00000000-0005-0000-0000-0000F2680000}"/>
    <cellStyle name="Normal 56 2 2 2 2 3 4" xfId="34010" xr:uid="{00000000-0005-0000-0000-0000F3680000}"/>
    <cellStyle name="Normal 56 2 2 2 2 3 5" xfId="18777" xr:uid="{00000000-0005-0000-0000-0000F4680000}"/>
    <cellStyle name="Normal 56 2 2 2 2 4" xfId="5328" xr:uid="{00000000-0005-0000-0000-0000F5680000}"/>
    <cellStyle name="Normal 56 2 2 2 2 4 2" xfId="15380" xr:uid="{00000000-0005-0000-0000-0000F6680000}"/>
    <cellStyle name="Normal 56 2 2 2 2 4 2 2" xfId="45711" xr:uid="{00000000-0005-0000-0000-0000F7680000}"/>
    <cellStyle name="Normal 56 2 2 2 2 4 2 3" xfId="30478" xr:uid="{00000000-0005-0000-0000-0000F8680000}"/>
    <cellStyle name="Normal 56 2 2 2 2 4 3" xfId="10360" xr:uid="{00000000-0005-0000-0000-0000F9680000}"/>
    <cellStyle name="Normal 56 2 2 2 2 4 3 2" xfId="40694" xr:uid="{00000000-0005-0000-0000-0000FA680000}"/>
    <cellStyle name="Normal 56 2 2 2 2 4 3 3" xfId="25461" xr:uid="{00000000-0005-0000-0000-0000FB680000}"/>
    <cellStyle name="Normal 56 2 2 2 2 4 4" xfId="35681" xr:uid="{00000000-0005-0000-0000-0000FC680000}"/>
    <cellStyle name="Normal 56 2 2 2 2 4 5" xfId="20448" xr:uid="{00000000-0005-0000-0000-0000FD680000}"/>
    <cellStyle name="Normal 56 2 2 2 2 5" xfId="12038" xr:uid="{00000000-0005-0000-0000-0000FE680000}"/>
    <cellStyle name="Normal 56 2 2 2 2 5 2" xfId="42369" xr:uid="{00000000-0005-0000-0000-0000FF680000}"/>
    <cellStyle name="Normal 56 2 2 2 2 5 3" xfId="27136" xr:uid="{00000000-0005-0000-0000-000000690000}"/>
    <cellStyle name="Normal 56 2 2 2 2 6" xfId="7017" xr:uid="{00000000-0005-0000-0000-000001690000}"/>
    <cellStyle name="Normal 56 2 2 2 2 6 2" xfId="37352" xr:uid="{00000000-0005-0000-0000-000002690000}"/>
    <cellStyle name="Normal 56 2 2 2 2 6 3" xfId="22119" xr:uid="{00000000-0005-0000-0000-000003690000}"/>
    <cellStyle name="Normal 56 2 2 2 2 7" xfId="32340" xr:uid="{00000000-0005-0000-0000-000004690000}"/>
    <cellStyle name="Normal 56 2 2 2 2 8" xfId="17106" xr:uid="{00000000-0005-0000-0000-000005690000}"/>
    <cellStyle name="Normal 56 2 2 2 3" xfId="2364" xr:uid="{00000000-0005-0000-0000-000006690000}"/>
    <cellStyle name="Normal 56 2 2 2 3 2" xfId="4054" xr:uid="{00000000-0005-0000-0000-000007690000}"/>
    <cellStyle name="Normal 56 2 2 2 3 2 2" xfId="14127" xr:uid="{00000000-0005-0000-0000-000008690000}"/>
    <cellStyle name="Normal 56 2 2 2 3 2 2 2" xfId="44458" xr:uid="{00000000-0005-0000-0000-000009690000}"/>
    <cellStyle name="Normal 56 2 2 2 3 2 2 3" xfId="29225" xr:uid="{00000000-0005-0000-0000-00000A690000}"/>
    <cellStyle name="Normal 56 2 2 2 3 2 3" xfId="9107" xr:uid="{00000000-0005-0000-0000-00000B690000}"/>
    <cellStyle name="Normal 56 2 2 2 3 2 3 2" xfId="39441" xr:uid="{00000000-0005-0000-0000-00000C690000}"/>
    <cellStyle name="Normal 56 2 2 2 3 2 3 3" xfId="24208" xr:uid="{00000000-0005-0000-0000-00000D690000}"/>
    <cellStyle name="Normal 56 2 2 2 3 2 4" xfId="34428" xr:uid="{00000000-0005-0000-0000-00000E690000}"/>
    <cellStyle name="Normal 56 2 2 2 3 2 5" xfId="19195" xr:uid="{00000000-0005-0000-0000-00000F690000}"/>
    <cellStyle name="Normal 56 2 2 2 3 3" xfId="5746" xr:uid="{00000000-0005-0000-0000-000010690000}"/>
    <cellStyle name="Normal 56 2 2 2 3 3 2" xfId="15798" xr:uid="{00000000-0005-0000-0000-000011690000}"/>
    <cellStyle name="Normal 56 2 2 2 3 3 2 2" xfId="46129" xr:uid="{00000000-0005-0000-0000-000012690000}"/>
    <cellStyle name="Normal 56 2 2 2 3 3 2 3" xfId="30896" xr:uid="{00000000-0005-0000-0000-000013690000}"/>
    <cellStyle name="Normal 56 2 2 2 3 3 3" xfId="10778" xr:uid="{00000000-0005-0000-0000-000014690000}"/>
    <cellStyle name="Normal 56 2 2 2 3 3 3 2" xfId="41112" xr:uid="{00000000-0005-0000-0000-000015690000}"/>
    <cellStyle name="Normal 56 2 2 2 3 3 3 3" xfId="25879" xr:uid="{00000000-0005-0000-0000-000016690000}"/>
    <cellStyle name="Normal 56 2 2 2 3 3 4" xfId="36099" xr:uid="{00000000-0005-0000-0000-000017690000}"/>
    <cellStyle name="Normal 56 2 2 2 3 3 5" xfId="20866" xr:uid="{00000000-0005-0000-0000-000018690000}"/>
    <cellStyle name="Normal 56 2 2 2 3 4" xfId="12456" xr:uid="{00000000-0005-0000-0000-000019690000}"/>
    <cellStyle name="Normal 56 2 2 2 3 4 2" xfId="42787" xr:uid="{00000000-0005-0000-0000-00001A690000}"/>
    <cellStyle name="Normal 56 2 2 2 3 4 3" xfId="27554" xr:uid="{00000000-0005-0000-0000-00001B690000}"/>
    <cellStyle name="Normal 56 2 2 2 3 5" xfId="7435" xr:uid="{00000000-0005-0000-0000-00001C690000}"/>
    <cellStyle name="Normal 56 2 2 2 3 5 2" xfId="37770" xr:uid="{00000000-0005-0000-0000-00001D690000}"/>
    <cellStyle name="Normal 56 2 2 2 3 5 3" xfId="22537" xr:uid="{00000000-0005-0000-0000-00001E690000}"/>
    <cellStyle name="Normal 56 2 2 2 3 6" xfId="32758" xr:uid="{00000000-0005-0000-0000-00001F690000}"/>
    <cellStyle name="Normal 56 2 2 2 3 7" xfId="17524" xr:uid="{00000000-0005-0000-0000-000020690000}"/>
    <cellStyle name="Normal 56 2 2 2 4" xfId="3217" xr:uid="{00000000-0005-0000-0000-000021690000}"/>
    <cellStyle name="Normal 56 2 2 2 4 2" xfId="13291" xr:uid="{00000000-0005-0000-0000-000022690000}"/>
    <cellStyle name="Normal 56 2 2 2 4 2 2" xfId="43622" xr:uid="{00000000-0005-0000-0000-000023690000}"/>
    <cellStyle name="Normal 56 2 2 2 4 2 3" xfId="28389" xr:uid="{00000000-0005-0000-0000-000024690000}"/>
    <cellStyle name="Normal 56 2 2 2 4 3" xfId="8271" xr:uid="{00000000-0005-0000-0000-000025690000}"/>
    <cellStyle name="Normal 56 2 2 2 4 3 2" xfId="38605" xr:uid="{00000000-0005-0000-0000-000026690000}"/>
    <cellStyle name="Normal 56 2 2 2 4 3 3" xfId="23372" xr:uid="{00000000-0005-0000-0000-000027690000}"/>
    <cellStyle name="Normal 56 2 2 2 4 4" xfId="33592" xr:uid="{00000000-0005-0000-0000-000028690000}"/>
    <cellStyle name="Normal 56 2 2 2 4 5" xfId="18359" xr:uid="{00000000-0005-0000-0000-000029690000}"/>
    <cellStyle name="Normal 56 2 2 2 5" xfId="4910" xr:uid="{00000000-0005-0000-0000-00002A690000}"/>
    <cellStyle name="Normal 56 2 2 2 5 2" xfId="14962" xr:uid="{00000000-0005-0000-0000-00002B690000}"/>
    <cellStyle name="Normal 56 2 2 2 5 2 2" xfId="45293" xr:uid="{00000000-0005-0000-0000-00002C690000}"/>
    <cellStyle name="Normal 56 2 2 2 5 2 3" xfId="30060" xr:uid="{00000000-0005-0000-0000-00002D690000}"/>
    <cellStyle name="Normal 56 2 2 2 5 3" xfId="9942" xr:uid="{00000000-0005-0000-0000-00002E690000}"/>
    <cellStyle name="Normal 56 2 2 2 5 3 2" xfId="40276" xr:uid="{00000000-0005-0000-0000-00002F690000}"/>
    <cellStyle name="Normal 56 2 2 2 5 3 3" xfId="25043" xr:uid="{00000000-0005-0000-0000-000030690000}"/>
    <cellStyle name="Normal 56 2 2 2 5 4" xfId="35263" xr:uid="{00000000-0005-0000-0000-000031690000}"/>
    <cellStyle name="Normal 56 2 2 2 5 5" xfId="20030" xr:uid="{00000000-0005-0000-0000-000032690000}"/>
    <cellStyle name="Normal 56 2 2 2 6" xfId="11620" xr:uid="{00000000-0005-0000-0000-000033690000}"/>
    <cellStyle name="Normal 56 2 2 2 6 2" xfId="41951" xr:uid="{00000000-0005-0000-0000-000034690000}"/>
    <cellStyle name="Normal 56 2 2 2 6 3" xfId="26718" xr:uid="{00000000-0005-0000-0000-000035690000}"/>
    <cellStyle name="Normal 56 2 2 2 7" xfId="6599" xr:uid="{00000000-0005-0000-0000-000036690000}"/>
    <cellStyle name="Normal 56 2 2 2 7 2" xfId="36934" xr:uid="{00000000-0005-0000-0000-000037690000}"/>
    <cellStyle name="Normal 56 2 2 2 7 3" xfId="21701" xr:uid="{00000000-0005-0000-0000-000038690000}"/>
    <cellStyle name="Normal 56 2 2 2 8" xfId="31922" xr:uid="{00000000-0005-0000-0000-000039690000}"/>
    <cellStyle name="Normal 56 2 2 2 9" xfId="16688" xr:uid="{00000000-0005-0000-0000-00003A690000}"/>
    <cellStyle name="Normal 56 2 2 3" xfId="1735" xr:uid="{00000000-0005-0000-0000-00003B690000}"/>
    <cellStyle name="Normal 56 2 2 3 2" xfId="2574" xr:uid="{00000000-0005-0000-0000-00003C690000}"/>
    <cellStyle name="Normal 56 2 2 3 2 2" xfId="4264" xr:uid="{00000000-0005-0000-0000-00003D690000}"/>
    <cellStyle name="Normal 56 2 2 3 2 2 2" xfId="14337" xr:uid="{00000000-0005-0000-0000-00003E690000}"/>
    <cellStyle name="Normal 56 2 2 3 2 2 2 2" xfId="44668" xr:uid="{00000000-0005-0000-0000-00003F690000}"/>
    <cellStyle name="Normal 56 2 2 3 2 2 2 3" xfId="29435" xr:uid="{00000000-0005-0000-0000-000040690000}"/>
    <cellStyle name="Normal 56 2 2 3 2 2 3" xfId="9317" xr:uid="{00000000-0005-0000-0000-000041690000}"/>
    <cellStyle name="Normal 56 2 2 3 2 2 3 2" xfId="39651" xr:uid="{00000000-0005-0000-0000-000042690000}"/>
    <cellStyle name="Normal 56 2 2 3 2 2 3 3" xfId="24418" xr:uid="{00000000-0005-0000-0000-000043690000}"/>
    <cellStyle name="Normal 56 2 2 3 2 2 4" xfId="34638" xr:uid="{00000000-0005-0000-0000-000044690000}"/>
    <cellStyle name="Normal 56 2 2 3 2 2 5" xfId="19405" xr:uid="{00000000-0005-0000-0000-000045690000}"/>
    <cellStyle name="Normal 56 2 2 3 2 3" xfId="5956" xr:uid="{00000000-0005-0000-0000-000046690000}"/>
    <cellStyle name="Normal 56 2 2 3 2 3 2" xfId="16008" xr:uid="{00000000-0005-0000-0000-000047690000}"/>
    <cellStyle name="Normal 56 2 2 3 2 3 2 2" xfId="46339" xr:uid="{00000000-0005-0000-0000-000048690000}"/>
    <cellStyle name="Normal 56 2 2 3 2 3 2 3" xfId="31106" xr:uid="{00000000-0005-0000-0000-000049690000}"/>
    <cellStyle name="Normal 56 2 2 3 2 3 3" xfId="10988" xr:uid="{00000000-0005-0000-0000-00004A690000}"/>
    <cellStyle name="Normal 56 2 2 3 2 3 3 2" xfId="41322" xr:uid="{00000000-0005-0000-0000-00004B690000}"/>
    <cellStyle name="Normal 56 2 2 3 2 3 3 3" xfId="26089" xr:uid="{00000000-0005-0000-0000-00004C690000}"/>
    <cellStyle name="Normal 56 2 2 3 2 3 4" xfId="36309" xr:uid="{00000000-0005-0000-0000-00004D690000}"/>
    <cellStyle name="Normal 56 2 2 3 2 3 5" xfId="21076" xr:uid="{00000000-0005-0000-0000-00004E690000}"/>
    <cellStyle name="Normal 56 2 2 3 2 4" xfId="12666" xr:uid="{00000000-0005-0000-0000-00004F690000}"/>
    <cellStyle name="Normal 56 2 2 3 2 4 2" xfId="42997" xr:uid="{00000000-0005-0000-0000-000050690000}"/>
    <cellStyle name="Normal 56 2 2 3 2 4 3" xfId="27764" xr:uid="{00000000-0005-0000-0000-000051690000}"/>
    <cellStyle name="Normal 56 2 2 3 2 5" xfId="7645" xr:uid="{00000000-0005-0000-0000-000052690000}"/>
    <cellStyle name="Normal 56 2 2 3 2 5 2" xfId="37980" xr:uid="{00000000-0005-0000-0000-000053690000}"/>
    <cellStyle name="Normal 56 2 2 3 2 5 3" xfId="22747" xr:uid="{00000000-0005-0000-0000-000054690000}"/>
    <cellStyle name="Normal 56 2 2 3 2 6" xfId="32968" xr:uid="{00000000-0005-0000-0000-000055690000}"/>
    <cellStyle name="Normal 56 2 2 3 2 7" xfId="17734" xr:uid="{00000000-0005-0000-0000-000056690000}"/>
    <cellStyle name="Normal 56 2 2 3 3" xfId="3427" xr:uid="{00000000-0005-0000-0000-000057690000}"/>
    <cellStyle name="Normal 56 2 2 3 3 2" xfId="13501" xr:uid="{00000000-0005-0000-0000-000058690000}"/>
    <cellStyle name="Normal 56 2 2 3 3 2 2" xfId="43832" xr:uid="{00000000-0005-0000-0000-000059690000}"/>
    <cellStyle name="Normal 56 2 2 3 3 2 3" xfId="28599" xr:uid="{00000000-0005-0000-0000-00005A690000}"/>
    <cellStyle name="Normal 56 2 2 3 3 3" xfId="8481" xr:uid="{00000000-0005-0000-0000-00005B690000}"/>
    <cellStyle name="Normal 56 2 2 3 3 3 2" xfId="38815" xr:uid="{00000000-0005-0000-0000-00005C690000}"/>
    <cellStyle name="Normal 56 2 2 3 3 3 3" xfId="23582" xr:uid="{00000000-0005-0000-0000-00005D690000}"/>
    <cellStyle name="Normal 56 2 2 3 3 4" xfId="33802" xr:uid="{00000000-0005-0000-0000-00005E690000}"/>
    <cellStyle name="Normal 56 2 2 3 3 5" xfId="18569" xr:uid="{00000000-0005-0000-0000-00005F690000}"/>
    <cellStyle name="Normal 56 2 2 3 4" xfId="5120" xr:uid="{00000000-0005-0000-0000-000060690000}"/>
    <cellStyle name="Normal 56 2 2 3 4 2" xfId="15172" xr:uid="{00000000-0005-0000-0000-000061690000}"/>
    <cellStyle name="Normal 56 2 2 3 4 2 2" xfId="45503" xr:uid="{00000000-0005-0000-0000-000062690000}"/>
    <cellStyle name="Normal 56 2 2 3 4 2 3" xfId="30270" xr:uid="{00000000-0005-0000-0000-000063690000}"/>
    <cellStyle name="Normal 56 2 2 3 4 3" xfId="10152" xr:uid="{00000000-0005-0000-0000-000064690000}"/>
    <cellStyle name="Normal 56 2 2 3 4 3 2" xfId="40486" xr:uid="{00000000-0005-0000-0000-000065690000}"/>
    <cellStyle name="Normal 56 2 2 3 4 3 3" xfId="25253" xr:uid="{00000000-0005-0000-0000-000066690000}"/>
    <cellStyle name="Normal 56 2 2 3 4 4" xfId="35473" xr:uid="{00000000-0005-0000-0000-000067690000}"/>
    <cellStyle name="Normal 56 2 2 3 4 5" xfId="20240" xr:uid="{00000000-0005-0000-0000-000068690000}"/>
    <cellStyle name="Normal 56 2 2 3 5" xfId="11830" xr:uid="{00000000-0005-0000-0000-000069690000}"/>
    <cellStyle name="Normal 56 2 2 3 5 2" xfId="42161" xr:uid="{00000000-0005-0000-0000-00006A690000}"/>
    <cellStyle name="Normal 56 2 2 3 5 3" xfId="26928" xr:uid="{00000000-0005-0000-0000-00006B690000}"/>
    <cellStyle name="Normal 56 2 2 3 6" xfId="6809" xr:uid="{00000000-0005-0000-0000-00006C690000}"/>
    <cellStyle name="Normal 56 2 2 3 6 2" xfId="37144" xr:uid="{00000000-0005-0000-0000-00006D690000}"/>
    <cellStyle name="Normal 56 2 2 3 6 3" xfId="21911" xr:uid="{00000000-0005-0000-0000-00006E690000}"/>
    <cellStyle name="Normal 56 2 2 3 7" xfId="32132" xr:uid="{00000000-0005-0000-0000-00006F690000}"/>
    <cellStyle name="Normal 56 2 2 3 8" xfId="16898" xr:uid="{00000000-0005-0000-0000-000070690000}"/>
    <cellStyle name="Normal 56 2 2 4" xfId="2156" xr:uid="{00000000-0005-0000-0000-000071690000}"/>
    <cellStyle name="Normal 56 2 2 4 2" xfId="3846" xr:uid="{00000000-0005-0000-0000-000072690000}"/>
    <cellStyle name="Normal 56 2 2 4 2 2" xfId="13919" xr:uid="{00000000-0005-0000-0000-000073690000}"/>
    <cellStyle name="Normal 56 2 2 4 2 2 2" xfId="44250" xr:uid="{00000000-0005-0000-0000-000074690000}"/>
    <cellStyle name="Normal 56 2 2 4 2 2 3" xfId="29017" xr:uid="{00000000-0005-0000-0000-000075690000}"/>
    <cellStyle name="Normal 56 2 2 4 2 3" xfId="8899" xr:uid="{00000000-0005-0000-0000-000076690000}"/>
    <cellStyle name="Normal 56 2 2 4 2 3 2" xfId="39233" xr:uid="{00000000-0005-0000-0000-000077690000}"/>
    <cellStyle name="Normal 56 2 2 4 2 3 3" xfId="24000" xr:uid="{00000000-0005-0000-0000-000078690000}"/>
    <cellStyle name="Normal 56 2 2 4 2 4" xfId="34220" xr:uid="{00000000-0005-0000-0000-000079690000}"/>
    <cellStyle name="Normal 56 2 2 4 2 5" xfId="18987" xr:uid="{00000000-0005-0000-0000-00007A690000}"/>
    <cellStyle name="Normal 56 2 2 4 3" xfId="5538" xr:uid="{00000000-0005-0000-0000-00007B690000}"/>
    <cellStyle name="Normal 56 2 2 4 3 2" xfId="15590" xr:uid="{00000000-0005-0000-0000-00007C690000}"/>
    <cellStyle name="Normal 56 2 2 4 3 2 2" xfId="45921" xr:uid="{00000000-0005-0000-0000-00007D690000}"/>
    <cellStyle name="Normal 56 2 2 4 3 2 3" xfId="30688" xr:uid="{00000000-0005-0000-0000-00007E690000}"/>
    <cellStyle name="Normal 56 2 2 4 3 3" xfId="10570" xr:uid="{00000000-0005-0000-0000-00007F690000}"/>
    <cellStyle name="Normal 56 2 2 4 3 3 2" xfId="40904" xr:uid="{00000000-0005-0000-0000-000080690000}"/>
    <cellStyle name="Normal 56 2 2 4 3 3 3" xfId="25671" xr:uid="{00000000-0005-0000-0000-000081690000}"/>
    <cellStyle name="Normal 56 2 2 4 3 4" xfId="35891" xr:uid="{00000000-0005-0000-0000-000082690000}"/>
    <cellStyle name="Normal 56 2 2 4 3 5" xfId="20658" xr:uid="{00000000-0005-0000-0000-000083690000}"/>
    <cellStyle name="Normal 56 2 2 4 4" xfId="12248" xr:uid="{00000000-0005-0000-0000-000084690000}"/>
    <cellStyle name="Normal 56 2 2 4 4 2" xfId="42579" xr:uid="{00000000-0005-0000-0000-000085690000}"/>
    <cellStyle name="Normal 56 2 2 4 4 3" xfId="27346" xr:uid="{00000000-0005-0000-0000-000086690000}"/>
    <cellStyle name="Normal 56 2 2 4 5" xfId="7227" xr:uid="{00000000-0005-0000-0000-000087690000}"/>
    <cellStyle name="Normal 56 2 2 4 5 2" xfId="37562" xr:uid="{00000000-0005-0000-0000-000088690000}"/>
    <cellStyle name="Normal 56 2 2 4 5 3" xfId="22329" xr:uid="{00000000-0005-0000-0000-000089690000}"/>
    <cellStyle name="Normal 56 2 2 4 6" xfId="32550" xr:uid="{00000000-0005-0000-0000-00008A690000}"/>
    <cellStyle name="Normal 56 2 2 4 7" xfId="17316" xr:uid="{00000000-0005-0000-0000-00008B690000}"/>
    <cellStyle name="Normal 56 2 2 5" xfId="3009" xr:uid="{00000000-0005-0000-0000-00008C690000}"/>
    <cellStyle name="Normal 56 2 2 5 2" xfId="13083" xr:uid="{00000000-0005-0000-0000-00008D690000}"/>
    <cellStyle name="Normal 56 2 2 5 2 2" xfId="43414" xr:uid="{00000000-0005-0000-0000-00008E690000}"/>
    <cellStyle name="Normal 56 2 2 5 2 3" xfId="28181" xr:uid="{00000000-0005-0000-0000-00008F690000}"/>
    <cellStyle name="Normal 56 2 2 5 3" xfId="8063" xr:uid="{00000000-0005-0000-0000-000090690000}"/>
    <cellStyle name="Normal 56 2 2 5 3 2" xfId="38397" xr:uid="{00000000-0005-0000-0000-000091690000}"/>
    <cellStyle name="Normal 56 2 2 5 3 3" xfId="23164" xr:uid="{00000000-0005-0000-0000-000092690000}"/>
    <cellStyle name="Normal 56 2 2 5 4" xfId="33384" xr:uid="{00000000-0005-0000-0000-000093690000}"/>
    <cellStyle name="Normal 56 2 2 5 5" xfId="18151" xr:uid="{00000000-0005-0000-0000-000094690000}"/>
    <cellStyle name="Normal 56 2 2 6" xfId="4702" xr:uid="{00000000-0005-0000-0000-000095690000}"/>
    <cellStyle name="Normal 56 2 2 6 2" xfId="14754" xr:uid="{00000000-0005-0000-0000-000096690000}"/>
    <cellStyle name="Normal 56 2 2 6 2 2" xfId="45085" xr:uid="{00000000-0005-0000-0000-000097690000}"/>
    <cellStyle name="Normal 56 2 2 6 2 3" xfId="29852" xr:uid="{00000000-0005-0000-0000-000098690000}"/>
    <cellStyle name="Normal 56 2 2 6 3" xfId="9734" xr:uid="{00000000-0005-0000-0000-000099690000}"/>
    <cellStyle name="Normal 56 2 2 6 3 2" xfId="40068" xr:uid="{00000000-0005-0000-0000-00009A690000}"/>
    <cellStyle name="Normal 56 2 2 6 3 3" xfId="24835" xr:uid="{00000000-0005-0000-0000-00009B690000}"/>
    <cellStyle name="Normal 56 2 2 6 4" xfId="35055" xr:uid="{00000000-0005-0000-0000-00009C690000}"/>
    <cellStyle name="Normal 56 2 2 6 5" xfId="19822" xr:uid="{00000000-0005-0000-0000-00009D690000}"/>
    <cellStyle name="Normal 56 2 2 7" xfId="11412" xr:uid="{00000000-0005-0000-0000-00009E690000}"/>
    <cellStyle name="Normal 56 2 2 7 2" xfId="41743" xr:uid="{00000000-0005-0000-0000-00009F690000}"/>
    <cellStyle name="Normal 56 2 2 7 3" xfId="26510" xr:uid="{00000000-0005-0000-0000-0000A0690000}"/>
    <cellStyle name="Normal 56 2 2 8" xfId="6391" xr:uid="{00000000-0005-0000-0000-0000A1690000}"/>
    <cellStyle name="Normal 56 2 2 8 2" xfId="36726" xr:uid="{00000000-0005-0000-0000-0000A2690000}"/>
    <cellStyle name="Normal 56 2 2 8 3" xfId="21493" xr:uid="{00000000-0005-0000-0000-0000A3690000}"/>
    <cellStyle name="Normal 56 2 2 9" xfId="31714" xr:uid="{00000000-0005-0000-0000-0000A4690000}"/>
    <cellStyle name="Normal 56 2 3" xfId="1418" xr:uid="{00000000-0005-0000-0000-0000A5690000}"/>
    <cellStyle name="Normal 56 2 3 2" xfId="1839" xr:uid="{00000000-0005-0000-0000-0000A6690000}"/>
    <cellStyle name="Normal 56 2 3 2 2" xfId="2678" xr:uid="{00000000-0005-0000-0000-0000A7690000}"/>
    <cellStyle name="Normal 56 2 3 2 2 2" xfId="4368" xr:uid="{00000000-0005-0000-0000-0000A8690000}"/>
    <cellStyle name="Normal 56 2 3 2 2 2 2" xfId="14441" xr:uid="{00000000-0005-0000-0000-0000A9690000}"/>
    <cellStyle name="Normal 56 2 3 2 2 2 2 2" xfId="44772" xr:uid="{00000000-0005-0000-0000-0000AA690000}"/>
    <cellStyle name="Normal 56 2 3 2 2 2 2 3" xfId="29539" xr:uid="{00000000-0005-0000-0000-0000AB690000}"/>
    <cellStyle name="Normal 56 2 3 2 2 2 3" xfId="9421" xr:uid="{00000000-0005-0000-0000-0000AC690000}"/>
    <cellStyle name="Normal 56 2 3 2 2 2 3 2" xfId="39755" xr:uid="{00000000-0005-0000-0000-0000AD690000}"/>
    <cellStyle name="Normal 56 2 3 2 2 2 3 3" xfId="24522" xr:uid="{00000000-0005-0000-0000-0000AE690000}"/>
    <cellStyle name="Normal 56 2 3 2 2 2 4" xfId="34742" xr:uid="{00000000-0005-0000-0000-0000AF690000}"/>
    <cellStyle name="Normal 56 2 3 2 2 2 5" xfId="19509" xr:uid="{00000000-0005-0000-0000-0000B0690000}"/>
    <cellStyle name="Normal 56 2 3 2 2 3" xfId="6060" xr:uid="{00000000-0005-0000-0000-0000B1690000}"/>
    <cellStyle name="Normal 56 2 3 2 2 3 2" xfId="16112" xr:uid="{00000000-0005-0000-0000-0000B2690000}"/>
    <cellStyle name="Normal 56 2 3 2 2 3 2 2" xfId="46443" xr:uid="{00000000-0005-0000-0000-0000B3690000}"/>
    <cellStyle name="Normal 56 2 3 2 2 3 2 3" xfId="31210" xr:uid="{00000000-0005-0000-0000-0000B4690000}"/>
    <cellStyle name="Normal 56 2 3 2 2 3 3" xfId="11092" xr:uid="{00000000-0005-0000-0000-0000B5690000}"/>
    <cellStyle name="Normal 56 2 3 2 2 3 3 2" xfId="41426" xr:uid="{00000000-0005-0000-0000-0000B6690000}"/>
    <cellStyle name="Normal 56 2 3 2 2 3 3 3" xfId="26193" xr:uid="{00000000-0005-0000-0000-0000B7690000}"/>
    <cellStyle name="Normal 56 2 3 2 2 3 4" xfId="36413" xr:uid="{00000000-0005-0000-0000-0000B8690000}"/>
    <cellStyle name="Normal 56 2 3 2 2 3 5" xfId="21180" xr:uid="{00000000-0005-0000-0000-0000B9690000}"/>
    <cellStyle name="Normal 56 2 3 2 2 4" xfId="12770" xr:uid="{00000000-0005-0000-0000-0000BA690000}"/>
    <cellStyle name="Normal 56 2 3 2 2 4 2" xfId="43101" xr:uid="{00000000-0005-0000-0000-0000BB690000}"/>
    <cellStyle name="Normal 56 2 3 2 2 4 3" xfId="27868" xr:uid="{00000000-0005-0000-0000-0000BC690000}"/>
    <cellStyle name="Normal 56 2 3 2 2 5" xfId="7749" xr:uid="{00000000-0005-0000-0000-0000BD690000}"/>
    <cellStyle name="Normal 56 2 3 2 2 5 2" xfId="38084" xr:uid="{00000000-0005-0000-0000-0000BE690000}"/>
    <cellStyle name="Normal 56 2 3 2 2 5 3" xfId="22851" xr:uid="{00000000-0005-0000-0000-0000BF690000}"/>
    <cellStyle name="Normal 56 2 3 2 2 6" xfId="33072" xr:uid="{00000000-0005-0000-0000-0000C0690000}"/>
    <cellStyle name="Normal 56 2 3 2 2 7" xfId="17838" xr:uid="{00000000-0005-0000-0000-0000C1690000}"/>
    <cellStyle name="Normal 56 2 3 2 3" xfId="3531" xr:uid="{00000000-0005-0000-0000-0000C2690000}"/>
    <cellStyle name="Normal 56 2 3 2 3 2" xfId="13605" xr:uid="{00000000-0005-0000-0000-0000C3690000}"/>
    <cellStyle name="Normal 56 2 3 2 3 2 2" xfId="43936" xr:uid="{00000000-0005-0000-0000-0000C4690000}"/>
    <cellStyle name="Normal 56 2 3 2 3 2 3" xfId="28703" xr:uid="{00000000-0005-0000-0000-0000C5690000}"/>
    <cellStyle name="Normal 56 2 3 2 3 3" xfId="8585" xr:uid="{00000000-0005-0000-0000-0000C6690000}"/>
    <cellStyle name="Normal 56 2 3 2 3 3 2" xfId="38919" xr:uid="{00000000-0005-0000-0000-0000C7690000}"/>
    <cellStyle name="Normal 56 2 3 2 3 3 3" xfId="23686" xr:uid="{00000000-0005-0000-0000-0000C8690000}"/>
    <cellStyle name="Normal 56 2 3 2 3 4" xfId="33906" xr:uid="{00000000-0005-0000-0000-0000C9690000}"/>
    <cellStyle name="Normal 56 2 3 2 3 5" xfId="18673" xr:uid="{00000000-0005-0000-0000-0000CA690000}"/>
    <cellStyle name="Normal 56 2 3 2 4" xfId="5224" xr:uid="{00000000-0005-0000-0000-0000CB690000}"/>
    <cellStyle name="Normal 56 2 3 2 4 2" xfId="15276" xr:uid="{00000000-0005-0000-0000-0000CC690000}"/>
    <cellStyle name="Normal 56 2 3 2 4 2 2" xfId="45607" xr:uid="{00000000-0005-0000-0000-0000CD690000}"/>
    <cellStyle name="Normal 56 2 3 2 4 2 3" xfId="30374" xr:uid="{00000000-0005-0000-0000-0000CE690000}"/>
    <cellStyle name="Normal 56 2 3 2 4 3" xfId="10256" xr:uid="{00000000-0005-0000-0000-0000CF690000}"/>
    <cellStyle name="Normal 56 2 3 2 4 3 2" xfId="40590" xr:uid="{00000000-0005-0000-0000-0000D0690000}"/>
    <cellStyle name="Normal 56 2 3 2 4 3 3" xfId="25357" xr:uid="{00000000-0005-0000-0000-0000D1690000}"/>
    <cellStyle name="Normal 56 2 3 2 4 4" xfId="35577" xr:uid="{00000000-0005-0000-0000-0000D2690000}"/>
    <cellStyle name="Normal 56 2 3 2 4 5" xfId="20344" xr:uid="{00000000-0005-0000-0000-0000D3690000}"/>
    <cellStyle name="Normal 56 2 3 2 5" xfId="11934" xr:uid="{00000000-0005-0000-0000-0000D4690000}"/>
    <cellStyle name="Normal 56 2 3 2 5 2" xfId="42265" xr:uid="{00000000-0005-0000-0000-0000D5690000}"/>
    <cellStyle name="Normal 56 2 3 2 5 3" xfId="27032" xr:uid="{00000000-0005-0000-0000-0000D6690000}"/>
    <cellStyle name="Normal 56 2 3 2 6" xfId="6913" xr:uid="{00000000-0005-0000-0000-0000D7690000}"/>
    <cellStyle name="Normal 56 2 3 2 6 2" xfId="37248" xr:uid="{00000000-0005-0000-0000-0000D8690000}"/>
    <cellStyle name="Normal 56 2 3 2 6 3" xfId="22015" xr:uid="{00000000-0005-0000-0000-0000D9690000}"/>
    <cellStyle name="Normal 56 2 3 2 7" xfId="32236" xr:uid="{00000000-0005-0000-0000-0000DA690000}"/>
    <cellStyle name="Normal 56 2 3 2 8" xfId="17002" xr:uid="{00000000-0005-0000-0000-0000DB690000}"/>
    <cellStyle name="Normal 56 2 3 3" xfId="2260" xr:uid="{00000000-0005-0000-0000-0000DC690000}"/>
    <cellStyle name="Normal 56 2 3 3 2" xfId="3950" xr:uid="{00000000-0005-0000-0000-0000DD690000}"/>
    <cellStyle name="Normal 56 2 3 3 2 2" xfId="14023" xr:uid="{00000000-0005-0000-0000-0000DE690000}"/>
    <cellStyle name="Normal 56 2 3 3 2 2 2" xfId="44354" xr:uid="{00000000-0005-0000-0000-0000DF690000}"/>
    <cellStyle name="Normal 56 2 3 3 2 2 3" xfId="29121" xr:uid="{00000000-0005-0000-0000-0000E0690000}"/>
    <cellStyle name="Normal 56 2 3 3 2 3" xfId="9003" xr:uid="{00000000-0005-0000-0000-0000E1690000}"/>
    <cellStyle name="Normal 56 2 3 3 2 3 2" xfId="39337" xr:uid="{00000000-0005-0000-0000-0000E2690000}"/>
    <cellStyle name="Normal 56 2 3 3 2 3 3" xfId="24104" xr:uid="{00000000-0005-0000-0000-0000E3690000}"/>
    <cellStyle name="Normal 56 2 3 3 2 4" xfId="34324" xr:uid="{00000000-0005-0000-0000-0000E4690000}"/>
    <cellStyle name="Normal 56 2 3 3 2 5" xfId="19091" xr:uid="{00000000-0005-0000-0000-0000E5690000}"/>
    <cellStyle name="Normal 56 2 3 3 3" xfId="5642" xr:uid="{00000000-0005-0000-0000-0000E6690000}"/>
    <cellStyle name="Normal 56 2 3 3 3 2" xfId="15694" xr:uid="{00000000-0005-0000-0000-0000E7690000}"/>
    <cellStyle name="Normal 56 2 3 3 3 2 2" xfId="46025" xr:uid="{00000000-0005-0000-0000-0000E8690000}"/>
    <cellStyle name="Normal 56 2 3 3 3 2 3" xfId="30792" xr:uid="{00000000-0005-0000-0000-0000E9690000}"/>
    <cellStyle name="Normal 56 2 3 3 3 3" xfId="10674" xr:uid="{00000000-0005-0000-0000-0000EA690000}"/>
    <cellStyle name="Normal 56 2 3 3 3 3 2" xfId="41008" xr:uid="{00000000-0005-0000-0000-0000EB690000}"/>
    <cellStyle name="Normal 56 2 3 3 3 3 3" xfId="25775" xr:uid="{00000000-0005-0000-0000-0000EC690000}"/>
    <cellStyle name="Normal 56 2 3 3 3 4" xfId="35995" xr:uid="{00000000-0005-0000-0000-0000ED690000}"/>
    <cellStyle name="Normal 56 2 3 3 3 5" xfId="20762" xr:uid="{00000000-0005-0000-0000-0000EE690000}"/>
    <cellStyle name="Normal 56 2 3 3 4" xfId="12352" xr:uid="{00000000-0005-0000-0000-0000EF690000}"/>
    <cellStyle name="Normal 56 2 3 3 4 2" xfId="42683" xr:uid="{00000000-0005-0000-0000-0000F0690000}"/>
    <cellStyle name="Normal 56 2 3 3 4 3" xfId="27450" xr:uid="{00000000-0005-0000-0000-0000F1690000}"/>
    <cellStyle name="Normal 56 2 3 3 5" xfId="7331" xr:uid="{00000000-0005-0000-0000-0000F2690000}"/>
    <cellStyle name="Normal 56 2 3 3 5 2" xfId="37666" xr:uid="{00000000-0005-0000-0000-0000F3690000}"/>
    <cellStyle name="Normal 56 2 3 3 5 3" xfId="22433" xr:uid="{00000000-0005-0000-0000-0000F4690000}"/>
    <cellStyle name="Normal 56 2 3 3 6" xfId="32654" xr:uid="{00000000-0005-0000-0000-0000F5690000}"/>
    <cellStyle name="Normal 56 2 3 3 7" xfId="17420" xr:uid="{00000000-0005-0000-0000-0000F6690000}"/>
    <cellStyle name="Normal 56 2 3 4" xfId="3113" xr:uid="{00000000-0005-0000-0000-0000F7690000}"/>
    <cellStyle name="Normal 56 2 3 4 2" xfId="13187" xr:uid="{00000000-0005-0000-0000-0000F8690000}"/>
    <cellStyle name="Normal 56 2 3 4 2 2" xfId="43518" xr:uid="{00000000-0005-0000-0000-0000F9690000}"/>
    <cellStyle name="Normal 56 2 3 4 2 3" xfId="28285" xr:uid="{00000000-0005-0000-0000-0000FA690000}"/>
    <cellStyle name="Normal 56 2 3 4 3" xfId="8167" xr:uid="{00000000-0005-0000-0000-0000FB690000}"/>
    <cellStyle name="Normal 56 2 3 4 3 2" xfId="38501" xr:uid="{00000000-0005-0000-0000-0000FC690000}"/>
    <cellStyle name="Normal 56 2 3 4 3 3" xfId="23268" xr:uid="{00000000-0005-0000-0000-0000FD690000}"/>
    <cellStyle name="Normal 56 2 3 4 4" xfId="33488" xr:uid="{00000000-0005-0000-0000-0000FE690000}"/>
    <cellStyle name="Normal 56 2 3 4 5" xfId="18255" xr:uid="{00000000-0005-0000-0000-0000FF690000}"/>
    <cellStyle name="Normal 56 2 3 5" xfId="4806" xr:uid="{00000000-0005-0000-0000-0000006A0000}"/>
    <cellStyle name="Normal 56 2 3 5 2" xfId="14858" xr:uid="{00000000-0005-0000-0000-0000016A0000}"/>
    <cellStyle name="Normal 56 2 3 5 2 2" xfId="45189" xr:uid="{00000000-0005-0000-0000-0000026A0000}"/>
    <cellStyle name="Normal 56 2 3 5 2 3" xfId="29956" xr:uid="{00000000-0005-0000-0000-0000036A0000}"/>
    <cellStyle name="Normal 56 2 3 5 3" xfId="9838" xr:uid="{00000000-0005-0000-0000-0000046A0000}"/>
    <cellStyle name="Normal 56 2 3 5 3 2" xfId="40172" xr:uid="{00000000-0005-0000-0000-0000056A0000}"/>
    <cellStyle name="Normal 56 2 3 5 3 3" xfId="24939" xr:uid="{00000000-0005-0000-0000-0000066A0000}"/>
    <cellStyle name="Normal 56 2 3 5 4" xfId="35159" xr:uid="{00000000-0005-0000-0000-0000076A0000}"/>
    <cellStyle name="Normal 56 2 3 5 5" xfId="19926" xr:uid="{00000000-0005-0000-0000-0000086A0000}"/>
    <cellStyle name="Normal 56 2 3 6" xfId="11516" xr:uid="{00000000-0005-0000-0000-0000096A0000}"/>
    <cellStyle name="Normal 56 2 3 6 2" xfId="41847" xr:uid="{00000000-0005-0000-0000-00000A6A0000}"/>
    <cellStyle name="Normal 56 2 3 6 3" xfId="26614" xr:uid="{00000000-0005-0000-0000-00000B6A0000}"/>
    <cellStyle name="Normal 56 2 3 7" xfId="6495" xr:uid="{00000000-0005-0000-0000-00000C6A0000}"/>
    <cellStyle name="Normal 56 2 3 7 2" xfId="36830" xr:uid="{00000000-0005-0000-0000-00000D6A0000}"/>
    <cellStyle name="Normal 56 2 3 7 3" xfId="21597" xr:uid="{00000000-0005-0000-0000-00000E6A0000}"/>
    <cellStyle name="Normal 56 2 3 8" xfId="31818" xr:uid="{00000000-0005-0000-0000-00000F6A0000}"/>
    <cellStyle name="Normal 56 2 3 9" xfId="16584" xr:uid="{00000000-0005-0000-0000-0000106A0000}"/>
    <cellStyle name="Normal 56 2 4" xfId="1631" xr:uid="{00000000-0005-0000-0000-0000116A0000}"/>
    <cellStyle name="Normal 56 2 4 2" xfId="2470" xr:uid="{00000000-0005-0000-0000-0000126A0000}"/>
    <cellStyle name="Normal 56 2 4 2 2" xfId="4160" xr:uid="{00000000-0005-0000-0000-0000136A0000}"/>
    <cellStyle name="Normal 56 2 4 2 2 2" xfId="14233" xr:uid="{00000000-0005-0000-0000-0000146A0000}"/>
    <cellStyle name="Normal 56 2 4 2 2 2 2" xfId="44564" xr:uid="{00000000-0005-0000-0000-0000156A0000}"/>
    <cellStyle name="Normal 56 2 4 2 2 2 3" xfId="29331" xr:uid="{00000000-0005-0000-0000-0000166A0000}"/>
    <cellStyle name="Normal 56 2 4 2 2 3" xfId="9213" xr:uid="{00000000-0005-0000-0000-0000176A0000}"/>
    <cellStyle name="Normal 56 2 4 2 2 3 2" xfId="39547" xr:uid="{00000000-0005-0000-0000-0000186A0000}"/>
    <cellStyle name="Normal 56 2 4 2 2 3 3" xfId="24314" xr:uid="{00000000-0005-0000-0000-0000196A0000}"/>
    <cellStyle name="Normal 56 2 4 2 2 4" xfId="34534" xr:uid="{00000000-0005-0000-0000-00001A6A0000}"/>
    <cellStyle name="Normal 56 2 4 2 2 5" xfId="19301" xr:uid="{00000000-0005-0000-0000-00001B6A0000}"/>
    <cellStyle name="Normal 56 2 4 2 3" xfId="5852" xr:uid="{00000000-0005-0000-0000-00001C6A0000}"/>
    <cellStyle name="Normal 56 2 4 2 3 2" xfId="15904" xr:uid="{00000000-0005-0000-0000-00001D6A0000}"/>
    <cellStyle name="Normal 56 2 4 2 3 2 2" xfId="46235" xr:uid="{00000000-0005-0000-0000-00001E6A0000}"/>
    <cellStyle name="Normal 56 2 4 2 3 2 3" xfId="31002" xr:uid="{00000000-0005-0000-0000-00001F6A0000}"/>
    <cellStyle name="Normal 56 2 4 2 3 3" xfId="10884" xr:uid="{00000000-0005-0000-0000-0000206A0000}"/>
    <cellStyle name="Normal 56 2 4 2 3 3 2" xfId="41218" xr:uid="{00000000-0005-0000-0000-0000216A0000}"/>
    <cellStyle name="Normal 56 2 4 2 3 3 3" xfId="25985" xr:uid="{00000000-0005-0000-0000-0000226A0000}"/>
    <cellStyle name="Normal 56 2 4 2 3 4" xfId="36205" xr:uid="{00000000-0005-0000-0000-0000236A0000}"/>
    <cellStyle name="Normal 56 2 4 2 3 5" xfId="20972" xr:uid="{00000000-0005-0000-0000-0000246A0000}"/>
    <cellStyle name="Normal 56 2 4 2 4" xfId="12562" xr:uid="{00000000-0005-0000-0000-0000256A0000}"/>
    <cellStyle name="Normal 56 2 4 2 4 2" xfId="42893" xr:uid="{00000000-0005-0000-0000-0000266A0000}"/>
    <cellStyle name="Normal 56 2 4 2 4 3" xfId="27660" xr:uid="{00000000-0005-0000-0000-0000276A0000}"/>
    <cellStyle name="Normal 56 2 4 2 5" xfId="7541" xr:uid="{00000000-0005-0000-0000-0000286A0000}"/>
    <cellStyle name="Normal 56 2 4 2 5 2" xfId="37876" xr:uid="{00000000-0005-0000-0000-0000296A0000}"/>
    <cellStyle name="Normal 56 2 4 2 5 3" xfId="22643" xr:uid="{00000000-0005-0000-0000-00002A6A0000}"/>
    <cellStyle name="Normal 56 2 4 2 6" xfId="32864" xr:uid="{00000000-0005-0000-0000-00002B6A0000}"/>
    <cellStyle name="Normal 56 2 4 2 7" xfId="17630" xr:uid="{00000000-0005-0000-0000-00002C6A0000}"/>
    <cellStyle name="Normal 56 2 4 3" xfId="3323" xr:uid="{00000000-0005-0000-0000-00002D6A0000}"/>
    <cellStyle name="Normal 56 2 4 3 2" xfId="13397" xr:uid="{00000000-0005-0000-0000-00002E6A0000}"/>
    <cellStyle name="Normal 56 2 4 3 2 2" xfId="43728" xr:uid="{00000000-0005-0000-0000-00002F6A0000}"/>
    <cellStyle name="Normal 56 2 4 3 2 3" xfId="28495" xr:uid="{00000000-0005-0000-0000-0000306A0000}"/>
    <cellStyle name="Normal 56 2 4 3 3" xfId="8377" xr:uid="{00000000-0005-0000-0000-0000316A0000}"/>
    <cellStyle name="Normal 56 2 4 3 3 2" xfId="38711" xr:uid="{00000000-0005-0000-0000-0000326A0000}"/>
    <cellStyle name="Normal 56 2 4 3 3 3" xfId="23478" xr:uid="{00000000-0005-0000-0000-0000336A0000}"/>
    <cellStyle name="Normal 56 2 4 3 4" xfId="33698" xr:uid="{00000000-0005-0000-0000-0000346A0000}"/>
    <cellStyle name="Normal 56 2 4 3 5" xfId="18465" xr:uid="{00000000-0005-0000-0000-0000356A0000}"/>
    <cellStyle name="Normal 56 2 4 4" xfId="5016" xr:uid="{00000000-0005-0000-0000-0000366A0000}"/>
    <cellStyle name="Normal 56 2 4 4 2" xfId="15068" xr:uid="{00000000-0005-0000-0000-0000376A0000}"/>
    <cellStyle name="Normal 56 2 4 4 2 2" xfId="45399" xr:uid="{00000000-0005-0000-0000-0000386A0000}"/>
    <cellStyle name="Normal 56 2 4 4 2 3" xfId="30166" xr:uid="{00000000-0005-0000-0000-0000396A0000}"/>
    <cellStyle name="Normal 56 2 4 4 3" xfId="10048" xr:uid="{00000000-0005-0000-0000-00003A6A0000}"/>
    <cellStyle name="Normal 56 2 4 4 3 2" xfId="40382" xr:uid="{00000000-0005-0000-0000-00003B6A0000}"/>
    <cellStyle name="Normal 56 2 4 4 3 3" xfId="25149" xr:uid="{00000000-0005-0000-0000-00003C6A0000}"/>
    <cellStyle name="Normal 56 2 4 4 4" xfId="35369" xr:uid="{00000000-0005-0000-0000-00003D6A0000}"/>
    <cellStyle name="Normal 56 2 4 4 5" xfId="20136" xr:uid="{00000000-0005-0000-0000-00003E6A0000}"/>
    <cellStyle name="Normal 56 2 4 5" xfId="11726" xr:uid="{00000000-0005-0000-0000-00003F6A0000}"/>
    <cellStyle name="Normal 56 2 4 5 2" xfId="42057" xr:uid="{00000000-0005-0000-0000-0000406A0000}"/>
    <cellStyle name="Normal 56 2 4 5 3" xfId="26824" xr:uid="{00000000-0005-0000-0000-0000416A0000}"/>
    <cellStyle name="Normal 56 2 4 6" xfId="6705" xr:uid="{00000000-0005-0000-0000-0000426A0000}"/>
    <cellStyle name="Normal 56 2 4 6 2" xfId="37040" xr:uid="{00000000-0005-0000-0000-0000436A0000}"/>
    <cellStyle name="Normal 56 2 4 6 3" xfId="21807" xr:uid="{00000000-0005-0000-0000-0000446A0000}"/>
    <cellStyle name="Normal 56 2 4 7" xfId="32028" xr:uid="{00000000-0005-0000-0000-0000456A0000}"/>
    <cellStyle name="Normal 56 2 4 8" xfId="16794" xr:uid="{00000000-0005-0000-0000-0000466A0000}"/>
    <cellStyle name="Normal 56 2 5" xfId="2052" xr:uid="{00000000-0005-0000-0000-0000476A0000}"/>
    <cellStyle name="Normal 56 2 5 2" xfId="3742" xr:uid="{00000000-0005-0000-0000-0000486A0000}"/>
    <cellStyle name="Normal 56 2 5 2 2" xfId="13815" xr:uid="{00000000-0005-0000-0000-0000496A0000}"/>
    <cellStyle name="Normal 56 2 5 2 2 2" xfId="44146" xr:uid="{00000000-0005-0000-0000-00004A6A0000}"/>
    <cellStyle name="Normal 56 2 5 2 2 3" xfId="28913" xr:uid="{00000000-0005-0000-0000-00004B6A0000}"/>
    <cellStyle name="Normal 56 2 5 2 3" xfId="8795" xr:uid="{00000000-0005-0000-0000-00004C6A0000}"/>
    <cellStyle name="Normal 56 2 5 2 3 2" xfId="39129" xr:uid="{00000000-0005-0000-0000-00004D6A0000}"/>
    <cellStyle name="Normal 56 2 5 2 3 3" xfId="23896" xr:uid="{00000000-0005-0000-0000-00004E6A0000}"/>
    <cellStyle name="Normal 56 2 5 2 4" xfId="34116" xr:uid="{00000000-0005-0000-0000-00004F6A0000}"/>
    <cellStyle name="Normal 56 2 5 2 5" xfId="18883" xr:uid="{00000000-0005-0000-0000-0000506A0000}"/>
    <cellStyle name="Normal 56 2 5 3" xfId="5434" xr:uid="{00000000-0005-0000-0000-0000516A0000}"/>
    <cellStyle name="Normal 56 2 5 3 2" xfId="15486" xr:uid="{00000000-0005-0000-0000-0000526A0000}"/>
    <cellStyle name="Normal 56 2 5 3 2 2" xfId="45817" xr:uid="{00000000-0005-0000-0000-0000536A0000}"/>
    <cellStyle name="Normal 56 2 5 3 2 3" xfId="30584" xr:uid="{00000000-0005-0000-0000-0000546A0000}"/>
    <cellStyle name="Normal 56 2 5 3 3" xfId="10466" xr:uid="{00000000-0005-0000-0000-0000556A0000}"/>
    <cellStyle name="Normal 56 2 5 3 3 2" xfId="40800" xr:uid="{00000000-0005-0000-0000-0000566A0000}"/>
    <cellStyle name="Normal 56 2 5 3 3 3" xfId="25567" xr:uid="{00000000-0005-0000-0000-0000576A0000}"/>
    <cellStyle name="Normal 56 2 5 3 4" xfId="35787" xr:uid="{00000000-0005-0000-0000-0000586A0000}"/>
    <cellStyle name="Normal 56 2 5 3 5" xfId="20554" xr:uid="{00000000-0005-0000-0000-0000596A0000}"/>
    <cellStyle name="Normal 56 2 5 4" xfId="12144" xr:uid="{00000000-0005-0000-0000-00005A6A0000}"/>
    <cellStyle name="Normal 56 2 5 4 2" xfId="42475" xr:uid="{00000000-0005-0000-0000-00005B6A0000}"/>
    <cellStyle name="Normal 56 2 5 4 3" xfId="27242" xr:uid="{00000000-0005-0000-0000-00005C6A0000}"/>
    <cellStyle name="Normal 56 2 5 5" xfId="7123" xr:uid="{00000000-0005-0000-0000-00005D6A0000}"/>
    <cellStyle name="Normal 56 2 5 5 2" xfId="37458" xr:uid="{00000000-0005-0000-0000-00005E6A0000}"/>
    <cellStyle name="Normal 56 2 5 5 3" xfId="22225" xr:uid="{00000000-0005-0000-0000-00005F6A0000}"/>
    <cellStyle name="Normal 56 2 5 6" xfId="32446" xr:uid="{00000000-0005-0000-0000-0000606A0000}"/>
    <cellStyle name="Normal 56 2 5 7" xfId="17212" xr:uid="{00000000-0005-0000-0000-0000616A0000}"/>
    <cellStyle name="Normal 56 2 6" xfId="2905" xr:uid="{00000000-0005-0000-0000-0000626A0000}"/>
    <cellStyle name="Normal 56 2 6 2" xfId="12979" xr:uid="{00000000-0005-0000-0000-0000636A0000}"/>
    <cellStyle name="Normal 56 2 6 2 2" xfId="43310" xr:uid="{00000000-0005-0000-0000-0000646A0000}"/>
    <cellStyle name="Normal 56 2 6 2 3" xfId="28077" xr:uid="{00000000-0005-0000-0000-0000656A0000}"/>
    <cellStyle name="Normal 56 2 6 3" xfId="7959" xr:uid="{00000000-0005-0000-0000-0000666A0000}"/>
    <cellStyle name="Normal 56 2 6 3 2" xfId="38293" xr:uid="{00000000-0005-0000-0000-0000676A0000}"/>
    <cellStyle name="Normal 56 2 6 3 3" xfId="23060" xr:uid="{00000000-0005-0000-0000-0000686A0000}"/>
    <cellStyle name="Normal 56 2 6 4" xfId="33280" xr:uid="{00000000-0005-0000-0000-0000696A0000}"/>
    <cellStyle name="Normal 56 2 6 5" xfId="18047" xr:uid="{00000000-0005-0000-0000-00006A6A0000}"/>
    <cellStyle name="Normal 56 2 7" xfId="4598" xr:uid="{00000000-0005-0000-0000-00006B6A0000}"/>
    <cellStyle name="Normal 56 2 7 2" xfId="14650" xr:uid="{00000000-0005-0000-0000-00006C6A0000}"/>
    <cellStyle name="Normal 56 2 7 2 2" xfId="44981" xr:uid="{00000000-0005-0000-0000-00006D6A0000}"/>
    <cellStyle name="Normal 56 2 7 2 3" xfId="29748" xr:uid="{00000000-0005-0000-0000-00006E6A0000}"/>
    <cellStyle name="Normal 56 2 7 3" xfId="9630" xr:uid="{00000000-0005-0000-0000-00006F6A0000}"/>
    <cellStyle name="Normal 56 2 7 3 2" xfId="39964" xr:uid="{00000000-0005-0000-0000-0000706A0000}"/>
    <cellStyle name="Normal 56 2 7 3 3" xfId="24731" xr:uid="{00000000-0005-0000-0000-0000716A0000}"/>
    <cellStyle name="Normal 56 2 7 4" xfId="34951" xr:uid="{00000000-0005-0000-0000-0000726A0000}"/>
    <cellStyle name="Normal 56 2 7 5" xfId="19718" xr:uid="{00000000-0005-0000-0000-0000736A0000}"/>
    <cellStyle name="Normal 56 2 8" xfId="11308" xr:uid="{00000000-0005-0000-0000-0000746A0000}"/>
    <cellStyle name="Normal 56 2 8 2" xfId="41639" xr:uid="{00000000-0005-0000-0000-0000756A0000}"/>
    <cellStyle name="Normal 56 2 8 3" xfId="26406" xr:uid="{00000000-0005-0000-0000-0000766A0000}"/>
    <cellStyle name="Normal 56 2 9" xfId="6287" xr:uid="{00000000-0005-0000-0000-0000776A0000}"/>
    <cellStyle name="Normal 56 2 9 2" xfId="36622" xr:uid="{00000000-0005-0000-0000-0000786A0000}"/>
    <cellStyle name="Normal 56 2 9 3" xfId="21389" xr:uid="{00000000-0005-0000-0000-0000796A0000}"/>
    <cellStyle name="Normal 56 3" xfId="1251" xr:uid="{00000000-0005-0000-0000-00007A6A0000}"/>
    <cellStyle name="Normal 56 3 10" xfId="16428" xr:uid="{00000000-0005-0000-0000-00007B6A0000}"/>
    <cellStyle name="Normal 56 3 2" xfId="1470" xr:uid="{00000000-0005-0000-0000-00007C6A0000}"/>
    <cellStyle name="Normal 56 3 2 2" xfId="1891" xr:uid="{00000000-0005-0000-0000-00007D6A0000}"/>
    <cellStyle name="Normal 56 3 2 2 2" xfId="2730" xr:uid="{00000000-0005-0000-0000-00007E6A0000}"/>
    <cellStyle name="Normal 56 3 2 2 2 2" xfId="4420" xr:uid="{00000000-0005-0000-0000-00007F6A0000}"/>
    <cellStyle name="Normal 56 3 2 2 2 2 2" xfId="14493" xr:uid="{00000000-0005-0000-0000-0000806A0000}"/>
    <cellStyle name="Normal 56 3 2 2 2 2 2 2" xfId="44824" xr:uid="{00000000-0005-0000-0000-0000816A0000}"/>
    <cellStyle name="Normal 56 3 2 2 2 2 2 3" xfId="29591" xr:uid="{00000000-0005-0000-0000-0000826A0000}"/>
    <cellStyle name="Normal 56 3 2 2 2 2 3" xfId="9473" xr:uid="{00000000-0005-0000-0000-0000836A0000}"/>
    <cellStyle name="Normal 56 3 2 2 2 2 3 2" xfId="39807" xr:uid="{00000000-0005-0000-0000-0000846A0000}"/>
    <cellStyle name="Normal 56 3 2 2 2 2 3 3" xfId="24574" xr:uid="{00000000-0005-0000-0000-0000856A0000}"/>
    <cellStyle name="Normal 56 3 2 2 2 2 4" xfId="34794" xr:uid="{00000000-0005-0000-0000-0000866A0000}"/>
    <cellStyle name="Normal 56 3 2 2 2 2 5" xfId="19561" xr:uid="{00000000-0005-0000-0000-0000876A0000}"/>
    <cellStyle name="Normal 56 3 2 2 2 3" xfId="6112" xr:uid="{00000000-0005-0000-0000-0000886A0000}"/>
    <cellStyle name="Normal 56 3 2 2 2 3 2" xfId="16164" xr:uid="{00000000-0005-0000-0000-0000896A0000}"/>
    <cellStyle name="Normal 56 3 2 2 2 3 2 2" xfId="46495" xr:uid="{00000000-0005-0000-0000-00008A6A0000}"/>
    <cellStyle name="Normal 56 3 2 2 2 3 2 3" xfId="31262" xr:uid="{00000000-0005-0000-0000-00008B6A0000}"/>
    <cellStyle name="Normal 56 3 2 2 2 3 3" xfId="11144" xr:uid="{00000000-0005-0000-0000-00008C6A0000}"/>
    <cellStyle name="Normal 56 3 2 2 2 3 3 2" xfId="41478" xr:uid="{00000000-0005-0000-0000-00008D6A0000}"/>
    <cellStyle name="Normal 56 3 2 2 2 3 3 3" xfId="26245" xr:uid="{00000000-0005-0000-0000-00008E6A0000}"/>
    <cellStyle name="Normal 56 3 2 2 2 3 4" xfId="36465" xr:uid="{00000000-0005-0000-0000-00008F6A0000}"/>
    <cellStyle name="Normal 56 3 2 2 2 3 5" xfId="21232" xr:uid="{00000000-0005-0000-0000-0000906A0000}"/>
    <cellStyle name="Normal 56 3 2 2 2 4" xfId="12822" xr:uid="{00000000-0005-0000-0000-0000916A0000}"/>
    <cellStyle name="Normal 56 3 2 2 2 4 2" xfId="43153" xr:uid="{00000000-0005-0000-0000-0000926A0000}"/>
    <cellStyle name="Normal 56 3 2 2 2 4 3" xfId="27920" xr:uid="{00000000-0005-0000-0000-0000936A0000}"/>
    <cellStyle name="Normal 56 3 2 2 2 5" xfId="7801" xr:uid="{00000000-0005-0000-0000-0000946A0000}"/>
    <cellStyle name="Normal 56 3 2 2 2 5 2" xfId="38136" xr:uid="{00000000-0005-0000-0000-0000956A0000}"/>
    <cellStyle name="Normal 56 3 2 2 2 5 3" xfId="22903" xr:uid="{00000000-0005-0000-0000-0000966A0000}"/>
    <cellStyle name="Normal 56 3 2 2 2 6" xfId="33124" xr:uid="{00000000-0005-0000-0000-0000976A0000}"/>
    <cellStyle name="Normal 56 3 2 2 2 7" xfId="17890" xr:uid="{00000000-0005-0000-0000-0000986A0000}"/>
    <cellStyle name="Normal 56 3 2 2 3" xfId="3583" xr:uid="{00000000-0005-0000-0000-0000996A0000}"/>
    <cellStyle name="Normal 56 3 2 2 3 2" xfId="13657" xr:uid="{00000000-0005-0000-0000-00009A6A0000}"/>
    <cellStyle name="Normal 56 3 2 2 3 2 2" xfId="43988" xr:uid="{00000000-0005-0000-0000-00009B6A0000}"/>
    <cellStyle name="Normal 56 3 2 2 3 2 3" xfId="28755" xr:uid="{00000000-0005-0000-0000-00009C6A0000}"/>
    <cellStyle name="Normal 56 3 2 2 3 3" xfId="8637" xr:uid="{00000000-0005-0000-0000-00009D6A0000}"/>
    <cellStyle name="Normal 56 3 2 2 3 3 2" xfId="38971" xr:uid="{00000000-0005-0000-0000-00009E6A0000}"/>
    <cellStyle name="Normal 56 3 2 2 3 3 3" xfId="23738" xr:uid="{00000000-0005-0000-0000-00009F6A0000}"/>
    <cellStyle name="Normal 56 3 2 2 3 4" xfId="33958" xr:uid="{00000000-0005-0000-0000-0000A06A0000}"/>
    <cellStyle name="Normal 56 3 2 2 3 5" xfId="18725" xr:uid="{00000000-0005-0000-0000-0000A16A0000}"/>
    <cellStyle name="Normal 56 3 2 2 4" xfId="5276" xr:uid="{00000000-0005-0000-0000-0000A26A0000}"/>
    <cellStyle name="Normal 56 3 2 2 4 2" xfId="15328" xr:uid="{00000000-0005-0000-0000-0000A36A0000}"/>
    <cellStyle name="Normal 56 3 2 2 4 2 2" xfId="45659" xr:uid="{00000000-0005-0000-0000-0000A46A0000}"/>
    <cellStyle name="Normal 56 3 2 2 4 2 3" xfId="30426" xr:uid="{00000000-0005-0000-0000-0000A56A0000}"/>
    <cellStyle name="Normal 56 3 2 2 4 3" xfId="10308" xr:uid="{00000000-0005-0000-0000-0000A66A0000}"/>
    <cellStyle name="Normal 56 3 2 2 4 3 2" xfId="40642" xr:uid="{00000000-0005-0000-0000-0000A76A0000}"/>
    <cellStyle name="Normal 56 3 2 2 4 3 3" xfId="25409" xr:uid="{00000000-0005-0000-0000-0000A86A0000}"/>
    <cellStyle name="Normal 56 3 2 2 4 4" xfId="35629" xr:uid="{00000000-0005-0000-0000-0000A96A0000}"/>
    <cellStyle name="Normal 56 3 2 2 4 5" xfId="20396" xr:uid="{00000000-0005-0000-0000-0000AA6A0000}"/>
    <cellStyle name="Normal 56 3 2 2 5" xfId="11986" xr:uid="{00000000-0005-0000-0000-0000AB6A0000}"/>
    <cellStyle name="Normal 56 3 2 2 5 2" xfId="42317" xr:uid="{00000000-0005-0000-0000-0000AC6A0000}"/>
    <cellStyle name="Normal 56 3 2 2 5 3" xfId="27084" xr:uid="{00000000-0005-0000-0000-0000AD6A0000}"/>
    <cellStyle name="Normal 56 3 2 2 6" xfId="6965" xr:uid="{00000000-0005-0000-0000-0000AE6A0000}"/>
    <cellStyle name="Normal 56 3 2 2 6 2" xfId="37300" xr:uid="{00000000-0005-0000-0000-0000AF6A0000}"/>
    <cellStyle name="Normal 56 3 2 2 6 3" xfId="22067" xr:uid="{00000000-0005-0000-0000-0000B06A0000}"/>
    <cellStyle name="Normal 56 3 2 2 7" xfId="32288" xr:uid="{00000000-0005-0000-0000-0000B16A0000}"/>
    <cellStyle name="Normal 56 3 2 2 8" xfId="17054" xr:uid="{00000000-0005-0000-0000-0000B26A0000}"/>
    <cellStyle name="Normal 56 3 2 3" xfId="2312" xr:uid="{00000000-0005-0000-0000-0000B36A0000}"/>
    <cellStyle name="Normal 56 3 2 3 2" xfId="4002" xr:uid="{00000000-0005-0000-0000-0000B46A0000}"/>
    <cellStyle name="Normal 56 3 2 3 2 2" xfId="14075" xr:uid="{00000000-0005-0000-0000-0000B56A0000}"/>
    <cellStyle name="Normal 56 3 2 3 2 2 2" xfId="44406" xr:uid="{00000000-0005-0000-0000-0000B66A0000}"/>
    <cellStyle name="Normal 56 3 2 3 2 2 3" xfId="29173" xr:uid="{00000000-0005-0000-0000-0000B76A0000}"/>
    <cellStyle name="Normal 56 3 2 3 2 3" xfId="9055" xr:uid="{00000000-0005-0000-0000-0000B86A0000}"/>
    <cellStyle name="Normal 56 3 2 3 2 3 2" xfId="39389" xr:uid="{00000000-0005-0000-0000-0000B96A0000}"/>
    <cellStyle name="Normal 56 3 2 3 2 3 3" xfId="24156" xr:uid="{00000000-0005-0000-0000-0000BA6A0000}"/>
    <cellStyle name="Normal 56 3 2 3 2 4" xfId="34376" xr:uid="{00000000-0005-0000-0000-0000BB6A0000}"/>
    <cellStyle name="Normal 56 3 2 3 2 5" xfId="19143" xr:uid="{00000000-0005-0000-0000-0000BC6A0000}"/>
    <cellStyle name="Normal 56 3 2 3 3" xfId="5694" xr:uid="{00000000-0005-0000-0000-0000BD6A0000}"/>
    <cellStyle name="Normal 56 3 2 3 3 2" xfId="15746" xr:uid="{00000000-0005-0000-0000-0000BE6A0000}"/>
    <cellStyle name="Normal 56 3 2 3 3 2 2" xfId="46077" xr:uid="{00000000-0005-0000-0000-0000BF6A0000}"/>
    <cellStyle name="Normal 56 3 2 3 3 2 3" xfId="30844" xr:uid="{00000000-0005-0000-0000-0000C06A0000}"/>
    <cellStyle name="Normal 56 3 2 3 3 3" xfId="10726" xr:uid="{00000000-0005-0000-0000-0000C16A0000}"/>
    <cellStyle name="Normal 56 3 2 3 3 3 2" xfId="41060" xr:uid="{00000000-0005-0000-0000-0000C26A0000}"/>
    <cellStyle name="Normal 56 3 2 3 3 3 3" xfId="25827" xr:uid="{00000000-0005-0000-0000-0000C36A0000}"/>
    <cellStyle name="Normal 56 3 2 3 3 4" xfId="36047" xr:uid="{00000000-0005-0000-0000-0000C46A0000}"/>
    <cellStyle name="Normal 56 3 2 3 3 5" xfId="20814" xr:uid="{00000000-0005-0000-0000-0000C56A0000}"/>
    <cellStyle name="Normal 56 3 2 3 4" xfId="12404" xr:uid="{00000000-0005-0000-0000-0000C66A0000}"/>
    <cellStyle name="Normal 56 3 2 3 4 2" xfId="42735" xr:uid="{00000000-0005-0000-0000-0000C76A0000}"/>
    <cellStyle name="Normal 56 3 2 3 4 3" xfId="27502" xr:uid="{00000000-0005-0000-0000-0000C86A0000}"/>
    <cellStyle name="Normal 56 3 2 3 5" xfId="7383" xr:uid="{00000000-0005-0000-0000-0000C96A0000}"/>
    <cellStyle name="Normal 56 3 2 3 5 2" xfId="37718" xr:uid="{00000000-0005-0000-0000-0000CA6A0000}"/>
    <cellStyle name="Normal 56 3 2 3 5 3" xfId="22485" xr:uid="{00000000-0005-0000-0000-0000CB6A0000}"/>
    <cellStyle name="Normal 56 3 2 3 6" xfId="32706" xr:uid="{00000000-0005-0000-0000-0000CC6A0000}"/>
    <cellStyle name="Normal 56 3 2 3 7" xfId="17472" xr:uid="{00000000-0005-0000-0000-0000CD6A0000}"/>
    <cellStyle name="Normal 56 3 2 4" xfId="3165" xr:uid="{00000000-0005-0000-0000-0000CE6A0000}"/>
    <cellStyle name="Normal 56 3 2 4 2" xfId="13239" xr:uid="{00000000-0005-0000-0000-0000CF6A0000}"/>
    <cellStyle name="Normal 56 3 2 4 2 2" xfId="43570" xr:uid="{00000000-0005-0000-0000-0000D06A0000}"/>
    <cellStyle name="Normal 56 3 2 4 2 3" xfId="28337" xr:uid="{00000000-0005-0000-0000-0000D16A0000}"/>
    <cellStyle name="Normal 56 3 2 4 3" xfId="8219" xr:uid="{00000000-0005-0000-0000-0000D26A0000}"/>
    <cellStyle name="Normal 56 3 2 4 3 2" xfId="38553" xr:uid="{00000000-0005-0000-0000-0000D36A0000}"/>
    <cellStyle name="Normal 56 3 2 4 3 3" xfId="23320" xr:uid="{00000000-0005-0000-0000-0000D46A0000}"/>
    <cellStyle name="Normal 56 3 2 4 4" xfId="33540" xr:uid="{00000000-0005-0000-0000-0000D56A0000}"/>
    <cellStyle name="Normal 56 3 2 4 5" xfId="18307" xr:uid="{00000000-0005-0000-0000-0000D66A0000}"/>
    <cellStyle name="Normal 56 3 2 5" xfId="4858" xr:uid="{00000000-0005-0000-0000-0000D76A0000}"/>
    <cellStyle name="Normal 56 3 2 5 2" xfId="14910" xr:uid="{00000000-0005-0000-0000-0000D86A0000}"/>
    <cellStyle name="Normal 56 3 2 5 2 2" xfId="45241" xr:uid="{00000000-0005-0000-0000-0000D96A0000}"/>
    <cellStyle name="Normal 56 3 2 5 2 3" xfId="30008" xr:uid="{00000000-0005-0000-0000-0000DA6A0000}"/>
    <cellStyle name="Normal 56 3 2 5 3" xfId="9890" xr:uid="{00000000-0005-0000-0000-0000DB6A0000}"/>
    <cellStyle name="Normal 56 3 2 5 3 2" xfId="40224" xr:uid="{00000000-0005-0000-0000-0000DC6A0000}"/>
    <cellStyle name="Normal 56 3 2 5 3 3" xfId="24991" xr:uid="{00000000-0005-0000-0000-0000DD6A0000}"/>
    <cellStyle name="Normal 56 3 2 5 4" xfId="35211" xr:uid="{00000000-0005-0000-0000-0000DE6A0000}"/>
    <cellStyle name="Normal 56 3 2 5 5" xfId="19978" xr:uid="{00000000-0005-0000-0000-0000DF6A0000}"/>
    <cellStyle name="Normal 56 3 2 6" xfId="11568" xr:uid="{00000000-0005-0000-0000-0000E06A0000}"/>
    <cellStyle name="Normal 56 3 2 6 2" xfId="41899" xr:uid="{00000000-0005-0000-0000-0000E16A0000}"/>
    <cellStyle name="Normal 56 3 2 6 3" xfId="26666" xr:uid="{00000000-0005-0000-0000-0000E26A0000}"/>
    <cellStyle name="Normal 56 3 2 7" xfId="6547" xr:uid="{00000000-0005-0000-0000-0000E36A0000}"/>
    <cellStyle name="Normal 56 3 2 7 2" xfId="36882" xr:uid="{00000000-0005-0000-0000-0000E46A0000}"/>
    <cellStyle name="Normal 56 3 2 7 3" xfId="21649" xr:uid="{00000000-0005-0000-0000-0000E56A0000}"/>
    <cellStyle name="Normal 56 3 2 8" xfId="31870" xr:uid="{00000000-0005-0000-0000-0000E66A0000}"/>
    <cellStyle name="Normal 56 3 2 9" xfId="16636" xr:uid="{00000000-0005-0000-0000-0000E76A0000}"/>
    <cellStyle name="Normal 56 3 3" xfId="1683" xr:uid="{00000000-0005-0000-0000-0000E86A0000}"/>
    <cellStyle name="Normal 56 3 3 2" xfId="2522" xr:uid="{00000000-0005-0000-0000-0000E96A0000}"/>
    <cellStyle name="Normal 56 3 3 2 2" xfId="4212" xr:uid="{00000000-0005-0000-0000-0000EA6A0000}"/>
    <cellStyle name="Normal 56 3 3 2 2 2" xfId="14285" xr:uid="{00000000-0005-0000-0000-0000EB6A0000}"/>
    <cellStyle name="Normal 56 3 3 2 2 2 2" xfId="44616" xr:uid="{00000000-0005-0000-0000-0000EC6A0000}"/>
    <cellStyle name="Normal 56 3 3 2 2 2 3" xfId="29383" xr:uid="{00000000-0005-0000-0000-0000ED6A0000}"/>
    <cellStyle name="Normal 56 3 3 2 2 3" xfId="9265" xr:uid="{00000000-0005-0000-0000-0000EE6A0000}"/>
    <cellStyle name="Normal 56 3 3 2 2 3 2" xfId="39599" xr:uid="{00000000-0005-0000-0000-0000EF6A0000}"/>
    <cellStyle name="Normal 56 3 3 2 2 3 3" xfId="24366" xr:uid="{00000000-0005-0000-0000-0000F06A0000}"/>
    <cellStyle name="Normal 56 3 3 2 2 4" xfId="34586" xr:uid="{00000000-0005-0000-0000-0000F16A0000}"/>
    <cellStyle name="Normal 56 3 3 2 2 5" xfId="19353" xr:uid="{00000000-0005-0000-0000-0000F26A0000}"/>
    <cellStyle name="Normal 56 3 3 2 3" xfId="5904" xr:uid="{00000000-0005-0000-0000-0000F36A0000}"/>
    <cellStyle name="Normal 56 3 3 2 3 2" xfId="15956" xr:uid="{00000000-0005-0000-0000-0000F46A0000}"/>
    <cellStyle name="Normal 56 3 3 2 3 2 2" xfId="46287" xr:uid="{00000000-0005-0000-0000-0000F56A0000}"/>
    <cellStyle name="Normal 56 3 3 2 3 2 3" xfId="31054" xr:uid="{00000000-0005-0000-0000-0000F66A0000}"/>
    <cellStyle name="Normal 56 3 3 2 3 3" xfId="10936" xr:uid="{00000000-0005-0000-0000-0000F76A0000}"/>
    <cellStyle name="Normal 56 3 3 2 3 3 2" xfId="41270" xr:uid="{00000000-0005-0000-0000-0000F86A0000}"/>
    <cellStyle name="Normal 56 3 3 2 3 3 3" xfId="26037" xr:uid="{00000000-0005-0000-0000-0000F96A0000}"/>
    <cellStyle name="Normal 56 3 3 2 3 4" xfId="36257" xr:uid="{00000000-0005-0000-0000-0000FA6A0000}"/>
    <cellStyle name="Normal 56 3 3 2 3 5" xfId="21024" xr:uid="{00000000-0005-0000-0000-0000FB6A0000}"/>
    <cellStyle name="Normal 56 3 3 2 4" xfId="12614" xr:uid="{00000000-0005-0000-0000-0000FC6A0000}"/>
    <cellStyle name="Normal 56 3 3 2 4 2" xfId="42945" xr:uid="{00000000-0005-0000-0000-0000FD6A0000}"/>
    <cellStyle name="Normal 56 3 3 2 4 3" xfId="27712" xr:uid="{00000000-0005-0000-0000-0000FE6A0000}"/>
    <cellStyle name="Normal 56 3 3 2 5" xfId="7593" xr:uid="{00000000-0005-0000-0000-0000FF6A0000}"/>
    <cellStyle name="Normal 56 3 3 2 5 2" xfId="37928" xr:uid="{00000000-0005-0000-0000-0000006B0000}"/>
    <cellStyle name="Normal 56 3 3 2 5 3" xfId="22695" xr:uid="{00000000-0005-0000-0000-0000016B0000}"/>
    <cellStyle name="Normal 56 3 3 2 6" xfId="32916" xr:uid="{00000000-0005-0000-0000-0000026B0000}"/>
    <cellStyle name="Normal 56 3 3 2 7" xfId="17682" xr:uid="{00000000-0005-0000-0000-0000036B0000}"/>
    <cellStyle name="Normal 56 3 3 3" xfId="3375" xr:uid="{00000000-0005-0000-0000-0000046B0000}"/>
    <cellStyle name="Normal 56 3 3 3 2" xfId="13449" xr:uid="{00000000-0005-0000-0000-0000056B0000}"/>
    <cellStyle name="Normal 56 3 3 3 2 2" xfId="43780" xr:uid="{00000000-0005-0000-0000-0000066B0000}"/>
    <cellStyle name="Normal 56 3 3 3 2 3" xfId="28547" xr:uid="{00000000-0005-0000-0000-0000076B0000}"/>
    <cellStyle name="Normal 56 3 3 3 3" xfId="8429" xr:uid="{00000000-0005-0000-0000-0000086B0000}"/>
    <cellStyle name="Normal 56 3 3 3 3 2" xfId="38763" xr:uid="{00000000-0005-0000-0000-0000096B0000}"/>
    <cellStyle name="Normal 56 3 3 3 3 3" xfId="23530" xr:uid="{00000000-0005-0000-0000-00000A6B0000}"/>
    <cellStyle name="Normal 56 3 3 3 4" xfId="33750" xr:uid="{00000000-0005-0000-0000-00000B6B0000}"/>
    <cellStyle name="Normal 56 3 3 3 5" xfId="18517" xr:uid="{00000000-0005-0000-0000-00000C6B0000}"/>
    <cellStyle name="Normal 56 3 3 4" xfId="5068" xr:uid="{00000000-0005-0000-0000-00000D6B0000}"/>
    <cellStyle name="Normal 56 3 3 4 2" xfId="15120" xr:uid="{00000000-0005-0000-0000-00000E6B0000}"/>
    <cellStyle name="Normal 56 3 3 4 2 2" xfId="45451" xr:uid="{00000000-0005-0000-0000-00000F6B0000}"/>
    <cellStyle name="Normal 56 3 3 4 2 3" xfId="30218" xr:uid="{00000000-0005-0000-0000-0000106B0000}"/>
    <cellStyle name="Normal 56 3 3 4 3" xfId="10100" xr:uid="{00000000-0005-0000-0000-0000116B0000}"/>
    <cellStyle name="Normal 56 3 3 4 3 2" xfId="40434" xr:uid="{00000000-0005-0000-0000-0000126B0000}"/>
    <cellStyle name="Normal 56 3 3 4 3 3" xfId="25201" xr:uid="{00000000-0005-0000-0000-0000136B0000}"/>
    <cellStyle name="Normal 56 3 3 4 4" xfId="35421" xr:uid="{00000000-0005-0000-0000-0000146B0000}"/>
    <cellStyle name="Normal 56 3 3 4 5" xfId="20188" xr:uid="{00000000-0005-0000-0000-0000156B0000}"/>
    <cellStyle name="Normal 56 3 3 5" xfId="11778" xr:uid="{00000000-0005-0000-0000-0000166B0000}"/>
    <cellStyle name="Normal 56 3 3 5 2" xfId="42109" xr:uid="{00000000-0005-0000-0000-0000176B0000}"/>
    <cellStyle name="Normal 56 3 3 5 3" xfId="26876" xr:uid="{00000000-0005-0000-0000-0000186B0000}"/>
    <cellStyle name="Normal 56 3 3 6" xfId="6757" xr:uid="{00000000-0005-0000-0000-0000196B0000}"/>
    <cellStyle name="Normal 56 3 3 6 2" xfId="37092" xr:uid="{00000000-0005-0000-0000-00001A6B0000}"/>
    <cellStyle name="Normal 56 3 3 6 3" xfId="21859" xr:uid="{00000000-0005-0000-0000-00001B6B0000}"/>
    <cellStyle name="Normal 56 3 3 7" xfId="32080" xr:uid="{00000000-0005-0000-0000-00001C6B0000}"/>
    <cellStyle name="Normal 56 3 3 8" xfId="16846" xr:uid="{00000000-0005-0000-0000-00001D6B0000}"/>
    <cellStyle name="Normal 56 3 4" xfId="2104" xr:uid="{00000000-0005-0000-0000-00001E6B0000}"/>
    <cellStyle name="Normal 56 3 4 2" xfId="3794" xr:uid="{00000000-0005-0000-0000-00001F6B0000}"/>
    <cellStyle name="Normal 56 3 4 2 2" xfId="13867" xr:uid="{00000000-0005-0000-0000-0000206B0000}"/>
    <cellStyle name="Normal 56 3 4 2 2 2" xfId="44198" xr:uid="{00000000-0005-0000-0000-0000216B0000}"/>
    <cellStyle name="Normal 56 3 4 2 2 3" xfId="28965" xr:uid="{00000000-0005-0000-0000-0000226B0000}"/>
    <cellStyle name="Normal 56 3 4 2 3" xfId="8847" xr:uid="{00000000-0005-0000-0000-0000236B0000}"/>
    <cellStyle name="Normal 56 3 4 2 3 2" xfId="39181" xr:uid="{00000000-0005-0000-0000-0000246B0000}"/>
    <cellStyle name="Normal 56 3 4 2 3 3" xfId="23948" xr:uid="{00000000-0005-0000-0000-0000256B0000}"/>
    <cellStyle name="Normal 56 3 4 2 4" xfId="34168" xr:uid="{00000000-0005-0000-0000-0000266B0000}"/>
    <cellStyle name="Normal 56 3 4 2 5" xfId="18935" xr:uid="{00000000-0005-0000-0000-0000276B0000}"/>
    <cellStyle name="Normal 56 3 4 3" xfId="5486" xr:uid="{00000000-0005-0000-0000-0000286B0000}"/>
    <cellStyle name="Normal 56 3 4 3 2" xfId="15538" xr:uid="{00000000-0005-0000-0000-0000296B0000}"/>
    <cellStyle name="Normal 56 3 4 3 2 2" xfId="45869" xr:uid="{00000000-0005-0000-0000-00002A6B0000}"/>
    <cellStyle name="Normal 56 3 4 3 2 3" xfId="30636" xr:uid="{00000000-0005-0000-0000-00002B6B0000}"/>
    <cellStyle name="Normal 56 3 4 3 3" xfId="10518" xr:uid="{00000000-0005-0000-0000-00002C6B0000}"/>
    <cellStyle name="Normal 56 3 4 3 3 2" xfId="40852" xr:uid="{00000000-0005-0000-0000-00002D6B0000}"/>
    <cellStyle name="Normal 56 3 4 3 3 3" xfId="25619" xr:uid="{00000000-0005-0000-0000-00002E6B0000}"/>
    <cellStyle name="Normal 56 3 4 3 4" xfId="35839" xr:uid="{00000000-0005-0000-0000-00002F6B0000}"/>
    <cellStyle name="Normal 56 3 4 3 5" xfId="20606" xr:uid="{00000000-0005-0000-0000-0000306B0000}"/>
    <cellStyle name="Normal 56 3 4 4" xfId="12196" xr:uid="{00000000-0005-0000-0000-0000316B0000}"/>
    <cellStyle name="Normal 56 3 4 4 2" xfId="42527" xr:uid="{00000000-0005-0000-0000-0000326B0000}"/>
    <cellStyle name="Normal 56 3 4 4 3" xfId="27294" xr:uid="{00000000-0005-0000-0000-0000336B0000}"/>
    <cellStyle name="Normal 56 3 4 5" xfId="7175" xr:uid="{00000000-0005-0000-0000-0000346B0000}"/>
    <cellStyle name="Normal 56 3 4 5 2" xfId="37510" xr:uid="{00000000-0005-0000-0000-0000356B0000}"/>
    <cellStyle name="Normal 56 3 4 5 3" xfId="22277" xr:uid="{00000000-0005-0000-0000-0000366B0000}"/>
    <cellStyle name="Normal 56 3 4 6" xfId="32498" xr:uid="{00000000-0005-0000-0000-0000376B0000}"/>
    <cellStyle name="Normal 56 3 4 7" xfId="17264" xr:uid="{00000000-0005-0000-0000-0000386B0000}"/>
    <cellStyle name="Normal 56 3 5" xfId="2957" xr:uid="{00000000-0005-0000-0000-0000396B0000}"/>
    <cellStyle name="Normal 56 3 5 2" xfId="13031" xr:uid="{00000000-0005-0000-0000-00003A6B0000}"/>
    <cellStyle name="Normal 56 3 5 2 2" xfId="43362" xr:uid="{00000000-0005-0000-0000-00003B6B0000}"/>
    <cellStyle name="Normal 56 3 5 2 3" xfId="28129" xr:uid="{00000000-0005-0000-0000-00003C6B0000}"/>
    <cellStyle name="Normal 56 3 5 3" xfId="8011" xr:uid="{00000000-0005-0000-0000-00003D6B0000}"/>
    <cellStyle name="Normal 56 3 5 3 2" xfId="38345" xr:uid="{00000000-0005-0000-0000-00003E6B0000}"/>
    <cellStyle name="Normal 56 3 5 3 3" xfId="23112" xr:uid="{00000000-0005-0000-0000-00003F6B0000}"/>
    <cellStyle name="Normal 56 3 5 4" xfId="33332" xr:uid="{00000000-0005-0000-0000-0000406B0000}"/>
    <cellStyle name="Normal 56 3 5 5" xfId="18099" xr:uid="{00000000-0005-0000-0000-0000416B0000}"/>
    <cellStyle name="Normal 56 3 6" xfId="4650" xr:uid="{00000000-0005-0000-0000-0000426B0000}"/>
    <cellStyle name="Normal 56 3 6 2" xfId="14702" xr:uid="{00000000-0005-0000-0000-0000436B0000}"/>
    <cellStyle name="Normal 56 3 6 2 2" xfId="45033" xr:uid="{00000000-0005-0000-0000-0000446B0000}"/>
    <cellStyle name="Normal 56 3 6 2 3" xfId="29800" xr:uid="{00000000-0005-0000-0000-0000456B0000}"/>
    <cellStyle name="Normal 56 3 6 3" xfId="9682" xr:uid="{00000000-0005-0000-0000-0000466B0000}"/>
    <cellStyle name="Normal 56 3 6 3 2" xfId="40016" xr:uid="{00000000-0005-0000-0000-0000476B0000}"/>
    <cellStyle name="Normal 56 3 6 3 3" xfId="24783" xr:uid="{00000000-0005-0000-0000-0000486B0000}"/>
    <cellStyle name="Normal 56 3 6 4" xfId="35003" xr:uid="{00000000-0005-0000-0000-0000496B0000}"/>
    <cellStyle name="Normal 56 3 6 5" xfId="19770" xr:uid="{00000000-0005-0000-0000-00004A6B0000}"/>
    <cellStyle name="Normal 56 3 7" xfId="11360" xr:uid="{00000000-0005-0000-0000-00004B6B0000}"/>
    <cellStyle name="Normal 56 3 7 2" xfId="41691" xr:uid="{00000000-0005-0000-0000-00004C6B0000}"/>
    <cellStyle name="Normal 56 3 7 3" xfId="26458" xr:uid="{00000000-0005-0000-0000-00004D6B0000}"/>
    <cellStyle name="Normal 56 3 8" xfId="6339" xr:uid="{00000000-0005-0000-0000-00004E6B0000}"/>
    <cellStyle name="Normal 56 3 8 2" xfId="36674" xr:uid="{00000000-0005-0000-0000-00004F6B0000}"/>
    <cellStyle name="Normal 56 3 8 3" xfId="21441" xr:uid="{00000000-0005-0000-0000-0000506B0000}"/>
    <cellStyle name="Normal 56 3 9" xfId="31663" xr:uid="{00000000-0005-0000-0000-0000516B0000}"/>
    <cellStyle name="Normal 56 4" xfId="1364" xr:uid="{00000000-0005-0000-0000-0000526B0000}"/>
    <cellStyle name="Normal 56 4 2" xfId="1787" xr:uid="{00000000-0005-0000-0000-0000536B0000}"/>
    <cellStyle name="Normal 56 4 2 2" xfId="2626" xr:uid="{00000000-0005-0000-0000-0000546B0000}"/>
    <cellStyle name="Normal 56 4 2 2 2" xfId="4316" xr:uid="{00000000-0005-0000-0000-0000556B0000}"/>
    <cellStyle name="Normal 56 4 2 2 2 2" xfId="14389" xr:uid="{00000000-0005-0000-0000-0000566B0000}"/>
    <cellStyle name="Normal 56 4 2 2 2 2 2" xfId="44720" xr:uid="{00000000-0005-0000-0000-0000576B0000}"/>
    <cellStyle name="Normal 56 4 2 2 2 2 3" xfId="29487" xr:uid="{00000000-0005-0000-0000-0000586B0000}"/>
    <cellStyle name="Normal 56 4 2 2 2 3" xfId="9369" xr:uid="{00000000-0005-0000-0000-0000596B0000}"/>
    <cellStyle name="Normal 56 4 2 2 2 3 2" xfId="39703" xr:uid="{00000000-0005-0000-0000-00005A6B0000}"/>
    <cellStyle name="Normal 56 4 2 2 2 3 3" xfId="24470" xr:uid="{00000000-0005-0000-0000-00005B6B0000}"/>
    <cellStyle name="Normal 56 4 2 2 2 4" xfId="34690" xr:uid="{00000000-0005-0000-0000-00005C6B0000}"/>
    <cellStyle name="Normal 56 4 2 2 2 5" xfId="19457" xr:uid="{00000000-0005-0000-0000-00005D6B0000}"/>
    <cellStyle name="Normal 56 4 2 2 3" xfId="6008" xr:uid="{00000000-0005-0000-0000-00005E6B0000}"/>
    <cellStyle name="Normal 56 4 2 2 3 2" xfId="16060" xr:uid="{00000000-0005-0000-0000-00005F6B0000}"/>
    <cellStyle name="Normal 56 4 2 2 3 2 2" xfId="46391" xr:uid="{00000000-0005-0000-0000-0000606B0000}"/>
    <cellStyle name="Normal 56 4 2 2 3 2 3" xfId="31158" xr:uid="{00000000-0005-0000-0000-0000616B0000}"/>
    <cellStyle name="Normal 56 4 2 2 3 3" xfId="11040" xr:uid="{00000000-0005-0000-0000-0000626B0000}"/>
    <cellStyle name="Normal 56 4 2 2 3 3 2" xfId="41374" xr:uid="{00000000-0005-0000-0000-0000636B0000}"/>
    <cellStyle name="Normal 56 4 2 2 3 3 3" xfId="26141" xr:uid="{00000000-0005-0000-0000-0000646B0000}"/>
    <cellStyle name="Normal 56 4 2 2 3 4" xfId="36361" xr:uid="{00000000-0005-0000-0000-0000656B0000}"/>
    <cellStyle name="Normal 56 4 2 2 3 5" xfId="21128" xr:uid="{00000000-0005-0000-0000-0000666B0000}"/>
    <cellStyle name="Normal 56 4 2 2 4" xfId="12718" xr:uid="{00000000-0005-0000-0000-0000676B0000}"/>
    <cellStyle name="Normal 56 4 2 2 4 2" xfId="43049" xr:uid="{00000000-0005-0000-0000-0000686B0000}"/>
    <cellStyle name="Normal 56 4 2 2 4 3" xfId="27816" xr:uid="{00000000-0005-0000-0000-0000696B0000}"/>
    <cellStyle name="Normal 56 4 2 2 5" xfId="7697" xr:uid="{00000000-0005-0000-0000-00006A6B0000}"/>
    <cellStyle name="Normal 56 4 2 2 5 2" xfId="38032" xr:uid="{00000000-0005-0000-0000-00006B6B0000}"/>
    <cellStyle name="Normal 56 4 2 2 5 3" xfId="22799" xr:uid="{00000000-0005-0000-0000-00006C6B0000}"/>
    <cellStyle name="Normal 56 4 2 2 6" xfId="33020" xr:uid="{00000000-0005-0000-0000-00006D6B0000}"/>
    <cellStyle name="Normal 56 4 2 2 7" xfId="17786" xr:uid="{00000000-0005-0000-0000-00006E6B0000}"/>
    <cellStyle name="Normal 56 4 2 3" xfId="3479" xr:uid="{00000000-0005-0000-0000-00006F6B0000}"/>
    <cellStyle name="Normal 56 4 2 3 2" xfId="13553" xr:uid="{00000000-0005-0000-0000-0000706B0000}"/>
    <cellStyle name="Normal 56 4 2 3 2 2" xfId="43884" xr:uid="{00000000-0005-0000-0000-0000716B0000}"/>
    <cellStyle name="Normal 56 4 2 3 2 3" xfId="28651" xr:uid="{00000000-0005-0000-0000-0000726B0000}"/>
    <cellStyle name="Normal 56 4 2 3 3" xfId="8533" xr:uid="{00000000-0005-0000-0000-0000736B0000}"/>
    <cellStyle name="Normal 56 4 2 3 3 2" xfId="38867" xr:uid="{00000000-0005-0000-0000-0000746B0000}"/>
    <cellStyle name="Normal 56 4 2 3 3 3" xfId="23634" xr:uid="{00000000-0005-0000-0000-0000756B0000}"/>
    <cellStyle name="Normal 56 4 2 3 4" xfId="33854" xr:uid="{00000000-0005-0000-0000-0000766B0000}"/>
    <cellStyle name="Normal 56 4 2 3 5" xfId="18621" xr:uid="{00000000-0005-0000-0000-0000776B0000}"/>
    <cellStyle name="Normal 56 4 2 4" xfId="5172" xr:uid="{00000000-0005-0000-0000-0000786B0000}"/>
    <cellStyle name="Normal 56 4 2 4 2" xfId="15224" xr:uid="{00000000-0005-0000-0000-0000796B0000}"/>
    <cellStyle name="Normal 56 4 2 4 2 2" xfId="45555" xr:uid="{00000000-0005-0000-0000-00007A6B0000}"/>
    <cellStyle name="Normal 56 4 2 4 2 3" xfId="30322" xr:uid="{00000000-0005-0000-0000-00007B6B0000}"/>
    <cellStyle name="Normal 56 4 2 4 3" xfId="10204" xr:uid="{00000000-0005-0000-0000-00007C6B0000}"/>
    <cellStyle name="Normal 56 4 2 4 3 2" xfId="40538" xr:uid="{00000000-0005-0000-0000-00007D6B0000}"/>
    <cellStyle name="Normal 56 4 2 4 3 3" xfId="25305" xr:uid="{00000000-0005-0000-0000-00007E6B0000}"/>
    <cellStyle name="Normal 56 4 2 4 4" xfId="35525" xr:uid="{00000000-0005-0000-0000-00007F6B0000}"/>
    <cellStyle name="Normal 56 4 2 4 5" xfId="20292" xr:uid="{00000000-0005-0000-0000-0000806B0000}"/>
    <cellStyle name="Normal 56 4 2 5" xfId="11882" xr:uid="{00000000-0005-0000-0000-0000816B0000}"/>
    <cellStyle name="Normal 56 4 2 5 2" xfId="42213" xr:uid="{00000000-0005-0000-0000-0000826B0000}"/>
    <cellStyle name="Normal 56 4 2 5 3" xfId="26980" xr:uid="{00000000-0005-0000-0000-0000836B0000}"/>
    <cellStyle name="Normal 56 4 2 6" xfId="6861" xr:uid="{00000000-0005-0000-0000-0000846B0000}"/>
    <cellStyle name="Normal 56 4 2 6 2" xfId="37196" xr:uid="{00000000-0005-0000-0000-0000856B0000}"/>
    <cellStyle name="Normal 56 4 2 6 3" xfId="21963" xr:uid="{00000000-0005-0000-0000-0000866B0000}"/>
    <cellStyle name="Normal 56 4 2 7" xfId="32184" xr:uid="{00000000-0005-0000-0000-0000876B0000}"/>
    <cellStyle name="Normal 56 4 2 8" xfId="16950" xr:uid="{00000000-0005-0000-0000-0000886B0000}"/>
    <cellStyle name="Normal 56 4 3" xfId="2208" xr:uid="{00000000-0005-0000-0000-0000896B0000}"/>
    <cellStyle name="Normal 56 4 3 2" xfId="3898" xr:uid="{00000000-0005-0000-0000-00008A6B0000}"/>
    <cellStyle name="Normal 56 4 3 2 2" xfId="13971" xr:uid="{00000000-0005-0000-0000-00008B6B0000}"/>
    <cellStyle name="Normal 56 4 3 2 2 2" xfId="44302" xr:uid="{00000000-0005-0000-0000-00008C6B0000}"/>
    <cellStyle name="Normal 56 4 3 2 2 3" xfId="29069" xr:uid="{00000000-0005-0000-0000-00008D6B0000}"/>
    <cellStyle name="Normal 56 4 3 2 3" xfId="8951" xr:uid="{00000000-0005-0000-0000-00008E6B0000}"/>
    <cellStyle name="Normal 56 4 3 2 3 2" xfId="39285" xr:uid="{00000000-0005-0000-0000-00008F6B0000}"/>
    <cellStyle name="Normal 56 4 3 2 3 3" xfId="24052" xr:uid="{00000000-0005-0000-0000-0000906B0000}"/>
    <cellStyle name="Normal 56 4 3 2 4" xfId="34272" xr:uid="{00000000-0005-0000-0000-0000916B0000}"/>
    <cellStyle name="Normal 56 4 3 2 5" xfId="19039" xr:uid="{00000000-0005-0000-0000-0000926B0000}"/>
    <cellStyle name="Normal 56 4 3 3" xfId="5590" xr:uid="{00000000-0005-0000-0000-0000936B0000}"/>
    <cellStyle name="Normal 56 4 3 3 2" xfId="15642" xr:uid="{00000000-0005-0000-0000-0000946B0000}"/>
    <cellStyle name="Normal 56 4 3 3 2 2" xfId="45973" xr:uid="{00000000-0005-0000-0000-0000956B0000}"/>
    <cellStyle name="Normal 56 4 3 3 2 3" xfId="30740" xr:uid="{00000000-0005-0000-0000-0000966B0000}"/>
    <cellStyle name="Normal 56 4 3 3 3" xfId="10622" xr:uid="{00000000-0005-0000-0000-0000976B0000}"/>
    <cellStyle name="Normal 56 4 3 3 3 2" xfId="40956" xr:uid="{00000000-0005-0000-0000-0000986B0000}"/>
    <cellStyle name="Normal 56 4 3 3 3 3" xfId="25723" xr:uid="{00000000-0005-0000-0000-0000996B0000}"/>
    <cellStyle name="Normal 56 4 3 3 4" xfId="35943" xr:uid="{00000000-0005-0000-0000-00009A6B0000}"/>
    <cellStyle name="Normal 56 4 3 3 5" xfId="20710" xr:uid="{00000000-0005-0000-0000-00009B6B0000}"/>
    <cellStyle name="Normal 56 4 3 4" xfId="12300" xr:uid="{00000000-0005-0000-0000-00009C6B0000}"/>
    <cellStyle name="Normal 56 4 3 4 2" xfId="42631" xr:uid="{00000000-0005-0000-0000-00009D6B0000}"/>
    <cellStyle name="Normal 56 4 3 4 3" xfId="27398" xr:uid="{00000000-0005-0000-0000-00009E6B0000}"/>
    <cellStyle name="Normal 56 4 3 5" xfId="7279" xr:uid="{00000000-0005-0000-0000-00009F6B0000}"/>
    <cellStyle name="Normal 56 4 3 5 2" xfId="37614" xr:uid="{00000000-0005-0000-0000-0000A06B0000}"/>
    <cellStyle name="Normal 56 4 3 5 3" xfId="22381" xr:uid="{00000000-0005-0000-0000-0000A16B0000}"/>
    <cellStyle name="Normal 56 4 3 6" xfId="32602" xr:uid="{00000000-0005-0000-0000-0000A26B0000}"/>
    <cellStyle name="Normal 56 4 3 7" xfId="17368" xr:uid="{00000000-0005-0000-0000-0000A36B0000}"/>
    <cellStyle name="Normal 56 4 4" xfId="3061" xr:uid="{00000000-0005-0000-0000-0000A46B0000}"/>
    <cellStyle name="Normal 56 4 4 2" xfId="13135" xr:uid="{00000000-0005-0000-0000-0000A56B0000}"/>
    <cellStyle name="Normal 56 4 4 2 2" xfId="43466" xr:uid="{00000000-0005-0000-0000-0000A66B0000}"/>
    <cellStyle name="Normal 56 4 4 2 3" xfId="28233" xr:uid="{00000000-0005-0000-0000-0000A76B0000}"/>
    <cellStyle name="Normal 56 4 4 3" xfId="8115" xr:uid="{00000000-0005-0000-0000-0000A86B0000}"/>
    <cellStyle name="Normal 56 4 4 3 2" xfId="38449" xr:uid="{00000000-0005-0000-0000-0000A96B0000}"/>
    <cellStyle name="Normal 56 4 4 3 3" xfId="23216" xr:uid="{00000000-0005-0000-0000-0000AA6B0000}"/>
    <cellStyle name="Normal 56 4 4 4" xfId="33436" xr:uid="{00000000-0005-0000-0000-0000AB6B0000}"/>
    <cellStyle name="Normal 56 4 4 5" xfId="18203" xr:uid="{00000000-0005-0000-0000-0000AC6B0000}"/>
    <cellStyle name="Normal 56 4 5" xfId="4754" xr:uid="{00000000-0005-0000-0000-0000AD6B0000}"/>
    <cellStyle name="Normal 56 4 5 2" xfId="14806" xr:uid="{00000000-0005-0000-0000-0000AE6B0000}"/>
    <cellStyle name="Normal 56 4 5 2 2" xfId="45137" xr:uid="{00000000-0005-0000-0000-0000AF6B0000}"/>
    <cellStyle name="Normal 56 4 5 2 3" xfId="29904" xr:uid="{00000000-0005-0000-0000-0000B06B0000}"/>
    <cellStyle name="Normal 56 4 5 3" xfId="9786" xr:uid="{00000000-0005-0000-0000-0000B16B0000}"/>
    <cellStyle name="Normal 56 4 5 3 2" xfId="40120" xr:uid="{00000000-0005-0000-0000-0000B26B0000}"/>
    <cellStyle name="Normal 56 4 5 3 3" xfId="24887" xr:uid="{00000000-0005-0000-0000-0000B36B0000}"/>
    <cellStyle name="Normal 56 4 5 4" xfId="35107" xr:uid="{00000000-0005-0000-0000-0000B46B0000}"/>
    <cellStyle name="Normal 56 4 5 5" xfId="19874" xr:uid="{00000000-0005-0000-0000-0000B56B0000}"/>
    <cellStyle name="Normal 56 4 6" xfId="11464" xr:uid="{00000000-0005-0000-0000-0000B66B0000}"/>
    <cellStyle name="Normal 56 4 6 2" xfId="41795" xr:uid="{00000000-0005-0000-0000-0000B76B0000}"/>
    <cellStyle name="Normal 56 4 6 3" xfId="26562" xr:uid="{00000000-0005-0000-0000-0000B86B0000}"/>
    <cellStyle name="Normal 56 4 7" xfId="6443" xr:uid="{00000000-0005-0000-0000-0000B96B0000}"/>
    <cellStyle name="Normal 56 4 7 2" xfId="36778" xr:uid="{00000000-0005-0000-0000-0000BA6B0000}"/>
    <cellStyle name="Normal 56 4 7 3" xfId="21545" xr:uid="{00000000-0005-0000-0000-0000BB6B0000}"/>
    <cellStyle name="Normal 56 4 8" xfId="31766" xr:uid="{00000000-0005-0000-0000-0000BC6B0000}"/>
    <cellStyle name="Normal 56 4 9" xfId="16532" xr:uid="{00000000-0005-0000-0000-0000BD6B0000}"/>
    <cellStyle name="Normal 56 5" xfId="1577" xr:uid="{00000000-0005-0000-0000-0000BE6B0000}"/>
    <cellStyle name="Normal 56 5 2" xfId="2418" xr:uid="{00000000-0005-0000-0000-0000BF6B0000}"/>
    <cellStyle name="Normal 56 5 2 2" xfId="4108" xr:uid="{00000000-0005-0000-0000-0000C06B0000}"/>
    <cellStyle name="Normal 56 5 2 2 2" xfId="14181" xr:uid="{00000000-0005-0000-0000-0000C16B0000}"/>
    <cellStyle name="Normal 56 5 2 2 2 2" xfId="44512" xr:uid="{00000000-0005-0000-0000-0000C26B0000}"/>
    <cellStyle name="Normal 56 5 2 2 2 3" xfId="29279" xr:uid="{00000000-0005-0000-0000-0000C36B0000}"/>
    <cellStyle name="Normal 56 5 2 2 3" xfId="9161" xr:uid="{00000000-0005-0000-0000-0000C46B0000}"/>
    <cellStyle name="Normal 56 5 2 2 3 2" xfId="39495" xr:uid="{00000000-0005-0000-0000-0000C56B0000}"/>
    <cellStyle name="Normal 56 5 2 2 3 3" xfId="24262" xr:uid="{00000000-0005-0000-0000-0000C66B0000}"/>
    <cellStyle name="Normal 56 5 2 2 4" xfId="34482" xr:uid="{00000000-0005-0000-0000-0000C76B0000}"/>
    <cellStyle name="Normal 56 5 2 2 5" xfId="19249" xr:uid="{00000000-0005-0000-0000-0000C86B0000}"/>
    <cellStyle name="Normal 56 5 2 3" xfId="5800" xr:uid="{00000000-0005-0000-0000-0000C96B0000}"/>
    <cellStyle name="Normal 56 5 2 3 2" xfId="15852" xr:uid="{00000000-0005-0000-0000-0000CA6B0000}"/>
    <cellStyle name="Normal 56 5 2 3 2 2" xfId="46183" xr:uid="{00000000-0005-0000-0000-0000CB6B0000}"/>
    <cellStyle name="Normal 56 5 2 3 2 3" xfId="30950" xr:uid="{00000000-0005-0000-0000-0000CC6B0000}"/>
    <cellStyle name="Normal 56 5 2 3 3" xfId="10832" xr:uid="{00000000-0005-0000-0000-0000CD6B0000}"/>
    <cellStyle name="Normal 56 5 2 3 3 2" xfId="41166" xr:uid="{00000000-0005-0000-0000-0000CE6B0000}"/>
    <cellStyle name="Normal 56 5 2 3 3 3" xfId="25933" xr:uid="{00000000-0005-0000-0000-0000CF6B0000}"/>
    <cellStyle name="Normal 56 5 2 3 4" xfId="36153" xr:uid="{00000000-0005-0000-0000-0000D06B0000}"/>
    <cellStyle name="Normal 56 5 2 3 5" xfId="20920" xr:uid="{00000000-0005-0000-0000-0000D16B0000}"/>
    <cellStyle name="Normal 56 5 2 4" xfId="12510" xr:uid="{00000000-0005-0000-0000-0000D26B0000}"/>
    <cellStyle name="Normal 56 5 2 4 2" xfId="42841" xr:uid="{00000000-0005-0000-0000-0000D36B0000}"/>
    <cellStyle name="Normal 56 5 2 4 3" xfId="27608" xr:uid="{00000000-0005-0000-0000-0000D46B0000}"/>
    <cellStyle name="Normal 56 5 2 5" xfId="7489" xr:uid="{00000000-0005-0000-0000-0000D56B0000}"/>
    <cellStyle name="Normal 56 5 2 5 2" xfId="37824" xr:uid="{00000000-0005-0000-0000-0000D66B0000}"/>
    <cellStyle name="Normal 56 5 2 5 3" xfId="22591" xr:uid="{00000000-0005-0000-0000-0000D76B0000}"/>
    <cellStyle name="Normal 56 5 2 6" xfId="32812" xr:uid="{00000000-0005-0000-0000-0000D86B0000}"/>
    <cellStyle name="Normal 56 5 2 7" xfId="17578" xr:uid="{00000000-0005-0000-0000-0000D96B0000}"/>
    <cellStyle name="Normal 56 5 3" xfId="3271" xr:uid="{00000000-0005-0000-0000-0000DA6B0000}"/>
    <cellStyle name="Normal 56 5 3 2" xfId="13345" xr:uid="{00000000-0005-0000-0000-0000DB6B0000}"/>
    <cellStyle name="Normal 56 5 3 2 2" xfId="43676" xr:uid="{00000000-0005-0000-0000-0000DC6B0000}"/>
    <cellStyle name="Normal 56 5 3 2 3" xfId="28443" xr:uid="{00000000-0005-0000-0000-0000DD6B0000}"/>
    <cellStyle name="Normal 56 5 3 3" xfId="8325" xr:uid="{00000000-0005-0000-0000-0000DE6B0000}"/>
    <cellStyle name="Normal 56 5 3 3 2" xfId="38659" xr:uid="{00000000-0005-0000-0000-0000DF6B0000}"/>
    <cellStyle name="Normal 56 5 3 3 3" xfId="23426" xr:uid="{00000000-0005-0000-0000-0000E06B0000}"/>
    <cellStyle name="Normal 56 5 3 4" xfId="33646" xr:uid="{00000000-0005-0000-0000-0000E16B0000}"/>
    <cellStyle name="Normal 56 5 3 5" xfId="18413" xr:uid="{00000000-0005-0000-0000-0000E26B0000}"/>
    <cellStyle name="Normal 56 5 4" xfId="4964" xr:uid="{00000000-0005-0000-0000-0000E36B0000}"/>
    <cellStyle name="Normal 56 5 4 2" xfId="15016" xr:uid="{00000000-0005-0000-0000-0000E46B0000}"/>
    <cellStyle name="Normal 56 5 4 2 2" xfId="45347" xr:uid="{00000000-0005-0000-0000-0000E56B0000}"/>
    <cellStyle name="Normal 56 5 4 2 3" xfId="30114" xr:uid="{00000000-0005-0000-0000-0000E66B0000}"/>
    <cellStyle name="Normal 56 5 4 3" xfId="9996" xr:uid="{00000000-0005-0000-0000-0000E76B0000}"/>
    <cellStyle name="Normal 56 5 4 3 2" xfId="40330" xr:uid="{00000000-0005-0000-0000-0000E86B0000}"/>
    <cellStyle name="Normal 56 5 4 3 3" xfId="25097" xr:uid="{00000000-0005-0000-0000-0000E96B0000}"/>
    <cellStyle name="Normal 56 5 4 4" xfId="35317" xr:uid="{00000000-0005-0000-0000-0000EA6B0000}"/>
    <cellStyle name="Normal 56 5 4 5" xfId="20084" xr:uid="{00000000-0005-0000-0000-0000EB6B0000}"/>
    <cellStyle name="Normal 56 5 5" xfId="11674" xr:uid="{00000000-0005-0000-0000-0000EC6B0000}"/>
    <cellStyle name="Normal 56 5 5 2" xfId="42005" xr:uid="{00000000-0005-0000-0000-0000ED6B0000}"/>
    <cellStyle name="Normal 56 5 5 3" xfId="26772" xr:uid="{00000000-0005-0000-0000-0000EE6B0000}"/>
    <cellStyle name="Normal 56 5 6" xfId="6653" xr:uid="{00000000-0005-0000-0000-0000EF6B0000}"/>
    <cellStyle name="Normal 56 5 6 2" xfId="36988" xr:uid="{00000000-0005-0000-0000-0000F06B0000}"/>
    <cellStyle name="Normal 56 5 6 3" xfId="21755" xr:uid="{00000000-0005-0000-0000-0000F16B0000}"/>
    <cellStyle name="Normal 56 5 7" xfId="31976" xr:uid="{00000000-0005-0000-0000-0000F26B0000}"/>
    <cellStyle name="Normal 56 5 8" xfId="16742" xr:uid="{00000000-0005-0000-0000-0000F36B0000}"/>
    <cellStyle name="Normal 56 6" xfId="1998" xr:uid="{00000000-0005-0000-0000-0000F46B0000}"/>
    <cellStyle name="Normal 56 6 2" xfId="3690" xr:uid="{00000000-0005-0000-0000-0000F56B0000}"/>
    <cellStyle name="Normal 56 6 2 2" xfId="13763" xr:uid="{00000000-0005-0000-0000-0000F66B0000}"/>
    <cellStyle name="Normal 56 6 2 2 2" xfId="44094" xr:uid="{00000000-0005-0000-0000-0000F76B0000}"/>
    <cellStyle name="Normal 56 6 2 2 3" xfId="28861" xr:uid="{00000000-0005-0000-0000-0000F86B0000}"/>
    <cellStyle name="Normal 56 6 2 3" xfId="8743" xr:uid="{00000000-0005-0000-0000-0000F96B0000}"/>
    <cellStyle name="Normal 56 6 2 3 2" xfId="39077" xr:uid="{00000000-0005-0000-0000-0000FA6B0000}"/>
    <cellStyle name="Normal 56 6 2 3 3" xfId="23844" xr:uid="{00000000-0005-0000-0000-0000FB6B0000}"/>
    <cellStyle name="Normal 56 6 2 4" xfId="34064" xr:uid="{00000000-0005-0000-0000-0000FC6B0000}"/>
    <cellStyle name="Normal 56 6 2 5" xfId="18831" xr:uid="{00000000-0005-0000-0000-0000FD6B0000}"/>
    <cellStyle name="Normal 56 6 3" xfId="5382" xr:uid="{00000000-0005-0000-0000-0000FE6B0000}"/>
    <cellStyle name="Normal 56 6 3 2" xfId="15434" xr:uid="{00000000-0005-0000-0000-0000FF6B0000}"/>
    <cellStyle name="Normal 56 6 3 2 2" xfId="45765" xr:uid="{00000000-0005-0000-0000-0000006C0000}"/>
    <cellStyle name="Normal 56 6 3 2 3" xfId="30532" xr:uid="{00000000-0005-0000-0000-0000016C0000}"/>
    <cellStyle name="Normal 56 6 3 3" xfId="10414" xr:uid="{00000000-0005-0000-0000-0000026C0000}"/>
    <cellStyle name="Normal 56 6 3 3 2" xfId="40748" xr:uid="{00000000-0005-0000-0000-0000036C0000}"/>
    <cellStyle name="Normal 56 6 3 3 3" xfId="25515" xr:uid="{00000000-0005-0000-0000-0000046C0000}"/>
    <cellStyle name="Normal 56 6 3 4" xfId="35735" xr:uid="{00000000-0005-0000-0000-0000056C0000}"/>
    <cellStyle name="Normal 56 6 3 5" xfId="20502" xr:uid="{00000000-0005-0000-0000-0000066C0000}"/>
    <cellStyle name="Normal 56 6 4" xfId="12092" xr:uid="{00000000-0005-0000-0000-0000076C0000}"/>
    <cellStyle name="Normal 56 6 4 2" xfId="42423" xr:uid="{00000000-0005-0000-0000-0000086C0000}"/>
    <cellStyle name="Normal 56 6 4 3" xfId="27190" xr:uid="{00000000-0005-0000-0000-0000096C0000}"/>
    <cellStyle name="Normal 56 6 5" xfId="7071" xr:uid="{00000000-0005-0000-0000-00000A6C0000}"/>
    <cellStyle name="Normal 56 6 5 2" xfId="37406" xr:uid="{00000000-0005-0000-0000-00000B6C0000}"/>
    <cellStyle name="Normal 56 6 5 3" xfId="22173" xr:uid="{00000000-0005-0000-0000-00000C6C0000}"/>
    <cellStyle name="Normal 56 6 6" xfId="32394" xr:uid="{00000000-0005-0000-0000-00000D6C0000}"/>
    <cellStyle name="Normal 56 6 7" xfId="17160" xr:uid="{00000000-0005-0000-0000-00000E6C0000}"/>
    <cellStyle name="Normal 56 7" xfId="2849" xr:uid="{00000000-0005-0000-0000-00000F6C0000}"/>
    <cellStyle name="Normal 56 7 2" xfId="12927" xr:uid="{00000000-0005-0000-0000-0000106C0000}"/>
    <cellStyle name="Normal 56 7 2 2" xfId="43258" xr:uid="{00000000-0005-0000-0000-0000116C0000}"/>
    <cellStyle name="Normal 56 7 2 3" xfId="28025" xr:uid="{00000000-0005-0000-0000-0000126C0000}"/>
    <cellStyle name="Normal 56 7 3" xfId="7907" xr:uid="{00000000-0005-0000-0000-0000136C0000}"/>
    <cellStyle name="Normal 56 7 3 2" xfId="38241" xr:uid="{00000000-0005-0000-0000-0000146C0000}"/>
    <cellStyle name="Normal 56 7 3 3" xfId="23008" xr:uid="{00000000-0005-0000-0000-0000156C0000}"/>
    <cellStyle name="Normal 56 7 4" xfId="33228" xr:uid="{00000000-0005-0000-0000-0000166C0000}"/>
    <cellStyle name="Normal 56 7 5" xfId="17995" xr:uid="{00000000-0005-0000-0000-0000176C0000}"/>
    <cellStyle name="Normal 56 8" xfId="4543" xr:uid="{00000000-0005-0000-0000-0000186C0000}"/>
    <cellStyle name="Normal 56 8 2" xfId="14598" xr:uid="{00000000-0005-0000-0000-0000196C0000}"/>
    <cellStyle name="Normal 56 8 2 2" xfId="44929" xr:uid="{00000000-0005-0000-0000-00001A6C0000}"/>
    <cellStyle name="Normal 56 8 2 3" xfId="29696" xr:uid="{00000000-0005-0000-0000-00001B6C0000}"/>
    <cellStyle name="Normal 56 8 3" xfId="9578" xr:uid="{00000000-0005-0000-0000-00001C6C0000}"/>
    <cellStyle name="Normal 56 8 3 2" xfId="39912" xr:uid="{00000000-0005-0000-0000-00001D6C0000}"/>
    <cellStyle name="Normal 56 8 3 3" xfId="24679" xr:uid="{00000000-0005-0000-0000-00001E6C0000}"/>
    <cellStyle name="Normal 56 8 4" xfId="34899" xr:uid="{00000000-0005-0000-0000-00001F6C0000}"/>
    <cellStyle name="Normal 56 8 5" xfId="19666" xr:uid="{00000000-0005-0000-0000-0000206C0000}"/>
    <cellStyle name="Normal 56 9" xfId="11254" xr:uid="{00000000-0005-0000-0000-0000216C0000}"/>
    <cellStyle name="Normal 56 9 2" xfId="41587" xr:uid="{00000000-0005-0000-0000-0000226C0000}"/>
    <cellStyle name="Normal 56 9 3" xfId="26354" xr:uid="{00000000-0005-0000-0000-0000236C0000}"/>
    <cellStyle name="Normal 57" xfId="874" xr:uid="{00000000-0005-0000-0000-0000246C0000}"/>
    <cellStyle name="Normal 57 10" xfId="6234" xr:uid="{00000000-0005-0000-0000-0000256C0000}"/>
    <cellStyle name="Normal 57 10 2" xfId="36571" xr:uid="{00000000-0005-0000-0000-0000266C0000}"/>
    <cellStyle name="Normal 57 10 3" xfId="21338" xr:uid="{00000000-0005-0000-0000-0000276C0000}"/>
    <cellStyle name="Normal 57 11" xfId="31562" xr:uid="{00000000-0005-0000-0000-0000286C0000}"/>
    <cellStyle name="Normal 57 12" xfId="16323" xr:uid="{00000000-0005-0000-0000-0000296C0000}"/>
    <cellStyle name="Normal 57 13" xfId="48639" xr:uid="{CFC7FF3E-A8CA-4D15-B99E-F66BA6BF4142}"/>
    <cellStyle name="Normal 57 2" xfId="1198" xr:uid="{00000000-0005-0000-0000-00002A6C0000}"/>
    <cellStyle name="Normal 57 2 10" xfId="31614" xr:uid="{00000000-0005-0000-0000-00002B6C0000}"/>
    <cellStyle name="Normal 57 2 11" xfId="16377" xr:uid="{00000000-0005-0000-0000-00002C6C0000}"/>
    <cellStyle name="Normal 57 2 2" xfId="1306" xr:uid="{00000000-0005-0000-0000-00002D6C0000}"/>
    <cellStyle name="Normal 57 2 2 10" xfId="16481" xr:uid="{00000000-0005-0000-0000-00002E6C0000}"/>
    <cellStyle name="Normal 57 2 2 2" xfId="1523" xr:uid="{00000000-0005-0000-0000-00002F6C0000}"/>
    <cellStyle name="Normal 57 2 2 2 2" xfId="1944" xr:uid="{00000000-0005-0000-0000-0000306C0000}"/>
    <cellStyle name="Normal 57 2 2 2 2 2" xfId="2783" xr:uid="{00000000-0005-0000-0000-0000316C0000}"/>
    <cellStyle name="Normal 57 2 2 2 2 2 2" xfId="4473" xr:uid="{00000000-0005-0000-0000-0000326C0000}"/>
    <cellStyle name="Normal 57 2 2 2 2 2 2 2" xfId="14546" xr:uid="{00000000-0005-0000-0000-0000336C0000}"/>
    <cellStyle name="Normal 57 2 2 2 2 2 2 2 2" xfId="44877" xr:uid="{00000000-0005-0000-0000-0000346C0000}"/>
    <cellStyle name="Normal 57 2 2 2 2 2 2 2 3" xfId="29644" xr:uid="{00000000-0005-0000-0000-0000356C0000}"/>
    <cellStyle name="Normal 57 2 2 2 2 2 2 3" xfId="9526" xr:uid="{00000000-0005-0000-0000-0000366C0000}"/>
    <cellStyle name="Normal 57 2 2 2 2 2 2 3 2" xfId="39860" xr:uid="{00000000-0005-0000-0000-0000376C0000}"/>
    <cellStyle name="Normal 57 2 2 2 2 2 2 3 3" xfId="24627" xr:uid="{00000000-0005-0000-0000-0000386C0000}"/>
    <cellStyle name="Normal 57 2 2 2 2 2 2 4" xfId="34847" xr:uid="{00000000-0005-0000-0000-0000396C0000}"/>
    <cellStyle name="Normal 57 2 2 2 2 2 2 5" xfId="19614" xr:uid="{00000000-0005-0000-0000-00003A6C0000}"/>
    <cellStyle name="Normal 57 2 2 2 2 2 3" xfId="6165" xr:uid="{00000000-0005-0000-0000-00003B6C0000}"/>
    <cellStyle name="Normal 57 2 2 2 2 2 3 2" xfId="16217" xr:uid="{00000000-0005-0000-0000-00003C6C0000}"/>
    <cellStyle name="Normal 57 2 2 2 2 2 3 2 2" xfId="46548" xr:uid="{00000000-0005-0000-0000-00003D6C0000}"/>
    <cellStyle name="Normal 57 2 2 2 2 2 3 2 3" xfId="31315" xr:uid="{00000000-0005-0000-0000-00003E6C0000}"/>
    <cellStyle name="Normal 57 2 2 2 2 2 3 3" xfId="11197" xr:uid="{00000000-0005-0000-0000-00003F6C0000}"/>
    <cellStyle name="Normal 57 2 2 2 2 2 3 3 2" xfId="41531" xr:uid="{00000000-0005-0000-0000-0000406C0000}"/>
    <cellStyle name="Normal 57 2 2 2 2 2 3 3 3" xfId="26298" xr:uid="{00000000-0005-0000-0000-0000416C0000}"/>
    <cellStyle name="Normal 57 2 2 2 2 2 3 4" xfId="36518" xr:uid="{00000000-0005-0000-0000-0000426C0000}"/>
    <cellStyle name="Normal 57 2 2 2 2 2 3 5" xfId="21285" xr:uid="{00000000-0005-0000-0000-0000436C0000}"/>
    <cellStyle name="Normal 57 2 2 2 2 2 4" xfId="12875" xr:uid="{00000000-0005-0000-0000-0000446C0000}"/>
    <cellStyle name="Normal 57 2 2 2 2 2 4 2" xfId="43206" xr:uid="{00000000-0005-0000-0000-0000456C0000}"/>
    <cellStyle name="Normal 57 2 2 2 2 2 4 3" xfId="27973" xr:uid="{00000000-0005-0000-0000-0000466C0000}"/>
    <cellStyle name="Normal 57 2 2 2 2 2 5" xfId="7854" xr:uid="{00000000-0005-0000-0000-0000476C0000}"/>
    <cellStyle name="Normal 57 2 2 2 2 2 5 2" xfId="38189" xr:uid="{00000000-0005-0000-0000-0000486C0000}"/>
    <cellStyle name="Normal 57 2 2 2 2 2 5 3" xfId="22956" xr:uid="{00000000-0005-0000-0000-0000496C0000}"/>
    <cellStyle name="Normal 57 2 2 2 2 2 6" xfId="33177" xr:uid="{00000000-0005-0000-0000-00004A6C0000}"/>
    <cellStyle name="Normal 57 2 2 2 2 2 7" xfId="17943" xr:uid="{00000000-0005-0000-0000-00004B6C0000}"/>
    <cellStyle name="Normal 57 2 2 2 2 3" xfId="3636" xr:uid="{00000000-0005-0000-0000-00004C6C0000}"/>
    <cellStyle name="Normal 57 2 2 2 2 3 2" xfId="13710" xr:uid="{00000000-0005-0000-0000-00004D6C0000}"/>
    <cellStyle name="Normal 57 2 2 2 2 3 2 2" xfId="44041" xr:uid="{00000000-0005-0000-0000-00004E6C0000}"/>
    <cellStyle name="Normal 57 2 2 2 2 3 2 3" xfId="28808" xr:uid="{00000000-0005-0000-0000-00004F6C0000}"/>
    <cellStyle name="Normal 57 2 2 2 2 3 3" xfId="8690" xr:uid="{00000000-0005-0000-0000-0000506C0000}"/>
    <cellStyle name="Normal 57 2 2 2 2 3 3 2" xfId="39024" xr:uid="{00000000-0005-0000-0000-0000516C0000}"/>
    <cellStyle name="Normal 57 2 2 2 2 3 3 3" xfId="23791" xr:uid="{00000000-0005-0000-0000-0000526C0000}"/>
    <cellStyle name="Normal 57 2 2 2 2 3 4" xfId="34011" xr:uid="{00000000-0005-0000-0000-0000536C0000}"/>
    <cellStyle name="Normal 57 2 2 2 2 3 5" xfId="18778" xr:uid="{00000000-0005-0000-0000-0000546C0000}"/>
    <cellStyle name="Normal 57 2 2 2 2 4" xfId="5329" xr:uid="{00000000-0005-0000-0000-0000556C0000}"/>
    <cellStyle name="Normal 57 2 2 2 2 4 2" xfId="15381" xr:uid="{00000000-0005-0000-0000-0000566C0000}"/>
    <cellStyle name="Normal 57 2 2 2 2 4 2 2" xfId="45712" xr:uid="{00000000-0005-0000-0000-0000576C0000}"/>
    <cellStyle name="Normal 57 2 2 2 2 4 2 3" xfId="30479" xr:uid="{00000000-0005-0000-0000-0000586C0000}"/>
    <cellStyle name="Normal 57 2 2 2 2 4 3" xfId="10361" xr:uid="{00000000-0005-0000-0000-0000596C0000}"/>
    <cellStyle name="Normal 57 2 2 2 2 4 3 2" xfId="40695" xr:uid="{00000000-0005-0000-0000-00005A6C0000}"/>
    <cellStyle name="Normal 57 2 2 2 2 4 3 3" xfId="25462" xr:uid="{00000000-0005-0000-0000-00005B6C0000}"/>
    <cellStyle name="Normal 57 2 2 2 2 4 4" xfId="35682" xr:uid="{00000000-0005-0000-0000-00005C6C0000}"/>
    <cellStyle name="Normal 57 2 2 2 2 4 5" xfId="20449" xr:uid="{00000000-0005-0000-0000-00005D6C0000}"/>
    <cellStyle name="Normal 57 2 2 2 2 5" xfId="12039" xr:uid="{00000000-0005-0000-0000-00005E6C0000}"/>
    <cellStyle name="Normal 57 2 2 2 2 5 2" xfId="42370" xr:uid="{00000000-0005-0000-0000-00005F6C0000}"/>
    <cellStyle name="Normal 57 2 2 2 2 5 3" xfId="27137" xr:uid="{00000000-0005-0000-0000-0000606C0000}"/>
    <cellStyle name="Normal 57 2 2 2 2 6" xfId="7018" xr:uid="{00000000-0005-0000-0000-0000616C0000}"/>
    <cellStyle name="Normal 57 2 2 2 2 6 2" xfId="37353" xr:uid="{00000000-0005-0000-0000-0000626C0000}"/>
    <cellStyle name="Normal 57 2 2 2 2 6 3" xfId="22120" xr:uid="{00000000-0005-0000-0000-0000636C0000}"/>
    <cellStyle name="Normal 57 2 2 2 2 7" xfId="32341" xr:uid="{00000000-0005-0000-0000-0000646C0000}"/>
    <cellStyle name="Normal 57 2 2 2 2 8" xfId="17107" xr:uid="{00000000-0005-0000-0000-0000656C0000}"/>
    <cellStyle name="Normal 57 2 2 2 3" xfId="2365" xr:uid="{00000000-0005-0000-0000-0000666C0000}"/>
    <cellStyle name="Normal 57 2 2 2 3 2" xfId="4055" xr:uid="{00000000-0005-0000-0000-0000676C0000}"/>
    <cellStyle name="Normal 57 2 2 2 3 2 2" xfId="14128" xr:uid="{00000000-0005-0000-0000-0000686C0000}"/>
    <cellStyle name="Normal 57 2 2 2 3 2 2 2" xfId="44459" xr:uid="{00000000-0005-0000-0000-0000696C0000}"/>
    <cellStyle name="Normal 57 2 2 2 3 2 2 3" xfId="29226" xr:uid="{00000000-0005-0000-0000-00006A6C0000}"/>
    <cellStyle name="Normal 57 2 2 2 3 2 3" xfId="9108" xr:uid="{00000000-0005-0000-0000-00006B6C0000}"/>
    <cellStyle name="Normal 57 2 2 2 3 2 3 2" xfId="39442" xr:uid="{00000000-0005-0000-0000-00006C6C0000}"/>
    <cellStyle name="Normal 57 2 2 2 3 2 3 3" xfId="24209" xr:uid="{00000000-0005-0000-0000-00006D6C0000}"/>
    <cellStyle name="Normal 57 2 2 2 3 2 4" xfId="34429" xr:uid="{00000000-0005-0000-0000-00006E6C0000}"/>
    <cellStyle name="Normal 57 2 2 2 3 2 5" xfId="19196" xr:uid="{00000000-0005-0000-0000-00006F6C0000}"/>
    <cellStyle name="Normal 57 2 2 2 3 3" xfId="5747" xr:uid="{00000000-0005-0000-0000-0000706C0000}"/>
    <cellStyle name="Normal 57 2 2 2 3 3 2" xfId="15799" xr:uid="{00000000-0005-0000-0000-0000716C0000}"/>
    <cellStyle name="Normal 57 2 2 2 3 3 2 2" xfId="46130" xr:uid="{00000000-0005-0000-0000-0000726C0000}"/>
    <cellStyle name="Normal 57 2 2 2 3 3 2 3" xfId="30897" xr:uid="{00000000-0005-0000-0000-0000736C0000}"/>
    <cellStyle name="Normal 57 2 2 2 3 3 3" xfId="10779" xr:uid="{00000000-0005-0000-0000-0000746C0000}"/>
    <cellStyle name="Normal 57 2 2 2 3 3 3 2" xfId="41113" xr:uid="{00000000-0005-0000-0000-0000756C0000}"/>
    <cellStyle name="Normal 57 2 2 2 3 3 3 3" xfId="25880" xr:uid="{00000000-0005-0000-0000-0000766C0000}"/>
    <cellStyle name="Normal 57 2 2 2 3 3 4" xfId="36100" xr:uid="{00000000-0005-0000-0000-0000776C0000}"/>
    <cellStyle name="Normal 57 2 2 2 3 3 5" xfId="20867" xr:uid="{00000000-0005-0000-0000-0000786C0000}"/>
    <cellStyle name="Normal 57 2 2 2 3 4" xfId="12457" xr:uid="{00000000-0005-0000-0000-0000796C0000}"/>
    <cellStyle name="Normal 57 2 2 2 3 4 2" xfId="42788" xr:uid="{00000000-0005-0000-0000-00007A6C0000}"/>
    <cellStyle name="Normal 57 2 2 2 3 4 3" xfId="27555" xr:uid="{00000000-0005-0000-0000-00007B6C0000}"/>
    <cellStyle name="Normal 57 2 2 2 3 5" xfId="7436" xr:uid="{00000000-0005-0000-0000-00007C6C0000}"/>
    <cellStyle name="Normal 57 2 2 2 3 5 2" xfId="37771" xr:uid="{00000000-0005-0000-0000-00007D6C0000}"/>
    <cellStyle name="Normal 57 2 2 2 3 5 3" xfId="22538" xr:uid="{00000000-0005-0000-0000-00007E6C0000}"/>
    <cellStyle name="Normal 57 2 2 2 3 6" xfId="32759" xr:uid="{00000000-0005-0000-0000-00007F6C0000}"/>
    <cellStyle name="Normal 57 2 2 2 3 7" xfId="17525" xr:uid="{00000000-0005-0000-0000-0000806C0000}"/>
    <cellStyle name="Normal 57 2 2 2 4" xfId="3218" xr:uid="{00000000-0005-0000-0000-0000816C0000}"/>
    <cellStyle name="Normal 57 2 2 2 4 2" xfId="13292" xr:uid="{00000000-0005-0000-0000-0000826C0000}"/>
    <cellStyle name="Normal 57 2 2 2 4 2 2" xfId="43623" xr:uid="{00000000-0005-0000-0000-0000836C0000}"/>
    <cellStyle name="Normal 57 2 2 2 4 2 3" xfId="28390" xr:uid="{00000000-0005-0000-0000-0000846C0000}"/>
    <cellStyle name="Normal 57 2 2 2 4 3" xfId="8272" xr:uid="{00000000-0005-0000-0000-0000856C0000}"/>
    <cellStyle name="Normal 57 2 2 2 4 3 2" xfId="38606" xr:uid="{00000000-0005-0000-0000-0000866C0000}"/>
    <cellStyle name="Normal 57 2 2 2 4 3 3" xfId="23373" xr:uid="{00000000-0005-0000-0000-0000876C0000}"/>
    <cellStyle name="Normal 57 2 2 2 4 4" xfId="33593" xr:uid="{00000000-0005-0000-0000-0000886C0000}"/>
    <cellStyle name="Normal 57 2 2 2 4 5" xfId="18360" xr:uid="{00000000-0005-0000-0000-0000896C0000}"/>
    <cellStyle name="Normal 57 2 2 2 5" xfId="4911" xr:uid="{00000000-0005-0000-0000-00008A6C0000}"/>
    <cellStyle name="Normal 57 2 2 2 5 2" xfId="14963" xr:uid="{00000000-0005-0000-0000-00008B6C0000}"/>
    <cellStyle name="Normal 57 2 2 2 5 2 2" xfId="45294" xr:uid="{00000000-0005-0000-0000-00008C6C0000}"/>
    <cellStyle name="Normal 57 2 2 2 5 2 3" xfId="30061" xr:uid="{00000000-0005-0000-0000-00008D6C0000}"/>
    <cellStyle name="Normal 57 2 2 2 5 3" xfId="9943" xr:uid="{00000000-0005-0000-0000-00008E6C0000}"/>
    <cellStyle name="Normal 57 2 2 2 5 3 2" xfId="40277" xr:uid="{00000000-0005-0000-0000-00008F6C0000}"/>
    <cellStyle name="Normal 57 2 2 2 5 3 3" xfId="25044" xr:uid="{00000000-0005-0000-0000-0000906C0000}"/>
    <cellStyle name="Normal 57 2 2 2 5 4" xfId="35264" xr:uid="{00000000-0005-0000-0000-0000916C0000}"/>
    <cellStyle name="Normal 57 2 2 2 5 5" xfId="20031" xr:uid="{00000000-0005-0000-0000-0000926C0000}"/>
    <cellStyle name="Normal 57 2 2 2 6" xfId="11621" xr:uid="{00000000-0005-0000-0000-0000936C0000}"/>
    <cellStyle name="Normal 57 2 2 2 6 2" xfId="41952" xr:uid="{00000000-0005-0000-0000-0000946C0000}"/>
    <cellStyle name="Normal 57 2 2 2 6 3" xfId="26719" xr:uid="{00000000-0005-0000-0000-0000956C0000}"/>
    <cellStyle name="Normal 57 2 2 2 7" xfId="6600" xr:uid="{00000000-0005-0000-0000-0000966C0000}"/>
    <cellStyle name="Normal 57 2 2 2 7 2" xfId="36935" xr:uid="{00000000-0005-0000-0000-0000976C0000}"/>
    <cellStyle name="Normal 57 2 2 2 7 3" xfId="21702" xr:uid="{00000000-0005-0000-0000-0000986C0000}"/>
    <cellStyle name="Normal 57 2 2 2 8" xfId="31923" xr:uid="{00000000-0005-0000-0000-0000996C0000}"/>
    <cellStyle name="Normal 57 2 2 2 9" xfId="16689" xr:uid="{00000000-0005-0000-0000-00009A6C0000}"/>
    <cellStyle name="Normal 57 2 2 3" xfId="1736" xr:uid="{00000000-0005-0000-0000-00009B6C0000}"/>
    <cellStyle name="Normal 57 2 2 3 2" xfId="2575" xr:uid="{00000000-0005-0000-0000-00009C6C0000}"/>
    <cellStyle name="Normal 57 2 2 3 2 2" xfId="4265" xr:uid="{00000000-0005-0000-0000-00009D6C0000}"/>
    <cellStyle name="Normal 57 2 2 3 2 2 2" xfId="14338" xr:uid="{00000000-0005-0000-0000-00009E6C0000}"/>
    <cellStyle name="Normal 57 2 2 3 2 2 2 2" xfId="44669" xr:uid="{00000000-0005-0000-0000-00009F6C0000}"/>
    <cellStyle name="Normal 57 2 2 3 2 2 2 3" xfId="29436" xr:uid="{00000000-0005-0000-0000-0000A06C0000}"/>
    <cellStyle name="Normal 57 2 2 3 2 2 3" xfId="9318" xr:uid="{00000000-0005-0000-0000-0000A16C0000}"/>
    <cellStyle name="Normal 57 2 2 3 2 2 3 2" xfId="39652" xr:uid="{00000000-0005-0000-0000-0000A26C0000}"/>
    <cellStyle name="Normal 57 2 2 3 2 2 3 3" xfId="24419" xr:uid="{00000000-0005-0000-0000-0000A36C0000}"/>
    <cellStyle name="Normal 57 2 2 3 2 2 4" xfId="34639" xr:uid="{00000000-0005-0000-0000-0000A46C0000}"/>
    <cellStyle name="Normal 57 2 2 3 2 2 5" xfId="19406" xr:uid="{00000000-0005-0000-0000-0000A56C0000}"/>
    <cellStyle name="Normal 57 2 2 3 2 3" xfId="5957" xr:uid="{00000000-0005-0000-0000-0000A66C0000}"/>
    <cellStyle name="Normal 57 2 2 3 2 3 2" xfId="16009" xr:uid="{00000000-0005-0000-0000-0000A76C0000}"/>
    <cellStyle name="Normal 57 2 2 3 2 3 2 2" xfId="46340" xr:uid="{00000000-0005-0000-0000-0000A86C0000}"/>
    <cellStyle name="Normal 57 2 2 3 2 3 2 3" xfId="31107" xr:uid="{00000000-0005-0000-0000-0000A96C0000}"/>
    <cellStyle name="Normal 57 2 2 3 2 3 3" xfId="10989" xr:uid="{00000000-0005-0000-0000-0000AA6C0000}"/>
    <cellStyle name="Normal 57 2 2 3 2 3 3 2" xfId="41323" xr:uid="{00000000-0005-0000-0000-0000AB6C0000}"/>
    <cellStyle name="Normal 57 2 2 3 2 3 3 3" xfId="26090" xr:uid="{00000000-0005-0000-0000-0000AC6C0000}"/>
    <cellStyle name="Normal 57 2 2 3 2 3 4" xfId="36310" xr:uid="{00000000-0005-0000-0000-0000AD6C0000}"/>
    <cellStyle name="Normal 57 2 2 3 2 3 5" xfId="21077" xr:uid="{00000000-0005-0000-0000-0000AE6C0000}"/>
    <cellStyle name="Normal 57 2 2 3 2 4" xfId="12667" xr:uid="{00000000-0005-0000-0000-0000AF6C0000}"/>
    <cellStyle name="Normal 57 2 2 3 2 4 2" xfId="42998" xr:uid="{00000000-0005-0000-0000-0000B06C0000}"/>
    <cellStyle name="Normal 57 2 2 3 2 4 3" xfId="27765" xr:uid="{00000000-0005-0000-0000-0000B16C0000}"/>
    <cellStyle name="Normal 57 2 2 3 2 5" xfId="7646" xr:uid="{00000000-0005-0000-0000-0000B26C0000}"/>
    <cellStyle name="Normal 57 2 2 3 2 5 2" xfId="37981" xr:uid="{00000000-0005-0000-0000-0000B36C0000}"/>
    <cellStyle name="Normal 57 2 2 3 2 5 3" xfId="22748" xr:uid="{00000000-0005-0000-0000-0000B46C0000}"/>
    <cellStyle name="Normal 57 2 2 3 2 6" xfId="32969" xr:uid="{00000000-0005-0000-0000-0000B56C0000}"/>
    <cellStyle name="Normal 57 2 2 3 2 7" xfId="17735" xr:uid="{00000000-0005-0000-0000-0000B66C0000}"/>
    <cellStyle name="Normal 57 2 2 3 3" xfId="3428" xr:uid="{00000000-0005-0000-0000-0000B76C0000}"/>
    <cellStyle name="Normal 57 2 2 3 3 2" xfId="13502" xr:uid="{00000000-0005-0000-0000-0000B86C0000}"/>
    <cellStyle name="Normal 57 2 2 3 3 2 2" xfId="43833" xr:uid="{00000000-0005-0000-0000-0000B96C0000}"/>
    <cellStyle name="Normal 57 2 2 3 3 2 3" xfId="28600" xr:uid="{00000000-0005-0000-0000-0000BA6C0000}"/>
    <cellStyle name="Normal 57 2 2 3 3 3" xfId="8482" xr:uid="{00000000-0005-0000-0000-0000BB6C0000}"/>
    <cellStyle name="Normal 57 2 2 3 3 3 2" xfId="38816" xr:uid="{00000000-0005-0000-0000-0000BC6C0000}"/>
    <cellStyle name="Normal 57 2 2 3 3 3 3" xfId="23583" xr:uid="{00000000-0005-0000-0000-0000BD6C0000}"/>
    <cellStyle name="Normal 57 2 2 3 3 4" xfId="33803" xr:uid="{00000000-0005-0000-0000-0000BE6C0000}"/>
    <cellStyle name="Normal 57 2 2 3 3 5" xfId="18570" xr:uid="{00000000-0005-0000-0000-0000BF6C0000}"/>
    <cellStyle name="Normal 57 2 2 3 4" xfId="5121" xr:uid="{00000000-0005-0000-0000-0000C06C0000}"/>
    <cellStyle name="Normal 57 2 2 3 4 2" xfId="15173" xr:uid="{00000000-0005-0000-0000-0000C16C0000}"/>
    <cellStyle name="Normal 57 2 2 3 4 2 2" xfId="45504" xr:uid="{00000000-0005-0000-0000-0000C26C0000}"/>
    <cellStyle name="Normal 57 2 2 3 4 2 3" xfId="30271" xr:uid="{00000000-0005-0000-0000-0000C36C0000}"/>
    <cellStyle name="Normal 57 2 2 3 4 3" xfId="10153" xr:uid="{00000000-0005-0000-0000-0000C46C0000}"/>
    <cellStyle name="Normal 57 2 2 3 4 3 2" xfId="40487" xr:uid="{00000000-0005-0000-0000-0000C56C0000}"/>
    <cellStyle name="Normal 57 2 2 3 4 3 3" xfId="25254" xr:uid="{00000000-0005-0000-0000-0000C66C0000}"/>
    <cellStyle name="Normal 57 2 2 3 4 4" xfId="35474" xr:uid="{00000000-0005-0000-0000-0000C76C0000}"/>
    <cellStyle name="Normal 57 2 2 3 4 5" xfId="20241" xr:uid="{00000000-0005-0000-0000-0000C86C0000}"/>
    <cellStyle name="Normal 57 2 2 3 5" xfId="11831" xr:uid="{00000000-0005-0000-0000-0000C96C0000}"/>
    <cellStyle name="Normal 57 2 2 3 5 2" xfId="42162" xr:uid="{00000000-0005-0000-0000-0000CA6C0000}"/>
    <cellStyle name="Normal 57 2 2 3 5 3" xfId="26929" xr:uid="{00000000-0005-0000-0000-0000CB6C0000}"/>
    <cellStyle name="Normal 57 2 2 3 6" xfId="6810" xr:uid="{00000000-0005-0000-0000-0000CC6C0000}"/>
    <cellStyle name="Normal 57 2 2 3 6 2" xfId="37145" xr:uid="{00000000-0005-0000-0000-0000CD6C0000}"/>
    <cellStyle name="Normal 57 2 2 3 6 3" xfId="21912" xr:uid="{00000000-0005-0000-0000-0000CE6C0000}"/>
    <cellStyle name="Normal 57 2 2 3 7" xfId="32133" xr:uid="{00000000-0005-0000-0000-0000CF6C0000}"/>
    <cellStyle name="Normal 57 2 2 3 8" xfId="16899" xr:uid="{00000000-0005-0000-0000-0000D06C0000}"/>
    <cellStyle name="Normal 57 2 2 4" xfId="2157" xr:uid="{00000000-0005-0000-0000-0000D16C0000}"/>
    <cellStyle name="Normal 57 2 2 4 2" xfId="3847" xr:uid="{00000000-0005-0000-0000-0000D26C0000}"/>
    <cellStyle name="Normal 57 2 2 4 2 2" xfId="13920" xr:uid="{00000000-0005-0000-0000-0000D36C0000}"/>
    <cellStyle name="Normal 57 2 2 4 2 2 2" xfId="44251" xr:uid="{00000000-0005-0000-0000-0000D46C0000}"/>
    <cellStyle name="Normal 57 2 2 4 2 2 3" xfId="29018" xr:uid="{00000000-0005-0000-0000-0000D56C0000}"/>
    <cellStyle name="Normal 57 2 2 4 2 3" xfId="8900" xr:uid="{00000000-0005-0000-0000-0000D66C0000}"/>
    <cellStyle name="Normal 57 2 2 4 2 3 2" xfId="39234" xr:uid="{00000000-0005-0000-0000-0000D76C0000}"/>
    <cellStyle name="Normal 57 2 2 4 2 3 3" xfId="24001" xr:uid="{00000000-0005-0000-0000-0000D86C0000}"/>
    <cellStyle name="Normal 57 2 2 4 2 4" xfId="34221" xr:uid="{00000000-0005-0000-0000-0000D96C0000}"/>
    <cellStyle name="Normal 57 2 2 4 2 5" xfId="18988" xr:uid="{00000000-0005-0000-0000-0000DA6C0000}"/>
    <cellStyle name="Normal 57 2 2 4 3" xfId="5539" xr:uid="{00000000-0005-0000-0000-0000DB6C0000}"/>
    <cellStyle name="Normal 57 2 2 4 3 2" xfId="15591" xr:uid="{00000000-0005-0000-0000-0000DC6C0000}"/>
    <cellStyle name="Normal 57 2 2 4 3 2 2" xfId="45922" xr:uid="{00000000-0005-0000-0000-0000DD6C0000}"/>
    <cellStyle name="Normal 57 2 2 4 3 2 3" xfId="30689" xr:uid="{00000000-0005-0000-0000-0000DE6C0000}"/>
    <cellStyle name="Normal 57 2 2 4 3 3" xfId="10571" xr:uid="{00000000-0005-0000-0000-0000DF6C0000}"/>
    <cellStyle name="Normal 57 2 2 4 3 3 2" xfId="40905" xr:uid="{00000000-0005-0000-0000-0000E06C0000}"/>
    <cellStyle name="Normal 57 2 2 4 3 3 3" xfId="25672" xr:uid="{00000000-0005-0000-0000-0000E16C0000}"/>
    <cellStyle name="Normal 57 2 2 4 3 4" xfId="35892" xr:uid="{00000000-0005-0000-0000-0000E26C0000}"/>
    <cellStyle name="Normal 57 2 2 4 3 5" xfId="20659" xr:uid="{00000000-0005-0000-0000-0000E36C0000}"/>
    <cellStyle name="Normal 57 2 2 4 4" xfId="12249" xr:uid="{00000000-0005-0000-0000-0000E46C0000}"/>
    <cellStyle name="Normal 57 2 2 4 4 2" xfId="42580" xr:uid="{00000000-0005-0000-0000-0000E56C0000}"/>
    <cellStyle name="Normal 57 2 2 4 4 3" xfId="27347" xr:uid="{00000000-0005-0000-0000-0000E66C0000}"/>
    <cellStyle name="Normal 57 2 2 4 5" xfId="7228" xr:uid="{00000000-0005-0000-0000-0000E76C0000}"/>
    <cellStyle name="Normal 57 2 2 4 5 2" xfId="37563" xr:uid="{00000000-0005-0000-0000-0000E86C0000}"/>
    <cellStyle name="Normal 57 2 2 4 5 3" xfId="22330" xr:uid="{00000000-0005-0000-0000-0000E96C0000}"/>
    <cellStyle name="Normal 57 2 2 4 6" xfId="32551" xr:uid="{00000000-0005-0000-0000-0000EA6C0000}"/>
    <cellStyle name="Normal 57 2 2 4 7" xfId="17317" xr:uid="{00000000-0005-0000-0000-0000EB6C0000}"/>
    <cellStyle name="Normal 57 2 2 5" xfId="3010" xr:uid="{00000000-0005-0000-0000-0000EC6C0000}"/>
    <cellStyle name="Normal 57 2 2 5 2" xfId="13084" xr:uid="{00000000-0005-0000-0000-0000ED6C0000}"/>
    <cellStyle name="Normal 57 2 2 5 2 2" xfId="43415" xr:uid="{00000000-0005-0000-0000-0000EE6C0000}"/>
    <cellStyle name="Normal 57 2 2 5 2 3" xfId="28182" xr:uid="{00000000-0005-0000-0000-0000EF6C0000}"/>
    <cellStyle name="Normal 57 2 2 5 3" xfId="8064" xr:uid="{00000000-0005-0000-0000-0000F06C0000}"/>
    <cellStyle name="Normal 57 2 2 5 3 2" xfId="38398" xr:uid="{00000000-0005-0000-0000-0000F16C0000}"/>
    <cellStyle name="Normal 57 2 2 5 3 3" xfId="23165" xr:uid="{00000000-0005-0000-0000-0000F26C0000}"/>
    <cellStyle name="Normal 57 2 2 5 4" xfId="33385" xr:uid="{00000000-0005-0000-0000-0000F36C0000}"/>
    <cellStyle name="Normal 57 2 2 5 5" xfId="18152" xr:uid="{00000000-0005-0000-0000-0000F46C0000}"/>
    <cellStyle name="Normal 57 2 2 6" xfId="4703" xr:uid="{00000000-0005-0000-0000-0000F56C0000}"/>
    <cellStyle name="Normal 57 2 2 6 2" xfId="14755" xr:uid="{00000000-0005-0000-0000-0000F66C0000}"/>
    <cellStyle name="Normal 57 2 2 6 2 2" xfId="45086" xr:uid="{00000000-0005-0000-0000-0000F76C0000}"/>
    <cellStyle name="Normal 57 2 2 6 2 3" xfId="29853" xr:uid="{00000000-0005-0000-0000-0000F86C0000}"/>
    <cellStyle name="Normal 57 2 2 6 3" xfId="9735" xr:uid="{00000000-0005-0000-0000-0000F96C0000}"/>
    <cellStyle name="Normal 57 2 2 6 3 2" xfId="40069" xr:uid="{00000000-0005-0000-0000-0000FA6C0000}"/>
    <cellStyle name="Normal 57 2 2 6 3 3" xfId="24836" xr:uid="{00000000-0005-0000-0000-0000FB6C0000}"/>
    <cellStyle name="Normal 57 2 2 6 4" xfId="35056" xr:uid="{00000000-0005-0000-0000-0000FC6C0000}"/>
    <cellStyle name="Normal 57 2 2 6 5" xfId="19823" xr:uid="{00000000-0005-0000-0000-0000FD6C0000}"/>
    <cellStyle name="Normal 57 2 2 7" xfId="11413" xr:uid="{00000000-0005-0000-0000-0000FE6C0000}"/>
    <cellStyle name="Normal 57 2 2 7 2" xfId="41744" xr:uid="{00000000-0005-0000-0000-0000FF6C0000}"/>
    <cellStyle name="Normal 57 2 2 7 3" xfId="26511" xr:uid="{00000000-0005-0000-0000-0000006D0000}"/>
    <cellStyle name="Normal 57 2 2 8" xfId="6392" xr:uid="{00000000-0005-0000-0000-0000016D0000}"/>
    <cellStyle name="Normal 57 2 2 8 2" xfId="36727" xr:uid="{00000000-0005-0000-0000-0000026D0000}"/>
    <cellStyle name="Normal 57 2 2 8 3" xfId="21494" xr:uid="{00000000-0005-0000-0000-0000036D0000}"/>
    <cellStyle name="Normal 57 2 2 9" xfId="31715" xr:uid="{00000000-0005-0000-0000-0000046D0000}"/>
    <cellStyle name="Normal 57 2 3" xfId="1419" xr:uid="{00000000-0005-0000-0000-0000056D0000}"/>
    <cellStyle name="Normal 57 2 3 2" xfId="1840" xr:uid="{00000000-0005-0000-0000-0000066D0000}"/>
    <cellStyle name="Normal 57 2 3 2 2" xfId="2679" xr:uid="{00000000-0005-0000-0000-0000076D0000}"/>
    <cellStyle name="Normal 57 2 3 2 2 2" xfId="4369" xr:uid="{00000000-0005-0000-0000-0000086D0000}"/>
    <cellStyle name="Normal 57 2 3 2 2 2 2" xfId="14442" xr:uid="{00000000-0005-0000-0000-0000096D0000}"/>
    <cellStyle name="Normal 57 2 3 2 2 2 2 2" xfId="44773" xr:uid="{00000000-0005-0000-0000-00000A6D0000}"/>
    <cellStyle name="Normal 57 2 3 2 2 2 2 3" xfId="29540" xr:uid="{00000000-0005-0000-0000-00000B6D0000}"/>
    <cellStyle name="Normal 57 2 3 2 2 2 3" xfId="9422" xr:uid="{00000000-0005-0000-0000-00000C6D0000}"/>
    <cellStyle name="Normal 57 2 3 2 2 2 3 2" xfId="39756" xr:uid="{00000000-0005-0000-0000-00000D6D0000}"/>
    <cellStyle name="Normal 57 2 3 2 2 2 3 3" xfId="24523" xr:uid="{00000000-0005-0000-0000-00000E6D0000}"/>
    <cellStyle name="Normal 57 2 3 2 2 2 4" xfId="34743" xr:uid="{00000000-0005-0000-0000-00000F6D0000}"/>
    <cellStyle name="Normal 57 2 3 2 2 2 5" xfId="19510" xr:uid="{00000000-0005-0000-0000-0000106D0000}"/>
    <cellStyle name="Normal 57 2 3 2 2 3" xfId="6061" xr:uid="{00000000-0005-0000-0000-0000116D0000}"/>
    <cellStyle name="Normal 57 2 3 2 2 3 2" xfId="16113" xr:uid="{00000000-0005-0000-0000-0000126D0000}"/>
    <cellStyle name="Normal 57 2 3 2 2 3 2 2" xfId="46444" xr:uid="{00000000-0005-0000-0000-0000136D0000}"/>
    <cellStyle name="Normal 57 2 3 2 2 3 2 3" xfId="31211" xr:uid="{00000000-0005-0000-0000-0000146D0000}"/>
    <cellStyle name="Normal 57 2 3 2 2 3 3" xfId="11093" xr:uid="{00000000-0005-0000-0000-0000156D0000}"/>
    <cellStyle name="Normal 57 2 3 2 2 3 3 2" xfId="41427" xr:uid="{00000000-0005-0000-0000-0000166D0000}"/>
    <cellStyle name="Normal 57 2 3 2 2 3 3 3" xfId="26194" xr:uid="{00000000-0005-0000-0000-0000176D0000}"/>
    <cellStyle name="Normal 57 2 3 2 2 3 4" xfId="36414" xr:uid="{00000000-0005-0000-0000-0000186D0000}"/>
    <cellStyle name="Normal 57 2 3 2 2 3 5" xfId="21181" xr:uid="{00000000-0005-0000-0000-0000196D0000}"/>
    <cellStyle name="Normal 57 2 3 2 2 4" xfId="12771" xr:uid="{00000000-0005-0000-0000-00001A6D0000}"/>
    <cellStyle name="Normal 57 2 3 2 2 4 2" xfId="43102" xr:uid="{00000000-0005-0000-0000-00001B6D0000}"/>
    <cellStyle name="Normal 57 2 3 2 2 4 3" xfId="27869" xr:uid="{00000000-0005-0000-0000-00001C6D0000}"/>
    <cellStyle name="Normal 57 2 3 2 2 5" xfId="7750" xr:uid="{00000000-0005-0000-0000-00001D6D0000}"/>
    <cellStyle name="Normal 57 2 3 2 2 5 2" xfId="38085" xr:uid="{00000000-0005-0000-0000-00001E6D0000}"/>
    <cellStyle name="Normal 57 2 3 2 2 5 3" xfId="22852" xr:uid="{00000000-0005-0000-0000-00001F6D0000}"/>
    <cellStyle name="Normal 57 2 3 2 2 6" xfId="33073" xr:uid="{00000000-0005-0000-0000-0000206D0000}"/>
    <cellStyle name="Normal 57 2 3 2 2 7" xfId="17839" xr:uid="{00000000-0005-0000-0000-0000216D0000}"/>
    <cellStyle name="Normal 57 2 3 2 3" xfId="3532" xr:uid="{00000000-0005-0000-0000-0000226D0000}"/>
    <cellStyle name="Normal 57 2 3 2 3 2" xfId="13606" xr:uid="{00000000-0005-0000-0000-0000236D0000}"/>
    <cellStyle name="Normal 57 2 3 2 3 2 2" xfId="43937" xr:uid="{00000000-0005-0000-0000-0000246D0000}"/>
    <cellStyle name="Normal 57 2 3 2 3 2 3" xfId="28704" xr:uid="{00000000-0005-0000-0000-0000256D0000}"/>
    <cellStyle name="Normal 57 2 3 2 3 3" xfId="8586" xr:uid="{00000000-0005-0000-0000-0000266D0000}"/>
    <cellStyle name="Normal 57 2 3 2 3 3 2" xfId="38920" xr:uid="{00000000-0005-0000-0000-0000276D0000}"/>
    <cellStyle name="Normal 57 2 3 2 3 3 3" xfId="23687" xr:uid="{00000000-0005-0000-0000-0000286D0000}"/>
    <cellStyle name="Normal 57 2 3 2 3 4" xfId="33907" xr:uid="{00000000-0005-0000-0000-0000296D0000}"/>
    <cellStyle name="Normal 57 2 3 2 3 5" xfId="18674" xr:uid="{00000000-0005-0000-0000-00002A6D0000}"/>
    <cellStyle name="Normal 57 2 3 2 4" xfId="5225" xr:uid="{00000000-0005-0000-0000-00002B6D0000}"/>
    <cellStyle name="Normal 57 2 3 2 4 2" xfId="15277" xr:uid="{00000000-0005-0000-0000-00002C6D0000}"/>
    <cellStyle name="Normal 57 2 3 2 4 2 2" xfId="45608" xr:uid="{00000000-0005-0000-0000-00002D6D0000}"/>
    <cellStyle name="Normal 57 2 3 2 4 2 3" xfId="30375" xr:uid="{00000000-0005-0000-0000-00002E6D0000}"/>
    <cellStyle name="Normal 57 2 3 2 4 3" xfId="10257" xr:uid="{00000000-0005-0000-0000-00002F6D0000}"/>
    <cellStyle name="Normal 57 2 3 2 4 3 2" xfId="40591" xr:uid="{00000000-0005-0000-0000-0000306D0000}"/>
    <cellStyle name="Normal 57 2 3 2 4 3 3" xfId="25358" xr:uid="{00000000-0005-0000-0000-0000316D0000}"/>
    <cellStyle name="Normal 57 2 3 2 4 4" xfId="35578" xr:uid="{00000000-0005-0000-0000-0000326D0000}"/>
    <cellStyle name="Normal 57 2 3 2 4 5" xfId="20345" xr:uid="{00000000-0005-0000-0000-0000336D0000}"/>
    <cellStyle name="Normal 57 2 3 2 5" xfId="11935" xr:uid="{00000000-0005-0000-0000-0000346D0000}"/>
    <cellStyle name="Normal 57 2 3 2 5 2" xfId="42266" xr:uid="{00000000-0005-0000-0000-0000356D0000}"/>
    <cellStyle name="Normal 57 2 3 2 5 3" xfId="27033" xr:uid="{00000000-0005-0000-0000-0000366D0000}"/>
    <cellStyle name="Normal 57 2 3 2 6" xfId="6914" xr:uid="{00000000-0005-0000-0000-0000376D0000}"/>
    <cellStyle name="Normal 57 2 3 2 6 2" xfId="37249" xr:uid="{00000000-0005-0000-0000-0000386D0000}"/>
    <cellStyle name="Normal 57 2 3 2 6 3" xfId="22016" xr:uid="{00000000-0005-0000-0000-0000396D0000}"/>
    <cellStyle name="Normal 57 2 3 2 7" xfId="32237" xr:uid="{00000000-0005-0000-0000-00003A6D0000}"/>
    <cellStyle name="Normal 57 2 3 2 8" xfId="17003" xr:uid="{00000000-0005-0000-0000-00003B6D0000}"/>
    <cellStyle name="Normal 57 2 3 3" xfId="2261" xr:uid="{00000000-0005-0000-0000-00003C6D0000}"/>
    <cellStyle name="Normal 57 2 3 3 2" xfId="3951" xr:uid="{00000000-0005-0000-0000-00003D6D0000}"/>
    <cellStyle name="Normal 57 2 3 3 2 2" xfId="14024" xr:uid="{00000000-0005-0000-0000-00003E6D0000}"/>
    <cellStyle name="Normal 57 2 3 3 2 2 2" xfId="44355" xr:uid="{00000000-0005-0000-0000-00003F6D0000}"/>
    <cellStyle name="Normal 57 2 3 3 2 2 3" xfId="29122" xr:uid="{00000000-0005-0000-0000-0000406D0000}"/>
    <cellStyle name="Normal 57 2 3 3 2 3" xfId="9004" xr:uid="{00000000-0005-0000-0000-0000416D0000}"/>
    <cellStyle name="Normal 57 2 3 3 2 3 2" xfId="39338" xr:uid="{00000000-0005-0000-0000-0000426D0000}"/>
    <cellStyle name="Normal 57 2 3 3 2 3 3" xfId="24105" xr:uid="{00000000-0005-0000-0000-0000436D0000}"/>
    <cellStyle name="Normal 57 2 3 3 2 4" xfId="34325" xr:uid="{00000000-0005-0000-0000-0000446D0000}"/>
    <cellStyle name="Normal 57 2 3 3 2 5" xfId="19092" xr:uid="{00000000-0005-0000-0000-0000456D0000}"/>
    <cellStyle name="Normal 57 2 3 3 3" xfId="5643" xr:uid="{00000000-0005-0000-0000-0000466D0000}"/>
    <cellStyle name="Normal 57 2 3 3 3 2" xfId="15695" xr:uid="{00000000-0005-0000-0000-0000476D0000}"/>
    <cellStyle name="Normal 57 2 3 3 3 2 2" xfId="46026" xr:uid="{00000000-0005-0000-0000-0000486D0000}"/>
    <cellStyle name="Normal 57 2 3 3 3 2 3" xfId="30793" xr:uid="{00000000-0005-0000-0000-0000496D0000}"/>
    <cellStyle name="Normal 57 2 3 3 3 3" xfId="10675" xr:uid="{00000000-0005-0000-0000-00004A6D0000}"/>
    <cellStyle name="Normal 57 2 3 3 3 3 2" xfId="41009" xr:uid="{00000000-0005-0000-0000-00004B6D0000}"/>
    <cellStyle name="Normal 57 2 3 3 3 3 3" xfId="25776" xr:uid="{00000000-0005-0000-0000-00004C6D0000}"/>
    <cellStyle name="Normal 57 2 3 3 3 4" xfId="35996" xr:uid="{00000000-0005-0000-0000-00004D6D0000}"/>
    <cellStyle name="Normal 57 2 3 3 3 5" xfId="20763" xr:uid="{00000000-0005-0000-0000-00004E6D0000}"/>
    <cellStyle name="Normal 57 2 3 3 4" xfId="12353" xr:uid="{00000000-0005-0000-0000-00004F6D0000}"/>
    <cellStyle name="Normal 57 2 3 3 4 2" xfId="42684" xr:uid="{00000000-0005-0000-0000-0000506D0000}"/>
    <cellStyle name="Normal 57 2 3 3 4 3" xfId="27451" xr:uid="{00000000-0005-0000-0000-0000516D0000}"/>
    <cellStyle name="Normal 57 2 3 3 5" xfId="7332" xr:uid="{00000000-0005-0000-0000-0000526D0000}"/>
    <cellStyle name="Normal 57 2 3 3 5 2" xfId="37667" xr:uid="{00000000-0005-0000-0000-0000536D0000}"/>
    <cellStyle name="Normal 57 2 3 3 5 3" xfId="22434" xr:uid="{00000000-0005-0000-0000-0000546D0000}"/>
    <cellStyle name="Normal 57 2 3 3 6" xfId="32655" xr:uid="{00000000-0005-0000-0000-0000556D0000}"/>
    <cellStyle name="Normal 57 2 3 3 7" xfId="17421" xr:uid="{00000000-0005-0000-0000-0000566D0000}"/>
    <cellStyle name="Normal 57 2 3 4" xfId="3114" xr:uid="{00000000-0005-0000-0000-0000576D0000}"/>
    <cellStyle name="Normal 57 2 3 4 2" xfId="13188" xr:uid="{00000000-0005-0000-0000-0000586D0000}"/>
    <cellStyle name="Normal 57 2 3 4 2 2" xfId="43519" xr:uid="{00000000-0005-0000-0000-0000596D0000}"/>
    <cellStyle name="Normal 57 2 3 4 2 3" xfId="28286" xr:uid="{00000000-0005-0000-0000-00005A6D0000}"/>
    <cellStyle name="Normal 57 2 3 4 3" xfId="8168" xr:uid="{00000000-0005-0000-0000-00005B6D0000}"/>
    <cellStyle name="Normal 57 2 3 4 3 2" xfId="38502" xr:uid="{00000000-0005-0000-0000-00005C6D0000}"/>
    <cellStyle name="Normal 57 2 3 4 3 3" xfId="23269" xr:uid="{00000000-0005-0000-0000-00005D6D0000}"/>
    <cellStyle name="Normal 57 2 3 4 4" xfId="33489" xr:uid="{00000000-0005-0000-0000-00005E6D0000}"/>
    <cellStyle name="Normal 57 2 3 4 5" xfId="18256" xr:uid="{00000000-0005-0000-0000-00005F6D0000}"/>
    <cellStyle name="Normal 57 2 3 5" xfId="4807" xr:uid="{00000000-0005-0000-0000-0000606D0000}"/>
    <cellStyle name="Normal 57 2 3 5 2" xfId="14859" xr:uid="{00000000-0005-0000-0000-0000616D0000}"/>
    <cellStyle name="Normal 57 2 3 5 2 2" xfId="45190" xr:uid="{00000000-0005-0000-0000-0000626D0000}"/>
    <cellStyle name="Normal 57 2 3 5 2 3" xfId="29957" xr:uid="{00000000-0005-0000-0000-0000636D0000}"/>
    <cellStyle name="Normal 57 2 3 5 3" xfId="9839" xr:uid="{00000000-0005-0000-0000-0000646D0000}"/>
    <cellStyle name="Normal 57 2 3 5 3 2" xfId="40173" xr:uid="{00000000-0005-0000-0000-0000656D0000}"/>
    <cellStyle name="Normal 57 2 3 5 3 3" xfId="24940" xr:uid="{00000000-0005-0000-0000-0000666D0000}"/>
    <cellStyle name="Normal 57 2 3 5 4" xfId="35160" xr:uid="{00000000-0005-0000-0000-0000676D0000}"/>
    <cellStyle name="Normal 57 2 3 5 5" xfId="19927" xr:uid="{00000000-0005-0000-0000-0000686D0000}"/>
    <cellStyle name="Normal 57 2 3 6" xfId="11517" xr:uid="{00000000-0005-0000-0000-0000696D0000}"/>
    <cellStyle name="Normal 57 2 3 6 2" xfId="41848" xr:uid="{00000000-0005-0000-0000-00006A6D0000}"/>
    <cellStyle name="Normal 57 2 3 6 3" xfId="26615" xr:uid="{00000000-0005-0000-0000-00006B6D0000}"/>
    <cellStyle name="Normal 57 2 3 7" xfId="6496" xr:uid="{00000000-0005-0000-0000-00006C6D0000}"/>
    <cellStyle name="Normal 57 2 3 7 2" xfId="36831" xr:uid="{00000000-0005-0000-0000-00006D6D0000}"/>
    <cellStyle name="Normal 57 2 3 7 3" xfId="21598" xr:uid="{00000000-0005-0000-0000-00006E6D0000}"/>
    <cellStyle name="Normal 57 2 3 8" xfId="31819" xr:uid="{00000000-0005-0000-0000-00006F6D0000}"/>
    <cellStyle name="Normal 57 2 3 9" xfId="16585" xr:uid="{00000000-0005-0000-0000-0000706D0000}"/>
    <cellStyle name="Normal 57 2 4" xfId="1632" xr:uid="{00000000-0005-0000-0000-0000716D0000}"/>
    <cellStyle name="Normal 57 2 4 2" xfId="2471" xr:uid="{00000000-0005-0000-0000-0000726D0000}"/>
    <cellStyle name="Normal 57 2 4 2 2" xfId="4161" xr:uid="{00000000-0005-0000-0000-0000736D0000}"/>
    <cellStyle name="Normal 57 2 4 2 2 2" xfId="14234" xr:uid="{00000000-0005-0000-0000-0000746D0000}"/>
    <cellStyle name="Normal 57 2 4 2 2 2 2" xfId="44565" xr:uid="{00000000-0005-0000-0000-0000756D0000}"/>
    <cellStyle name="Normal 57 2 4 2 2 2 3" xfId="29332" xr:uid="{00000000-0005-0000-0000-0000766D0000}"/>
    <cellStyle name="Normal 57 2 4 2 2 3" xfId="9214" xr:uid="{00000000-0005-0000-0000-0000776D0000}"/>
    <cellStyle name="Normal 57 2 4 2 2 3 2" xfId="39548" xr:uid="{00000000-0005-0000-0000-0000786D0000}"/>
    <cellStyle name="Normal 57 2 4 2 2 3 3" xfId="24315" xr:uid="{00000000-0005-0000-0000-0000796D0000}"/>
    <cellStyle name="Normal 57 2 4 2 2 4" xfId="34535" xr:uid="{00000000-0005-0000-0000-00007A6D0000}"/>
    <cellStyle name="Normal 57 2 4 2 2 5" xfId="19302" xr:uid="{00000000-0005-0000-0000-00007B6D0000}"/>
    <cellStyle name="Normal 57 2 4 2 3" xfId="5853" xr:uid="{00000000-0005-0000-0000-00007C6D0000}"/>
    <cellStyle name="Normal 57 2 4 2 3 2" xfId="15905" xr:uid="{00000000-0005-0000-0000-00007D6D0000}"/>
    <cellStyle name="Normal 57 2 4 2 3 2 2" xfId="46236" xr:uid="{00000000-0005-0000-0000-00007E6D0000}"/>
    <cellStyle name="Normal 57 2 4 2 3 2 3" xfId="31003" xr:uid="{00000000-0005-0000-0000-00007F6D0000}"/>
    <cellStyle name="Normal 57 2 4 2 3 3" xfId="10885" xr:uid="{00000000-0005-0000-0000-0000806D0000}"/>
    <cellStyle name="Normal 57 2 4 2 3 3 2" xfId="41219" xr:uid="{00000000-0005-0000-0000-0000816D0000}"/>
    <cellStyle name="Normal 57 2 4 2 3 3 3" xfId="25986" xr:uid="{00000000-0005-0000-0000-0000826D0000}"/>
    <cellStyle name="Normal 57 2 4 2 3 4" xfId="36206" xr:uid="{00000000-0005-0000-0000-0000836D0000}"/>
    <cellStyle name="Normal 57 2 4 2 3 5" xfId="20973" xr:uid="{00000000-0005-0000-0000-0000846D0000}"/>
    <cellStyle name="Normal 57 2 4 2 4" xfId="12563" xr:uid="{00000000-0005-0000-0000-0000856D0000}"/>
    <cellStyle name="Normal 57 2 4 2 4 2" xfId="42894" xr:uid="{00000000-0005-0000-0000-0000866D0000}"/>
    <cellStyle name="Normal 57 2 4 2 4 3" xfId="27661" xr:uid="{00000000-0005-0000-0000-0000876D0000}"/>
    <cellStyle name="Normal 57 2 4 2 5" xfId="7542" xr:uid="{00000000-0005-0000-0000-0000886D0000}"/>
    <cellStyle name="Normal 57 2 4 2 5 2" xfId="37877" xr:uid="{00000000-0005-0000-0000-0000896D0000}"/>
    <cellStyle name="Normal 57 2 4 2 5 3" xfId="22644" xr:uid="{00000000-0005-0000-0000-00008A6D0000}"/>
    <cellStyle name="Normal 57 2 4 2 6" xfId="32865" xr:uid="{00000000-0005-0000-0000-00008B6D0000}"/>
    <cellStyle name="Normal 57 2 4 2 7" xfId="17631" xr:uid="{00000000-0005-0000-0000-00008C6D0000}"/>
    <cellStyle name="Normal 57 2 4 3" xfId="3324" xr:uid="{00000000-0005-0000-0000-00008D6D0000}"/>
    <cellStyle name="Normal 57 2 4 3 2" xfId="13398" xr:uid="{00000000-0005-0000-0000-00008E6D0000}"/>
    <cellStyle name="Normal 57 2 4 3 2 2" xfId="43729" xr:uid="{00000000-0005-0000-0000-00008F6D0000}"/>
    <cellStyle name="Normal 57 2 4 3 2 3" xfId="28496" xr:uid="{00000000-0005-0000-0000-0000906D0000}"/>
    <cellStyle name="Normal 57 2 4 3 3" xfId="8378" xr:uid="{00000000-0005-0000-0000-0000916D0000}"/>
    <cellStyle name="Normal 57 2 4 3 3 2" xfId="38712" xr:uid="{00000000-0005-0000-0000-0000926D0000}"/>
    <cellStyle name="Normal 57 2 4 3 3 3" xfId="23479" xr:uid="{00000000-0005-0000-0000-0000936D0000}"/>
    <cellStyle name="Normal 57 2 4 3 4" xfId="33699" xr:uid="{00000000-0005-0000-0000-0000946D0000}"/>
    <cellStyle name="Normal 57 2 4 3 5" xfId="18466" xr:uid="{00000000-0005-0000-0000-0000956D0000}"/>
    <cellStyle name="Normal 57 2 4 4" xfId="5017" xr:uid="{00000000-0005-0000-0000-0000966D0000}"/>
    <cellStyle name="Normal 57 2 4 4 2" xfId="15069" xr:uid="{00000000-0005-0000-0000-0000976D0000}"/>
    <cellStyle name="Normal 57 2 4 4 2 2" xfId="45400" xr:uid="{00000000-0005-0000-0000-0000986D0000}"/>
    <cellStyle name="Normal 57 2 4 4 2 3" xfId="30167" xr:uid="{00000000-0005-0000-0000-0000996D0000}"/>
    <cellStyle name="Normal 57 2 4 4 3" xfId="10049" xr:uid="{00000000-0005-0000-0000-00009A6D0000}"/>
    <cellStyle name="Normal 57 2 4 4 3 2" xfId="40383" xr:uid="{00000000-0005-0000-0000-00009B6D0000}"/>
    <cellStyle name="Normal 57 2 4 4 3 3" xfId="25150" xr:uid="{00000000-0005-0000-0000-00009C6D0000}"/>
    <cellStyle name="Normal 57 2 4 4 4" xfId="35370" xr:uid="{00000000-0005-0000-0000-00009D6D0000}"/>
    <cellStyle name="Normal 57 2 4 4 5" xfId="20137" xr:uid="{00000000-0005-0000-0000-00009E6D0000}"/>
    <cellStyle name="Normal 57 2 4 5" xfId="11727" xr:uid="{00000000-0005-0000-0000-00009F6D0000}"/>
    <cellStyle name="Normal 57 2 4 5 2" xfId="42058" xr:uid="{00000000-0005-0000-0000-0000A06D0000}"/>
    <cellStyle name="Normal 57 2 4 5 3" xfId="26825" xr:uid="{00000000-0005-0000-0000-0000A16D0000}"/>
    <cellStyle name="Normal 57 2 4 6" xfId="6706" xr:uid="{00000000-0005-0000-0000-0000A26D0000}"/>
    <cellStyle name="Normal 57 2 4 6 2" xfId="37041" xr:uid="{00000000-0005-0000-0000-0000A36D0000}"/>
    <cellStyle name="Normal 57 2 4 6 3" xfId="21808" xr:uid="{00000000-0005-0000-0000-0000A46D0000}"/>
    <cellStyle name="Normal 57 2 4 7" xfId="32029" xr:uid="{00000000-0005-0000-0000-0000A56D0000}"/>
    <cellStyle name="Normal 57 2 4 8" xfId="16795" xr:uid="{00000000-0005-0000-0000-0000A66D0000}"/>
    <cellStyle name="Normal 57 2 5" xfId="2053" xr:uid="{00000000-0005-0000-0000-0000A76D0000}"/>
    <cellStyle name="Normal 57 2 5 2" xfId="3743" xr:uid="{00000000-0005-0000-0000-0000A86D0000}"/>
    <cellStyle name="Normal 57 2 5 2 2" xfId="13816" xr:uid="{00000000-0005-0000-0000-0000A96D0000}"/>
    <cellStyle name="Normal 57 2 5 2 2 2" xfId="44147" xr:uid="{00000000-0005-0000-0000-0000AA6D0000}"/>
    <cellStyle name="Normal 57 2 5 2 2 3" xfId="28914" xr:uid="{00000000-0005-0000-0000-0000AB6D0000}"/>
    <cellStyle name="Normal 57 2 5 2 3" xfId="8796" xr:uid="{00000000-0005-0000-0000-0000AC6D0000}"/>
    <cellStyle name="Normal 57 2 5 2 3 2" xfId="39130" xr:uid="{00000000-0005-0000-0000-0000AD6D0000}"/>
    <cellStyle name="Normal 57 2 5 2 3 3" xfId="23897" xr:uid="{00000000-0005-0000-0000-0000AE6D0000}"/>
    <cellStyle name="Normal 57 2 5 2 4" xfId="34117" xr:uid="{00000000-0005-0000-0000-0000AF6D0000}"/>
    <cellStyle name="Normal 57 2 5 2 5" xfId="18884" xr:uid="{00000000-0005-0000-0000-0000B06D0000}"/>
    <cellStyle name="Normal 57 2 5 3" xfId="5435" xr:uid="{00000000-0005-0000-0000-0000B16D0000}"/>
    <cellStyle name="Normal 57 2 5 3 2" xfId="15487" xr:uid="{00000000-0005-0000-0000-0000B26D0000}"/>
    <cellStyle name="Normal 57 2 5 3 2 2" xfId="45818" xr:uid="{00000000-0005-0000-0000-0000B36D0000}"/>
    <cellStyle name="Normal 57 2 5 3 2 3" xfId="30585" xr:uid="{00000000-0005-0000-0000-0000B46D0000}"/>
    <cellStyle name="Normal 57 2 5 3 3" xfId="10467" xr:uid="{00000000-0005-0000-0000-0000B56D0000}"/>
    <cellStyle name="Normal 57 2 5 3 3 2" xfId="40801" xr:uid="{00000000-0005-0000-0000-0000B66D0000}"/>
    <cellStyle name="Normal 57 2 5 3 3 3" xfId="25568" xr:uid="{00000000-0005-0000-0000-0000B76D0000}"/>
    <cellStyle name="Normal 57 2 5 3 4" xfId="35788" xr:uid="{00000000-0005-0000-0000-0000B86D0000}"/>
    <cellStyle name="Normal 57 2 5 3 5" xfId="20555" xr:uid="{00000000-0005-0000-0000-0000B96D0000}"/>
    <cellStyle name="Normal 57 2 5 4" xfId="12145" xr:uid="{00000000-0005-0000-0000-0000BA6D0000}"/>
    <cellStyle name="Normal 57 2 5 4 2" xfId="42476" xr:uid="{00000000-0005-0000-0000-0000BB6D0000}"/>
    <cellStyle name="Normal 57 2 5 4 3" xfId="27243" xr:uid="{00000000-0005-0000-0000-0000BC6D0000}"/>
    <cellStyle name="Normal 57 2 5 5" xfId="7124" xr:uid="{00000000-0005-0000-0000-0000BD6D0000}"/>
    <cellStyle name="Normal 57 2 5 5 2" xfId="37459" xr:uid="{00000000-0005-0000-0000-0000BE6D0000}"/>
    <cellStyle name="Normal 57 2 5 5 3" xfId="22226" xr:uid="{00000000-0005-0000-0000-0000BF6D0000}"/>
    <cellStyle name="Normal 57 2 5 6" xfId="32447" xr:uid="{00000000-0005-0000-0000-0000C06D0000}"/>
    <cellStyle name="Normal 57 2 5 7" xfId="17213" xr:uid="{00000000-0005-0000-0000-0000C16D0000}"/>
    <cellStyle name="Normal 57 2 6" xfId="2906" xr:uid="{00000000-0005-0000-0000-0000C26D0000}"/>
    <cellStyle name="Normal 57 2 6 2" xfId="12980" xr:uid="{00000000-0005-0000-0000-0000C36D0000}"/>
    <cellStyle name="Normal 57 2 6 2 2" xfId="43311" xr:uid="{00000000-0005-0000-0000-0000C46D0000}"/>
    <cellStyle name="Normal 57 2 6 2 3" xfId="28078" xr:uid="{00000000-0005-0000-0000-0000C56D0000}"/>
    <cellStyle name="Normal 57 2 6 3" xfId="7960" xr:uid="{00000000-0005-0000-0000-0000C66D0000}"/>
    <cellStyle name="Normal 57 2 6 3 2" xfId="38294" xr:uid="{00000000-0005-0000-0000-0000C76D0000}"/>
    <cellStyle name="Normal 57 2 6 3 3" xfId="23061" xr:uid="{00000000-0005-0000-0000-0000C86D0000}"/>
    <cellStyle name="Normal 57 2 6 4" xfId="33281" xr:uid="{00000000-0005-0000-0000-0000C96D0000}"/>
    <cellStyle name="Normal 57 2 6 5" xfId="18048" xr:uid="{00000000-0005-0000-0000-0000CA6D0000}"/>
    <cellStyle name="Normal 57 2 7" xfId="4599" xr:uid="{00000000-0005-0000-0000-0000CB6D0000}"/>
    <cellStyle name="Normal 57 2 7 2" xfId="14651" xr:uid="{00000000-0005-0000-0000-0000CC6D0000}"/>
    <cellStyle name="Normal 57 2 7 2 2" xfId="44982" xr:uid="{00000000-0005-0000-0000-0000CD6D0000}"/>
    <cellStyle name="Normal 57 2 7 2 3" xfId="29749" xr:uid="{00000000-0005-0000-0000-0000CE6D0000}"/>
    <cellStyle name="Normal 57 2 7 3" xfId="9631" xr:uid="{00000000-0005-0000-0000-0000CF6D0000}"/>
    <cellStyle name="Normal 57 2 7 3 2" xfId="39965" xr:uid="{00000000-0005-0000-0000-0000D06D0000}"/>
    <cellStyle name="Normal 57 2 7 3 3" xfId="24732" xr:uid="{00000000-0005-0000-0000-0000D16D0000}"/>
    <cellStyle name="Normal 57 2 7 4" xfId="34952" xr:uid="{00000000-0005-0000-0000-0000D26D0000}"/>
    <cellStyle name="Normal 57 2 7 5" xfId="19719" xr:uid="{00000000-0005-0000-0000-0000D36D0000}"/>
    <cellStyle name="Normal 57 2 8" xfId="11309" xr:uid="{00000000-0005-0000-0000-0000D46D0000}"/>
    <cellStyle name="Normal 57 2 8 2" xfId="41640" xr:uid="{00000000-0005-0000-0000-0000D56D0000}"/>
    <cellStyle name="Normal 57 2 8 3" xfId="26407" xr:uid="{00000000-0005-0000-0000-0000D66D0000}"/>
    <cellStyle name="Normal 57 2 9" xfId="6288" xr:uid="{00000000-0005-0000-0000-0000D76D0000}"/>
    <cellStyle name="Normal 57 2 9 2" xfId="36623" xr:uid="{00000000-0005-0000-0000-0000D86D0000}"/>
    <cellStyle name="Normal 57 2 9 3" xfId="21390" xr:uid="{00000000-0005-0000-0000-0000D96D0000}"/>
    <cellStyle name="Normal 57 3" xfId="1252" xr:uid="{00000000-0005-0000-0000-0000DA6D0000}"/>
    <cellStyle name="Normal 57 3 10" xfId="16429" xr:uid="{00000000-0005-0000-0000-0000DB6D0000}"/>
    <cellStyle name="Normal 57 3 2" xfId="1471" xr:uid="{00000000-0005-0000-0000-0000DC6D0000}"/>
    <cellStyle name="Normal 57 3 2 2" xfId="1892" xr:uid="{00000000-0005-0000-0000-0000DD6D0000}"/>
    <cellStyle name="Normal 57 3 2 2 2" xfId="2731" xr:uid="{00000000-0005-0000-0000-0000DE6D0000}"/>
    <cellStyle name="Normal 57 3 2 2 2 2" xfId="4421" xr:uid="{00000000-0005-0000-0000-0000DF6D0000}"/>
    <cellStyle name="Normal 57 3 2 2 2 2 2" xfId="14494" xr:uid="{00000000-0005-0000-0000-0000E06D0000}"/>
    <cellStyle name="Normal 57 3 2 2 2 2 2 2" xfId="44825" xr:uid="{00000000-0005-0000-0000-0000E16D0000}"/>
    <cellStyle name="Normal 57 3 2 2 2 2 2 3" xfId="29592" xr:uid="{00000000-0005-0000-0000-0000E26D0000}"/>
    <cellStyle name="Normal 57 3 2 2 2 2 3" xfId="9474" xr:uid="{00000000-0005-0000-0000-0000E36D0000}"/>
    <cellStyle name="Normal 57 3 2 2 2 2 3 2" xfId="39808" xr:uid="{00000000-0005-0000-0000-0000E46D0000}"/>
    <cellStyle name="Normal 57 3 2 2 2 2 3 3" xfId="24575" xr:uid="{00000000-0005-0000-0000-0000E56D0000}"/>
    <cellStyle name="Normal 57 3 2 2 2 2 4" xfId="34795" xr:uid="{00000000-0005-0000-0000-0000E66D0000}"/>
    <cellStyle name="Normal 57 3 2 2 2 2 5" xfId="19562" xr:uid="{00000000-0005-0000-0000-0000E76D0000}"/>
    <cellStyle name="Normal 57 3 2 2 2 3" xfId="6113" xr:uid="{00000000-0005-0000-0000-0000E86D0000}"/>
    <cellStyle name="Normal 57 3 2 2 2 3 2" xfId="16165" xr:uid="{00000000-0005-0000-0000-0000E96D0000}"/>
    <cellStyle name="Normal 57 3 2 2 2 3 2 2" xfId="46496" xr:uid="{00000000-0005-0000-0000-0000EA6D0000}"/>
    <cellStyle name="Normal 57 3 2 2 2 3 2 3" xfId="31263" xr:uid="{00000000-0005-0000-0000-0000EB6D0000}"/>
    <cellStyle name="Normal 57 3 2 2 2 3 3" xfId="11145" xr:uid="{00000000-0005-0000-0000-0000EC6D0000}"/>
    <cellStyle name="Normal 57 3 2 2 2 3 3 2" xfId="41479" xr:uid="{00000000-0005-0000-0000-0000ED6D0000}"/>
    <cellStyle name="Normal 57 3 2 2 2 3 3 3" xfId="26246" xr:uid="{00000000-0005-0000-0000-0000EE6D0000}"/>
    <cellStyle name="Normal 57 3 2 2 2 3 4" xfId="36466" xr:uid="{00000000-0005-0000-0000-0000EF6D0000}"/>
    <cellStyle name="Normal 57 3 2 2 2 3 5" xfId="21233" xr:uid="{00000000-0005-0000-0000-0000F06D0000}"/>
    <cellStyle name="Normal 57 3 2 2 2 4" xfId="12823" xr:uid="{00000000-0005-0000-0000-0000F16D0000}"/>
    <cellStyle name="Normal 57 3 2 2 2 4 2" xfId="43154" xr:uid="{00000000-0005-0000-0000-0000F26D0000}"/>
    <cellStyle name="Normal 57 3 2 2 2 4 3" xfId="27921" xr:uid="{00000000-0005-0000-0000-0000F36D0000}"/>
    <cellStyle name="Normal 57 3 2 2 2 5" xfId="7802" xr:uid="{00000000-0005-0000-0000-0000F46D0000}"/>
    <cellStyle name="Normal 57 3 2 2 2 5 2" xfId="38137" xr:uid="{00000000-0005-0000-0000-0000F56D0000}"/>
    <cellStyle name="Normal 57 3 2 2 2 5 3" xfId="22904" xr:uid="{00000000-0005-0000-0000-0000F66D0000}"/>
    <cellStyle name="Normal 57 3 2 2 2 6" xfId="33125" xr:uid="{00000000-0005-0000-0000-0000F76D0000}"/>
    <cellStyle name="Normal 57 3 2 2 2 7" xfId="17891" xr:uid="{00000000-0005-0000-0000-0000F86D0000}"/>
    <cellStyle name="Normal 57 3 2 2 3" xfId="3584" xr:uid="{00000000-0005-0000-0000-0000F96D0000}"/>
    <cellStyle name="Normal 57 3 2 2 3 2" xfId="13658" xr:uid="{00000000-0005-0000-0000-0000FA6D0000}"/>
    <cellStyle name="Normal 57 3 2 2 3 2 2" xfId="43989" xr:uid="{00000000-0005-0000-0000-0000FB6D0000}"/>
    <cellStyle name="Normal 57 3 2 2 3 2 3" xfId="28756" xr:uid="{00000000-0005-0000-0000-0000FC6D0000}"/>
    <cellStyle name="Normal 57 3 2 2 3 3" xfId="8638" xr:uid="{00000000-0005-0000-0000-0000FD6D0000}"/>
    <cellStyle name="Normal 57 3 2 2 3 3 2" xfId="38972" xr:uid="{00000000-0005-0000-0000-0000FE6D0000}"/>
    <cellStyle name="Normal 57 3 2 2 3 3 3" xfId="23739" xr:uid="{00000000-0005-0000-0000-0000FF6D0000}"/>
    <cellStyle name="Normal 57 3 2 2 3 4" xfId="33959" xr:uid="{00000000-0005-0000-0000-0000006E0000}"/>
    <cellStyle name="Normal 57 3 2 2 3 5" xfId="18726" xr:uid="{00000000-0005-0000-0000-0000016E0000}"/>
    <cellStyle name="Normal 57 3 2 2 4" xfId="5277" xr:uid="{00000000-0005-0000-0000-0000026E0000}"/>
    <cellStyle name="Normal 57 3 2 2 4 2" xfId="15329" xr:uid="{00000000-0005-0000-0000-0000036E0000}"/>
    <cellStyle name="Normal 57 3 2 2 4 2 2" xfId="45660" xr:uid="{00000000-0005-0000-0000-0000046E0000}"/>
    <cellStyle name="Normal 57 3 2 2 4 2 3" xfId="30427" xr:uid="{00000000-0005-0000-0000-0000056E0000}"/>
    <cellStyle name="Normal 57 3 2 2 4 3" xfId="10309" xr:uid="{00000000-0005-0000-0000-0000066E0000}"/>
    <cellStyle name="Normal 57 3 2 2 4 3 2" xfId="40643" xr:uid="{00000000-0005-0000-0000-0000076E0000}"/>
    <cellStyle name="Normal 57 3 2 2 4 3 3" xfId="25410" xr:uid="{00000000-0005-0000-0000-0000086E0000}"/>
    <cellStyle name="Normal 57 3 2 2 4 4" xfId="35630" xr:uid="{00000000-0005-0000-0000-0000096E0000}"/>
    <cellStyle name="Normal 57 3 2 2 4 5" xfId="20397" xr:uid="{00000000-0005-0000-0000-00000A6E0000}"/>
    <cellStyle name="Normal 57 3 2 2 5" xfId="11987" xr:uid="{00000000-0005-0000-0000-00000B6E0000}"/>
    <cellStyle name="Normal 57 3 2 2 5 2" xfId="42318" xr:uid="{00000000-0005-0000-0000-00000C6E0000}"/>
    <cellStyle name="Normal 57 3 2 2 5 3" xfId="27085" xr:uid="{00000000-0005-0000-0000-00000D6E0000}"/>
    <cellStyle name="Normal 57 3 2 2 6" xfId="6966" xr:uid="{00000000-0005-0000-0000-00000E6E0000}"/>
    <cellStyle name="Normal 57 3 2 2 6 2" xfId="37301" xr:uid="{00000000-0005-0000-0000-00000F6E0000}"/>
    <cellStyle name="Normal 57 3 2 2 6 3" xfId="22068" xr:uid="{00000000-0005-0000-0000-0000106E0000}"/>
    <cellStyle name="Normal 57 3 2 2 7" xfId="32289" xr:uid="{00000000-0005-0000-0000-0000116E0000}"/>
    <cellStyle name="Normal 57 3 2 2 8" xfId="17055" xr:uid="{00000000-0005-0000-0000-0000126E0000}"/>
    <cellStyle name="Normal 57 3 2 3" xfId="2313" xr:uid="{00000000-0005-0000-0000-0000136E0000}"/>
    <cellStyle name="Normal 57 3 2 3 2" xfId="4003" xr:uid="{00000000-0005-0000-0000-0000146E0000}"/>
    <cellStyle name="Normal 57 3 2 3 2 2" xfId="14076" xr:uid="{00000000-0005-0000-0000-0000156E0000}"/>
    <cellStyle name="Normal 57 3 2 3 2 2 2" xfId="44407" xr:uid="{00000000-0005-0000-0000-0000166E0000}"/>
    <cellStyle name="Normal 57 3 2 3 2 2 3" xfId="29174" xr:uid="{00000000-0005-0000-0000-0000176E0000}"/>
    <cellStyle name="Normal 57 3 2 3 2 3" xfId="9056" xr:uid="{00000000-0005-0000-0000-0000186E0000}"/>
    <cellStyle name="Normal 57 3 2 3 2 3 2" xfId="39390" xr:uid="{00000000-0005-0000-0000-0000196E0000}"/>
    <cellStyle name="Normal 57 3 2 3 2 3 3" xfId="24157" xr:uid="{00000000-0005-0000-0000-00001A6E0000}"/>
    <cellStyle name="Normal 57 3 2 3 2 4" xfId="34377" xr:uid="{00000000-0005-0000-0000-00001B6E0000}"/>
    <cellStyle name="Normal 57 3 2 3 2 5" xfId="19144" xr:uid="{00000000-0005-0000-0000-00001C6E0000}"/>
    <cellStyle name="Normal 57 3 2 3 3" xfId="5695" xr:uid="{00000000-0005-0000-0000-00001D6E0000}"/>
    <cellStyle name="Normal 57 3 2 3 3 2" xfId="15747" xr:uid="{00000000-0005-0000-0000-00001E6E0000}"/>
    <cellStyle name="Normal 57 3 2 3 3 2 2" xfId="46078" xr:uid="{00000000-0005-0000-0000-00001F6E0000}"/>
    <cellStyle name="Normal 57 3 2 3 3 2 3" xfId="30845" xr:uid="{00000000-0005-0000-0000-0000206E0000}"/>
    <cellStyle name="Normal 57 3 2 3 3 3" xfId="10727" xr:uid="{00000000-0005-0000-0000-0000216E0000}"/>
    <cellStyle name="Normal 57 3 2 3 3 3 2" xfId="41061" xr:uid="{00000000-0005-0000-0000-0000226E0000}"/>
    <cellStyle name="Normal 57 3 2 3 3 3 3" xfId="25828" xr:uid="{00000000-0005-0000-0000-0000236E0000}"/>
    <cellStyle name="Normal 57 3 2 3 3 4" xfId="36048" xr:uid="{00000000-0005-0000-0000-0000246E0000}"/>
    <cellStyle name="Normal 57 3 2 3 3 5" xfId="20815" xr:uid="{00000000-0005-0000-0000-0000256E0000}"/>
    <cellStyle name="Normal 57 3 2 3 4" xfId="12405" xr:uid="{00000000-0005-0000-0000-0000266E0000}"/>
    <cellStyle name="Normal 57 3 2 3 4 2" xfId="42736" xr:uid="{00000000-0005-0000-0000-0000276E0000}"/>
    <cellStyle name="Normal 57 3 2 3 4 3" xfId="27503" xr:uid="{00000000-0005-0000-0000-0000286E0000}"/>
    <cellStyle name="Normal 57 3 2 3 5" xfId="7384" xr:uid="{00000000-0005-0000-0000-0000296E0000}"/>
    <cellStyle name="Normal 57 3 2 3 5 2" xfId="37719" xr:uid="{00000000-0005-0000-0000-00002A6E0000}"/>
    <cellStyle name="Normal 57 3 2 3 5 3" xfId="22486" xr:uid="{00000000-0005-0000-0000-00002B6E0000}"/>
    <cellStyle name="Normal 57 3 2 3 6" xfId="32707" xr:uid="{00000000-0005-0000-0000-00002C6E0000}"/>
    <cellStyle name="Normal 57 3 2 3 7" xfId="17473" xr:uid="{00000000-0005-0000-0000-00002D6E0000}"/>
    <cellStyle name="Normal 57 3 2 4" xfId="3166" xr:uid="{00000000-0005-0000-0000-00002E6E0000}"/>
    <cellStyle name="Normal 57 3 2 4 2" xfId="13240" xr:uid="{00000000-0005-0000-0000-00002F6E0000}"/>
    <cellStyle name="Normal 57 3 2 4 2 2" xfId="43571" xr:uid="{00000000-0005-0000-0000-0000306E0000}"/>
    <cellStyle name="Normal 57 3 2 4 2 3" xfId="28338" xr:uid="{00000000-0005-0000-0000-0000316E0000}"/>
    <cellStyle name="Normal 57 3 2 4 3" xfId="8220" xr:uid="{00000000-0005-0000-0000-0000326E0000}"/>
    <cellStyle name="Normal 57 3 2 4 3 2" xfId="38554" xr:uid="{00000000-0005-0000-0000-0000336E0000}"/>
    <cellStyle name="Normal 57 3 2 4 3 3" xfId="23321" xr:uid="{00000000-0005-0000-0000-0000346E0000}"/>
    <cellStyle name="Normal 57 3 2 4 4" xfId="33541" xr:uid="{00000000-0005-0000-0000-0000356E0000}"/>
    <cellStyle name="Normal 57 3 2 4 5" xfId="18308" xr:uid="{00000000-0005-0000-0000-0000366E0000}"/>
    <cellStyle name="Normal 57 3 2 5" xfId="4859" xr:uid="{00000000-0005-0000-0000-0000376E0000}"/>
    <cellStyle name="Normal 57 3 2 5 2" xfId="14911" xr:uid="{00000000-0005-0000-0000-0000386E0000}"/>
    <cellStyle name="Normal 57 3 2 5 2 2" xfId="45242" xr:uid="{00000000-0005-0000-0000-0000396E0000}"/>
    <cellStyle name="Normal 57 3 2 5 2 3" xfId="30009" xr:uid="{00000000-0005-0000-0000-00003A6E0000}"/>
    <cellStyle name="Normal 57 3 2 5 3" xfId="9891" xr:uid="{00000000-0005-0000-0000-00003B6E0000}"/>
    <cellStyle name="Normal 57 3 2 5 3 2" xfId="40225" xr:uid="{00000000-0005-0000-0000-00003C6E0000}"/>
    <cellStyle name="Normal 57 3 2 5 3 3" xfId="24992" xr:uid="{00000000-0005-0000-0000-00003D6E0000}"/>
    <cellStyle name="Normal 57 3 2 5 4" xfId="35212" xr:uid="{00000000-0005-0000-0000-00003E6E0000}"/>
    <cellStyle name="Normal 57 3 2 5 5" xfId="19979" xr:uid="{00000000-0005-0000-0000-00003F6E0000}"/>
    <cellStyle name="Normal 57 3 2 6" xfId="11569" xr:uid="{00000000-0005-0000-0000-0000406E0000}"/>
    <cellStyle name="Normal 57 3 2 6 2" xfId="41900" xr:uid="{00000000-0005-0000-0000-0000416E0000}"/>
    <cellStyle name="Normal 57 3 2 6 3" xfId="26667" xr:uid="{00000000-0005-0000-0000-0000426E0000}"/>
    <cellStyle name="Normal 57 3 2 7" xfId="6548" xr:uid="{00000000-0005-0000-0000-0000436E0000}"/>
    <cellStyle name="Normal 57 3 2 7 2" xfId="36883" xr:uid="{00000000-0005-0000-0000-0000446E0000}"/>
    <cellStyle name="Normal 57 3 2 7 3" xfId="21650" xr:uid="{00000000-0005-0000-0000-0000456E0000}"/>
    <cellStyle name="Normal 57 3 2 8" xfId="31871" xr:uid="{00000000-0005-0000-0000-0000466E0000}"/>
    <cellStyle name="Normal 57 3 2 9" xfId="16637" xr:uid="{00000000-0005-0000-0000-0000476E0000}"/>
    <cellStyle name="Normal 57 3 3" xfId="1684" xr:uid="{00000000-0005-0000-0000-0000486E0000}"/>
    <cellStyle name="Normal 57 3 3 2" xfId="2523" xr:uid="{00000000-0005-0000-0000-0000496E0000}"/>
    <cellStyle name="Normal 57 3 3 2 2" xfId="4213" xr:uid="{00000000-0005-0000-0000-00004A6E0000}"/>
    <cellStyle name="Normal 57 3 3 2 2 2" xfId="14286" xr:uid="{00000000-0005-0000-0000-00004B6E0000}"/>
    <cellStyle name="Normal 57 3 3 2 2 2 2" xfId="44617" xr:uid="{00000000-0005-0000-0000-00004C6E0000}"/>
    <cellStyle name="Normal 57 3 3 2 2 2 3" xfId="29384" xr:uid="{00000000-0005-0000-0000-00004D6E0000}"/>
    <cellStyle name="Normal 57 3 3 2 2 3" xfId="9266" xr:uid="{00000000-0005-0000-0000-00004E6E0000}"/>
    <cellStyle name="Normal 57 3 3 2 2 3 2" xfId="39600" xr:uid="{00000000-0005-0000-0000-00004F6E0000}"/>
    <cellStyle name="Normal 57 3 3 2 2 3 3" xfId="24367" xr:uid="{00000000-0005-0000-0000-0000506E0000}"/>
    <cellStyle name="Normal 57 3 3 2 2 4" xfId="34587" xr:uid="{00000000-0005-0000-0000-0000516E0000}"/>
    <cellStyle name="Normal 57 3 3 2 2 5" xfId="19354" xr:uid="{00000000-0005-0000-0000-0000526E0000}"/>
    <cellStyle name="Normal 57 3 3 2 3" xfId="5905" xr:uid="{00000000-0005-0000-0000-0000536E0000}"/>
    <cellStyle name="Normal 57 3 3 2 3 2" xfId="15957" xr:uid="{00000000-0005-0000-0000-0000546E0000}"/>
    <cellStyle name="Normal 57 3 3 2 3 2 2" xfId="46288" xr:uid="{00000000-0005-0000-0000-0000556E0000}"/>
    <cellStyle name="Normal 57 3 3 2 3 2 3" xfId="31055" xr:uid="{00000000-0005-0000-0000-0000566E0000}"/>
    <cellStyle name="Normal 57 3 3 2 3 3" xfId="10937" xr:uid="{00000000-0005-0000-0000-0000576E0000}"/>
    <cellStyle name="Normal 57 3 3 2 3 3 2" xfId="41271" xr:uid="{00000000-0005-0000-0000-0000586E0000}"/>
    <cellStyle name="Normal 57 3 3 2 3 3 3" xfId="26038" xr:uid="{00000000-0005-0000-0000-0000596E0000}"/>
    <cellStyle name="Normal 57 3 3 2 3 4" xfId="36258" xr:uid="{00000000-0005-0000-0000-00005A6E0000}"/>
    <cellStyle name="Normal 57 3 3 2 3 5" xfId="21025" xr:uid="{00000000-0005-0000-0000-00005B6E0000}"/>
    <cellStyle name="Normal 57 3 3 2 4" xfId="12615" xr:uid="{00000000-0005-0000-0000-00005C6E0000}"/>
    <cellStyle name="Normal 57 3 3 2 4 2" xfId="42946" xr:uid="{00000000-0005-0000-0000-00005D6E0000}"/>
    <cellStyle name="Normal 57 3 3 2 4 3" xfId="27713" xr:uid="{00000000-0005-0000-0000-00005E6E0000}"/>
    <cellStyle name="Normal 57 3 3 2 5" xfId="7594" xr:uid="{00000000-0005-0000-0000-00005F6E0000}"/>
    <cellStyle name="Normal 57 3 3 2 5 2" xfId="37929" xr:uid="{00000000-0005-0000-0000-0000606E0000}"/>
    <cellStyle name="Normal 57 3 3 2 5 3" xfId="22696" xr:uid="{00000000-0005-0000-0000-0000616E0000}"/>
    <cellStyle name="Normal 57 3 3 2 6" xfId="32917" xr:uid="{00000000-0005-0000-0000-0000626E0000}"/>
    <cellStyle name="Normal 57 3 3 2 7" xfId="17683" xr:uid="{00000000-0005-0000-0000-0000636E0000}"/>
    <cellStyle name="Normal 57 3 3 3" xfId="3376" xr:uid="{00000000-0005-0000-0000-0000646E0000}"/>
    <cellStyle name="Normal 57 3 3 3 2" xfId="13450" xr:uid="{00000000-0005-0000-0000-0000656E0000}"/>
    <cellStyle name="Normal 57 3 3 3 2 2" xfId="43781" xr:uid="{00000000-0005-0000-0000-0000666E0000}"/>
    <cellStyle name="Normal 57 3 3 3 2 3" xfId="28548" xr:uid="{00000000-0005-0000-0000-0000676E0000}"/>
    <cellStyle name="Normal 57 3 3 3 3" xfId="8430" xr:uid="{00000000-0005-0000-0000-0000686E0000}"/>
    <cellStyle name="Normal 57 3 3 3 3 2" xfId="38764" xr:uid="{00000000-0005-0000-0000-0000696E0000}"/>
    <cellStyle name="Normal 57 3 3 3 3 3" xfId="23531" xr:uid="{00000000-0005-0000-0000-00006A6E0000}"/>
    <cellStyle name="Normal 57 3 3 3 4" xfId="33751" xr:uid="{00000000-0005-0000-0000-00006B6E0000}"/>
    <cellStyle name="Normal 57 3 3 3 5" xfId="18518" xr:uid="{00000000-0005-0000-0000-00006C6E0000}"/>
    <cellStyle name="Normal 57 3 3 4" xfId="5069" xr:uid="{00000000-0005-0000-0000-00006D6E0000}"/>
    <cellStyle name="Normal 57 3 3 4 2" xfId="15121" xr:uid="{00000000-0005-0000-0000-00006E6E0000}"/>
    <cellStyle name="Normal 57 3 3 4 2 2" xfId="45452" xr:uid="{00000000-0005-0000-0000-00006F6E0000}"/>
    <cellStyle name="Normal 57 3 3 4 2 3" xfId="30219" xr:uid="{00000000-0005-0000-0000-0000706E0000}"/>
    <cellStyle name="Normal 57 3 3 4 3" xfId="10101" xr:uid="{00000000-0005-0000-0000-0000716E0000}"/>
    <cellStyle name="Normal 57 3 3 4 3 2" xfId="40435" xr:uid="{00000000-0005-0000-0000-0000726E0000}"/>
    <cellStyle name="Normal 57 3 3 4 3 3" xfId="25202" xr:uid="{00000000-0005-0000-0000-0000736E0000}"/>
    <cellStyle name="Normal 57 3 3 4 4" xfId="35422" xr:uid="{00000000-0005-0000-0000-0000746E0000}"/>
    <cellStyle name="Normal 57 3 3 4 5" xfId="20189" xr:uid="{00000000-0005-0000-0000-0000756E0000}"/>
    <cellStyle name="Normal 57 3 3 5" xfId="11779" xr:uid="{00000000-0005-0000-0000-0000766E0000}"/>
    <cellStyle name="Normal 57 3 3 5 2" xfId="42110" xr:uid="{00000000-0005-0000-0000-0000776E0000}"/>
    <cellStyle name="Normal 57 3 3 5 3" xfId="26877" xr:uid="{00000000-0005-0000-0000-0000786E0000}"/>
    <cellStyle name="Normal 57 3 3 6" xfId="6758" xr:uid="{00000000-0005-0000-0000-0000796E0000}"/>
    <cellStyle name="Normal 57 3 3 6 2" xfId="37093" xr:uid="{00000000-0005-0000-0000-00007A6E0000}"/>
    <cellStyle name="Normal 57 3 3 6 3" xfId="21860" xr:uid="{00000000-0005-0000-0000-00007B6E0000}"/>
    <cellStyle name="Normal 57 3 3 7" xfId="32081" xr:uid="{00000000-0005-0000-0000-00007C6E0000}"/>
    <cellStyle name="Normal 57 3 3 8" xfId="16847" xr:uid="{00000000-0005-0000-0000-00007D6E0000}"/>
    <cellStyle name="Normal 57 3 4" xfId="2105" xr:uid="{00000000-0005-0000-0000-00007E6E0000}"/>
    <cellStyle name="Normal 57 3 4 2" xfId="3795" xr:uid="{00000000-0005-0000-0000-00007F6E0000}"/>
    <cellStyle name="Normal 57 3 4 2 2" xfId="13868" xr:uid="{00000000-0005-0000-0000-0000806E0000}"/>
    <cellStyle name="Normal 57 3 4 2 2 2" xfId="44199" xr:uid="{00000000-0005-0000-0000-0000816E0000}"/>
    <cellStyle name="Normal 57 3 4 2 2 3" xfId="28966" xr:uid="{00000000-0005-0000-0000-0000826E0000}"/>
    <cellStyle name="Normal 57 3 4 2 3" xfId="8848" xr:uid="{00000000-0005-0000-0000-0000836E0000}"/>
    <cellStyle name="Normal 57 3 4 2 3 2" xfId="39182" xr:uid="{00000000-0005-0000-0000-0000846E0000}"/>
    <cellStyle name="Normal 57 3 4 2 3 3" xfId="23949" xr:uid="{00000000-0005-0000-0000-0000856E0000}"/>
    <cellStyle name="Normal 57 3 4 2 4" xfId="34169" xr:uid="{00000000-0005-0000-0000-0000866E0000}"/>
    <cellStyle name="Normal 57 3 4 2 5" xfId="18936" xr:uid="{00000000-0005-0000-0000-0000876E0000}"/>
    <cellStyle name="Normal 57 3 4 3" xfId="5487" xr:uid="{00000000-0005-0000-0000-0000886E0000}"/>
    <cellStyle name="Normal 57 3 4 3 2" xfId="15539" xr:uid="{00000000-0005-0000-0000-0000896E0000}"/>
    <cellStyle name="Normal 57 3 4 3 2 2" xfId="45870" xr:uid="{00000000-0005-0000-0000-00008A6E0000}"/>
    <cellStyle name="Normal 57 3 4 3 2 3" xfId="30637" xr:uid="{00000000-0005-0000-0000-00008B6E0000}"/>
    <cellStyle name="Normal 57 3 4 3 3" xfId="10519" xr:uid="{00000000-0005-0000-0000-00008C6E0000}"/>
    <cellStyle name="Normal 57 3 4 3 3 2" xfId="40853" xr:uid="{00000000-0005-0000-0000-00008D6E0000}"/>
    <cellStyle name="Normal 57 3 4 3 3 3" xfId="25620" xr:uid="{00000000-0005-0000-0000-00008E6E0000}"/>
    <cellStyle name="Normal 57 3 4 3 4" xfId="35840" xr:uid="{00000000-0005-0000-0000-00008F6E0000}"/>
    <cellStyle name="Normal 57 3 4 3 5" xfId="20607" xr:uid="{00000000-0005-0000-0000-0000906E0000}"/>
    <cellStyle name="Normal 57 3 4 4" xfId="12197" xr:uid="{00000000-0005-0000-0000-0000916E0000}"/>
    <cellStyle name="Normal 57 3 4 4 2" xfId="42528" xr:uid="{00000000-0005-0000-0000-0000926E0000}"/>
    <cellStyle name="Normal 57 3 4 4 3" xfId="27295" xr:uid="{00000000-0005-0000-0000-0000936E0000}"/>
    <cellStyle name="Normal 57 3 4 5" xfId="7176" xr:uid="{00000000-0005-0000-0000-0000946E0000}"/>
    <cellStyle name="Normal 57 3 4 5 2" xfId="37511" xr:uid="{00000000-0005-0000-0000-0000956E0000}"/>
    <cellStyle name="Normal 57 3 4 5 3" xfId="22278" xr:uid="{00000000-0005-0000-0000-0000966E0000}"/>
    <cellStyle name="Normal 57 3 4 6" xfId="32499" xr:uid="{00000000-0005-0000-0000-0000976E0000}"/>
    <cellStyle name="Normal 57 3 4 7" xfId="17265" xr:uid="{00000000-0005-0000-0000-0000986E0000}"/>
    <cellStyle name="Normal 57 3 5" xfId="2958" xr:uid="{00000000-0005-0000-0000-0000996E0000}"/>
    <cellStyle name="Normal 57 3 5 2" xfId="13032" xr:uid="{00000000-0005-0000-0000-00009A6E0000}"/>
    <cellStyle name="Normal 57 3 5 2 2" xfId="43363" xr:uid="{00000000-0005-0000-0000-00009B6E0000}"/>
    <cellStyle name="Normal 57 3 5 2 3" xfId="28130" xr:uid="{00000000-0005-0000-0000-00009C6E0000}"/>
    <cellStyle name="Normal 57 3 5 3" xfId="8012" xr:uid="{00000000-0005-0000-0000-00009D6E0000}"/>
    <cellStyle name="Normal 57 3 5 3 2" xfId="38346" xr:uid="{00000000-0005-0000-0000-00009E6E0000}"/>
    <cellStyle name="Normal 57 3 5 3 3" xfId="23113" xr:uid="{00000000-0005-0000-0000-00009F6E0000}"/>
    <cellStyle name="Normal 57 3 5 4" xfId="33333" xr:uid="{00000000-0005-0000-0000-0000A06E0000}"/>
    <cellStyle name="Normal 57 3 5 5" xfId="18100" xr:uid="{00000000-0005-0000-0000-0000A16E0000}"/>
    <cellStyle name="Normal 57 3 6" xfId="4651" xr:uid="{00000000-0005-0000-0000-0000A26E0000}"/>
    <cellStyle name="Normal 57 3 6 2" xfId="14703" xr:uid="{00000000-0005-0000-0000-0000A36E0000}"/>
    <cellStyle name="Normal 57 3 6 2 2" xfId="45034" xr:uid="{00000000-0005-0000-0000-0000A46E0000}"/>
    <cellStyle name="Normal 57 3 6 2 3" xfId="29801" xr:uid="{00000000-0005-0000-0000-0000A56E0000}"/>
    <cellStyle name="Normal 57 3 6 3" xfId="9683" xr:uid="{00000000-0005-0000-0000-0000A66E0000}"/>
    <cellStyle name="Normal 57 3 6 3 2" xfId="40017" xr:uid="{00000000-0005-0000-0000-0000A76E0000}"/>
    <cellStyle name="Normal 57 3 6 3 3" xfId="24784" xr:uid="{00000000-0005-0000-0000-0000A86E0000}"/>
    <cellStyle name="Normal 57 3 6 4" xfId="35004" xr:uid="{00000000-0005-0000-0000-0000A96E0000}"/>
    <cellStyle name="Normal 57 3 6 5" xfId="19771" xr:uid="{00000000-0005-0000-0000-0000AA6E0000}"/>
    <cellStyle name="Normal 57 3 7" xfId="11361" xr:uid="{00000000-0005-0000-0000-0000AB6E0000}"/>
    <cellStyle name="Normal 57 3 7 2" xfId="41692" xr:uid="{00000000-0005-0000-0000-0000AC6E0000}"/>
    <cellStyle name="Normal 57 3 7 3" xfId="26459" xr:uid="{00000000-0005-0000-0000-0000AD6E0000}"/>
    <cellStyle name="Normal 57 3 8" xfId="6340" xr:uid="{00000000-0005-0000-0000-0000AE6E0000}"/>
    <cellStyle name="Normal 57 3 8 2" xfId="36675" xr:uid="{00000000-0005-0000-0000-0000AF6E0000}"/>
    <cellStyle name="Normal 57 3 8 3" xfId="21442" xr:uid="{00000000-0005-0000-0000-0000B06E0000}"/>
    <cellStyle name="Normal 57 3 9" xfId="31664" xr:uid="{00000000-0005-0000-0000-0000B16E0000}"/>
    <cellStyle name="Normal 57 4" xfId="1365" xr:uid="{00000000-0005-0000-0000-0000B26E0000}"/>
    <cellStyle name="Normal 57 4 2" xfId="1788" xr:uid="{00000000-0005-0000-0000-0000B36E0000}"/>
    <cellStyle name="Normal 57 4 2 2" xfId="2627" xr:uid="{00000000-0005-0000-0000-0000B46E0000}"/>
    <cellStyle name="Normal 57 4 2 2 2" xfId="4317" xr:uid="{00000000-0005-0000-0000-0000B56E0000}"/>
    <cellStyle name="Normal 57 4 2 2 2 2" xfId="14390" xr:uid="{00000000-0005-0000-0000-0000B66E0000}"/>
    <cellStyle name="Normal 57 4 2 2 2 2 2" xfId="44721" xr:uid="{00000000-0005-0000-0000-0000B76E0000}"/>
    <cellStyle name="Normal 57 4 2 2 2 2 3" xfId="29488" xr:uid="{00000000-0005-0000-0000-0000B86E0000}"/>
    <cellStyle name="Normal 57 4 2 2 2 3" xfId="9370" xr:uid="{00000000-0005-0000-0000-0000B96E0000}"/>
    <cellStyle name="Normal 57 4 2 2 2 3 2" xfId="39704" xr:uid="{00000000-0005-0000-0000-0000BA6E0000}"/>
    <cellStyle name="Normal 57 4 2 2 2 3 3" xfId="24471" xr:uid="{00000000-0005-0000-0000-0000BB6E0000}"/>
    <cellStyle name="Normal 57 4 2 2 2 4" xfId="34691" xr:uid="{00000000-0005-0000-0000-0000BC6E0000}"/>
    <cellStyle name="Normal 57 4 2 2 2 5" xfId="19458" xr:uid="{00000000-0005-0000-0000-0000BD6E0000}"/>
    <cellStyle name="Normal 57 4 2 2 3" xfId="6009" xr:uid="{00000000-0005-0000-0000-0000BE6E0000}"/>
    <cellStyle name="Normal 57 4 2 2 3 2" xfId="16061" xr:uid="{00000000-0005-0000-0000-0000BF6E0000}"/>
    <cellStyle name="Normal 57 4 2 2 3 2 2" xfId="46392" xr:uid="{00000000-0005-0000-0000-0000C06E0000}"/>
    <cellStyle name="Normal 57 4 2 2 3 2 3" xfId="31159" xr:uid="{00000000-0005-0000-0000-0000C16E0000}"/>
    <cellStyle name="Normal 57 4 2 2 3 3" xfId="11041" xr:uid="{00000000-0005-0000-0000-0000C26E0000}"/>
    <cellStyle name="Normal 57 4 2 2 3 3 2" xfId="41375" xr:uid="{00000000-0005-0000-0000-0000C36E0000}"/>
    <cellStyle name="Normal 57 4 2 2 3 3 3" xfId="26142" xr:uid="{00000000-0005-0000-0000-0000C46E0000}"/>
    <cellStyle name="Normal 57 4 2 2 3 4" xfId="36362" xr:uid="{00000000-0005-0000-0000-0000C56E0000}"/>
    <cellStyle name="Normal 57 4 2 2 3 5" xfId="21129" xr:uid="{00000000-0005-0000-0000-0000C66E0000}"/>
    <cellStyle name="Normal 57 4 2 2 4" xfId="12719" xr:uid="{00000000-0005-0000-0000-0000C76E0000}"/>
    <cellStyle name="Normal 57 4 2 2 4 2" xfId="43050" xr:uid="{00000000-0005-0000-0000-0000C86E0000}"/>
    <cellStyle name="Normal 57 4 2 2 4 3" xfId="27817" xr:uid="{00000000-0005-0000-0000-0000C96E0000}"/>
    <cellStyle name="Normal 57 4 2 2 5" xfId="7698" xr:uid="{00000000-0005-0000-0000-0000CA6E0000}"/>
    <cellStyle name="Normal 57 4 2 2 5 2" xfId="38033" xr:uid="{00000000-0005-0000-0000-0000CB6E0000}"/>
    <cellStyle name="Normal 57 4 2 2 5 3" xfId="22800" xr:uid="{00000000-0005-0000-0000-0000CC6E0000}"/>
    <cellStyle name="Normal 57 4 2 2 6" xfId="33021" xr:uid="{00000000-0005-0000-0000-0000CD6E0000}"/>
    <cellStyle name="Normal 57 4 2 2 7" xfId="17787" xr:uid="{00000000-0005-0000-0000-0000CE6E0000}"/>
    <cellStyle name="Normal 57 4 2 3" xfId="3480" xr:uid="{00000000-0005-0000-0000-0000CF6E0000}"/>
    <cellStyle name="Normal 57 4 2 3 2" xfId="13554" xr:uid="{00000000-0005-0000-0000-0000D06E0000}"/>
    <cellStyle name="Normal 57 4 2 3 2 2" xfId="43885" xr:uid="{00000000-0005-0000-0000-0000D16E0000}"/>
    <cellStyle name="Normal 57 4 2 3 2 3" xfId="28652" xr:uid="{00000000-0005-0000-0000-0000D26E0000}"/>
    <cellStyle name="Normal 57 4 2 3 3" xfId="8534" xr:uid="{00000000-0005-0000-0000-0000D36E0000}"/>
    <cellStyle name="Normal 57 4 2 3 3 2" xfId="38868" xr:uid="{00000000-0005-0000-0000-0000D46E0000}"/>
    <cellStyle name="Normal 57 4 2 3 3 3" xfId="23635" xr:uid="{00000000-0005-0000-0000-0000D56E0000}"/>
    <cellStyle name="Normal 57 4 2 3 4" xfId="33855" xr:uid="{00000000-0005-0000-0000-0000D66E0000}"/>
    <cellStyle name="Normal 57 4 2 3 5" xfId="18622" xr:uid="{00000000-0005-0000-0000-0000D76E0000}"/>
    <cellStyle name="Normal 57 4 2 4" xfId="5173" xr:uid="{00000000-0005-0000-0000-0000D86E0000}"/>
    <cellStyle name="Normal 57 4 2 4 2" xfId="15225" xr:uid="{00000000-0005-0000-0000-0000D96E0000}"/>
    <cellStyle name="Normal 57 4 2 4 2 2" xfId="45556" xr:uid="{00000000-0005-0000-0000-0000DA6E0000}"/>
    <cellStyle name="Normal 57 4 2 4 2 3" xfId="30323" xr:uid="{00000000-0005-0000-0000-0000DB6E0000}"/>
    <cellStyle name="Normal 57 4 2 4 3" xfId="10205" xr:uid="{00000000-0005-0000-0000-0000DC6E0000}"/>
    <cellStyle name="Normal 57 4 2 4 3 2" xfId="40539" xr:uid="{00000000-0005-0000-0000-0000DD6E0000}"/>
    <cellStyle name="Normal 57 4 2 4 3 3" xfId="25306" xr:uid="{00000000-0005-0000-0000-0000DE6E0000}"/>
    <cellStyle name="Normal 57 4 2 4 4" xfId="35526" xr:uid="{00000000-0005-0000-0000-0000DF6E0000}"/>
    <cellStyle name="Normal 57 4 2 4 5" xfId="20293" xr:uid="{00000000-0005-0000-0000-0000E06E0000}"/>
    <cellStyle name="Normal 57 4 2 5" xfId="11883" xr:uid="{00000000-0005-0000-0000-0000E16E0000}"/>
    <cellStyle name="Normal 57 4 2 5 2" xfId="42214" xr:uid="{00000000-0005-0000-0000-0000E26E0000}"/>
    <cellStyle name="Normal 57 4 2 5 3" xfId="26981" xr:uid="{00000000-0005-0000-0000-0000E36E0000}"/>
    <cellStyle name="Normal 57 4 2 6" xfId="6862" xr:uid="{00000000-0005-0000-0000-0000E46E0000}"/>
    <cellStyle name="Normal 57 4 2 6 2" xfId="37197" xr:uid="{00000000-0005-0000-0000-0000E56E0000}"/>
    <cellStyle name="Normal 57 4 2 6 3" xfId="21964" xr:uid="{00000000-0005-0000-0000-0000E66E0000}"/>
    <cellStyle name="Normal 57 4 2 7" xfId="32185" xr:uid="{00000000-0005-0000-0000-0000E76E0000}"/>
    <cellStyle name="Normal 57 4 2 8" xfId="16951" xr:uid="{00000000-0005-0000-0000-0000E86E0000}"/>
    <cellStyle name="Normal 57 4 3" xfId="2209" xr:uid="{00000000-0005-0000-0000-0000E96E0000}"/>
    <cellStyle name="Normal 57 4 3 2" xfId="3899" xr:uid="{00000000-0005-0000-0000-0000EA6E0000}"/>
    <cellStyle name="Normal 57 4 3 2 2" xfId="13972" xr:uid="{00000000-0005-0000-0000-0000EB6E0000}"/>
    <cellStyle name="Normal 57 4 3 2 2 2" xfId="44303" xr:uid="{00000000-0005-0000-0000-0000EC6E0000}"/>
    <cellStyle name="Normal 57 4 3 2 2 3" xfId="29070" xr:uid="{00000000-0005-0000-0000-0000ED6E0000}"/>
    <cellStyle name="Normal 57 4 3 2 3" xfId="8952" xr:uid="{00000000-0005-0000-0000-0000EE6E0000}"/>
    <cellStyle name="Normal 57 4 3 2 3 2" xfId="39286" xr:uid="{00000000-0005-0000-0000-0000EF6E0000}"/>
    <cellStyle name="Normal 57 4 3 2 3 3" xfId="24053" xr:uid="{00000000-0005-0000-0000-0000F06E0000}"/>
    <cellStyle name="Normal 57 4 3 2 4" xfId="34273" xr:uid="{00000000-0005-0000-0000-0000F16E0000}"/>
    <cellStyle name="Normal 57 4 3 2 5" xfId="19040" xr:uid="{00000000-0005-0000-0000-0000F26E0000}"/>
    <cellStyle name="Normal 57 4 3 3" xfId="5591" xr:uid="{00000000-0005-0000-0000-0000F36E0000}"/>
    <cellStyle name="Normal 57 4 3 3 2" xfId="15643" xr:uid="{00000000-0005-0000-0000-0000F46E0000}"/>
    <cellStyle name="Normal 57 4 3 3 2 2" xfId="45974" xr:uid="{00000000-0005-0000-0000-0000F56E0000}"/>
    <cellStyle name="Normal 57 4 3 3 2 3" xfId="30741" xr:uid="{00000000-0005-0000-0000-0000F66E0000}"/>
    <cellStyle name="Normal 57 4 3 3 3" xfId="10623" xr:uid="{00000000-0005-0000-0000-0000F76E0000}"/>
    <cellStyle name="Normal 57 4 3 3 3 2" xfId="40957" xr:uid="{00000000-0005-0000-0000-0000F86E0000}"/>
    <cellStyle name="Normal 57 4 3 3 3 3" xfId="25724" xr:uid="{00000000-0005-0000-0000-0000F96E0000}"/>
    <cellStyle name="Normal 57 4 3 3 4" xfId="35944" xr:uid="{00000000-0005-0000-0000-0000FA6E0000}"/>
    <cellStyle name="Normal 57 4 3 3 5" xfId="20711" xr:uid="{00000000-0005-0000-0000-0000FB6E0000}"/>
    <cellStyle name="Normal 57 4 3 4" xfId="12301" xr:uid="{00000000-0005-0000-0000-0000FC6E0000}"/>
    <cellStyle name="Normal 57 4 3 4 2" xfId="42632" xr:uid="{00000000-0005-0000-0000-0000FD6E0000}"/>
    <cellStyle name="Normal 57 4 3 4 3" xfId="27399" xr:uid="{00000000-0005-0000-0000-0000FE6E0000}"/>
    <cellStyle name="Normal 57 4 3 5" xfId="7280" xr:uid="{00000000-0005-0000-0000-0000FF6E0000}"/>
    <cellStyle name="Normal 57 4 3 5 2" xfId="37615" xr:uid="{00000000-0005-0000-0000-0000006F0000}"/>
    <cellStyle name="Normal 57 4 3 5 3" xfId="22382" xr:uid="{00000000-0005-0000-0000-0000016F0000}"/>
    <cellStyle name="Normal 57 4 3 6" xfId="32603" xr:uid="{00000000-0005-0000-0000-0000026F0000}"/>
    <cellStyle name="Normal 57 4 3 7" xfId="17369" xr:uid="{00000000-0005-0000-0000-0000036F0000}"/>
    <cellStyle name="Normal 57 4 4" xfId="3062" xr:uid="{00000000-0005-0000-0000-0000046F0000}"/>
    <cellStyle name="Normal 57 4 4 2" xfId="13136" xr:uid="{00000000-0005-0000-0000-0000056F0000}"/>
    <cellStyle name="Normal 57 4 4 2 2" xfId="43467" xr:uid="{00000000-0005-0000-0000-0000066F0000}"/>
    <cellStyle name="Normal 57 4 4 2 3" xfId="28234" xr:uid="{00000000-0005-0000-0000-0000076F0000}"/>
    <cellStyle name="Normal 57 4 4 3" xfId="8116" xr:uid="{00000000-0005-0000-0000-0000086F0000}"/>
    <cellStyle name="Normal 57 4 4 3 2" xfId="38450" xr:uid="{00000000-0005-0000-0000-0000096F0000}"/>
    <cellStyle name="Normal 57 4 4 3 3" xfId="23217" xr:uid="{00000000-0005-0000-0000-00000A6F0000}"/>
    <cellStyle name="Normal 57 4 4 4" xfId="33437" xr:uid="{00000000-0005-0000-0000-00000B6F0000}"/>
    <cellStyle name="Normal 57 4 4 5" xfId="18204" xr:uid="{00000000-0005-0000-0000-00000C6F0000}"/>
    <cellStyle name="Normal 57 4 5" xfId="4755" xr:uid="{00000000-0005-0000-0000-00000D6F0000}"/>
    <cellStyle name="Normal 57 4 5 2" xfId="14807" xr:uid="{00000000-0005-0000-0000-00000E6F0000}"/>
    <cellStyle name="Normal 57 4 5 2 2" xfId="45138" xr:uid="{00000000-0005-0000-0000-00000F6F0000}"/>
    <cellStyle name="Normal 57 4 5 2 3" xfId="29905" xr:uid="{00000000-0005-0000-0000-0000106F0000}"/>
    <cellStyle name="Normal 57 4 5 3" xfId="9787" xr:uid="{00000000-0005-0000-0000-0000116F0000}"/>
    <cellStyle name="Normal 57 4 5 3 2" xfId="40121" xr:uid="{00000000-0005-0000-0000-0000126F0000}"/>
    <cellStyle name="Normal 57 4 5 3 3" xfId="24888" xr:uid="{00000000-0005-0000-0000-0000136F0000}"/>
    <cellStyle name="Normal 57 4 5 4" xfId="35108" xr:uid="{00000000-0005-0000-0000-0000146F0000}"/>
    <cellStyle name="Normal 57 4 5 5" xfId="19875" xr:uid="{00000000-0005-0000-0000-0000156F0000}"/>
    <cellStyle name="Normal 57 4 6" xfId="11465" xr:uid="{00000000-0005-0000-0000-0000166F0000}"/>
    <cellStyle name="Normal 57 4 6 2" xfId="41796" xr:uid="{00000000-0005-0000-0000-0000176F0000}"/>
    <cellStyle name="Normal 57 4 6 3" xfId="26563" xr:uid="{00000000-0005-0000-0000-0000186F0000}"/>
    <cellStyle name="Normal 57 4 7" xfId="6444" xr:uid="{00000000-0005-0000-0000-0000196F0000}"/>
    <cellStyle name="Normal 57 4 7 2" xfId="36779" xr:uid="{00000000-0005-0000-0000-00001A6F0000}"/>
    <cellStyle name="Normal 57 4 7 3" xfId="21546" xr:uid="{00000000-0005-0000-0000-00001B6F0000}"/>
    <cellStyle name="Normal 57 4 8" xfId="31767" xr:uid="{00000000-0005-0000-0000-00001C6F0000}"/>
    <cellStyle name="Normal 57 4 9" xfId="16533" xr:uid="{00000000-0005-0000-0000-00001D6F0000}"/>
    <cellStyle name="Normal 57 5" xfId="1578" xr:uid="{00000000-0005-0000-0000-00001E6F0000}"/>
    <cellStyle name="Normal 57 5 2" xfId="2419" xr:uid="{00000000-0005-0000-0000-00001F6F0000}"/>
    <cellStyle name="Normal 57 5 2 2" xfId="4109" xr:uid="{00000000-0005-0000-0000-0000206F0000}"/>
    <cellStyle name="Normal 57 5 2 2 2" xfId="14182" xr:uid="{00000000-0005-0000-0000-0000216F0000}"/>
    <cellStyle name="Normal 57 5 2 2 2 2" xfId="44513" xr:uid="{00000000-0005-0000-0000-0000226F0000}"/>
    <cellStyle name="Normal 57 5 2 2 2 3" xfId="29280" xr:uid="{00000000-0005-0000-0000-0000236F0000}"/>
    <cellStyle name="Normal 57 5 2 2 3" xfId="9162" xr:uid="{00000000-0005-0000-0000-0000246F0000}"/>
    <cellStyle name="Normal 57 5 2 2 3 2" xfId="39496" xr:uid="{00000000-0005-0000-0000-0000256F0000}"/>
    <cellStyle name="Normal 57 5 2 2 3 3" xfId="24263" xr:uid="{00000000-0005-0000-0000-0000266F0000}"/>
    <cellStyle name="Normal 57 5 2 2 4" xfId="34483" xr:uid="{00000000-0005-0000-0000-0000276F0000}"/>
    <cellStyle name="Normal 57 5 2 2 5" xfId="19250" xr:uid="{00000000-0005-0000-0000-0000286F0000}"/>
    <cellStyle name="Normal 57 5 2 3" xfId="5801" xr:uid="{00000000-0005-0000-0000-0000296F0000}"/>
    <cellStyle name="Normal 57 5 2 3 2" xfId="15853" xr:uid="{00000000-0005-0000-0000-00002A6F0000}"/>
    <cellStyle name="Normal 57 5 2 3 2 2" xfId="46184" xr:uid="{00000000-0005-0000-0000-00002B6F0000}"/>
    <cellStyle name="Normal 57 5 2 3 2 3" xfId="30951" xr:uid="{00000000-0005-0000-0000-00002C6F0000}"/>
    <cellStyle name="Normal 57 5 2 3 3" xfId="10833" xr:uid="{00000000-0005-0000-0000-00002D6F0000}"/>
    <cellStyle name="Normal 57 5 2 3 3 2" xfId="41167" xr:uid="{00000000-0005-0000-0000-00002E6F0000}"/>
    <cellStyle name="Normal 57 5 2 3 3 3" xfId="25934" xr:uid="{00000000-0005-0000-0000-00002F6F0000}"/>
    <cellStyle name="Normal 57 5 2 3 4" xfId="36154" xr:uid="{00000000-0005-0000-0000-0000306F0000}"/>
    <cellStyle name="Normal 57 5 2 3 5" xfId="20921" xr:uid="{00000000-0005-0000-0000-0000316F0000}"/>
    <cellStyle name="Normal 57 5 2 4" xfId="12511" xr:uid="{00000000-0005-0000-0000-0000326F0000}"/>
    <cellStyle name="Normal 57 5 2 4 2" xfId="42842" xr:uid="{00000000-0005-0000-0000-0000336F0000}"/>
    <cellStyle name="Normal 57 5 2 4 3" xfId="27609" xr:uid="{00000000-0005-0000-0000-0000346F0000}"/>
    <cellStyle name="Normal 57 5 2 5" xfId="7490" xr:uid="{00000000-0005-0000-0000-0000356F0000}"/>
    <cellStyle name="Normal 57 5 2 5 2" xfId="37825" xr:uid="{00000000-0005-0000-0000-0000366F0000}"/>
    <cellStyle name="Normal 57 5 2 5 3" xfId="22592" xr:uid="{00000000-0005-0000-0000-0000376F0000}"/>
    <cellStyle name="Normal 57 5 2 6" xfId="32813" xr:uid="{00000000-0005-0000-0000-0000386F0000}"/>
    <cellStyle name="Normal 57 5 2 7" xfId="17579" xr:uid="{00000000-0005-0000-0000-0000396F0000}"/>
    <cellStyle name="Normal 57 5 3" xfId="3272" xr:uid="{00000000-0005-0000-0000-00003A6F0000}"/>
    <cellStyle name="Normal 57 5 3 2" xfId="13346" xr:uid="{00000000-0005-0000-0000-00003B6F0000}"/>
    <cellStyle name="Normal 57 5 3 2 2" xfId="43677" xr:uid="{00000000-0005-0000-0000-00003C6F0000}"/>
    <cellStyle name="Normal 57 5 3 2 3" xfId="28444" xr:uid="{00000000-0005-0000-0000-00003D6F0000}"/>
    <cellStyle name="Normal 57 5 3 3" xfId="8326" xr:uid="{00000000-0005-0000-0000-00003E6F0000}"/>
    <cellStyle name="Normal 57 5 3 3 2" xfId="38660" xr:uid="{00000000-0005-0000-0000-00003F6F0000}"/>
    <cellStyle name="Normal 57 5 3 3 3" xfId="23427" xr:uid="{00000000-0005-0000-0000-0000406F0000}"/>
    <cellStyle name="Normal 57 5 3 4" xfId="33647" xr:uid="{00000000-0005-0000-0000-0000416F0000}"/>
    <cellStyle name="Normal 57 5 3 5" xfId="18414" xr:uid="{00000000-0005-0000-0000-0000426F0000}"/>
    <cellStyle name="Normal 57 5 4" xfId="4965" xr:uid="{00000000-0005-0000-0000-0000436F0000}"/>
    <cellStyle name="Normal 57 5 4 2" xfId="15017" xr:uid="{00000000-0005-0000-0000-0000446F0000}"/>
    <cellStyle name="Normal 57 5 4 2 2" xfId="45348" xr:uid="{00000000-0005-0000-0000-0000456F0000}"/>
    <cellStyle name="Normal 57 5 4 2 3" xfId="30115" xr:uid="{00000000-0005-0000-0000-0000466F0000}"/>
    <cellStyle name="Normal 57 5 4 3" xfId="9997" xr:uid="{00000000-0005-0000-0000-0000476F0000}"/>
    <cellStyle name="Normal 57 5 4 3 2" xfId="40331" xr:uid="{00000000-0005-0000-0000-0000486F0000}"/>
    <cellStyle name="Normal 57 5 4 3 3" xfId="25098" xr:uid="{00000000-0005-0000-0000-0000496F0000}"/>
    <cellStyle name="Normal 57 5 4 4" xfId="35318" xr:uid="{00000000-0005-0000-0000-00004A6F0000}"/>
    <cellStyle name="Normal 57 5 4 5" xfId="20085" xr:uid="{00000000-0005-0000-0000-00004B6F0000}"/>
    <cellStyle name="Normal 57 5 5" xfId="11675" xr:uid="{00000000-0005-0000-0000-00004C6F0000}"/>
    <cellStyle name="Normal 57 5 5 2" xfId="42006" xr:uid="{00000000-0005-0000-0000-00004D6F0000}"/>
    <cellStyle name="Normal 57 5 5 3" xfId="26773" xr:uid="{00000000-0005-0000-0000-00004E6F0000}"/>
    <cellStyle name="Normal 57 5 6" xfId="6654" xr:uid="{00000000-0005-0000-0000-00004F6F0000}"/>
    <cellStyle name="Normal 57 5 6 2" xfId="36989" xr:uid="{00000000-0005-0000-0000-0000506F0000}"/>
    <cellStyle name="Normal 57 5 6 3" xfId="21756" xr:uid="{00000000-0005-0000-0000-0000516F0000}"/>
    <cellStyle name="Normal 57 5 7" xfId="31977" xr:uid="{00000000-0005-0000-0000-0000526F0000}"/>
    <cellStyle name="Normal 57 5 8" xfId="16743" xr:uid="{00000000-0005-0000-0000-0000536F0000}"/>
    <cellStyle name="Normal 57 6" xfId="1999" xr:uid="{00000000-0005-0000-0000-0000546F0000}"/>
    <cellStyle name="Normal 57 6 2" xfId="3691" xr:uid="{00000000-0005-0000-0000-0000556F0000}"/>
    <cellStyle name="Normal 57 6 2 2" xfId="13764" xr:uid="{00000000-0005-0000-0000-0000566F0000}"/>
    <cellStyle name="Normal 57 6 2 2 2" xfId="44095" xr:uid="{00000000-0005-0000-0000-0000576F0000}"/>
    <cellStyle name="Normal 57 6 2 2 3" xfId="28862" xr:uid="{00000000-0005-0000-0000-0000586F0000}"/>
    <cellStyle name="Normal 57 6 2 3" xfId="8744" xr:uid="{00000000-0005-0000-0000-0000596F0000}"/>
    <cellStyle name="Normal 57 6 2 3 2" xfId="39078" xr:uid="{00000000-0005-0000-0000-00005A6F0000}"/>
    <cellStyle name="Normal 57 6 2 3 3" xfId="23845" xr:uid="{00000000-0005-0000-0000-00005B6F0000}"/>
    <cellStyle name="Normal 57 6 2 4" xfId="34065" xr:uid="{00000000-0005-0000-0000-00005C6F0000}"/>
    <cellStyle name="Normal 57 6 2 5" xfId="18832" xr:uid="{00000000-0005-0000-0000-00005D6F0000}"/>
    <cellStyle name="Normal 57 6 3" xfId="5383" xr:uid="{00000000-0005-0000-0000-00005E6F0000}"/>
    <cellStyle name="Normal 57 6 3 2" xfId="15435" xr:uid="{00000000-0005-0000-0000-00005F6F0000}"/>
    <cellStyle name="Normal 57 6 3 2 2" xfId="45766" xr:uid="{00000000-0005-0000-0000-0000606F0000}"/>
    <cellStyle name="Normal 57 6 3 2 3" xfId="30533" xr:uid="{00000000-0005-0000-0000-0000616F0000}"/>
    <cellStyle name="Normal 57 6 3 3" xfId="10415" xr:uid="{00000000-0005-0000-0000-0000626F0000}"/>
    <cellStyle name="Normal 57 6 3 3 2" xfId="40749" xr:uid="{00000000-0005-0000-0000-0000636F0000}"/>
    <cellStyle name="Normal 57 6 3 3 3" xfId="25516" xr:uid="{00000000-0005-0000-0000-0000646F0000}"/>
    <cellStyle name="Normal 57 6 3 4" xfId="35736" xr:uid="{00000000-0005-0000-0000-0000656F0000}"/>
    <cellStyle name="Normal 57 6 3 5" xfId="20503" xr:uid="{00000000-0005-0000-0000-0000666F0000}"/>
    <cellStyle name="Normal 57 6 4" xfId="12093" xr:uid="{00000000-0005-0000-0000-0000676F0000}"/>
    <cellStyle name="Normal 57 6 4 2" xfId="42424" xr:uid="{00000000-0005-0000-0000-0000686F0000}"/>
    <cellStyle name="Normal 57 6 4 3" xfId="27191" xr:uid="{00000000-0005-0000-0000-0000696F0000}"/>
    <cellStyle name="Normal 57 6 5" xfId="7072" xr:uid="{00000000-0005-0000-0000-00006A6F0000}"/>
    <cellStyle name="Normal 57 6 5 2" xfId="37407" xr:uid="{00000000-0005-0000-0000-00006B6F0000}"/>
    <cellStyle name="Normal 57 6 5 3" xfId="22174" xr:uid="{00000000-0005-0000-0000-00006C6F0000}"/>
    <cellStyle name="Normal 57 6 6" xfId="32395" xr:uid="{00000000-0005-0000-0000-00006D6F0000}"/>
    <cellStyle name="Normal 57 6 7" xfId="17161" xr:uid="{00000000-0005-0000-0000-00006E6F0000}"/>
    <cellStyle name="Normal 57 7" xfId="2850" xr:uid="{00000000-0005-0000-0000-00006F6F0000}"/>
    <cellStyle name="Normal 57 7 2" xfId="12928" xr:uid="{00000000-0005-0000-0000-0000706F0000}"/>
    <cellStyle name="Normal 57 7 2 2" xfId="43259" xr:uid="{00000000-0005-0000-0000-0000716F0000}"/>
    <cellStyle name="Normal 57 7 2 3" xfId="28026" xr:uid="{00000000-0005-0000-0000-0000726F0000}"/>
    <cellStyle name="Normal 57 7 3" xfId="7908" xr:uid="{00000000-0005-0000-0000-0000736F0000}"/>
    <cellStyle name="Normal 57 7 3 2" xfId="38242" xr:uid="{00000000-0005-0000-0000-0000746F0000}"/>
    <cellStyle name="Normal 57 7 3 3" xfId="23009" xr:uid="{00000000-0005-0000-0000-0000756F0000}"/>
    <cellStyle name="Normal 57 7 4" xfId="33229" xr:uid="{00000000-0005-0000-0000-0000766F0000}"/>
    <cellStyle name="Normal 57 7 5" xfId="17996" xr:uid="{00000000-0005-0000-0000-0000776F0000}"/>
    <cellStyle name="Normal 57 8" xfId="4544" xr:uid="{00000000-0005-0000-0000-0000786F0000}"/>
    <cellStyle name="Normal 57 8 2" xfId="14599" xr:uid="{00000000-0005-0000-0000-0000796F0000}"/>
    <cellStyle name="Normal 57 8 2 2" xfId="44930" xr:uid="{00000000-0005-0000-0000-00007A6F0000}"/>
    <cellStyle name="Normal 57 8 2 3" xfId="29697" xr:uid="{00000000-0005-0000-0000-00007B6F0000}"/>
    <cellStyle name="Normal 57 8 3" xfId="9579" xr:uid="{00000000-0005-0000-0000-00007C6F0000}"/>
    <cellStyle name="Normal 57 8 3 2" xfId="39913" xr:uid="{00000000-0005-0000-0000-00007D6F0000}"/>
    <cellStyle name="Normal 57 8 3 3" xfId="24680" xr:uid="{00000000-0005-0000-0000-00007E6F0000}"/>
    <cellStyle name="Normal 57 8 4" xfId="34900" xr:uid="{00000000-0005-0000-0000-00007F6F0000}"/>
    <cellStyle name="Normal 57 8 5" xfId="19667" xr:uid="{00000000-0005-0000-0000-0000806F0000}"/>
    <cellStyle name="Normal 57 9" xfId="11255" xr:uid="{00000000-0005-0000-0000-0000816F0000}"/>
    <cellStyle name="Normal 57 9 2" xfId="41588" xr:uid="{00000000-0005-0000-0000-0000826F0000}"/>
    <cellStyle name="Normal 57 9 3" xfId="26355" xr:uid="{00000000-0005-0000-0000-0000836F0000}"/>
    <cellStyle name="Normal 58" xfId="875" xr:uid="{00000000-0005-0000-0000-0000846F0000}"/>
    <cellStyle name="Normal 58 2" xfId="48642" xr:uid="{D5AE4B80-BB7E-4B35-A324-371C88DC2D6D}"/>
    <cellStyle name="Normal 59" xfId="876" xr:uid="{00000000-0005-0000-0000-0000856F0000}"/>
    <cellStyle name="Normal 59 2" xfId="48646" xr:uid="{8688EADC-D5AD-4866-99F6-485D0052DD67}"/>
    <cellStyle name="Normal 6" xfId="172" xr:uid="{00000000-0005-0000-0000-0000866F0000}"/>
    <cellStyle name="Normal 6 10" xfId="31375" xr:uid="{00000000-0005-0000-0000-0000876F0000}"/>
    <cellStyle name="Normal 6 2" xfId="565" xr:uid="{00000000-0005-0000-0000-0000886F0000}"/>
    <cellStyle name="Normal 6 2 10" xfId="1548" xr:uid="{00000000-0005-0000-0000-0000896F0000}"/>
    <cellStyle name="Normal 6 2 10 2" xfId="2389" xr:uid="{00000000-0005-0000-0000-00008A6F0000}"/>
    <cellStyle name="Normal 6 2 10 2 2" xfId="4079" xr:uid="{00000000-0005-0000-0000-00008B6F0000}"/>
    <cellStyle name="Normal 6 2 10 2 2 2" xfId="14152" xr:uid="{00000000-0005-0000-0000-00008C6F0000}"/>
    <cellStyle name="Normal 6 2 10 2 2 2 2" xfId="44483" xr:uid="{00000000-0005-0000-0000-00008D6F0000}"/>
    <cellStyle name="Normal 6 2 10 2 2 2 3" xfId="29250" xr:uid="{00000000-0005-0000-0000-00008E6F0000}"/>
    <cellStyle name="Normal 6 2 10 2 2 3" xfId="9132" xr:uid="{00000000-0005-0000-0000-00008F6F0000}"/>
    <cellStyle name="Normal 6 2 10 2 2 3 2" xfId="39466" xr:uid="{00000000-0005-0000-0000-0000906F0000}"/>
    <cellStyle name="Normal 6 2 10 2 2 3 3" xfId="24233" xr:uid="{00000000-0005-0000-0000-0000916F0000}"/>
    <cellStyle name="Normal 6 2 10 2 2 4" xfId="34453" xr:uid="{00000000-0005-0000-0000-0000926F0000}"/>
    <cellStyle name="Normal 6 2 10 2 2 5" xfId="19220" xr:uid="{00000000-0005-0000-0000-0000936F0000}"/>
    <cellStyle name="Normal 6 2 10 2 3" xfId="5771" xr:uid="{00000000-0005-0000-0000-0000946F0000}"/>
    <cellStyle name="Normal 6 2 10 2 3 2" xfId="15823" xr:uid="{00000000-0005-0000-0000-0000956F0000}"/>
    <cellStyle name="Normal 6 2 10 2 3 2 2" xfId="46154" xr:uid="{00000000-0005-0000-0000-0000966F0000}"/>
    <cellStyle name="Normal 6 2 10 2 3 2 3" xfId="30921" xr:uid="{00000000-0005-0000-0000-0000976F0000}"/>
    <cellStyle name="Normal 6 2 10 2 3 3" xfId="10803" xr:uid="{00000000-0005-0000-0000-0000986F0000}"/>
    <cellStyle name="Normal 6 2 10 2 3 3 2" xfId="41137" xr:uid="{00000000-0005-0000-0000-0000996F0000}"/>
    <cellStyle name="Normal 6 2 10 2 3 3 3" xfId="25904" xr:uid="{00000000-0005-0000-0000-00009A6F0000}"/>
    <cellStyle name="Normal 6 2 10 2 3 4" xfId="36124" xr:uid="{00000000-0005-0000-0000-00009B6F0000}"/>
    <cellStyle name="Normal 6 2 10 2 3 5" xfId="20891" xr:uid="{00000000-0005-0000-0000-00009C6F0000}"/>
    <cellStyle name="Normal 6 2 10 2 4" xfId="12481" xr:uid="{00000000-0005-0000-0000-00009D6F0000}"/>
    <cellStyle name="Normal 6 2 10 2 4 2" xfId="42812" xr:uid="{00000000-0005-0000-0000-00009E6F0000}"/>
    <cellStyle name="Normal 6 2 10 2 4 3" xfId="27579" xr:uid="{00000000-0005-0000-0000-00009F6F0000}"/>
    <cellStyle name="Normal 6 2 10 2 5" xfId="7460" xr:uid="{00000000-0005-0000-0000-0000A06F0000}"/>
    <cellStyle name="Normal 6 2 10 2 5 2" xfId="37795" xr:uid="{00000000-0005-0000-0000-0000A16F0000}"/>
    <cellStyle name="Normal 6 2 10 2 5 3" xfId="22562" xr:uid="{00000000-0005-0000-0000-0000A26F0000}"/>
    <cellStyle name="Normal 6 2 10 2 6" xfId="32783" xr:uid="{00000000-0005-0000-0000-0000A36F0000}"/>
    <cellStyle name="Normal 6 2 10 2 7" xfId="17549" xr:uid="{00000000-0005-0000-0000-0000A46F0000}"/>
    <cellStyle name="Normal 6 2 10 3" xfId="3242" xr:uid="{00000000-0005-0000-0000-0000A56F0000}"/>
    <cellStyle name="Normal 6 2 10 3 2" xfId="13316" xr:uid="{00000000-0005-0000-0000-0000A66F0000}"/>
    <cellStyle name="Normal 6 2 10 3 2 2" xfId="43647" xr:uid="{00000000-0005-0000-0000-0000A76F0000}"/>
    <cellStyle name="Normal 6 2 10 3 2 3" xfId="28414" xr:uid="{00000000-0005-0000-0000-0000A86F0000}"/>
    <cellStyle name="Normal 6 2 10 3 3" xfId="8296" xr:uid="{00000000-0005-0000-0000-0000A96F0000}"/>
    <cellStyle name="Normal 6 2 10 3 3 2" xfId="38630" xr:uid="{00000000-0005-0000-0000-0000AA6F0000}"/>
    <cellStyle name="Normal 6 2 10 3 3 3" xfId="23397" xr:uid="{00000000-0005-0000-0000-0000AB6F0000}"/>
    <cellStyle name="Normal 6 2 10 3 4" xfId="33617" xr:uid="{00000000-0005-0000-0000-0000AC6F0000}"/>
    <cellStyle name="Normal 6 2 10 3 5" xfId="18384" xr:uid="{00000000-0005-0000-0000-0000AD6F0000}"/>
    <cellStyle name="Normal 6 2 10 4" xfId="4935" xr:uid="{00000000-0005-0000-0000-0000AE6F0000}"/>
    <cellStyle name="Normal 6 2 10 4 2" xfId="14987" xr:uid="{00000000-0005-0000-0000-0000AF6F0000}"/>
    <cellStyle name="Normal 6 2 10 4 2 2" xfId="45318" xr:uid="{00000000-0005-0000-0000-0000B06F0000}"/>
    <cellStyle name="Normal 6 2 10 4 2 3" xfId="30085" xr:uid="{00000000-0005-0000-0000-0000B16F0000}"/>
    <cellStyle name="Normal 6 2 10 4 3" xfId="9967" xr:uid="{00000000-0005-0000-0000-0000B26F0000}"/>
    <cellStyle name="Normal 6 2 10 4 3 2" xfId="40301" xr:uid="{00000000-0005-0000-0000-0000B36F0000}"/>
    <cellStyle name="Normal 6 2 10 4 3 3" xfId="25068" xr:uid="{00000000-0005-0000-0000-0000B46F0000}"/>
    <cellStyle name="Normal 6 2 10 4 4" xfId="35288" xr:uid="{00000000-0005-0000-0000-0000B56F0000}"/>
    <cellStyle name="Normal 6 2 10 4 5" xfId="20055" xr:uid="{00000000-0005-0000-0000-0000B66F0000}"/>
    <cellStyle name="Normal 6 2 10 5" xfId="11645" xr:uid="{00000000-0005-0000-0000-0000B76F0000}"/>
    <cellStyle name="Normal 6 2 10 5 2" xfId="41976" xr:uid="{00000000-0005-0000-0000-0000B86F0000}"/>
    <cellStyle name="Normal 6 2 10 5 3" xfId="26743" xr:uid="{00000000-0005-0000-0000-0000B96F0000}"/>
    <cellStyle name="Normal 6 2 10 6" xfId="6624" xr:uid="{00000000-0005-0000-0000-0000BA6F0000}"/>
    <cellStyle name="Normal 6 2 10 6 2" xfId="36959" xr:uid="{00000000-0005-0000-0000-0000BB6F0000}"/>
    <cellStyle name="Normal 6 2 10 6 3" xfId="21726" xr:uid="{00000000-0005-0000-0000-0000BC6F0000}"/>
    <cellStyle name="Normal 6 2 10 7" xfId="31947" xr:uid="{00000000-0005-0000-0000-0000BD6F0000}"/>
    <cellStyle name="Normal 6 2 10 8" xfId="16713" xr:uid="{00000000-0005-0000-0000-0000BE6F0000}"/>
    <cellStyle name="Normal 6 2 11" xfId="1969" xr:uid="{00000000-0005-0000-0000-0000BF6F0000}"/>
    <cellStyle name="Normal 6 2 11 2" xfId="3661" xr:uid="{00000000-0005-0000-0000-0000C06F0000}"/>
    <cellStyle name="Normal 6 2 11 2 2" xfId="13734" xr:uid="{00000000-0005-0000-0000-0000C16F0000}"/>
    <cellStyle name="Normal 6 2 11 2 2 2" xfId="44065" xr:uid="{00000000-0005-0000-0000-0000C26F0000}"/>
    <cellStyle name="Normal 6 2 11 2 2 3" xfId="28832" xr:uid="{00000000-0005-0000-0000-0000C36F0000}"/>
    <cellStyle name="Normal 6 2 11 2 3" xfId="8714" xr:uid="{00000000-0005-0000-0000-0000C46F0000}"/>
    <cellStyle name="Normal 6 2 11 2 3 2" xfId="39048" xr:uid="{00000000-0005-0000-0000-0000C56F0000}"/>
    <cellStyle name="Normal 6 2 11 2 3 3" xfId="23815" xr:uid="{00000000-0005-0000-0000-0000C66F0000}"/>
    <cellStyle name="Normal 6 2 11 2 4" xfId="34035" xr:uid="{00000000-0005-0000-0000-0000C76F0000}"/>
    <cellStyle name="Normal 6 2 11 2 5" xfId="18802" xr:uid="{00000000-0005-0000-0000-0000C86F0000}"/>
    <cellStyle name="Normal 6 2 11 3" xfId="5353" xr:uid="{00000000-0005-0000-0000-0000C96F0000}"/>
    <cellStyle name="Normal 6 2 11 3 2" xfId="15405" xr:uid="{00000000-0005-0000-0000-0000CA6F0000}"/>
    <cellStyle name="Normal 6 2 11 3 2 2" xfId="45736" xr:uid="{00000000-0005-0000-0000-0000CB6F0000}"/>
    <cellStyle name="Normal 6 2 11 3 2 3" xfId="30503" xr:uid="{00000000-0005-0000-0000-0000CC6F0000}"/>
    <cellStyle name="Normal 6 2 11 3 3" xfId="10385" xr:uid="{00000000-0005-0000-0000-0000CD6F0000}"/>
    <cellStyle name="Normal 6 2 11 3 3 2" xfId="40719" xr:uid="{00000000-0005-0000-0000-0000CE6F0000}"/>
    <cellStyle name="Normal 6 2 11 3 3 3" xfId="25486" xr:uid="{00000000-0005-0000-0000-0000CF6F0000}"/>
    <cellStyle name="Normal 6 2 11 3 4" xfId="35706" xr:uid="{00000000-0005-0000-0000-0000D06F0000}"/>
    <cellStyle name="Normal 6 2 11 3 5" xfId="20473" xr:uid="{00000000-0005-0000-0000-0000D16F0000}"/>
    <cellStyle name="Normal 6 2 11 4" xfId="12063" xr:uid="{00000000-0005-0000-0000-0000D26F0000}"/>
    <cellStyle name="Normal 6 2 11 4 2" xfId="42394" xr:uid="{00000000-0005-0000-0000-0000D36F0000}"/>
    <cellStyle name="Normal 6 2 11 4 3" xfId="27161" xr:uid="{00000000-0005-0000-0000-0000D46F0000}"/>
    <cellStyle name="Normal 6 2 11 5" xfId="7042" xr:uid="{00000000-0005-0000-0000-0000D56F0000}"/>
    <cellStyle name="Normal 6 2 11 5 2" xfId="37377" xr:uid="{00000000-0005-0000-0000-0000D66F0000}"/>
    <cellStyle name="Normal 6 2 11 5 3" xfId="22144" xr:uid="{00000000-0005-0000-0000-0000D76F0000}"/>
    <cellStyle name="Normal 6 2 11 6" xfId="32365" xr:uid="{00000000-0005-0000-0000-0000D86F0000}"/>
    <cellStyle name="Normal 6 2 11 7" xfId="17131" xr:uid="{00000000-0005-0000-0000-0000D96F0000}"/>
    <cellStyle name="Normal 6 2 12" xfId="2818" xr:uid="{00000000-0005-0000-0000-0000DA6F0000}"/>
    <cellStyle name="Normal 6 2 12 2" xfId="12898" xr:uid="{00000000-0005-0000-0000-0000DB6F0000}"/>
    <cellStyle name="Normal 6 2 12 2 2" xfId="43229" xr:uid="{00000000-0005-0000-0000-0000DC6F0000}"/>
    <cellStyle name="Normal 6 2 12 2 3" xfId="27996" xr:uid="{00000000-0005-0000-0000-0000DD6F0000}"/>
    <cellStyle name="Normal 6 2 12 3" xfId="7878" xr:uid="{00000000-0005-0000-0000-0000DE6F0000}"/>
    <cellStyle name="Normal 6 2 12 3 2" xfId="38212" xr:uid="{00000000-0005-0000-0000-0000DF6F0000}"/>
    <cellStyle name="Normal 6 2 12 3 3" xfId="22979" xr:uid="{00000000-0005-0000-0000-0000E06F0000}"/>
    <cellStyle name="Normal 6 2 12 4" xfId="33199" xr:uid="{00000000-0005-0000-0000-0000E16F0000}"/>
    <cellStyle name="Normal 6 2 12 5" xfId="17966" xr:uid="{00000000-0005-0000-0000-0000E26F0000}"/>
    <cellStyle name="Normal 6 2 13" xfId="4513" xr:uid="{00000000-0005-0000-0000-0000E36F0000}"/>
    <cellStyle name="Normal 6 2 13 2" xfId="14569" xr:uid="{00000000-0005-0000-0000-0000E46F0000}"/>
    <cellStyle name="Normal 6 2 13 2 2" xfId="44900" xr:uid="{00000000-0005-0000-0000-0000E56F0000}"/>
    <cellStyle name="Normal 6 2 13 2 3" xfId="29667" xr:uid="{00000000-0005-0000-0000-0000E66F0000}"/>
    <cellStyle name="Normal 6 2 13 3" xfId="9549" xr:uid="{00000000-0005-0000-0000-0000E76F0000}"/>
    <cellStyle name="Normal 6 2 13 3 2" xfId="39883" xr:uid="{00000000-0005-0000-0000-0000E86F0000}"/>
    <cellStyle name="Normal 6 2 13 3 3" xfId="24650" xr:uid="{00000000-0005-0000-0000-0000E96F0000}"/>
    <cellStyle name="Normal 6 2 13 4" xfId="34870" xr:uid="{00000000-0005-0000-0000-0000EA6F0000}"/>
    <cellStyle name="Normal 6 2 13 5" xfId="19637" xr:uid="{00000000-0005-0000-0000-0000EB6F0000}"/>
    <cellStyle name="Normal 6 2 14" xfId="11225" xr:uid="{00000000-0005-0000-0000-0000EC6F0000}"/>
    <cellStyle name="Normal 6 2 14 2" xfId="41558" xr:uid="{00000000-0005-0000-0000-0000ED6F0000}"/>
    <cellStyle name="Normal 6 2 14 3" xfId="26325" xr:uid="{00000000-0005-0000-0000-0000EE6F0000}"/>
    <cellStyle name="Normal 6 2 15" xfId="6203" xr:uid="{00000000-0005-0000-0000-0000EF6F0000}"/>
    <cellStyle name="Normal 6 2 15 2" xfId="36541" xr:uid="{00000000-0005-0000-0000-0000F06F0000}"/>
    <cellStyle name="Normal 6 2 15 3" xfId="21308" xr:uid="{00000000-0005-0000-0000-0000F16F0000}"/>
    <cellStyle name="Normal 6 2 16" xfId="31377" xr:uid="{00000000-0005-0000-0000-0000F26F0000}"/>
    <cellStyle name="Normal 6 2 17" xfId="16293" xr:uid="{00000000-0005-0000-0000-0000F36F0000}"/>
    <cellStyle name="Normal 6 2 18" xfId="48152" xr:uid="{59FC0624-8A28-4905-BF13-DFDC4A3AAC9A}"/>
    <cellStyle name="Normal 6 2 2" xfId="879" xr:uid="{00000000-0005-0000-0000-0000F46F0000}"/>
    <cellStyle name="Normal 6 2 2 2" xfId="2800" xr:uid="{00000000-0005-0000-0000-0000F56F0000}"/>
    <cellStyle name="Normal 6 2 2 2 2" xfId="4490" xr:uid="{00000000-0005-0000-0000-0000F66F0000}"/>
    <cellStyle name="Normal 6 2 2 2 2 2" xfId="14562" xr:uid="{00000000-0005-0000-0000-0000F76F0000}"/>
    <cellStyle name="Normal 6 2 2 2 2 2 2" xfId="44893" xr:uid="{00000000-0005-0000-0000-0000F86F0000}"/>
    <cellStyle name="Normal 6 2 2 2 2 2 3" xfId="29660" xr:uid="{00000000-0005-0000-0000-0000F96F0000}"/>
    <cellStyle name="Normal 6 2 2 2 2 3" xfId="9542" xr:uid="{00000000-0005-0000-0000-0000FA6F0000}"/>
    <cellStyle name="Normal 6 2 2 2 2 3 2" xfId="39876" xr:uid="{00000000-0005-0000-0000-0000FB6F0000}"/>
    <cellStyle name="Normal 6 2 2 2 2 3 3" xfId="24643" xr:uid="{00000000-0005-0000-0000-0000FC6F0000}"/>
    <cellStyle name="Normal 6 2 2 2 2 4" xfId="34863" xr:uid="{00000000-0005-0000-0000-0000FD6F0000}"/>
    <cellStyle name="Normal 6 2 2 2 2 5" xfId="19630" xr:uid="{00000000-0005-0000-0000-0000FE6F0000}"/>
    <cellStyle name="Normal 6 2 2 2 3" xfId="6181" xr:uid="{00000000-0005-0000-0000-0000FF6F0000}"/>
    <cellStyle name="Normal 6 2 2 2 3 2" xfId="16233" xr:uid="{00000000-0005-0000-0000-000000700000}"/>
    <cellStyle name="Normal 6 2 2 2 3 2 2" xfId="46564" xr:uid="{00000000-0005-0000-0000-000001700000}"/>
    <cellStyle name="Normal 6 2 2 2 3 2 3" xfId="31331" xr:uid="{00000000-0005-0000-0000-000002700000}"/>
    <cellStyle name="Normal 6 2 2 2 3 3" xfId="11213" xr:uid="{00000000-0005-0000-0000-000003700000}"/>
    <cellStyle name="Normal 6 2 2 2 3 3 2" xfId="41547" xr:uid="{00000000-0005-0000-0000-000004700000}"/>
    <cellStyle name="Normal 6 2 2 2 3 3 3" xfId="26314" xr:uid="{00000000-0005-0000-0000-000005700000}"/>
    <cellStyle name="Normal 6 2 2 2 3 4" xfId="36534" xr:uid="{00000000-0005-0000-0000-000006700000}"/>
    <cellStyle name="Normal 6 2 2 2 3 5" xfId="21301" xr:uid="{00000000-0005-0000-0000-000007700000}"/>
    <cellStyle name="Normal 6 2 2 2 4" xfId="12891" xr:uid="{00000000-0005-0000-0000-000008700000}"/>
    <cellStyle name="Normal 6 2 2 2 4 2" xfId="43222" xr:uid="{00000000-0005-0000-0000-000009700000}"/>
    <cellStyle name="Normal 6 2 2 2 4 3" xfId="27989" xr:uid="{00000000-0005-0000-0000-00000A700000}"/>
    <cellStyle name="Normal 6 2 2 2 5" xfId="7870" xr:uid="{00000000-0005-0000-0000-00000B700000}"/>
    <cellStyle name="Normal 6 2 2 2 5 2" xfId="38205" xr:uid="{00000000-0005-0000-0000-00000C700000}"/>
    <cellStyle name="Normal 6 2 2 2 5 3" xfId="22972" xr:uid="{00000000-0005-0000-0000-00000D700000}"/>
    <cellStyle name="Normal 6 2 2 2 6" xfId="31390" xr:uid="{00000000-0005-0000-0000-00000E700000}"/>
    <cellStyle name="Normal 6 2 2 2 7" xfId="17959" xr:uid="{00000000-0005-0000-0000-00000F700000}"/>
    <cellStyle name="Normal 6 2 2 3" xfId="31563" xr:uid="{00000000-0005-0000-0000-000010700000}"/>
    <cellStyle name="Normal 6 2 2 4" xfId="31381" xr:uid="{00000000-0005-0000-0000-000011700000}"/>
    <cellStyle name="Normal 6 2 3" xfId="880" xr:uid="{00000000-0005-0000-0000-000012700000}"/>
    <cellStyle name="Normal 6 2 3 10" xfId="6235" xr:uid="{00000000-0005-0000-0000-000013700000}"/>
    <cellStyle name="Normal 6 2 3 10 2" xfId="36572" xr:uid="{00000000-0005-0000-0000-000014700000}"/>
    <cellStyle name="Normal 6 2 3 10 3" xfId="21339" xr:uid="{00000000-0005-0000-0000-000015700000}"/>
    <cellStyle name="Normal 6 2 3 11" xfId="31386" xr:uid="{00000000-0005-0000-0000-000016700000}"/>
    <cellStyle name="Normal 6 2 3 12" xfId="16324" xr:uid="{00000000-0005-0000-0000-000017700000}"/>
    <cellStyle name="Normal 6 2 3 2" xfId="1199" xr:uid="{00000000-0005-0000-0000-000018700000}"/>
    <cellStyle name="Normal 6 2 3 2 10" xfId="31615" xr:uid="{00000000-0005-0000-0000-000019700000}"/>
    <cellStyle name="Normal 6 2 3 2 11" xfId="16378" xr:uid="{00000000-0005-0000-0000-00001A700000}"/>
    <cellStyle name="Normal 6 2 3 2 2" xfId="1307" xr:uid="{00000000-0005-0000-0000-00001B700000}"/>
    <cellStyle name="Normal 6 2 3 2 2 10" xfId="16482" xr:uid="{00000000-0005-0000-0000-00001C700000}"/>
    <cellStyle name="Normal 6 2 3 2 2 2" xfId="1524" xr:uid="{00000000-0005-0000-0000-00001D700000}"/>
    <cellStyle name="Normal 6 2 3 2 2 2 2" xfId="1945" xr:uid="{00000000-0005-0000-0000-00001E700000}"/>
    <cellStyle name="Normal 6 2 3 2 2 2 2 2" xfId="2784" xr:uid="{00000000-0005-0000-0000-00001F700000}"/>
    <cellStyle name="Normal 6 2 3 2 2 2 2 2 2" xfId="4474" xr:uid="{00000000-0005-0000-0000-000020700000}"/>
    <cellStyle name="Normal 6 2 3 2 2 2 2 2 2 2" xfId="14547" xr:uid="{00000000-0005-0000-0000-000021700000}"/>
    <cellStyle name="Normal 6 2 3 2 2 2 2 2 2 2 2" xfId="44878" xr:uid="{00000000-0005-0000-0000-000022700000}"/>
    <cellStyle name="Normal 6 2 3 2 2 2 2 2 2 2 3" xfId="29645" xr:uid="{00000000-0005-0000-0000-000023700000}"/>
    <cellStyle name="Normal 6 2 3 2 2 2 2 2 2 3" xfId="9527" xr:uid="{00000000-0005-0000-0000-000024700000}"/>
    <cellStyle name="Normal 6 2 3 2 2 2 2 2 2 3 2" xfId="39861" xr:uid="{00000000-0005-0000-0000-000025700000}"/>
    <cellStyle name="Normal 6 2 3 2 2 2 2 2 2 3 3" xfId="24628" xr:uid="{00000000-0005-0000-0000-000026700000}"/>
    <cellStyle name="Normal 6 2 3 2 2 2 2 2 2 4" xfId="34848" xr:uid="{00000000-0005-0000-0000-000027700000}"/>
    <cellStyle name="Normal 6 2 3 2 2 2 2 2 2 5" xfId="19615" xr:uid="{00000000-0005-0000-0000-000028700000}"/>
    <cellStyle name="Normal 6 2 3 2 2 2 2 2 3" xfId="6166" xr:uid="{00000000-0005-0000-0000-000029700000}"/>
    <cellStyle name="Normal 6 2 3 2 2 2 2 2 3 2" xfId="16218" xr:uid="{00000000-0005-0000-0000-00002A700000}"/>
    <cellStyle name="Normal 6 2 3 2 2 2 2 2 3 2 2" xfId="46549" xr:uid="{00000000-0005-0000-0000-00002B700000}"/>
    <cellStyle name="Normal 6 2 3 2 2 2 2 2 3 2 3" xfId="31316" xr:uid="{00000000-0005-0000-0000-00002C700000}"/>
    <cellStyle name="Normal 6 2 3 2 2 2 2 2 3 3" xfId="11198" xr:uid="{00000000-0005-0000-0000-00002D700000}"/>
    <cellStyle name="Normal 6 2 3 2 2 2 2 2 3 3 2" xfId="41532" xr:uid="{00000000-0005-0000-0000-00002E700000}"/>
    <cellStyle name="Normal 6 2 3 2 2 2 2 2 3 3 3" xfId="26299" xr:uid="{00000000-0005-0000-0000-00002F700000}"/>
    <cellStyle name="Normal 6 2 3 2 2 2 2 2 3 4" xfId="36519" xr:uid="{00000000-0005-0000-0000-000030700000}"/>
    <cellStyle name="Normal 6 2 3 2 2 2 2 2 3 5" xfId="21286" xr:uid="{00000000-0005-0000-0000-000031700000}"/>
    <cellStyle name="Normal 6 2 3 2 2 2 2 2 4" xfId="12876" xr:uid="{00000000-0005-0000-0000-000032700000}"/>
    <cellStyle name="Normal 6 2 3 2 2 2 2 2 4 2" xfId="43207" xr:uid="{00000000-0005-0000-0000-000033700000}"/>
    <cellStyle name="Normal 6 2 3 2 2 2 2 2 4 3" xfId="27974" xr:uid="{00000000-0005-0000-0000-000034700000}"/>
    <cellStyle name="Normal 6 2 3 2 2 2 2 2 5" xfId="7855" xr:uid="{00000000-0005-0000-0000-000035700000}"/>
    <cellStyle name="Normal 6 2 3 2 2 2 2 2 5 2" xfId="38190" xr:uid="{00000000-0005-0000-0000-000036700000}"/>
    <cellStyle name="Normal 6 2 3 2 2 2 2 2 5 3" xfId="22957" xr:uid="{00000000-0005-0000-0000-000037700000}"/>
    <cellStyle name="Normal 6 2 3 2 2 2 2 2 6" xfId="33178" xr:uid="{00000000-0005-0000-0000-000038700000}"/>
    <cellStyle name="Normal 6 2 3 2 2 2 2 2 7" xfId="17944" xr:uid="{00000000-0005-0000-0000-000039700000}"/>
    <cellStyle name="Normal 6 2 3 2 2 2 2 3" xfId="3637" xr:uid="{00000000-0005-0000-0000-00003A700000}"/>
    <cellStyle name="Normal 6 2 3 2 2 2 2 3 2" xfId="13711" xr:uid="{00000000-0005-0000-0000-00003B700000}"/>
    <cellStyle name="Normal 6 2 3 2 2 2 2 3 2 2" xfId="44042" xr:uid="{00000000-0005-0000-0000-00003C700000}"/>
    <cellStyle name="Normal 6 2 3 2 2 2 2 3 2 3" xfId="28809" xr:uid="{00000000-0005-0000-0000-00003D700000}"/>
    <cellStyle name="Normal 6 2 3 2 2 2 2 3 3" xfId="8691" xr:uid="{00000000-0005-0000-0000-00003E700000}"/>
    <cellStyle name="Normal 6 2 3 2 2 2 2 3 3 2" xfId="39025" xr:uid="{00000000-0005-0000-0000-00003F700000}"/>
    <cellStyle name="Normal 6 2 3 2 2 2 2 3 3 3" xfId="23792" xr:uid="{00000000-0005-0000-0000-000040700000}"/>
    <cellStyle name="Normal 6 2 3 2 2 2 2 3 4" xfId="34012" xr:uid="{00000000-0005-0000-0000-000041700000}"/>
    <cellStyle name="Normal 6 2 3 2 2 2 2 3 5" xfId="18779" xr:uid="{00000000-0005-0000-0000-000042700000}"/>
    <cellStyle name="Normal 6 2 3 2 2 2 2 4" xfId="5330" xr:uid="{00000000-0005-0000-0000-000043700000}"/>
    <cellStyle name="Normal 6 2 3 2 2 2 2 4 2" xfId="15382" xr:uid="{00000000-0005-0000-0000-000044700000}"/>
    <cellStyle name="Normal 6 2 3 2 2 2 2 4 2 2" xfId="45713" xr:uid="{00000000-0005-0000-0000-000045700000}"/>
    <cellStyle name="Normal 6 2 3 2 2 2 2 4 2 3" xfId="30480" xr:uid="{00000000-0005-0000-0000-000046700000}"/>
    <cellStyle name="Normal 6 2 3 2 2 2 2 4 3" xfId="10362" xr:uid="{00000000-0005-0000-0000-000047700000}"/>
    <cellStyle name="Normal 6 2 3 2 2 2 2 4 3 2" xfId="40696" xr:uid="{00000000-0005-0000-0000-000048700000}"/>
    <cellStyle name="Normal 6 2 3 2 2 2 2 4 3 3" xfId="25463" xr:uid="{00000000-0005-0000-0000-000049700000}"/>
    <cellStyle name="Normal 6 2 3 2 2 2 2 4 4" xfId="35683" xr:uid="{00000000-0005-0000-0000-00004A700000}"/>
    <cellStyle name="Normal 6 2 3 2 2 2 2 4 5" xfId="20450" xr:uid="{00000000-0005-0000-0000-00004B700000}"/>
    <cellStyle name="Normal 6 2 3 2 2 2 2 5" xfId="12040" xr:uid="{00000000-0005-0000-0000-00004C700000}"/>
    <cellStyle name="Normal 6 2 3 2 2 2 2 5 2" xfId="42371" xr:uid="{00000000-0005-0000-0000-00004D700000}"/>
    <cellStyle name="Normal 6 2 3 2 2 2 2 5 3" xfId="27138" xr:uid="{00000000-0005-0000-0000-00004E700000}"/>
    <cellStyle name="Normal 6 2 3 2 2 2 2 6" xfId="7019" xr:uid="{00000000-0005-0000-0000-00004F700000}"/>
    <cellStyle name="Normal 6 2 3 2 2 2 2 6 2" xfId="37354" xr:uid="{00000000-0005-0000-0000-000050700000}"/>
    <cellStyle name="Normal 6 2 3 2 2 2 2 6 3" xfId="22121" xr:uid="{00000000-0005-0000-0000-000051700000}"/>
    <cellStyle name="Normal 6 2 3 2 2 2 2 7" xfId="32342" xr:uid="{00000000-0005-0000-0000-000052700000}"/>
    <cellStyle name="Normal 6 2 3 2 2 2 2 8" xfId="17108" xr:uid="{00000000-0005-0000-0000-000053700000}"/>
    <cellStyle name="Normal 6 2 3 2 2 2 3" xfId="2366" xr:uid="{00000000-0005-0000-0000-000054700000}"/>
    <cellStyle name="Normal 6 2 3 2 2 2 3 2" xfId="4056" xr:uid="{00000000-0005-0000-0000-000055700000}"/>
    <cellStyle name="Normal 6 2 3 2 2 2 3 2 2" xfId="14129" xr:uid="{00000000-0005-0000-0000-000056700000}"/>
    <cellStyle name="Normal 6 2 3 2 2 2 3 2 2 2" xfId="44460" xr:uid="{00000000-0005-0000-0000-000057700000}"/>
    <cellStyle name="Normal 6 2 3 2 2 2 3 2 2 3" xfId="29227" xr:uid="{00000000-0005-0000-0000-000058700000}"/>
    <cellStyle name="Normal 6 2 3 2 2 2 3 2 3" xfId="9109" xr:uid="{00000000-0005-0000-0000-000059700000}"/>
    <cellStyle name="Normal 6 2 3 2 2 2 3 2 3 2" xfId="39443" xr:uid="{00000000-0005-0000-0000-00005A700000}"/>
    <cellStyle name="Normal 6 2 3 2 2 2 3 2 3 3" xfId="24210" xr:uid="{00000000-0005-0000-0000-00005B700000}"/>
    <cellStyle name="Normal 6 2 3 2 2 2 3 2 4" xfId="34430" xr:uid="{00000000-0005-0000-0000-00005C700000}"/>
    <cellStyle name="Normal 6 2 3 2 2 2 3 2 5" xfId="19197" xr:uid="{00000000-0005-0000-0000-00005D700000}"/>
    <cellStyle name="Normal 6 2 3 2 2 2 3 3" xfId="5748" xr:uid="{00000000-0005-0000-0000-00005E700000}"/>
    <cellStyle name="Normal 6 2 3 2 2 2 3 3 2" xfId="15800" xr:uid="{00000000-0005-0000-0000-00005F700000}"/>
    <cellStyle name="Normal 6 2 3 2 2 2 3 3 2 2" xfId="46131" xr:uid="{00000000-0005-0000-0000-000060700000}"/>
    <cellStyle name="Normal 6 2 3 2 2 2 3 3 2 3" xfId="30898" xr:uid="{00000000-0005-0000-0000-000061700000}"/>
    <cellStyle name="Normal 6 2 3 2 2 2 3 3 3" xfId="10780" xr:uid="{00000000-0005-0000-0000-000062700000}"/>
    <cellStyle name="Normal 6 2 3 2 2 2 3 3 3 2" xfId="41114" xr:uid="{00000000-0005-0000-0000-000063700000}"/>
    <cellStyle name="Normal 6 2 3 2 2 2 3 3 3 3" xfId="25881" xr:uid="{00000000-0005-0000-0000-000064700000}"/>
    <cellStyle name="Normal 6 2 3 2 2 2 3 3 4" xfId="36101" xr:uid="{00000000-0005-0000-0000-000065700000}"/>
    <cellStyle name="Normal 6 2 3 2 2 2 3 3 5" xfId="20868" xr:uid="{00000000-0005-0000-0000-000066700000}"/>
    <cellStyle name="Normal 6 2 3 2 2 2 3 4" xfId="12458" xr:uid="{00000000-0005-0000-0000-000067700000}"/>
    <cellStyle name="Normal 6 2 3 2 2 2 3 4 2" xfId="42789" xr:uid="{00000000-0005-0000-0000-000068700000}"/>
    <cellStyle name="Normal 6 2 3 2 2 2 3 4 3" xfId="27556" xr:uid="{00000000-0005-0000-0000-000069700000}"/>
    <cellStyle name="Normal 6 2 3 2 2 2 3 5" xfId="7437" xr:uid="{00000000-0005-0000-0000-00006A700000}"/>
    <cellStyle name="Normal 6 2 3 2 2 2 3 5 2" xfId="37772" xr:uid="{00000000-0005-0000-0000-00006B700000}"/>
    <cellStyle name="Normal 6 2 3 2 2 2 3 5 3" xfId="22539" xr:uid="{00000000-0005-0000-0000-00006C700000}"/>
    <cellStyle name="Normal 6 2 3 2 2 2 3 6" xfId="32760" xr:uid="{00000000-0005-0000-0000-00006D700000}"/>
    <cellStyle name="Normal 6 2 3 2 2 2 3 7" xfId="17526" xr:uid="{00000000-0005-0000-0000-00006E700000}"/>
    <cellStyle name="Normal 6 2 3 2 2 2 4" xfId="3219" xr:uid="{00000000-0005-0000-0000-00006F700000}"/>
    <cellStyle name="Normal 6 2 3 2 2 2 4 2" xfId="13293" xr:uid="{00000000-0005-0000-0000-000070700000}"/>
    <cellStyle name="Normal 6 2 3 2 2 2 4 2 2" xfId="43624" xr:uid="{00000000-0005-0000-0000-000071700000}"/>
    <cellStyle name="Normal 6 2 3 2 2 2 4 2 3" xfId="28391" xr:uid="{00000000-0005-0000-0000-000072700000}"/>
    <cellStyle name="Normal 6 2 3 2 2 2 4 3" xfId="8273" xr:uid="{00000000-0005-0000-0000-000073700000}"/>
    <cellStyle name="Normal 6 2 3 2 2 2 4 3 2" xfId="38607" xr:uid="{00000000-0005-0000-0000-000074700000}"/>
    <cellStyle name="Normal 6 2 3 2 2 2 4 3 3" xfId="23374" xr:uid="{00000000-0005-0000-0000-000075700000}"/>
    <cellStyle name="Normal 6 2 3 2 2 2 4 4" xfId="33594" xr:uid="{00000000-0005-0000-0000-000076700000}"/>
    <cellStyle name="Normal 6 2 3 2 2 2 4 5" xfId="18361" xr:uid="{00000000-0005-0000-0000-000077700000}"/>
    <cellStyle name="Normal 6 2 3 2 2 2 5" xfId="4912" xr:uid="{00000000-0005-0000-0000-000078700000}"/>
    <cellStyle name="Normal 6 2 3 2 2 2 5 2" xfId="14964" xr:uid="{00000000-0005-0000-0000-000079700000}"/>
    <cellStyle name="Normal 6 2 3 2 2 2 5 2 2" xfId="45295" xr:uid="{00000000-0005-0000-0000-00007A700000}"/>
    <cellStyle name="Normal 6 2 3 2 2 2 5 2 3" xfId="30062" xr:uid="{00000000-0005-0000-0000-00007B700000}"/>
    <cellStyle name="Normal 6 2 3 2 2 2 5 3" xfId="9944" xr:uid="{00000000-0005-0000-0000-00007C700000}"/>
    <cellStyle name="Normal 6 2 3 2 2 2 5 3 2" xfId="40278" xr:uid="{00000000-0005-0000-0000-00007D700000}"/>
    <cellStyle name="Normal 6 2 3 2 2 2 5 3 3" xfId="25045" xr:uid="{00000000-0005-0000-0000-00007E700000}"/>
    <cellStyle name="Normal 6 2 3 2 2 2 5 4" xfId="35265" xr:uid="{00000000-0005-0000-0000-00007F700000}"/>
    <cellStyle name="Normal 6 2 3 2 2 2 5 5" xfId="20032" xr:uid="{00000000-0005-0000-0000-000080700000}"/>
    <cellStyle name="Normal 6 2 3 2 2 2 6" xfId="11622" xr:uid="{00000000-0005-0000-0000-000081700000}"/>
    <cellStyle name="Normal 6 2 3 2 2 2 6 2" xfId="41953" xr:uid="{00000000-0005-0000-0000-000082700000}"/>
    <cellStyle name="Normal 6 2 3 2 2 2 6 3" xfId="26720" xr:uid="{00000000-0005-0000-0000-000083700000}"/>
    <cellStyle name="Normal 6 2 3 2 2 2 7" xfId="6601" xr:uid="{00000000-0005-0000-0000-000084700000}"/>
    <cellStyle name="Normal 6 2 3 2 2 2 7 2" xfId="36936" xr:uid="{00000000-0005-0000-0000-000085700000}"/>
    <cellStyle name="Normal 6 2 3 2 2 2 7 3" xfId="21703" xr:uid="{00000000-0005-0000-0000-000086700000}"/>
    <cellStyle name="Normal 6 2 3 2 2 2 8" xfId="31924" xr:uid="{00000000-0005-0000-0000-000087700000}"/>
    <cellStyle name="Normal 6 2 3 2 2 2 9" xfId="16690" xr:uid="{00000000-0005-0000-0000-000088700000}"/>
    <cellStyle name="Normal 6 2 3 2 2 3" xfId="1737" xr:uid="{00000000-0005-0000-0000-000089700000}"/>
    <cellStyle name="Normal 6 2 3 2 2 3 2" xfId="2576" xr:uid="{00000000-0005-0000-0000-00008A700000}"/>
    <cellStyle name="Normal 6 2 3 2 2 3 2 2" xfId="4266" xr:uid="{00000000-0005-0000-0000-00008B700000}"/>
    <cellStyle name="Normal 6 2 3 2 2 3 2 2 2" xfId="14339" xr:uid="{00000000-0005-0000-0000-00008C700000}"/>
    <cellStyle name="Normal 6 2 3 2 2 3 2 2 2 2" xfId="44670" xr:uid="{00000000-0005-0000-0000-00008D700000}"/>
    <cellStyle name="Normal 6 2 3 2 2 3 2 2 2 3" xfId="29437" xr:uid="{00000000-0005-0000-0000-00008E700000}"/>
    <cellStyle name="Normal 6 2 3 2 2 3 2 2 3" xfId="9319" xr:uid="{00000000-0005-0000-0000-00008F700000}"/>
    <cellStyle name="Normal 6 2 3 2 2 3 2 2 3 2" xfId="39653" xr:uid="{00000000-0005-0000-0000-000090700000}"/>
    <cellStyle name="Normal 6 2 3 2 2 3 2 2 3 3" xfId="24420" xr:uid="{00000000-0005-0000-0000-000091700000}"/>
    <cellStyle name="Normal 6 2 3 2 2 3 2 2 4" xfId="34640" xr:uid="{00000000-0005-0000-0000-000092700000}"/>
    <cellStyle name="Normal 6 2 3 2 2 3 2 2 5" xfId="19407" xr:uid="{00000000-0005-0000-0000-000093700000}"/>
    <cellStyle name="Normal 6 2 3 2 2 3 2 3" xfId="5958" xr:uid="{00000000-0005-0000-0000-000094700000}"/>
    <cellStyle name="Normal 6 2 3 2 2 3 2 3 2" xfId="16010" xr:uid="{00000000-0005-0000-0000-000095700000}"/>
    <cellStyle name="Normal 6 2 3 2 2 3 2 3 2 2" xfId="46341" xr:uid="{00000000-0005-0000-0000-000096700000}"/>
    <cellStyle name="Normal 6 2 3 2 2 3 2 3 2 3" xfId="31108" xr:uid="{00000000-0005-0000-0000-000097700000}"/>
    <cellStyle name="Normal 6 2 3 2 2 3 2 3 3" xfId="10990" xr:uid="{00000000-0005-0000-0000-000098700000}"/>
    <cellStyle name="Normal 6 2 3 2 2 3 2 3 3 2" xfId="41324" xr:uid="{00000000-0005-0000-0000-000099700000}"/>
    <cellStyle name="Normal 6 2 3 2 2 3 2 3 3 3" xfId="26091" xr:uid="{00000000-0005-0000-0000-00009A700000}"/>
    <cellStyle name="Normal 6 2 3 2 2 3 2 3 4" xfId="36311" xr:uid="{00000000-0005-0000-0000-00009B700000}"/>
    <cellStyle name="Normal 6 2 3 2 2 3 2 3 5" xfId="21078" xr:uid="{00000000-0005-0000-0000-00009C700000}"/>
    <cellStyle name="Normal 6 2 3 2 2 3 2 4" xfId="12668" xr:uid="{00000000-0005-0000-0000-00009D700000}"/>
    <cellStyle name="Normal 6 2 3 2 2 3 2 4 2" xfId="42999" xr:uid="{00000000-0005-0000-0000-00009E700000}"/>
    <cellStyle name="Normal 6 2 3 2 2 3 2 4 3" xfId="27766" xr:uid="{00000000-0005-0000-0000-00009F700000}"/>
    <cellStyle name="Normal 6 2 3 2 2 3 2 5" xfId="7647" xr:uid="{00000000-0005-0000-0000-0000A0700000}"/>
    <cellStyle name="Normal 6 2 3 2 2 3 2 5 2" xfId="37982" xr:uid="{00000000-0005-0000-0000-0000A1700000}"/>
    <cellStyle name="Normal 6 2 3 2 2 3 2 5 3" xfId="22749" xr:uid="{00000000-0005-0000-0000-0000A2700000}"/>
    <cellStyle name="Normal 6 2 3 2 2 3 2 6" xfId="32970" xr:uid="{00000000-0005-0000-0000-0000A3700000}"/>
    <cellStyle name="Normal 6 2 3 2 2 3 2 7" xfId="17736" xr:uid="{00000000-0005-0000-0000-0000A4700000}"/>
    <cellStyle name="Normal 6 2 3 2 2 3 3" xfId="3429" xr:uid="{00000000-0005-0000-0000-0000A5700000}"/>
    <cellStyle name="Normal 6 2 3 2 2 3 3 2" xfId="13503" xr:uid="{00000000-0005-0000-0000-0000A6700000}"/>
    <cellStyle name="Normal 6 2 3 2 2 3 3 2 2" xfId="43834" xr:uid="{00000000-0005-0000-0000-0000A7700000}"/>
    <cellStyle name="Normal 6 2 3 2 2 3 3 2 3" xfId="28601" xr:uid="{00000000-0005-0000-0000-0000A8700000}"/>
    <cellStyle name="Normal 6 2 3 2 2 3 3 3" xfId="8483" xr:uid="{00000000-0005-0000-0000-0000A9700000}"/>
    <cellStyle name="Normal 6 2 3 2 2 3 3 3 2" xfId="38817" xr:uid="{00000000-0005-0000-0000-0000AA700000}"/>
    <cellStyle name="Normal 6 2 3 2 2 3 3 3 3" xfId="23584" xr:uid="{00000000-0005-0000-0000-0000AB700000}"/>
    <cellStyle name="Normal 6 2 3 2 2 3 3 4" xfId="33804" xr:uid="{00000000-0005-0000-0000-0000AC700000}"/>
    <cellStyle name="Normal 6 2 3 2 2 3 3 5" xfId="18571" xr:uid="{00000000-0005-0000-0000-0000AD700000}"/>
    <cellStyle name="Normal 6 2 3 2 2 3 4" xfId="5122" xr:uid="{00000000-0005-0000-0000-0000AE700000}"/>
    <cellStyle name="Normal 6 2 3 2 2 3 4 2" xfId="15174" xr:uid="{00000000-0005-0000-0000-0000AF700000}"/>
    <cellStyle name="Normal 6 2 3 2 2 3 4 2 2" xfId="45505" xr:uid="{00000000-0005-0000-0000-0000B0700000}"/>
    <cellStyle name="Normal 6 2 3 2 2 3 4 2 3" xfId="30272" xr:uid="{00000000-0005-0000-0000-0000B1700000}"/>
    <cellStyle name="Normal 6 2 3 2 2 3 4 3" xfId="10154" xr:uid="{00000000-0005-0000-0000-0000B2700000}"/>
    <cellStyle name="Normal 6 2 3 2 2 3 4 3 2" xfId="40488" xr:uid="{00000000-0005-0000-0000-0000B3700000}"/>
    <cellStyle name="Normal 6 2 3 2 2 3 4 3 3" xfId="25255" xr:uid="{00000000-0005-0000-0000-0000B4700000}"/>
    <cellStyle name="Normal 6 2 3 2 2 3 4 4" xfId="35475" xr:uid="{00000000-0005-0000-0000-0000B5700000}"/>
    <cellStyle name="Normal 6 2 3 2 2 3 4 5" xfId="20242" xr:uid="{00000000-0005-0000-0000-0000B6700000}"/>
    <cellStyle name="Normal 6 2 3 2 2 3 5" xfId="11832" xr:uid="{00000000-0005-0000-0000-0000B7700000}"/>
    <cellStyle name="Normal 6 2 3 2 2 3 5 2" xfId="42163" xr:uid="{00000000-0005-0000-0000-0000B8700000}"/>
    <cellStyle name="Normal 6 2 3 2 2 3 5 3" xfId="26930" xr:uid="{00000000-0005-0000-0000-0000B9700000}"/>
    <cellStyle name="Normal 6 2 3 2 2 3 6" xfId="6811" xr:uid="{00000000-0005-0000-0000-0000BA700000}"/>
    <cellStyle name="Normal 6 2 3 2 2 3 6 2" xfId="37146" xr:uid="{00000000-0005-0000-0000-0000BB700000}"/>
    <cellStyle name="Normal 6 2 3 2 2 3 6 3" xfId="21913" xr:uid="{00000000-0005-0000-0000-0000BC700000}"/>
    <cellStyle name="Normal 6 2 3 2 2 3 7" xfId="32134" xr:uid="{00000000-0005-0000-0000-0000BD700000}"/>
    <cellStyle name="Normal 6 2 3 2 2 3 8" xfId="16900" xr:uid="{00000000-0005-0000-0000-0000BE700000}"/>
    <cellStyle name="Normal 6 2 3 2 2 4" xfId="2158" xr:uid="{00000000-0005-0000-0000-0000BF700000}"/>
    <cellStyle name="Normal 6 2 3 2 2 4 2" xfId="3848" xr:uid="{00000000-0005-0000-0000-0000C0700000}"/>
    <cellStyle name="Normal 6 2 3 2 2 4 2 2" xfId="13921" xr:uid="{00000000-0005-0000-0000-0000C1700000}"/>
    <cellStyle name="Normal 6 2 3 2 2 4 2 2 2" xfId="44252" xr:uid="{00000000-0005-0000-0000-0000C2700000}"/>
    <cellStyle name="Normal 6 2 3 2 2 4 2 2 3" xfId="29019" xr:uid="{00000000-0005-0000-0000-0000C3700000}"/>
    <cellStyle name="Normal 6 2 3 2 2 4 2 3" xfId="8901" xr:uid="{00000000-0005-0000-0000-0000C4700000}"/>
    <cellStyle name="Normal 6 2 3 2 2 4 2 3 2" xfId="39235" xr:uid="{00000000-0005-0000-0000-0000C5700000}"/>
    <cellStyle name="Normal 6 2 3 2 2 4 2 3 3" xfId="24002" xr:uid="{00000000-0005-0000-0000-0000C6700000}"/>
    <cellStyle name="Normal 6 2 3 2 2 4 2 4" xfId="34222" xr:uid="{00000000-0005-0000-0000-0000C7700000}"/>
    <cellStyle name="Normal 6 2 3 2 2 4 2 5" xfId="18989" xr:uid="{00000000-0005-0000-0000-0000C8700000}"/>
    <cellStyle name="Normal 6 2 3 2 2 4 3" xfId="5540" xr:uid="{00000000-0005-0000-0000-0000C9700000}"/>
    <cellStyle name="Normal 6 2 3 2 2 4 3 2" xfId="15592" xr:uid="{00000000-0005-0000-0000-0000CA700000}"/>
    <cellStyle name="Normal 6 2 3 2 2 4 3 2 2" xfId="45923" xr:uid="{00000000-0005-0000-0000-0000CB700000}"/>
    <cellStyle name="Normal 6 2 3 2 2 4 3 2 3" xfId="30690" xr:uid="{00000000-0005-0000-0000-0000CC700000}"/>
    <cellStyle name="Normal 6 2 3 2 2 4 3 3" xfId="10572" xr:uid="{00000000-0005-0000-0000-0000CD700000}"/>
    <cellStyle name="Normal 6 2 3 2 2 4 3 3 2" xfId="40906" xr:uid="{00000000-0005-0000-0000-0000CE700000}"/>
    <cellStyle name="Normal 6 2 3 2 2 4 3 3 3" xfId="25673" xr:uid="{00000000-0005-0000-0000-0000CF700000}"/>
    <cellStyle name="Normal 6 2 3 2 2 4 3 4" xfId="35893" xr:uid="{00000000-0005-0000-0000-0000D0700000}"/>
    <cellStyle name="Normal 6 2 3 2 2 4 3 5" xfId="20660" xr:uid="{00000000-0005-0000-0000-0000D1700000}"/>
    <cellStyle name="Normal 6 2 3 2 2 4 4" xfId="12250" xr:uid="{00000000-0005-0000-0000-0000D2700000}"/>
    <cellStyle name="Normal 6 2 3 2 2 4 4 2" xfId="42581" xr:uid="{00000000-0005-0000-0000-0000D3700000}"/>
    <cellStyle name="Normal 6 2 3 2 2 4 4 3" xfId="27348" xr:uid="{00000000-0005-0000-0000-0000D4700000}"/>
    <cellStyle name="Normal 6 2 3 2 2 4 5" xfId="7229" xr:uid="{00000000-0005-0000-0000-0000D5700000}"/>
    <cellStyle name="Normal 6 2 3 2 2 4 5 2" xfId="37564" xr:uid="{00000000-0005-0000-0000-0000D6700000}"/>
    <cellStyle name="Normal 6 2 3 2 2 4 5 3" xfId="22331" xr:uid="{00000000-0005-0000-0000-0000D7700000}"/>
    <cellStyle name="Normal 6 2 3 2 2 4 6" xfId="32552" xr:uid="{00000000-0005-0000-0000-0000D8700000}"/>
    <cellStyle name="Normal 6 2 3 2 2 4 7" xfId="17318" xr:uid="{00000000-0005-0000-0000-0000D9700000}"/>
    <cellStyle name="Normal 6 2 3 2 2 5" xfId="3011" xr:uid="{00000000-0005-0000-0000-0000DA700000}"/>
    <cellStyle name="Normal 6 2 3 2 2 5 2" xfId="13085" xr:uid="{00000000-0005-0000-0000-0000DB700000}"/>
    <cellStyle name="Normal 6 2 3 2 2 5 2 2" xfId="43416" xr:uid="{00000000-0005-0000-0000-0000DC700000}"/>
    <cellStyle name="Normal 6 2 3 2 2 5 2 3" xfId="28183" xr:uid="{00000000-0005-0000-0000-0000DD700000}"/>
    <cellStyle name="Normal 6 2 3 2 2 5 3" xfId="8065" xr:uid="{00000000-0005-0000-0000-0000DE700000}"/>
    <cellStyle name="Normal 6 2 3 2 2 5 3 2" xfId="38399" xr:uid="{00000000-0005-0000-0000-0000DF700000}"/>
    <cellStyle name="Normal 6 2 3 2 2 5 3 3" xfId="23166" xr:uid="{00000000-0005-0000-0000-0000E0700000}"/>
    <cellStyle name="Normal 6 2 3 2 2 5 4" xfId="33386" xr:uid="{00000000-0005-0000-0000-0000E1700000}"/>
    <cellStyle name="Normal 6 2 3 2 2 5 5" xfId="18153" xr:uid="{00000000-0005-0000-0000-0000E2700000}"/>
    <cellStyle name="Normal 6 2 3 2 2 6" xfId="4704" xr:uid="{00000000-0005-0000-0000-0000E3700000}"/>
    <cellStyle name="Normal 6 2 3 2 2 6 2" xfId="14756" xr:uid="{00000000-0005-0000-0000-0000E4700000}"/>
    <cellStyle name="Normal 6 2 3 2 2 6 2 2" xfId="45087" xr:uid="{00000000-0005-0000-0000-0000E5700000}"/>
    <cellStyle name="Normal 6 2 3 2 2 6 2 3" xfId="29854" xr:uid="{00000000-0005-0000-0000-0000E6700000}"/>
    <cellStyle name="Normal 6 2 3 2 2 6 3" xfId="9736" xr:uid="{00000000-0005-0000-0000-0000E7700000}"/>
    <cellStyle name="Normal 6 2 3 2 2 6 3 2" xfId="40070" xr:uid="{00000000-0005-0000-0000-0000E8700000}"/>
    <cellStyle name="Normal 6 2 3 2 2 6 3 3" xfId="24837" xr:uid="{00000000-0005-0000-0000-0000E9700000}"/>
    <cellStyle name="Normal 6 2 3 2 2 6 4" xfId="35057" xr:uid="{00000000-0005-0000-0000-0000EA700000}"/>
    <cellStyle name="Normal 6 2 3 2 2 6 5" xfId="19824" xr:uid="{00000000-0005-0000-0000-0000EB700000}"/>
    <cellStyle name="Normal 6 2 3 2 2 7" xfId="11414" xr:uid="{00000000-0005-0000-0000-0000EC700000}"/>
    <cellStyle name="Normal 6 2 3 2 2 7 2" xfId="41745" xr:uid="{00000000-0005-0000-0000-0000ED700000}"/>
    <cellStyle name="Normal 6 2 3 2 2 7 3" xfId="26512" xr:uid="{00000000-0005-0000-0000-0000EE700000}"/>
    <cellStyle name="Normal 6 2 3 2 2 8" xfId="6393" xr:uid="{00000000-0005-0000-0000-0000EF700000}"/>
    <cellStyle name="Normal 6 2 3 2 2 8 2" xfId="36728" xr:uid="{00000000-0005-0000-0000-0000F0700000}"/>
    <cellStyle name="Normal 6 2 3 2 2 8 3" xfId="21495" xr:uid="{00000000-0005-0000-0000-0000F1700000}"/>
    <cellStyle name="Normal 6 2 3 2 2 9" xfId="31716" xr:uid="{00000000-0005-0000-0000-0000F2700000}"/>
    <cellStyle name="Normal 6 2 3 2 3" xfId="1420" xr:uid="{00000000-0005-0000-0000-0000F3700000}"/>
    <cellStyle name="Normal 6 2 3 2 3 2" xfId="1841" xr:uid="{00000000-0005-0000-0000-0000F4700000}"/>
    <cellStyle name="Normal 6 2 3 2 3 2 2" xfId="2680" xr:uid="{00000000-0005-0000-0000-0000F5700000}"/>
    <cellStyle name="Normal 6 2 3 2 3 2 2 2" xfId="4370" xr:uid="{00000000-0005-0000-0000-0000F6700000}"/>
    <cellStyle name="Normal 6 2 3 2 3 2 2 2 2" xfId="14443" xr:uid="{00000000-0005-0000-0000-0000F7700000}"/>
    <cellStyle name="Normal 6 2 3 2 3 2 2 2 2 2" xfId="44774" xr:uid="{00000000-0005-0000-0000-0000F8700000}"/>
    <cellStyle name="Normal 6 2 3 2 3 2 2 2 2 3" xfId="29541" xr:uid="{00000000-0005-0000-0000-0000F9700000}"/>
    <cellStyle name="Normal 6 2 3 2 3 2 2 2 3" xfId="9423" xr:uid="{00000000-0005-0000-0000-0000FA700000}"/>
    <cellStyle name="Normal 6 2 3 2 3 2 2 2 3 2" xfId="39757" xr:uid="{00000000-0005-0000-0000-0000FB700000}"/>
    <cellStyle name="Normal 6 2 3 2 3 2 2 2 3 3" xfId="24524" xr:uid="{00000000-0005-0000-0000-0000FC700000}"/>
    <cellStyle name="Normal 6 2 3 2 3 2 2 2 4" xfId="34744" xr:uid="{00000000-0005-0000-0000-0000FD700000}"/>
    <cellStyle name="Normal 6 2 3 2 3 2 2 2 5" xfId="19511" xr:uid="{00000000-0005-0000-0000-0000FE700000}"/>
    <cellStyle name="Normal 6 2 3 2 3 2 2 3" xfId="6062" xr:uid="{00000000-0005-0000-0000-0000FF700000}"/>
    <cellStyle name="Normal 6 2 3 2 3 2 2 3 2" xfId="16114" xr:uid="{00000000-0005-0000-0000-000000710000}"/>
    <cellStyle name="Normal 6 2 3 2 3 2 2 3 2 2" xfId="46445" xr:uid="{00000000-0005-0000-0000-000001710000}"/>
    <cellStyle name="Normal 6 2 3 2 3 2 2 3 2 3" xfId="31212" xr:uid="{00000000-0005-0000-0000-000002710000}"/>
    <cellStyle name="Normal 6 2 3 2 3 2 2 3 3" xfId="11094" xr:uid="{00000000-0005-0000-0000-000003710000}"/>
    <cellStyle name="Normal 6 2 3 2 3 2 2 3 3 2" xfId="41428" xr:uid="{00000000-0005-0000-0000-000004710000}"/>
    <cellStyle name="Normal 6 2 3 2 3 2 2 3 3 3" xfId="26195" xr:uid="{00000000-0005-0000-0000-000005710000}"/>
    <cellStyle name="Normal 6 2 3 2 3 2 2 3 4" xfId="36415" xr:uid="{00000000-0005-0000-0000-000006710000}"/>
    <cellStyle name="Normal 6 2 3 2 3 2 2 3 5" xfId="21182" xr:uid="{00000000-0005-0000-0000-000007710000}"/>
    <cellStyle name="Normal 6 2 3 2 3 2 2 4" xfId="12772" xr:uid="{00000000-0005-0000-0000-000008710000}"/>
    <cellStyle name="Normal 6 2 3 2 3 2 2 4 2" xfId="43103" xr:uid="{00000000-0005-0000-0000-000009710000}"/>
    <cellStyle name="Normal 6 2 3 2 3 2 2 4 3" xfId="27870" xr:uid="{00000000-0005-0000-0000-00000A710000}"/>
    <cellStyle name="Normal 6 2 3 2 3 2 2 5" xfId="7751" xr:uid="{00000000-0005-0000-0000-00000B710000}"/>
    <cellStyle name="Normal 6 2 3 2 3 2 2 5 2" xfId="38086" xr:uid="{00000000-0005-0000-0000-00000C710000}"/>
    <cellStyle name="Normal 6 2 3 2 3 2 2 5 3" xfId="22853" xr:uid="{00000000-0005-0000-0000-00000D710000}"/>
    <cellStyle name="Normal 6 2 3 2 3 2 2 6" xfId="33074" xr:uid="{00000000-0005-0000-0000-00000E710000}"/>
    <cellStyle name="Normal 6 2 3 2 3 2 2 7" xfId="17840" xr:uid="{00000000-0005-0000-0000-00000F710000}"/>
    <cellStyle name="Normal 6 2 3 2 3 2 3" xfId="3533" xr:uid="{00000000-0005-0000-0000-000010710000}"/>
    <cellStyle name="Normal 6 2 3 2 3 2 3 2" xfId="13607" xr:uid="{00000000-0005-0000-0000-000011710000}"/>
    <cellStyle name="Normal 6 2 3 2 3 2 3 2 2" xfId="43938" xr:uid="{00000000-0005-0000-0000-000012710000}"/>
    <cellStyle name="Normal 6 2 3 2 3 2 3 2 3" xfId="28705" xr:uid="{00000000-0005-0000-0000-000013710000}"/>
    <cellStyle name="Normal 6 2 3 2 3 2 3 3" xfId="8587" xr:uid="{00000000-0005-0000-0000-000014710000}"/>
    <cellStyle name="Normal 6 2 3 2 3 2 3 3 2" xfId="38921" xr:uid="{00000000-0005-0000-0000-000015710000}"/>
    <cellStyle name="Normal 6 2 3 2 3 2 3 3 3" xfId="23688" xr:uid="{00000000-0005-0000-0000-000016710000}"/>
    <cellStyle name="Normal 6 2 3 2 3 2 3 4" xfId="33908" xr:uid="{00000000-0005-0000-0000-000017710000}"/>
    <cellStyle name="Normal 6 2 3 2 3 2 3 5" xfId="18675" xr:uid="{00000000-0005-0000-0000-000018710000}"/>
    <cellStyle name="Normal 6 2 3 2 3 2 4" xfId="5226" xr:uid="{00000000-0005-0000-0000-000019710000}"/>
    <cellStyle name="Normal 6 2 3 2 3 2 4 2" xfId="15278" xr:uid="{00000000-0005-0000-0000-00001A710000}"/>
    <cellStyle name="Normal 6 2 3 2 3 2 4 2 2" xfId="45609" xr:uid="{00000000-0005-0000-0000-00001B710000}"/>
    <cellStyle name="Normal 6 2 3 2 3 2 4 2 3" xfId="30376" xr:uid="{00000000-0005-0000-0000-00001C710000}"/>
    <cellStyle name="Normal 6 2 3 2 3 2 4 3" xfId="10258" xr:uid="{00000000-0005-0000-0000-00001D710000}"/>
    <cellStyle name="Normal 6 2 3 2 3 2 4 3 2" xfId="40592" xr:uid="{00000000-0005-0000-0000-00001E710000}"/>
    <cellStyle name="Normal 6 2 3 2 3 2 4 3 3" xfId="25359" xr:uid="{00000000-0005-0000-0000-00001F710000}"/>
    <cellStyle name="Normal 6 2 3 2 3 2 4 4" xfId="35579" xr:uid="{00000000-0005-0000-0000-000020710000}"/>
    <cellStyle name="Normal 6 2 3 2 3 2 4 5" xfId="20346" xr:uid="{00000000-0005-0000-0000-000021710000}"/>
    <cellStyle name="Normal 6 2 3 2 3 2 5" xfId="11936" xr:uid="{00000000-0005-0000-0000-000022710000}"/>
    <cellStyle name="Normal 6 2 3 2 3 2 5 2" xfId="42267" xr:uid="{00000000-0005-0000-0000-000023710000}"/>
    <cellStyle name="Normal 6 2 3 2 3 2 5 3" xfId="27034" xr:uid="{00000000-0005-0000-0000-000024710000}"/>
    <cellStyle name="Normal 6 2 3 2 3 2 6" xfId="6915" xr:uid="{00000000-0005-0000-0000-000025710000}"/>
    <cellStyle name="Normal 6 2 3 2 3 2 6 2" xfId="37250" xr:uid="{00000000-0005-0000-0000-000026710000}"/>
    <cellStyle name="Normal 6 2 3 2 3 2 6 3" xfId="22017" xr:uid="{00000000-0005-0000-0000-000027710000}"/>
    <cellStyle name="Normal 6 2 3 2 3 2 7" xfId="32238" xr:uid="{00000000-0005-0000-0000-000028710000}"/>
    <cellStyle name="Normal 6 2 3 2 3 2 8" xfId="17004" xr:uid="{00000000-0005-0000-0000-000029710000}"/>
    <cellStyle name="Normal 6 2 3 2 3 3" xfId="2262" xr:uid="{00000000-0005-0000-0000-00002A710000}"/>
    <cellStyle name="Normal 6 2 3 2 3 3 2" xfId="3952" xr:uid="{00000000-0005-0000-0000-00002B710000}"/>
    <cellStyle name="Normal 6 2 3 2 3 3 2 2" xfId="14025" xr:uid="{00000000-0005-0000-0000-00002C710000}"/>
    <cellStyle name="Normal 6 2 3 2 3 3 2 2 2" xfId="44356" xr:uid="{00000000-0005-0000-0000-00002D710000}"/>
    <cellStyle name="Normal 6 2 3 2 3 3 2 2 3" xfId="29123" xr:uid="{00000000-0005-0000-0000-00002E710000}"/>
    <cellStyle name="Normal 6 2 3 2 3 3 2 3" xfId="9005" xr:uid="{00000000-0005-0000-0000-00002F710000}"/>
    <cellStyle name="Normal 6 2 3 2 3 3 2 3 2" xfId="39339" xr:uid="{00000000-0005-0000-0000-000030710000}"/>
    <cellStyle name="Normal 6 2 3 2 3 3 2 3 3" xfId="24106" xr:uid="{00000000-0005-0000-0000-000031710000}"/>
    <cellStyle name="Normal 6 2 3 2 3 3 2 4" xfId="34326" xr:uid="{00000000-0005-0000-0000-000032710000}"/>
    <cellStyle name="Normal 6 2 3 2 3 3 2 5" xfId="19093" xr:uid="{00000000-0005-0000-0000-000033710000}"/>
    <cellStyle name="Normal 6 2 3 2 3 3 3" xfId="5644" xr:uid="{00000000-0005-0000-0000-000034710000}"/>
    <cellStyle name="Normal 6 2 3 2 3 3 3 2" xfId="15696" xr:uid="{00000000-0005-0000-0000-000035710000}"/>
    <cellStyle name="Normal 6 2 3 2 3 3 3 2 2" xfId="46027" xr:uid="{00000000-0005-0000-0000-000036710000}"/>
    <cellStyle name="Normal 6 2 3 2 3 3 3 2 3" xfId="30794" xr:uid="{00000000-0005-0000-0000-000037710000}"/>
    <cellStyle name="Normal 6 2 3 2 3 3 3 3" xfId="10676" xr:uid="{00000000-0005-0000-0000-000038710000}"/>
    <cellStyle name="Normal 6 2 3 2 3 3 3 3 2" xfId="41010" xr:uid="{00000000-0005-0000-0000-000039710000}"/>
    <cellStyle name="Normal 6 2 3 2 3 3 3 3 3" xfId="25777" xr:uid="{00000000-0005-0000-0000-00003A710000}"/>
    <cellStyle name="Normal 6 2 3 2 3 3 3 4" xfId="35997" xr:uid="{00000000-0005-0000-0000-00003B710000}"/>
    <cellStyle name="Normal 6 2 3 2 3 3 3 5" xfId="20764" xr:uid="{00000000-0005-0000-0000-00003C710000}"/>
    <cellStyle name="Normal 6 2 3 2 3 3 4" xfId="12354" xr:uid="{00000000-0005-0000-0000-00003D710000}"/>
    <cellStyle name="Normal 6 2 3 2 3 3 4 2" xfId="42685" xr:uid="{00000000-0005-0000-0000-00003E710000}"/>
    <cellStyle name="Normal 6 2 3 2 3 3 4 3" xfId="27452" xr:uid="{00000000-0005-0000-0000-00003F710000}"/>
    <cellStyle name="Normal 6 2 3 2 3 3 5" xfId="7333" xr:uid="{00000000-0005-0000-0000-000040710000}"/>
    <cellStyle name="Normal 6 2 3 2 3 3 5 2" xfId="37668" xr:uid="{00000000-0005-0000-0000-000041710000}"/>
    <cellStyle name="Normal 6 2 3 2 3 3 5 3" xfId="22435" xr:uid="{00000000-0005-0000-0000-000042710000}"/>
    <cellStyle name="Normal 6 2 3 2 3 3 6" xfId="32656" xr:uid="{00000000-0005-0000-0000-000043710000}"/>
    <cellStyle name="Normal 6 2 3 2 3 3 7" xfId="17422" xr:uid="{00000000-0005-0000-0000-000044710000}"/>
    <cellStyle name="Normal 6 2 3 2 3 4" xfId="3115" xr:uid="{00000000-0005-0000-0000-000045710000}"/>
    <cellStyle name="Normal 6 2 3 2 3 4 2" xfId="13189" xr:uid="{00000000-0005-0000-0000-000046710000}"/>
    <cellStyle name="Normal 6 2 3 2 3 4 2 2" xfId="43520" xr:uid="{00000000-0005-0000-0000-000047710000}"/>
    <cellStyle name="Normal 6 2 3 2 3 4 2 3" xfId="28287" xr:uid="{00000000-0005-0000-0000-000048710000}"/>
    <cellStyle name="Normal 6 2 3 2 3 4 3" xfId="8169" xr:uid="{00000000-0005-0000-0000-000049710000}"/>
    <cellStyle name="Normal 6 2 3 2 3 4 3 2" xfId="38503" xr:uid="{00000000-0005-0000-0000-00004A710000}"/>
    <cellStyle name="Normal 6 2 3 2 3 4 3 3" xfId="23270" xr:uid="{00000000-0005-0000-0000-00004B710000}"/>
    <cellStyle name="Normal 6 2 3 2 3 4 4" xfId="33490" xr:uid="{00000000-0005-0000-0000-00004C710000}"/>
    <cellStyle name="Normal 6 2 3 2 3 4 5" xfId="18257" xr:uid="{00000000-0005-0000-0000-00004D710000}"/>
    <cellStyle name="Normal 6 2 3 2 3 5" xfId="4808" xr:uid="{00000000-0005-0000-0000-00004E710000}"/>
    <cellStyle name="Normal 6 2 3 2 3 5 2" xfId="14860" xr:uid="{00000000-0005-0000-0000-00004F710000}"/>
    <cellStyle name="Normal 6 2 3 2 3 5 2 2" xfId="45191" xr:uid="{00000000-0005-0000-0000-000050710000}"/>
    <cellStyle name="Normal 6 2 3 2 3 5 2 3" xfId="29958" xr:uid="{00000000-0005-0000-0000-000051710000}"/>
    <cellStyle name="Normal 6 2 3 2 3 5 3" xfId="9840" xr:uid="{00000000-0005-0000-0000-000052710000}"/>
    <cellStyle name="Normal 6 2 3 2 3 5 3 2" xfId="40174" xr:uid="{00000000-0005-0000-0000-000053710000}"/>
    <cellStyle name="Normal 6 2 3 2 3 5 3 3" xfId="24941" xr:uid="{00000000-0005-0000-0000-000054710000}"/>
    <cellStyle name="Normal 6 2 3 2 3 5 4" xfId="35161" xr:uid="{00000000-0005-0000-0000-000055710000}"/>
    <cellStyle name="Normal 6 2 3 2 3 5 5" xfId="19928" xr:uid="{00000000-0005-0000-0000-000056710000}"/>
    <cellStyle name="Normal 6 2 3 2 3 6" xfId="11518" xr:uid="{00000000-0005-0000-0000-000057710000}"/>
    <cellStyle name="Normal 6 2 3 2 3 6 2" xfId="41849" xr:uid="{00000000-0005-0000-0000-000058710000}"/>
    <cellStyle name="Normal 6 2 3 2 3 6 3" xfId="26616" xr:uid="{00000000-0005-0000-0000-000059710000}"/>
    <cellStyle name="Normal 6 2 3 2 3 7" xfId="6497" xr:uid="{00000000-0005-0000-0000-00005A710000}"/>
    <cellStyle name="Normal 6 2 3 2 3 7 2" xfId="36832" xr:uid="{00000000-0005-0000-0000-00005B710000}"/>
    <cellStyle name="Normal 6 2 3 2 3 7 3" xfId="21599" xr:uid="{00000000-0005-0000-0000-00005C710000}"/>
    <cellStyle name="Normal 6 2 3 2 3 8" xfId="31820" xr:uid="{00000000-0005-0000-0000-00005D710000}"/>
    <cellStyle name="Normal 6 2 3 2 3 9" xfId="16586" xr:uid="{00000000-0005-0000-0000-00005E710000}"/>
    <cellStyle name="Normal 6 2 3 2 4" xfId="1633" xr:uid="{00000000-0005-0000-0000-00005F710000}"/>
    <cellStyle name="Normal 6 2 3 2 4 2" xfId="2472" xr:uid="{00000000-0005-0000-0000-000060710000}"/>
    <cellStyle name="Normal 6 2 3 2 4 2 2" xfId="4162" xr:uid="{00000000-0005-0000-0000-000061710000}"/>
    <cellStyle name="Normal 6 2 3 2 4 2 2 2" xfId="14235" xr:uid="{00000000-0005-0000-0000-000062710000}"/>
    <cellStyle name="Normal 6 2 3 2 4 2 2 2 2" xfId="44566" xr:uid="{00000000-0005-0000-0000-000063710000}"/>
    <cellStyle name="Normal 6 2 3 2 4 2 2 2 3" xfId="29333" xr:uid="{00000000-0005-0000-0000-000064710000}"/>
    <cellStyle name="Normal 6 2 3 2 4 2 2 3" xfId="9215" xr:uid="{00000000-0005-0000-0000-000065710000}"/>
    <cellStyle name="Normal 6 2 3 2 4 2 2 3 2" xfId="39549" xr:uid="{00000000-0005-0000-0000-000066710000}"/>
    <cellStyle name="Normal 6 2 3 2 4 2 2 3 3" xfId="24316" xr:uid="{00000000-0005-0000-0000-000067710000}"/>
    <cellStyle name="Normal 6 2 3 2 4 2 2 4" xfId="34536" xr:uid="{00000000-0005-0000-0000-000068710000}"/>
    <cellStyle name="Normal 6 2 3 2 4 2 2 5" xfId="19303" xr:uid="{00000000-0005-0000-0000-000069710000}"/>
    <cellStyle name="Normal 6 2 3 2 4 2 3" xfId="5854" xr:uid="{00000000-0005-0000-0000-00006A710000}"/>
    <cellStyle name="Normal 6 2 3 2 4 2 3 2" xfId="15906" xr:uid="{00000000-0005-0000-0000-00006B710000}"/>
    <cellStyle name="Normal 6 2 3 2 4 2 3 2 2" xfId="46237" xr:uid="{00000000-0005-0000-0000-00006C710000}"/>
    <cellStyle name="Normal 6 2 3 2 4 2 3 2 3" xfId="31004" xr:uid="{00000000-0005-0000-0000-00006D710000}"/>
    <cellStyle name="Normal 6 2 3 2 4 2 3 3" xfId="10886" xr:uid="{00000000-0005-0000-0000-00006E710000}"/>
    <cellStyle name="Normal 6 2 3 2 4 2 3 3 2" xfId="41220" xr:uid="{00000000-0005-0000-0000-00006F710000}"/>
    <cellStyle name="Normal 6 2 3 2 4 2 3 3 3" xfId="25987" xr:uid="{00000000-0005-0000-0000-000070710000}"/>
    <cellStyle name="Normal 6 2 3 2 4 2 3 4" xfId="36207" xr:uid="{00000000-0005-0000-0000-000071710000}"/>
    <cellStyle name="Normal 6 2 3 2 4 2 3 5" xfId="20974" xr:uid="{00000000-0005-0000-0000-000072710000}"/>
    <cellStyle name="Normal 6 2 3 2 4 2 4" xfId="12564" xr:uid="{00000000-0005-0000-0000-000073710000}"/>
    <cellStyle name="Normal 6 2 3 2 4 2 4 2" xfId="42895" xr:uid="{00000000-0005-0000-0000-000074710000}"/>
    <cellStyle name="Normal 6 2 3 2 4 2 4 3" xfId="27662" xr:uid="{00000000-0005-0000-0000-000075710000}"/>
    <cellStyle name="Normal 6 2 3 2 4 2 5" xfId="7543" xr:uid="{00000000-0005-0000-0000-000076710000}"/>
    <cellStyle name="Normal 6 2 3 2 4 2 5 2" xfId="37878" xr:uid="{00000000-0005-0000-0000-000077710000}"/>
    <cellStyle name="Normal 6 2 3 2 4 2 5 3" xfId="22645" xr:uid="{00000000-0005-0000-0000-000078710000}"/>
    <cellStyle name="Normal 6 2 3 2 4 2 6" xfId="32866" xr:uid="{00000000-0005-0000-0000-000079710000}"/>
    <cellStyle name="Normal 6 2 3 2 4 2 7" xfId="17632" xr:uid="{00000000-0005-0000-0000-00007A710000}"/>
    <cellStyle name="Normal 6 2 3 2 4 3" xfId="3325" xr:uid="{00000000-0005-0000-0000-00007B710000}"/>
    <cellStyle name="Normal 6 2 3 2 4 3 2" xfId="13399" xr:uid="{00000000-0005-0000-0000-00007C710000}"/>
    <cellStyle name="Normal 6 2 3 2 4 3 2 2" xfId="43730" xr:uid="{00000000-0005-0000-0000-00007D710000}"/>
    <cellStyle name="Normal 6 2 3 2 4 3 2 3" xfId="28497" xr:uid="{00000000-0005-0000-0000-00007E710000}"/>
    <cellStyle name="Normal 6 2 3 2 4 3 3" xfId="8379" xr:uid="{00000000-0005-0000-0000-00007F710000}"/>
    <cellStyle name="Normal 6 2 3 2 4 3 3 2" xfId="38713" xr:uid="{00000000-0005-0000-0000-000080710000}"/>
    <cellStyle name="Normal 6 2 3 2 4 3 3 3" xfId="23480" xr:uid="{00000000-0005-0000-0000-000081710000}"/>
    <cellStyle name="Normal 6 2 3 2 4 3 4" xfId="33700" xr:uid="{00000000-0005-0000-0000-000082710000}"/>
    <cellStyle name="Normal 6 2 3 2 4 3 5" xfId="18467" xr:uid="{00000000-0005-0000-0000-000083710000}"/>
    <cellStyle name="Normal 6 2 3 2 4 4" xfId="5018" xr:uid="{00000000-0005-0000-0000-000084710000}"/>
    <cellStyle name="Normal 6 2 3 2 4 4 2" xfId="15070" xr:uid="{00000000-0005-0000-0000-000085710000}"/>
    <cellStyle name="Normal 6 2 3 2 4 4 2 2" xfId="45401" xr:uid="{00000000-0005-0000-0000-000086710000}"/>
    <cellStyle name="Normal 6 2 3 2 4 4 2 3" xfId="30168" xr:uid="{00000000-0005-0000-0000-000087710000}"/>
    <cellStyle name="Normal 6 2 3 2 4 4 3" xfId="10050" xr:uid="{00000000-0005-0000-0000-000088710000}"/>
    <cellStyle name="Normal 6 2 3 2 4 4 3 2" xfId="40384" xr:uid="{00000000-0005-0000-0000-000089710000}"/>
    <cellStyle name="Normal 6 2 3 2 4 4 3 3" xfId="25151" xr:uid="{00000000-0005-0000-0000-00008A710000}"/>
    <cellStyle name="Normal 6 2 3 2 4 4 4" xfId="35371" xr:uid="{00000000-0005-0000-0000-00008B710000}"/>
    <cellStyle name="Normal 6 2 3 2 4 4 5" xfId="20138" xr:uid="{00000000-0005-0000-0000-00008C710000}"/>
    <cellStyle name="Normal 6 2 3 2 4 5" xfId="11728" xr:uid="{00000000-0005-0000-0000-00008D710000}"/>
    <cellStyle name="Normal 6 2 3 2 4 5 2" xfId="42059" xr:uid="{00000000-0005-0000-0000-00008E710000}"/>
    <cellStyle name="Normal 6 2 3 2 4 5 3" xfId="26826" xr:uid="{00000000-0005-0000-0000-00008F710000}"/>
    <cellStyle name="Normal 6 2 3 2 4 6" xfId="6707" xr:uid="{00000000-0005-0000-0000-000090710000}"/>
    <cellStyle name="Normal 6 2 3 2 4 6 2" xfId="37042" xr:uid="{00000000-0005-0000-0000-000091710000}"/>
    <cellStyle name="Normal 6 2 3 2 4 6 3" xfId="21809" xr:uid="{00000000-0005-0000-0000-000092710000}"/>
    <cellStyle name="Normal 6 2 3 2 4 7" xfId="32030" xr:uid="{00000000-0005-0000-0000-000093710000}"/>
    <cellStyle name="Normal 6 2 3 2 4 8" xfId="16796" xr:uid="{00000000-0005-0000-0000-000094710000}"/>
    <cellStyle name="Normal 6 2 3 2 5" xfId="2054" xr:uid="{00000000-0005-0000-0000-000095710000}"/>
    <cellStyle name="Normal 6 2 3 2 5 2" xfId="3744" xr:uid="{00000000-0005-0000-0000-000096710000}"/>
    <cellStyle name="Normal 6 2 3 2 5 2 2" xfId="13817" xr:uid="{00000000-0005-0000-0000-000097710000}"/>
    <cellStyle name="Normal 6 2 3 2 5 2 2 2" xfId="44148" xr:uid="{00000000-0005-0000-0000-000098710000}"/>
    <cellStyle name="Normal 6 2 3 2 5 2 2 3" xfId="28915" xr:uid="{00000000-0005-0000-0000-000099710000}"/>
    <cellStyle name="Normal 6 2 3 2 5 2 3" xfId="8797" xr:uid="{00000000-0005-0000-0000-00009A710000}"/>
    <cellStyle name="Normal 6 2 3 2 5 2 3 2" xfId="39131" xr:uid="{00000000-0005-0000-0000-00009B710000}"/>
    <cellStyle name="Normal 6 2 3 2 5 2 3 3" xfId="23898" xr:uid="{00000000-0005-0000-0000-00009C710000}"/>
    <cellStyle name="Normal 6 2 3 2 5 2 4" xfId="34118" xr:uid="{00000000-0005-0000-0000-00009D710000}"/>
    <cellStyle name="Normal 6 2 3 2 5 2 5" xfId="18885" xr:uid="{00000000-0005-0000-0000-00009E710000}"/>
    <cellStyle name="Normal 6 2 3 2 5 3" xfId="5436" xr:uid="{00000000-0005-0000-0000-00009F710000}"/>
    <cellStyle name="Normal 6 2 3 2 5 3 2" xfId="15488" xr:uid="{00000000-0005-0000-0000-0000A0710000}"/>
    <cellStyle name="Normal 6 2 3 2 5 3 2 2" xfId="45819" xr:uid="{00000000-0005-0000-0000-0000A1710000}"/>
    <cellStyle name="Normal 6 2 3 2 5 3 2 3" xfId="30586" xr:uid="{00000000-0005-0000-0000-0000A2710000}"/>
    <cellStyle name="Normal 6 2 3 2 5 3 3" xfId="10468" xr:uid="{00000000-0005-0000-0000-0000A3710000}"/>
    <cellStyle name="Normal 6 2 3 2 5 3 3 2" xfId="40802" xr:uid="{00000000-0005-0000-0000-0000A4710000}"/>
    <cellStyle name="Normal 6 2 3 2 5 3 3 3" xfId="25569" xr:uid="{00000000-0005-0000-0000-0000A5710000}"/>
    <cellStyle name="Normal 6 2 3 2 5 3 4" xfId="35789" xr:uid="{00000000-0005-0000-0000-0000A6710000}"/>
    <cellStyle name="Normal 6 2 3 2 5 3 5" xfId="20556" xr:uid="{00000000-0005-0000-0000-0000A7710000}"/>
    <cellStyle name="Normal 6 2 3 2 5 4" xfId="12146" xr:uid="{00000000-0005-0000-0000-0000A8710000}"/>
    <cellStyle name="Normal 6 2 3 2 5 4 2" xfId="42477" xr:uid="{00000000-0005-0000-0000-0000A9710000}"/>
    <cellStyle name="Normal 6 2 3 2 5 4 3" xfId="27244" xr:uid="{00000000-0005-0000-0000-0000AA710000}"/>
    <cellStyle name="Normal 6 2 3 2 5 5" xfId="7125" xr:uid="{00000000-0005-0000-0000-0000AB710000}"/>
    <cellStyle name="Normal 6 2 3 2 5 5 2" xfId="37460" xr:uid="{00000000-0005-0000-0000-0000AC710000}"/>
    <cellStyle name="Normal 6 2 3 2 5 5 3" xfId="22227" xr:uid="{00000000-0005-0000-0000-0000AD710000}"/>
    <cellStyle name="Normal 6 2 3 2 5 6" xfId="32448" xr:uid="{00000000-0005-0000-0000-0000AE710000}"/>
    <cellStyle name="Normal 6 2 3 2 5 7" xfId="17214" xr:uid="{00000000-0005-0000-0000-0000AF710000}"/>
    <cellStyle name="Normal 6 2 3 2 6" xfId="2907" xr:uid="{00000000-0005-0000-0000-0000B0710000}"/>
    <cellStyle name="Normal 6 2 3 2 6 2" xfId="12981" xr:uid="{00000000-0005-0000-0000-0000B1710000}"/>
    <cellStyle name="Normal 6 2 3 2 6 2 2" xfId="43312" xr:uid="{00000000-0005-0000-0000-0000B2710000}"/>
    <cellStyle name="Normal 6 2 3 2 6 2 3" xfId="28079" xr:uid="{00000000-0005-0000-0000-0000B3710000}"/>
    <cellStyle name="Normal 6 2 3 2 6 3" xfId="7961" xr:uid="{00000000-0005-0000-0000-0000B4710000}"/>
    <cellStyle name="Normal 6 2 3 2 6 3 2" xfId="38295" xr:uid="{00000000-0005-0000-0000-0000B5710000}"/>
    <cellStyle name="Normal 6 2 3 2 6 3 3" xfId="23062" xr:uid="{00000000-0005-0000-0000-0000B6710000}"/>
    <cellStyle name="Normal 6 2 3 2 6 4" xfId="33282" xr:uid="{00000000-0005-0000-0000-0000B7710000}"/>
    <cellStyle name="Normal 6 2 3 2 6 5" xfId="18049" xr:uid="{00000000-0005-0000-0000-0000B8710000}"/>
    <cellStyle name="Normal 6 2 3 2 7" xfId="4600" xr:uid="{00000000-0005-0000-0000-0000B9710000}"/>
    <cellStyle name="Normal 6 2 3 2 7 2" xfId="14652" xr:uid="{00000000-0005-0000-0000-0000BA710000}"/>
    <cellStyle name="Normal 6 2 3 2 7 2 2" xfId="44983" xr:uid="{00000000-0005-0000-0000-0000BB710000}"/>
    <cellStyle name="Normal 6 2 3 2 7 2 3" xfId="29750" xr:uid="{00000000-0005-0000-0000-0000BC710000}"/>
    <cellStyle name="Normal 6 2 3 2 7 3" xfId="9632" xr:uid="{00000000-0005-0000-0000-0000BD710000}"/>
    <cellStyle name="Normal 6 2 3 2 7 3 2" xfId="39966" xr:uid="{00000000-0005-0000-0000-0000BE710000}"/>
    <cellStyle name="Normal 6 2 3 2 7 3 3" xfId="24733" xr:uid="{00000000-0005-0000-0000-0000BF710000}"/>
    <cellStyle name="Normal 6 2 3 2 7 4" xfId="34953" xr:uid="{00000000-0005-0000-0000-0000C0710000}"/>
    <cellStyle name="Normal 6 2 3 2 7 5" xfId="19720" xr:uid="{00000000-0005-0000-0000-0000C1710000}"/>
    <cellStyle name="Normal 6 2 3 2 8" xfId="11310" xr:uid="{00000000-0005-0000-0000-0000C2710000}"/>
    <cellStyle name="Normal 6 2 3 2 8 2" xfId="41641" xr:uid="{00000000-0005-0000-0000-0000C3710000}"/>
    <cellStyle name="Normal 6 2 3 2 8 3" xfId="26408" xr:uid="{00000000-0005-0000-0000-0000C4710000}"/>
    <cellStyle name="Normal 6 2 3 2 9" xfId="6289" xr:uid="{00000000-0005-0000-0000-0000C5710000}"/>
    <cellStyle name="Normal 6 2 3 2 9 2" xfId="36624" xr:uid="{00000000-0005-0000-0000-0000C6710000}"/>
    <cellStyle name="Normal 6 2 3 2 9 3" xfId="21391" xr:uid="{00000000-0005-0000-0000-0000C7710000}"/>
    <cellStyle name="Normal 6 2 3 3" xfId="1253" xr:uid="{00000000-0005-0000-0000-0000C8710000}"/>
    <cellStyle name="Normal 6 2 3 3 10" xfId="16430" xr:uid="{00000000-0005-0000-0000-0000C9710000}"/>
    <cellStyle name="Normal 6 2 3 3 2" xfId="1472" xr:uid="{00000000-0005-0000-0000-0000CA710000}"/>
    <cellStyle name="Normal 6 2 3 3 2 2" xfId="1893" xr:uid="{00000000-0005-0000-0000-0000CB710000}"/>
    <cellStyle name="Normal 6 2 3 3 2 2 2" xfId="2732" xr:uid="{00000000-0005-0000-0000-0000CC710000}"/>
    <cellStyle name="Normal 6 2 3 3 2 2 2 2" xfId="4422" xr:uid="{00000000-0005-0000-0000-0000CD710000}"/>
    <cellStyle name="Normal 6 2 3 3 2 2 2 2 2" xfId="14495" xr:uid="{00000000-0005-0000-0000-0000CE710000}"/>
    <cellStyle name="Normal 6 2 3 3 2 2 2 2 2 2" xfId="44826" xr:uid="{00000000-0005-0000-0000-0000CF710000}"/>
    <cellStyle name="Normal 6 2 3 3 2 2 2 2 2 3" xfId="29593" xr:uid="{00000000-0005-0000-0000-0000D0710000}"/>
    <cellStyle name="Normal 6 2 3 3 2 2 2 2 3" xfId="9475" xr:uid="{00000000-0005-0000-0000-0000D1710000}"/>
    <cellStyle name="Normal 6 2 3 3 2 2 2 2 3 2" xfId="39809" xr:uid="{00000000-0005-0000-0000-0000D2710000}"/>
    <cellStyle name="Normal 6 2 3 3 2 2 2 2 3 3" xfId="24576" xr:uid="{00000000-0005-0000-0000-0000D3710000}"/>
    <cellStyle name="Normal 6 2 3 3 2 2 2 2 4" xfId="34796" xr:uid="{00000000-0005-0000-0000-0000D4710000}"/>
    <cellStyle name="Normal 6 2 3 3 2 2 2 2 5" xfId="19563" xr:uid="{00000000-0005-0000-0000-0000D5710000}"/>
    <cellStyle name="Normal 6 2 3 3 2 2 2 3" xfId="6114" xr:uid="{00000000-0005-0000-0000-0000D6710000}"/>
    <cellStyle name="Normal 6 2 3 3 2 2 2 3 2" xfId="16166" xr:uid="{00000000-0005-0000-0000-0000D7710000}"/>
    <cellStyle name="Normal 6 2 3 3 2 2 2 3 2 2" xfId="46497" xr:uid="{00000000-0005-0000-0000-0000D8710000}"/>
    <cellStyle name="Normal 6 2 3 3 2 2 2 3 2 3" xfId="31264" xr:uid="{00000000-0005-0000-0000-0000D9710000}"/>
    <cellStyle name="Normal 6 2 3 3 2 2 2 3 3" xfId="11146" xr:uid="{00000000-0005-0000-0000-0000DA710000}"/>
    <cellStyle name="Normal 6 2 3 3 2 2 2 3 3 2" xfId="41480" xr:uid="{00000000-0005-0000-0000-0000DB710000}"/>
    <cellStyle name="Normal 6 2 3 3 2 2 2 3 3 3" xfId="26247" xr:uid="{00000000-0005-0000-0000-0000DC710000}"/>
    <cellStyle name="Normal 6 2 3 3 2 2 2 3 4" xfId="36467" xr:uid="{00000000-0005-0000-0000-0000DD710000}"/>
    <cellStyle name="Normal 6 2 3 3 2 2 2 3 5" xfId="21234" xr:uid="{00000000-0005-0000-0000-0000DE710000}"/>
    <cellStyle name="Normal 6 2 3 3 2 2 2 4" xfId="12824" xr:uid="{00000000-0005-0000-0000-0000DF710000}"/>
    <cellStyle name="Normal 6 2 3 3 2 2 2 4 2" xfId="43155" xr:uid="{00000000-0005-0000-0000-0000E0710000}"/>
    <cellStyle name="Normal 6 2 3 3 2 2 2 4 3" xfId="27922" xr:uid="{00000000-0005-0000-0000-0000E1710000}"/>
    <cellStyle name="Normal 6 2 3 3 2 2 2 5" xfId="7803" xr:uid="{00000000-0005-0000-0000-0000E2710000}"/>
    <cellStyle name="Normal 6 2 3 3 2 2 2 5 2" xfId="38138" xr:uid="{00000000-0005-0000-0000-0000E3710000}"/>
    <cellStyle name="Normal 6 2 3 3 2 2 2 5 3" xfId="22905" xr:uid="{00000000-0005-0000-0000-0000E4710000}"/>
    <cellStyle name="Normal 6 2 3 3 2 2 2 6" xfId="33126" xr:uid="{00000000-0005-0000-0000-0000E5710000}"/>
    <cellStyle name="Normal 6 2 3 3 2 2 2 7" xfId="17892" xr:uid="{00000000-0005-0000-0000-0000E6710000}"/>
    <cellStyle name="Normal 6 2 3 3 2 2 3" xfId="3585" xr:uid="{00000000-0005-0000-0000-0000E7710000}"/>
    <cellStyle name="Normal 6 2 3 3 2 2 3 2" xfId="13659" xr:uid="{00000000-0005-0000-0000-0000E8710000}"/>
    <cellStyle name="Normal 6 2 3 3 2 2 3 2 2" xfId="43990" xr:uid="{00000000-0005-0000-0000-0000E9710000}"/>
    <cellStyle name="Normal 6 2 3 3 2 2 3 2 3" xfId="28757" xr:uid="{00000000-0005-0000-0000-0000EA710000}"/>
    <cellStyle name="Normal 6 2 3 3 2 2 3 3" xfId="8639" xr:uid="{00000000-0005-0000-0000-0000EB710000}"/>
    <cellStyle name="Normal 6 2 3 3 2 2 3 3 2" xfId="38973" xr:uid="{00000000-0005-0000-0000-0000EC710000}"/>
    <cellStyle name="Normal 6 2 3 3 2 2 3 3 3" xfId="23740" xr:uid="{00000000-0005-0000-0000-0000ED710000}"/>
    <cellStyle name="Normal 6 2 3 3 2 2 3 4" xfId="33960" xr:uid="{00000000-0005-0000-0000-0000EE710000}"/>
    <cellStyle name="Normal 6 2 3 3 2 2 3 5" xfId="18727" xr:uid="{00000000-0005-0000-0000-0000EF710000}"/>
    <cellStyle name="Normal 6 2 3 3 2 2 4" xfId="5278" xr:uid="{00000000-0005-0000-0000-0000F0710000}"/>
    <cellStyle name="Normal 6 2 3 3 2 2 4 2" xfId="15330" xr:uid="{00000000-0005-0000-0000-0000F1710000}"/>
    <cellStyle name="Normal 6 2 3 3 2 2 4 2 2" xfId="45661" xr:uid="{00000000-0005-0000-0000-0000F2710000}"/>
    <cellStyle name="Normal 6 2 3 3 2 2 4 2 3" xfId="30428" xr:uid="{00000000-0005-0000-0000-0000F3710000}"/>
    <cellStyle name="Normal 6 2 3 3 2 2 4 3" xfId="10310" xr:uid="{00000000-0005-0000-0000-0000F4710000}"/>
    <cellStyle name="Normal 6 2 3 3 2 2 4 3 2" xfId="40644" xr:uid="{00000000-0005-0000-0000-0000F5710000}"/>
    <cellStyle name="Normal 6 2 3 3 2 2 4 3 3" xfId="25411" xr:uid="{00000000-0005-0000-0000-0000F6710000}"/>
    <cellStyle name="Normal 6 2 3 3 2 2 4 4" xfId="35631" xr:uid="{00000000-0005-0000-0000-0000F7710000}"/>
    <cellStyle name="Normal 6 2 3 3 2 2 4 5" xfId="20398" xr:uid="{00000000-0005-0000-0000-0000F8710000}"/>
    <cellStyle name="Normal 6 2 3 3 2 2 5" xfId="11988" xr:uid="{00000000-0005-0000-0000-0000F9710000}"/>
    <cellStyle name="Normal 6 2 3 3 2 2 5 2" xfId="42319" xr:uid="{00000000-0005-0000-0000-0000FA710000}"/>
    <cellStyle name="Normal 6 2 3 3 2 2 5 3" xfId="27086" xr:uid="{00000000-0005-0000-0000-0000FB710000}"/>
    <cellStyle name="Normal 6 2 3 3 2 2 6" xfId="6967" xr:uid="{00000000-0005-0000-0000-0000FC710000}"/>
    <cellStyle name="Normal 6 2 3 3 2 2 6 2" xfId="37302" xr:uid="{00000000-0005-0000-0000-0000FD710000}"/>
    <cellStyle name="Normal 6 2 3 3 2 2 6 3" xfId="22069" xr:uid="{00000000-0005-0000-0000-0000FE710000}"/>
    <cellStyle name="Normal 6 2 3 3 2 2 7" xfId="32290" xr:uid="{00000000-0005-0000-0000-0000FF710000}"/>
    <cellStyle name="Normal 6 2 3 3 2 2 8" xfId="17056" xr:uid="{00000000-0005-0000-0000-000000720000}"/>
    <cellStyle name="Normal 6 2 3 3 2 3" xfId="2314" xr:uid="{00000000-0005-0000-0000-000001720000}"/>
    <cellStyle name="Normal 6 2 3 3 2 3 2" xfId="4004" xr:uid="{00000000-0005-0000-0000-000002720000}"/>
    <cellStyle name="Normal 6 2 3 3 2 3 2 2" xfId="14077" xr:uid="{00000000-0005-0000-0000-000003720000}"/>
    <cellStyle name="Normal 6 2 3 3 2 3 2 2 2" xfId="44408" xr:uid="{00000000-0005-0000-0000-000004720000}"/>
    <cellStyle name="Normal 6 2 3 3 2 3 2 2 3" xfId="29175" xr:uid="{00000000-0005-0000-0000-000005720000}"/>
    <cellStyle name="Normal 6 2 3 3 2 3 2 3" xfId="9057" xr:uid="{00000000-0005-0000-0000-000006720000}"/>
    <cellStyle name="Normal 6 2 3 3 2 3 2 3 2" xfId="39391" xr:uid="{00000000-0005-0000-0000-000007720000}"/>
    <cellStyle name="Normal 6 2 3 3 2 3 2 3 3" xfId="24158" xr:uid="{00000000-0005-0000-0000-000008720000}"/>
    <cellStyle name="Normal 6 2 3 3 2 3 2 4" xfId="34378" xr:uid="{00000000-0005-0000-0000-000009720000}"/>
    <cellStyle name="Normal 6 2 3 3 2 3 2 5" xfId="19145" xr:uid="{00000000-0005-0000-0000-00000A720000}"/>
    <cellStyle name="Normal 6 2 3 3 2 3 3" xfId="5696" xr:uid="{00000000-0005-0000-0000-00000B720000}"/>
    <cellStyle name="Normal 6 2 3 3 2 3 3 2" xfId="15748" xr:uid="{00000000-0005-0000-0000-00000C720000}"/>
    <cellStyle name="Normal 6 2 3 3 2 3 3 2 2" xfId="46079" xr:uid="{00000000-0005-0000-0000-00000D720000}"/>
    <cellStyle name="Normal 6 2 3 3 2 3 3 2 3" xfId="30846" xr:uid="{00000000-0005-0000-0000-00000E720000}"/>
    <cellStyle name="Normal 6 2 3 3 2 3 3 3" xfId="10728" xr:uid="{00000000-0005-0000-0000-00000F720000}"/>
    <cellStyle name="Normal 6 2 3 3 2 3 3 3 2" xfId="41062" xr:uid="{00000000-0005-0000-0000-000010720000}"/>
    <cellStyle name="Normal 6 2 3 3 2 3 3 3 3" xfId="25829" xr:uid="{00000000-0005-0000-0000-000011720000}"/>
    <cellStyle name="Normal 6 2 3 3 2 3 3 4" xfId="36049" xr:uid="{00000000-0005-0000-0000-000012720000}"/>
    <cellStyle name="Normal 6 2 3 3 2 3 3 5" xfId="20816" xr:uid="{00000000-0005-0000-0000-000013720000}"/>
    <cellStyle name="Normal 6 2 3 3 2 3 4" xfId="12406" xr:uid="{00000000-0005-0000-0000-000014720000}"/>
    <cellStyle name="Normal 6 2 3 3 2 3 4 2" xfId="42737" xr:uid="{00000000-0005-0000-0000-000015720000}"/>
    <cellStyle name="Normal 6 2 3 3 2 3 4 3" xfId="27504" xr:uid="{00000000-0005-0000-0000-000016720000}"/>
    <cellStyle name="Normal 6 2 3 3 2 3 5" xfId="7385" xr:uid="{00000000-0005-0000-0000-000017720000}"/>
    <cellStyle name="Normal 6 2 3 3 2 3 5 2" xfId="37720" xr:uid="{00000000-0005-0000-0000-000018720000}"/>
    <cellStyle name="Normal 6 2 3 3 2 3 5 3" xfId="22487" xr:uid="{00000000-0005-0000-0000-000019720000}"/>
    <cellStyle name="Normal 6 2 3 3 2 3 6" xfId="32708" xr:uid="{00000000-0005-0000-0000-00001A720000}"/>
    <cellStyle name="Normal 6 2 3 3 2 3 7" xfId="17474" xr:uid="{00000000-0005-0000-0000-00001B720000}"/>
    <cellStyle name="Normal 6 2 3 3 2 4" xfId="3167" xr:uid="{00000000-0005-0000-0000-00001C720000}"/>
    <cellStyle name="Normal 6 2 3 3 2 4 2" xfId="13241" xr:uid="{00000000-0005-0000-0000-00001D720000}"/>
    <cellStyle name="Normal 6 2 3 3 2 4 2 2" xfId="43572" xr:uid="{00000000-0005-0000-0000-00001E720000}"/>
    <cellStyle name="Normal 6 2 3 3 2 4 2 3" xfId="28339" xr:uid="{00000000-0005-0000-0000-00001F720000}"/>
    <cellStyle name="Normal 6 2 3 3 2 4 3" xfId="8221" xr:uid="{00000000-0005-0000-0000-000020720000}"/>
    <cellStyle name="Normal 6 2 3 3 2 4 3 2" xfId="38555" xr:uid="{00000000-0005-0000-0000-000021720000}"/>
    <cellStyle name="Normal 6 2 3 3 2 4 3 3" xfId="23322" xr:uid="{00000000-0005-0000-0000-000022720000}"/>
    <cellStyle name="Normal 6 2 3 3 2 4 4" xfId="33542" xr:uid="{00000000-0005-0000-0000-000023720000}"/>
    <cellStyle name="Normal 6 2 3 3 2 4 5" xfId="18309" xr:uid="{00000000-0005-0000-0000-000024720000}"/>
    <cellStyle name="Normal 6 2 3 3 2 5" xfId="4860" xr:uid="{00000000-0005-0000-0000-000025720000}"/>
    <cellStyle name="Normal 6 2 3 3 2 5 2" xfId="14912" xr:uid="{00000000-0005-0000-0000-000026720000}"/>
    <cellStyle name="Normal 6 2 3 3 2 5 2 2" xfId="45243" xr:uid="{00000000-0005-0000-0000-000027720000}"/>
    <cellStyle name="Normal 6 2 3 3 2 5 2 3" xfId="30010" xr:uid="{00000000-0005-0000-0000-000028720000}"/>
    <cellStyle name="Normal 6 2 3 3 2 5 3" xfId="9892" xr:uid="{00000000-0005-0000-0000-000029720000}"/>
    <cellStyle name="Normal 6 2 3 3 2 5 3 2" xfId="40226" xr:uid="{00000000-0005-0000-0000-00002A720000}"/>
    <cellStyle name="Normal 6 2 3 3 2 5 3 3" xfId="24993" xr:uid="{00000000-0005-0000-0000-00002B720000}"/>
    <cellStyle name="Normal 6 2 3 3 2 5 4" xfId="35213" xr:uid="{00000000-0005-0000-0000-00002C720000}"/>
    <cellStyle name="Normal 6 2 3 3 2 5 5" xfId="19980" xr:uid="{00000000-0005-0000-0000-00002D720000}"/>
    <cellStyle name="Normal 6 2 3 3 2 6" xfId="11570" xr:uid="{00000000-0005-0000-0000-00002E720000}"/>
    <cellStyle name="Normal 6 2 3 3 2 6 2" xfId="41901" xr:uid="{00000000-0005-0000-0000-00002F720000}"/>
    <cellStyle name="Normal 6 2 3 3 2 6 3" xfId="26668" xr:uid="{00000000-0005-0000-0000-000030720000}"/>
    <cellStyle name="Normal 6 2 3 3 2 7" xfId="6549" xr:uid="{00000000-0005-0000-0000-000031720000}"/>
    <cellStyle name="Normal 6 2 3 3 2 7 2" xfId="36884" xr:uid="{00000000-0005-0000-0000-000032720000}"/>
    <cellStyle name="Normal 6 2 3 3 2 7 3" xfId="21651" xr:uid="{00000000-0005-0000-0000-000033720000}"/>
    <cellStyle name="Normal 6 2 3 3 2 8" xfId="31872" xr:uid="{00000000-0005-0000-0000-000034720000}"/>
    <cellStyle name="Normal 6 2 3 3 2 9" xfId="16638" xr:uid="{00000000-0005-0000-0000-000035720000}"/>
    <cellStyle name="Normal 6 2 3 3 3" xfId="1685" xr:uid="{00000000-0005-0000-0000-000036720000}"/>
    <cellStyle name="Normal 6 2 3 3 3 2" xfId="2524" xr:uid="{00000000-0005-0000-0000-000037720000}"/>
    <cellStyle name="Normal 6 2 3 3 3 2 2" xfId="4214" xr:uid="{00000000-0005-0000-0000-000038720000}"/>
    <cellStyle name="Normal 6 2 3 3 3 2 2 2" xfId="14287" xr:uid="{00000000-0005-0000-0000-000039720000}"/>
    <cellStyle name="Normal 6 2 3 3 3 2 2 2 2" xfId="44618" xr:uid="{00000000-0005-0000-0000-00003A720000}"/>
    <cellStyle name="Normal 6 2 3 3 3 2 2 2 3" xfId="29385" xr:uid="{00000000-0005-0000-0000-00003B720000}"/>
    <cellStyle name="Normal 6 2 3 3 3 2 2 3" xfId="9267" xr:uid="{00000000-0005-0000-0000-00003C720000}"/>
    <cellStyle name="Normal 6 2 3 3 3 2 2 3 2" xfId="39601" xr:uid="{00000000-0005-0000-0000-00003D720000}"/>
    <cellStyle name="Normal 6 2 3 3 3 2 2 3 3" xfId="24368" xr:uid="{00000000-0005-0000-0000-00003E720000}"/>
    <cellStyle name="Normal 6 2 3 3 3 2 2 4" xfId="34588" xr:uid="{00000000-0005-0000-0000-00003F720000}"/>
    <cellStyle name="Normal 6 2 3 3 3 2 2 5" xfId="19355" xr:uid="{00000000-0005-0000-0000-000040720000}"/>
    <cellStyle name="Normal 6 2 3 3 3 2 3" xfId="5906" xr:uid="{00000000-0005-0000-0000-000041720000}"/>
    <cellStyle name="Normal 6 2 3 3 3 2 3 2" xfId="15958" xr:uid="{00000000-0005-0000-0000-000042720000}"/>
    <cellStyle name="Normal 6 2 3 3 3 2 3 2 2" xfId="46289" xr:uid="{00000000-0005-0000-0000-000043720000}"/>
    <cellStyle name="Normal 6 2 3 3 3 2 3 2 3" xfId="31056" xr:uid="{00000000-0005-0000-0000-000044720000}"/>
    <cellStyle name="Normal 6 2 3 3 3 2 3 3" xfId="10938" xr:uid="{00000000-0005-0000-0000-000045720000}"/>
    <cellStyle name="Normal 6 2 3 3 3 2 3 3 2" xfId="41272" xr:uid="{00000000-0005-0000-0000-000046720000}"/>
    <cellStyle name="Normal 6 2 3 3 3 2 3 3 3" xfId="26039" xr:uid="{00000000-0005-0000-0000-000047720000}"/>
    <cellStyle name="Normal 6 2 3 3 3 2 3 4" xfId="36259" xr:uid="{00000000-0005-0000-0000-000048720000}"/>
    <cellStyle name="Normal 6 2 3 3 3 2 3 5" xfId="21026" xr:uid="{00000000-0005-0000-0000-000049720000}"/>
    <cellStyle name="Normal 6 2 3 3 3 2 4" xfId="12616" xr:uid="{00000000-0005-0000-0000-00004A720000}"/>
    <cellStyle name="Normal 6 2 3 3 3 2 4 2" xfId="42947" xr:uid="{00000000-0005-0000-0000-00004B720000}"/>
    <cellStyle name="Normal 6 2 3 3 3 2 4 3" xfId="27714" xr:uid="{00000000-0005-0000-0000-00004C720000}"/>
    <cellStyle name="Normal 6 2 3 3 3 2 5" xfId="7595" xr:uid="{00000000-0005-0000-0000-00004D720000}"/>
    <cellStyle name="Normal 6 2 3 3 3 2 5 2" xfId="37930" xr:uid="{00000000-0005-0000-0000-00004E720000}"/>
    <cellStyle name="Normal 6 2 3 3 3 2 5 3" xfId="22697" xr:uid="{00000000-0005-0000-0000-00004F720000}"/>
    <cellStyle name="Normal 6 2 3 3 3 2 6" xfId="32918" xr:uid="{00000000-0005-0000-0000-000050720000}"/>
    <cellStyle name="Normal 6 2 3 3 3 2 7" xfId="17684" xr:uid="{00000000-0005-0000-0000-000051720000}"/>
    <cellStyle name="Normal 6 2 3 3 3 3" xfId="3377" xr:uid="{00000000-0005-0000-0000-000052720000}"/>
    <cellStyle name="Normal 6 2 3 3 3 3 2" xfId="13451" xr:uid="{00000000-0005-0000-0000-000053720000}"/>
    <cellStyle name="Normal 6 2 3 3 3 3 2 2" xfId="43782" xr:uid="{00000000-0005-0000-0000-000054720000}"/>
    <cellStyle name="Normal 6 2 3 3 3 3 2 3" xfId="28549" xr:uid="{00000000-0005-0000-0000-000055720000}"/>
    <cellStyle name="Normal 6 2 3 3 3 3 3" xfId="8431" xr:uid="{00000000-0005-0000-0000-000056720000}"/>
    <cellStyle name="Normal 6 2 3 3 3 3 3 2" xfId="38765" xr:uid="{00000000-0005-0000-0000-000057720000}"/>
    <cellStyle name="Normal 6 2 3 3 3 3 3 3" xfId="23532" xr:uid="{00000000-0005-0000-0000-000058720000}"/>
    <cellStyle name="Normal 6 2 3 3 3 3 4" xfId="33752" xr:uid="{00000000-0005-0000-0000-000059720000}"/>
    <cellStyle name="Normal 6 2 3 3 3 3 5" xfId="18519" xr:uid="{00000000-0005-0000-0000-00005A720000}"/>
    <cellStyle name="Normal 6 2 3 3 3 4" xfId="5070" xr:uid="{00000000-0005-0000-0000-00005B720000}"/>
    <cellStyle name="Normal 6 2 3 3 3 4 2" xfId="15122" xr:uid="{00000000-0005-0000-0000-00005C720000}"/>
    <cellStyle name="Normal 6 2 3 3 3 4 2 2" xfId="45453" xr:uid="{00000000-0005-0000-0000-00005D720000}"/>
    <cellStyle name="Normal 6 2 3 3 3 4 2 3" xfId="30220" xr:uid="{00000000-0005-0000-0000-00005E720000}"/>
    <cellStyle name="Normal 6 2 3 3 3 4 3" xfId="10102" xr:uid="{00000000-0005-0000-0000-00005F720000}"/>
    <cellStyle name="Normal 6 2 3 3 3 4 3 2" xfId="40436" xr:uid="{00000000-0005-0000-0000-000060720000}"/>
    <cellStyle name="Normal 6 2 3 3 3 4 3 3" xfId="25203" xr:uid="{00000000-0005-0000-0000-000061720000}"/>
    <cellStyle name="Normal 6 2 3 3 3 4 4" xfId="35423" xr:uid="{00000000-0005-0000-0000-000062720000}"/>
    <cellStyle name="Normal 6 2 3 3 3 4 5" xfId="20190" xr:uid="{00000000-0005-0000-0000-000063720000}"/>
    <cellStyle name="Normal 6 2 3 3 3 5" xfId="11780" xr:uid="{00000000-0005-0000-0000-000064720000}"/>
    <cellStyle name="Normal 6 2 3 3 3 5 2" xfId="42111" xr:uid="{00000000-0005-0000-0000-000065720000}"/>
    <cellStyle name="Normal 6 2 3 3 3 5 3" xfId="26878" xr:uid="{00000000-0005-0000-0000-000066720000}"/>
    <cellStyle name="Normal 6 2 3 3 3 6" xfId="6759" xr:uid="{00000000-0005-0000-0000-000067720000}"/>
    <cellStyle name="Normal 6 2 3 3 3 6 2" xfId="37094" xr:uid="{00000000-0005-0000-0000-000068720000}"/>
    <cellStyle name="Normal 6 2 3 3 3 6 3" xfId="21861" xr:uid="{00000000-0005-0000-0000-000069720000}"/>
    <cellStyle name="Normal 6 2 3 3 3 7" xfId="32082" xr:uid="{00000000-0005-0000-0000-00006A720000}"/>
    <cellStyle name="Normal 6 2 3 3 3 8" xfId="16848" xr:uid="{00000000-0005-0000-0000-00006B720000}"/>
    <cellStyle name="Normal 6 2 3 3 4" xfId="2106" xr:uid="{00000000-0005-0000-0000-00006C720000}"/>
    <cellStyle name="Normal 6 2 3 3 4 2" xfId="3796" xr:uid="{00000000-0005-0000-0000-00006D720000}"/>
    <cellStyle name="Normal 6 2 3 3 4 2 2" xfId="13869" xr:uid="{00000000-0005-0000-0000-00006E720000}"/>
    <cellStyle name="Normal 6 2 3 3 4 2 2 2" xfId="44200" xr:uid="{00000000-0005-0000-0000-00006F720000}"/>
    <cellStyle name="Normal 6 2 3 3 4 2 2 3" xfId="28967" xr:uid="{00000000-0005-0000-0000-000070720000}"/>
    <cellStyle name="Normal 6 2 3 3 4 2 3" xfId="8849" xr:uid="{00000000-0005-0000-0000-000071720000}"/>
    <cellStyle name="Normal 6 2 3 3 4 2 3 2" xfId="39183" xr:uid="{00000000-0005-0000-0000-000072720000}"/>
    <cellStyle name="Normal 6 2 3 3 4 2 3 3" xfId="23950" xr:uid="{00000000-0005-0000-0000-000073720000}"/>
    <cellStyle name="Normal 6 2 3 3 4 2 4" xfId="34170" xr:uid="{00000000-0005-0000-0000-000074720000}"/>
    <cellStyle name="Normal 6 2 3 3 4 2 5" xfId="18937" xr:uid="{00000000-0005-0000-0000-000075720000}"/>
    <cellStyle name="Normal 6 2 3 3 4 3" xfId="5488" xr:uid="{00000000-0005-0000-0000-000076720000}"/>
    <cellStyle name="Normal 6 2 3 3 4 3 2" xfId="15540" xr:uid="{00000000-0005-0000-0000-000077720000}"/>
    <cellStyle name="Normal 6 2 3 3 4 3 2 2" xfId="45871" xr:uid="{00000000-0005-0000-0000-000078720000}"/>
    <cellStyle name="Normal 6 2 3 3 4 3 2 3" xfId="30638" xr:uid="{00000000-0005-0000-0000-000079720000}"/>
    <cellStyle name="Normal 6 2 3 3 4 3 3" xfId="10520" xr:uid="{00000000-0005-0000-0000-00007A720000}"/>
    <cellStyle name="Normal 6 2 3 3 4 3 3 2" xfId="40854" xr:uid="{00000000-0005-0000-0000-00007B720000}"/>
    <cellStyle name="Normal 6 2 3 3 4 3 3 3" xfId="25621" xr:uid="{00000000-0005-0000-0000-00007C720000}"/>
    <cellStyle name="Normal 6 2 3 3 4 3 4" xfId="35841" xr:uid="{00000000-0005-0000-0000-00007D720000}"/>
    <cellStyle name="Normal 6 2 3 3 4 3 5" xfId="20608" xr:uid="{00000000-0005-0000-0000-00007E720000}"/>
    <cellStyle name="Normal 6 2 3 3 4 4" xfId="12198" xr:uid="{00000000-0005-0000-0000-00007F720000}"/>
    <cellStyle name="Normal 6 2 3 3 4 4 2" xfId="42529" xr:uid="{00000000-0005-0000-0000-000080720000}"/>
    <cellStyle name="Normal 6 2 3 3 4 4 3" xfId="27296" xr:uid="{00000000-0005-0000-0000-000081720000}"/>
    <cellStyle name="Normal 6 2 3 3 4 5" xfId="7177" xr:uid="{00000000-0005-0000-0000-000082720000}"/>
    <cellStyle name="Normal 6 2 3 3 4 5 2" xfId="37512" xr:uid="{00000000-0005-0000-0000-000083720000}"/>
    <cellStyle name="Normal 6 2 3 3 4 5 3" xfId="22279" xr:uid="{00000000-0005-0000-0000-000084720000}"/>
    <cellStyle name="Normal 6 2 3 3 4 6" xfId="32500" xr:uid="{00000000-0005-0000-0000-000085720000}"/>
    <cellStyle name="Normal 6 2 3 3 4 7" xfId="17266" xr:uid="{00000000-0005-0000-0000-000086720000}"/>
    <cellStyle name="Normal 6 2 3 3 5" xfId="2959" xr:uid="{00000000-0005-0000-0000-000087720000}"/>
    <cellStyle name="Normal 6 2 3 3 5 2" xfId="13033" xr:uid="{00000000-0005-0000-0000-000088720000}"/>
    <cellStyle name="Normal 6 2 3 3 5 2 2" xfId="43364" xr:uid="{00000000-0005-0000-0000-000089720000}"/>
    <cellStyle name="Normal 6 2 3 3 5 2 3" xfId="28131" xr:uid="{00000000-0005-0000-0000-00008A720000}"/>
    <cellStyle name="Normal 6 2 3 3 5 3" xfId="8013" xr:uid="{00000000-0005-0000-0000-00008B720000}"/>
    <cellStyle name="Normal 6 2 3 3 5 3 2" xfId="38347" xr:uid="{00000000-0005-0000-0000-00008C720000}"/>
    <cellStyle name="Normal 6 2 3 3 5 3 3" xfId="23114" xr:uid="{00000000-0005-0000-0000-00008D720000}"/>
    <cellStyle name="Normal 6 2 3 3 5 4" xfId="33334" xr:uid="{00000000-0005-0000-0000-00008E720000}"/>
    <cellStyle name="Normal 6 2 3 3 5 5" xfId="18101" xr:uid="{00000000-0005-0000-0000-00008F720000}"/>
    <cellStyle name="Normal 6 2 3 3 6" xfId="4652" xr:uid="{00000000-0005-0000-0000-000090720000}"/>
    <cellStyle name="Normal 6 2 3 3 6 2" xfId="14704" xr:uid="{00000000-0005-0000-0000-000091720000}"/>
    <cellStyle name="Normal 6 2 3 3 6 2 2" xfId="45035" xr:uid="{00000000-0005-0000-0000-000092720000}"/>
    <cellStyle name="Normal 6 2 3 3 6 2 3" xfId="29802" xr:uid="{00000000-0005-0000-0000-000093720000}"/>
    <cellStyle name="Normal 6 2 3 3 6 3" xfId="9684" xr:uid="{00000000-0005-0000-0000-000094720000}"/>
    <cellStyle name="Normal 6 2 3 3 6 3 2" xfId="40018" xr:uid="{00000000-0005-0000-0000-000095720000}"/>
    <cellStyle name="Normal 6 2 3 3 6 3 3" xfId="24785" xr:uid="{00000000-0005-0000-0000-000096720000}"/>
    <cellStyle name="Normal 6 2 3 3 6 4" xfId="35005" xr:uid="{00000000-0005-0000-0000-000097720000}"/>
    <cellStyle name="Normal 6 2 3 3 6 5" xfId="19772" xr:uid="{00000000-0005-0000-0000-000098720000}"/>
    <cellStyle name="Normal 6 2 3 3 7" xfId="11362" xr:uid="{00000000-0005-0000-0000-000099720000}"/>
    <cellStyle name="Normal 6 2 3 3 7 2" xfId="41693" xr:uid="{00000000-0005-0000-0000-00009A720000}"/>
    <cellStyle name="Normal 6 2 3 3 7 3" xfId="26460" xr:uid="{00000000-0005-0000-0000-00009B720000}"/>
    <cellStyle name="Normal 6 2 3 3 8" xfId="6341" xr:uid="{00000000-0005-0000-0000-00009C720000}"/>
    <cellStyle name="Normal 6 2 3 3 8 2" xfId="36676" xr:uid="{00000000-0005-0000-0000-00009D720000}"/>
    <cellStyle name="Normal 6 2 3 3 8 3" xfId="21443" xr:uid="{00000000-0005-0000-0000-00009E720000}"/>
    <cellStyle name="Normal 6 2 3 3 9" xfId="31665" xr:uid="{00000000-0005-0000-0000-00009F720000}"/>
    <cellStyle name="Normal 6 2 3 4" xfId="1366" xr:uid="{00000000-0005-0000-0000-0000A0720000}"/>
    <cellStyle name="Normal 6 2 3 4 2" xfId="1789" xr:uid="{00000000-0005-0000-0000-0000A1720000}"/>
    <cellStyle name="Normal 6 2 3 4 2 2" xfId="2628" xr:uid="{00000000-0005-0000-0000-0000A2720000}"/>
    <cellStyle name="Normal 6 2 3 4 2 2 2" xfId="4318" xr:uid="{00000000-0005-0000-0000-0000A3720000}"/>
    <cellStyle name="Normal 6 2 3 4 2 2 2 2" xfId="14391" xr:uid="{00000000-0005-0000-0000-0000A4720000}"/>
    <cellStyle name="Normal 6 2 3 4 2 2 2 2 2" xfId="44722" xr:uid="{00000000-0005-0000-0000-0000A5720000}"/>
    <cellStyle name="Normal 6 2 3 4 2 2 2 2 3" xfId="29489" xr:uid="{00000000-0005-0000-0000-0000A6720000}"/>
    <cellStyle name="Normal 6 2 3 4 2 2 2 3" xfId="9371" xr:uid="{00000000-0005-0000-0000-0000A7720000}"/>
    <cellStyle name="Normal 6 2 3 4 2 2 2 3 2" xfId="39705" xr:uid="{00000000-0005-0000-0000-0000A8720000}"/>
    <cellStyle name="Normal 6 2 3 4 2 2 2 3 3" xfId="24472" xr:uid="{00000000-0005-0000-0000-0000A9720000}"/>
    <cellStyle name="Normal 6 2 3 4 2 2 2 4" xfId="34692" xr:uid="{00000000-0005-0000-0000-0000AA720000}"/>
    <cellStyle name="Normal 6 2 3 4 2 2 2 5" xfId="19459" xr:uid="{00000000-0005-0000-0000-0000AB720000}"/>
    <cellStyle name="Normal 6 2 3 4 2 2 3" xfId="6010" xr:uid="{00000000-0005-0000-0000-0000AC720000}"/>
    <cellStyle name="Normal 6 2 3 4 2 2 3 2" xfId="16062" xr:uid="{00000000-0005-0000-0000-0000AD720000}"/>
    <cellStyle name="Normal 6 2 3 4 2 2 3 2 2" xfId="46393" xr:uid="{00000000-0005-0000-0000-0000AE720000}"/>
    <cellStyle name="Normal 6 2 3 4 2 2 3 2 3" xfId="31160" xr:uid="{00000000-0005-0000-0000-0000AF720000}"/>
    <cellStyle name="Normal 6 2 3 4 2 2 3 3" xfId="11042" xr:uid="{00000000-0005-0000-0000-0000B0720000}"/>
    <cellStyle name="Normal 6 2 3 4 2 2 3 3 2" xfId="41376" xr:uid="{00000000-0005-0000-0000-0000B1720000}"/>
    <cellStyle name="Normal 6 2 3 4 2 2 3 3 3" xfId="26143" xr:uid="{00000000-0005-0000-0000-0000B2720000}"/>
    <cellStyle name="Normal 6 2 3 4 2 2 3 4" xfId="36363" xr:uid="{00000000-0005-0000-0000-0000B3720000}"/>
    <cellStyle name="Normal 6 2 3 4 2 2 3 5" xfId="21130" xr:uid="{00000000-0005-0000-0000-0000B4720000}"/>
    <cellStyle name="Normal 6 2 3 4 2 2 4" xfId="12720" xr:uid="{00000000-0005-0000-0000-0000B5720000}"/>
    <cellStyle name="Normal 6 2 3 4 2 2 4 2" xfId="43051" xr:uid="{00000000-0005-0000-0000-0000B6720000}"/>
    <cellStyle name="Normal 6 2 3 4 2 2 4 3" xfId="27818" xr:uid="{00000000-0005-0000-0000-0000B7720000}"/>
    <cellStyle name="Normal 6 2 3 4 2 2 5" xfId="7699" xr:uid="{00000000-0005-0000-0000-0000B8720000}"/>
    <cellStyle name="Normal 6 2 3 4 2 2 5 2" xfId="38034" xr:uid="{00000000-0005-0000-0000-0000B9720000}"/>
    <cellStyle name="Normal 6 2 3 4 2 2 5 3" xfId="22801" xr:uid="{00000000-0005-0000-0000-0000BA720000}"/>
    <cellStyle name="Normal 6 2 3 4 2 2 6" xfId="33022" xr:uid="{00000000-0005-0000-0000-0000BB720000}"/>
    <cellStyle name="Normal 6 2 3 4 2 2 7" xfId="17788" xr:uid="{00000000-0005-0000-0000-0000BC720000}"/>
    <cellStyle name="Normal 6 2 3 4 2 3" xfId="3481" xr:uid="{00000000-0005-0000-0000-0000BD720000}"/>
    <cellStyle name="Normal 6 2 3 4 2 3 2" xfId="13555" xr:uid="{00000000-0005-0000-0000-0000BE720000}"/>
    <cellStyle name="Normal 6 2 3 4 2 3 2 2" xfId="43886" xr:uid="{00000000-0005-0000-0000-0000BF720000}"/>
    <cellStyle name="Normal 6 2 3 4 2 3 2 3" xfId="28653" xr:uid="{00000000-0005-0000-0000-0000C0720000}"/>
    <cellStyle name="Normal 6 2 3 4 2 3 3" xfId="8535" xr:uid="{00000000-0005-0000-0000-0000C1720000}"/>
    <cellStyle name="Normal 6 2 3 4 2 3 3 2" xfId="38869" xr:uid="{00000000-0005-0000-0000-0000C2720000}"/>
    <cellStyle name="Normal 6 2 3 4 2 3 3 3" xfId="23636" xr:uid="{00000000-0005-0000-0000-0000C3720000}"/>
    <cellStyle name="Normal 6 2 3 4 2 3 4" xfId="33856" xr:uid="{00000000-0005-0000-0000-0000C4720000}"/>
    <cellStyle name="Normal 6 2 3 4 2 3 5" xfId="18623" xr:uid="{00000000-0005-0000-0000-0000C5720000}"/>
    <cellStyle name="Normal 6 2 3 4 2 4" xfId="5174" xr:uid="{00000000-0005-0000-0000-0000C6720000}"/>
    <cellStyle name="Normal 6 2 3 4 2 4 2" xfId="15226" xr:uid="{00000000-0005-0000-0000-0000C7720000}"/>
    <cellStyle name="Normal 6 2 3 4 2 4 2 2" xfId="45557" xr:uid="{00000000-0005-0000-0000-0000C8720000}"/>
    <cellStyle name="Normal 6 2 3 4 2 4 2 3" xfId="30324" xr:uid="{00000000-0005-0000-0000-0000C9720000}"/>
    <cellStyle name="Normal 6 2 3 4 2 4 3" xfId="10206" xr:uid="{00000000-0005-0000-0000-0000CA720000}"/>
    <cellStyle name="Normal 6 2 3 4 2 4 3 2" xfId="40540" xr:uid="{00000000-0005-0000-0000-0000CB720000}"/>
    <cellStyle name="Normal 6 2 3 4 2 4 3 3" xfId="25307" xr:uid="{00000000-0005-0000-0000-0000CC720000}"/>
    <cellStyle name="Normal 6 2 3 4 2 4 4" xfId="35527" xr:uid="{00000000-0005-0000-0000-0000CD720000}"/>
    <cellStyle name="Normal 6 2 3 4 2 4 5" xfId="20294" xr:uid="{00000000-0005-0000-0000-0000CE720000}"/>
    <cellStyle name="Normal 6 2 3 4 2 5" xfId="11884" xr:uid="{00000000-0005-0000-0000-0000CF720000}"/>
    <cellStyle name="Normal 6 2 3 4 2 5 2" xfId="42215" xr:uid="{00000000-0005-0000-0000-0000D0720000}"/>
    <cellStyle name="Normal 6 2 3 4 2 5 3" xfId="26982" xr:uid="{00000000-0005-0000-0000-0000D1720000}"/>
    <cellStyle name="Normal 6 2 3 4 2 6" xfId="6863" xr:uid="{00000000-0005-0000-0000-0000D2720000}"/>
    <cellStyle name="Normal 6 2 3 4 2 6 2" xfId="37198" xr:uid="{00000000-0005-0000-0000-0000D3720000}"/>
    <cellStyle name="Normal 6 2 3 4 2 6 3" xfId="21965" xr:uid="{00000000-0005-0000-0000-0000D4720000}"/>
    <cellStyle name="Normal 6 2 3 4 2 7" xfId="32186" xr:uid="{00000000-0005-0000-0000-0000D5720000}"/>
    <cellStyle name="Normal 6 2 3 4 2 8" xfId="16952" xr:uid="{00000000-0005-0000-0000-0000D6720000}"/>
    <cellStyle name="Normal 6 2 3 4 3" xfId="2210" xr:uid="{00000000-0005-0000-0000-0000D7720000}"/>
    <cellStyle name="Normal 6 2 3 4 3 2" xfId="3900" xr:uid="{00000000-0005-0000-0000-0000D8720000}"/>
    <cellStyle name="Normal 6 2 3 4 3 2 2" xfId="13973" xr:uid="{00000000-0005-0000-0000-0000D9720000}"/>
    <cellStyle name="Normal 6 2 3 4 3 2 2 2" xfId="44304" xr:uid="{00000000-0005-0000-0000-0000DA720000}"/>
    <cellStyle name="Normal 6 2 3 4 3 2 2 3" xfId="29071" xr:uid="{00000000-0005-0000-0000-0000DB720000}"/>
    <cellStyle name="Normal 6 2 3 4 3 2 3" xfId="8953" xr:uid="{00000000-0005-0000-0000-0000DC720000}"/>
    <cellStyle name="Normal 6 2 3 4 3 2 3 2" xfId="39287" xr:uid="{00000000-0005-0000-0000-0000DD720000}"/>
    <cellStyle name="Normal 6 2 3 4 3 2 3 3" xfId="24054" xr:uid="{00000000-0005-0000-0000-0000DE720000}"/>
    <cellStyle name="Normal 6 2 3 4 3 2 4" xfId="34274" xr:uid="{00000000-0005-0000-0000-0000DF720000}"/>
    <cellStyle name="Normal 6 2 3 4 3 2 5" xfId="19041" xr:uid="{00000000-0005-0000-0000-0000E0720000}"/>
    <cellStyle name="Normal 6 2 3 4 3 3" xfId="5592" xr:uid="{00000000-0005-0000-0000-0000E1720000}"/>
    <cellStyle name="Normal 6 2 3 4 3 3 2" xfId="15644" xr:uid="{00000000-0005-0000-0000-0000E2720000}"/>
    <cellStyle name="Normal 6 2 3 4 3 3 2 2" xfId="45975" xr:uid="{00000000-0005-0000-0000-0000E3720000}"/>
    <cellStyle name="Normal 6 2 3 4 3 3 2 3" xfId="30742" xr:uid="{00000000-0005-0000-0000-0000E4720000}"/>
    <cellStyle name="Normal 6 2 3 4 3 3 3" xfId="10624" xr:uid="{00000000-0005-0000-0000-0000E5720000}"/>
    <cellStyle name="Normal 6 2 3 4 3 3 3 2" xfId="40958" xr:uid="{00000000-0005-0000-0000-0000E6720000}"/>
    <cellStyle name="Normal 6 2 3 4 3 3 3 3" xfId="25725" xr:uid="{00000000-0005-0000-0000-0000E7720000}"/>
    <cellStyle name="Normal 6 2 3 4 3 3 4" xfId="35945" xr:uid="{00000000-0005-0000-0000-0000E8720000}"/>
    <cellStyle name="Normal 6 2 3 4 3 3 5" xfId="20712" xr:uid="{00000000-0005-0000-0000-0000E9720000}"/>
    <cellStyle name="Normal 6 2 3 4 3 4" xfId="12302" xr:uid="{00000000-0005-0000-0000-0000EA720000}"/>
    <cellStyle name="Normal 6 2 3 4 3 4 2" xfId="42633" xr:uid="{00000000-0005-0000-0000-0000EB720000}"/>
    <cellStyle name="Normal 6 2 3 4 3 4 3" xfId="27400" xr:uid="{00000000-0005-0000-0000-0000EC720000}"/>
    <cellStyle name="Normal 6 2 3 4 3 5" xfId="7281" xr:uid="{00000000-0005-0000-0000-0000ED720000}"/>
    <cellStyle name="Normal 6 2 3 4 3 5 2" xfId="37616" xr:uid="{00000000-0005-0000-0000-0000EE720000}"/>
    <cellStyle name="Normal 6 2 3 4 3 5 3" xfId="22383" xr:uid="{00000000-0005-0000-0000-0000EF720000}"/>
    <cellStyle name="Normal 6 2 3 4 3 6" xfId="32604" xr:uid="{00000000-0005-0000-0000-0000F0720000}"/>
    <cellStyle name="Normal 6 2 3 4 3 7" xfId="17370" xr:uid="{00000000-0005-0000-0000-0000F1720000}"/>
    <cellStyle name="Normal 6 2 3 4 4" xfId="3063" xr:uid="{00000000-0005-0000-0000-0000F2720000}"/>
    <cellStyle name="Normal 6 2 3 4 4 2" xfId="13137" xr:uid="{00000000-0005-0000-0000-0000F3720000}"/>
    <cellStyle name="Normal 6 2 3 4 4 2 2" xfId="43468" xr:uid="{00000000-0005-0000-0000-0000F4720000}"/>
    <cellStyle name="Normal 6 2 3 4 4 2 3" xfId="28235" xr:uid="{00000000-0005-0000-0000-0000F5720000}"/>
    <cellStyle name="Normal 6 2 3 4 4 3" xfId="8117" xr:uid="{00000000-0005-0000-0000-0000F6720000}"/>
    <cellStyle name="Normal 6 2 3 4 4 3 2" xfId="38451" xr:uid="{00000000-0005-0000-0000-0000F7720000}"/>
    <cellStyle name="Normal 6 2 3 4 4 3 3" xfId="23218" xr:uid="{00000000-0005-0000-0000-0000F8720000}"/>
    <cellStyle name="Normal 6 2 3 4 4 4" xfId="33438" xr:uid="{00000000-0005-0000-0000-0000F9720000}"/>
    <cellStyle name="Normal 6 2 3 4 4 5" xfId="18205" xr:uid="{00000000-0005-0000-0000-0000FA720000}"/>
    <cellStyle name="Normal 6 2 3 4 5" xfId="4756" xr:uid="{00000000-0005-0000-0000-0000FB720000}"/>
    <cellStyle name="Normal 6 2 3 4 5 2" xfId="14808" xr:uid="{00000000-0005-0000-0000-0000FC720000}"/>
    <cellStyle name="Normal 6 2 3 4 5 2 2" xfId="45139" xr:uid="{00000000-0005-0000-0000-0000FD720000}"/>
    <cellStyle name="Normal 6 2 3 4 5 2 3" xfId="29906" xr:uid="{00000000-0005-0000-0000-0000FE720000}"/>
    <cellStyle name="Normal 6 2 3 4 5 3" xfId="9788" xr:uid="{00000000-0005-0000-0000-0000FF720000}"/>
    <cellStyle name="Normal 6 2 3 4 5 3 2" xfId="40122" xr:uid="{00000000-0005-0000-0000-000000730000}"/>
    <cellStyle name="Normal 6 2 3 4 5 3 3" xfId="24889" xr:uid="{00000000-0005-0000-0000-000001730000}"/>
    <cellStyle name="Normal 6 2 3 4 5 4" xfId="35109" xr:uid="{00000000-0005-0000-0000-000002730000}"/>
    <cellStyle name="Normal 6 2 3 4 5 5" xfId="19876" xr:uid="{00000000-0005-0000-0000-000003730000}"/>
    <cellStyle name="Normal 6 2 3 4 6" xfId="11466" xr:uid="{00000000-0005-0000-0000-000004730000}"/>
    <cellStyle name="Normal 6 2 3 4 6 2" xfId="41797" xr:uid="{00000000-0005-0000-0000-000005730000}"/>
    <cellStyle name="Normal 6 2 3 4 6 3" xfId="26564" xr:uid="{00000000-0005-0000-0000-000006730000}"/>
    <cellStyle name="Normal 6 2 3 4 7" xfId="6445" xr:uid="{00000000-0005-0000-0000-000007730000}"/>
    <cellStyle name="Normal 6 2 3 4 7 2" xfId="36780" xr:uid="{00000000-0005-0000-0000-000008730000}"/>
    <cellStyle name="Normal 6 2 3 4 7 3" xfId="21547" xr:uid="{00000000-0005-0000-0000-000009730000}"/>
    <cellStyle name="Normal 6 2 3 4 8" xfId="31768" xr:uid="{00000000-0005-0000-0000-00000A730000}"/>
    <cellStyle name="Normal 6 2 3 4 9" xfId="16534" xr:uid="{00000000-0005-0000-0000-00000B730000}"/>
    <cellStyle name="Normal 6 2 3 5" xfId="1579" xr:uid="{00000000-0005-0000-0000-00000C730000}"/>
    <cellStyle name="Normal 6 2 3 5 2" xfId="2420" xr:uid="{00000000-0005-0000-0000-00000D730000}"/>
    <cellStyle name="Normal 6 2 3 5 2 2" xfId="4110" xr:uid="{00000000-0005-0000-0000-00000E730000}"/>
    <cellStyle name="Normal 6 2 3 5 2 2 2" xfId="14183" xr:uid="{00000000-0005-0000-0000-00000F730000}"/>
    <cellStyle name="Normal 6 2 3 5 2 2 2 2" xfId="44514" xr:uid="{00000000-0005-0000-0000-000010730000}"/>
    <cellStyle name="Normal 6 2 3 5 2 2 2 3" xfId="29281" xr:uid="{00000000-0005-0000-0000-000011730000}"/>
    <cellStyle name="Normal 6 2 3 5 2 2 3" xfId="9163" xr:uid="{00000000-0005-0000-0000-000012730000}"/>
    <cellStyle name="Normal 6 2 3 5 2 2 3 2" xfId="39497" xr:uid="{00000000-0005-0000-0000-000013730000}"/>
    <cellStyle name="Normal 6 2 3 5 2 2 3 3" xfId="24264" xr:uid="{00000000-0005-0000-0000-000014730000}"/>
    <cellStyle name="Normal 6 2 3 5 2 2 4" xfId="34484" xr:uid="{00000000-0005-0000-0000-000015730000}"/>
    <cellStyle name="Normal 6 2 3 5 2 2 5" xfId="19251" xr:uid="{00000000-0005-0000-0000-000016730000}"/>
    <cellStyle name="Normal 6 2 3 5 2 3" xfId="5802" xr:uid="{00000000-0005-0000-0000-000017730000}"/>
    <cellStyle name="Normal 6 2 3 5 2 3 2" xfId="15854" xr:uid="{00000000-0005-0000-0000-000018730000}"/>
    <cellStyle name="Normal 6 2 3 5 2 3 2 2" xfId="46185" xr:uid="{00000000-0005-0000-0000-000019730000}"/>
    <cellStyle name="Normal 6 2 3 5 2 3 2 3" xfId="30952" xr:uid="{00000000-0005-0000-0000-00001A730000}"/>
    <cellStyle name="Normal 6 2 3 5 2 3 3" xfId="10834" xr:uid="{00000000-0005-0000-0000-00001B730000}"/>
    <cellStyle name="Normal 6 2 3 5 2 3 3 2" xfId="41168" xr:uid="{00000000-0005-0000-0000-00001C730000}"/>
    <cellStyle name="Normal 6 2 3 5 2 3 3 3" xfId="25935" xr:uid="{00000000-0005-0000-0000-00001D730000}"/>
    <cellStyle name="Normal 6 2 3 5 2 3 4" xfId="36155" xr:uid="{00000000-0005-0000-0000-00001E730000}"/>
    <cellStyle name="Normal 6 2 3 5 2 3 5" xfId="20922" xr:uid="{00000000-0005-0000-0000-00001F730000}"/>
    <cellStyle name="Normal 6 2 3 5 2 4" xfId="12512" xr:uid="{00000000-0005-0000-0000-000020730000}"/>
    <cellStyle name="Normal 6 2 3 5 2 4 2" xfId="42843" xr:uid="{00000000-0005-0000-0000-000021730000}"/>
    <cellStyle name="Normal 6 2 3 5 2 4 3" xfId="27610" xr:uid="{00000000-0005-0000-0000-000022730000}"/>
    <cellStyle name="Normal 6 2 3 5 2 5" xfId="7491" xr:uid="{00000000-0005-0000-0000-000023730000}"/>
    <cellStyle name="Normal 6 2 3 5 2 5 2" xfId="37826" xr:uid="{00000000-0005-0000-0000-000024730000}"/>
    <cellStyle name="Normal 6 2 3 5 2 5 3" xfId="22593" xr:uid="{00000000-0005-0000-0000-000025730000}"/>
    <cellStyle name="Normal 6 2 3 5 2 6" xfId="32814" xr:uid="{00000000-0005-0000-0000-000026730000}"/>
    <cellStyle name="Normal 6 2 3 5 2 7" xfId="17580" xr:uid="{00000000-0005-0000-0000-000027730000}"/>
    <cellStyle name="Normal 6 2 3 5 3" xfId="3273" xr:uid="{00000000-0005-0000-0000-000028730000}"/>
    <cellStyle name="Normal 6 2 3 5 3 2" xfId="13347" xr:uid="{00000000-0005-0000-0000-000029730000}"/>
    <cellStyle name="Normal 6 2 3 5 3 2 2" xfId="43678" xr:uid="{00000000-0005-0000-0000-00002A730000}"/>
    <cellStyle name="Normal 6 2 3 5 3 2 3" xfId="28445" xr:uid="{00000000-0005-0000-0000-00002B730000}"/>
    <cellStyle name="Normal 6 2 3 5 3 3" xfId="8327" xr:uid="{00000000-0005-0000-0000-00002C730000}"/>
    <cellStyle name="Normal 6 2 3 5 3 3 2" xfId="38661" xr:uid="{00000000-0005-0000-0000-00002D730000}"/>
    <cellStyle name="Normal 6 2 3 5 3 3 3" xfId="23428" xr:uid="{00000000-0005-0000-0000-00002E730000}"/>
    <cellStyle name="Normal 6 2 3 5 3 4" xfId="33648" xr:uid="{00000000-0005-0000-0000-00002F730000}"/>
    <cellStyle name="Normal 6 2 3 5 3 5" xfId="18415" xr:uid="{00000000-0005-0000-0000-000030730000}"/>
    <cellStyle name="Normal 6 2 3 5 4" xfId="4966" xr:uid="{00000000-0005-0000-0000-000031730000}"/>
    <cellStyle name="Normal 6 2 3 5 4 2" xfId="15018" xr:uid="{00000000-0005-0000-0000-000032730000}"/>
    <cellStyle name="Normal 6 2 3 5 4 2 2" xfId="45349" xr:uid="{00000000-0005-0000-0000-000033730000}"/>
    <cellStyle name="Normal 6 2 3 5 4 2 3" xfId="30116" xr:uid="{00000000-0005-0000-0000-000034730000}"/>
    <cellStyle name="Normal 6 2 3 5 4 3" xfId="9998" xr:uid="{00000000-0005-0000-0000-000035730000}"/>
    <cellStyle name="Normal 6 2 3 5 4 3 2" xfId="40332" xr:uid="{00000000-0005-0000-0000-000036730000}"/>
    <cellStyle name="Normal 6 2 3 5 4 3 3" xfId="25099" xr:uid="{00000000-0005-0000-0000-000037730000}"/>
    <cellStyle name="Normal 6 2 3 5 4 4" xfId="35319" xr:uid="{00000000-0005-0000-0000-000038730000}"/>
    <cellStyle name="Normal 6 2 3 5 4 5" xfId="20086" xr:uid="{00000000-0005-0000-0000-000039730000}"/>
    <cellStyle name="Normal 6 2 3 5 5" xfId="11676" xr:uid="{00000000-0005-0000-0000-00003A730000}"/>
    <cellStyle name="Normal 6 2 3 5 5 2" xfId="42007" xr:uid="{00000000-0005-0000-0000-00003B730000}"/>
    <cellStyle name="Normal 6 2 3 5 5 3" xfId="26774" xr:uid="{00000000-0005-0000-0000-00003C730000}"/>
    <cellStyle name="Normal 6 2 3 5 6" xfId="6655" xr:uid="{00000000-0005-0000-0000-00003D730000}"/>
    <cellStyle name="Normal 6 2 3 5 6 2" xfId="36990" xr:uid="{00000000-0005-0000-0000-00003E730000}"/>
    <cellStyle name="Normal 6 2 3 5 6 3" xfId="21757" xr:uid="{00000000-0005-0000-0000-00003F730000}"/>
    <cellStyle name="Normal 6 2 3 5 7" xfId="31978" xr:uid="{00000000-0005-0000-0000-000040730000}"/>
    <cellStyle name="Normal 6 2 3 5 8" xfId="16744" xr:uid="{00000000-0005-0000-0000-000041730000}"/>
    <cellStyle name="Normal 6 2 3 6" xfId="2000" xr:uid="{00000000-0005-0000-0000-000042730000}"/>
    <cellStyle name="Normal 6 2 3 6 2" xfId="3692" xr:uid="{00000000-0005-0000-0000-000043730000}"/>
    <cellStyle name="Normal 6 2 3 6 2 2" xfId="13765" xr:uid="{00000000-0005-0000-0000-000044730000}"/>
    <cellStyle name="Normal 6 2 3 6 2 2 2" xfId="44096" xr:uid="{00000000-0005-0000-0000-000045730000}"/>
    <cellStyle name="Normal 6 2 3 6 2 2 3" xfId="28863" xr:uid="{00000000-0005-0000-0000-000046730000}"/>
    <cellStyle name="Normal 6 2 3 6 2 3" xfId="8745" xr:uid="{00000000-0005-0000-0000-000047730000}"/>
    <cellStyle name="Normal 6 2 3 6 2 3 2" xfId="39079" xr:uid="{00000000-0005-0000-0000-000048730000}"/>
    <cellStyle name="Normal 6 2 3 6 2 3 3" xfId="23846" xr:uid="{00000000-0005-0000-0000-000049730000}"/>
    <cellStyle name="Normal 6 2 3 6 2 4" xfId="34066" xr:uid="{00000000-0005-0000-0000-00004A730000}"/>
    <cellStyle name="Normal 6 2 3 6 2 5" xfId="18833" xr:uid="{00000000-0005-0000-0000-00004B730000}"/>
    <cellStyle name="Normal 6 2 3 6 3" xfId="5384" xr:uid="{00000000-0005-0000-0000-00004C730000}"/>
    <cellStyle name="Normal 6 2 3 6 3 2" xfId="15436" xr:uid="{00000000-0005-0000-0000-00004D730000}"/>
    <cellStyle name="Normal 6 2 3 6 3 2 2" xfId="45767" xr:uid="{00000000-0005-0000-0000-00004E730000}"/>
    <cellStyle name="Normal 6 2 3 6 3 2 3" xfId="30534" xr:uid="{00000000-0005-0000-0000-00004F730000}"/>
    <cellStyle name="Normal 6 2 3 6 3 3" xfId="10416" xr:uid="{00000000-0005-0000-0000-000050730000}"/>
    <cellStyle name="Normal 6 2 3 6 3 3 2" xfId="40750" xr:uid="{00000000-0005-0000-0000-000051730000}"/>
    <cellStyle name="Normal 6 2 3 6 3 3 3" xfId="25517" xr:uid="{00000000-0005-0000-0000-000052730000}"/>
    <cellStyle name="Normal 6 2 3 6 3 4" xfId="35737" xr:uid="{00000000-0005-0000-0000-000053730000}"/>
    <cellStyle name="Normal 6 2 3 6 3 5" xfId="20504" xr:uid="{00000000-0005-0000-0000-000054730000}"/>
    <cellStyle name="Normal 6 2 3 6 4" xfId="12094" xr:uid="{00000000-0005-0000-0000-000055730000}"/>
    <cellStyle name="Normal 6 2 3 6 4 2" xfId="42425" xr:uid="{00000000-0005-0000-0000-000056730000}"/>
    <cellStyle name="Normal 6 2 3 6 4 3" xfId="27192" xr:uid="{00000000-0005-0000-0000-000057730000}"/>
    <cellStyle name="Normal 6 2 3 6 5" xfId="7073" xr:uid="{00000000-0005-0000-0000-000058730000}"/>
    <cellStyle name="Normal 6 2 3 6 5 2" xfId="37408" xr:uid="{00000000-0005-0000-0000-000059730000}"/>
    <cellStyle name="Normal 6 2 3 6 5 3" xfId="22175" xr:uid="{00000000-0005-0000-0000-00005A730000}"/>
    <cellStyle name="Normal 6 2 3 6 6" xfId="32396" xr:uid="{00000000-0005-0000-0000-00005B730000}"/>
    <cellStyle name="Normal 6 2 3 6 7" xfId="17162" xr:uid="{00000000-0005-0000-0000-00005C730000}"/>
    <cellStyle name="Normal 6 2 3 7" xfId="2851" xr:uid="{00000000-0005-0000-0000-00005D730000}"/>
    <cellStyle name="Normal 6 2 3 7 2" xfId="12929" xr:uid="{00000000-0005-0000-0000-00005E730000}"/>
    <cellStyle name="Normal 6 2 3 7 2 2" xfId="43260" xr:uid="{00000000-0005-0000-0000-00005F730000}"/>
    <cellStyle name="Normal 6 2 3 7 2 3" xfId="28027" xr:uid="{00000000-0005-0000-0000-000060730000}"/>
    <cellStyle name="Normal 6 2 3 7 3" xfId="7909" xr:uid="{00000000-0005-0000-0000-000061730000}"/>
    <cellStyle name="Normal 6 2 3 7 3 2" xfId="38243" xr:uid="{00000000-0005-0000-0000-000062730000}"/>
    <cellStyle name="Normal 6 2 3 7 3 3" xfId="23010" xr:uid="{00000000-0005-0000-0000-000063730000}"/>
    <cellStyle name="Normal 6 2 3 7 4" xfId="33230" xr:uid="{00000000-0005-0000-0000-000064730000}"/>
    <cellStyle name="Normal 6 2 3 7 5" xfId="17997" xr:uid="{00000000-0005-0000-0000-000065730000}"/>
    <cellStyle name="Normal 6 2 3 8" xfId="4545" xr:uid="{00000000-0005-0000-0000-000066730000}"/>
    <cellStyle name="Normal 6 2 3 8 2" xfId="14600" xr:uid="{00000000-0005-0000-0000-000067730000}"/>
    <cellStyle name="Normal 6 2 3 8 2 2" xfId="44931" xr:uid="{00000000-0005-0000-0000-000068730000}"/>
    <cellStyle name="Normal 6 2 3 8 2 3" xfId="29698" xr:uid="{00000000-0005-0000-0000-000069730000}"/>
    <cellStyle name="Normal 6 2 3 8 3" xfId="9580" xr:uid="{00000000-0005-0000-0000-00006A730000}"/>
    <cellStyle name="Normal 6 2 3 8 3 2" xfId="39914" xr:uid="{00000000-0005-0000-0000-00006B730000}"/>
    <cellStyle name="Normal 6 2 3 8 3 3" xfId="24681" xr:uid="{00000000-0005-0000-0000-00006C730000}"/>
    <cellStyle name="Normal 6 2 3 8 4" xfId="34901" xr:uid="{00000000-0005-0000-0000-00006D730000}"/>
    <cellStyle name="Normal 6 2 3 8 5" xfId="19668" xr:uid="{00000000-0005-0000-0000-00006E730000}"/>
    <cellStyle name="Normal 6 2 3 9" xfId="11256" xr:uid="{00000000-0005-0000-0000-00006F730000}"/>
    <cellStyle name="Normal 6 2 3 9 2" xfId="41589" xr:uid="{00000000-0005-0000-0000-000070730000}"/>
    <cellStyle name="Normal 6 2 3 9 3" xfId="26356" xr:uid="{00000000-0005-0000-0000-000071730000}"/>
    <cellStyle name="Normal 6 2 4" xfId="881" xr:uid="{00000000-0005-0000-0000-000072730000}"/>
    <cellStyle name="Normal 6 2 5" xfId="882" xr:uid="{00000000-0005-0000-0000-000073730000}"/>
    <cellStyle name="Normal 6 2 6" xfId="878" xr:uid="{00000000-0005-0000-0000-000074730000}"/>
    <cellStyle name="Normal 6 2 7" xfId="1168" xr:uid="{00000000-0005-0000-0000-000075730000}"/>
    <cellStyle name="Normal 6 2 7 10" xfId="31584" xr:uid="{00000000-0005-0000-0000-000076730000}"/>
    <cellStyle name="Normal 6 2 7 11" xfId="16347" xr:uid="{00000000-0005-0000-0000-000077730000}"/>
    <cellStyle name="Normal 6 2 7 2" xfId="1276" xr:uid="{00000000-0005-0000-0000-000078730000}"/>
    <cellStyle name="Normal 6 2 7 2 10" xfId="16451" xr:uid="{00000000-0005-0000-0000-000079730000}"/>
    <cellStyle name="Normal 6 2 7 2 2" xfId="1493" xr:uid="{00000000-0005-0000-0000-00007A730000}"/>
    <cellStyle name="Normal 6 2 7 2 2 2" xfId="1914" xr:uid="{00000000-0005-0000-0000-00007B730000}"/>
    <cellStyle name="Normal 6 2 7 2 2 2 2" xfId="2753" xr:uid="{00000000-0005-0000-0000-00007C730000}"/>
    <cellStyle name="Normal 6 2 7 2 2 2 2 2" xfId="4443" xr:uid="{00000000-0005-0000-0000-00007D730000}"/>
    <cellStyle name="Normal 6 2 7 2 2 2 2 2 2" xfId="14516" xr:uid="{00000000-0005-0000-0000-00007E730000}"/>
    <cellStyle name="Normal 6 2 7 2 2 2 2 2 2 2" xfId="44847" xr:uid="{00000000-0005-0000-0000-00007F730000}"/>
    <cellStyle name="Normal 6 2 7 2 2 2 2 2 2 3" xfId="29614" xr:uid="{00000000-0005-0000-0000-000080730000}"/>
    <cellStyle name="Normal 6 2 7 2 2 2 2 2 3" xfId="9496" xr:uid="{00000000-0005-0000-0000-000081730000}"/>
    <cellStyle name="Normal 6 2 7 2 2 2 2 2 3 2" xfId="39830" xr:uid="{00000000-0005-0000-0000-000082730000}"/>
    <cellStyle name="Normal 6 2 7 2 2 2 2 2 3 3" xfId="24597" xr:uid="{00000000-0005-0000-0000-000083730000}"/>
    <cellStyle name="Normal 6 2 7 2 2 2 2 2 4" xfId="34817" xr:uid="{00000000-0005-0000-0000-000084730000}"/>
    <cellStyle name="Normal 6 2 7 2 2 2 2 2 5" xfId="19584" xr:uid="{00000000-0005-0000-0000-000085730000}"/>
    <cellStyle name="Normal 6 2 7 2 2 2 2 3" xfId="6135" xr:uid="{00000000-0005-0000-0000-000086730000}"/>
    <cellStyle name="Normal 6 2 7 2 2 2 2 3 2" xfId="16187" xr:uid="{00000000-0005-0000-0000-000087730000}"/>
    <cellStyle name="Normal 6 2 7 2 2 2 2 3 2 2" xfId="46518" xr:uid="{00000000-0005-0000-0000-000088730000}"/>
    <cellStyle name="Normal 6 2 7 2 2 2 2 3 2 3" xfId="31285" xr:uid="{00000000-0005-0000-0000-000089730000}"/>
    <cellStyle name="Normal 6 2 7 2 2 2 2 3 3" xfId="11167" xr:uid="{00000000-0005-0000-0000-00008A730000}"/>
    <cellStyle name="Normal 6 2 7 2 2 2 2 3 3 2" xfId="41501" xr:uid="{00000000-0005-0000-0000-00008B730000}"/>
    <cellStyle name="Normal 6 2 7 2 2 2 2 3 3 3" xfId="26268" xr:uid="{00000000-0005-0000-0000-00008C730000}"/>
    <cellStyle name="Normal 6 2 7 2 2 2 2 3 4" xfId="36488" xr:uid="{00000000-0005-0000-0000-00008D730000}"/>
    <cellStyle name="Normal 6 2 7 2 2 2 2 3 5" xfId="21255" xr:uid="{00000000-0005-0000-0000-00008E730000}"/>
    <cellStyle name="Normal 6 2 7 2 2 2 2 4" xfId="12845" xr:uid="{00000000-0005-0000-0000-00008F730000}"/>
    <cellStyle name="Normal 6 2 7 2 2 2 2 4 2" xfId="43176" xr:uid="{00000000-0005-0000-0000-000090730000}"/>
    <cellStyle name="Normal 6 2 7 2 2 2 2 4 3" xfId="27943" xr:uid="{00000000-0005-0000-0000-000091730000}"/>
    <cellStyle name="Normal 6 2 7 2 2 2 2 5" xfId="7824" xr:uid="{00000000-0005-0000-0000-000092730000}"/>
    <cellStyle name="Normal 6 2 7 2 2 2 2 5 2" xfId="38159" xr:uid="{00000000-0005-0000-0000-000093730000}"/>
    <cellStyle name="Normal 6 2 7 2 2 2 2 5 3" xfId="22926" xr:uid="{00000000-0005-0000-0000-000094730000}"/>
    <cellStyle name="Normal 6 2 7 2 2 2 2 6" xfId="33147" xr:uid="{00000000-0005-0000-0000-000095730000}"/>
    <cellStyle name="Normal 6 2 7 2 2 2 2 7" xfId="17913" xr:uid="{00000000-0005-0000-0000-000096730000}"/>
    <cellStyle name="Normal 6 2 7 2 2 2 3" xfId="3606" xr:uid="{00000000-0005-0000-0000-000097730000}"/>
    <cellStyle name="Normal 6 2 7 2 2 2 3 2" xfId="13680" xr:uid="{00000000-0005-0000-0000-000098730000}"/>
    <cellStyle name="Normal 6 2 7 2 2 2 3 2 2" xfId="44011" xr:uid="{00000000-0005-0000-0000-000099730000}"/>
    <cellStyle name="Normal 6 2 7 2 2 2 3 2 3" xfId="28778" xr:uid="{00000000-0005-0000-0000-00009A730000}"/>
    <cellStyle name="Normal 6 2 7 2 2 2 3 3" xfId="8660" xr:uid="{00000000-0005-0000-0000-00009B730000}"/>
    <cellStyle name="Normal 6 2 7 2 2 2 3 3 2" xfId="38994" xr:uid="{00000000-0005-0000-0000-00009C730000}"/>
    <cellStyle name="Normal 6 2 7 2 2 2 3 3 3" xfId="23761" xr:uid="{00000000-0005-0000-0000-00009D730000}"/>
    <cellStyle name="Normal 6 2 7 2 2 2 3 4" xfId="33981" xr:uid="{00000000-0005-0000-0000-00009E730000}"/>
    <cellStyle name="Normal 6 2 7 2 2 2 3 5" xfId="18748" xr:uid="{00000000-0005-0000-0000-00009F730000}"/>
    <cellStyle name="Normal 6 2 7 2 2 2 4" xfId="5299" xr:uid="{00000000-0005-0000-0000-0000A0730000}"/>
    <cellStyle name="Normal 6 2 7 2 2 2 4 2" xfId="15351" xr:uid="{00000000-0005-0000-0000-0000A1730000}"/>
    <cellStyle name="Normal 6 2 7 2 2 2 4 2 2" xfId="45682" xr:uid="{00000000-0005-0000-0000-0000A2730000}"/>
    <cellStyle name="Normal 6 2 7 2 2 2 4 2 3" xfId="30449" xr:uid="{00000000-0005-0000-0000-0000A3730000}"/>
    <cellStyle name="Normal 6 2 7 2 2 2 4 3" xfId="10331" xr:uid="{00000000-0005-0000-0000-0000A4730000}"/>
    <cellStyle name="Normal 6 2 7 2 2 2 4 3 2" xfId="40665" xr:uid="{00000000-0005-0000-0000-0000A5730000}"/>
    <cellStyle name="Normal 6 2 7 2 2 2 4 3 3" xfId="25432" xr:uid="{00000000-0005-0000-0000-0000A6730000}"/>
    <cellStyle name="Normal 6 2 7 2 2 2 4 4" xfId="35652" xr:uid="{00000000-0005-0000-0000-0000A7730000}"/>
    <cellStyle name="Normal 6 2 7 2 2 2 4 5" xfId="20419" xr:uid="{00000000-0005-0000-0000-0000A8730000}"/>
    <cellStyle name="Normal 6 2 7 2 2 2 5" xfId="12009" xr:uid="{00000000-0005-0000-0000-0000A9730000}"/>
    <cellStyle name="Normal 6 2 7 2 2 2 5 2" xfId="42340" xr:uid="{00000000-0005-0000-0000-0000AA730000}"/>
    <cellStyle name="Normal 6 2 7 2 2 2 5 3" xfId="27107" xr:uid="{00000000-0005-0000-0000-0000AB730000}"/>
    <cellStyle name="Normal 6 2 7 2 2 2 6" xfId="6988" xr:uid="{00000000-0005-0000-0000-0000AC730000}"/>
    <cellStyle name="Normal 6 2 7 2 2 2 6 2" xfId="37323" xr:uid="{00000000-0005-0000-0000-0000AD730000}"/>
    <cellStyle name="Normal 6 2 7 2 2 2 6 3" xfId="22090" xr:uid="{00000000-0005-0000-0000-0000AE730000}"/>
    <cellStyle name="Normal 6 2 7 2 2 2 7" xfId="32311" xr:uid="{00000000-0005-0000-0000-0000AF730000}"/>
    <cellStyle name="Normal 6 2 7 2 2 2 8" xfId="17077" xr:uid="{00000000-0005-0000-0000-0000B0730000}"/>
    <cellStyle name="Normal 6 2 7 2 2 3" xfId="2335" xr:uid="{00000000-0005-0000-0000-0000B1730000}"/>
    <cellStyle name="Normal 6 2 7 2 2 3 2" xfId="4025" xr:uid="{00000000-0005-0000-0000-0000B2730000}"/>
    <cellStyle name="Normal 6 2 7 2 2 3 2 2" xfId="14098" xr:uid="{00000000-0005-0000-0000-0000B3730000}"/>
    <cellStyle name="Normal 6 2 7 2 2 3 2 2 2" xfId="44429" xr:uid="{00000000-0005-0000-0000-0000B4730000}"/>
    <cellStyle name="Normal 6 2 7 2 2 3 2 2 3" xfId="29196" xr:uid="{00000000-0005-0000-0000-0000B5730000}"/>
    <cellStyle name="Normal 6 2 7 2 2 3 2 3" xfId="9078" xr:uid="{00000000-0005-0000-0000-0000B6730000}"/>
    <cellStyle name="Normal 6 2 7 2 2 3 2 3 2" xfId="39412" xr:uid="{00000000-0005-0000-0000-0000B7730000}"/>
    <cellStyle name="Normal 6 2 7 2 2 3 2 3 3" xfId="24179" xr:uid="{00000000-0005-0000-0000-0000B8730000}"/>
    <cellStyle name="Normal 6 2 7 2 2 3 2 4" xfId="34399" xr:uid="{00000000-0005-0000-0000-0000B9730000}"/>
    <cellStyle name="Normal 6 2 7 2 2 3 2 5" xfId="19166" xr:uid="{00000000-0005-0000-0000-0000BA730000}"/>
    <cellStyle name="Normal 6 2 7 2 2 3 3" xfId="5717" xr:uid="{00000000-0005-0000-0000-0000BB730000}"/>
    <cellStyle name="Normal 6 2 7 2 2 3 3 2" xfId="15769" xr:uid="{00000000-0005-0000-0000-0000BC730000}"/>
    <cellStyle name="Normal 6 2 7 2 2 3 3 2 2" xfId="46100" xr:uid="{00000000-0005-0000-0000-0000BD730000}"/>
    <cellStyle name="Normal 6 2 7 2 2 3 3 2 3" xfId="30867" xr:uid="{00000000-0005-0000-0000-0000BE730000}"/>
    <cellStyle name="Normal 6 2 7 2 2 3 3 3" xfId="10749" xr:uid="{00000000-0005-0000-0000-0000BF730000}"/>
    <cellStyle name="Normal 6 2 7 2 2 3 3 3 2" xfId="41083" xr:uid="{00000000-0005-0000-0000-0000C0730000}"/>
    <cellStyle name="Normal 6 2 7 2 2 3 3 3 3" xfId="25850" xr:uid="{00000000-0005-0000-0000-0000C1730000}"/>
    <cellStyle name="Normal 6 2 7 2 2 3 3 4" xfId="36070" xr:uid="{00000000-0005-0000-0000-0000C2730000}"/>
    <cellStyle name="Normal 6 2 7 2 2 3 3 5" xfId="20837" xr:uid="{00000000-0005-0000-0000-0000C3730000}"/>
    <cellStyle name="Normal 6 2 7 2 2 3 4" xfId="12427" xr:uid="{00000000-0005-0000-0000-0000C4730000}"/>
    <cellStyle name="Normal 6 2 7 2 2 3 4 2" xfId="42758" xr:uid="{00000000-0005-0000-0000-0000C5730000}"/>
    <cellStyle name="Normal 6 2 7 2 2 3 4 3" xfId="27525" xr:uid="{00000000-0005-0000-0000-0000C6730000}"/>
    <cellStyle name="Normal 6 2 7 2 2 3 5" xfId="7406" xr:uid="{00000000-0005-0000-0000-0000C7730000}"/>
    <cellStyle name="Normal 6 2 7 2 2 3 5 2" xfId="37741" xr:uid="{00000000-0005-0000-0000-0000C8730000}"/>
    <cellStyle name="Normal 6 2 7 2 2 3 5 3" xfId="22508" xr:uid="{00000000-0005-0000-0000-0000C9730000}"/>
    <cellStyle name="Normal 6 2 7 2 2 3 6" xfId="32729" xr:uid="{00000000-0005-0000-0000-0000CA730000}"/>
    <cellStyle name="Normal 6 2 7 2 2 3 7" xfId="17495" xr:uid="{00000000-0005-0000-0000-0000CB730000}"/>
    <cellStyle name="Normal 6 2 7 2 2 4" xfId="3188" xr:uid="{00000000-0005-0000-0000-0000CC730000}"/>
    <cellStyle name="Normal 6 2 7 2 2 4 2" xfId="13262" xr:uid="{00000000-0005-0000-0000-0000CD730000}"/>
    <cellStyle name="Normal 6 2 7 2 2 4 2 2" xfId="43593" xr:uid="{00000000-0005-0000-0000-0000CE730000}"/>
    <cellStyle name="Normal 6 2 7 2 2 4 2 3" xfId="28360" xr:uid="{00000000-0005-0000-0000-0000CF730000}"/>
    <cellStyle name="Normal 6 2 7 2 2 4 3" xfId="8242" xr:uid="{00000000-0005-0000-0000-0000D0730000}"/>
    <cellStyle name="Normal 6 2 7 2 2 4 3 2" xfId="38576" xr:uid="{00000000-0005-0000-0000-0000D1730000}"/>
    <cellStyle name="Normal 6 2 7 2 2 4 3 3" xfId="23343" xr:uid="{00000000-0005-0000-0000-0000D2730000}"/>
    <cellStyle name="Normal 6 2 7 2 2 4 4" xfId="33563" xr:uid="{00000000-0005-0000-0000-0000D3730000}"/>
    <cellStyle name="Normal 6 2 7 2 2 4 5" xfId="18330" xr:uid="{00000000-0005-0000-0000-0000D4730000}"/>
    <cellStyle name="Normal 6 2 7 2 2 5" xfId="4881" xr:uid="{00000000-0005-0000-0000-0000D5730000}"/>
    <cellStyle name="Normal 6 2 7 2 2 5 2" xfId="14933" xr:uid="{00000000-0005-0000-0000-0000D6730000}"/>
    <cellStyle name="Normal 6 2 7 2 2 5 2 2" xfId="45264" xr:uid="{00000000-0005-0000-0000-0000D7730000}"/>
    <cellStyle name="Normal 6 2 7 2 2 5 2 3" xfId="30031" xr:uid="{00000000-0005-0000-0000-0000D8730000}"/>
    <cellStyle name="Normal 6 2 7 2 2 5 3" xfId="9913" xr:uid="{00000000-0005-0000-0000-0000D9730000}"/>
    <cellStyle name="Normal 6 2 7 2 2 5 3 2" xfId="40247" xr:uid="{00000000-0005-0000-0000-0000DA730000}"/>
    <cellStyle name="Normal 6 2 7 2 2 5 3 3" xfId="25014" xr:uid="{00000000-0005-0000-0000-0000DB730000}"/>
    <cellStyle name="Normal 6 2 7 2 2 5 4" xfId="35234" xr:uid="{00000000-0005-0000-0000-0000DC730000}"/>
    <cellStyle name="Normal 6 2 7 2 2 5 5" xfId="20001" xr:uid="{00000000-0005-0000-0000-0000DD730000}"/>
    <cellStyle name="Normal 6 2 7 2 2 6" xfId="11591" xr:uid="{00000000-0005-0000-0000-0000DE730000}"/>
    <cellStyle name="Normal 6 2 7 2 2 6 2" xfId="41922" xr:uid="{00000000-0005-0000-0000-0000DF730000}"/>
    <cellStyle name="Normal 6 2 7 2 2 6 3" xfId="26689" xr:uid="{00000000-0005-0000-0000-0000E0730000}"/>
    <cellStyle name="Normal 6 2 7 2 2 7" xfId="6570" xr:uid="{00000000-0005-0000-0000-0000E1730000}"/>
    <cellStyle name="Normal 6 2 7 2 2 7 2" xfId="36905" xr:uid="{00000000-0005-0000-0000-0000E2730000}"/>
    <cellStyle name="Normal 6 2 7 2 2 7 3" xfId="21672" xr:uid="{00000000-0005-0000-0000-0000E3730000}"/>
    <cellStyle name="Normal 6 2 7 2 2 8" xfId="31893" xr:uid="{00000000-0005-0000-0000-0000E4730000}"/>
    <cellStyle name="Normal 6 2 7 2 2 9" xfId="16659" xr:uid="{00000000-0005-0000-0000-0000E5730000}"/>
    <cellStyle name="Normal 6 2 7 2 3" xfId="1706" xr:uid="{00000000-0005-0000-0000-0000E6730000}"/>
    <cellStyle name="Normal 6 2 7 2 3 2" xfId="2545" xr:uid="{00000000-0005-0000-0000-0000E7730000}"/>
    <cellStyle name="Normal 6 2 7 2 3 2 2" xfId="4235" xr:uid="{00000000-0005-0000-0000-0000E8730000}"/>
    <cellStyle name="Normal 6 2 7 2 3 2 2 2" xfId="14308" xr:uid="{00000000-0005-0000-0000-0000E9730000}"/>
    <cellStyle name="Normal 6 2 7 2 3 2 2 2 2" xfId="44639" xr:uid="{00000000-0005-0000-0000-0000EA730000}"/>
    <cellStyle name="Normal 6 2 7 2 3 2 2 2 3" xfId="29406" xr:uid="{00000000-0005-0000-0000-0000EB730000}"/>
    <cellStyle name="Normal 6 2 7 2 3 2 2 3" xfId="9288" xr:uid="{00000000-0005-0000-0000-0000EC730000}"/>
    <cellStyle name="Normal 6 2 7 2 3 2 2 3 2" xfId="39622" xr:uid="{00000000-0005-0000-0000-0000ED730000}"/>
    <cellStyle name="Normal 6 2 7 2 3 2 2 3 3" xfId="24389" xr:uid="{00000000-0005-0000-0000-0000EE730000}"/>
    <cellStyle name="Normal 6 2 7 2 3 2 2 4" xfId="34609" xr:uid="{00000000-0005-0000-0000-0000EF730000}"/>
    <cellStyle name="Normal 6 2 7 2 3 2 2 5" xfId="19376" xr:uid="{00000000-0005-0000-0000-0000F0730000}"/>
    <cellStyle name="Normal 6 2 7 2 3 2 3" xfId="5927" xr:uid="{00000000-0005-0000-0000-0000F1730000}"/>
    <cellStyle name="Normal 6 2 7 2 3 2 3 2" xfId="15979" xr:uid="{00000000-0005-0000-0000-0000F2730000}"/>
    <cellStyle name="Normal 6 2 7 2 3 2 3 2 2" xfId="46310" xr:uid="{00000000-0005-0000-0000-0000F3730000}"/>
    <cellStyle name="Normal 6 2 7 2 3 2 3 2 3" xfId="31077" xr:uid="{00000000-0005-0000-0000-0000F4730000}"/>
    <cellStyle name="Normal 6 2 7 2 3 2 3 3" xfId="10959" xr:uid="{00000000-0005-0000-0000-0000F5730000}"/>
    <cellStyle name="Normal 6 2 7 2 3 2 3 3 2" xfId="41293" xr:uid="{00000000-0005-0000-0000-0000F6730000}"/>
    <cellStyle name="Normal 6 2 7 2 3 2 3 3 3" xfId="26060" xr:uid="{00000000-0005-0000-0000-0000F7730000}"/>
    <cellStyle name="Normal 6 2 7 2 3 2 3 4" xfId="36280" xr:uid="{00000000-0005-0000-0000-0000F8730000}"/>
    <cellStyle name="Normal 6 2 7 2 3 2 3 5" xfId="21047" xr:uid="{00000000-0005-0000-0000-0000F9730000}"/>
    <cellStyle name="Normal 6 2 7 2 3 2 4" xfId="12637" xr:uid="{00000000-0005-0000-0000-0000FA730000}"/>
    <cellStyle name="Normal 6 2 7 2 3 2 4 2" xfId="42968" xr:uid="{00000000-0005-0000-0000-0000FB730000}"/>
    <cellStyle name="Normal 6 2 7 2 3 2 4 3" xfId="27735" xr:uid="{00000000-0005-0000-0000-0000FC730000}"/>
    <cellStyle name="Normal 6 2 7 2 3 2 5" xfId="7616" xr:uid="{00000000-0005-0000-0000-0000FD730000}"/>
    <cellStyle name="Normal 6 2 7 2 3 2 5 2" xfId="37951" xr:uid="{00000000-0005-0000-0000-0000FE730000}"/>
    <cellStyle name="Normal 6 2 7 2 3 2 5 3" xfId="22718" xr:uid="{00000000-0005-0000-0000-0000FF730000}"/>
    <cellStyle name="Normal 6 2 7 2 3 2 6" xfId="32939" xr:uid="{00000000-0005-0000-0000-000000740000}"/>
    <cellStyle name="Normal 6 2 7 2 3 2 7" xfId="17705" xr:uid="{00000000-0005-0000-0000-000001740000}"/>
    <cellStyle name="Normal 6 2 7 2 3 3" xfId="3398" xr:uid="{00000000-0005-0000-0000-000002740000}"/>
    <cellStyle name="Normal 6 2 7 2 3 3 2" xfId="13472" xr:uid="{00000000-0005-0000-0000-000003740000}"/>
    <cellStyle name="Normal 6 2 7 2 3 3 2 2" xfId="43803" xr:uid="{00000000-0005-0000-0000-000004740000}"/>
    <cellStyle name="Normal 6 2 7 2 3 3 2 3" xfId="28570" xr:uid="{00000000-0005-0000-0000-000005740000}"/>
    <cellStyle name="Normal 6 2 7 2 3 3 3" xfId="8452" xr:uid="{00000000-0005-0000-0000-000006740000}"/>
    <cellStyle name="Normal 6 2 7 2 3 3 3 2" xfId="38786" xr:uid="{00000000-0005-0000-0000-000007740000}"/>
    <cellStyle name="Normal 6 2 7 2 3 3 3 3" xfId="23553" xr:uid="{00000000-0005-0000-0000-000008740000}"/>
    <cellStyle name="Normal 6 2 7 2 3 3 4" xfId="33773" xr:uid="{00000000-0005-0000-0000-000009740000}"/>
    <cellStyle name="Normal 6 2 7 2 3 3 5" xfId="18540" xr:uid="{00000000-0005-0000-0000-00000A740000}"/>
    <cellStyle name="Normal 6 2 7 2 3 4" xfId="5091" xr:uid="{00000000-0005-0000-0000-00000B740000}"/>
    <cellStyle name="Normal 6 2 7 2 3 4 2" xfId="15143" xr:uid="{00000000-0005-0000-0000-00000C740000}"/>
    <cellStyle name="Normal 6 2 7 2 3 4 2 2" xfId="45474" xr:uid="{00000000-0005-0000-0000-00000D740000}"/>
    <cellStyle name="Normal 6 2 7 2 3 4 2 3" xfId="30241" xr:uid="{00000000-0005-0000-0000-00000E740000}"/>
    <cellStyle name="Normal 6 2 7 2 3 4 3" xfId="10123" xr:uid="{00000000-0005-0000-0000-00000F740000}"/>
    <cellStyle name="Normal 6 2 7 2 3 4 3 2" xfId="40457" xr:uid="{00000000-0005-0000-0000-000010740000}"/>
    <cellStyle name="Normal 6 2 7 2 3 4 3 3" xfId="25224" xr:uid="{00000000-0005-0000-0000-000011740000}"/>
    <cellStyle name="Normal 6 2 7 2 3 4 4" xfId="35444" xr:uid="{00000000-0005-0000-0000-000012740000}"/>
    <cellStyle name="Normal 6 2 7 2 3 4 5" xfId="20211" xr:uid="{00000000-0005-0000-0000-000013740000}"/>
    <cellStyle name="Normal 6 2 7 2 3 5" xfId="11801" xr:uid="{00000000-0005-0000-0000-000014740000}"/>
    <cellStyle name="Normal 6 2 7 2 3 5 2" xfId="42132" xr:uid="{00000000-0005-0000-0000-000015740000}"/>
    <cellStyle name="Normal 6 2 7 2 3 5 3" xfId="26899" xr:uid="{00000000-0005-0000-0000-000016740000}"/>
    <cellStyle name="Normal 6 2 7 2 3 6" xfId="6780" xr:uid="{00000000-0005-0000-0000-000017740000}"/>
    <cellStyle name="Normal 6 2 7 2 3 6 2" xfId="37115" xr:uid="{00000000-0005-0000-0000-000018740000}"/>
    <cellStyle name="Normal 6 2 7 2 3 6 3" xfId="21882" xr:uid="{00000000-0005-0000-0000-000019740000}"/>
    <cellStyle name="Normal 6 2 7 2 3 7" xfId="32103" xr:uid="{00000000-0005-0000-0000-00001A740000}"/>
    <cellStyle name="Normal 6 2 7 2 3 8" xfId="16869" xr:uid="{00000000-0005-0000-0000-00001B740000}"/>
    <cellStyle name="Normal 6 2 7 2 4" xfId="2127" xr:uid="{00000000-0005-0000-0000-00001C740000}"/>
    <cellStyle name="Normal 6 2 7 2 4 2" xfId="3817" xr:uid="{00000000-0005-0000-0000-00001D740000}"/>
    <cellStyle name="Normal 6 2 7 2 4 2 2" xfId="13890" xr:uid="{00000000-0005-0000-0000-00001E740000}"/>
    <cellStyle name="Normal 6 2 7 2 4 2 2 2" xfId="44221" xr:uid="{00000000-0005-0000-0000-00001F740000}"/>
    <cellStyle name="Normal 6 2 7 2 4 2 2 3" xfId="28988" xr:uid="{00000000-0005-0000-0000-000020740000}"/>
    <cellStyle name="Normal 6 2 7 2 4 2 3" xfId="8870" xr:uid="{00000000-0005-0000-0000-000021740000}"/>
    <cellStyle name="Normal 6 2 7 2 4 2 3 2" xfId="39204" xr:uid="{00000000-0005-0000-0000-000022740000}"/>
    <cellStyle name="Normal 6 2 7 2 4 2 3 3" xfId="23971" xr:uid="{00000000-0005-0000-0000-000023740000}"/>
    <cellStyle name="Normal 6 2 7 2 4 2 4" xfId="34191" xr:uid="{00000000-0005-0000-0000-000024740000}"/>
    <cellStyle name="Normal 6 2 7 2 4 2 5" xfId="18958" xr:uid="{00000000-0005-0000-0000-000025740000}"/>
    <cellStyle name="Normal 6 2 7 2 4 3" xfId="5509" xr:uid="{00000000-0005-0000-0000-000026740000}"/>
    <cellStyle name="Normal 6 2 7 2 4 3 2" xfId="15561" xr:uid="{00000000-0005-0000-0000-000027740000}"/>
    <cellStyle name="Normal 6 2 7 2 4 3 2 2" xfId="45892" xr:uid="{00000000-0005-0000-0000-000028740000}"/>
    <cellStyle name="Normal 6 2 7 2 4 3 2 3" xfId="30659" xr:uid="{00000000-0005-0000-0000-000029740000}"/>
    <cellStyle name="Normal 6 2 7 2 4 3 3" xfId="10541" xr:uid="{00000000-0005-0000-0000-00002A740000}"/>
    <cellStyle name="Normal 6 2 7 2 4 3 3 2" xfId="40875" xr:uid="{00000000-0005-0000-0000-00002B740000}"/>
    <cellStyle name="Normal 6 2 7 2 4 3 3 3" xfId="25642" xr:uid="{00000000-0005-0000-0000-00002C740000}"/>
    <cellStyle name="Normal 6 2 7 2 4 3 4" xfId="35862" xr:uid="{00000000-0005-0000-0000-00002D740000}"/>
    <cellStyle name="Normal 6 2 7 2 4 3 5" xfId="20629" xr:uid="{00000000-0005-0000-0000-00002E740000}"/>
    <cellStyle name="Normal 6 2 7 2 4 4" xfId="12219" xr:uid="{00000000-0005-0000-0000-00002F740000}"/>
    <cellStyle name="Normal 6 2 7 2 4 4 2" xfId="42550" xr:uid="{00000000-0005-0000-0000-000030740000}"/>
    <cellStyle name="Normal 6 2 7 2 4 4 3" xfId="27317" xr:uid="{00000000-0005-0000-0000-000031740000}"/>
    <cellStyle name="Normal 6 2 7 2 4 5" xfId="7198" xr:uid="{00000000-0005-0000-0000-000032740000}"/>
    <cellStyle name="Normal 6 2 7 2 4 5 2" xfId="37533" xr:uid="{00000000-0005-0000-0000-000033740000}"/>
    <cellStyle name="Normal 6 2 7 2 4 5 3" xfId="22300" xr:uid="{00000000-0005-0000-0000-000034740000}"/>
    <cellStyle name="Normal 6 2 7 2 4 6" xfId="32521" xr:uid="{00000000-0005-0000-0000-000035740000}"/>
    <cellStyle name="Normal 6 2 7 2 4 7" xfId="17287" xr:uid="{00000000-0005-0000-0000-000036740000}"/>
    <cellStyle name="Normal 6 2 7 2 5" xfId="2980" xr:uid="{00000000-0005-0000-0000-000037740000}"/>
    <cellStyle name="Normal 6 2 7 2 5 2" xfId="13054" xr:uid="{00000000-0005-0000-0000-000038740000}"/>
    <cellStyle name="Normal 6 2 7 2 5 2 2" xfId="43385" xr:uid="{00000000-0005-0000-0000-000039740000}"/>
    <cellStyle name="Normal 6 2 7 2 5 2 3" xfId="28152" xr:uid="{00000000-0005-0000-0000-00003A740000}"/>
    <cellStyle name="Normal 6 2 7 2 5 3" xfId="8034" xr:uid="{00000000-0005-0000-0000-00003B740000}"/>
    <cellStyle name="Normal 6 2 7 2 5 3 2" xfId="38368" xr:uid="{00000000-0005-0000-0000-00003C740000}"/>
    <cellStyle name="Normal 6 2 7 2 5 3 3" xfId="23135" xr:uid="{00000000-0005-0000-0000-00003D740000}"/>
    <cellStyle name="Normal 6 2 7 2 5 4" xfId="33355" xr:uid="{00000000-0005-0000-0000-00003E740000}"/>
    <cellStyle name="Normal 6 2 7 2 5 5" xfId="18122" xr:uid="{00000000-0005-0000-0000-00003F740000}"/>
    <cellStyle name="Normal 6 2 7 2 6" xfId="4673" xr:uid="{00000000-0005-0000-0000-000040740000}"/>
    <cellStyle name="Normal 6 2 7 2 6 2" xfId="14725" xr:uid="{00000000-0005-0000-0000-000041740000}"/>
    <cellStyle name="Normal 6 2 7 2 6 2 2" xfId="45056" xr:uid="{00000000-0005-0000-0000-000042740000}"/>
    <cellStyle name="Normal 6 2 7 2 6 2 3" xfId="29823" xr:uid="{00000000-0005-0000-0000-000043740000}"/>
    <cellStyle name="Normal 6 2 7 2 6 3" xfId="9705" xr:uid="{00000000-0005-0000-0000-000044740000}"/>
    <cellStyle name="Normal 6 2 7 2 6 3 2" xfId="40039" xr:uid="{00000000-0005-0000-0000-000045740000}"/>
    <cellStyle name="Normal 6 2 7 2 6 3 3" xfId="24806" xr:uid="{00000000-0005-0000-0000-000046740000}"/>
    <cellStyle name="Normal 6 2 7 2 6 4" xfId="35026" xr:uid="{00000000-0005-0000-0000-000047740000}"/>
    <cellStyle name="Normal 6 2 7 2 6 5" xfId="19793" xr:uid="{00000000-0005-0000-0000-000048740000}"/>
    <cellStyle name="Normal 6 2 7 2 7" xfId="11383" xr:uid="{00000000-0005-0000-0000-000049740000}"/>
    <cellStyle name="Normal 6 2 7 2 7 2" xfId="41714" xr:uid="{00000000-0005-0000-0000-00004A740000}"/>
    <cellStyle name="Normal 6 2 7 2 7 3" xfId="26481" xr:uid="{00000000-0005-0000-0000-00004B740000}"/>
    <cellStyle name="Normal 6 2 7 2 8" xfId="6362" xr:uid="{00000000-0005-0000-0000-00004C740000}"/>
    <cellStyle name="Normal 6 2 7 2 8 2" xfId="36697" xr:uid="{00000000-0005-0000-0000-00004D740000}"/>
    <cellStyle name="Normal 6 2 7 2 8 3" xfId="21464" xr:uid="{00000000-0005-0000-0000-00004E740000}"/>
    <cellStyle name="Normal 6 2 7 2 9" xfId="31685" xr:uid="{00000000-0005-0000-0000-00004F740000}"/>
    <cellStyle name="Normal 6 2 7 3" xfId="1389" xr:uid="{00000000-0005-0000-0000-000050740000}"/>
    <cellStyle name="Normal 6 2 7 3 2" xfId="1810" xr:uid="{00000000-0005-0000-0000-000051740000}"/>
    <cellStyle name="Normal 6 2 7 3 2 2" xfId="2649" xr:uid="{00000000-0005-0000-0000-000052740000}"/>
    <cellStyle name="Normal 6 2 7 3 2 2 2" xfId="4339" xr:uid="{00000000-0005-0000-0000-000053740000}"/>
    <cellStyle name="Normal 6 2 7 3 2 2 2 2" xfId="14412" xr:uid="{00000000-0005-0000-0000-000054740000}"/>
    <cellStyle name="Normal 6 2 7 3 2 2 2 2 2" xfId="44743" xr:uid="{00000000-0005-0000-0000-000055740000}"/>
    <cellStyle name="Normal 6 2 7 3 2 2 2 2 3" xfId="29510" xr:uid="{00000000-0005-0000-0000-000056740000}"/>
    <cellStyle name="Normal 6 2 7 3 2 2 2 3" xfId="9392" xr:uid="{00000000-0005-0000-0000-000057740000}"/>
    <cellStyle name="Normal 6 2 7 3 2 2 2 3 2" xfId="39726" xr:uid="{00000000-0005-0000-0000-000058740000}"/>
    <cellStyle name="Normal 6 2 7 3 2 2 2 3 3" xfId="24493" xr:uid="{00000000-0005-0000-0000-000059740000}"/>
    <cellStyle name="Normal 6 2 7 3 2 2 2 4" xfId="34713" xr:uid="{00000000-0005-0000-0000-00005A740000}"/>
    <cellStyle name="Normal 6 2 7 3 2 2 2 5" xfId="19480" xr:uid="{00000000-0005-0000-0000-00005B740000}"/>
    <cellStyle name="Normal 6 2 7 3 2 2 3" xfId="6031" xr:uid="{00000000-0005-0000-0000-00005C740000}"/>
    <cellStyle name="Normal 6 2 7 3 2 2 3 2" xfId="16083" xr:uid="{00000000-0005-0000-0000-00005D740000}"/>
    <cellStyle name="Normal 6 2 7 3 2 2 3 2 2" xfId="46414" xr:uid="{00000000-0005-0000-0000-00005E740000}"/>
    <cellStyle name="Normal 6 2 7 3 2 2 3 2 3" xfId="31181" xr:uid="{00000000-0005-0000-0000-00005F740000}"/>
    <cellStyle name="Normal 6 2 7 3 2 2 3 3" xfId="11063" xr:uid="{00000000-0005-0000-0000-000060740000}"/>
    <cellStyle name="Normal 6 2 7 3 2 2 3 3 2" xfId="41397" xr:uid="{00000000-0005-0000-0000-000061740000}"/>
    <cellStyle name="Normal 6 2 7 3 2 2 3 3 3" xfId="26164" xr:uid="{00000000-0005-0000-0000-000062740000}"/>
    <cellStyle name="Normal 6 2 7 3 2 2 3 4" xfId="36384" xr:uid="{00000000-0005-0000-0000-000063740000}"/>
    <cellStyle name="Normal 6 2 7 3 2 2 3 5" xfId="21151" xr:uid="{00000000-0005-0000-0000-000064740000}"/>
    <cellStyle name="Normal 6 2 7 3 2 2 4" xfId="12741" xr:uid="{00000000-0005-0000-0000-000065740000}"/>
    <cellStyle name="Normal 6 2 7 3 2 2 4 2" xfId="43072" xr:uid="{00000000-0005-0000-0000-000066740000}"/>
    <cellStyle name="Normal 6 2 7 3 2 2 4 3" xfId="27839" xr:uid="{00000000-0005-0000-0000-000067740000}"/>
    <cellStyle name="Normal 6 2 7 3 2 2 5" xfId="7720" xr:uid="{00000000-0005-0000-0000-000068740000}"/>
    <cellStyle name="Normal 6 2 7 3 2 2 5 2" xfId="38055" xr:uid="{00000000-0005-0000-0000-000069740000}"/>
    <cellStyle name="Normal 6 2 7 3 2 2 5 3" xfId="22822" xr:uid="{00000000-0005-0000-0000-00006A740000}"/>
    <cellStyle name="Normal 6 2 7 3 2 2 6" xfId="33043" xr:uid="{00000000-0005-0000-0000-00006B740000}"/>
    <cellStyle name="Normal 6 2 7 3 2 2 7" xfId="17809" xr:uid="{00000000-0005-0000-0000-00006C740000}"/>
    <cellStyle name="Normal 6 2 7 3 2 3" xfId="3502" xr:uid="{00000000-0005-0000-0000-00006D740000}"/>
    <cellStyle name="Normal 6 2 7 3 2 3 2" xfId="13576" xr:uid="{00000000-0005-0000-0000-00006E740000}"/>
    <cellStyle name="Normal 6 2 7 3 2 3 2 2" xfId="43907" xr:uid="{00000000-0005-0000-0000-00006F740000}"/>
    <cellStyle name="Normal 6 2 7 3 2 3 2 3" xfId="28674" xr:uid="{00000000-0005-0000-0000-000070740000}"/>
    <cellStyle name="Normal 6 2 7 3 2 3 3" xfId="8556" xr:uid="{00000000-0005-0000-0000-000071740000}"/>
    <cellStyle name="Normal 6 2 7 3 2 3 3 2" xfId="38890" xr:uid="{00000000-0005-0000-0000-000072740000}"/>
    <cellStyle name="Normal 6 2 7 3 2 3 3 3" xfId="23657" xr:uid="{00000000-0005-0000-0000-000073740000}"/>
    <cellStyle name="Normal 6 2 7 3 2 3 4" xfId="33877" xr:uid="{00000000-0005-0000-0000-000074740000}"/>
    <cellStyle name="Normal 6 2 7 3 2 3 5" xfId="18644" xr:uid="{00000000-0005-0000-0000-000075740000}"/>
    <cellStyle name="Normal 6 2 7 3 2 4" xfId="5195" xr:uid="{00000000-0005-0000-0000-000076740000}"/>
    <cellStyle name="Normal 6 2 7 3 2 4 2" xfId="15247" xr:uid="{00000000-0005-0000-0000-000077740000}"/>
    <cellStyle name="Normal 6 2 7 3 2 4 2 2" xfId="45578" xr:uid="{00000000-0005-0000-0000-000078740000}"/>
    <cellStyle name="Normal 6 2 7 3 2 4 2 3" xfId="30345" xr:uid="{00000000-0005-0000-0000-000079740000}"/>
    <cellStyle name="Normal 6 2 7 3 2 4 3" xfId="10227" xr:uid="{00000000-0005-0000-0000-00007A740000}"/>
    <cellStyle name="Normal 6 2 7 3 2 4 3 2" xfId="40561" xr:uid="{00000000-0005-0000-0000-00007B740000}"/>
    <cellStyle name="Normal 6 2 7 3 2 4 3 3" xfId="25328" xr:uid="{00000000-0005-0000-0000-00007C740000}"/>
    <cellStyle name="Normal 6 2 7 3 2 4 4" xfId="35548" xr:uid="{00000000-0005-0000-0000-00007D740000}"/>
    <cellStyle name="Normal 6 2 7 3 2 4 5" xfId="20315" xr:uid="{00000000-0005-0000-0000-00007E740000}"/>
    <cellStyle name="Normal 6 2 7 3 2 5" xfId="11905" xr:uid="{00000000-0005-0000-0000-00007F740000}"/>
    <cellStyle name="Normal 6 2 7 3 2 5 2" xfId="42236" xr:uid="{00000000-0005-0000-0000-000080740000}"/>
    <cellStyle name="Normal 6 2 7 3 2 5 3" xfId="27003" xr:uid="{00000000-0005-0000-0000-000081740000}"/>
    <cellStyle name="Normal 6 2 7 3 2 6" xfId="6884" xr:uid="{00000000-0005-0000-0000-000082740000}"/>
    <cellStyle name="Normal 6 2 7 3 2 6 2" xfId="37219" xr:uid="{00000000-0005-0000-0000-000083740000}"/>
    <cellStyle name="Normal 6 2 7 3 2 6 3" xfId="21986" xr:uid="{00000000-0005-0000-0000-000084740000}"/>
    <cellStyle name="Normal 6 2 7 3 2 7" xfId="32207" xr:uid="{00000000-0005-0000-0000-000085740000}"/>
    <cellStyle name="Normal 6 2 7 3 2 8" xfId="16973" xr:uid="{00000000-0005-0000-0000-000086740000}"/>
    <cellStyle name="Normal 6 2 7 3 3" xfId="2231" xr:uid="{00000000-0005-0000-0000-000087740000}"/>
    <cellStyle name="Normal 6 2 7 3 3 2" xfId="3921" xr:uid="{00000000-0005-0000-0000-000088740000}"/>
    <cellStyle name="Normal 6 2 7 3 3 2 2" xfId="13994" xr:uid="{00000000-0005-0000-0000-000089740000}"/>
    <cellStyle name="Normal 6 2 7 3 3 2 2 2" xfId="44325" xr:uid="{00000000-0005-0000-0000-00008A740000}"/>
    <cellStyle name="Normal 6 2 7 3 3 2 2 3" xfId="29092" xr:uid="{00000000-0005-0000-0000-00008B740000}"/>
    <cellStyle name="Normal 6 2 7 3 3 2 3" xfId="8974" xr:uid="{00000000-0005-0000-0000-00008C740000}"/>
    <cellStyle name="Normal 6 2 7 3 3 2 3 2" xfId="39308" xr:uid="{00000000-0005-0000-0000-00008D740000}"/>
    <cellStyle name="Normal 6 2 7 3 3 2 3 3" xfId="24075" xr:uid="{00000000-0005-0000-0000-00008E740000}"/>
    <cellStyle name="Normal 6 2 7 3 3 2 4" xfId="34295" xr:uid="{00000000-0005-0000-0000-00008F740000}"/>
    <cellStyle name="Normal 6 2 7 3 3 2 5" xfId="19062" xr:uid="{00000000-0005-0000-0000-000090740000}"/>
    <cellStyle name="Normal 6 2 7 3 3 3" xfId="5613" xr:uid="{00000000-0005-0000-0000-000091740000}"/>
    <cellStyle name="Normal 6 2 7 3 3 3 2" xfId="15665" xr:uid="{00000000-0005-0000-0000-000092740000}"/>
    <cellStyle name="Normal 6 2 7 3 3 3 2 2" xfId="45996" xr:uid="{00000000-0005-0000-0000-000093740000}"/>
    <cellStyle name="Normal 6 2 7 3 3 3 2 3" xfId="30763" xr:uid="{00000000-0005-0000-0000-000094740000}"/>
    <cellStyle name="Normal 6 2 7 3 3 3 3" xfId="10645" xr:uid="{00000000-0005-0000-0000-000095740000}"/>
    <cellStyle name="Normal 6 2 7 3 3 3 3 2" xfId="40979" xr:uid="{00000000-0005-0000-0000-000096740000}"/>
    <cellStyle name="Normal 6 2 7 3 3 3 3 3" xfId="25746" xr:uid="{00000000-0005-0000-0000-000097740000}"/>
    <cellStyle name="Normal 6 2 7 3 3 3 4" xfId="35966" xr:uid="{00000000-0005-0000-0000-000098740000}"/>
    <cellStyle name="Normal 6 2 7 3 3 3 5" xfId="20733" xr:uid="{00000000-0005-0000-0000-000099740000}"/>
    <cellStyle name="Normal 6 2 7 3 3 4" xfId="12323" xr:uid="{00000000-0005-0000-0000-00009A740000}"/>
    <cellStyle name="Normal 6 2 7 3 3 4 2" xfId="42654" xr:uid="{00000000-0005-0000-0000-00009B740000}"/>
    <cellStyle name="Normal 6 2 7 3 3 4 3" xfId="27421" xr:uid="{00000000-0005-0000-0000-00009C740000}"/>
    <cellStyle name="Normal 6 2 7 3 3 5" xfId="7302" xr:uid="{00000000-0005-0000-0000-00009D740000}"/>
    <cellStyle name="Normal 6 2 7 3 3 5 2" xfId="37637" xr:uid="{00000000-0005-0000-0000-00009E740000}"/>
    <cellStyle name="Normal 6 2 7 3 3 5 3" xfId="22404" xr:uid="{00000000-0005-0000-0000-00009F740000}"/>
    <cellStyle name="Normal 6 2 7 3 3 6" xfId="32625" xr:uid="{00000000-0005-0000-0000-0000A0740000}"/>
    <cellStyle name="Normal 6 2 7 3 3 7" xfId="17391" xr:uid="{00000000-0005-0000-0000-0000A1740000}"/>
    <cellStyle name="Normal 6 2 7 3 4" xfId="3084" xr:uid="{00000000-0005-0000-0000-0000A2740000}"/>
    <cellStyle name="Normal 6 2 7 3 4 2" xfId="13158" xr:uid="{00000000-0005-0000-0000-0000A3740000}"/>
    <cellStyle name="Normal 6 2 7 3 4 2 2" xfId="43489" xr:uid="{00000000-0005-0000-0000-0000A4740000}"/>
    <cellStyle name="Normal 6 2 7 3 4 2 3" xfId="28256" xr:uid="{00000000-0005-0000-0000-0000A5740000}"/>
    <cellStyle name="Normal 6 2 7 3 4 3" xfId="8138" xr:uid="{00000000-0005-0000-0000-0000A6740000}"/>
    <cellStyle name="Normal 6 2 7 3 4 3 2" xfId="38472" xr:uid="{00000000-0005-0000-0000-0000A7740000}"/>
    <cellStyle name="Normal 6 2 7 3 4 3 3" xfId="23239" xr:uid="{00000000-0005-0000-0000-0000A8740000}"/>
    <cellStyle name="Normal 6 2 7 3 4 4" xfId="33459" xr:uid="{00000000-0005-0000-0000-0000A9740000}"/>
    <cellStyle name="Normal 6 2 7 3 4 5" xfId="18226" xr:uid="{00000000-0005-0000-0000-0000AA740000}"/>
    <cellStyle name="Normal 6 2 7 3 5" xfId="4777" xr:uid="{00000000-0005-0000-0000-0000AB740000}"/>
    <cellStyle name="Normal 6 2 7 3 5 2" xfId="14829" xr:uid="{00000000-0005-0000-0000-0000AC740000}"/>
    <cellStyle name="Normal 6 2 7 3 5 2 2" xfId="45160" xr:uid="{00000000-0005-0000-0000-0000AD740000}"/>
    <cellStyle name="Normal 6 2 7 3 5 2 3" xfId="29927" xr:uid="{00000000-0005-0000-0000-0000AE740000}"/>
    <cellStyle name="Normal 6 2 7 3 5 3" xfId="9809" xr:uid="{00000000-0005-0000-0000-0000AF740000}"/>
    <cellStyle name="Normal 6 2 7 3 5 3 2" xfId="40143" xr:uid="{00000000-0005-0000-0000-0000B0740000}"/>
    <cellStyle name="Normal 6 2 7 3 5 3 3" xfId="24910" xr:uid="{00000000-0005-0000-0000-0000B1740000}"/>
    <cellStyle name="Normal 6 2 7 3 5 4" xfId="35130" xr:uid="{00000000-0005-0000-0000-0000B2740000}"/>
    <cellStyle name="Normal 6 2 7 3 5 5" xfId="19897" xr:uid="{00000000-0005-0000-0000-0000B3740000}"/>
    <cellStyle name="Normal 6 2 7 3 6" xfId="11487" xr:uid="{00000000-0005-0000-0000-0000B4740000}"/>
    <cellStyle name="Normal 6 2 7 3 6 2" xfId="41818" xr:uid="{00000000-0005-0000-0000-0000B5740000}"/>
    <cellStyle name="Normal 6 2 7 3 6 3" xfId="26585" xr:uid="{00000000-0005-0000-0000-0000B6740000}"/>
    <cellStyle name="Normal 6 2 7 3 7" xfId="6466" xr:uid="{00000000-0005-0000-0000-0000B7740000}"/>
    <cellStyle name="Normal 6 2 7 3 7 2" xfId="36801" xr:uid="{00000000-0005-0000-0000-0000B8740000}"/>
    <cellStyle name="Normal 6 2 7 3 7 3" xfId="21568" xr:uid="{00000000-0005-0000-0000-0000B9740000}"/>
    <cellStyle name="Normal 6 2 7 3 8" xfId="31789" xr:uid="{00000000-0005-0000-0000-0000BA740000}"/>
    <cellStyle name="Normal 6 2 7 3 9" xfId="16555" xr:uid="{00000000-0005-0000-0000-0000BB740000}"/>
    <cellStyle name="Normal 6 2 7 4" xfId="1602" xr:uid="{00000000-0005-0000-0000-0000BC740000}"/>
    <cellStyle name="Normal 6 2 7 4 2" xfId="2441" xr:uid="{00000000-0005-0000-0000-0000BD740000}"/>
    <cellStyle name="Normal 6 2 7 4 2 2" xfId="4131" xr:uid="{00000000-0005-0000-0000-0000BE740000}"/>
    <cellStyle name="Normal 6 2 7 4 2 2 2" xfId="14204" xr:uid="{00000000-0005-0000-0000-0000BF740000}"/>
    <cellStyle name="Normal 6 2 7 4 2 2 2 2" xfId="44535" xr:uid="{00000000-0005-0000-0000-0000C0740000}"/>
    <cellStyle name="Normal 6 2 7 4 2 2 2 3" xfId="29302" xr:uid="{00000000-0005-0000-0000-0000C1740000}"/>
    <cellStyle name="Normal 6 2 7 4 2 2 3" xfId="9184" xr:uid="{00000000-0005-0000-0000-0000C2740000}"/>
    <cellStyle name="Normal 6 2 7 4 2 2 3 2" xfId="39518" xr:uid="{00000000-0005-0000-0000-0000C3740000}"/>
    <cellStyle name="Normal 6 2 7 4 2 2 3 3" xfId="24285" xr:uid="{00000000-0005-0000-0000-0000C4740000}"/>
    <cellStyle name="Normal 6 2 7 4 2 2 4" xfId="34505" xr:uid="{00000000-0005-0000-0000-0000C5740000}"/>
    <cellStyle name="Normal 6 2 7 4 2 2 5" xfId="19272" xr:uid="{00000000-0005-0000-0000-0000C6740000}"/>
    <cellStyle name="Normal 6 2 7 4 2 3" xfId="5823" xr:uid="{00000000-0005-0000-0000-0000C7740000}"/>
    <cellStyle name="Normal 6 2 7 4 2 3 2" xfId="15875" xr:uid="{00000000-0005-0000-0000-0000C8740000}"/>
    <cellStyle name="Normal 6 2 7 4 2 3 2 2" xfId="46206" xr:uid="{00000000-0005-0000-0000-0000C9740000}"/>
    <cellStyle name="Normal 6 2 7 4 2 3 2 3" xfId="30973" xr:uid="{00000000-0005-0000-0000-0000CA740000}"/>
    <cellStyle name="Normal 6 2 7 4 2 3 3" xfId="10855" xr:uid="{00000000-0005-0000-0000-0000CB740000}"/>
    <cellStyle name="Normal 6 2 7 4 2 3 3 2" xfId="41189" xr:uid="{00000000-0005-0000-0000-0000CC740000}"/>
    <cellStyle name="Normal 6 2 7 4 2 3 3 3" xfId="25956" xr:uid="{00000000-0005-0000-0000-0000CD740000}"/>
    <cellStyle name="Normal 6 2 7 4 2 3 4" xfId="36176" xr:uid="{00000000-0005-0000-0000-0000CE740000}"/>
    <cellStyle name="Normal 6 2 7 4 2 3 5" xfId="20943" xr:uid="{00000000-0005-0000-0000-0000CF740000}"/>
    <cellStyle name="Normal 6 2 7 4 2 4" xfId="12533" xr:uid="{00000000-0005-0000-0000-0000D0740000}"/>
    <cellStyle name="Normal 6 2 7 4 2 4 2" xfId="42864" xr:uid="{00000000-0005-0000-0000-0000D1740000}"/>
    <cellStyle name="Normal 6 2 7 4 2 4 3" xfId="27631" xr:uid="{00000000-0005-0000-0000-0000D2740000}"/>
    <cellStyle name="Normal 6 2 7 4 2 5" xfId="7512" xr:uid="{00000000-0005-0000-0000-0000D3740000}"/>
    <cellStyle name="Normal 6 2 7 4 2 5 2" xfId="37847" xr:uid="{00000000-0005-0000-0000-0000D4740000}"/>
    <cellStyle name="Normal 6 2 7 4 2 5 3" xfId="22614" xr:uid="{00000000-0005-0000-0000-0000D5740000}"/>
    <cellStyle name="Normal 6 2 7 4 2 6" xfId="32835" xr:uid="{00000000-0005-0000-0000-0000D6740000}"/>
    <cellStyle name="Normal 6 2 7 4 2 7" xfId="17601" xr:uid="{00000000-0005-0000-0000-0000D7740000}"/>
    <cellStyle name="Normal 6 2 7 4 3" xfId="3294" xr:uid="{00000000-0005-0000-0000-0000D8740000}"/>
    <cellStyle name="Normal 6 2 7 4 3 2" xfId="13368" xr:uid="{00000000-0005-0000-0000-0000D9740000}"/>
    <cellStyle name="Normal 6 2 7 4 3 2 2" xfId="43699" xr:uid="{00000000-0005-0000-0000-0000DA740000}"/>
    <cellStyle name="Normal 6 2 7 4 3 2 3" xfId="28466" xr:uid="{00000000-0005-0000-0000-0000DB740000}"/>
    <cellStyle name="Normal 6 2 7 4 3 3" xfId="8348" xr:uid="{00000000-0005-0000-0000-0000DC740000}"/>
    <cellStyle name="Normal 6 2 7 4 3 3 2" xfId="38682" xr:uid="{00000000-0005-0000-0000-0000DD740000}"/>
    <cellStyle name="Normal 6 2 7 4 3 3 3" xfId="23449" xr:uid="{00000000-0005-0000-0000-0000DE740000}"/>
    <cellStyle name="Normal 6 2 7 4 3 4" xfId="33669" xr:uid="{00000000-0005-0000-0000-0000DF740000}"/>
    <cellStyle name="Normal 6 2 7 4 3 5" xfId="18436" xr:uid="{00000000-0005-0000-0000-0000E0740000}"/>
    <cellStyle name="Normal 6 2 7 4 4" xfId="4987" xr:uid="{00000000-0005-0000-0000-0000E1740000}"/>
    <cellStyle name="Normal 6 2 7 4 4 2" xfId="15039" xr:uid="{00000000-0005-0000-0000-0000E2740000}"/>
    <cellStyle name="Normal 6 2 7 4 4 2 2" xfId="45370" xr:uid="{00000000-0005-0000-0000-0000E3740000}"/>
    <cellStyle name="Normal 6 2 7 4 4 2 3" xfId="30137" xr:uid="{00000000-0005-0000-0000-0000E4740000}"/>
    <cellStyle name="Normal 6 2 7 4 4 3" xfId="10019" xr:uid="{00000000-0005-0000-0000-0000E5740000}"/>
    <cellStyle name="Normal 6 2 7 4 4 3 2" xfId="40353" xr:uid="{00000000-0005-0000-0000-0000E6740000}"/>
    <cellStyle name="Normal 6 2 7 4 4 3 3" xfId="25120" xr:uid="{00000000-0005-0000-0000-0000E7740000}"/>
    <cellStyle name="Normal 6 2 7 4 4 4" xfId="35340" xr:uid="{00000000-0005-0000-0000-0000E8740000}"/>
    <cellStyle name="Normal 6 2 7 4 4 5" xfId="20107" xr:uid="{00000000-0005-0000-0000-0000E9740000}"/>
    <cellStyle name="Normal 6 2 7 4 5" xfId="11697" xr:uid="{00000000-0005-0000-0000-0000EA740000}"/>
    <cellStyle name="Normal 6 2 7 4 5 2" xfId="42028" xr:uid="{00000000-0005-0000-0000-0000EB740000}"/>
    <cellStyle name="Normal 6 2 7 4 5 3" xfId="26795" xr:uid="{00000000-0005-0000-0000-0000EC740000}"/>
    <cellStyle name="Normal 6 2 7 4 6" xfId="6676" xr:uid="{00000000-0005-0000-0000-0000ED740000}"/>
    <cellStyle name="Normal 6 2 7 4 6 2" xfId="37011" xr:uid="{00000000-0005-0000-0000-0000EE740000}"/>
    <cellStyle name="Normal 6 2 7 4 6 3" xfId="21778" xr:uid="{00000000-0005-0000-0000-0000EF740000}"/>
    <cellStyle name="Normal 6 2 7 4 7" xfId="31999" xr:uid="{00000000-0005-0000-0000-0000F0740000}"/>
    <cellStyle name="Normal 6 2 7 4 8" xfId="16765" xr:uid="{00000000-0005-0000-0000-0000F1740000}"/>
    <cellStyle name="Normal 6 2 7 5" xfId="2023" xr:uid="{00000000-0005-0000-0000-0000F2740000}"/>
    <cellStyle name="Normal 6 2 7 5 2" xfId="3713" xr:uid="{00000000-0005-0000-0000-0000F3740000}"/>
    <cellStyle name="Normal 6 2 7 5 2 2" xfId="13786" xr:uid="{00000000-0005-0000-0000-0000F4740000}"/>
    <cellStyle name="Normal 6 2 7 5 2 2 2" xfId="44117" xr:uid="{00000000-0005-0000-0000-0000F5740000}"/>
    <cellStyle name="Normal 6 2 7 5 2 2 3" xfId="28884" xr:uid="{00000000-0005-0000-0000-0000F6740000}"/>
    <cellStyle name="Normal 6 2 7 5 2 3" xfId="8766" xr:uid="{00000000-0005-0000-0000-0000F7740000}"/>
    <cellStyle name="Normal 6 2 7 5 2 3 2" xfId="39100" xr:uid="{00000000-0005-0000-0000-0000F8740000}"/>
    <cellStyle name="Normal 6 2 7 5 2 3 3" xfId="23867" xr:uid="{00000000-0005-0000-0000-0000F9740000}"/>
    <cellStyle name="Normal 6 2 7 5 2 4" xfId="34087" xr:uid="{00000000-0005-0000-0000-0000FA740000}"/>
    <cellStyle name="Normal 6 2 7 5 2 5" xfId="18854" xr:uid="{00000000-0005-0000-0000-0000FB740000}"/>
    <cellStyle name="Normal 6 2 7 5 3" xfId="5405" xr:uid="{00000000-0005-0000-0000-0000FC740000}"/>
    <cellStyle name="Normal 6 2 7 5 3 2" xfId="15457" xr:uid="{00000000-0005-0000-0000-0000FD740000}"/>
    <cellStyle name="Normal 6 2 7 5 3 2 2" xfId="45788" xr:uid="{00000000-0005-0000-0000-0000FE740000}"/>
    <cellStyle name="Normal 6 2 7 5 3 2 3" xfId="30555" xr:uid="{00000000-0005-0000-0000-0000FF740000}"/>
    <cellStyle name="Normal 6 2 7 5 3 3" xfId="10437" xr:uid="{00000000-0005-0000-0000-000000750000}"/>
    <cellStyle name="Normal 6 2 7 5 3 3 2" xfId="40771" xr:uid="{00000000-0005-0000-0000-000001750000}"/>
    <cellStyle name="Normal 6 2 7 5 3 3 3" xfId="25538" xr:uid="{00000000-0005-0000-0000-000002750000}"/>
    <cellStyle name="Normal 6 2 7 5 3 4" xfId="35758" xr:uid="{00000000-0005-0000-0000-000003750000}"/>
    <cellStyle name="Normal 6 2 7 5 3 5" xfId="20525" xr:uid="{00000000-0005-0000-0000-000004750000}"/>
    <cellStyle name="Normal 6 2 7 5 4" xfId="12115" xr:uid="{00000000-0005-0000-0000-000005750000}"/>
    <cellStyle name="Normal 6 2 7 5 4 2" xfId="42446" xr:uid="{00000000-0005-0000-0000-000006750000}"/>
    <cellStyle name="Normal 6 2 7 5 4 3" xfId="27213" xr:uid="{00000000-0005-0000-0000-000007750000}"/>
    <cellStyle name="Normal 6 2 7 5 5" xfId="7094" xr:uid="{00000000-0005-0000-0000-000008750000}"/>
    <cellStyle name="Normal 6 2 7 5 5 2" xfId="37429" xr:uid="{00000000-0005-0000-0000-000009750000}"/>
    <cellStyle name="Normal 6 2 7 5 5 3" xfId="22196" xr:uid="{00000000-0005-0000-0000-00000A750000}"/>
    <cellStyle name="Normal 6 2 7 5 6" xfId="32417" xr:uid="{00000000-0005-0000-0000-00000B750000}"/>
    <cellStyle name="Normal 6 2 7 5 7" xfId="17183" xr:uid="{00000000-0005-0000-0000-00000C750000}"/>
    <cellStyle name="Normal 6 2 7 6" xfId="2876" xr:uid="{00000000-0005-0000-0000-00000D750000}"/>
    <cellStyle name="Normal 6 2 7 6 2" xfId="12950" xr:uid="{00000000-0005-0000-0000-00000E750000}"/>
    <cellStyle name="Normal 6 2 7 6 2 2" xfId="43281" xr:uid="{00000000-0005-0000-0000-00000F750000}"/>
    <cellStyle name="Normal 6 2 7 6 2 3" xfId="28048" xr:uid="{00000000-0005-0000-0000-000010750000}"/>
    <cellStyle name="Normal 6 2 7 6 3" xfId="7930" xr:uid="{00000000-0005-0000-0000-000011750000}"/>
    <cellStyle name="Normal 6 2 7 6 3 2" xfId="38264" xr:uid="{00000000-0005-0000-0000-000012750000}"/>
    <cellStyle name="Normal 6 2 7 6 3 3" xfId="23031" xr:uid="{00000000-0005-0000-0000-000013750000}"/>
    <cellStyle name="Normal 6 2 7 6 4" xfId="33251" xr:uid="{00000000-0005-0000-0000-000014750000}"/>
    <cellStyle name="Normal 6 2 7 6 5" xfId="18018" xr:uid="{00000000-0005-0000-0000-000015750000}"/>
    <cellStyle name="Normal 6 2 7 7" xfId="4569" xr:uid="{00000000-0005-0000-0000-000016750000}"/>
    <cellStyle name="Normal 6 2 7 7 2" xfId="14621" xr:uid="{00000000-0005-0000-0000-000017750000}"/>
    <cellStyle name="Normal 6 2 7 7 2 2" xfId="44952" xr:uid="{00000000-0005-0000-0000-000018750000}"/>
    <cellStyle name="Normal 6 2 7 7 2 3" xfId="29719" xr:uid="{00000000-0005-0000-0000-000019750000}"/>
    <cellStyle name="Normal 6 2 7 7 3" xfId="9601" xr:uid="{00000000-0005-0000-0000-00001A750000}"/>
    <cellStyle name="Normal 6 2 7 7 3 2" xfId="39935" xr:uid="{00000000-0005-0000-0000-00001B750000}"/>
    <cellStyle name="Normal 6 2 7 7 3 3" xfId="24702" xr:uid="{00000000-0005-0000-0000-00001C750000}"/>
    <cellStyle name="Normal 6 2 7 7 4" xfId="34922" xr:uid="{00000000-0005-0000-0000-00001D750000}"/>
    <cellStyle name="Normal 6 2 7 7 5" xfId="19689" xr:uid="{00000000-0005-0000-0000-00001E750000}"/>
    <cellStyle name="Normal 6 2 7 8" xfId="11279" xr:uid="{00000000-0005-0000-0000-00001F750000}"/>
    <cellStyle name="Normal 6 2 7 8 2" xfId="41610" xr:uid="{00000000-0005-0000-0000-000020750000}"/>
    <cellStyle name="Normal 6 2 7 8 3" xfId="26377" xr:uid="{00000000-0005-0000-0000-000021750000}"/>
    <cellStyle name="Normal 6 2 7 9" xfId="6258" xr:uid="{00000000-0005-0000-0000-000022750000}"/>
    <cellStyle name="Normal 6 2 7 9 2" xfId="36593" xr:uid="{00000000-0005-0000-0000-000023750000}"/>
    <cellStyle name="Normal 6 2 7 9 3" xfId="21360" xr:uid="{00000000-0005-0000-0000-000024750000}"/>
    <cellStyle name="Normal 6 2 8" xfId="1222" xr:uid="{00000000-0005-0000-0000-000025750000}"/>
    <cellStyle name="Normal 6 2 8 10" xfId="16399" xr:uid="{00000000-0005-0000-0000-000026750000}"/>
    <cellStyle name="Normal 6 2 8 2" xfId="1441" xr:uid="{00000000-0005-0000-0000-000027750000}"/>
    <cellStyle name="Normal 6 2 8 2 2" xfId="1862" xr:uid="{00000000-0005-0000-0000-000028750000}"/>
    <cellStyle name="Normal 6 2 8 2 2 2" xfId="2701" xr:uid="{00000000-0005-0000-0000-000029750000}"/>
    <cellStyle name="Normal 6 2 8 2 2 2 2" xfId="4391" xr:uid="{00000000-0005-0000-0000-00002A750000}"/>
    <cellStyle name="Normal 6 2 8 2 2 2 2 2" xfId="14464" xr:uid="{00000000-0005-0000-0000-00002B750000}"/>
    <cellStyle name="Normal 6 2 8 2 2 2 2 2 2" xfId="44795" xr:uid="{00000000-0005-0000-0000-00002C750000}"/>
    <cellStyle name="Normal 6 2 8 2 2 2 2 2 3" xfId="29562" xr:uid="{00000000-0005-0000-0000-00002D750000}"/>
    <cellStyle name="Normal 6 2 8 2 2 2 2 3" xfId="9444" xr:uid="{00000000-0005-0000-0000-00002E750000}"/>
    <cellStyle name="Normal 6 2 8 2 2 2 2 3 2" xfId="39778" xr:uid="{00000000-0005-0000-0000-00002F750000}"/>
    <cellStyle name="Normal 6 2 8 2 2 2 2 3 3" xfId="24545" xr:uid="{00000000-0005-0000-0000-000030750000}"/>
    <cellStyle name="Normal 6 2 8 2 2 2 2 4" xfId="34765" xr:uid="{00000000-0005-0000-0000-000031750000}"/>
    <cellStyle name="Normal 6 2 8 2 2 2 2 5" xfId="19532" xr:uid="{00000000-0005-0000-0000-000032750000}"/>
    <cellStyle name="Normal 6 2 8 2 2 2 3" xfId="6083" xr:uid="{00000000-0005-0000-0000-000033750000}"/>
    <cellStyle name="Normal 6 2 8 2 2 2 3 2" xfId="16135" xr:uid="{00000000-0005-0000-0000-000034750000}"/>
    <cellStyle name="Normal 6 2 8 2 2 2 3 2 2" xfId="46466" xr:uid="{00000000-0005-0000-0000-000035750000}"/>
    <cellStyle name="Normal 6 2 8 2 2 2 3 2 3" xfId="31233" xr:uid="{00000000-0005-0000-0000-000036750000}"/>
    <cellStyle name="Normal 6 2 8 2 2 2 3 3" xfId="11115" xr:uid="{00000000-0005-0000-0000-000037750000}"/>
    <cellStyle name="Normal 6 2 8 2 2 2 3 3 2" xfId="41449" xr:uid="{00000000-0005-0000-0000-000038750000}"/>
    <cellStyle name="Normal 6 2 8 2 2 2 3 3 3" xfId="26216" xr:uid="{00000000-0005-0000-0000-000039750000}"/>
    <cellStyle name="Normal 6 2 8 2 2 2 3 4" xfId="36436" xr:uid="{00000000-0005-0000-0000-00003A750000}"/>
    <cellStyle name="Normal 6 2 8 2 2 2 3 5" xfId="21203" xr:uid="{00000000-0005-0000-0000-00003B750000}"/>
    <cellStyle name="Normal 6 2 8 2 2 2 4" xfId="12793" xr:uid="{00000000-0005-0000-0000-00003C750000}"/>
    <cellStyle name="Normal 6 2 8 2 2 2 4 2" xfId="43124" xr:uid="{00000000-0005-0000-0000-00003D750000}"/>
    <cellStyle name="Normal 6 2 8 2 2 2 4 3" xfId="27891" xr:uid="{00000000-0005-0000-0000-00003E750000}"/>
    <cellStyle name="Normal 6 2 8 2 2 2 5" xfId="7772" xr:uid="{00000000-0005-0000-0000-00003F750000}"/>
    <cellStyle name="Normal 6 2 8 2 2 2 5 2" xfId="38107" xr:uid="{00000000-0005-0000-0000-000040750000}"/>
    <cellStyle name="Normal 6 2 8 2 2 2 5 3" xfId="22874" xr:uid="{00000000-0005-0000-0000-000041750000}"/>
    <cellStyle name="Normal 6 2 8 2 2 2 6" xfId="33095" xr:uid="{00000000-0005-0000-0000-000042750000}"/>
    <cellStyle name="Normal 6 2 8 2 2 2 7" xfId="17861" xr:uid="{00000000-0005-0000-0000-000043750000}"/>
    <cellStyle name="Normal 6 2 8 2 2 3" xfId="3554" xr:uid="{00000000-0005-0000-0000-000044750000}"/>
    <cellStyle name="Normal 6 2 8 2 2 3 2" xfId="13628" xr:uid="{00000000-0005-0000-0000-000045750000}"/>
    <cellStyle name="Normal 6 2 8 2 2 3 2 2" xfId="43959" xr:uid="{00000000-0005-0000-0000-000046750000}"/>
    <cellStyle name="Normal 6 2 8 2 2 3 2 3" xfId="28726" xr:uid="{00000000-0005-0000-0000-000047750000}"/>
    <cellStyle name="Normal 6 2 8 2 2 3 3" xfId="8608" xr:uid="{00000000-0005-0000-0000-000048750000}"/>
    <cellStyle name="Normal 6 2 8 2 2 3 3 2" xfId="38942" xr:uid="{00000000-0005-0000-0000-000049750000}"/>
    <cellStyle name="Normal 6 2 8 2 2 3 3 3" xfId="23709" xr:uid="{00000000-0005-0000-0000-00004A750000}"/>
    <cellStyle name="Normal 6 2 8 2 2 3 4" xfId="33929" xr:uid="{00000000-0005-0000-0000-00004B750000}"/>
    <cellStyle name="Normal 6 2 8 2 2 3 5" xfId="18696" xr:uid="{00000000-0005-0000-0000-00004C750000}"/>
    <cellStyle name="Normal 6 2 8 2 2 4" xfId="5247" xr:uid="{00000000-0005-0000-0000-00004D750000}"/>
    <cellStyle name="Normal 6 2 8 2 2 4 2" xfId="15299" xr:uid="{00000000-0005-0000-0000-00004E750000}"/>
    <cellStyle name="Normal 6 2 8 2 2 4 2 2" xfId="45630" xr:uid="{00000000-0005-0000-0000-00004F750000}"/>
    <cellStyle name="Normal 6 2 8 2 2 4 2 3" xfId="30397" xr:uid="{00000000-0005-0000-0000-000050750000}"/>
    <cellStyle name="Normal 6 2 8 2 2 4 3" xfId="10279" xr:uid="{00000000-0005-0000-0000-000051750000}"/>
    <cellStyle name="Normal 6 2 8 2 2 4 3 2" xfId="40613" xr:uid="{00000000-0005-0000-0000-000052750000}"/>
    <cellStyle name="Normal 6 2 8 2 2 4 3 3" xfId="25380" xr:uid="{00000000-0005-0000-0000-000053750000}"/>
    <cellStyle name="Normal 6 2 8 2 2 4 4" xfId="35600" xr:uid="{00000000-0005-0000-0000-000054750000}"/>
    <cellStyle name="Normal 6 2 8 2 2 4 5" xfId="20367" xr:uid="{00000000-0005-0000-0000-000055750000}"/>
    <cellStyle name="Normal 6 2 8 2 2 5" xfId="11957" xr:uid="{00000000-0005-0000-0000-000056750000}"/>
    <cellStyle name="Normal 6 2 8 2 2 5 2" xfId="42288" xr:uid="{00000000-0005-0000-0000-000057750000}"/>
    <cellStyle name="Normal 6 2 8 2 2 5 3" xfId="27055" xr:uid="{00000000-0005-0000-0000-000058750000}"/>
    <cellStyle name="Normal 6 2 8 2 2 6" xfId="6936" xr:uid="{00000000-0005-0000-0000-000059750000}"/>
    <cellStyle name="Normal 6 2 8 2 2 6 2" xfId="37271" xr:uid="{00000000-0005-0000-0000-00005A750000}"/>
    <cellStyle name="Normal 6 2 8 2 2 6 3" xfId="22038" xr:uid="{00000000-0005-0000-0000-00005B750000}"/>
    <cellStyle name="Normal 6 2 8 2 2 7" xfId="32259" xr:uid="{00000000-0005-0000-0000-00005C750000}"/>
    <cellStyle name="Normal 6 2 8 2 2 8" xfId="17025" xr:uid="{00000000-0005-0000-0000-00005D750000}"/>
    <cellStyle name="Normal 6 2 8 2 3" xfId="2283" xr:uid="{00000000-0005-0000-0000-00005E750000}"/>
    <cellStyle name="Normal 6 2 8 2 3 2" xfId="3973" xr:uid="{00000000-0005-0000-0000-00005F750000}"/>
    <cellStyle name="Normal 6 2 8 2 3 2 2" xfId="14046" xr:uid="{00000000-0005-0000-0000-000060750000}"/>
    <cellStyle name="Normal 6 2 8 2 3 2 2 2" xfId="44377" xr:uid="{00000000-0005-0000-0000-000061750000}"/>
    <cellStyle name="Normal 6 2 8 2 3 2 2 3" xfId="29144" xr:uid="{00000000-0005-0000-0000-000062750000}"/>
    <cellStyle name="Normal 6 2 8 2 3 2 3" xfId="9026" xr:uid="{00000000-0005-0000-0000-000063750000}"/>
    <cellStyle name="Normal 6 2 8 2 3 2 3 2" xfId="39360" xr:uid="{00000000-0005-0000-0000-000064750000}"/>
    <cellStyle name="Normal 6 2 8 2 3 2 3 3" xfId="24127" xr:uid="{00000000-0005-0000-0000-000065750000}"/>
    <cellStyle name="Normal 6 2 8 2 3 2 4" xfId="34347" xr:uid="{00000000-0005-0000-0000-000066750000}"/>
    <cellStyle name="Normal 6 2 8 2 3 2 5" xfId="19114" xr:uid="{00000000-0005-0000-0000-000067750000}"/>
    <cellStyle name="Normal 6 2 8 2 3 3" xfId="5665" xr:uid="{00000000-0005-0000-0000-000068750000}"/>
    <cellStyle name="Normal 6 2 8 2 3 3 2" xfId="15717" xr:uid="{00000000-0005-0000-0000-000069750000}"/>
    <cellStyle name="Normal 6 2 8 2 3 3 2 2" xfId="46048" xr:uid="{00000000-0005-0000-0000-00006A750000}"/>
    <cellStyle name="Normal 6 2 8 2 3 3 2 3" xfId="30815" xr:uid="{00000000-0005-0000-0000-00006B750000}"/>
    <cellStyle name="Normal 6 2 8 2 3 3 3" xfId="10697" xr:uid="{00000000-0005-0000-0000-00006C750000}"/>
    <cellStyle name="Normal 6 2 8 2 3 3 3 2" xfId="41031" xr:uid="{00000000-0005-0000-0000-00006D750000}"/>
    <cellStyle name="Normal 6 2 8 2 3 3 3 3" xfId="25798" xr:uid="{00000000-0005-0000-0000-00006E750000}"/>
    <cellStyle name="Normal 6 2 8 2 3 3 4" xfId="36018" xr:uid="{00000000-0005-0000-0000-00006F750000}"/>
    <cellStyle name="Normal 6 2 8 2 3 3 5" xfId="20785" xr:uid="{00000000-0005-0000-0000-000070750000}"/>
    <cellStyle name="Normal 6 2 8 2 3 4" xfId="12375" xr:uid="{00000000-0005-0000-0000-000071750000}"/>
    <cellStyle name="Normal 6 2 8 2 3 4 2" xfId="42706" xr:uid="{00000000-0005-0000-0000-000072750000}"/>
    <cellStyle name="Normal 6 2 8 2 3 4 3" xfId="27473" xr:uid="{00000000-0005-0000-0000-000073750000}"/>
    <cellStyle name="Normal 6 2 8 2 3 5" xfId="7354" xr:uid="{00000000-0005-0000-0000-000074750000}"/>
    <cellStyle name="Normal 6 2 8 2 3 5 2" xfId="37689" xr:uid="{00000000-0005-0000-0000-000075750000}"/>
    <cellStyle name="Normal 6 2 8 2 3 5 3" xfId="22456" xr:uid="{00000000-0005-0000-0000-000076750000}"/>
    <cellStyle name="Normal 6 2 8 2 3 6" xfId="32677" xr:uid="{00000000-0005-0000-0000-000077750000}"/>
    <cellStyle name="Normal 6 2 8 2 3 7" xfId="17443" xr:uid="{00000000-0005-0000-0000-000078750000}"/>
    <cellStyle name="Normal 6 2 8 2 4" xfId="3136" xr:uid="{00000000-0005-0000-0000-000079750000}"/>
    <cellStyle name="Normal 6 2 8 2 4 2" xfId="13210" xr:uid="{00000000-0005-0000-0000-00007A750000}"/>
    <cellStyle name="Normal 6 2 8 2 4 2 2" xfId="43541" xr:uid="{00000000-0005-0000-0000-00007B750000}"/>
    <cellStyle name="Normal 6 2 8 2 4 2 3" xfId="28308" xr:uid="{00000000-0005-0000-0000-00007C750000}"/>
    <cellStyle name="Normal 6 2 8 2 4 3" xfId="8190" xr:uid="{00000000-0005-0000-0000-00007D750000}"/>
    <cellStyle name="Normal 6 2 8 2 4 3 2" xfId="38524" xr:uid="{00000000-0005-0000-0000-00007E750000}"/>
    <cellStyle name="Normal 6 2 8 2 4 3 3" xfId="23291" xr:uid="{00000000-0005-0000-0000-00007F750000}"/>
    <cellStyle name="Normal 6 2 8 2 4 4" xfId="33511" xr:uid="{00000000-0005-0000-0000-000080750000}"/>
    <cellStyle name="Normal 6 2 8 2 4 5" xfId="18278" xr:uid="{00000000-0005-0000-0000-000081750000}"/>
    <cellStyle name="Normal 6 2 8 2 5" xfId="4829" xr:uid="{00000000-0005-0000-0000-000082750000}"/>
    <cellStyle name="Normal 6 2 8 2 5 2" xfId="14881" xr:uid="{00000000-0005-0000-0000-000083750000}"/>
    <cellStyle name="Normal 6 2 8 2 5 2 2" xfId="45212" xr:uid="{00000000-0005-0000-0000-000084750000}"/>
    <cellStyle name="Normal 6 2 8 2 5 2 3" xfId="29979" xr:uid="{00000000-0005-0000-0000-000085750000}"/>
    <cellStyle name="Normal 6 2 8 2 5 3" xfId="9861" xr:uid="{00000000-0005-0000-0000-000086750000}"/>
    <cellStyle name="Normal 6 2 8 2 5 3 2" xfId="40195" xr:uid="{00000000-0005-0000-0000-000087750000}"/>
    <cellStyle name="Normal 6 2 8 2 5 3 3" xfId="24962" xr:uid="{00000000-0005-0000-0000-000088750000}"/>
    <cellStyle name="Normal 6 2 8 2 5 4" xfId="35182" xr:uid="{00000000-0005-0000-0000-000089750000}"/>
    <cellStyle name="Normal 6 2 8 2 5 5" xfId="19949" xr:uid="{00000000-0005-0000-0000-00008A750000}"/>
    <cellStyle name="Normal 6 2 8 2 6" xfId="11539" xr:uid="{00000000-0005-0000-0000-00008B750000}"/>
    <cellStyle name="Normal 6 2 8 2 6 2" xfId="41870" xr:uid="{00000000-0005-0000-0000-00008C750000}"/>
    <cellStyle name="Normal 6 2 8 2 6 3" xfId="26637" xr:uid="{00000000-0005-0000-0000-00008D750000}"/>
    <cellStyle name="Normal 6 2 8 2 7" xfId="6518" xr:uid="{00000000-0005-0000-0000-00008E750000}"/>
    <cellStyle name="Normal 6 2 8 2 7 2" xfId="36853" xr:uid="{00000000-0005-0000-0000-00008F750000}"/>
    <cellStyle name="Normal 6 2 8 2 7 3" xfId="21620" xr:uid="{00000000-0005-0000-0000-000090750000}"/>
    <cellStyle name="Normal 6 2 8 2 8" xfId="31841" xr:uid="{00000000-0005-0000-0000-000091750000}"/>
    <cellStyle name="Normal 6 2 8 2 9" xfId="16607" xr:uid="{00000000-0005-0000-0000-000092750000}"/>
    <cellStyle name="Normal 6 2 8 3" xfId="1654" xr:uid="{00000000-0005-0000-0000-000093750000}"/>
    <cellStyle name="Normal 6 2 8 3 2" xfId="2493" xr:uid="{00000000-0005-0000-0000-000094750000}"/>
    <cellStyle name="Normal 6 2 8 3 2 2" xfId="4183" xr:uid="{00000000-0005-0000-0000-000095750000}"/>
    <cellStyle name="Normal 6 2 8 3 2 2 2" xfId="14256" xr:uid="{00000000-0005-0000-0000-000096750000}"/>
    <cellStyle name="Normal 6 2 8 3 2 2 2 2" xfId="44587" xr:uid="{00000000-0005-0000-0000-000097750000}"/>
    <cellStyle name="Normal 6 2 8 3 2 2 2 3" xfId="29354" xr:uid="{00000000-0005-0000-0000-000098750000}"/>
    <cellStyle name="Normal 6 2 8 3 2 2 3" xfId="9236" xr:uid="{00000000-0005-0000-0000-000099750000}"/>
    <cellStyle name="Normal 6 2 8 3 2 2 3 2" xfId="39570" xr:uid="{00000000-0005-0000-0000-00009A750000}"/>
    <cellStyle name="Normal 6 2 8 3 2 2 3 3" xfId="24337" xr:uid="{00000000-0005-0000-0000-00009B750000}"/>
    <cellStyle name="Normal 6 2 8 3 2 2 4" xfId="34557" xr:uid="{00000000-0005-0000-0000-00009C750000}"/>
    <cellStyle name="Normal 6 2 8 3 2 2 5" xfId="19324" xr:uid="{00000000-0005-0000-0000-00009D750000}"/>
    <cellStyle name="Normal 6 2 8 3 2 3" xfId="5875" xr:uid="{00000000-0005-0000-0000-00009E750000}"/>
    <cellStyle name="Normal 6 2 8 3 2 3 2" xfId="15927" xr:uid="{00000000-0005-0000-0000-00009F750000}"/>
    <cellStyle name="Normal 6 2 8 3 2 3 2 2" xfId="46258" xr:uid="{00000000-0005-0000-0000-0000A0750000}"/>
    <cellStyle name="Normal 6 2 8 3 2 3 2 3" xfId="31025" xr:uid="{00000000-0005-0000-0000-0000A1750000}"/>
    <cellStyle name="Normal 6 2 8 3 2 3 3" xfId="10907" xr:uid="{00000000-0005-0000-0000-0000A2750000}"/>
    <cellStyle name="Normal 6 2 8 3 2 3 3 2" xfId="41241" xr:uid="{00000000-0005-0000-0000-0000A3750000}"/>
    <cellStyle name="Normal 6 2 8 3 2 3 3 3" xfId="26008" xr:uid="{00000000-0005-0000-0000-0000A4750000}"/>
    <cellStyle name="Normal 6 2 8 3 2 3 4" xfId="36228" xr:uid="{00000000-0005-0000-0000-0000A5750000}"/>
    <cellStyle name="Normal 6 2 8 3 2 3 5" xfId="20995" xr:uid="{00000000-0005-0000-0000-0000A6750000}"/>
    <cellStyle name="Normal 6 2 8 3 2 4" xfId="12585" xr:uid="{00000000-0005-0000-0000-0000A7750000}"/>
    <cellStyle name="Normal 6 2 8 3 2 4 2" xfId="42916" xr:uid="{00000000-0005-0000-0000-0000A8750000}"/>
    <cellStyle name="Normal 6 2 8 3 2 4 3" xfId="27683" xr:uid="{00000000-0005-0000-0000-0000A9750000}"/>
    <cellStyle name="Normal 6 2 8 3 2 5" xfId="7564" xr:uid="{00000000-0005-0000-0000-0000AA750000}"/>
    <cellStyle name="Normal 6 2 8 3 2 5 2" xfId="37899" xr:uid="{00000000-0005-0000-0000-0000AB750000}"/>
    <cellStyle name="Normal 6 2 8 3 2 5 3" xfId="22666" xr:uid="{00000000-0005-0000-0000-0000AC750000}"/>
    <cellStyle name="Normal 6 2 8 3 2 6" xfId="32887" xr:uid="{00000000-0005-0000-0000-0000AD750000}"/>
    <cellStyle name="Normal 6 2 8 3 2 7" xfId="17653" xr:uid="{00000000-0005-0000-0000-0000AE750000}"/>
    <cellStyle name="Normal 6 2 8 3 3" xfId="3346" xr:uid="{00000000-0005-0000-0000-0000AF750000}"/>
    <cellStyle name="Normal 6 2 8 3 3 2" xfId="13420" xr:uid="{00000000-0005-0000-0000-0000B0750000}"/>
    <cellStyle name="Normal 6 2 8 3 3 2 2" xfId="43751" xr:uid="{00000000-0005-0000-0000-0000B1750000}"/>
    <cellStyle name="Normal 6 2 8 3 3 2 3" xfId="28518" xr:uid="{00000000-0005-0000-0000-0000B2750000}"/>
    <cellStyle name="Normal 6 2 8 3 3 3" xfId="8400" xr:uid="{00000000-0005-0000-0000-0000B3750000}"/>
    <cellStyle name="Normal 6 2 8 3 3 3 2" xfId="38734" xr:uid="{00000000-0005-0000-0000-0000B4750000}"/>
    <cellStyle name="Normal 6 2 8 3 3 3 3" xfId="23501" xr:uid="{00000000-0005-0000-0000-0000B5750000}"/>
    <cellStyle name="Normal 6 2 8 3 3 4" xfId="33721" xr:uid="{00000000-0005-0000-0000-0000B6750000}"/>
    <cellStyle name="Normal 6 2 8 3 3 5" xfId="18488" xr:uid="{00000000-0005-0000-0000-0000B7750000}"/>
    <cellStyle name="Normal 6 2 8 3 4" xfId="5039" xr:uid="{00000000-0005-0000-0000-0000B8750000}"/>
    <cellStyle name="Normal 6 2 8 3 4 2" xfId="15091" xr:uid="{00000000-0005-0000-0000-0000B9750000}"/>
    <cellStyle name="Normal 6 2 8 3 4 2 2" xfId="45422" xr:uid="{00000000-0005-0000-0000-0000BA750000}"/>
    <cellStyle name="Normal 6 2 8 3 4 2 3" xfId="30189" xr:uid="{00000000-0005-0000-0000-0000BB750000}"/>
    <cellStyle name="Normal 6 2 8 3 4 3" xfId="10071" xr:uid="{00000000-0005-0000-0000-0000BC750000}"/>
    <cellStyle name="Normal 6 2 8 3 4 3 2" xfId="40405" xr:uid="{00000000-0005-0000-0000-0000BD750000}"/>
    <cellStyle name="Normal 6 2 8 3 4 3 3" xfId="25172" xr:uid="{00000000-0005-0000-0000-0000BE750000}"/>
    <cellStyle name="Normal 6 2 8 3 4 4" xfId="35392" xr:uid="{00000000-0005-0000-0000-0000BF750000}"/>
    <cellStyle name="Normal 6 2 8 3 4 5" xfId="20159" xr:uid="{00000000-0005-0000-0000-0000C0750000}"/>
    <cellStyle name="Normal 6 2 8 3 5" xfId="11749" xr:uid="{00000000-0005-0000-0000-0000C1750000}"/>
    <cellStyle name="Normal 6 2 8 3 5 2" xfId="42080" xr:uid="{00000000-0005-0000-0000-0000C2750000}"/>
    <cellStyle name="Normal 6 2 8 3 5 3" xfId="26847" xr:uid="{00000000-0005-0000-0000-0000C3750000}"/>
    <cellStyle name="Normal 6 2 8 3 6" xfId="6728" xr:uid="{00000000-0005-0000-0000-0000C4750000}"/>
    <cellStyle name="Normal 6 2 8 3 6 2" xfId="37063" xr:uid="{00000000-0005-0000-0000-0000C5750000}"/>
    <cellStyle name="Normal 6 2 8 3 6 3" xfId="21830" xr:uid="{00000000-0005-0000-0000-0000C6750000}"/>
    <cellStyle name="Normal 6 2 8 3 7" xfId="32051" xr:uid="{00000000-0005-0000-0000-0000C7750000}"/>
    <cellStyle name="Normal 6 2 8 3 8" xfId="16817" xr:uid="{00000000-0005-0000-0000-0000C8750000}"/>
    <cellStyle name="Normal 6 2 8 4" xfId="2075" xr:uid="{00000000-0005-0000-0000-0000C9750000}"/>
    <cellStyle name="Normal 6 2 8 4 2" xfId="3765" xr:uid="{00000000-0005-0000-0000-0000CA750000}"/>
    <cellStyle name="Normal 6 2 8 4 2 2" xfId="13838" xr:uid="{00000000-0005-0000-0000-0000CB750000}"/>
    <cellStyle name="Normal 6 2 8 4 2 2 2" xfId="44169" xr:uid="{00000000-0005-0000-0000-0000CC750000}"/>
    <cellStyle name="Normal 6 2 8 4 2 2 3" xfId="28936" xr:uid="{00000000-0005-0000-0000-0000CD750000}"/>
    <cellStyle name="Normal 6 2 8 4 2 3" xfId="8818" xr:uid="{00000000-0005-0000-0000-0000CE750000}"/>
    <cellStyle name="Normal 6 2 8 4 2 3 2" xfId="39152" xr:uid="{00000000-0005-0000-0000-0000CF750000}"/>
    <cellStyle name="Normal 6 2 8 4 2 3 3" xfId="23919" xr:uid="{00000000-0005-0000-0000-0000D0750000}"/>
    <cellStyle name="Normal 6 2 8 4 2 4" xfId="34139" xr:uid="{00000000-0005-0000-0000-0000D1750000}"/>
    <cellStyle name="Normal 6 2 8 4 2 5" xfId="18906" xr:uid="{00000000-0005-0000-0000-0000D2750000}"/>
    <cellStyle name="Normal 6 2 8 4 3" xfId="5457" xr:uid="{00000000-0005-0000-0000-0000D3750000}"/>
    <cellStyle name="Normal 6 2 8 4 3 2" xfId="15509" xr:uid="{00000000-0005-0000-0000-0000D4750000}"/>
    <cellStyle name="Normal 6 2 8 4 3 2 2" xfId="45840" xr:uid="{00000000-0005-0000-0000-0000D5750000}"/>
    <cellStyle name="Normal 6 2 8 4 3 2 3" xfId="30607" xr:uid="{00000000-0005-0000-0000-0000D6750000}"/>
    <cellStyle name="Normal 6 2 8 4 3 3" xfId="10489" xr:uid="{00000000-0005-0000-0000-0000D7750000}"/>
    <cellStyle name="Normal 6 2 8 4 3 3 2" xfId="40823" xr:uid="{00000000-0005-0000-0000-0000D8750000}"/>
    <cellStyle name="Normal 6 2 8 4 3 3 3" xfId="25590" xr:uid="{00000000-0005-0000-0000-0000D9750000}"/>
    <cellStyle name="Normal 6 2 8 4 3 4" xfId="35810" xr:uid="{00000000-0005-0000-0000-0000DA750000}"/>
    <cellStyle name="Normal 6 2 8 4 3 5" xfId="20577" xr:uid="{00000000-0005-0000-0000-0000DB750000}"/>
    <cellStyle name="Normal 6 2 8 4 4" xfId="12167" xr:uid="{00000000-0005-0000-0000-0000DC750000}"/>
    <cellStyle name="Normal 6 2 8 4 4 2" xfId="42498" xr:uid="{00000000-0005-0000-0000-0000DD750000}"/>
    <cellStyle name="Normal 6 2 8 4 4 3" xfId="27265" xr:uid="{00000000-0005-0000-0000-0000DE750000}"/>
    <cellStyle name="Normal 6 2 8 4 5" xfId="7146" xr:uid="{00000000-0005-0000-0000-0000DF750000}"/>
    <cellStyle name="Normal 6 2 8 4 5 2" xfId="37481" xr:uid="{00000000-0005-0000-0000-0000E0750000}"/>
    <cellStyle name="Normal 6 2 8 4 5 3" xfId="22248" xr:uid="{00000000-0005-0000-0000-0000E1750000}"/>
    <cellStyle name="Normal 6 2 8 4 6" xfId="32469" xr:uid="{00000000-0005-0000-0000-0000E2750000}"/>
    <cellStyle name="Normal 6 2 8 4 7" xfId="17235" xr:uid="{00000000-0005-0000-0000-0000E3750000}"/>
    <cellStyle name="Normal 6 2 8 5" xfId="2928" xr:uid="{00000000-0005-0000-0000-0000E4750000}"/>
    <cellStyle name="Normal 6 2 8 5 2" xfId="13002" xr:uid="{00000000-0005-0000-0000-0000E5750000}"/>
    <cellStyle name="Normal 6 2 8 5 2 2" xfId="43333" xr:uid="{00000000-0005-0000-0000-0000E6750000}"/>
    <cellStyle name="Normal 6 2 8 5 2 3" xfId="28100" xr:uid="{00000000-0005-0000-0000-0000E7750000}"/>
    <cellStyle name="Normal 6 2 8 5 3" xfId="7982" xr:uid="{00000000-0005-0000-0000-0000E8750000}"/>
    <cellStyle name="Normal 6 2 8 5 3 2" xfId="38316" xr:uid="{00000000-0005-0000-0000-0000E9750000}"/>
    <cellStyle name="Normal 6 2 8 5 3 3" xfId="23083" xr:uid="{00000000-0005-0000-0000-0000EA750000}"/>
    <cellStyle name="Normal 6 2 8 5 4" xfId="33303" xr:uid="{00000000-0005-0000-0000-0000EB750000}"/>
    <cellStyle name="Normal 6 2 8 5 5" xfId="18070" xr:uid="{00000000-0005-0000-0000-0000EC750000}"/>
    <cellStyle name="Normal 6 2 8 6" xfId="4621" xr:uid="{00000000-0005-0000-0000-0000ED750000}"/>
    <cellStyle name="Normal 6 2 8 6 2" xfId="14673" xr:uid="{00000000-0005-0000-0000-0000EE750000}"/>
    <cellStyle name="Normal 6 2 8 6 2 2" xfId="45004" xr:uid="{00000000-0005-0000-0000-0000EF750000}"/>
    <cellStyle name="Normal 6 2 8 6 2 3" xfId="29771" xr:uid="{00000000-0005-0000-0000-0000F0750000}"/>
    <cellStyle name="Normal 6 2 8 6 3" xfId="9653" xr:uid="{00000000-0005-0000-0000-0000F1750000}"/>
    <cellStyle name="Normal 6 2 8 6 3 2" xfId="39987" xr:uid="{00000000-0005-0000-0000-0000F2750000}"/>
    <cellStyle name="Normal 6 2 8 6 3 3" xfId="24754" xr:uid="{00000000-0005-0000-0000-0000F3750000}"/>
    <cellStyle name="Normal 6 2 8 6 4" xfId="34974" xr:uid="{00000000-0005-0000-0000-0000F4750000}"/>
    <cellStyle name="Normal 6 2 8 6 5" xfId="19741" xr:uid="{00000000-0005-0000-0000-0000F5750000}"/>
    <cellStyle name="Normal 6 2 8 7" xfId="11331" xr:uid="{00000000-0005-0000-0000-0000F6750000}"/>
    <cellStyle name="Normal 6 2 8 7 2" xfId="41662" xr:uid="{00000000-0005-0000-0000-0000F7750000}"/>
    <cellStyle name="Normal 6 2 8 7 3" xfId="26429" xr:uid="{00000000-0005-0000-0000-0000F8750000}"/>
    <cellStyle name="Normal 6 2 8 8" xfId="6310" xr:uid="{00000000-0005-0000-0000-0000F9750000}"/>
    <cellStyle name="Normal 6 2 8 8 2" xfId="36645" xr:uid="{00000000-0005-0000-0000-0000FA750000}"/>
    <cellStyle name="Normal 6 2 8 8 3" xfId="21412" xr:uid="{00000000-0005-0000-0000-0000FB750000}"/>
    <cellStyle name="Normal 6 2 8 9" xfId="31634" xr:uid="{00000000-0005-0000-0000-0000FC750000}"/>
    <cellStyle name="Normal 6 2 9" xfId="1335" xr:uid="{00000000-0005-0000-0000-0000FD750000}"/>
    <cellStyle name="Normal 6 2 9 2" xfId="1758" xr:uid="{00000000-0005-0000-0000-0000FE750000}"/>
    <cellStyle name="Normal 6 2 9 2 2" xfId="2597" xr:uid="{00000000-0005-0000-0000-0000FF750000}"/>
    <cellStyle name="Normal 6 2 9 2 2 2" xfId="4287" xr:uid="{00000000-0005-0000-0000-000000760000}"/>
    <cellStyle name="Normal 6 2 9 2 2 2 2" xfId="14360" xr:uid="{00000000-0005-0000-0000-000001760000}"/>
    <cellStyle name="Normal 6 2 9 2 2 2 2 2" xfId="44691" xr:uid="{00000000-0005-0000-0000-000002760000}"/>
    <cellStyle name="Normal 6 2 9 2 2 2 2 3" xfId="29458" xr:uid="{00000000-0005-0000-0000-000003760000}"/>
    <cellStyle name="Normal 6 2 9 2 2 2 3" xfId="9340" xr:uid="{00000000-0005-0000-0000-000004760000}"/>
    <cellStyle name="Normal 6 2 9 2 2 2 3 2" xfId="39674" xr:uid="{00000000-0005-0000-0000-000005760000}"/>
    <cellStyle name="Normal 6 2 9 2 2 2 3 3" xfId="24441" xr:uid="{00000000-0005-0000-0000-000006760000}"/>
    <cellStyle name="Normal 6 2 9 2 2 2 4" xfId="34661" xr:uid="{00000000-0005-0000-0000-000007760000}"/>
    <cellStyle name="Normal 6 2 9 2 2 2 5" xfId="19428" xr:uid="{00000000-0005-0000-0000-000008760000}"/>
    <cellStyle name="Normal 6 2 9 2 2 3" xfId="5979" xr:uid="{00000000-0005-0000-0000-000009760000}"/>
    <cellStyle name="Normal 6 2 9 2 2 3 2" xfId="16031" xr:uid="{00000000-0005-0000-0000-00000A760000}"/>
    <cellStyle name="Normal 6 2 9 2 2 3 2 2" xfId="46362" xr:uid="{00000000-0005-0000-0000-00000B760000}"/>
    <cellStyle name="Normal 6 2 9 2 2 3 2 3" xfId="31129" xr:uid="{00000000-0005-0000-0000-00000C760000}"/>
    <cellStyle name="Normal 6 2 9 2 2 3 3" xfId="11011" xr:uid="{00000000-0005-0000-0000-00000D760000}"/>
    <cellStyle name="Normal 6 2 9 2 2 3 3 2" xfId="41345" xr:uid="{00000000-0005-0000-0000-00000E760000}"/>
    <cellStyle name="Normal 6 2 9 2 2 3 3 3" xfId="26112" xr:uid="{00000000-0005-0000-0000-00000F760000}"/>
    <cellStyle name="Normal 6 2 9 2 2 3 4" xfId="36332" xr:uid="{00000000-0005-0000-0000-000010760000}"/>
    <cellStyle name="Normal 6 2 9 2 2 3 5" xfId="21099" xr:uid="{00000000-0005-0000-0000-000011760000}"/>
    <cellStyle name="Normal 6 2 9 2 2 4" xfId="12689" xr:uid="{00000000-0005-0000-0000-000012760000}"/>
    <cellStyle name="Normal 6 2 9 2 2 4 2" xfId="43020" xr:uid="{00000000-0005-0000-0000-000013760000}"/>
    <cellStyle name="Normal 6 2 9 2 2 4 3" xfId="27787" xr:uid="{00000000-0005-0000-0000-000014760000}"/>
    <cellStyle name="Normal 6 2 9 2 2 5" xfId="7668" xr:uid="{00000000-0005-0000-0000-000015760000}"/>
    <cellStyle name="Normal 6 2 9 2 2 5 2" xfId="38003" xr:uid="{00000000-0005-0000-0000-000016760000}"/>
    <cellStyle name="Normal 6 2 9 2 2 5 3" xfId="22770" xr:uid="{00000000-0005-0000-0000-000017760000}"/>
    <cellStyle name="Normal 6 2 9 2 2 6" xfId="32991" xr:uid="{00000000-0005-0000-0000-000018760000}"/>
    <cellStyle name="Normal 6 2 9 2 2 7" xfId="17757" xr:uid="{00000000-0005-0000-0000-000019760000}"/>
    <cellStyle name="Normal 6 2 9 2 3" xfId="3450" xr:uid="{00000000-0005-0000-0000-00001A760000}"/>
    <cellStyle name="Normal 6 2 9 2 3 2" xfId="13524" xr:uid="{00000000-0005-0000-0000-00001B760000}"/>
    <cellStyle name="Normal 6 2 9 2 3 2 2" xfId="43855" xr:uid="{00000000-0005-0000-0000-00001C760000}"/>
    <cellStyle name="Normal 6 2 9 2 3 2 3" xfId="28622" xr:uid="{00000000-0005-0000-0000-00001D760000}"/>
    <cellStyle name="Normal 6 2 9 2 3 3" xfId="8504" xr:uid="{00000000-0005-0000-0000-00001E760000}"/>
    <cellStyle name="Normal 6 2 9 2 3 3 2" xfId="38838" xr:uid="{00000000-0005-0000-0000-00001F760000}"/>
    <cellStyle name="Normal 6 2 9 2 3 3 3" xfId="23605" xr:uid="{00000000-0005-0000-0000-000020760000}"/>
    <cellStyle name="Normal 6 2 9 2 3 4" xfId="33825" xr:uid="{00000000-0005-0000-0000-000021760000}"/>
    <cellStyle name="Normal 6 2 9 2 3 5" xfId="18592" xr:uid="{00000000-0005-0000-0000-000022760000}"/>
    <cellStyle name="Normal 6 2 9 2 4" xfId="5143" xr:uid="{00000000-0005-0000-0000-000023760000}"/>
    <cellStyle name="Normal 6 2 9 2 4 2" xfId="15195" xr:uid="{00000000-0005-0000-0000-000024760000}"/>
    <cellStyle name="Normal 6 2 9 2 4 2 2" xfId="45526" xr:uid="{00000000-0005-0000-0000-000025760000}"/>
    <cellStyle name="Normal 6 2 9 2 4 2 3" xfId="30293" xr:uid="{00000000-0005-0000-0000-000026760000}"/>
    <cellStyle name="Normal 6 2 9 2 4 3" xfId="10175" xr:uid="{00000000-0005-0000-0000-000027760000}"/>
    <cellStyle name="Normal 6 2 9 2 4 3 2" xfId="40509" xr:uid="{00000000-0005-0000-0000-000028760000}"/>
    <cellStyle name="Normal 6 2 9 2 4 3 3" xfId="25276" xr:uid="{00000000-0005-0000-0000-000029760000}"/>
    <cellStyle name="Normal 6 2 9 2 4 4" xfId="35496" xr:uid="{00000000-0005-0000-0000-00002A760000}"/>
    <cellStyle name="Normal 6 2 9 2 4 5" xfId="20263" xr:uid="{00000000-0005-0000-0000-00002B760000}"/>
    <cellStyle name="Normal 6 2 9 2 5" xfId="11853" xr:uid="{00000000-0005-0000-0000-00002C760000}"/>
    <cellStyle name="Normal 6 2 9 2 5 2" xfId="42184" xr:uid="{00000000-0005-0000-0000-00002D760000}"/>
    <cellStyle name="Normal 6 2 9 2 5 3" xfId="26951" xr:uid="{00000000-0005-0000-0000-00002E760000}"/>
    <cellStyle name="Normal 6 2 9 2 6" xfId="6832" xr:uid="{00000000-0005-0000-0000-00002F760000}"/>
    <cellStyle name="Normal 6 2 9 2 6 2" xfId="37167" xr:uid="{00000000-0005-0000-0000-000030760000}"/>
    <cellStyle name="Normal 6 2 9 2 6 3" xfId="21934" xr:uid="{00000000-0005-0000-0000-000031760000}"/>
    <cellStyle name="Normal 6 2 9 2 7" xfId="32155" xr:uid="{00000000-0005-0000-0000-000032760000}"/>
    <cellStyle name="Normal 6 2 9 2 8" xfId="16921" xr:uid="{00000000-0005-0000-0000-000033760000}"/>
    <cellStyle name="Normal 6 2 9 3" xfId="2179" xr:uid="{00000000-0005-0000-0000-000034760000}"/>
    <cellStyle name="Normal 6 2 9 3 2" xfId="3869" xr:uid="{00000000-0005-0000-0000-000035760000}"/>
    <cellStyle name="Normal 6 2 9 3 2 2" xfId="13942" xr:uid="{00000000-0005-0000-0000-000036760000}"/>
    <cellStyle name="Normal 6 2 9 3 2 2 2" xfId="44273" xr:uid="{00000000-0005-0000-0000-000037760000}"/>
    <cellStyle name="Normal 6 2 9 3 2 2 3" xfId="29040" xr:uid="{00000000-0005-0000-0000-000038760000}"/>
    <cellStyle name="Normal 6 2 9 3 2 3" xfId="8922" xr:uid="{00000000-0005-0000-0000-000039760000}"/>
    <cellStyle name="Normal 6 2 9 3 2 3 2" xfId="39256" xr:uid="{00000000-0005-0000-0000-00003A760000}"/>
    <cellStyle name="Normal 6 2 9 3 2 3 3" xfId="24023" xr:uid="{00000000-0005-0000-0000-00003B760000}"/>
    <cellStyle name="Normal 6 2 9 3 2 4" xfId="34243" xr:uid="{00000000-0005-0000-0000-00003C760000}"/>
    <cellStyle name="Normal 6 2 9 3 2 5" xfId="19010" xr:uid="{00000000-0005-0000-0000-00003D760000}"/>
    <cellStyle name="Normal 6 2 9 3 3" xfId="5561" xr:uid="{00000000-0005-0000-0000-00003E760000}"/>
    <cellStyle name="Normal 6 2 9 3 3 2" xfId="15613" xr:uid="{00000000-0005-0000-0000-00003F760000}"/>
    <cellStyle name="Normal 6 2 9 3 3 2 2" xfId="45944" xr:uid="{00000000-0005-0000-0000-000040760000}"/>
    <cellStyle name="Normal 6 2 9 3 3 2 3" xfId="30711" xr:uid="{00000000-0005-0000-0000-000041760000}"/>
    <cellStyle name="Normal 6 2 9 3 3 3" xfId="10593" xr:uid="{00000000-0005-0000-0000-000042760000}"/>
    <cellStyle name="Normal 6 2 9 3 3 3 2" xfId="40927" xr:uid="{00000000-0005-0000-0000-000043760000}"/>
    <cellStyle name="Normal 6 2 9 3 3 3 3" xfId="25694" xr:uid="{00000000-0005-0000-0000-000044760000}"/>
    <cellStyle name="Normal 6 2 9 3 3 4" xfId="35914" xr:uid="{00000000-0005-0000-0000-000045760000}"/>
    <cellStyle name="Normal 6 2 9 3 3 5" xfId="20681" xr:uid="{00000000-0005-0000-0000-000046760000}"/>
    <cellStyle name="Normal 6 2 9 3 4" xfId="12271" xr:uid="{00000000-0005-0000-0000-000047760000}"/>
    <cellStyle name="Normal 6 2 9 3 4 2" xfId="42602" xr:uid="{00000000-0005-0000-0000-000048760000}"/>
    <cellStyle name="Normal 6 2 9 3 4 3" xfId="27369" xr:uid="{00000000-0005-0000-0000-000049760000}"/>
    <cellStyle name="Normal 6 2 9 3 5" xfId="7250" xr:uid="{00000000-0005-0000-0000-00004A760000}"/>
    <cellStyle name="Normal 6 2 9 3 5 2" xfId="37585" xr:uid="{00000000-0005-0000-0000-00004B760000}"/>
    <cellStyle name="Normal 6 2 9 3 5 3" xfId="22352" xr:uid="{00000000-0005-0000-0000-00004C760000}"/>
    <cellStyle name="Normal 6 2 9 3 6" xfId="32573" xr:uid="{00000000-0005-0000-0000-00004D760000}"/>
    <cellStyle name="Normal 6 2 9 3 7" xfId="17339" xr:uid="{00000000-0005-0000-0000-00004E760000}"/>
    <cellStyle name="Normal 6 2 9 4" xfId="3032" xr:uid="{00000000-0005-0000-0000-00004F760000}"/>
    <cellStyle name="Normal 6 2 9 4 2" xfId="13106" xr:uid="{00000000-0005-0000-0000-000050760000}"/>
    <cellStyle name="Normal 6 2 9 4 2 2" xfId="43437" xr:uid="{00000000-0005-0000-0000-000051760000}"/>
    <cellStyle name="Normal 6 2 9 4 2 3" xfId="28204" xr:uid="{00000000-0005-0000-0000-000052760000}"/>
    <cellStyle name="Normal 6 2 9 4 3" xfId="8086" xr:uid="{00000000-0005-0000-0000-000053760000}"/>
    <cellStyle name="Normal 6 2 9 4 3 2" xfId="38420" xr:uid="{00000000-0005-0000-0000-000054760000}"/>
    <cellStyle name="Normal 6 2 9 4 3 3" xfId="23187" xr:uid="{00000000-0005-0000-0000-000055760000}"/>
    <cellStyle name="Normal 6 2 9 4 4" xfId="33407" xr:uid="{00000000-0005-0000-0000-000056760000}"/>
    <cellStyle name="Normal 6 2 9 4 5" xfId="18174" xr:uid="{00000000-0005-0000-0000-000057760000}"/>
    <cellStyle name="Normal 6 2 9 5" xfId="4725" xr:uid="{00000000-0005-0000-0000-000058760000}"/>
    <cellStyle name="Normal 6 2 9 5 2" xfId="14777" xr:uid="{00000000-0005-0000-0000-000059760000}"/>
    <cellStyle name="Normal 6 2 9 5 2 2" xfId="45108" xr:uid="{00000000-0005-0000-0000-00005A760000}"/>
    <cellStyle name="Normal 6 2 9 5 2 3" xfId="29875" xr:uid="{00000000-0005-0000-0000-00005B760000}"/>
    <cellStyle name="Normal 6 2 9 5 3" xfId="9757" xr:uid="{00000000-0005-0000-0000-00005C760000}"/>
    <cellStyle name="Normal 6 2 9 5 3 2" xfId="40091" xr:uid="{00000000-0005-0000-0000-00005D760000}"/>
    <cellStyle name="Normal 6 2 9 5 3 3" xfId="24858" xr:uid="{00000000-0005-0000-0000-00005E760000}"/>
    <cellStyle name="Normal 6 2 9 5 4" xfId="35078" xr:uid="{00000000-0005-0000-0000-00005F760000}"/>
    <cellStyle name="Normal 6 2 9 5 5" xfId="19845" xr:uid="{00000000-0005-0000-0000-000060760000}"/>
    <cellStyle name="Normal 6 2 9 6" xfId="11435" xr:uid="{00000000-0005-0000-0000-000061760000}"/>
    <cellStyle name="Normal 6 2 9 6 2" xfId="41766" xr:uid="{00000000-0005-0000-0000-000062760000}"/>
    <cellStyle name="Normal 6 2 9 6 3" xfId="26533" xr:uid="{00000000-0005-0000-0000-000063760000}"/>
    <cellStyle name="Normal 6 2 9 7" xfId="6414" xr:uid="{00000000-0005-0000-0000-000064760000}"/>
    <cellStyle name="Normal 6 2 9 7 2" xfId="36749" xr:uid="{00000000-0005-0000-0000-000065760000}"/>
    <cellStyle name="Normal 6 2 9 7 3" xfId="21516" xr:uid="{00000000-0005-0000-0000-000066760000}"/>
    <cellStyle name="Normal 6 2 9 8" xfId="31737" xr:uid="{00000000-0005-0000-0000-000067760000}"/>
    <cellStyle name="Normal 6 2 9 9" xfId="16503" xr:uid="{00000000-0005-0000-0000-000068760000}"/>
    <cellStyle name="Normal 6 3" xfId="883" xr:uid="{00000000-0005-0000-0000-000069760000}"/>
    <cellStyle name="Normal 6 3 10" xfId="6236" xr:uid="{00000000-0005-0000-0000-00006A760000}"/>
    <cellStyle name="Normal 6 3 10 2" xfId="36573" xr:uid="{00000000-0005-0000-0000-00006B760000}"/>
    <cellStyle name="Normal 6 3 10 3" xfId="21340" xr:uid="{00000000-0005-0000-0000-00006C760000}"/>
    <cellStyle name="Normal 6 3 11" xfId="31379" xr:uid="{00000000-0005-0000-0000-00006D760000}"/>
    <cellStyle name="Normal 6 3 12" xfId="16325" xr:uid="{00000000-0005-0000-0000-00006E760000}"/>
    <cellStyle name="Normal 6 3 13" xfId="48153" xr:uid="{5B8A352D-F0E5-4064-87A2-C09D3E8E2532}"/>
    <cellStyle name="Normal 6 3 2" xfId="1200" xr:uid="{00000000-0005-0000-0000-00006F760000}"/>
    <cellStyle name="Normal 6 3 2 10" xfId="31388" xr:uid="{00000000-0005-0000-0000-000070760000}"/>
    <cellStyle name="Normal 6 3 2 11" xfId="16379" xr:uid="{00000000-0005-0000-0000-000071760000}"/>
    <cellStyle name="Normal 6 3 2 2" xfId="1308" xr:uid="{00000000-0005-0000-0000-000072760000}"/>
    <cellStyle name="Normal 6 3 2 2 10" xfId="16483" xr:uid="{00000000-0005-0000-0000-000073760000}"/>
    <cellStyle name="Normal 6 3 2 2 2" xfId="1525" xr:uid="{00000000-0005-0000-0000-000074760000}"/>
    <cellStyle name="Normal 6 3 2 2 2 2" xfId="1946" xr:uid="{00000000-0005-0000-0000-000075760000}"/>
    <cellStyle name="Normal 6 3 2 2 2 2 2" xfId="2785" xr:uid="{00000000-0005-0000-0000-000076760000}"/>
    <cellStyle name="Normal 6 3 2 2 2 2 2 2" xfId="4475" xr:uid="{00000000-0005-0000-0000-000077760000}"/>
    <cellStyle name="Normal 6 3 2 2 2 2 2 2 2" xfId="14548" xr:uid="{00000000-0005-0000-0000-000078760000}"/>
    <cellStyle name="Normal 6 3 2 2 2 2 2 2 2 2" xfId="44879" xr:uid="{00000000-0005-0000-0000-000079760000}"/>
    <cellStyle name="Normal 6 3 2 2 2 2 2 2 2 3" xfId="29646" xr:uid="{00000000-0005-0000-0000-00007A760000}"/>
    <cellStyle name="Normal 6 3 2 2 2 2 2 2 3" xfId="9528" xr:uid="{00000000-0005-0000-0000-00007B760000}"/>
    <cellStyle name="Normal 6 3 2 2 2 2 2 2 3 2" xfId="39862" xr:uid="{00000000-0005-0000-0000-00007C760000}"/>
    <cellStyle name="Normal 6 3 2 2 2 2 2 2 3 3" xfId="24629" xr:uid="{00000000-0005-0000-0000-00007D760000}"/>
    <cellStyle name="Normal 6 3 2 2 2 2 2 2 4" xfId="34849" xr:uid="{00000000-0005-0000-0000-00007E760000}"/>
    <cellStyle name="Normal 6 3 2 2 2 2 2 2 5" xfId="19616" xr:uid="{00000000-0005-0000-0000-00007F760000}"/>
    <cellStyle name="Normal 6 3 2 2 2 2 2 3" xfId="6167" xr:uid="{00000000-0005-0000-0000-000080760000}"/>
    <cellStyle name="Normal 6 3 2 2 2 2 2 3 2" xfId="16219" xr:uid="{00000000-0005-0000-0000-000081760000}"/>
    <cellStyle name="Normal 6 3 2 2 2 2 2 3 2 2" xfId="46550" xr:uid="{00000000-0005-0000-0000-000082760000}"/>
    <cellStyle name="Normal 6 3 2 2 2 2 2 3 2 3" xfId="31317" xr:uid="{00000000-0005-0000-0000-000083760000}"/>
    <cellStyle name="Normal 6 3 2 2 2 2 2 3 3" xfId="11199" xr:uid="{00000000-0005-0000-0000-000084760000}"/>
    <cellStyle name="Normal 6 3 2 2 2 2 2 3 3 2" xfId="41533" xr:uid="{00000000-0005-0000-0000-000085760000}"/>
    <cellStyle name="Normal 6 3 2 2 2 2 2 3 3 3" xfId="26300" xr:uid="{00000000-0005-0000-0000-000086760000}"/>
    <cellStyle name="Normal 6 3 2 2 2 2 2 3 4" xfId="36520" xr:uid="{00000000-0005-0000-0000-000087760000}"/>
    <cellStyle name="Normal 6 3 2 2 2 2 2 3 5" xfId="21287" xr:uid="{00000000-0005-0000-0000-000088760000}"/>
    <cellStyle name="Normal 6 3 2 2 2 2 2 4" xfId="12877" xr:uid="{00000000-0005-0000-0000-000089760000}"/>
    <cellStyle name="Normal 6 3 2 2 2 2 2 4 2" xfId="43208" xr:uid="{00000000-0005-0000-0000-00008A760000}"/>
    <cellStyle name="Normal 6 3 2 2 2 2 2 4 3" xfId="27975" xr:uid="{00000000-0005-0000-0000-00008B760000}"/>
    <cellStyle name="Normal 6 3 2 2 2 2 2 5" xfId="7856" xr:uid="{00000000-0005-0000-0000-00008C760000}"/>
    <cellStyle name="Normal 6 3 2 2 2 2 2 5 2" xfId="38191" xr:uid="{00000000-0005-0000-0000-00008D760000}"/>
    <cellStyle name="Normal 6 3 2 2 2 2 2 5 3" xfId="22958" xr:uid="{00000000-0005-0000-0000-00008E760000}"/>
    <cellStyle name="Normal 6 3 2 2 2 2 2 6" xfId="33179" xr:uid="{00000000-0005-0000-0000-00008F760000}"/>
    <cellStyle name="Normal 6 3 2 2 2 2 2 7" xfId="17945" xr:uid="{00000000-0005-0000-0000-000090760000}"/>
    <cellStyle name="Normal 6 3 2 2 2 2 3" xfId="3638" xr:uid="{00000000-0005-0000-0000-000091760000}"/>
    <cellStyle name="Normal 6 3 2 2 2 2 3 2" xfId="13712" xr:uid="{00000000-0005-0000-0000-000092760000}"/>
    <cellStyle name="Normal 6 3 2 2 2 2 3 2 2" xfId="44043" xr:uid="{00000000-0005-0000-0000-000093760000}"/>
    <cellStyle name="Normal 6 3 2 2 2 2 3 2 3" xfId="28810" xr:uid="{00000000-0005-0000-0000-000094760000}"/>
    <cellStyle name="Normal 6 3 2 2 2 2 3 3" xfId="8692" xr:uid="{00000000-0005-0000-0000-000095760000}"/>
    <cellStyle name="Normal 6 3 2 2 2 2 3 3 2" xfId="39026" xr:uid="{00000000-0005-0000-0000-000096760000}"/>
    <cellStyle name="Normal 6 3 2 2 2 2 3 3 3" xfId="23793" xr:uid="{00000000-0005-0000-0000-000097760000}"/>
    <cellStyle name="Normal 6 3 2 2 2 2 3 4" xfId="34013" xr:uid="{00000000-0005-0000-0000-000098760000}"/>
    <cellStyle name="Normal 6 3 2 2 2 2 3 5" xfId="18780" xr:uid="{00000000-0005-0000-0000-000099760000}"/>
    <cellStyle name="Normal 6 3 2 2 2 2 4" xfId="5331" xr:uid="{00000000-0005-0000-0000-00009A760000}"/>
    <cellStyle name="Normal 6 3 2 2 2 2 4 2" xfId="15383" xr:uid="{00000000-0005-0000-0000-00009B760000}"/>
    <cellStyle name="Normal 6 3 2 2 2 2 4 2 2" xfId="45714" xr:uid="{00000000-0005-0000-0000-00009C760000}"/>
    <cellStyle name="Normal 6 3 2 2 2 2 4 2 3" xfId="30481" xr:uid="{00000000-0005-0000-0000-00009D760000}"/>
    <cellStyle name="Normal 6 3 2 2 2 2 4 3" xfId="10363" xr:uid="{00000000-0005-0000-0000-00009E760000}"/>
    <cellStyle name="Normal 6 3 2 2 2 2 4 3 2" xfId="40697" xr:uid="{00000000-0005-0000-0000-00009F760000}"/>
    <cellStyle name="Normal 6 3 2 2 2 2 4 3 3" xfId="25464" xr:uid="{00000000-0005-0000-0000-0000A0760000}"/>
    <cellStyle name="Normal 6 3 2 2 2 2 4 4" xfId="35684" xr:uid="{00000000-0005-0000-0000-0000A1760000}"/>
    <cellStyle name="Normal 6 3 2 2 2 2 4 5" xfId="20451" xr:uid="{00000000-0005-0000-0000-0000A2760000}"/>
    <cellStyle name="Normal 6 3 2 2 2 2 5" xfId="12041" xr:uid="{00000000-0005-0000-0000-0000A3760000}"/>
    <cellStyle name="Normal 6 3 2 2 2 2 5 2" xfId="42372" xr:uid="{00000000-0005-0000-0000-0000A4760000}"/>
    <cellStyle name="Normal 6 3 2 2 2 2 5 3" xfId="27139" xr:uid="{00000000-0005-0000-0000-0000A5760000}"/>
    <cellStyle name="Normal 6 3 2 2 2 2 6" xfId="7020" xr:uid="{00000000-0005-0000-0000-0000A6760000}"/>
    <cellStyle name="Normal 6 3 2 2 2 2 6 2" xfId="37355" xr:uid="{00000000-0005-0000-0000-0000A7760000}"/>
    <cellStyle name="Normal 6 3 2 2 2 2 6 3" xfId="22122" xr:uid="{00000000-0005-0000-0000-0000A8760000}"/>
    <cellStyle name="Normal 6 3 2 2 2 2 7" xfId="32343" xr:uid="{00000000-0005-0000-0000-0000A9760000}"/>
    <cellStyle name="Normal 6 3 2 2 2 2 8" xfId="17109" xr:uid="{00000000-0005-0000-0000-0000AA760000}"/>
    <cellStyle name="Normal 6 3 2 2 2 3" xfId="2367" xr:uid="{00000000-0005-0000-0000-0000AB760000}"/>
    <cellStyle name="Normal 6 3 2 2 2 3 2" xfId="4057" xr:uid="{00000000-0005-0000-0000-0000AC760000}"/>
    <cellStyle name="Normal 6 3 2 2 2 3 2 2" xfId="14130" xr:uid="{00000000-0005-0000-0000-0000AD760000}"/>
    <cellStyle name="Normal 6 3 2 2 2 3 2 2 2" xfId="44461" xr:uid="{00000000-0005-0000-0000-0000AE760000}"/>
    <cellStyle name="Normal 6 3 2 2 2 3 2 2 3" xfId="29228" xr:uid="{00000000-0005-0000-0000-0000AF760000}"/>
    <cellStyle name="Normal 6 3 2 2 2 3 2 3" xfId="9110" xr:uid="{00000000-0005-0000-0000-0000B0760000}"/>
    <cellStyle name="Normal 6 3 2 2 2 3 2 3 2" xfId="39444" xr:uid="{00000000-0005-0000-0000-0000B1760000}"/>
    <cellStyle name="Normal 6 3 2 2 2 3 2 3 3" xfId="24211" xr:uid="{00000000-0005-0000-0000-0000B2760000}"/>
    <cellStyle name="Normal 6 3 2 2 2 3 2 4" xfId="34431" xr:uid="{00000000-0005-0000-0000-0000B3760000}"/>
    <cellStyle name="Normal 6 3 2 2 2 3 2 5" xfId="19198" xr:uid="{00000000-0005-0000-0000-0000B4760000}"/>
    <cellStyle name="Normal 6 3 2 2 2 3 3" xfId="5749" xr:uid="{00000000-0005-0000-0000-0000B5760000}"/>
    <cellStyle name="Normal 6 3 2 2 2 3 3 2" xfId="15801" xr:uid="{00000000-0005-0000-0000-0000B6760000}"/>
    <cellStyle name="Normal 6 3 2 2 2 3 3 2 2" xfId="46132" xr:uid="{00000000-0005-0000-0000-0000B7760000}"/>
    <cellStyle name="Normal 6 3 2 2 2 3 3 2 3" xfId="30899" xr:uid="{00000000-0005-0000-0000-0000B8760000}"/>
    <cellStyle name="Normal 6 3 2 2 2 3 3 3" xfId="10781" xr:uid="{00000000-0005-0000-0000-0000B9760000}"/>
    <cellStyle name="Normal 6 3 2 2 2 3 3 3 2" xfId="41115" xr:uid="{00000000-0005-0000-0000-0000BA760000}"/>
    <cellStyle name="Normal 6 3 2 2 2 3 3 3 3" xfId="25882" xr:uid="{00000000-0005-0000-0000-0000BB760000}"/>
    <cellStyle name="Normal 6 3 2 2 2 3 3 4" xfId="36102" xr:uid="{00000000-0005-0000-0000-0000BC760000}"/>
    <cellStyle name="Normal 6 3 2 2 2 3 3 5" xfId="20869" xr:uid="{00000000-0005-0000-0000-0000BD760000}"/>
    <cellStyle name="Normal 6 3 2 2 2 3 4" xfId="12459" xr:uid="{00000000-0005-0000-0000-0000BE760000}"/>
    <cellStyle name="Normal 6 3 2 2 2 3 4 2" xfId="42790" xr:uid="{00000000-0005-0000-0000-0000BF760000}"/>
    <cellStyle name="Normal 6 3 2 2 2 3 4 3" xfId="27557" xr:uid="{00000000-0005-0000-0000-0000C0760000}"/>
    <cellStyle name="Normal 6 3 2 2 2 3 5" xfId="7438" xr:uid="{00000000-0005-0000-0000-0000C1760000}"/>
    <cellStyle name="Normal 6 3 2 2 2 3 5 2" xfId="37773" xr:uid="{00000000-0005-0000-0000-0000C2760000}"/>
    <cellStyle name="Normal 6 3 2 2 2 3 5 3" xfId="22540" xr:uid="{00000000-0005-0000-0000-0000C3760000}"/>
    <cellStyle name="Normal 6 3 2 2 2 3 6" xfId="32761" xr:uid="{00000000-0005-0000-0000-0000C4760000}"/>
    <cellStyle name="Normal 6 3 2 2 2 3 7" xfId="17527" xr:uid="{00000000-0005-0000-0000-0000C5760000}"/>
    <cellStyle name="Normal 6 3 2 2 2 4" xfId="3220" xr:uid="{00000000-0005-0000-0000-0000C6760000}"/>
    <cellStyle name="Normal 6 3 2 2 2 4 2" xfId="13294" xr:uid="{00000000-0005-0000-0000-0000C7760000}"/>
    <cellStyle name="Normal 6 3 2 2 2 4 2 2" xfId="43625" xr:uid="{00000000-0005-0000-0000-0000C8760000}"/>
    <cellStyle name="Normal 6 3 2 2 2 4 2 3" xfId="28392" xr:uid="{00000000-0005-0000-0000-0000C9760000}"/>
    <cellStyle name="Normal 6 3 2 2 2 4 3" xfId="8274" xr:uid="{00000000-0005-0000-0000-0000CA760000}"/>
    <cellStyle name="Normal 6 3 2 2 2 4 3 2" xfId="38608" xr:uid="{00000000-0005-0000-0000-0000CB760000}"/>
    <cellStyle name="Normal 6 3 2 2 2 4 3 3" xfId="23375" xr:uid="{00000000-0005-0000-0000-0000CC760000}"/>
    <cellStyle name="Normal 6 3 2 2 2 4 4" xfId="33595" xr:uid="{00000000-0005-0000-0000-0000CD760000}"/>
    <cellStyle name="Normal 6 3 2 2 2 4 5" xfId="18362" xr:uid="{00000000-0005-0000-0000-0000CE760000}"/>
    <cellStyle name="Normal 6 3 2 2 2 5" xfId="4913" xr:uid="{00000000-0005-0000-0000-0000CF760000}"/>
    <cellStyle name="Normal 6 3 2 2 2 5 2" xfId="14965" xr:uid="{00000000-0005-0000-0000-0000D0760000}"/>
    <cellStyle name="Normal 6 3 2 2 2 5 2 2" xfId="45296" xr:uid="{00000000-0005-0000-0000-0000D1760000}"/>
    <cellStyle name="Normal 6 3 2 2 2 5 2 3" xfId="30063" xr:uid="{00000000-0005-0000-0000-0000D2760000}"/>
    <cellStyle name="Normal 6 3 2 2 2 5 3" xfId="9945" xr:uid="{00000000-0005-0000-0000-0000D3760000}"/>
    <cellStyle name="Normal 6 3 2 2 2 5 3 2" xfId="40279" xr:uid="{00000000-0005-0000-0000-0000D4760000}"/>
    <cellStyle name="Normal 6 3 2 2 2 5 3 3" xfId="25046" xr:uid="{00000000-0005-0000-0000-0000D5760000}"/>
    <cellStyle name="Normal 6 3 2 2 2 5 4" xfId="35266" xr:uid="{00000000-0005-0000-0000-0000D6760000}"/>
    <cellStyle name="Normal 6 3 2 2 2 5 5" xfId="20033" xr:uid="{00000000-0005-0000-0000-0000D7760000}"/>
    <cellStyle name="Normal 6 3 2 2 2 6" xfId="11623" xr:uid="{00000000-0005-0000-0000-0000D8760000}"/>
    <cellStyle name="Normal 6 3 2 2 2 6 2" xfId="41954" xr:uid="{00000000-0005-0000-0000-0000D9760000}"/>
    <cellStyle name="Normal 6 3 2 2 2 6 3" xfId="26721" xr:uid="{00000000-0005-0000-0000-0000DA760000}"/>
    <cellStyle name="Normal 6 3 2 2 2 7" xfId="6602" xr:uid="{00000000-0005-0000-0000-0000DB760000}"/>
    <cellStyle name="Normal 6 3 2 2 2 7 2" xfId="36937" xr:uid="{00000000-0005-0000-0000-0000DC760000}"/>
    <cellStyle name="Normal 6 3 2 2 2 7 3" xfId="21704" xr:uid="{00000000-0005-0000-0000-0000DD760000}"/>
    <cellStyle name="Normal 6 3 2 2 2 8" xfId="31925" xr:uid="{00000000-0005-0000-0000-0000DE760000}"/>
    <cellStyle name="Normal 6 3 2 2 2 9" xfId="16691" xr:uid="{00000000-0005-0000-0000-0000DF760000}"/>
    <cellStyle name="Normal 6 3 2 2 3" xfId="1738" xr:uid="{00000000-0005-0000-0000-0000E0760000}"/>
    <cellStyle name="Normal 6 3 2 2 3 2" xfId="2577" xr:uid="{00000000-0005-0000-0000-0000E1760000}"/>
    <cellStyle name="Normal 6 3 2 2 3 2 2" xfId="4267" xr:uid="{00000000-0005-0000-0000-0000E2760000}"/>
    <cellStyle name="Normal 6 3 2 2 3 2 2 2" xfId="14340" xr:uid="{00000000-0005-0000-0000-0000E3760000}"/>
    <cellStyle name="Normal 6 3 2 2 3 2 2 2 2" xfId="44671" xr:uid="{00000000-0005-0000-0000-0000E4760000}"/>
    <cellStyle name="Normal 6 3 2 2 3 2 2 2 3" xfId="29438" xr:uid="{00000000-0005-0000-0000-0000E5760000}"/>
    <cellStyle name="Normal 6 3 2 2 3 2 2 3" xfId="9320" xr:uid="{00000000-0005-0000-0000-0000E6760000}"/>
    <cellStyle name="Normal 6 3 2 2 3 2 2 3 2" xfId="39654" xr:uid="{00000000-0005-0000-0000-0000E7760000}"/>
    <cellStyle name="Normal 6 3 2 2 3 2 2 3 3" xfId="24421" xr:uid="{00000000-0005-0000-0000-0000E8760000}"/>
    <cellStyle name="Normal 6 3 2 2 3 2 2 4" xfId="34641" xr:uid="{00000000-0005-0000-0000-0000E9760000}"/>
    <cellStyle name="Normal 6 3 2 2 3 2 2 5" xfId="19408" xr:uid="{00000000-0005-0000-0000-0000EA760000}"/>
    <cellStyle name="Normal 6 3 2 2 3 2 3" xfId="5959" xr:uid="{00000000-0005-0000-0000-0000EB760000}"/>
    <cellStyle name="Normal 6 3 2 2 3 2 3 2" xfId="16011" xr:uid="{00000000-0005-0000-0000-0000EC760000}"/>
    <cellStyle name="Normal 6 3 2 2 3 2 3 2 2" xfId="46342" xr:uid="{00000000-0005-0000-0000-0000ED760000}"/>
    <cellStyle name="Normal 6 3 2 2 3 2 3 2 3" xfId="31109" xr:uid="{00000000-0005-0000-0000-0000EE760000}"/>
    <cellStyle name="Normal 6 3 2 2 3 2 3 3" xfId="10991" xr:uid="{00000000-0005-0000-0000-0000EF760000}"/>
    <cellStyle name="Normal 6 3 2 2 3 2 3 3 2" xfId="41325" xr:uid="{00000000-0005-0000-0000-0000F0760000}"/>
    <cellStyle name="Normal 6 3 2 2 3 2 3 3 3" xfId="26092" xr:uid="{00000000-0005-0000-0000-0000F1760000}"/>
    <cellStyle name="Normal 6 3 2 2 3 2 3 4" xfId="36312" xr:uid="{00000000-0005-0000-0000-0000F2760000}"/>
    <cellStyle name="Normal 6 3 2 2 3 2 3 5" xfId="21079" xr:uid="{00000000-0005-0000-0000-0000F3760000}"/>
    <cellStyle name="Normal 6 3 2 2 3 2 4" xfId="12669" xr:uid="{00000000-0005-0000-0000-0000F4760000}"/>
    <cellStyle name="Normal 6 3 2 2 3 2 4 2" xfId="43000" xr:uid="{00000000-0005-0000-0000-0000F5760000}"/>
    <cellStyle name="Normal 6 3 2 2 3 2 4 3" xfId="27767" xr:uid="{00000000-0005-0000-0000-0000F6760000}"/>
    <cellStyle name="Normal 6 3 2 2 3 2 5" xfId="7648" xr:uid="{00000000-0005-0000-0000-0000F7760000}"/>
    <cellStyle name="Normal 6 3 2 2 3 2 5 2" xfId="37983" xr:uid="{00000000-0005-0000-0000-0000F8760000}"/>
    <cellStyle name="Normal 6 3 2 2 3 2 5 3" xfId="22750" xr:uid="{00000000-0005-0000-0000-0000F9760000}"/>
    <cellStyle name="Normal 6 3 2 2 3 2 6" xfId="32971" xr:uid="{00000000-0005-0000-0000-0000FA760000}"/>
    <cellStyle name="Normal 6 3 2 2 3 2 7" xfId="17737" xr:uid="{00000000-0005-0000-0000-0000FB760000}"/>
    <cellStyle name="Normal 6 3 2 2 3 3" xfId="3430" xr:uid="{00000000-0005-0000-0000-0000FC760000}"/>
    <cellStyle name="Normal 6 3 2 2 3 3 2" xfId="13504" xr:uid="{00000000-0005-0000-0000-0000FD760000}"/>
    <cellStyle name="Normal 6 3 2 2 3 3 2 2" xfId="43835" xr:uid="{00000000-0005-0000-0000-0000FE760000}"/>
    <cellStyle name="Normal 6 3 2 2 3 3 2 3" xfId="28602" xr:uid="{00000000-0005-0000-0000-0000FF760000}"/>
    <cellStyle name="Normal 6 3 2 2 3 3 3" xfId="8484" xr:uid="{00000000-0005-0000-0000-000000770000}"/>
    <cellStyle name="Normal 6 3 2 2 3 3 3 2" xfId="38818" xr:uid="{00000000-0005-0000-0000-000001770000}"/>
    <cellStyle name="Normal 6 3 2 2 3 3 3 3" xfId="23585" xr:uid="{00000000-0005-0000-0000-000002770000}"/>
    <cellStyle name="Normal 6 3 2 2 3 3 4" xfId="33805" xr:uid="{00000000-0005-0000-0000-000003770000}"/>
    <cellStyle name="Normal 6 3 2 2 3 3 5" xfId="18572" xr:uid="{00000000-0005-0000-0000-000004770000}"/>
    <cellStyle name="Normal 6 3 2 2 3 4" xfId="5123" xr:uid="{00000000-0005-0000-0000-000005770000}"/>
    <cellStyle name="Normal 6 3 2 2 3 4 2" xfId="15175" xr:uid="{00000000-0005-0000-0000-000006770000}"/>
    <cellStyle name="Normal 6 3 2 2 3 4 2 2" xfId="45506" xr:uid="{00000000-0005-0000-0000-000007770000}"/>
    <cellStyle name="Normal 6 3 2 2 3 4 2 3" xfId="30273" xr:uid="{00000000-0005-0000-0000-000008770000}"/>
    <cellStyle name="Normal 6 3 2 2 3 4 3" xfId="10155" xr:uid="{00000000-0005-0000-0000-000009770000}"/>
    <cellStyle name="Normal 6 3 2 2 3 4 3 2" xfId="40489" xr:uid="{00000000-0005-0000-0000-00000A770000}"/>
    <cellStyle name="Normal 6 3 2 2 3 4 3 3" xfId="25256" xr:uid="{00000000-0005-0000-0000-00000B770000}"/>
    <cellStyle name="Normal 6 3 2 2 3 4 4" xfId="35476" xr:uid="{00000000-0005-0000-0000-00000C770000}"/>
    <cellStyle name="Normal 6 3 2 2 3 4 5" xfId="20243" xr:uid="{00000000-0005-0000-0000-00000D770000}"/>
    <cellStyle name="Normal 6 3 2 2 3 5" xfId="11833" xr:uid="{00000000-0005-0000-0000-00000E770000}"/>
    <cellStyle name="Normal 6 3 2 2 3 5 2" xfId="42164" xr:uid="{00000000-0005-0000-0000-00000F770000}"/>
    <cellStyle name="Normal 6 3 2 2 3 5 3" xfId="26931" xr:uid="{00000000-0005-0000-0000-000010770000}"/>
    <cellStyle name="Normal 6 3 2 2 3 6" xfId="6812" xr:uid="{00000000-0005-0000-0000-000011770000}"/>
    <cellStyle name="Normal 6 3 2 2 3 6 2" xfId="37147" xr:uid="{00000000-0005-0000-0000-000012770000}"/>
    <cellStyle name="Normal 6 3 2 2 3 6 3" xfId="21914" xr:uid="{00000000-0005-0000-0000-000013770000}"/>
    <cellStyle name="Normal 6 3 2 2 3 7" xfId="32135" xr:uid="{00000000-0005-0000-0000-000014770000}"/>
    <cellStyle name="Normal 6 3 2 2 3 8" xfId="16901" xr:uid="{00000000-0005-0000-0000-000015770000}"/>
    <cellStyle name="Normal 6 3 2 2 4" xfId="2159" xr:uid="{00000000-0005-0000-0000-000016770000}"/>
    <cellStyle name="Normal 6 3 2 2 4 2" xfId="3849" xr:uid="{00000000-0005-0000-0000-000017770000}"/>
    <cellStyle name="Normal 6 3 2 2 4 2 2" xfId="13922" xr:uid="{00000000-0005-0000-0000-000018770000}"/>
    <cellStyle name="Normal 6 3 2 2 4 2 2 2" xfId="44253" xr:uid="{00000000-0005-0000-0000-000019770000}"/>
    <cellStyle name="Normal 6 3 2 2 4 2 2 3" xfId="29020" xr:uid="{00000000-0005-0000-0000-00001A770000}"/>
    <cellStyle name="Normal 6 3 2 2 4 2 3" xfId="8902" xr:uid="{00000000-0005-0000-0000-00001B770000}"/>
    <cellStyle name="Normal 6 3 2 2 4 2 3 2" xfId="39236" xr:uid="{00000000-0005-0000-0000-00001C770000}"/>
    <cellStyle name="Normal 6 3 2 2 4 2 3 3" xfId="24003" xr:uid="{00000000-0005-0000-0000-00001D770000}"/>
    <cellStyle name="Normal 6 3 2 2 4 2 4" xfId="34223" xr:uid="{00000000-0005-0000-0000-00001E770000}"/>
    <cellStyle name="Normal 6 3 2 2 4 2 5" xfId="18990" xr:uid="{00000000-0005-0000-0000-00001F770000}"/>
    <cellStyle name="Normal 6 3 2 2 4 3" xfId="5541" xr:uid="{00000000-0005-0000-0000-000020770000}"/>
    <cellStyle name="Normal 6 3 2 2 4 3 2" xfId="15593" xr:uid="{00000000-0005-0000-0000-000021770000}"/>
    <cellStyle name="Normal 6 3 2 2 4 3 2 2" xfId="45924" xr:uid="{00000000-0005-0000-0000-000022770000}"/>
    <cellStyle name="Normal 6 3 2 2 4 3 2 3" xfId="30691" xr:uid="{00000000-0005-0000-0000-000023770000}"/>
    <cellStyle name="Normal 6 3 2 2 4 3 3" xfId="10573" xr:uid="{00000000-0005-0000-0000-000024770000}"/>
    <cellStyle name="Normal 6 3 2 2 4 3 3 2" xfId="40907" xr:uid="{00000000-0005-0000-0000-000025770000}"/>
    <cellStyle name="Normal 6 3 2 2 4 3 3 3" xfId="25674" xr:uid="{00000000-0005-0000-0000-000026770000}"/>
    <cellStyle name="Normal 6 3 2 2 4 3 4" xfId="35894" xr:uid="{00000000-0005-0000-0000-000027770000}"/>
    <cellStyle name="Normal 6 3 2 2 4 3 5" xfId="20661" xr:uid="{00000000-0005-0000-0000-000028770000}"/>
    <cellStyle name="Normal 6 3 2 2 4 4" xfId="12251" xr:uid="{00000000-0005-0000-0000-000029770000}"/>
    <cellStyle name="Normal 6 3 2 2 4 4 2" xfId="42582" xr:uid="{00000000-0005-0000-0000-00002A770000}"/>
    <cellStyle name="Normal 6 3 2 2 4 4 3" xfId="27349" xr:uid="{00000000-0005-0000-0000-00002B770000}"/>
    <cellStyle name="Normal 6 3 2 2 4 5" xfId="7230" xr:uid="{00000000-0005-0000-0000-00002C770000}"/>
    <cellStyle name="Normal 6 3 2 2 4 5 2" xfId="37565" xr:uid="{00000000-0005-0000-0000-00002D770000}"/>
    <cellStyle name="Normal 6 3 2 2 4 5 3" xfId="22332" xr:uid="{00000000-0005-0000-0000-00002E770000}"/>
    <cellStyle name="Normal 6 3 2 2 4 6" xfId="32553" xr:uid="{00000000-0005-0000-0000-00002F770000}"/>
    <cellStyle name="Normal 6 3 2 2 4 7" xfId="17319" xr:uid="{00000000-0005-0000-0000-000030770000}"/>
    <cellStyle name="Normal 6 3 2 2 5" xfId="3012" xr:uid="{00000000-0005-0000-0000-000031770000}"/>
    <cellStyle name="Normal 6 3 2 2 5 2" xfId="13086" xr:uid="{00000000-0005-0000-0000-000032770000}"/>
    <cellStyle name="Normal 6 3 2 2 5 2 2" xfId="43417" xr:uid="{00000000-0005-0000-0000-000033770000}"/>
    <cellStyle name="Normal 6 3 2 2 5 2 3" xfId="28184" xr:uid="{00000000-0005-0000-0000-000034770000}"/>
    <cellStyle name="Normal 6 3 2 2 5 3" xfId="8066" xr:uid="{00000000-0005-0000-0000-000035770000}"/>
    <cellStyle name="Normal 6 3 2 2 5 3 2" xfId="38400" xr:uid="{00000000-0005-0000-0000-000036770000}"/>
    <cellStyle name="Normal 6 3 2 2 5 3 3" xfId="23167" xr:uid="{00000000-0005-0000-0000-000037770000}"/>
    <cellStyle name="Normal 6 3 2 2 5 4" xfId="33387" xr:uid="{00000000-0005-0000-0000-000038770000}"/>
    <cellStyle name="Normal 6 3 2 2 5 5" xfId="18154" xr:uid="{00000000-0005-0000-0000-000039770000}"/>
    <cellStyle name="Normal 6 3 2 2 6" xfId="4705" xr:uid="{00000000-0005-0000-0000-00003A770000}"/>
    <cellStyle name="Normal 6 3 2 2 6 2" xfId="14757" xr:uid="{00000000-0005-0000-0000-00003B770000}"/>
    <cellStyle name="Normal 6 3 2 2 6 2 2" xfId="45088" xr:uid="{00000000-0005-0000-0000-00003C770000}"/>
    <cellStyle name="Normal 6 3 2 2 6 2 3" xfId="29855" xr:uid="{00000000-0005-0000-0000-00003D770000}"/>
    <cellStyle name="Normal 6 3 2 2 6 3" xfId="9737" xr:uid="{00000000-0005-0000-0000-00003E770000}"/>
    <cellStyle name="Normal 6 3 2 2 6 3 2" xfId="40071" xr:uid="{00000000-0005-0000-0000-00003F770000}"/>
    <cellStyle name="Normal 6 3 2 2 6 3 3" xfId="24838" xr:uid="{00000000-0005-0000-0000-000040770000}"/>
    <cellStyle name="Normal 6 3 2 2 6 4" xfId="35058" xr:uid="{00000000-0005-0000-0000-000041770000}"/>
    <cellStyle name="Normal 6 3 2 2 6 5" xfId="19825" xr:uid="{00000000-0005-0000-0000-000042770000}"/>
    <cellStyle name="Normal 6 3 2 2 7" xfId="11415" xr:uid="{00000000-0005-0000-0000-000043770000}"/>
    <cellStyle name="Normal 6 3 2 2 7 2" xfId="41746" xr:uid="{00000000-0005-0000-0000-000044770000}"/>
    <cellStyle name="Normal 6 3 2 2 7 3" xfId="26513" xr:uid="{00000000-0005-0000-0000-000045770000}"/>
    <cellStyle name="Normal 6 3 2 2 8" xfId="6394" xr:uid="{00000000-0005-0000-0000-000046770000}"/>
    <cellStyle name="Normal 6 3 2 2 8 2" xfId="36729" xr:uid="{00000000-0005-0000-0000-000047770000}"/>
    <cellStyle name="Normal 6 3 2 2 8 3" xfId="21496" xr:uid="{00000000-0005-0000-0000-000048770000}"/>
    <cellStyle name="Normal 6 3 2 2 9" xfId="31717" xr:uid="{00000000-0005-0000-0000-000049770000}"/>
    <cellStyle name="Normal 6 3 2 3" xfId="1421" xr:uid="{00000000-0005-0000-0000-00004A770000}"/>
    <cellStyle name="Normal 6 3 2 3 2" xfId="1842" xr:uid="{00000000-0005-0000-0000-00004B770000}"/>
    <cellStyle name="Normal 6 3 2 3 2 2" xfId="2681" xr:uid="{00000000-0005-0000-0000-00004C770000}"/>
    <cellStyle name="Normal 6 3 2 3 2 2 2" xfId="4371" xr:uid="{00000000-0005-0000-0000-00004D770000}"/>
    <cellStyle name="Normal 6 3 2 3 2 2 2 2" xfId="14444" xr:uid="{00000000-0005-0000-0000-00004E770000}"/>
    <cellStyle name="Normal 6 3 2 3 2 2 2 2 2" xfId="44775" xr:uid="{00000000-0005-0000-0000-00004F770000}"/>
    <cellStyle name="Normal 6 3 2 3 2 2 2 2 3" xfId="29542" xr:uid="{00000000-0005-0000-0000-000050770000}"/>
    <cellStyle name="Normal 6 3 2 3 2 2 2 3" xfId="9424" xr:uid="{00000000-0005-0000-0000-000051770000}"/>
    <cellStyle name="Normal 6 3 2 3 2 2 2 3 2" xfId="39758" xr:uid="{00000000-0005-0000-0000-000052770000}"/>
    <cellStyle name="Normal 6 3 2 3 2 2 2 3 3" xfId="24525" xr:uid="{00000000-0005-0000-0000-000053770000}"/>
    <cellStyle name="Normal 6 3 2 3 2 2 2 4" xfId="34745" xr:uid="{00000000-0005-0000-0000-000054770000}"/>
    <cellStyle name="Normal 6 3 2 3 2 2 2 5" xfId="19512" xr:uid="{00000000-0005-0000-0000-000055770000}"/>
    <cellStyle name="Normal 6 3 2 3 2 2 3" xfId="6063" xr:uid="{00000000-0005-0000-0000-000056770000}"/>
    <cellStyle name="Normal 6 3 2 3 2 2 3 2" xfId="16115" xr:uid="{00000000-0005-0000-0000-000057770000}"/>
    <cellStyle name="Normal 6 3 2 3 2 2 3 2 2" xfId="46446" xr:uid="{00000000-0005-0000-0000-000058770000}"/>
    <cellStyle name="Normal 6 3 2 3 2 2 3 2 3" xfId="31213" xr:uid="{00000000-0005-0000-0000-000059770000}"/>
    <cellStyle name="Normal 6 3 2 3 2 2 3 3" xfId="11095" xr:uid="{00000000-0005-0000-0000-00005A770000}"/>
    <cellStyle name="Normal 6 3 2 3 2 2 3 3 2" xfId="41429" xr:uid="{00000000-0005-0000-0000-00005B770000}"/>
    <cellStyle name="Normal 6 3 2 3 2 2 3 3 3" xfId="26196" xr:uid="{00000000-0005-0000-0000-00005C770000}"/>
    <cellStyle name="Normal 6 3 2 3 2 2 3 4" xfId="36416" xr:uid="{00000000-0005-0000-0000-00005D770000}"/>
    <cellStyle name="Normal 6 3 2 3 2 2 3 5" xfId="21183" xr:uid="{00000000-0005-0000-0000-00005E770000}"/>
    <cellStyle name="Normal 6 3 2 3 2 2 4" xfId="12773" xr:uid="{00000000-0005-0000-0000-00005F770000}"/>
    <cellStyle name="Normal 6 3 2 3 2 2 4 2" xfId="43104" xr:uid="{00000000-0005-0000-0000-000060770000}"/>
    <cellStyle name="Normal 6 3 2 3 2 2 4 3" xfId="27871" xr:uid="{00000000-0005-0000-0000-000061770000}"/>
    <cellStyle name="Normal 6 3 2 3 2 2 5" xfId="7752" xr:uid="{00000000-0005-0000-0000-000062770000}"/>
    <cellStyle name="Normal 6 3 2 3 2 2 5 2" xfId="38087" xr:uid="{00000000-0005-0000-0000-000063770000}"/>
    <cellStyle name="Normal 6 3 2 3 2 2 5 3" xfId="22854" xr:uid="{00000000-0005-0000-0000-000064770000}"/>
    <cellStyle name="Normal 6 3 2 3 2 2 6" xfId="33075" xr:uid="{00000000-0005-0000-0000-000065770000}"/>
    <cellStyle name="Normal 6 3 2 3 2 2 7" xfId="17841" xr:uid="{00000000-0005-0000-0000-000066770000}"/>
    <cellStyle name="Normal 6 3 2 3 2 3" xfId="3534" xr:uid="{00000000-0005-0000-0000-000067770000}"/>
    <cellStyle name="Normal 6 3 2 3 2 3 2" xfId="13608" xr:uid="{00000000-0005-0000-0000-000068770000}"/>
    <cellStyle name="Normal 6 3 2 3 2 3 2 2" xfId="43939" xr:uid="{00000000-0005-0000-0000-000069770000}"/>
    <cellStyle name="Normal 6 3 2 3 2 3 2 3" xfId="28706" xr:uid="{00000000-0005-0000-0000-00006A770000}"/>
    <cellStyle name="Normal 6 3 2 3 2 3 3" xfId="8588" xr:uid="{00000000-0005-0000-0000-00006B770000}"/>
    <cellStyle name="Normal 6 3 2 3 2 3 3 2" xfId="38922" xr:uid="{00000000-0005-0000-0000-00006C770000}"/>
    <cellStyle name="Normal 6 3 2 3 2 3 3 3" xfId="23689" xr:uid="{00000000-0005-0000-0000-00006D770000}"/>
    <cellStyle name="Normal 6 3 2 3 2 3 4" xfId="33909" xr:uid="{00000000-0005-0000-0000-00006E770000}"/>
    <cellStyle name="Normal 6 3 2 3 2 3 5" xfId="18676" xr:uid="{00000000-0005-0000-0000-00006F770000}"/>
    <cellStyle name="Normal 6 3 2 3 2 4" xfId="5227" xr:uid="{00000000-0005-0000-0000-000070770000}"/>
    <cellStyle name="Normal 6 3 2 3 2 4 2" xfId="15279" xr:uid="{00000000-0005-0000-0000-000071770000}"/>
    <cellStyle name="Normal 6 3 2 3 2 4 2 2" xfId="45610" xr:uid="{00000000-0005-0000-0000-000072770000}"/>
    <cellStyle name="Normal 6 3 2 3 2 4 2 3" xfId="30377" xr:uid="{00000000-0005-0000-0000-000073770000}"/>
    <cellStyle name="Normal 6 3 2 3 2 4 3" xfId="10259" xr:uid="{00000000-0005-0000-0000-000074770000}"/>
    <cellStyle name="Normal 6 3 2 3 2 4 3 2" xfId="40593" xr:uid="{00000000-0005-0000-0000-000075770000}"/>
    <cellStyle name="Normal 6 3 2 3 2 4 3 3" xfId="25360" xr:uid="{00000000-0005-0000-0000-000076770000}"/>
    <cellStyle name="Normal 6 3 2 3 2 4 4" xfId="35580" xr:uid="{00000000-0005-0000-0000-000077770000}"/>
    <cellStyle name="Normal 6 3 2 3 2 4 5" xfId="20347" xr:uid="{00000000-0005-0000-0000-000078770000}"/>
    <cellStyle name="Normal 6 3 2 3 2 5" xfId="11937" xr:uid="{00000000-0005-0000-0000-000079770000}"/>
    <cellStyle name="Normal 6 3 2 3 2 5 2" xfId="42268" xr:uid="{00000000-0005-0000-0000-00007A770000}"/>
    <cellStyle name="Normal 6 3 2 3 2 5 3" xfId="27035" xr:uid="{00000000-0005-0000-0000-00007B770000}"/>
    <cellStyle name="Normal 6 3 2 3 2 6" xfId="6916" xr:uid="{00000000-0005-0000-0000-00007C770000}"/>
    <cellStyle name="Normal 6 3 2 3 2 6 2" xfId="37251" xr:uid="{00000000-0005-0000-0000-00007D770000}"/>
    <cellStyle name="Normal 6 3 2 3 2 6 3" xfId="22018" xr:uid="{00000000-0005-0000-0000-00007E770000}"/>
    <cellStyle name="Normal 6 3 2 3 2 7" xfId="32239" xr:uid="{00000000-0005-0000-0000-00007F770000}"/>
    <cellStyle name="Normal 6 3 2 3 2 8" xfId="17005" xr:uid="{00000000-0005-0000-0000-000080770000}"/>
    <cellStyle name="Normal 6 3 2 3 3" xfId="2263" xr:uid="{00000000-0005-0000-0000-000081770000}"/>
    <cellStyle name="Normal 6 3 2 3 3 2" xfId="3953" xr:uid="{00000000-0005-0000-0000-000082770000}"/>
    <cellStyle name="Normal 6 3 2 3 3 2 2" xfId="14026" xr:uid="{00000000-0005-0000-0000-000083770000}"/>
    <cellStyle name="Normal 6 3 2 3 3 2 2 2" xfId="44357" xr:uid="{00000000-0005-0000-0000-000084770000}"/>
    <cellStyle name="Normal 6 3 2 3 3 2 2 3" xfId="29124" xr:uid="{00000000-0005-0000-0000-000085770000}"/>
    <cellStyle name="Normal 6 3 2 3 3 2 3" xfId="9006" xr:uid="{00000000-0005-0000-0000-000086770000}"/>
    <cellStyle name="Normal 6 3 2 3 3 2 3 2" xfId="39340" xr:uid="{00000000-0005-0000-0000-000087770000}"/>
    <cellStyle name="Normal 6 3 2 3 3 2 3 3" xfId="24107" xr:uid="{00000000-0005-0000-0000-000088770000}"/>
    <cellStyle name="Normal 6 3 2 3 3 2 4" xfId="34327" xr:uid="{00000000-0005-0000-0000-000089770000}"/>
    <cellStyle name="Normal 6 3 2 3 3 2 5" xfId="19094" xr:uid="{00000000-0005-0000-0000-00008A770000}"/>
    <cellStyle name="Normal 6 3 2 3 3 3" xfId="5645" xr:uid="{00000000-0005-0000-0000-00008B770000}"/>
    <cellStyle name="Normal 6 3 2 3 3 3 2" xfId="15697" xr:uid="{00000000-0005-0000-0000-00008C770000}"/>
    <cellStyle name="Normal 6 3 2 3 3 3 2 2" xfId="46028" xr:uid="{00000000-0005-0000-0000-00008D770000}"/>
    <cellStyle name="Normal 6 3 2 3 3 3 2 3" xfId="30795" xr:uid="{00000000-0005-0000-0000-00008E770000}"/>
    <cellStyle name="Normal 6 3 2 3 3 3 3" xfId="10677" xr:uid="{00000000-0005-0000-0000-00008F770000}"/>
    <cellStyle name="Normal 6 3 2 3 3 3 3 2" xfId="41011" xr:uid="{00000000-0005-0000-0000-000090770000}"/>
    <cellStyle name="Normal 6 3 2 3 3 3 3 3" xfId="25778" xr:uid="{00000000-0005-0000-0000-000091770000}"/>
    <cellStyle name="Normal 6 3 2 3 3 3 4" xfId="35998" xr:uid="{00000000-0005-0000-0000-000092770000}"/>
    <cellStyle name="Normal 6 3 2 3 3 3 5" xfId="20765" xr:uid="{00000000-0005-0000-0000-000093770000}"/>
    <cellStyle name="Normal 6 3 2 3 3 4" xfId="12355" xr:uid="{00000000-0005-0000-0000-000094770000}"/>
    <cellStyle name="Normal 6 3 2 3 3 4 2" xfId="42686" xr:uid="{00000000-0005-0000-0000-000095770000}"/>
    <cellStyle name="Normal 6 3 2 3 3 4 3" xfId="27453" xr:uid="{00000000-0005-0000-0000-000096770000}"/>
    <cellStyle name="Normal 6 3 2 3 3 5" xfId="7334" xr:uid="{00000000-0005-0000-0000-000097770000}"/>
    <cellStyle name="Normal 6 3 2 3 3 5 2" xfId="37669" xr:uid="{00000000-0005-0000-0000-000098770000}"/>
    <cellStyle name="Normal 6 3 2 3 3 5 3" xfId="22436" xr:uid="{00000000-0005-0000-0000-000099770000}"/>
    <cellStyle name="Normal 6 3 2 3 3 6" xfId="32657" xr:uid="{00000000-0005-0000-0000-00009A770000}"/>
    <cellStyle name="Normal 6 3 2 3 3 7" xfId="17423" xr:uid="{00000000-0005-0000-0000-00009B770000}"/>
    <cellStyle name="Normal 6 3 2 3 4" xfId="3116" xr:uid="{00000000-0005-0000-0000-00009C770000}"/>
    <cellStyle name="Normal 6 3 2 3 4 2" xfId="13190" xr:uid="{00000000-0005-0000-0000-00009D770000}"/>
    <cellStyle name="Normal 6 3 2 3 4 2 2" xfId="43521" xr:uid="{00000000-0005-0000-0000-00009E770000}"/>
    <cellStyle name="Normal 6 3 2 3 4 2 3" xfId="28288" xr:uid="{00000000-0005-0000-0000-00009F770000}"/>
    <cellStyle name="Normal 6 3 2 3 4 3" xfId="8170" xr:uid="{00000000-0005-0000-0000-0000A0770000}"/>
    <cellStyle name="Normal 6 3 2 3 4 3 2" xfId="38504" xr:uid="{00000000-0005-0000-0000-0000A1770000}"/>
    <cellStyle name="Normal 6 3 2 3 4 3 3" xfId="23271" xr:uid="{00000000-0005-0000-0000-0000A2770000}"/>
    <cellStyle name="Normal 6 3 2 3 4 4" xfId="33491" xr:uid="{00000000-0005-0000-0000-0000A3770000}"/>
    <cellStyle name="Normal 6 3 2 3 4 5" xfId="18258" xr:uid="{00000000-0005-0000-0000-0000A4770000}"/>
    <cellStyle name="Normal 6 3 2 3 5" xfId="4809" xr:uid="{00000000-0005-0000-0000-0000A5770000}"/>
    <cellStyle name="Normal 6 3 2 3 5 2" xfId="14861" xr:uid="{00000000-0005-0000-0000-0000A6770000}"/>
    <cellStyle name="Normal 6 3 2 3 5 2 2" xfId="45192" xr:uid="{00000000-0005-0000-0000-0000A7770000}"/>
    <cellStyle name="Normal 6 3 2 3 5 2 3" xfId="29959" xr:uid="{00000000-0005-0000-0000-0000A8770000}"/>
    <cellStyle name="Normal 6 3 2 3 5 3" xfId="9841" xr:uid="{00000000-0005-0000-0000-0000A9770000}"/>
    <cellStyle name="Normal 6 3 2 3 5 3 2" xfId="40175" xr:uid="{00000000-0005-0000-0000-0000AA770000}"/>
    <cellStyle name="Normal 6 3 2 3 5 3 3" xfId="24942" xr:uid="{00000000-0005-0000-0000-0000AB770000}"/>
    <cellStyle name="Normal 6 3 2 3 5 4" xfId="35162" xr:uid="{00000000-0005-0000-0000-0000AC770000}"/>
    <cellStyle name="Normal 6 3 2 3 5 5" xfId="19929" xr:uid="{00000000-0005-0000-0000-0000AD770000}"/>
    <cellStyle name="Normal 6 3 2 3 6" xfId="11519" xr:uid="{00000000-0005-0000-0000-0000AE770000}"/>
    <cellStyle name="Normal 6 3 2 3 6 2" xfId="41850" xr:uid="{00000000-0005-0000-0000-0000AF770000}"/>
    <cellStyle name="Normal 6 3 2 3 6 3" xfId="26617" xr:uid="{00000000-0005-0000-0000-0000B0770000}"/>
    <cellStyle name="Normal 6 3 2 3 7" xfId="6498" xr:uid="{00000000-0005-0000-0000-0000B1770000}"/>
    <cellStyle name="Normal 6 3 2 3 7 2" xfId="36833" xr:uid="{00000000-0005-0000-0000-0000B2770000}"/>
    <cellStyle name="Normal 6 3 2 3 7 3" xfId="21600" xr:uid="{00000000-0005-0000-0000-0000B3770000}"/>
    <cellStyle name="Normal 6 3 2 3 8" xfId="31821" xr:uid="{00000000-0005-0000-0000-0000B4770000}"/>
    <cellStyle name="Normal 6 3 2 3 9" xfId="16587" xr:uid="{00000000-0005-0000-0000-0000B5770000}"/>
    <cellStyle name="Normal 6 3 2 4" xfId="1634" xr:uid="{00000000-0005-0000-0000-0000B6770000}"/>
    <cellStyle name="Normal 6 3 2 4 2" xfId="2473" xr:uid="{00000000-0005-0000-0000-0000B7770000}"/>
    <cellStyle name="Normal 6 3 2 4 2 2" xfId="4163" xr:uid="{00000000-0005-0000-0000-0000B8770000}"/>
    <cellStyle name="Normal 6 3 2 4 2 2 2" xfId="14236" xr:uid="{00000000-0005-0000-0000-0000B9770000}"/>
    <cellStyle name="Normal 6 3 2 4 2 2 2 2" xfId="44567" xr:uid="{00000000-0005-0000-0000-0000BA770000}"/>
    <cellStyle name="Normal 6 3 2 4 2 2 2 3" xfId="29334" xr:uid="{00000000-0005-0000-0000-0000BB770000}"/>
    <cellStyle name="Normal 6 3 2 4 2 2 3" xfId="9216" xr:uid="{00000000-0005-0000-0000-0000BC770000}"/>
    <cellStyle name="Normal 6 3 2 4 2 2 3 2" xfId="39550" xr:uid="{00000000-0005-0000-0000-0000BD770000}"/>
    <cellStyle name="Normal 6 3 2 4 2 2 3 3" xfId="24317" xr:uid="{00000000-0005-0000-0000-0000BE770000}"/>
    <cellStyle name="Normal 6 3 2 4 2 2 4" xfId="34537" xr:uid="{00000000-0005-0000-0000-0000BF770000}"/>
    <cellStyle name="Normal 6 3 2 4 2 2 5" xfId="19304" xr:uid="{00000000-0005-0000-0000-0000C0770000}"/>
    <cellStyle name="Normal 6 3 2 4 2 3" xfId="5855" xr:uid="{00000000-0005-0000-0000-0000C1770000}"/>
    <cellStyle name="Normal 6 3 2 4 2 3 2" xfId="15907" xr:uid="{00000000-0005-0000-0000-0000C2770000}"/>
    <cellStyle name="Normal 6 3 2 4 2 3 2 2" xfId="46238" xr:uid="{00000000-0005-0000-0000-0000C3770000}"/>
    <cellStyle name="Normal 6 3 2 4 2 3 2 3" xfId="31005" xr:uid="{00000000-0005-0000-0000-0000C4770000}"/>
    <cellStyle name="Normal 6 3 2 4 2 3 3" xfId="10887" xr:uid="{00000000-0005-0000-0000-0000C5770000}"/>
    <cellStyle name="Normal 6 3 2 4 2 3 3 2" xfId="41221" xr:uid="{00000000-0005-0000-0000-0000C6770000}"/>
    <cellStyle name="Normal 6 3 2 4 2 3 3 3" xfId="25988" xr:uid="{00000000-0005-0000-0000-0000C7770000}"/>
    <cellStyle name="Normal 6 3 2 4 2 3 4" xfId="36208" xr:uid="{00000000-0005-0000-0000-0000C8770000}"/>
    <cellStyle name="Normal 6 3 2 4 2 3 5" xfId="20975" xr:uid="{00000000-0005-0000-0000-0000C9770000}"/>
    <cellStyle name="Normal 6 3 2 4 2 4" xfId="12565" xr:uid="{00000000-0005-0000-0000-0000CA770000}"/>
    <cellStyle name="Normal 6 3 2 4 2 4 2" xfId="42896" xr:uid="{00000000-0005-0000-0000-0000CB770000}"/>
    <cellStyle name="Normal 6 3 2 4 2 4 3" xfId="27663" xr:uid="{00000000-0005-0000-0000-0000CC770000}"/>
    <cellStyle name="Normal 6 3 2 4 2 5" xfId="7544" xr:uid="{00000000-0005-0000-0000-0000CD770000}"/>
    <cellStyle name="Normal 6 3 2 4 2 5 2" xfId="37879" xr:uid="{00000000-0005-0000-0000-0000CE770000}"/>
    <cellStyle name="Normal 6 3 2 4 2 5 3" xfId="22646" xr:uid="{00000000-0005-0000-0000-0000CF770000}"/>
    <cellStyle name="Normal 6 3 2 4 2 6" xfId="32867" xr:uid="{00000000-0005-0000-0000-0000D0770000}"/>
    <cellStyle name="Normal 6 3 2 4 2 7" xfId="17633" xr:uid="{00000000-0005-0000-0000-0000D1770000}"/>
    <cellStyle name="Normal 6 3 2 4 3" xfId="3326" xr:uid="{00000000-0005-0000-0000-0000D2770000}"/>
    <cellStyle name="Normal 6 3 2 4 3 2" xfId="13400" xr:uid="{00000000-0005-0000-0000-0000D3770000}"/>
    <cellStyle name="Normal 6 3 2 4 3 2 2" xfId="43731" xr:uid="{00000000-0005-0000-0000-0000D4770000}"/>
    <cellStyle name="Normal 6 3 2 4 3 2 3" xfId="28498" xr:uid="{00000000-0005-0000-0000-0000D5770000}"/>
    <cellStyle name="Normal 6 3 2 4 3 3" xfId="8380" xr:uid="{00000000-0005-0000-0000-0000D6770000}"/>
    <cellStyle name="Normal 6 3 2 4 3 3 2" xfId="38714" xr:uid="{00000000-0005-0000-0000-0000D7770000}"/>
    <cellStyle name="Normal 6 3 2 4 3 3 3" xfId="23481" xr:uid="{00000000-0005-0000-0000-0000D8770000}"/>
    <cellStyle name="Normal 6 3 2 4 3 4" xfId="33701" xr:uid="{00000000-0005-0000-0000-0000D9770000}"/>
    <cellStyle name="Normal 6 3 2 4 3 5" xfId="18468" xr:uid="{00000000-0005-0000-0000-0000DA770000}"/>
    <cellStyle name="Normal 6 3 2 4 4" xfId="5019" xr:uid="{00000000-0005-0000-0000-0000DB770000}"/>
    <cellStyle name="Normal 6 3 2 4 4 2" xfId="15071" xr:uid="{00000000-0005-0000-0000-0000DC770000}"/>
    <cellStyle name="Normal 6 3 2 4 4 2 2" xfId="45402" xr:uid="{00000000-0005-0000-0000-0000DD770000}"/>
    <cellStyle name="Normal 6 3 2 4 4 2 3" xfId="30169" xr:uid="{00000000-0005-0000-0000-0000DE770000}"/>
    <cellStyle name="Normal 6 3 2 4 4 3" xfId="10051" xr:uid="{00000000-0005-0000-0000-0000DF770000}"/>
    <cellStyle name="Normal 6 3 2 4 4 3 2" xfId="40385" xr:uid="{00000000-0005-0000-0000-0000E0770000}"/>
    <cellStyle name="Normal 6 3 2 4 4 3 3" xfId="25152" xr:uid="{00000000-0005-0000-0000-0000E1770000}"/>
    <cellStyle name="Normal 6 3 2 4 4 4" xfId="35372" xr:uid="{00000000-0005-0000-0000-0000E2770000}"/>
    <cellStyle name="Normal 6 3 2 4 4 5" xfId="20139" xr:uid="{00000000-0005-0000-0000-0000E3770000}"/>
    <cellStyle name="Normal 6 3 2 4 5" xfId="11729" xr:uid="{00000000-0005-0000-0000-0000E4770000}"/>
    <cellStyle name="Normal 6 3 2 4 5 2" xfId="42060" xr:uid="{00000000-0005-0000-0000-0000E5770000}"/>
    <cellStyle name="Normal 6 3 2 4 5 3" xfId="26827" xr:uid="{00000000-0005-0000-0000-0000E6770000}"/>
    <cellStyle name="Normal 6 3 2 4 6" xfId="6708" xr:uid="{00000000-0005-0000-0000-0000E7770000}"/>
    <cellStyle name="Normal 6 3 2 4 6 2" xfId="37043" xr:uid="{00000000-0005-0000-0000-0000E8770000}"/>
    <cellStyle name="Normal 6 3 2 4 6 3" xfId="21810" xr:uid="{00000000-0005-0000-0000-0000E9770000}"/>
    <cellStyle name="Normal 6 3 2 4 7" xfId="32031" xr:uid="{00000000-0005-0000-0000-0000EA770000}"/>
    <cellStyle name="Normal 6 3 2 4 8" xfId="16797" xr:uid="{00000000-0005-0000-0000-0000EB770000}"/>
    <cellStyle name="Normal 6 3 2 5" xfId="2055" xr:uid="{00000000-0005-0000-0000-0000EC770000}"/>
    <cellStyle name="Normal 6 3 2 5 2" xfId="3745" xr:uid="{00000000-0005-0000-0000-0000ED770000}"/>
    <cellStyle name="Normal 6 3 2 5 2 2" xfId="13818" xr:uid="{00000000-0005-0000-0000-0000EE770000}"/>
    <cellStyle name="Normal 6 3 2 5 2 2 2" xfId="44149" xr:uid="{00000000-0005-0000-0000-0000EF770000}"/>
    <cellStyle name="Normal 6 3 2 5 2 2 3" xfId="28916" xr:uid="{00000000-0005-0000-0000-0000F0770000}"/>
    <cellStyle name="Normal 6 3 2 5 2 3" xfId="8798" xr:uid="{00000000-0005-0000-0000-0000F1770000}"/>
    <cellStyle name="Normal 6 3 2 5 2 3 2" xfId="39132" xr:uid="{00000000-0005-0000-0000-0000F2770000}"/>
    <cellStyle name="Normal 6 3 2 5 2 3 3" xfId="23899" xr:uid="{00000000-0005-0000-0000-0000F3770000}"/>
    <cellStyle name="Normal 6 3 2 5 2 4" xfId="34119" xr:uid="{00000000-0005-0000-0000-0000F4770000}"/>
    <cellStyle name="Normal 6 3 2 5 2 5" xfId="18886" xr:uid="{00000000-0005-0000-0000-0000F5770000}"/>
    <cellStyle name="Normal 6 3 2 5 3" xfId="5437" xr:uid="{00000000-0005-0000-0000-0000F6770000}"/>
    <cellStyle name="Normal 6 3 2 5 3 2" xfId="15489" xr:uid="{00000000-0005-0000-0000-0000F7770000}"/>
    <cellStyle name="Normal 6 3 2 5 3 2 2" xfId="45820" xr:uid="{00000000-0005-0000-0000-0000F8770000}"/>
    <cellStyle name="Normal 6 3 2 5 3 2 3" xfId="30587" xr:uid="{00000000-0005-0000-0000-0000F9770000}"/>
    <cellStyle name="Normal 6 3 2 5 3 3" xfId="10469" xr:uid="{00000000-0005-0000-0000-0000FA770000}"/>
    <cellStyle name="Normal 6 3 2 5 3 3 2" xfId="40803" xr:uid="{00000000-0005-0000-0000-0000FB770000}"/>
    <cellStyle name="Normal 6 3 2 5 3 3 3" xfId="25570" xr:uid="{00000000-0005-0000-0000-0000FC770000}"/>
    <cellStyle name="Normal 6 3 2 5 3 4" xfId="35790" xr:uid="{00000000-0005-0000-0000-0000FD770000}"/>
    <cellStyle name="Normal 6 3 2 5 3 5" xfId="20557" xr:uid="{00000000-0005-0000-0000-0000FE770000}"/>
    <cellStyle name="Normal 6 3 2 5 4" xfId="12147" xr:uid="{00000000-0005-0000-0000-0000FF770000}"/>
    <cellStyle name="Normal 6 3 2 5 4 2" xfId="42478" xr:uid="{00000000-0005-0000-0000-000000780000}"/>
    <cellStyle name="Normal 6 3 2 5 4 3" xfId="27245" xr:uid="{00000000-0005-0000-0000-000001780000}"/>
    <cellStyle name="Normal 6 3 2 5 5" xfId="7126" xr:uid="{00000000-0005-0000-0000-000002780000}"/>
    <cellStyle name="Normal 6 3 2 5 5 2" xfId="37461" xr:uid="{00000000-0005-0000-0000-000003780000}"/>
    <cellStyle name="Normal 6 3 2 5 5 3" xfId="22228" xr:uid="{00000000-0005-0000-0000-000004780000}"/>
    <cellStyle name="Normal 6 3 2 5 6" xfId="32449" xr:uid="{00000000-0005-0000-0000-000005780000}"/>
    <cellStyle name="Normal 6 3 2 5 7" xfId="17215" xr:uid="{00000000-0005-0000-0000-000006780000}"/>
    <cellStyle name="Normal 6 3 2 6" xfId="2908" xr:uid="{00000000-0005-0000-0000-000007780000}"/>
    <cellStyle name="Normal 6 3 2 6 2" xfId="12982" xr:uid="{00000000-0005-0000-0000-000008780000}"/>
    <cellStyle name="Normal 6 3 2 6 2 2" xfId="43313" xr:uid="{00000000-0005-0000-0000-000009780000}"/>
    <cellStyle name="Normal 6 3 2 6 2 3" xfId="28080" xr:uid="{00000000-0005-0000-0000-00000A780000}"/>
    <cellStyle name="Normal 6 3 2 6 3" xfId="7962" xr:uid="{00000000-0005-0000-0000-00000B780000}"/>
    <cellStyle name="Normal 6 3 2 6 3 2" xfId="38296" xr:uid="{00000000-0005-0000-0000-00000C780000}"/>
    <cellStyle name="Normal 6 3 2 6 3 3" xfId="23063" xr:uid="{00000000-0005-0000-0000-00000D780000}"/>
    <cellStyle name="Normal 6 3 2 6 4" xfId="33283" xr:uid="{00000000-0005-0000-0000-00000E780000}"/>
    <cellStyle name="Normal 6 3 2 6 5" xfId="18050" xr:uid="{00000000-0005-0000-0000-00000F780000}"/>
    <cellStyle name="Normal 6 3 2 7" xfId="4601" xr:uid="{00000000-0005-0000-0000-000010780000}"/>
    <cellStyle name="Normal 6 3 2 7 2" xfId="14653" xr:uid="{00000000-0005-0000-0000-000011780000}"/>
    <cellStyle name="Normal 6 3 2 7 2 2" xfId="44984" xr:uid="{00000000-0005-0000-0000-000012780000}"/>
    <cellStyle name="Normal 6 3 2 7 2 3" xfId="29751" xr:uid="{00000000-0005-0000-0000-000013780000}"/>
    <cellStyle name="Normal 6 3 2 7 3" xfId="9633" xr:uid="{00000000-0005-0000-0000-000014780000}"/>
    <cellStyle name="Normal 6 3 2 7 3 2" xfId="39967" xr:uid="{00000000-0005-0000-0000-000015780000}"/>
    <cellStyle name="Normal 6 3 2 7 3 3" xfId="24734" xr:uid="{00000000-0005-0000-0000-000016780000}"/>
    <cellStyle name="Normal 6 3 2 7 4" xfId="34954" xr:uid="{00000000-0005-0000-0000-000017780000}"/>
    <cellStyle name="Normal 6 3 2 7 5" xfId="19721" xr:uid="{00000000-0005-0000-0000-000018780000}"/>
    <cellStyle name="Normal 6 3 2 8" xfId="11311" xr:uid="{00000000-0005-0000-0000-000019780000}"/>
    <cellStyle name="Normal 6 3 2 8 2" xfId="41642" xr:uid="{00000000-0005-0000-0000-00001A780000}"/>
    <cellStyle name="Normal 6 3 2 8 3" xfId="26409" xr:uid="{00000000-0005-0000-0000-00001B780000}"/>
    <cellStyle name="Normal 6 3 2 9" xfId="6290" xr:uid="{00000000-0005-0000-0000-00001C780000}"/>
    <cellStyle name="Normal 6 3 2 9 2" xfId="36625" xr:uid="{00000000-0005-0000-0000-00001D780000}"/>
    <cellStyle name="Normal 6 3 2 9 3" xfId="21392" xr:uid="{00000000-0005-0000-0000-00001E780000}"/>
    <cellStyle name="Normal 6 3 3" xfId="1254" xr:uid="{00000000-0005-0000-0000-00001F780000}"/>
    <cellStyle name="Normal 6 3 3 10" xfId="16431" xr:uid="{00000000-0005-0000-0000-000020780000}"/>
    <cellStyle name="Normal 6 3 3 2" xfId="1473" xr:uid="{00000000-0005-0000-0000-000021780000}"/>
    <cellStyle name="Normal 6 3 3 2 2" xfId="1894" xr:uid="{00000000-0005-0000-0000-000022780000}"/>
    <cellStyle name="Normal 6 3 3 2 2 2" xfId="2733" xr:uid="{00000000-0005-0000-0000-000023780000}"/>
    <cellStyle name="Normal 6 3 3 2 2 2 2" xfId="4423" xr:uid="{00000000-0005-0000-0000-000024780000}"/>
    <cellStyle name="Normal 6 3 3 2 2 2 2 2" xfId="14496" xr:uid="{00000000-0005-0000-0000-000025780000}"/>
    <cellStyle name="Normal 6 3 3 2 2 2 2 2 2" xfId="44827" xr:uid="{00000000-0005-0000-0000-000026780000}"/>
    <cellStyle name="Normal 6 3 3 2 2 2 2 2 3" xfId="29594" xr:uid="{00000000-0005-0000-0000-000027780000}"/>
    <cellStyle name="Normal 6 3 3 2 2 2 2 3" xfId="9476" xr:uid="{00000000-0005-0000-0000-000028780000}"/>
    <cellStyle name="Normal 6 3 3 2 2 2 2 3 2" xfId="39810" xr:uid="{00000000-0005-0000-0000-000029780000}"/>
    <cellStyle name="Normal 6 3 3 2 2 2 2 3 3" xfId="24577" xr:uid="{00000000-0005-0000-0000-00002A780000}"/>
    <cellStyle name="Normal 6 3 3 2 2 2 2 4" xfId="34797" xr:uid="{00000000-0005-0000-0000-00002B780000}"/>
    <cellStyle name="Normal 6 3 3 2 2 2 2 5" xfId="19564" xr:uid="{00000000-0005-0000-0000-00002C780000}"/>
    <cellStyle name="Normal 6 3 3 2 2 2 3" xfId="6115" xr:uid="{00000000-0005-0000-0000-00002D780000}"/>
    <cellStyle name="Normal 6 3 3 2 2 2 3 2" xfId="16167" xr:uid="{00000000-0005-0000-0000-00002E780000}"/>
    <cellStyle name="Normal 6 3 3 2 2 2 3 2 2" xfId="46498" xr:uid="{00000000-0005-0000-0000-00002F780000}"/>
    <cellStyle name="Normal 6 3 3 2 2 2 3 2 3" xfId="31265" xr:uid="{00000000-0005-0000-0000-000030780000}"/>
    <cellStyle name="Normal 6 3 3 2 2 2 3 3" xfId="11147" xr:uid="{00000000-0005-0000-0000-000031780000}"/>
    <cellStyle name="Normal 6 3 3 2 2 2 3 3 2" xfId="41481" xr:uid="{00000000-0005-0000-0000-000032780000}"/>
    <cellStyle name="Normal 6 3 3 2 2 2 3 3 3" xfId="26248" xr:uid="{00000000-0005-0000-0000-000033780000}"/>
    <cellStyle name="Normal 6 3 3 2 2 2 3 4" xfId="36468" xr:uid="{00000000-0005-0000-0000-000034780000}"/>
    <cellStyle name="Normal 6 3 3 2 2 2 3 5" xfId="21235" xr:uid="{00000000-0005-0000-0000-000035780000}"/>
    <cellStyle name="Normal 6 3 3 2 2 2 4" xfId="12825" xr:uid="{00000000-0005-0000-0000-000036780000}"/>
    <cellStyle name="Normal 6 3 3 2 2 2 4 2" xfId="43156" xr:uid="{00000000-0005-0000-0000-000037780000}"/>
    <cellStyle name="Normal 6 3 3 2 2 2 4 3" xfId="27923" xr:uid="{00000000-0005-0000-0000-000038780000}"/>
    <cellStyle name="Normal 6 3 3 2 2 2 5" xfId="7804" xr:uid="{00000000-0005-0000-0000-000039780000}"/>
    <cellStyle name="Normal 6 3 3 2 2 2 5 2" xfId="38139" xr:uid="{00000000-0005-0000-0000-00003A780000}"/>
    <cellStyle name="Normal 6 3 3 2 2 2 5 3" xfId="22906" xr:uid="{00000000-0005-0000-0000-00003B780000}"/>
    <cellStyle name="Normal 6 3 3 2 2 2 6" xfId="33127" xr:uid="{00000000-0005-0000-0000-00003C780000}"/>
    <cellStyle name="Normal 6 3 3 2 2 2 7" xfId="17893" xr:uid="{00000000-0005-0000-0000-00003D780000}"/>
    <cellStyle name="Normal 6 3 3 2 2 3" xfId="3586" xr:uid="{00000000-0005-0000-0000-00003E780000}"/>
    <cellStyle name="Normal 6 3 3 2 2 3 2" xfId="13660" xr:uid="{00000000-0005-0000-0000-00003F780000}"/>
    <cellStyle name="Normal 6 3 3 2 2 3 2 2" xfId="43991" xr:uid="{00000000-0005-0000-0000-000040780000}"/>
    <cellStyle name="Normal 6 3 3 2 2 3 2 3" xfId="28758" xr:uid="{00000000-0005-0000-0000-000041780000}"/>
    <cellStyle name="Normal 6 3 3 2 2 3 3" xfId="8640" xr:uid="{00000000-0005-0000-0000-000042780000}"/>
    <cellStyle name="Normal 6 3 3 2 2 3 3 2" xfId="38974" xr:uid="{00000000-0005-0000-0000-000043780000}"/>
    <cellStyle name="Normal 6 3 3 2 2 3 3 3" xfId="23741" xr:uid="{00000000-0005-0000-0000-000044780000}"/>
    <cellStyle name="Normal 6 3 3 2 2 3 4" xfId="33961" xr:uid="{00000000-0005-0000-0000-000045780000}"/>
    <cellStyle name="Normal 6 3 3 2 2 3 5" xfId="18728" xr:uid="{00000000-0005-0000-0000-000046780000}"/>
    <cellStyle name="Normal 6 3 3 2 2 4" xfId="5279" xr:uid="{00000000-0005-0000-0000-000047780000}"/>
    <cellStyle name="Normal 6 3 3 2 2 4 2" xfId="15331" xr:uid="{00000000-0005-0000-0000-000048780000}"/>
    <cellStyle name="Normal 6 3 3 2 2 4 2 2" xfId="45662" xr:uid="{00000000-0005-0000-0000-000049780000}"/>
    <cellStyle name="Normal 6 3 3 2 2 4 2 3" xfId="30429" xr:uid="{00000000-0005-0000-0000-00004A780000}"/>
    <cellStyle name="Normal 6 3 3 2 2 4 3" xfId="10311" xr:uid="{00000000-0005-0000-0000-00004B780000}"/>
    <cellStyle name="Normal 6 3 3 2 2 4 3 2" xfId="40645" xr:uid="{00000000-0005-0000-0000-00004C780000}"/>
    <cellStyle name="Normal 6 3 3 2 2 4 3 3" xfId="25412" xr:uid="{00000000-0005-0000-0000-00004D780000}"/>
    <cellStyle name="Normal 6 3 3 2 2 4 4" xfId="35632" xr:uid="{00000000-0005-0000-0000-00004E780000}"/>
    <cellStyle name="Normal 6 3 3 2 2 4 5" xfId="20399" xr:uid="{00000000-0005-0000-0000-00004F780000}"/>
    <cellStyle name="Normal 6 3 3 2 2 5" xfId="11989" xr:uid="{00000000-0005-0000-0000-000050780000}"/>
    <cellStyle name="Normal 6 3 3 2 2 5 2" xfId="42320" xr:uid="{00000000-0005-0000-0000-000051780000}"/>
    <cellStyle name="Normal 6 3 3 2 2 5 3" xfId="27087" xr:uid="{00000000-0005-0000-0000-000052780000}"/>
    <cellStyle name="Normal 6 3 3 2 2 6" xfId="6968" xr:uid="{00000000-0005-0000-0000-000053780000}"/>
    <cellStyle name="Normal 6 3 3 2 2 6 2" xfId="37303" xr:uid="{00000000-0005-0000-0000-000054780000}"/>
    <cellStyle name="Normal 6 3 3 2 2 6 3" xfId="22070" xr:uid="{00000000-0005-0000-0000-000055780000}"/>
    <cellStyle name="Normal 6 3 3 2 2 7" xfId="32291" xr:uid="{00000000-0005-0000-0000-000056780000}"/>
    <cellStyle name="Normal 6 3 3 2 2 8" xfId="17057" xr:uid="{00000000-0005-0000-0000-000057780000}"/>
    <cellStyle name="Normal 6 3 3 2 3" xfId="2315" xr:uid="{00000000-0005-0000-0000-000058780000}"/>
    <cellStyle name="Normal 6 3 3 2 3 2" xfId="4005" xr:uid="{00000000-0005-0000-0000-000059780000}"/>
    <cellStyle name="Normal 6 3 3 2 3 2 2" xfId="14078" xr:uid="{00000000-0005-0000-0000-00005A780000}"/>
    <cellStyle name="Normal 6 3 3 2 3 2 2 2" xfId="44409" xr:uid="{00000000-0005-0000-0000-00005B780000}"/>
    <cellStyle name="Normal 6 3 3 2 3 2 2 3" xfId="29176" xr:uid="{00000000-0005-0000-0000-00005C780000}"/>
    <cellStyle name="Normal 6 3 3 2 3 2 3" xfId="9058" xr:uid="{00000000-0005-0000-0000-00005D780000}"/>
    <cellStyle name="Normal 6 3 3 2 3 2 3 2" xfId="39392" xr:uid="{00000000-0005-0000-0000-00005E780000}"/>
    <cellStyle name="Normal 6 3 3 2 3 2 3 3" xfId="24159" xr:uid="{00000000-0005-0000-0000-00005F780000}"/>
    <cellStyle name="Normal 6 3 3 2 3 2 4" xfId="34379" xr:uid="{00000000-0005-0000-0000-000060780000}"/>
    <cellStyle name="Normal 6 3 3 2 3 2 5" xfId="19146" xr:uid="{00000000-0005-0000-0000-000061780000}"/>
    <cellStyle name="Normal 6 3 3 2 3 3" xfId="5697" xr:uid="{00000000-0005-0000-0000-000062780000}"/>
    <cellStyle name="Normal 6 3 3 2 3 3 2" xfId="15749" xr:uid="{00000000-0005-0000-0000-000063780000}"/>
    <cellStyle name="Normal 6 3 3 2 3 3 2 2" xfId="46080" xr:uid="{00000000-0005-0000-0000-000064780000}"/>
    <cellStyle name="Normal 6 3 3 2 3 3 2 3" xfId="30847" xr:uid="{00000000-0005-0000-0000-000065780000}"/>
    <cellStyle name="Normal 6 3 3 2 3 3 3" xfId="10729" xr:uid="{00000000-0005-0000-0000-000066780000}"/>
    <cellStyle name="Normal 6 3 3 2 3 3 3 2" xfId="41063" xr:uid="{00000000-0005-0000-0000-000067780000}"/>
    <cellStyle name="Normal 6 3 3 2 3 3 3 3" xfId="25830" xr:uid="{00000000-0005-0000-0000-000068780000}"/>
    <cellStyle name="Normal 6 3 3 2 3 3 4" xfId="36050" xr:uid="{00000000-0005-0000-0000-000069780000}"/>
    <cellStyle name="Normal 6 3 3 2 3 3 5" xfId="20817" xr:uid="{00000000-0005-0000-0000-00006A780000}"/>
    <cellStyle name="Normal 6 3 3 2 3 4" xfId="12407" xr:uid="{00000000-0005-0000-0000-00006B780000}"/>
    <cellStyle name="Normal 6 3 3 2 3 4 2" xfId="42738" xr:uid="{00000000-0005-0000-0000-00006C780000}"/>
    <cellStyle name="Normal 6 3 3 2 3 4 3" xfId="27505" xr:uid="{00000000-0005-0000-0000-00006D780000}"/>
    <cellStyle name="Normal 6 3 3 2 3 5" xfId="7386" xr:uid="{00000000-0005-0000-0000-00006E780000}"/>
    <cellStyle name="Normal 6 3 3 2 3 5 2" xfId="37721" xr:uid="{00000000-0005-0000-0000-00006F780000}"/>
    <cellStyle name="Normal 6 3 3 2 3 5 3" xfId="22488" xr:uid="{00000000-0005-0000-0000-000070780000}"/>
    <cellStyle name="Normal 6 3 3 2 3 6" xfId="32709" xr:uid="{00000000-0005-0000-0000-000071780000}"/>
    <cellStyle name="Normal 6 3 3 2 3 7" xfId="17475" xr:uid="{00000000-0005-0000-0000-000072780000}"/>
    <cellStyle name="Normal 6 3 3 2 4" xfId="3168" xr:uid="{00000000-0005-0000-0000-000073780000}"/>
    <cellStyle name="Normal 6 3 3 2 4 2" xfId="13242" xr:uid="{00000000-0005-0000-0000-000074780000}"/>
    <cellStyle name="Normal 6 3 3 2 4 2 2" xfId="43573" xr:uid="{00000000-0005-0000-0000-000075780000}"/>
    <cellStyle name="Normal 6 3 3 2 4 2 3" xfId="28340" xr:uid="{00000000-0005-0000-0000-000076780000}"/>
    <cellStyle name="Normal 6 3 3 2 4 3" xfId="8222" xr:uid="{00000000-0005-0000-0000-000077780000}"/>
    <cellStyle name="Normal 6 3 3 2 4 3 2" xfId="38556" xr:uid="{00000000-0005-0000-0000-000078780000}"/>
    <cellStyle name="Normal 6 3 3 2 4 3 3" xfId="23323" xr:uid="{00000000-0005-0000-0000-000079780000}"/>
    <cellStyle name="Normal 6 3 3 2 4 4" xfId="33543" xr:uid="{00000000-0005-0000-0000-00007A780000}"/>
    <cellStyle name="Normal 6 3 3 2 4 5" xfId="18310" xr:uid="{00000000-0005-0000-0000-00007B780000}"/>
    <cellStyle name="Normal 6 3 3 2 5" xfId="4861" xr:uid="{00000000-0005-0000-0000-00007C780000}"/>
    <cellStyle name="Normal 6 3 3 2 5 2" xfId="14913" xr:uid="{00000000-0005-0000-0000-00007D780000}"/>
    <cellStyle name="Normal 6 3 3 2 5 2 2" xfId="45244" xr:uid="{00000000-0005-0000-0000-00007E780000}"/>
    <cellStyle name="Normal 6 3 3 2 5 2 3" xfId="30011" xr:uid="{00000000-0005-0000-0000-00007F780000}"/>
    <cellStyle name="Normal 6 3 3 2 5 3" xfId="9893" xr:uid="{00000000-0005-0000-0000-000080780000}"/>
    <cellStyle name="Normal 6 3 3 2 5 3 2" xfId="40227" xr:uid="{00000000-0005-0000-0000-000081780000}"/>
    <cellStyle name="Normal 6 3 3 2 5 3 3" xfId="24994" xr:uid="{00000000-0005-0000-0000-000082780000}"/>
    <cellStyle name="Normal 6 3 3 2 5 4" xfId="35214" xr:uid="{00000000-0005-0000-0000-000083780000}"/>
    <cellStyle name="Normal 6 3 3 2 5 5" xfId="19981" xr:uid="{00000000-0005-0000-0000-000084780000}"/>
    <cellStyle name="Normal 6 3 3 2 6" xfId="11571" xr:uid="{00000000-0005-0000-0000-000085780000}"/>
    <cellStyle name="Normal 6 3 3 2 6 2" xfId="41902" xr:uid="{00000000-0005-0000-0000-000086780000}"/>
    <cellStyle name="Normal 6 3 3 2 6 3" xfId="26669" xr:uid="{00000000-0005-0000-0000-000087780000}"/>
    <cellStyle name="Normal 6 3 3 2 7" xfId="6550" xr:uid="{00000000-0005-0000-0000-000088780000}"/>
    <cellStyle name="Normal 6 3 3 2 7 2" xfId="36885" xr:uid="{00000000-0005-0000-0000-000089780000}"/>
    <cellStyle name="Normal 6 3 3 2 7 3" xfId="21652" xr:uid="{00000000-0005-0000-0000-00008A780000}"/>
    <cellStyle name="Normal 6 3 3 2 8" xfId="31873" xr:uid="{00000000-0005-0000-0000-00008B780000}"/>
    <cellStyle name="Normal 6 3 3 2 9" xfId="16639" xr:uid="{00000000-0005-0000-0000-00008C780000}"/>
    <cellStyle name="Normal 6 3 3 3" xfId="1686" xr:uid="{00000000-0005-0000-0000-00008D780000}"/>
    <cellStyle name="Normal 6 3 3 3 2" xfId="2525" xr:uid="{00000000-0005-0000-0000-00008E780000}"/>
    <cellStyle name="Normal 6 3 3 3 2 2" xfId="4215" xr:uid="{00000000-0005-0000-0000-00008F780000}"/>
    <cellStyle name="Normal 6 3 3 3 2 2 2" xfId="14288" xr:uid="{00000000-0005-0000-0000-000090780000}"/>
    <cellStyle name="Normal 6 3 3 3 2 2 2 2" xfId="44619" xr:uid="{00000000-0005-0000-0000-000091780000}"/>
    <cellStyle name="Normal 6 3 3 3 2 2 2 3" xfId="29386" xr:uid="{00000000-0005-0000-0000-000092780000}"/>
    <cellStyle name="Normal 6 3 3 3 2 2 3" xfId="9268" xr:uid="{00000000-0005-0000-0000-000093780000}"/>
    <cellStyle name="Normal 6 3 3 3 2 2 3 2" xfId="39602" xr:uid="{00000000-0005-0000-0000-000094780000}"/>
    <cellStyle name="Normal 6 3 3 3 2 2 3 3" xfId="24369" xr:uid="{00000000-0005-0000-0000-000095780000}"/>
    <cellStyle name="Normal 6 3 3 3 2 2 4" xfId="34589" xr:uid="{00000000-0005-0000-0000-000096780000}"/>
    <cellStyle name="Normal 6 3 3 3 2 2 5" xfId="19356" xr:uid="{00000000-0005-0000-0000-000097780000}"/>
    <cellStyle name="Normal 6 3 3 3 2 3" xfId="5907" xr:uid="{00000000-0005-0000-0000-000098780000}"/>
    <cellStyle name="Normal 6 3 3 3 2 3 2" xfId="15959" xr:uid="{00000000-0005-0000-0000-000099780000}"/>
    <cellStyle name="Normal 6 3 3 3 2 3 2 2" xfId="46290" xr:uid="{00000000-0005-0000-0000-00009A780000}"/>
    <cellStyle name="Normal 6 3 3 3 2 3 2 3" xfId="31057" xr:uid="{00000000-0005-0000-0000-00009B780000}"/>
    <cellStyle name="Normal 6 3 3 3 2 3 3" xfId="10939" xr:uid="{00000000-0005-0000-0000-00009C780000}"/>
    <cellStyle name="Normal 6 3 3 3 2 3 3 2" xfId="41273" xr:uid="{00000000-0005-0000-0000-00009D780000}"/>
    <cellStyle name="Normal 6 3 3 3 2 3 3 3" xfId="26040" xr:uid="{00000000-0005-0000-0000-00009E780000}"/>
    <cellStyle name="Normal 6 3 3 3 2 3 4" xfId="36260" xr:uid="{00000000-0005-0000-0000-00009F780000}"/>
    <cellStyle name="Normal 6 3 3 3 2 3 5" xfId="21027" xr:uid="{00000000-0005-0000-0000-0000A0780000}"/>
    <cellStyle name="Normal 6 3 3 3 2 4" xfId="12617" xr:uid="{00000000-0005-0000-0000-0000A1780000}"/>
    <cellStyle name="Normal 6 3 3 3 2 4 2" xfId="42948" xr:uid="{00000000-0005-0000-0000-0000A2780000}"/>
    <cellStyle name="Normal 6 3 3 3 2 4 3" xfId="27715" xr:uid="{00000000-0005-0000-0000-0000A3780000}"/>
    <cellStyle name="Normal 6 3 3 3 2 5" xfId="7596" xr:uid="{00000000-0005-0000-0000-0000A4780000}"/>
    <cellStyle name="Normal 6 3 3 3 2 5 2" xfId="37931" xr:uid="{00000000-0005-0000-0000-0000A5780000}"/>
    <cellStyle name="Normal 6 3 3 3 2 5 3" xfId="22698" xr:uid="{00000000-0005-0000-0000-0000A6780000}"/>
    <cellStyle name="Normal 6 3 3 3 2 6" xfId="32919" xr:uid="{00000000-0005-0000-0000-0000A7780000}"/>
    <cellStyle name="Normal 6 3 3 3 2 7" xfId="17685" xr:uid="{00000000-0005-0000-0000-0000A8780000}"/>
    <cellStyle name="Normal 6 3 3 3 3" xfId="3378" xr:uid="{00000000-0005-0000-0000-0000A9780000}"/>
    <cellStyle name="Normal 6 3 3 3 3 2" xfId="13452" xr:uid="{00000000-0005-0000-0000-0000AA780000}"/>
    <cellStyle name="Normal 6 3 3 3 3 2 2" xfId="43783" xr:uid="{00000000-0005-0000-0000-0000AB780000}"/>
    <cellStyle name="Normal 6 3 3 3 3 2 3" xfId="28550" xr:uid="{00000000-0005-0000-0000-0000AC780000}"/>
    <cellStyle name="Normal 6 3 3 3 3 3" xfId="8432" xr:uid="{00000000-0005-0000-0000-0000AD780000}"/>
    <cellStyle name="Normal 6 3 3 3 3 3 2" xfId="38766" xr:uid="{00000000-0005-0000-0000-0000AE780000}"/>
    <cellStyle name="Normal 6 3 3 3 3 3 3" xfId="23533" xr:uid="{00000000-0005-0000-0000-0000AF780000}"/>
    <cellStyle name="Normal 6 3 3 3 3 4" xfId="33753" xr:uid="{00000000-0005-0000-0000-0000B0780000}"/>
    <cellStyle name="Normal 6 3 3 3 3 5" xfId="18520" xr:uid="{00000000-0005-0000-0000-0000B1780000}"/>
    <cellStyle name="Normal 6 3 3 3 4" xfId="5071" xr:uid="{00000000-0005-0000-0000-0000B2780000}"/>
    <cellStyle name="Normal 6 3 3 3 4 2" xfId="15123" xr:uid="{00000000-0005-0000-0000-0000B3780000}"/>
    <cellStyle name="Normal 6 3 3 3 4 2 2" xfId="45454" xr:uid="{00000000-0005-0000-0000-0000B4780000}"/>
    <cellStyle name="Normal 6 3 3 3 4 2 3" xfId="30221" xr:uid="{00000000-0005-0000-0000-0000B5780000}"/>
    <cellStyle name="Normal 6 3 3 3 4 3" xfId="10103" xr:uid="{00000000-0005-0000-0000-0000B6780000}"/>
    <cellStyle name="Normal 6 3 3 3 4 3 2" xfId="40437" xr:uid="{00000000-0005-0000-0000-0000B7780000}"/>
    <cellStyle name="Normal 6 3 3 3 4 3 3" xfId="25204" xr:uid="{00000000-0005-0000-0000-0000B8780000}"/>
    <cellStyle name="Normal 6 3 3 3 4 4" xfId="35424" xr:uid="{00000000-0005-0000-0000-0000B9780000}"/>
    <cellStyle name="Normal 6 3 3 3 4 5" xfId="20191" xr:uid="{00000000-0005-0000-0000-0000BA780000}"/>
    <cellStyle name="Normal 6 3 3 3 5" xfId="11781" xr:uid="{00000000-0005-0000-0000-0000BB780000}"/>
    <cellStyle name="Normal 6 3 3 3 5 2" xfId="42112" xr:uid="{00000000-0005-0000-0000-0000BC780000}"/>
    <cellStyle name="Normal 6 3 3 3 5 3" xfId="26879" xr:uid="{00000000-0005-0000-0000-0000BD780000}"/>
    <cellStyle name="Normal 6 3 3 3 6" xfId="6760" xr:uid="{00000000-0005-0000-0000-0000BE780000}"/>
    <cellStyle name="Normal 6 3 3 3 6 2" xfId="37095" xr:uid="{00000000-0005-0000-0000-0000BF780000}"/>
    <cellStyle name="Normal 6 3 3 3 6 3" xfId="21862" xr:uid="{00000000-0005-0000-0000-0000C0780000}"/>
    <cellStyle name="Normal 6 3 3 3 7" xfId="32083" xr:uid="{00000000-0005-0000-0000-0000C1780000}"/>
    <cellStyle name="Normal 6 3 3 3 8" xfId="16849" xr:uid="{00000000-0005-0000-0000-0000C2780000}"/>
    <cellStyle name="Normal 6 3 3 4" xfId="2107" xr:uid="{00000000-0005-0000-0000-0000C3780000}"/>
    <cellStyle name="Normal 6 3 3 4 2" xfId="3797" xr:uid="{00000000-0005-0000-0000-0000C4780000}"/>
    <cellStyle name="Normal 6 3 3 4 2 2" xfId="13870" xr:uid="{00000000-0005-0000-0000-0000C5780000}"/>
    <cellStyle name="Normal 6 3 3 4 2 2 2" xfId="44201" xr:uid="{00000000-0005-0000-0000-0000C6780000}"/>
    <cellStyle name="Normal 6 3 3 4 2 2 3" xfId="28968" xr:uid="{00000000-0005-0000-0000-0000C7780000}"/>
    <cellStyle name="Normal 6 3 3 4 2 3" xfId="8850" xr:uid="{00000000-0005-0000-0000-0000C8780000}"/>
    <cellStyle name="Normal 6 3 3 4 2 3 2" xfId="39184" xr:uid="{00000000-0005-0000-0000-0000C9780000}"/>
    <cellStyle name="Normal 6 3 3 4 2 3 3" xfId="23951" xr:uid="{00000000-0005-0000-0000-0000CA780000}"/>
    <cellStyle name="Normal 6 3 3 4 2 4" xfId="34171" xr:uid="{00000000-0005-0000-0000-0000CB780000}"/>
    <cellStyle name="Normal 6 3 3 4 2 5" xfId="18938" xr:uid="{00000000-0005-0000-0000-0000CC780000}"/>
    <cellStyle name="Normal 6 3 3 4 3" xfId="5489" xr:uid="{00000000-0005-0000-0000-0000CD780000}"/>
    <cellStyle name="Normal 6 3 3 4 3 2" xfId="15541" xr:uid="{00000000-0005-0000-0000-0000CE780000}"/>
    <cellStyle name="Normal 6 3 3 4 3 2 2" xfId="45872" xr:uid="{00000000-0005-0000-0000-0000CF780000}"/>
    <cellStyle name="Normal 6 3 3 4 3 2 3" xfId="30639" xr:uid="{00000000-0005-0000-0000-0000D0780000}"/>
    <cellStyle name="Normal 6 3 3 4 3 3" xfId="10521" xr:uid="{00000000-0005-0000-0000-0000D1780000}"/>
    <cellStyle name="Normal 6 3 3 4 3 3 2" xfId="40855" xr:uid="{00000000-0005-0000-0000-0000D2780000}"/>
    <cellStyle name="Normal 6 3 3 4 3 3 3" xfId="25622" xr:uid="{00000000-0005-0000-0000-0000D3780000}"/>
    <cellStyle name="Normal 6 3 3 4 3 4" xfId="35842" xr:uid="{00000000-0005-0000-0000-0000D4780000}"/>
    <cellStyle name="Normal 6 3 3 4 3 5" xfId="20609" xr:uid="{00000000-0005-0000-0000-0000D5780000}"/>
    <cellStyle name="Normal 6 3 3 4 4" xfId="12199" xr:uid="{00000000-0005-0000-0000-0000D6780000}"/>
    <cellStyle name="Normal 6 3 3 4 4 2" xfId="42530" xr:uid="{00000000-0005-0000-0000-0000D7780000}"/>
    <cellStyle name="Normal 6 3 3 4 4 3" xfId="27297" xr:uid="{00000000-0005-0000-0000-0000D8780000}"/>
    <cellStyle name="Normal 6 3 3 4 5" xfId="7178" xr:uid="{00000000-0005-0000-0000-0000D9780000}"/>
    <cellStyle name="Normal 6 3 3 4 5 2" xfId="37513" xr:uid="{00000000-0005-0000-0000-0000DA780000}"/>
    <cellStyle name="Normal 6 3 3 4 5 3" xfId="22280" xr:uid="{00000000-0005-0000-0000-0000DB780000}"/>
    <cellStyle name="Normal 6 3 3 4 6" xfId="32501" xr:uid="{00000000-0005-0000-0000-0000DC780000}"/>
    <cellStyle name="Normal 6 3 3 4 7" xfId="17267" xr:uid="{00000000-0005-0000-0000-0000DD780000}"/>
    <cellStyle name="Normal 6 3 3 5" xfId="2960" xr:uid="{00000000-0005-0000-0000-0000DE780000}"/>
    <cellStyle name="Normal 6 3 3 5 2" xfId="13034" xr:uid="{00000000-0005-0000-0000-0000DF780000}"/>
    <cellStyle name="Normal 6 3 3 5 2 2" xfId="43365" xr:uid="{00000000-0005-0000-0000-0000E0780000}"/>
    <cellStyle name="Normal 6 3 3 5 2 3" xfId="28132" xr:uid="{00000000-0005-0000-0000-0000E1780000}"/>
    <cellStyle name="Normal 6 3 3 5 3" xfId="8014" xr:uid="{00000000-0005-0000-0000-0000E2780000}"/>
    <cellStyle name="Normal 6 3 3 5 3 2" xfId="38348" xr:uid="{00000000-0005-0000-0000-0000E3780000}"/>
    <cellStyle name="Normal 6 3 3 5 3 3" xfId="23115" xr:uid="{00000000-0005-0000-0000-0000E4780000}"/>
    <cellStyle name="Normal 6 3 3 5 4" xfId="33335" xr:uid="{00000000-0005-0000-0000-0000E5780000}"/>
    <cellStyle name="Normal 6 3 3 5 5" xfId="18102" xr:uid="{00000000-0005-0000-0000-0000E6780000}"/>
    <cellStyle name="Normal 6 3 3 6" xfId="4653" xr:uid="{00000000-0005-0000-0000-0000E7780000}"/>
    <cellStyle name="Normal 6 3 3 6 2" xfId="14705" xr:uid="{00000000-0005-0000-0000-0000E8780000}"/>
    <cellStyle name="Normal 6 3 3 6 2 2" xfId="45036" xr:uid="{00000000-0005-0000-0000-0000E9780000}"/>
    <cellStyle name="Normal 6 3 3 6 2 3" xfId="29803" xr:uid="{00000000-0005-0000-0000-0000EA780000}"/>
    <cellStyle name="Normal 6 3 3 6 3" xfId="9685" xr:uid="{00000000-0005-0000-0000-0000EB780000}"/>
    <cellStyle name="Normal 6 3 3 6 3 2" xfId="40019" xr:uid="{00000000-0005-0000-0000-0000EC780000}"/>
    <cellStyle name="Normal 6 3 3 6 3 3" xfId="24786" xr:uid="{00000000-0005-0000-0000-0000ED780000}"/>
    <cellStyle name="Normal 6 3 3 6 4" xfId="35006" xr:uid="{00000000-0005-0000-0000-0000EE780000}"/>
    <cellStyle name="Normal 6 3 3 6 5" xfId="19773" xr:uid="{00000000-0005-0000-0000-0000EF780000}"/>
    <cellStyle name="Normal 6 3 3 7" xfId="11363" xr:uid="{00000000-0005-0000-0000-0000F0780000}"/>
    <cellStyle name="Normal 6 3 3 7 2" xfId="41694" xr:uid="{00000000-0005-0000-0000-0000F1780000}"/>
    <cellStyle name="Normal 6 3 3 7 3" xfId="26461" xr:uid="{00000000-0005-0000-0000-0000F2780000}"/>
    <cellStyle name="Normal 6 3 3 8" xfId="6342" xr:uid="{00000000-0005-0000-0000-0000F3780000}"/>
    <cellStyle name="Normal 6 3 3 8 2" xfId="36677" xr:uid="{00000000-0005-0000-0000-0000F4780000}"/>
    <cellStyle name="Normal 6 3 3 8 3" xfId="21444" xr:uid="{00000000-0005-0000-0000-0000F5780000}"/>
    <cellStyle name="Normal 6 3 3 9" xfId="31666" xr:uid="{00000000-0005-0000-0000-0000F6780000}"/>
    <cellStyle name="Normal 6 3 4" xfId="1367" xr:uid="{00000000-0005-0000-0000-0000F7780000}"/>
    <cellStyle name="Normal 6 3 4 2" xfId="1790" xr:uid="{00000000-0005-0000-0000-0000F8780000}"/>
    <cellStyle name="Normal 6 3 4 2 2" xfId="2629" xr:uid="{00000000-0005-0000-0000-0000F9780000}"/>
    <cellStyle name="Normal 6 3 4 2 2 2" xfId="4319" xr:uid="{00000000-0005-0000-0000-0000FA780000}"/>
    <cellStyle name="Normal 6 3 4 2 2 2 2" xfId="14392" xr:uid="{00000000-0005-0000-0000-0000FB780000}"/>
    <cellStyle name="Normal 6 3 4 2 2 2 2 2" xfId="44723" xr:uid="{00000000-0005-0000-0000-0000FC780000}"/>
    <cellStyle name="Normal 6 3 4 2 2 2 2 3" xfId="29490" xr:uid="{00000000-0005-0000-0000-0000FD780000}"/>
    <cellStyle name="Normal 6 3 4 2 2 2 3" xfId="9372" xr:uid="{00000000-0005-0000-0000-0000FE780000}"/>
    <cellStyle name="Normal 6 3 4 2 2 2 3 2" xfId="39706" xr:uid="{00000000-0005-0000-0000-0000FF780000}"/>
    <cellStyle name="Normal 6 3 4 2 2 2 3 3" xfId="24473" xr:uid="{00000000-0005-0000-0000-000000790000}"/>
    <cellStyle name="Normal 6 3 4 2 2 2 4" xfId="34693" xr:uid="{00000000-0005-0000-0000-000001790000}"/>
    <cellStyle name="Normal 6 3 4 2 2 2 5" xfId="19460" xr:uid="{00000000-0005-0000-0000-000002790000}"/>
    <cellStyle name="Normal 6 3 4 2 2 3" xfId="6011" xr:uid="{00000000-0005-0000-0000-000003790000}"/>
    <cellStyle name="Normal 6 3 4 2 2 3 2" xfId="16063" xr:uid="{00000000-0005-0000-0000-000004790000}"/>
    <cellStyle name="Normal 6 3 4 2 2 3 2 2" xfId="46394" xr:uid="{00000000-0005-0000-0000-000005790000}"/>
    <cellStyle name="Normal 6 3 4 2 2 3 2 3" xfId="31161" xr:uid="{00000000-0005-0000-0000-000006790000}"/>
    <cellStyle name="Normal 6 3 4 2 2 3 3" xfId="11043" xr:uid="{00000000-0005-0000-0000-000007790000}"/>
    <cellStyle name="Normal 6 3 4 2 2 3 3 2" xfId="41377" xr:uid="{00000000-0005-0000-0000-000008790000}"/>
    <cellStyle name="Normal 6 3 4 2 2 3 3 3" xfId="26144" xr:uid="{00000000-0005-0000-0000-000009790000}"/>
    <cellStyle name="Normal 6 3 4 2 2 3 4" xfId="36364" xr:uid="{00000000-0005-0000-0000-00000A790000}"/>
    <cellStyle name="Normal 6 3 4 2 2 3 5" xfId="21131" xr:uid="{00000000-0005-0000-0000-00000B790000}"/>
    <cellStyle name="Normal 6 3 4 2 2 4" xfId="12721" xr:uid="{00000000-0005-0000-0000-00000C790000}"/>
    <cellStyle name="Normal 6 3 4 2 2 4 2" xfId="43052" xr:uid="{00000000-0005-0000-0000-00000D790000}"/>
    <cellStyle name="Normal 6 3 4 2 2 4 3" xfId="27819" xr:uid="{00000000-0005-0000-0000-00000E790000}"/>
    <cellStyle name="Normal 6 3 4 2 2 5" xfId="7700" xr:uid="{00000000-0005-0000-0000-00000F790000}"/>
    <cellStyle name="Normal 6 3 4 2 2 5 2" xfId="38035" xr:uid="{00000000-0005-0000-0000-000010790000}"/>
    <cellStyle name="Normal 6 3 4 2 2 5 3" xfId="22802" xr:uid="{00000000-0005-0000-0000-000011790000}"/>
    <cellStyle name="Normal 6 3 4 2 2 6" xfId="33023" xr:uid="{00000000-0005-0000-0000-000012790000}"/>
    <cellStyle name="Normal 6 3 4 2 2 7" xfId="17789" xr:uid="{00000000-0005-0000-0000-000013790000}"/>
    <cellStyle name="Normal 6 3 4 2 3" xfId="3482" xr:uid="{00000000-0005-0000-0000-000014790000}"/>
    <cellStyle name="Normal 6 3 4 2 3 2" xfId="13556" xr:uid="{00000000-0005-0000-0000-000015790000}"/>
    <cellStyle name="Normal 6 3 4 2 3 2 2" xfId="43887" xr:uid="{00000000-0005-0000-0000-000016790000}"/>
    <cellStyle name="Normal 6 3 4 2 3 2 3" xfId="28654" xr:uid="{00000000-0005-0000-0000-000017790000}"/>
    <cellStyle name="Normal 6 3 4 2 3 3" xfId="8536" xr:uid="{00000000-0005-0000-0000-000018790000}"/>
    <cellStyle name="Normal 6 3 4 2 3 3 2" xfId="38870" xr:uid="{00000000-0005-0000-0000-000019790000}"/>
    <cellStyle name="Normal 6 3 4 2 3 3 3" xfId="23637" xr:uid="{00000000-0005-0000-0000-00001A790000}"/>
    <cellStyle name="Normal 6 3 4 2 3 4" xfId="33857" xr:uid="{00000000-0005-0000-0000-00001B790000}"/>
    <cellStyle name="Normal 6 3 4 2 3 5" xfId="18624" xr:uid="{00000000-0005-0000-0000-00001C790000}"/>
    <cellStyle name="Normal 6 3 4 2 4" xfId="5175" xr:uid="{00000000-0005-0000-0000-00001D790000}"/>
    <cellStyle name="Normal 6 3 4 2 4 2" xfId="15227" xr:uid="{00000000-0005-0000-0000-00001E790000}"/>
    <cellStyle name="Normal 6 3 4 2 4 2 2" xfId="45558" xr:uid="{00000000-0005-0000-0000-00001F790000}"/>
    <cellStyle name="Normal 6 3 4 2 4 2 3" xfId="30325" xr:uid="{00000000-0005-0000-0000-000020790000}"/>
    <cellStyle name="Normal 6 3 4 2 4 3" xfId="10207" xr:uid="{00000000-0005-0000-0000-000021790000}"/>
    <cellStyle name="Normal 6 3 4 2 4 3 2" xfId="40541" xr:uid="{00000000-0005-0000-0000-000022790000}"/>
    <cellStyle name="Normal 6 3 4 2 4 3 3" xfId="25308" xr:uid="{00000000-0005-0000-0000-000023790000}"/>
    <cellStyle name="Normal 6 3 4 2 4 4" xfId="35528" xr:uid="{00000000-0005-0000-0000-000024790000}"/>
    <cellStyle name="Normal 6 3 4 2 4 5" xfId="20295" xr:uid="{00000000-0005-0000-0000-000025790000}"/>
    <cellStyle name="Normal 6 3 4 2 5" xfId="11885" xr:uid="{00000000-0005-0000-0000-000026790000}"/>
    <cellStyle name="Normal 6 3 4 2 5 2" xfId="42216" xr:uid="{00000000-0005-0000-0000-000027790000}"/>
    <cellStyle name="Normal 6 3 4 2 5 3" xfId="26983" xr:uid="{00000000-0005-0000-0000-000028790000}"/>
    <cellStyle name="Normal 6 3 4 2 6" xfId="6864" xr:uid="{00000000-0005-0000-0000-000029790000}"/>
    <cellStyle name="Normal 6 3 4 2 6 2" xfId="37199" xr:uid="{00000000-0005-0000-0000-00002A790000}"/>
    <cellStyle name="Normal 6 3 4 2 6 3" xfId="21966" xr:uid="{00000000-0005-0000-0000-00002B790000}"/>
    <cellStyle name="Normal 6 3 4 2 7" xfId="32187" xr:uid="{00000000-0005-0000-0000-00002C790000}"/>
    <cellStyle name="Normal 6 3 4 2 8" xfId="16953" xr:uid="{00000000-0005-0000-0000-00002D790000}"/>
    <cellStyle name="Normal 6 3 4 3" xfId="2211" xr:uid="{00000000-0005-0000-0000-00002E790000}"/>
    <cellStyle name="Normal 6 3 4 3 2" xfId="3901" xr:uid="{00000000-0005-0000-0000-00002F790000}"/>
    <cellStyle name="Normal 6 3 4 3 2 2" xfId="13974" xr:uid="{00000000-0005-0000-0000-000030790000}"/>
    <cellStyle name="Normal 6 3 4 3 2 2 2" xfId="44305" xr:uid="{00000000-0005-0000-0000-000031790000}"/>
    <cellStyle name="Normal 6 3 4 3 2 2 3" xfId="29072" xr:uid="{00000000-0005-0000-0000-000032790000}"/>
    <cellStyle name="Normal 6 3 4 3 2 3" xfId="8954" xr:uid="{00000000-0005-0000-0000-000033790000}"/>
    <cellStyle name="Normal 6 3 4 3 2 3 2" xfId="39288" xr:uid="{00000000-0005-0000-0000-000034790000}"/>
    <cellStyle name="Normal 6 3 4 3 2 3 3" xfId="24055" xr:uid="{00000000-0005-0000-0000-000035790000}"/>
    <cellStyle name="Normal 6 3 4 3 2 4" xfId="34275" xr:uid="{00000000-0005-0000-0000-000036790000}"/>
    <cellStyle name="Normal 6 3 4 3 2 5" xfId="19042" xr:uid="{00000000-0005-0000-0000-000037790000}"/>
    <cellStyle name="Normal 6 3 4 3 3" xfId="5593" xr:uid="{00000000-0005-0000-0000-000038790000}"/>
    <cellStyle name="Normal 6 3 4 3 3 2" xfId="15645" xr:uid="{00000000-0005-0000-0000-000039790000}"/>
    <cellStyle name="Normal 6 3 4 3 3 2 2" xfId="45976" xr:uid="{00000000-0005-0000-0000-00003A790000}"/>
    <cellStyle name="Normal 6 3 4 3 3 2 3" xfId="30743" xr:uid="{00000000-0005-0000-0000-00003B790000}"/>
    <cellStyle name="Normal 6 3 4 3 3 3" xfId="10625" xr:uid="{00000000-0005-0000-0000-00003C790000}"/>
    <cellStyle name="Normal 6 3 4 3 3 3 2" xfId="40959" xr:uid="{00000000-0005-0000-0000-00003D790000}"/>
    <cellStyle name="Normal 6 3 4 3 3 3 3" xfId="25726" xr:uid="{00000000-0005-0000-0000-00003E790000}"/>
    <cellStyle name="Normal 6 3 4 3 3 4" xfId="35946" xr:uid="{00000000-0005-0000-0000-00003F790000}"/>
    <cellStyle name="Normal 6 3 4 3 3 5" xfId="20713" xr:uid="{00000000-0005-0000-0000-000040790000}"/>
    <cellStyle name="Normal 6 3 4 3 4" xfId="12303" xr:uid="{00000000-0005-0000-0000-000041790000}"/>
    <cellStyle name="Normal 6 3 4 3 4 2" xfId="42634" xr:uid="{00000000-0005-0000-0000-000042790000}"/>
    <cellStyle name="Normal 6 3 4 3 4 3" xfId="27401" xr:uid="{00000000-0005-0000-0000-000043790000}"/>
    <cellStyle name="Normal 6 3 4 3 5" xfId="7282" xr:uid="{00000000-0005-0000-0000-000044790000}"/>
    <cellStyle name="Normal 6 3 4 3 5 2" xfId="37617" xr:uid="{00000000-0005-0000-0000-000045790000}"/>
    <cellStyle name="Normal 6 3 4 3 5 3" xfId="22384" xr:uid="{00000000-0005-0000-0000-000046790000}"/>
    <cellStyle name="Normal 6 3 4 3 6" xfId="32605" xr:uid="{00000000-0005-0000-0000-000047790000}"/>
    <cellStyle name="Normal 6 3 4 3 7" xfId="17371" xr:uid="{00000000-0005-0000-0000-000048790000}"/>
    <cellStyle name="Normal 6 3 4 4" xfId="3064" xr:uid="{00000000-0005-0000-0000-000049790000}"/>
    <cellStyle name="Normal 6 3 4 4 2" xfId="13138" xr:uid="{00000000-0005-0000-0000-00004A790000}"/>
    <cellStyle name="Normal 6 3 4 4 2 2" xfId="43469" xr:uid="{00000000-0005-0000-0000-00004B790000}"/>
    <cellStyle name="Normal 6 3 4 4 2 3" xfId="28236" xr:uid="{00000000-0005-0000-0000-00004C790000}"/>
    <cellStyle name="Normal 6 3 4 4 3" xfId="8118" xr:uid="{00000000-0005-0000-0000-00004D790000}"/>
    <cellStyle name="Normal 6 3 4 4 3 2" xfId="38452" xr:uid="{00000000-0005-0000-0000-00004E790000}"/>
    <cellStyle name="Normal 6 3 4 4 3 3" xfId="23219" xr:uid="{00000000-0005-0000-0000-00004F790000}"/>
    <cellStyle name="Normal 6 3 4 4 4" xfId="33439" xr:uid="{00000000-0005-0000-0000-000050790000}"/>
    <cellStyle name="Normal 6 3 4 4 5" xfId="18206" xr:uid="{00000000-0005-0000-0000-000051790000}"/>
    <cellStyle name="Normal 6 3 4 5" xfId="4757" xr:uid="{00000000-0005-0000-0000-000052790000}"/>
    <cellStyle name="Normal 6 3 4 5 2" xfId="14809" xr:uid="{00000000-0005-0000-0000-000053790000}"/>
    <cellStyle name="Normal 6 3 4 5 2 2" xfId="45140" xr:uid="{00000000-0005-0000-0000-000054790000}"/>
    <cellStyle name="Normal 6 3 4 5 2 3" xfId="29907" xr:uid="{00000000-0005-0000-0000-000055790000}"/>
    <cellStyle name="Normal 6 3 4 5 3" xfId="9789" xr:uid="{00000000-0005-0000-0000-000056790000}"/>
    <cellStyle name="Normal 6 3 4 5 3 2" xfId="40123" xr:uid="{00000000-0005-0000-0000-000057790000}"/>
    <cellStyle name="Normal 6 3 4 5 3 3" xfId="24890" xr:uid="{00000000-0005-0000-0000-000058790000}"/>
    <cellStyle name="Normal 6 3 4 5 4" xfId="35110" xr:uid="{00000000-0005-0000-0000-000059790000}"/>
    <cellStyle name="Normal 6 3 4 5 5" xfId="19877" xr:uid="{00000000-0005-0000-0000-00005A790000}"/>
    <cellStyle name="Normal 6 3 4 6" xfId="11467" xr:uid="{00000000-0005-0000-0000-00005B790000}"/>
    <cellStyle name="Normal 6 3 4 6 2" xfId="41798" xr:uid="{00000000-0005-0000-0000-00005C790000}"/>
    <cellStyle name="Normal 6 3 4 6 3" xfId="26565" xr:uid="{00000000-0005-0000-0000-00005D790000}"/>
    <cellStyle name="Normal 6 3 4 7" xfId="6446" xr:uid="{00000000-0005-0000-0000-00005E790000}"/>
    <cellStyle name="Normal 6 3 4 7 2" xfId="36781" xr:uid="{00000000-0005-0000-0000-00005F790000}"/>
    <cellStyle name="Normal 6 3 4 7 3" xfId="21548" xr:uid="{00000000-0005-0000-0000-000060790000}"/>
    <cellStyle name="Normal 6 3 4 8" xfId="31769" xr:uid="{00000000-0005-0000-0000-000061790000}"/>
    <cellStyle name="Normal 6 3 4 9" xfId="16535" xr:uid="{00000000-0005-0000-0000-000062790000}"/>
    <cellStyle name="Normal 6 3 5" xfId="1580" xr:uid="{00000000-0005-0000-0000-000063790000}"/>
    <cellStyle name="Normal 6 3 5 2" xfId="2421" xr:uid="{00000000-0005-0000-0000-000064790000}"/>
    <cellStyle name="Normal 6 3 5 2 2" xfId="4111" xr:uid="{00000000-0005-0000-0000-000065790000}"/>
    <cellStyle name="Normal 6 3 5 2 2 2" xfId="14184" xr:uid="{00000000-0005-0000-0000-000066790000}"/>
    <cellStyle name="Normal 6 3 5 2 2 2 2" xfId="44515" xr:uid="{00000000-0005-0000-0000-000067790000}"/>
    <cellStyle name="Normal 6 3 5 2 2 2 3" xfId="29282" xr:uid="{00000000-0005-0000-0000-000068790000}"/>
    <cellStyle name="Normal 6 3 5 2 2 3" xfId="9164" xr:uid="{00000000-0005-0000-0000-000069790000}"/>
    <cellStyle name="Normal 6 3 5 2 2 3 2" xfId="39498" xr:uid="{00000000-0005-0000-0000-00006A790000}"/>
    <cellStyle name="Normal 6 3 5 2 2 3 3" xfId="24265" xr:uid="{00000000-0005-0000-0000-00006B790000}"/>
    <cellStyle name="Normal 6 3 5 2 2 4" xfId="34485" xr:uid="{00000000-0005-0000-0000-00006C790000}"/>
    <cellStyle name="Normal 6 3 5 2 2 5" xfId="19252" xr:uid="{00000000-0005-0000-0000-00006D790000}"/>
    <cellStyle name="Normal 6 3 5 2 3" xfId="5803" xr:uid="{00000000-0005-0000-0000-00006E790000}"/>
    <cellStyle name="Normal 6 3 5 2 3 2" xfId="15855" xr:uid="{00000000-0005-0000-0000-00006F790000}"/>
    <cellStyle name="Normal 6 3 5 2 3 2 2" xfId="46186" xr:uid="{00000000-0005-0000-0000-000070790000}"/>
    <cellStyle name="Normal 6 3 5 2 3 2 3" xfId="30953" xr:uid="{00000000-0005-0000-0000-000071790000}"/>
    <cellStyle name="Normal 6 3 5 2 3 3" xfId="10835" xr:uid="{00000000-0005-0000-0000-000072790000}"/>
    <cellStyle name="Normal 6 3 5 2 3 3 2" xfId="41169" xr:uid="{00000000-0005-0000-0000-000073790000}"/>
    <cellStyle name="Normal 6 3 5 2 3 3 3" xfId="25936" xr:uid="{00000000-0005-0000-0000-000074790000}"/>
    <cellStyle name="Normal 6 3 5 2 3 4" xfId="36156" xr:uid="{00000000-0005-0000-0000-000075790000}"/>
    <cellStyle name="Normal 6 3 5 2 3 5" xfId="20923" xr:uid="{00000000-0005-0000-0000-000076790000}"/>
    <cellStyle name="Normal 6 3 5 2 4" xfId="12513" xr:uid="{00000000-0005-0000-0000-000077790000}"/>
    <cellStyle name="Normal 6 3 5 2 4 2" xfId="42844" xr:uid="{00000000-0005-0000-0000-000078790000}"/>
    <cellStyle name="Normal 6 3 5 2 4 3" xfId="27611" xr:uid="{00000000-0005-0000-0000-000079790000}"/>
    <cellStyle name="Normal 6 3 5 2 5" xfId="7492" xr:uid="{00000000-0005-0000-0000-00007A790000}"/>
    <cellStyle name="Normal 6 3 5 2 5 2" xfId="37827" xr:uid="{00000000-0005-0000-0000-00007B790000}"/>
    <cellStyle name="Normal 6 3 5 2 5 3" xfId="22594" xr:uid="{00000000-0005-0000-0000-00007C790000}"/>
    <cellStyle name="Normal 6 3 5 2 6" xfId="32815" xr:uid="{00000000-0005-0000-0000-00007D790000}"/>
    <cellStyle name="Normal 6 3 5 2 7" xfId="17581" xr:uid="{00000000-0005-0000-0000-00007E790000}"/>
    <cellStyle name="Normal 6 3 5 3" xfId="3274" xr:uid="{00000000-0005-0000-0000-00007F790000}"/>
    <cellStyle name="Normal 6 3 5 3 2" xfId="13348" xr:uid="{00000000-0005-0000-0000-000080790000}"/>
    <cellStyle name="Normal 6 3 5 3 2 2" xfId="43679" xr:uid="{00000000-0005-0000-0000-000081790000}"/>
    <cellStyle name="Normal 6 3 5 3 2 3" xfId="28446" xr:uid="{00000000-0005-0000-0000-000082790000}"/>
    <cellStyle name="Normal 6 3 5 3 3" xfId="8328" xr:uid="{00000000-0005-0000-0000-000083790000}"/>
    <cellStyle name="Normal 6 3 5 3 3 2" xfId="38662" xr:uid="{00000000-0005-0000-0000-000084790000}"/>
    <cellStyle name="Normal 6 3 5 3 3 3" xfId="23429" xr:uid="{00000000-0005-0000-0000-000085790000}"/>
    <cellStyle name="Normal 6 3 5 3 4" xfId="33649" xr:uid="{00000000-0005-0000-0000-000086790000}"/>
    <cellStyle name="Normal 6 3 5 3 5" xfId="18416" xr:uid="{00000000-0005-0000-0000-000087790000}"/>
    <cellStyle name="Normal 6 3 5 4" xfId="4967" xr:uid="{00000000-0005-0000-0000-000088790000}"/>
    <cellStyle name="Normal 6 3 5 4 2" xfId="15019" xr:uid="{00000000-0005-0000-0000-000089790000}"/>
    <cellStyle name="Normal 6 3 5 4 2 2" xfId="45350" xr:uid="{00000000-0005-0000-0000-00008A790000}"/>
    <cellStyle name="Normal 6 3 5 4 2 3" xfId="30117" xr:uid="{00000000-0005-0000-0000-00008B790000}"/>
    <cellStyle name="Normal 6 3 5 4 3" xfId="9999" xr:uid="{00000000-0005-0000-0000-00008C790000}"/>
    <cellStyle name="Normal 6 3 5 4 3 2" xfId="40333" xr:uid="{00000000-0005-0000-0000-00008D790000}"/>
    <cellStyle name="Normal 6 3 5 4 3 3" xfId="25100" xr:uid="{00000000-0005-0000-0000-00008E790000}"/>
    <cellStyle name="Normal 6 3 5 4 4" xfId="35320" xr:uid="{00000000-0005-0000-0000-00008F790000}"/>
    <cellStyle name="Normal 6 3 5 4 5" xfId="20087" xr:uid="{00000000-0005-0000-0000-000090790000}"/>
    <cellStyle name="Normal 6 3 5 5" xfId="11677" xr:uid="{00000000-0005-0000-0000-000091790000}"/>
    <cellStyle name="Normal 6 3 5 5 2" xfId="42008" xr:uid="{00000000-0005-0000-0000-000092790000}"/>
    <cellStyle name="Normal 6 3 5 5 3" xfId="26775" xr:uid="{00000000-0005-0000-0000-000093790000}"/>
    <cellStyle name="Normal 6 3 5 6" xfId="6656" xr:uid="{00000000-0005-0000-0000-000094790000}"/>
    <cellStyle name="Normal 6 3 5 6 2" xfId="36991" xr:uid="{00000000-0005-0000-0000-000095790000}"/>
    <cellStyle name="Normal 6 3 5 6 3" xfId="21758" xr:uid="{00000000-0005-0000-0000-000096790000}"/>
    <cellStyle name="Normal 6 3 5 7" xfId="31979" xr:uid="{00000000-0005-0000-0000-000097790000}"/>
    <cellStyle name="Normal 6 3 5 8" xfId="16745" xr:uid="{00000000-0005-0000-0000-000098790000}"/>
    <cellStyle name="Normal 6 3 6" xfId="2001" xr:uid="{00000000-0005-0000-0000-000099790000}"/>
    <cellStyle name="Normal 6 3 6 2" xfId="3693" xr:uid="{00000000-0005-0000-0000-00009A790000}"/>
    <cellStyle name="Normal 6 3 6 2 2" xfId="13766" xr:uid="{00000000-0005-0000-0000-00009B790000}"/>
    <cellStyle name="Normal 6 3 6 2 2 2" xfId="44097" xr:uid="{00000000-0005-0000-0000-00009C790000}"/>
    <cellStyle name="Normal 6 3 6 2 2 3" xfId="28864" xr:uid="{00000000-0005-0000-0000-00009D790000}"/>
    <cellStyle name="Normal 6 3 6 2 3" xfId="8746" xr:uid="{00000000-0005-0000-0000-00009E790000}"/>
    <cellStyle name="Normal 6 3 6 2 3 2" xfId="39080" xr:uid="{00000000-0005-0000-0000-00009F790000}"/>
    <cellStyle name="Normal 6 3 6 2 3 3" xfId="23847" xr:uid="{00000000-0005-0000-0000-0000A0790000}"/>
    <cellStyle name="Normal 6 3 6 2 4" xfId="34067" xr:uid="{00000000-0005-0000-0000-0000A1790000}"/>
    <cellStyle name="Normal 6 3 6 2 5" xfId="18834" xr:uid="{00000000-0005-0000-0000-0000A2790000}"/>
    <cellStyle name="Normal 6 3 6 3" xfId="5385" xr:uid="{00000000-0005-0000-0000-0000A3790000}"/>
    <cellStyle name="Normal 6 3 6 3 2" xfId="15437" xr:uid="{00000000-0005-0000-0000-0000A4790000}"/>
    <cellStyle name="Normal 6 3 6 3 2 2" xfId="45768" xr:uid="{00000000-0005-0000-0000-0000A5790000}"/>
    <cellStyle name="Normal 6 3 6 3 2 3" xfId="30535" xr:uid="{00000000-0005-0000-0000-0000A6790000}"/>
    <cellStyle name="Normal 6 3 6 3 3" xfId="10417" xr:uid="{00000000-0005-0000-0000-0000A7790000}"/>
    <cellStyle name="Normal 6 3 6 3 3 2" xfId="40751" xr:uid="{00000000-0005-0000-0000-0000A8790000}"/>
    <cellStyle name="Normal 6 3 6 3 3 3" xfId="25518" xr:uid="{00000000-0005-0000-0000-0000A9790000}"/>
    <cellStyle name="Normal 6 3 6 3 4" xfId="35738" xr:uid="{00000000-0005-0000-0000-0000AA790000}"/>
    <cellStyle name="Normal 6 3 6 3 5" xfId="20505" xr:uid="{00000000-0005-0000-0000-0000AB790000}"/>
    <cellStyle name="Normal 6 3 6 4" xfId="12095" xr:uid="{00000000-0005-0000-0000-0000AC790000}"/>
    <cellStyle name="Normal 6 3 6 4 2" xfId="42426" xr:uid="{00000000-0005-0000-0000-0000AD790000}"/>
    <cellStyle name="Normal 6 3 6 4 3" xfId="27193" xr:uid="{00000000-0005-0000-0000-0000AE790000}"/>
    <cellStyle name="Normal 6 3 6 5" xfId="7074" xr:uid="{00000000-0005-0000-0000-0000AF790000}"/>
    <cellStyle name="Normal 6 3 6 5 2" xfId="37409" xr:uid="{00000000-0005-0000-0000-0000B0790000}"/>
    <cellStyle name="Normal 6 3 6 5 3" xfId="22176" xr:uid="{00000000-0005-0000-0000-0000B1790000}"/>
    <cellStyle name="Normal 6 3 6 6" xfId="32397" xr:uid="{00000000-0005-0000-0000-0000B2790000}"/>
    <cellStyle name="Normal 6 3 6 7" xfId="17163" xr:uid="{00000000-0005-0000-0000-0000B3790000}"/>
    <cellStyle name="Normal 6 3 7" xfId="2852" xr:uid="{00000000-0005-0000-0000-0000B4790000}"/>
    <cellStyle name="Normal 6 3 7 2" xfId="12930" xr:uid="{00000000-0005-0000-0000-0000B5790000}"/>
    <cellStyle name="Normal 6 3 7 2 2" xfId="43261" xr:uid="{00000000-0005-0000-0000-0000B6790000}"/>
    <cellStyle name="Normal 6 3 7 2 3" xfId="28028" xr:uid="{00000000-0005-0000-0000-0000B7790000}"/>
    <cellStyle name="Normal 6 3 7 3" xfId="7910" xr:uid="{00000000-0005-0000-0000-0000B8790000}"/>
    <cellStyle name="Normal 6 3 7 3 2" xfId="38244" xr:uid="{00000000-0005-0000-0000-0000B9790000}"/>
    <cellStyle name="Normal 6 3 7 3 3" xfId="23011" xr:uid="{00000000-0005-0000-0000-0000BA790000}"/>
    <cellStyle name="Normal 6 3 7 4" xfId="33231" xr:uid="{00000000-0005-0000-0000-0000BB790000}"/>
    <cellStyle name="Normal 6 3 7 5" xfId="17998" xr:uid="{00000000-0005-0000-0000-0000BC790000}"/>
    <cellStyle name="Normal 6 3 8" xfId="4546" xr:uid="{00000000-0005-0000-0000-0000BD790000}"/>
    <cellStyle name="Normal 6 3 8 2" xfId="14601" xr:uid="{00000000-0005-0000-0000-0000BE790000}"/>
    <cellStyle name="Normal 6 3 8 2 2" xfId="44932" xr:uid="{00000000-0005-0000-0000-0000BF790000}"/>
    <cellStyle name="Normal 6 3 8 2 3" xfId="29699" xr:uid="{00000000-0005-0000-0000-0000C0790000}"/>
    <cellStyle name="Normal 6 3 8 3" xfId="9581" xr:uid="{00000000-0005-0000-0000-0000C1790000}"/>
    <cellStyle name="Normal 6 3 8 3 2" xfId="39915" xr:uid="{00000000-0005-0000-0000-0000C2790000}"/>
    <cellStyle name="Normal 6 3 8 3 3" xfId="24682" xr:uid="{00000000-0005-0000-0000-0000C3790000}"/>
    <cellStyle name="Normal 6 3 8 4" xfId="34902" xr:uid="{00000000-0005-0000-0000-0000C4790000}"/>
    <cellStyle name="Normal 6 3 8 5" xfId="19669" xr:uid="{00000000-0005-0000-0000-0000C5790000}"/>
    <cellStyle name="Normal 6 3 9" xfId="11257" xr:uid="{00000000-0005-0000-0000-0000C6790000}"/>
    <cellStyle name="Normal 6 3 9 2" xfId="41590" xr:uid="{00000000-0005-0000-0000-0000C7790000}"/>
    <cellStyle name="Normal 6 3 9 3" xfId="26357" xr:uid="{00000000-0005-0000-0000-0000C8790000}"/>
    <cellStyle name="Normal 6 4" xfId="884" xr:uid="{00000000-0005-0000-0000-0000C9790000}"/>
    <cellStyle name="Normal 6 4 2" xfId="31564" xr:uid="{00000000-0005-0000-0000-0000CA790000}"/>
    <cellStyle name="Normal 6 4 3" xfId="31384" xr:uid="{00000000-0005-0000-0000-0000CB790000}"/>
    <cellStyle name="Normal 6 4 4" xfId="48154" xr:uid="{40ED4641-CF7A-4D11-A41B-9D5559A8A9A0}"/>
    <cellStyle name="Normal 6 5" xfId="885" xr:uid="{00000000-0005-0000-0000-0000CC790000}"/>
    <cellStyle name="Normal 6 5 2" xfId="48155" xr:uid="{42BA6C33-912A-488A-B43C-31705C5BBC54}"/>
    <cellStyle name="Normal 6 6" xfId="886" xr:uid="{00000000-0005-0000-0000-0000CD790000}"/>
    <cellStyle name="Normal 6 6 2" xfId="48156" xr:uid="{2F065090-05C7-4C45-B98B-EAE1607E1138}"/>
    <cellStyle name="Normal 6 7" xfId="877" xr:uid="{00000000-0005-0000-0000-0000CE790000}"/>
    <cellStyle name="Normal 6 7 2" xfId="48157" xr:uid="{F19FC9B3-D16E-44F5-A53C-ED4518EEE311}"/>
    <cellStyle name="Normal 6 8" xfId="499" xr:uid="{00000000-0005-0000-0000-0000CF790000}"/>
    <cellStyle name="Normal 6 8 10" xfId="6201" xr:uid="{00000000-0005-0000-0000-0000D0790000}"/>
    <cellStyle name="Normal 6 8 10 2" xfId="36539" xr:uid="{00000000-0005-0000-0000-0000D1790000}"/>
    <cellStyle name="Normal 6 8 10 3" xfId="21306" xr:uid="{00000000-0005-0000-0000-0000D2790000}"/>
    <cellStyle name="Normal 6 8 11" xfId="31530" xr:uid="{00000000-0005-0000-0000-0000D3790000}"/>
    <cellStyle name="Normal 6 8 12" xfId="16291" xr:uid="{00000000-0005-0000-0000-0000D4790000}"/>
    <cellStyle name="Normal 6 8 2" xfId="1165" xr:uid="{00000000-0005-0000-0000-0000D5790000}"/>
    <cellStyle name="Normal 6 8 2 10" xfId="31583" xr:uid="{00000000-0005-0000-0000-0000D6790000}"/>
    <cellStyle name="Normal 6 8 2 11" xfId="16345" xr:uid="{00000000-0005-0000-0000-0000D7790000}"/>
    <cellStyle name="Normal 6 8 2 2" xfId="1274" xr:uid="{00000000-0005-0000-0000-0000D8790000}"/>
    <cellStyle name="Normal 6 8 2 2 10" xfId="16449" xr:uid="{00000000-0005-0000-0000-0000D9790000}"/>
    <cellStyle name="Normal 6 8 2 2 2" xfId="1491" xr:uid="{00000000-0005-0000-0000-0000DA790000}"/>
    <cellStyle name="Normal 6 8 2 2 2 2" xfId="1912" xr:uid="{00000000-0005-0000-0000-0000DB790000}"/>
    <cellStyle name="Normal 6 8 2 2 2 2 2" xfId="2751" xr:uid="{00000000-0005-0000-0000-0000DC790000}"/>
    <cellStyle name="Normal 6 8 2 2 2 2 2 2" xfId="4441" xr:uid="{00000000-0005-0000-0000-0000DD790000}"/>
    <cellStyle name="Normal 6 8 2 2 2 2 2 2 2" xfId="14514" xr:uid="{00000000-0005-0000-0000-0000DE790000}"/>
    <cellStyle name="Normal 6 8 2 2 2 2 2 2 2 2" xfId="44845" xr:uid="{00000000-0005-0000-0000-0000DF790000}"/>
    <cellStyle name="Normal 6 8 2 2 2 2 2 2 2 3" xfId="29612" xr:uid="{00000000-0005-0000-0000-0000E0790000}"/>
    <cellStyle name="Normal 6 8 2 2 2 2 2 2 3" xfId="9494" xr:uid="{00000000-0005-0000-0000-0000E1790000}"/>
    <cellStyle name="Normal 6 8 2 2 2 2 2 2 3 2" xfId="39828" xr:uid="{00000000-0005-0000-0000-0000E2790000}"/>
    <cellStyle name="Normal 6 8 2 2 2 2 2 2 3 3" xfId="24595" xr:uid="{00000000-0005-0000-0000-0000E3790000}"/>
    <cellStyle name="Normal 6 8 2 2 2 2 2 2 4" xfId="34815" xr:uid="{00000000-0005-0000-0000-0000E4790000}"/>
    <cellStyle name="Normal 6 8 2 2 2 2 2 2 5" xfId="19582" xr:uid="{00000000-0005-0000-0000-0000E5790000}"/>
    <cellStyle name="Normal 6 8 2 2 2 2 2 3" xfId="6133" xr:uid="{00000000-0005-0000-0000-0000E6790000}"/>
    <cellStyle name="Normal 6 8 2 2 2 2 2 3 2" xfId="16185" xr:uid="{00000000-0005-0000-0000-0000E7790000}"/>
    <cellStyle name="Normal 6 8 2 2 2 2 2 3 2 2" xfId="46516" xr:uid="{00000000-0005-0000-0000-0000E8790000}"/>
    <cellStyle name="Normal 6 8 2 2 2 2 2 3 2 3" xfId="31283" xr:uid="{00000000-0005-0000-0000-0000E9790000}"/>
    <cellStyle name="Normal 6 8 2 2 2 2 2 3 3" xfId="11165" xr:uid="{00000000-0005-0000-0000-0000EA790000}"/>
    <cellStyle name="Normal 6 8 2 2 2 2 2 3 3 2" xfId="41499" xr:uid="{00000000-0005-0000-0000-0000EB790000}"/>
    <cellStyle name="Normal 6 8 2 2 2 2 2 3 3 3" xfId="26266" xr:uid="{00000000-0005-0000-0000-0000EC790000}"/>
    <cellStyle name="Normal 6 8 2 2 2 2 2 3 4" xfId="36486" xr:uid="{00000000-0005-0000-0000-0000ED790000}"/>
    <cellStyle name="Normal 6 8 2 2 2 2 2 3 5" xfId="21253" xr:uid="{00000000-0005-0000-0000-0000EE790000}"/>
    <cellStyle name="Normal 6 8 2 2 2 2 2 4" xfId="12843" xr:uid="{00000000-0005-0000-0000-0000EF790000}"/>
    <cellStyle name="Normal 6 8 2 2 2 2 2 4 2" xfId="43174" xr:uid="{00000000-0005-0000-0000-0000F0790000}"/>
    <cellStyle name="Normal 6 8 2 2 2 2 2 4 3" xfId="27941" xr:uid="{00000000-0005-0000-0000-0000F1790000}"/>
    <cellStyle name="Normal 6 8 2 2 2 2 2 5" xfId="7822" xr:uid="{00000000-0005-0000-0000-0000F2790000}"/>
    <cellStyle name="Normal 6 8 2 2 2 2 2 5 2" xfId="38157" xr:uid="{00000000-0005-0000-0000-0000F3790000}"/>
    <cellStyle name="Normal 6 8 2 2 2 2 2 5 3" xfId="22924" xr:uid="{00000000-0005-0000-0000-0000F4790000}"/>
    <cellStyle name="Normal 6 8 2 2 2 2 2 6" xfId="33145" xr:uid="{00000000-0005-0000-0000-0000F5790000}"/>
    <cellStyle name="Normal 6 8 2 2 2 2 2 7" xfId="17911" xr:uid="{00000000-0005-0000-0000-0000F6790000}"/>
    <cellStyle name="Normal 6 8 2 2 2 2 3" xfId="3604" xr:uid="{00000000-0005-0000-0000-0000F7790000}"/>
    <cellStyle name="Normal 6 8 2 2 2 2 3 2" xfId="13678" xr:uid="{00000000-0005-0000-0000-0000F8790000}"/>
    <cellStyle name="Normal 6 8 2 2 2 2 3 2 2" xfId="44009" xr:uid="{00000000-0005-0000-0000-0000F9790000}"/>
    <cellStyle name="Normal 6 8 2 2 2 2 3 2 3" xfId="28776" xr:uid="{00000000-0005-0000-0000-0000FA790000}"/>
    <cellStyle name="Normal 6 8 2 2 2 2 3 3" xfId="8658" xr:uid="{00000000-0005-0000-0000-0000FB790000}"/>
    <cellStyle name="Normal 6 8 2 2 2 2 3 3 2" xfId="38992" xr:uid="{00000000-0005-0000-0000-0000FC790000}"/>
    <cellStyle name="Normal 6 8 2 2 2 2 3 3 3" xfId="23759" xr:uid="{00000000-0005-0000-0000-0000FD790000}"/>
    <cellStyle name="Normal 6 8 2 2 2 2 3 4" xfId="33979" xr:uid="{00000000-0005-0000-0000-0000FE790000}"/>
    <cellStyle name="Normal 6 8 2 2 2 2 3 5" xfId="18746" xr:uid="{00000000-0005-0000-0000-0000FF790000}"/>
    <cellStyle name="Normal 6 8 2 2 2 2 4" xfId="5297" xr:uid="{00000000-0005-0000-0000-0000007A0000}"/>
    <cellStyle name="Normal 6 8 2 2 2 2 4 2" xfId="15349" xr:uid="{00000000-0005-0000-0000-0000017A0000}"/>
    <cellStyle name="Normal 6 8 2 2 2 2 4 2 2" xfId="45680" xr:uid="{00000000-0005-0000-0000-0000027A0000}"/>
    <cellStyle name="Normal 6 8 2 2 2 2 4 2 3" xfId="30447" xr:uid="{00000000-0005-0000-0000-0000037A0000}"/>
    <cellStyle name="Normal 6 8 2 2 2 2 4 3" xfId="10329" xr:uid="{00000000-0005-0000-0000-0000047A0000}"/>
    <cellStyle name="Normal 6 8 2 2 2 2 4 3 2" xfId="40663" xr:uid="{00000000-0005-0000-0000-0000057A0000}"/>
    <cellStyle name="Normal 6 8 2 2 2 2 4 3 3" xfId="25430" xr:uid="{00000000-0005-0000-0000-0000067A0000}"/>
    <cellStyle name="Normal 6 8 2 2 2 2 4 4" xfId="35650" xr:uid="{00000000-0005-0000-0000-0000077A0000}"/>
    <cellStyle name="Normal 6 8 2 2 2 2 4 5" xfId="20417" xr:uid="{00000000-0005-0000-0000-0000087A0000}"/>
    <cellStyle name="Normal 6 8 2 2 2 2 5" xfId="12007" xr:uid="{00000000-0005-0000-0000-0000097A0000}"/>
    <cellStyle name="Normal 6 8 2 2 2 2 5 2" xfId="42338" xr:uid="{00000000-0005-0000-0000-00000A7A0000}"/>
    <cellStyle name="Normal 6 8 2 2 2 2 5 3" xfId="27105" xr:uid="{00000000-0005-0000-0000-00000B7A0000}"/>
    <cellStyle name="Normal 6 8 2 2 2 2 6" xfId="6986" xr:uid="{00000000-0005-0000-0000-00000C7A0000}"/>
    <cellStyle name="Normal 6 8 2 2 2 2 6 2" xfId="37321" xr:uid="{00000000-0005-0000-0000-00000D7A0000}"/>
    <cellStyle name="Normal 6 8 2 2 2 2 6 3" xfId="22088" xr:uid="{00000000-0005-0000-0000-00000E7A0000}"/>
    <cellStyle name="Normal 6 8 2 2 2 2 7" xfId="32309" xr:uid="{00000000-0005-0000-0000-00000F7A0000}"/>
    <cellStyle name="Normal 6 8 2 2 2 2 8" xfId="17075" xr:uid="{00000000-0005-0000-0000-0000107A0000}"/>
    <cellStyle name="Normal 6 8 2 2 2 3" xfId="2333" xr:uid="{00000000-0005-0000-0000-0000117A0000}"/>
    <cellStyle name="Normal 6 8 2 2 2 3 2" xfId="4023" xr:uid="{00000000-0005-0000-0000-0000127A0000}"/>
    <cellStyle name="Normal 6 8 2 2 2 3 2 2" xfId="14096" xr:uid="{00000000-0005-0000-0000-0000137A0000}"/>
    <cellStyle name="Normal 6 8 2 2 2 3 2 2 2" xfId="44427" xr:uid="{00000000-0005-0000-0000-0000147A0000}"/>
    <cellStyle name="Normal 6 8 2 2 2 3 2 2 3" xfId="29194" xr:uid="{00000000-0005-0000-0000-0000157A0000}"/>
    <cellStyle name="Normal 6 8 2 2 2 3 2 3" xfId="9076" xr:uid="{00000000-0005-0000-0000-0000167A0000}"/>
    <cellStyle name="Normal 6 8 2 2 2 3 2 3 2" xfId="39410" xr:uid="{00000000-0005-0000-0000-0000177A0000}"/>
    <cellStyle name="Normal 6 8 2 2 2 3 2 3 3" xfId="24177" xr:uid="{00000000-0005-0000-0000-0000187A0000}"/>
    <cellStyle name="Normal 6 8 2 2 2 3 2 4" xfId="34397" xr:uid="{00000000-0005-0000-0000-0000197A0000}"/>
    <cellStyle name="Normal 6 8 2 2 2 3 2 5" xfId="19164" xr:uid="{00000000-0005-0000-0000-00001A7A0000}"/>
    <cellStyle name="Normal 6 8 2 2 2 3 3" xfId="5715" xr:uid="{00000000-0005-0000-0000-00001B7A0000}"/>
    <cellStyle name="Normal 6 8 2 2 2 3 3 2" xfId="15767" xr:uid="{00000000-0005-0000-0000-00001C7A0000}"/>
    <cellStyle name="Normal 6 8 2 2 2 3 3 2 2" xfId="46098" xr:uid="{00000000-0005-0000-0000-00001D7A0000}"/>
    <cellStyle name="Normal 6 8 2 2 2 3 3 2 3" xfId="30865" xr:uid="{00000000-0005-0000-0000-00001E7A0000}"/>
    <cellStyle name="Normal 6 8 2 2 2 3 3 3" xfId="10747" xr:uid="{00000000-0005-0000-0000-00001F7A0000}"/>
    <cellStyle name="Normal 6 8 2 2 2 3 3 3 2" xfId="41081" xr:uid="{00000000-0005-0000-0000-0000207A0000}"/>
    <cellStyle name="Normal 6 8 2 2 2 3 3 3 3" xfId="25848" xr:uid="{00000000-0005-0000-0000-0000217A0000}"/>
    <cellStyle name="Normal 6 8 2 2 2 3 3 4" xfId="36068" xr:uid="{00000000-0005-0000-0000-0000227A0000}"/>
    <cellStyle name="Normal 6 8 2 2 2 3 3 5" xfId="20835" xr:uid="{00000000-0005-0000-0000-0000237A0000}"/>
    <cellStyle name="Normal 6 8 2 2 2 3 4" xfId="12425" xr:uid="{00000000-0005-0000-0000-0000247A0000}"/>
    <cellStyle name="Normal 6 8 2 2 2 3 4 2" xfId="42756" xr:uid="{00000000-0005-0000-0000-0000257A0000}"/>
    <cellStyle name="Normal 6 8 2 2 2 3 4 3" xfId="27523" xr:uid="{00000000-0005-0000-0000-0000267A0000}"/>
    <cellStyle name="Normal 6 8 2 2 2 3 5" xfId="7404" xr:uid="{00000000-0005-0000-0000-0000277A0000}"/>
    <cellStyle name="Normal 6 8 2 2 2 3 5 2" xfId="37739" xr:uid="{00000000-0005-0000-0000-0000287A0000}"/>
    <cellStyle name="Normal 6 8 2 2 2 3 5 3" xfId="22506" xr:uid="{00000000-0005-0000-0000-0000297A0000}"/>
    <cellStyle name="Normal 6 8 2 2 2 3 6" xfId="32727" xr:uid="{00000000-0005-0000-0000-00002A7A0000}"/>
    <cellStyle name="Normal 6 8 2 2 2 3 7" xfId="17493" xr:uid="{00000000-0005-0000-0000-00002B7A0000}"/>
    <cellStyle name="Normal 6 8 2 2 2 4" xfId="3186" xr:uid="{00000000-0005-0000-0000-00002C7A0000}"/>
    <cellStyle name="Normal 6 8 2 2 2 4 2" xfId="13260" xr:uid="{00000000-0005-0000-0000-00002D7A0000}"/>
    <cellStyle name="Normal 6 8 2 2 2 4 2 2" xfId="43591" xr:uid="{00000000-0005-0000-0000-00002E7A0000}"/>
    <cellStyle name="Normal 6 8 2 2 2 4 2 3" xfId="28358" xr:uid="{00000000-0005-0000-0000-00002F7A0000}"/>
    <cellStyle name="Normal 6 8 2 2 2 4 3" xfId="8240" xr:uid="{00000000-0005-0000-0000-0000307A0000}"/>
    <cellStyle name="Normal 6 8 2 2 2 4 3 2" xfId="38574" xr:uid="{00000000-0005-0000-0000-0000317A0000}"/>
    <cellStyle name="Normal 6 8 2 2 2 4 3 3" xfId="23341" xr:uid="{00000000-0005-0000-0000-0000327A0000}"/>
    <cellStyle name="Normal 6 8 2 2 2 4 4" xfId="33561" xr:uid="{00000000-0005-0000-0000-0000337A0000}"/>
    <cellStyle name="Normal 6 8 2 2 2 4 5" xfId="18328" xr:uid="{00000000-0005-0000-0000-0000347A0000}"/>
    <cellStyle name="Normal 6 8 2 2 2 5" xfId="4879" xr:uid="{00000000-0005-0000-0000-0000357A0000}"/>
    <cellStyle name="Normal 6 8 2 2 2 5 2" xfId="14931" xr:uid="{00000000-0005-0000-0000-0000367A0000}"/>
    <cellStyle name="Normal 6 8 2 2 2 5 2 2" xfId="45262" xr:uid="{00000000-0005-0000-0000-0000377A0000}"/>
    <cellStyle name="Normal 6 8 2 2 2 5 2 3" xfId="30029" xr:uid="{00000000-0005-0000-0000-0000387A0000}"/>
    <cellStyle name="Normal 6 8 2 2 2 5 3" xfId="9911" xr:uid="{00000000-0005-0000-0000-0000397A0000}"/>
    <cellStyle name="Normal 6 8 2 2 2 5 3 2" xfId="40245" xr:uid="{00000000-0005-0000-0000-00003A7A0000}"/>
    <cellStyle name="Normal 6 8 2 2 2 5 3 3" xfId="25012" xr:uid="{00000000-0005-0000-0000-00003B7A0000}"/>
    <cellStyle name="Normal 6 8 2 2 2 5 4" xfId="35232" xr:uid="{00000000-0005-0000-0000-00003C7A0000}"/>
    <cellStyle name="Normal 6 8 2 2 2 5 5" xfId="19999" xr:uid="{00000000-0005-0000-0000-00003D7A0000}"/>
    <cellStyle name="Normal 6 8 2 2 2 6" xfId="11589" xr:uid="{00000000-0005-0000-0000-00003E7A0000}"/>
    <cellStyle name="Normal 6 8 2 2 2 6 2" xfId="41920" xr:uid="{00000000-0005-0000-0000-00003F7A0000}"/>
    <cellStyle name="Normal 6 8 2 2 2 6 3" xfId="26687" xr:uid="{00000000-0005-0000-0000-0000407A0000}"/>
    <cellStyle name="Normal 6 8 2 2 2 7" xfId="6568" xr:uid="{00000000-0005-0000-0000-0000417A0000}"/>
    <cellStyle name="Normal 6 8 2 2 2 7 2" xfId="36903" xr:uid="{00000000-0005-0000-0000-0000427A0000}"/>
    <cellStyle name="Normal 6 8 2 2 2 7 3" xfId="21670" xr:uid="{00000000-0005-0000-0000-0000437A0000}"/>
    <cellStyle name="Normal 6 8 2 2 2 8" xfId="31891" xr:uid="{00000000-0005-0000-0000-0000447A0000}"/>
    <cellStyle name="Normal 6 8 2 2 2 9" xfId="16657" xr:uid="{00000000-0005-0000-0000-0000457A0000}"/>
    <cellStyle name="Normal 6 8 2 2 3" xfId="1704" xr:uid="{00000000-0005-0000-0000-0000467A0000}"/>
    <cellStyle name="Normal 6 8 2 2 3 2" xfId="2543" xr:uid="{00000000-0005-0000-0000-0000477A0000}"/>
    <cellStyle name="Normal 6 8 2 2 3 2 2" xfId="4233" xr:uid="{00000000-0005-0000-0000-0000487A0000}"/>
    <cellStyle name="Normal 6 8 2 2 3 2 2 2" xfId="14306" xr:uid="{00000000-0005-0000-0000-0000497A0000}"/>
    <cellStyle name="Normal 6 8 2 2 3 2 2 2 2" xfId="44637" xr:uid="{00000000-0005-0000-0000-00004A7A0000}"/>
    <cellStyle name="Normal 6 8 2 2 3 2 2 2 3" xfId="29404" xr:uid="{00000000-0005-0000-0000-00004B7A0000}"/>
    <cellStyle name="Normal 6 8 2 2 3 2 2 3" xfId="9286" xr:uid="{00000000-0005-0000-0000-00004C7A0000}"/>
    <cellStyle name="Normal 6 8 2 2 3 2 2 3 2" xfId="39620" xr:uid="{00000000-0005-0000-0000-00004D7A0000}"/>
    <cellStyle name="Normal 6 8 2 2 3 2 2 3 3" xfId="24387" xr:uid="{00000000-0005-0000-0000-00004E7A0000}"/>
    <cellStyle name="Normal 6 8 2 2 3 2 2 4" xfId="34607" xr:uid="{00000000-0005-0000-0000-00004F7A0000}"/>
    <cellStyle name="Normal 6 8 2 2 3 2 2 5" xfId="19374" xr:uid="{00000000-0005-0000-0000-0000507A0000}"/>
    <cellStyle name="Normal 6 8 2 2 3 2 3" xfId="5925" xr:uid="{00000000-0005-0000-0000-0000517A0000}"/>
    <cellStyle name="Normal 6 8 2 2 3 2 3 2" xfId="15977" xr:uid="{00000000-0005-0000-0000-0000527A0000}"/>
    <cellStyle name="Normal 6 8 2 2 3 2 3 2 2" xfId="46308" xr:uid="{00000000-0005-0000-0000-0000537A0000}"/>
    <cellStyle name="Normal 6 8 2 2 3 2 3 2 3" xfId="31075" xr:uid="{00000000-0005-0000-0000-0000547A0000}"/>
    <cellStyle name="Normal 6 8 2 2 3 2 3 3" xfId="10957" xr:uid="{00000000-0005-0000-0000-0000557A0000}"/>
    <cellStyle name="Normal 6 8 2 2 3 2 3 3 2" xfId="41291" xr:uid="{00000000-0005-0000-0000-0000567A0000}"/>
    <cellStyle name="Normal 6 8 2 2 3 2 3 3 3" xfId="26058" xr:uid="{00000000-0005-0000-0000-0000577A0000}"/>
    <cellStyle name="Normal 6 8 2 2 3 2 3 4" xfId="36278" xr:uid="{00000000-0005-0000-0000-0000587A0000}"/>
    <cellStyle name="Normal 6 8 2 2 3 2 3 5" xfId="21045" xr:uid="{00000000-0005-0000-0000-0000597A0000}"/>
    <cellStyle name="Normal 6 8 2 2 3 2 4" xfId="12635" xr:uid="{00000000-0005-0000-0000-00005A7A0000}"/>
    <cellStyle name="Normal 6 8 2 2 3 2 4 2" xfId="42966" xr:uid="{00000000-0005-0000-0000-00005B7A0000}"/>
    <cellStyle name="Normal 6 8 2 2 3 2 4 3" xfId="27733" xr:uid="{00000000-0005-0000-0000-00005C7A0000}"/>
    <cellStyle name="Normal 6 8 2 2 3 2 5" xfId="7614" xr:uid="{00000000-0005-0000-0000-00005D7A0000}"/>
    <cellStyle name="Normal 6 8 2 2 3 2 5 2" xfId="37949" xr:uid="{00000000-0005-0000-0000-00005E7A0000}"/>
    <cellStyle name="Normal 6 8 2 2 3 2 5 3" xfId="22716" xr:uid="{00000000-0005-0000-0000-00005F7A0000}"/>
    <cellStyle name="Normal 6 8 2 2 3 2 6" xfId="32937" xr:uid="{00000000-0005-0000-0000-0000607A0000}"/>
    <cellStyle name="Normal 6 8 2 2 3 2 7" xfId="17703" xr:uid="{00000000-0005-0000-0000-0000617A0000}"/>
    <cellStyle name="Normal 6 8 2 2 3 3" xfId="3396" xr:uid="{00000000-0005-0000-0000-0000627A0000}"/>
    <cellStyle name="Normal 6 8 2 2 3 3 2" xfId="13470" xr:uid="{00000000-0005-0000-0000-0000637A0000}"/>
    <cellStyle name="Normal 6 8 2 2 3 3 2 2" xfId="43801" xr:uid="{00000000-0005-0000-0000-0000647A0000}"/>
    <cellStyle name="Normal 6 8 2 2 3 3 2 3" xfId="28568" xr:uid="{00000000-0005-0000-0000-0000657A0000}"/>
    <cellStyle name="Normal 6 8 2 2 3 3 3" xfId="8450" xr:uid="{00000000-0005-0000-0000-0000667A0000}"/>
    <cellStyle name="Normal 6 8 2 2 3 3 3 2" xfId="38784" xr:uid="{00000000-0005-0000-0000-0000677A0000}"/>
    <cellStyle name="Normal 6 8 2 2 3 3 3 3" xfId="23551" xr:uid="{00000000-0005-0000-0000-0000687A0000}"/>
    <cellStyle name="Normal 6 8 2 2 3 3 4" xfId="33771" xr:uid="{00000000-0005-0000-0000-0000697A0000}"/>
    <cellStyle name="Normal 6 8 2 2 3 3 5" xfId="18538" xr:uid="{00000000-0005-0000-0000-00006A7A0000}"/>
    <cellStyle name="Normal 6 8 2 2 3 4" xfId="5089" xr:uid="{00000000-0005-0000-0000-00006B7A0000}"/>
    <cellStyle name="Normal 6 8 2 2 3 4 2" xfId="15141" xr:uid="{00000000-0005-0000-0000-00006C7A0000}"/>
    <cellStyle name="Normal 6 8 2 2 3 4 2 2" xfId="45472" xr:uid="{00000000-0005-0000-0000-00006D7A0000}"/>
    <cellStyle name="Normal 6 8 2 2 3 4 2 3" xfId="30239" xr:uid="{00000000-0005-0000-0000-00006E7A0000}"/>
    <cellStyle name="Normal 6 8 2 2 3 4 3" xfId="10121" xr:uid="{00000000-0005-0000-0000-00006F7A0000}"/>
    <cellStyle name="Normal 6 8 2 2 3 4 3 2" xfId="40455" xr:uid="{00000000-0005-0000-0000-0000707A0000}"/>
    <cellStyle name="Normal 6 8 2 2 3 4 3 3" xfId="25222" xr:uid="{00000000-0005-0000-0000-0000717A0000}"/>
    <cellStyle name="Normal 6 8 2 2 3 4 4" xfId="35442" xr:uid="{00000000-0005-0000-0000-0000727A0000}"/>
    <cellStyle name="Normal 6 8 2 2 3 4 5" xfId="20209" xr:uid="{00000000-0005-0000-0000-0000737A0000}"/>
    <cellStyle name="Normal 6 8 2 2 3 5" xfId="11799" xr:uid="{00000000-0005-0000-0000-0000747A0000}"/>
    <cellStyle name="Normal 6 8 2 2 3 5 2" xfId="42130" xr:uid="{00000000-0005-0000-0000-0000757A0000}"/>
    <cellStyle name="Normal 6 8 2 2 3 5 3" xfId="26897" xr:uid="{00000000-0005-0000-0000-0000767A0000}"/>
    <cellStyle name="Normal 6 8 2 2 3 6" xfId="6778" xr:uid="{00000000-0005-0000-0000-0000777A0000}"/>
    <cellStyle name="Normal 6 8 2 2 3 6 2" xfId="37113" xr:uid="{00000000-0005-0000-0000-0000787A0000}"/>
    <cellStyle name="Normal 6 8 2 2 3 6 3" xfId="21880" xr:uid="{00000000-0005-0000-0000-0000797A0000}"/>
    <cellStyle name="Normal 6 8 2 2 3 7" xfId="32101" xr:uid="{00000000-0005-0000-0000-00007A7A0000}"/>
    <cellStyle name="Normal 6 8 2 2 3 8" xfId="16867" xr:uid="{00000000-0005-0000-0000-00007B7A0000}"/>
    <cellStyle name="Normal 6 8 2 2 4" xfId="2125" xr:uid="{00000000-0005-0000-0000-00007C7A0000}"/>
    <cellStyle name="Normal 6 8 2 2 4 2" xfId="3815" xr:uid="{00000000-0005-0000-0000-00007D7A0000}"/>
    <cellStyle name="Normal 6 8 2 2 4 2 2" xfId="13888" xr:uid="{00000000-0005-0000-0000-00007E7A0000}"/>
    <cellStyle name="Normal 6 8 2 2 4 2 2 2" xfId="44219" xr:uid="{00000000-0005-0000-0000-00007F7A0000}"/>
    <cellStyle name="Normal 6 8 2 2 4 2 2 3" xfId="28986" xr:uid="{00000000-0005-0000-0000-0000807A0000}"/>
    <cellStyle name="Normal 6 8 2 2 4 2 3" xfId="8868" xr:uid="{00000000-0005-0000-0000-0000817A0000}"/>
    <cellStyle name="Normal 6 8 2 2 4 2 3 2" xfId="39202" xr:uid="{00000000-0005-0000-0000-0000827A0000}"/>
    <cellStyle name="Normal 6 8 2 2 4 2 3 3" xfId="23969" xr:uid="{00000000-0005-0000-0000-0000837A0000}"/>
    <cellStyle name="Normal 6 8 2 2 4 2 4" xfId="34189" xr:uid="{00000000-0005-0000-0000-0000847A0000}"/>
    <cellStyle name="Normal 6 8 2 2 4 2 5" xfId="18956" xr:uid="{00000000-0005-0000-0000-0000857A0000}"/>
    <cellStyle name="Normal 6 8 2 2 4 3" xfId="5507" xr:uid="{00000000-0005-0000-0000-0000867A0000}"/>
    <cellStyle name="Normal 6 8 2 2 4 3 2" xfId="15559" xr:uid="{00000000-0005-0000-0000-0000877A0000}"/>
    <cellStyle name="Normal 6 8 2 2 4 3 2 2" xfId="45890" xr:uid="{00000000-0005-0000-0000-0000887A0000}"/>
    <cellStyle name="Normal 6 8 2 2 4 3 2 3" xfId="30657" xr:uid="{00000000-0005-0000-0000-0000897A0000}"/>
    <cellStyle name="Normal 6 8 2 2 4 3 3" xfId="10539" xr:uid="{00000000-0005-0000-0000-00008A7A0000}"/>
    <cellStyle name="Normal 6 8 2 2 4 3 3 2" xfId="40873" xr:uid="{00000000-0005-0000-0000-00008B7A0000}"/>
    <cellStyle name="Normal 6 8 2 2 4 3 3 3" xfId="25640" xr:uid="{00000000-0005-0000-0000-00008C7A0000}"/>
    <cellStyle name="Normal 6 8 2 2 4 3 4" xfId="35860" xr:uid="{00000000-0005-0000-0000-00008D7A0000}"/>
    <cellStyle name="Normal 6 8 2 2 4 3 5" xfId="20627" xr:uid="{00000000-0005-0000-0000-00008E7A0000}"/>
    <cellStyle name="Normal 6 8 2 2 4 4" xfId="12217" xr:uid="{00000000-0005-0000-0000-00008F7A0000}"/>
    <cellStyle name="Normal 6 8 2 2 4 4 2" xfId="42548" xr:uid="{00000000-0005-0000-0000-0000907A0000}"/>
    <cellStyle name="Normal 6 8 2 2 4 4 3" xfId="27315" xr:uid="{00000000-0005-0000-0000-0000917A0000}"/>
    <cellStyle name="Normal 6 8 2 2 4 5" xfId="7196" xr:uid="{00000000-0005-0000-0000-0000927A0000}"/>
    <cellStyle name="Normal 6 8 2 2 4 5 2" xfId="37531" xr:uid="{00000000-0005-0000-0000-0000937A0000}"/>
    <cellStyle name="Normal 6 8 2 2 4 5 3" xfId="22298" xr:uid="{00000000-0005-0000-0000-0000947A0000}"/>
    <cellStyle name="Normal 6 8 2 2 4 6" xfId="32519" xr:uid="{00000000-0005-0000-0000-0000957A0000}"/>
    <cellStyle name="Normal 6 8 2 2 4 7" xfId="17285" xr:uid="{00000000-0005-0000-0000-0000967A0000}"/>
    <cellStyle name="Normal 6 8 2 2 5" xfId="2978" xr:uid="{00000000-0005-0000-0000-0000977A0000}"/>
    <cellStyle name="Normal 6 8 2 2 5 2" xfId="13052" xr:uid="{00000000-0005-0000-0000-0000987A0000}"/>
    <cellStyle name="Normal 6 8 2 2 5 2 2" xfId="43383" xr:uid="{00000000-0005-0000-0000-0000997A0000}"/>
    <cellStyle name="Normal 6 8 2 2 5 2 3" xfId="28150" xr:uid="{00000000-0005-0000-0000-00009A7A0000}"/>
    <cellStyle name="Normal 6 8 2 2 5 3" xfId="8032" xr:uid="{00000000-0005-0000-0000-00009B7A0000}"/>
    <cellStyle name="Normal 6 8 2 2 5 3 2" xfId="38366" xr:uid="{00000000-0005-0000-0000-00009C7A0000}"/>
    <cellStyle name="Normal 6 8 2 2 5 3 3" xfId="23133" xr:uid="{00000000-0005-0000-0000-00009D7A0000}"/>
    <cellStyle name="Normal 6 8 2 2 5 4" xfId="33353" xr:uid="{00000000-0005-0000-0000-00009E7A0000}"/>
    <cellStyle name="Normal 6 8 2 2 5 5" xfId="18120" xr:uid="{00000000-0005-0000-0000-00009F7A0000}"/>
    <cellStyle name="Normal 6 8 2 2 6" xfId="4671" xr:uid="{00000000-0005-0000-0000-0000A07A0000}"/>
    <cellStyle name="Normal 6 8 2 2 6 2" xfId="14723" xr:uid="{00000000-0005-0000-0000-0000A17A0000}"/>
    <cellStyle name="Normal 6 8 2 2 6 2 2" xfId="45054" xr:uid="{00000000-0005-0000-0000-0000A27A0000}"/>
    <cellStyle name="Normal 6 8 2 2 6 2 3" xfId="29821" xr:uid="{00000000-0005-0000-0000-0000A37A0000}"/>
    <cellStyle name="Normal 6 8 2 2 6 3" xfId="9703" xr:uid="{00000000-0005-0000-0000-0000A47A0000}"/>
    <cellStyle name="Normal 6 8 2 2 6 3 2" xfId="40037" xr:uid="{00000000-0005-0000-0000-0000A57A0000}"/>
    <cellStyle name="Normal 6 8 2 2 6 3 3" xfId="24804" xr:uid="{00000000-0005-0000-0000-0000A67A0000}"/>
    <cellStyle name="Normal 6 8 2 2 6 4" xfId="35024" xr:uid="{00000000-0005-0000-0000-0000A77A0000}"/>
    <cellStyle name="Normal 6 8 2 2 6 5" xfId="19791" xr:uid="{00000000-0005-0000-0000-0000A87A0000}"/>
    <cellStyle name="Normal 6 8 2 2 7" xfId="11381" xr:uid="{00000000-0005-0000-0000-0000A97A0000}"/>
    <cellStyle name="Normal 6 8 2 2 7 2" xfId="41712" xr:uid="{00000000-0005-0000-0000-0000AA7A0000}"/>
    <cellStyle name="Normal 6 8 2 2 7 3" xfId="26479" xr:uid="{00000000-0005-0000-0000-0000AB7A0000}"/>
    <cellStyle name="Normal 6 8 2 2 8" xfId="6360" xr:uid="{00000000-0005-0000-0000-0000AC7A0000}"/>
    <cellStyle name="Normal 6 8 2 2 8 2" xfId="36695" xr:uid="{00000000-0005-0000-0000-0000AD7A0000}"/>
    <cellStyle name="Normal 6 8 2 2 8 3" xfId="21462" xr:uid="{00000000-0005-0000-0000-0000AE7A0000}"/>
    <cellStyle name="Normal 6 8 2 2 9" xfId="31684" xr:uid="{00000000-0005-0000-0000-0000AF7A0000}"/>
    <cellStyle name="Normal 6 8 2 3" xfId="1387" xr:uid="{00000000-0005-0000-0000-0000B07A0000}"/>
    <cellStyle name="Normal 6 8 2 3 2" xfId="1808" xr:uid="{00000000-0005-0000-0000-0000B17A0000}"/>
    <cellStyle name="Normal 6 8 2 3 2 2" xfId="2647" xr:uid="{00000000-0005-0000-0000-0000B27A0000}"/>
    <cellStyle name="Normal 6 8 2 3 2 2 2" xfId="4337" xr:uid="{00000000-0005-0000-0000-0000B37A0000}"/>
    <cellStyle name="Normal 6 8 2 3 2 2 2 2" xfId="14410" xr:uid="{00000000-0005-0000-0000-0000B47A0000}"/>
    <cellStyle name="Normal 6 8 2 3 2 2 2 2 2" xfId="44741" xr:uid="{00000000-0005-0000-0000-0000B57A0000}"/>
    <cellStyle name="Normal 6 8 2 3 2 2 2 2 3" xfId="29508" xr:uid="{00000000-0005-0000-0000-0000B67A0000}"/>
    <cellStyle name="Normal 6 8 2 3 2 2 2 3" xfId="9390" xr:uid="{00000000-0005-0000-0000-0000B77A0000}"/>
    <cellStyle name="Normal 6 8 2 3 2 2 2 3 2" xfId="39724" xr:uid="{00000000-0005-0000-0000-0000B87A0000}"/>
    <cellStyle name="Normal 6 8 2 3 2 2 2 3 3" xfId="24491" xr:uid="{00000000-0005-0000-0000-0000B97A0000}"/>
    <cellStyle name="Normal 6 8 2 3 2 2 2 4" xfId="34711" xr:uid="{00000000-0005-0000-0000-0000BA7A0000}"/>
    <cellStyle name="Normal 6 8 2 3 2 2 2 5" xfId="19478" xr:uid="{00000000-0005-0000-0000-0000BB7A0000}"/>
    <cellStyle name="Normal 6 8 2 3 2 2 3" xfId="6029" xr:uid="{00000000-0005-0000-0000-0000BC7A0000}"/>
    <cellStyle name="Normal 6 8 2 3 2 2 3 2" xfId="16081" xr:uid="{00000000-0005-0000-0000-0000BD7A0000}"/>
    <cellStyle name="Normal 6 8 2 3 2 2 3 2 2" xfId="46412" xr:uid="{00000000-0005-0000-0000-0000BE7A0000}"/>
    <cellStyle name="Normal 6 8 2 3 2 2 3 2 3" xfId="31179" xr:uid="{00000000-0005-0000-0000-0000BF7A0000}"/>
    <cellStyle name="Normal 6 8 2 3 2 2 3 3" xfId="11061" xr:uid="{00000000-0005-0000-0000-0000C07A0000}"/>
    <cellStyle name="Normal 6 8 2 3 2 2 3 3 2" xfId="41395" xr:uid="{00000000-0005-0000-0000-0000C17A0000}"/>
    <cellStyle name="Normal 6 8 2 3 2 2 3 3 3" xfId="26162" xr:uid="{00000000-0005-0000-0000-0000C27A0000}"/>
    <cellStyle name="Normal 6 8 2 3 2 2 3 4" xfId="36382" xr:uid="{00000000-0005-0000-0000-0000C37A0000}"/>
    <cellStyle name="Normal 6 8 2 3 2 2 3 5" xfId="21149" xr:uid="{00000000-0005-0000-0000-0000C47A0000}"/>
    <cellStyle name="Normal 6 8 2 3 2 2 4" xfId="12739" xr:uid="{00000000-0005-0000-0000-0000C57A0000}"/>
    <cellStyle name="Normal 6 8 2 3 2 2 4 2" xfId="43070" xr:uid="{00000000-0005-0000-0000-0000C67A0000}"/>
    <cellStyle name="Normal 6 8 2 3 2 2 4 3" xfId="27837" xr:uid="{00000000-0005-0000-0000-0000C77A0000}"/>
    <cellStyle name="Normal 6 8 2 3 2 2 5" xfId="7718" xr:uid="{00000000-0005-0000-0000-0000C87A0000}"/>
    <cellStyle name="Normal 6 8 2 3 2 2 5 2" xfId="38053" xr:uid="{00000000-0005-0000-0000-0000C97A0000}"/>
    <cellStyle name="Normal 6 8 2 3 2 2 5 3" xfId="22820" xr:uid="{00000000-0005-0000-0000-0000CA7A0000}"/>
    <cellStyle name="Normal 6 8 2 3 2 2 6" xfId="33041" xr:uid="{00000000-0005-0000-0000-0000CB7A0000}"/>
    <cellStyle name="Normal 6 8 2 3 2 2 7" xfId="17807" xr:uid="{00000000-0005-0000-0000-0000CC7A0000}"/>
    <cellStyle name="Normal 6 8 2 3 2 3" xfId="3500" xr:uid="{00000000-0005-0000-0000-0000CD7A0000}"/>
    <cellStyle name="Normal 6 8 2 3 2 3 2" xfId="13574" xr:uid="{00000000-0005-0000-0000-0000CE7A0000}"/>
    <cellStyle name="Normal 6 8 2 3 2 3 2 2" xfId="43905" xr:uid="{00000000-0005-0000-0000-0000CF7A0000}"/>
    <cellStyle name="Normal 6 8 2 3 2 3 2 3" xfId="28672" xr:uid="{00000000-0005-0000-0000-0000D07A0000}"/>
    <cellStyle name="Normal 6 8 2 3 2 3 3" xfId="8554" xr:uid="{00000000-0005-0000-0000-0000D17A0000}"/>
    <cellStyle name="Normal 6 8 2 3 2 3 3 2" xfId="38888" xr:uid="{00000000-0005-0000-0000-0000D27A0000}"/>
    <cellStyle name="Normal 6 8 2 3 2 3 3 3" xfId="23655" xr:uid="{00000000-0005-0000-0000-0000D37A0000}"/>
    <cellStyle name="Normal 6 8 2 3 2 3 4" xfId="33875" xr:uid="{00000000-0005-0000-0000-0000D47A0000}"/>
    <cellStyle name="Normal 6 8 2 3 2 3 5" xfId="18642" xr:uid="{00000000-0005-0000-0000-0000D57A0000}"/>
    <cellStyle name="Normal 6 8 2 3 2 4" xfId="5193" xr:uid="{00000000-0005-0000-0000-0000D67A0000}"/>
    <cellStyle name="Normal 6 8 2 3 2 4 2" xfId="15245" xr:uid="{00000000-0005-0000-0000-0000D77A0000}"/>
    <cellStyle name="Normal 6 8 2 3 2 4 2 2" xfId="45576" xr:uid="{00000000-0005-0000-0000-0000D87A0000}"/>
    <cellStyle name="Normal 6 8 2 3 2 4 2 3" xfId="30343" xr:uid="{00000000-0005-0000-0000-0000D97A0000}"/>
    <cellStyle name="Normal 6 8 2 3 2 4 3" xfId="10225" xr:uid="{00000000-0005-0000-0000-0000DA7A0000}"/>
    <cellStyle name="Normal 6 8 2 3 2 4 3 2" xfId="40559" xr:uid="{00000000-0005-0000-0000-0000DB7A0000}"/>
    <cellStyle name="Normal 6 8 2 3 2 4 3 3" xfId="25326" xr:uid="{00000000-0005-0000-0000-0000DC7A0000}"/>
    <cellStyle name="Normal 6 8 2 3 2 4 4" xfId="35546" xr:uid="{00000000-0005-0000-0000-0000DD7A0000}"/>
    <cellStyle name="Normal 6 8 2 3 2 4 5" xfId="20313" xr:uid="{00000000-0005-0000-0000-0000DE7A0000}"/>
    <cellStyle name="Normal 6 8 2 3 2 5" xfId="11903" xr:uid="{00000000-0005-0000-0000-0000DF7A0000}"/>
    <cellStyle name="Normal 6 8 2 3 2 5 2" xfId="42234" xr:uid="{00000000-0005-0000-0000-0000E07A0000}"/>
    <cellStyle name="Normal 6 8 2 3 2 5 3" xfId="27001" xr:uid="{00000000-0005-0000-0000-0000E17A0000}"/>
    <cellStyle name="Normal 6 8 2 3 2 6" xfId="6882" xr:uid="{00000000-0005-0000-0000-0000E27A0000}"/>
    <cellStyle name="Normal 6 8 2 3 2 6 2" xfId="37217" xr:uid="{00000000-0005-0000-0000-0000E37A0000}"/>
    <cellStyle name="Normal 6 8 2 3 2 6 3" xfId="21984" xr:uid="{00000000-0005-0000-0000-0000E47A0000}"/>
    <cellStyle name="Normal 6 8 2 3 2 7" xfId="32205" xr:uid="{00000000-0005-0000-0000-0000E57A0000}"/>
    <cellStyle name="Normal 6 8 2 3 2 8" xfId="16971" xr:uid="{00000000-0005-0000-0000-0000E67A0000}"/>
    <cellStyle name="Normal 6 8 2 3 3" xfId="2229" xr:uid="{00000000-0005-0000-0000-0000E77A0000}"/>
    <cellStyle name="Normal 6 8 2 3 3 2" xfId="3919" xr:uid="{00000000-0005-0000-0000-0000E87A0000}"/>
    <cellStyle name="Normal 6 8 2 3 3 2 2" xfId="13992" xr:uid="{00000000-0005-0000-0000-0000E97A0000}"/>
    <cellStyle name="Normal 6 8 2 3 3 2 2 2" xfId="44323" xr:uid="{00000000-0005-0000-0000-0000EA7A0000}"/>
    <cellStyle name="Normal 6 8 2 3 3 2 2 3" xfId="29090" xr:uid="{00000000-0005-0000-0000-0000EB7A0000}"/>
    <cellStyle name="Normal 6 8 2 3 3 2 3" xfId="8972" xr:uid="{00000000-0005-0000-0000-0000EC7A0000}"/>
    <cellStyle name="Normal 6 8 2 3 3 2 3 2" xfId="39306" xr:uid="{00000000-0005-0000-0000-0000ED7A0000}"/>
    <cellStyle name="Normal 6 8 2 3 3 2 3 3" xfId="24073" xr:uid="{00000000-0005-0000-0000-0000EE7A0000}"/>
    <cellStyle name="Normal 6 8 2 3 3 2 4" xfId="34293" xr:uid="{00000000-0005-0000-0000-0000EF7A0000}"/>
    <cellStyle name="Normal 6 8 2 3 3 2 5" xfId="19060" xr:uid="{00000000-0005-0000-0000-0000F07A0000}"/>
    <cellStyle name="Normal 6 8 2 3 3 3" xfId="5611" xr:uid="{00000000-0005-0000-0000-0000F17A0000}"/>
    <cellStyle name="Normal 6 8 2 3 3 3 2" xfId="15663" xr:uid="{00000000-0005-0000-0000-0000F27A0000}"/>
    <cellStyle name="Normal 6 8 2 3 3 3 2 2" xfId="45994" xr:uid="{00000000-0005-0000-0000-0000F37A0000}"/>
    <cellStyle name="Normal 6 8 2 3 3 3 2 3" xfId="30761" xr:uid="{00000000-0005-0000-0000-0000F47A0000}"/>
    <cellStyle name="Normal 6 8 2 3 3 3 3" xfId="10643" xr:uid="{00000000-0005-0000-0000-0000F57A0000}"/>
    <cellStyle name="Normal 6 8 2 3 3 3 3 2" xfId="40977" xr:uid="{00000000-0005-0000-0000-0000F67A0000}"/>
    <cellStyle name="Normal 6 8 2 3 3 3 3 3" xfId="25744" xr:uid="{00000000-0005-0000-0000-0000F77A0000}"/>
    <cellStyle name="Normal 6 8 2 3 3 3 4" xfId="35964" xr:uid="{00000000-0005-0000-0000-0000F87A0000}"/>
    <cellStyle name="Normal 6 8 2 3 3 3 5" xfId="20731" xr:uid="{00000000-0005-0000-0000-0000F97A0000}"/>
    <cellStyle name="Normal 6 8 2 3 3 4" xfId="12321" xr:uid="{00000000-0005-0000-0000-0000FA7A0000}"/>
    <cellStyle name="Normal 6 8 2 3 3 4 2" xfId="42652" xr:uid="{00000000-0005-0000-0000-0000FB7A0000}"/>
    <cellStyle name="Normal 6 8 2 3 3 4 3" xfId="27419" xr:uid="{00000000-0005-0000-0000-0000FC7A0000}"/>
    <cellStyle name="Normal 6 8 2 3 3 5" xfId="7300" xr:uid="{00000000-0005-0000-0000-0000FD7A0000}"/>
    <cellStyle name="Normal 6 8 2 3 3 5 2" xfId="37635" xr:uid="{00000000-0005-0000-0000-0000FE7A0000}"/>
    <cellStyle name="Normal 6 8 2 3 3 5 3" xfId="22402" xr:uid="{00000000-0005-0000-0000-0000FF7A0000}"/>
    <cellStyle name="Normal 6 8 2 3 3 6" xfId="32623" xr:uid="{00000000-0005-0000-0000-0000007B0000}"/>
    <cellStyle name="Normal 6 8 2 3 3 7" xfId="17389" xr:uid="{00000000-0005-0000-0000-0000017B0000}"/>
    <cellStyle name="Normal 6 8 2 3 4" xfId="3082" xr:uid="{00000000-0005-0000-0000-0000027B0000}"/>
    <cellStyle name="Normal 6 8 2 3 4 2" xfId="13156" xr:uid="{00000000-0005-0000-0000-0000037B0000}"/>
    <cellStyle name="Normal 6 8 2 3 4 2 2" xfId="43487" xr:uid="{00000000-0005-0000-0000-0000047B0000}"/>
    <cellStyle name="Normal 6 8 2 3 4 2 3" xfId="28254" xr:uid="{00000000-0005-0000-0000-0000057B0000}"/>
    <cellStyle name="Normal 6 8 2 3 4 3" xfId="8136" xr:uid="{00000000-0005-0000-0000-0000067B0000}"/>
    <cellStyle name="Normal 6 8 2 3 4 3 2" xfId="38470" xr:uid="{00000000-0005-0000-0000-0000077B0000}"/>
    <cellStyle name="Normal 6 8 2 3 4 3 3" xfId="23237" xr:uid="{00000000-0005-0000-0000-0000087B0000}"/>
    <cellStyle name="Normal 6 8 2 3 4 4" xfId="33457" xr:uid="{00000000-0005-0000-0000-0000097B0000}"/>
    <cellStyle name="Normal 6 8 2 3 4 5" xfId="18224" xr:uid="{00000000-0005-0000-0000-00000A7B0000}"/>
    <cellStyle name="Normal 6 8 2 3 5" xfId="4775" xr:uid="{00000000-0005-0000-0000-00000B7B0000}"/>
    <cellStyle name="Normal 6 8 2 3 5 2" xfId="14827" xr:uid="{00000000-0005-0000-0000-00000C7B0000}"/>
    <cellStyle name="Normal 6 8 2 3 5 2 2" xfId="45158" xr:uid="{00000000-0005-0000-0000-00000D7B0000}"/>
    <cellStyle name="Normal 6 8 2 3 5 2 3" xfId="29925" xr:uid="{00000000-0005-0000-0000-00000E7B0000}"/>
    <cellStyle name="Normal 6 8 2 3 5 3" xfId="9807" xr:uid="{00000000-0005-0000-0000-00000F7B0000}"/>
    <cellStyle name="Normal 6 8 2 3 5 3 2" xfId="40141" xr:uid="{00000000-0005-0000-0000-0000107B0000}"/>
    <cellStyle name="Normal 6 8 2 3 5 3 3" xfId="24908" xr:uid="{00000000-0005-0000-0000-0000117B0000}"/>
    <cellStyle name="Normal 6 8 2 3 5 4" xfId="35128" xr:uid="{00000000-0005-0000-0000-0000127B0000}"/>
    <cellStyle name="Normal 6 8 2 3 5 5" xfId="19895" xr:uid="{00000000-0005-0000-0000-0000137B0000}"/>
    <cellStyle name="Normal 6 8 2 3 6" xfId="11485" xr:uid="{00000000-0005-0000-0000-0000147B0000}"/>
    <cellStyle name="Normal 6 8 2 3 6 2" xfId="41816" xr:uid="{00000000-0005-0000-0000-0000157B0000}"/>
    <cellStyle name="Normal 6 8 2 3 6 3" xfId="26583" xr:uid="{00000000-0005-0000-0000-0000167B0000}"/>
    <cellStyle name="Normal 6 8 2 3 7" xfId="6464" xr:uid="{00000000-0005-0000-0000-0000177B0000}"/>
    <cellStyle name="Normal 6 8 2 3 7 2" xfId="36799" xr:uid="{00000000-0005-0000-0000-0000187B0000}"/>
    <cellStyle name="Normal 6 8 2 3 7 3" xfId="21566" xr:uid="{00000000-0005-0000-0000-0000197B0000}"/>
    <cellStyle name="Normal 6 8 2 3 8" xfId="31787" xr:uid="{00000000-0005-0000-0000-00001A7B0000}"/>
    <cellStyle name="Normal 6 8 2 3 9" xfId="16553" xr:uid="{00000000-0005-0000-0000-00001B7B0000}"/>
    <cellStyle name="Normal 6 8 2 4" xfId="1600" xr:uid="{00000000-0005-0000-0000-00001C7B0000}"/>
    <cellStyle name="Normal 6 8 2 4 2" xfId="2439" xr:uid="{00000000-0005-0000-0000-00001D7B0000}"/>
    <cellStyle name="Normal 6 8 2 4 2 2" xfId="4129" xr:uid="{00000000-0005-0000-0000-00001E7B0000}"/>
    <cellStyle name="Normal 6 8 2 4 2 2 2" xfId="14202" xr:uid="{00000000-0005-0000-0000-00001F7B0000}"/>
    <cellStyle name="Normal 6 8 2 4 2 2 2 2" xfId="44533" xr:uid="{00000000-0005-0000-0000-0000207B0000}"/>
    <cellStyle name="Normal 6 8 2 4 2 2 2 3" xfId="29300" xr:uid="{00000000-0005-0000-0000-0000217B0000}"/>
    <cellStyle name="Normal 6 8 2 4 2 2 3" xfId="9182" xr:uid="{00000000-0005-0000-0000-0000227B0000}"/>
    <cellStyle name="Normal 6 8 2 4 2 2 3 2" xfId="39516" xr:uid="{00000000-0005-0000-0000-0000237B0000}"/>
    <cellStyle name="Normal 6 8 2 4 2 2 3 3" xfId="24283" xr:uid="{00000000-0005-0000-0000-0000247B0000}"/>
    <cellStyle name="Normal 6 8 2 4 2 2 4" xfId="34503" xr:uid="{00000000-0005-0000-0000-0000257B0000}"/>
    <cellStyle name="Normal 6 8 2 4 2 2 5" xfId="19270" xr:uid="{00000000-0005-0000-0000-0000267B0000}"/>
    <cellStyle name="Normal 6 8 2 4 2 3" xfId="5821" xr:uid="{00000000-0005-0000-0000-0000277B0000}"/>
    <cellStyle name="Normal 6 8 2 4 2 3 2" xfId="15873" xr:uid="{00000000-0005-0000-0000-0000287B0000}"/>
    <cellStyle name="Normal 6 8 2 4 2 3 2 2" xfId="46204" xr:uid="{00000000-0005-0000-0000-0000297B0000}"/>
    <cellStyle name="Normal 6 8 2 4 2 3 2 3" xfId="30971" xr:uid="{00000000-0005-0000-0000-00002A7B0000}"/>
    <cellStyle name="Normal 6 8 2 4 2 3 3" xfId="10853" xr:uid="{00000000-0005-0000-0000-00002B7B0000}"/>
    <cellStyle name="Normal 6 8 2 4 2 3 3 2" xfId="41187" xr:uid="{00000000-0005-0000-0000-00002C7B0000}"/>
    <cellStyle name="Normal 6 8 2 4 2 3 3 3" xfId="25954" xr:uid="{00000000-0005-0000-0000-00002D7B0000}"/>
    <cellStyle name="Normal 6 8 2 4 2 3 4" xfId="36174" xr:uid="{00000000-0005-0000-0000-00002E7B0000}"/>
    <cellStyle name="Normal 6 8 2 4 2 3 5" xfId="20941" xr:uid="{00000000-0005-0000-0000-00002F7B0000}"/>
    <cellStyle name="Normal 6 8 2 4 2 4" xfId="12531" xr:uid="{00000000-0005-0000-0000-0000307B0000}"/>
    <cellStyle name="Normal 6 8 2 4 2 4 2" xfId="42862" xr:uid="{00000000-0005-0000-0000-0000317B0000}"/>
    <cellStyle name="Normal 6 8 2 4 2 4 3" xfId="27629" xr:uid="{00000000-0005-0000-0000-0000327B0000}"/>
    <cellStyle name="Normal 6 8 2 4 2 5" xfId="7510" xr:uid="{00000000-0005-0000-0000-0000337B0000}"/>
    <cellStyle name="Normal 6 8 2 4 2 5 2" xfId="37845" xr:uid="{00000000-0005-0000-0000-0000347B0000}"/>
    <cellStyle name="Normal 6 8 2 4 2 5 3" xfId="22612" xr:uid="{00000000-0005-0000-0000-0000357B0000}"/>
    <cellStyle name="Normal 6 8 2 4 2 6" xfId="32833" xr:uid="{00000000-0005-0000-0000-0000367B0000}"/>
    <cellStyle name="Normal 6 8 2 4 2 7" xfId="17599" xr:uid="{00000000-0005-0000-0000-0000377B0000}"/>
    <cellStyle name="Normal 6 8 2 4 3" xfId="3292" xr:uid="{00000000-0005-0000-0000-0000387B0000}"/>
    <cellStyle name="Normal 6 8 2 4 3 2" xfId="13366" xr:uid="{00000000-0005-0000-0000-0000397B0000}"/>
    <cellStyle name="Normal 6 8 2 4 3 2 2" xfId="43697" xr:uid="{00000000-0005-0000-0000-00003A7B0000}"/>
    <cellStyle name="Normal 6 8 2 4 3 2 3" xfId="28464" xr:uid="{00000000-0005-0000-0000-00003B7B0000}"/>
    <cellStyle name="Normal 6 8 2 4 3 3" xfId="8346" xr:uid="{00000000-0005-0000-0000-00003C7B0000}"/>
    <cellStyle name="Normal 6 8 2 4 3 3 2" xfId="38680" xr:uid="{00000000-0005-0000-0000-00003D7B0000}"/>
    <cellStyle name="Normal 6 8 2 4 3 3 3" xfId="23447" xr:uid="{00000000-0005-0000-0000-00003E7B0000}"/>
    <cellStyle name="Normal 6 8 2 4 3 4" xfId="33667" xr:uid="{00000000-0005-0000-0000-00003F7B0000}"/>
    <cellStyle name="Normal 6 8 2 4 3 5" xfId="18434" xr:uid="{00000000-0005-0000-0000-0000407B0000}"/>
    <cellStyle name="Normal 6 8 2 4 4" xfId="4985" xr:uid="{00000000-0005-0000-0000-0000417B0000}"/>
    <cellStyle name="Normal 6 8 2 4 4 2" xfId="15037" xr:uid="{00000000-0005-0000-0000-0000427B0000}"/>
    <cellStyle name="Normal 6 8 2 4 4 2 2" xfId="45368" xr:uid="{00000000-0005-0000-0000-0000437B0000}"/>
    <cellStyle name="Normal 6 8 2 4 4 2 3" xfId="30135" xr:uid="{00000000-0005-0000-0000-0000447B0000}"/>
    <cellStyle name="Normal 6 8 2 4 4 3" xfId="10017" xr:uid="{00000000-0005-0000-0000-0000457B0000}"/>
    <cellStyle name="Normal 6 8 2 4 4 3 2" xfId="40351" xr:uid="{00000000-0005-0000-0000-0000467B0000}"/>
    <cellStyle name="Normal 6 8 2 4 4 3 3" xfId="25118" xr:uid="{00000000-0005-0000-0000-0000477B0000}"/>
    <cellStyle name="Normal 6 8 2 4 4 4" xfId="35338" xr:uid="{00000000-0005-0000-0000-0000487B0000}"/>
    <cellStyle name="Normal 6 8 2 4 4 5" xfId="20105" xr:uid="{00000000-0005-0000-0000-0000497B0000}"/>
    <cellStyle name="Normal 6 8 2 4 5" xfId="11695" xr:uid="{00000000-0005-0000-0000-00004A7B0000}"/>
    <cellStyle name="Normal 6 8 2 4 5 2" xfId="42026" xr:uid="{00000000-0005-0000-0000-00004B7B0000}"/>
    <cellStyle name="Normal 6 8 2 4 5 3" xfId="26793" xr:uid="{00000000-0005-0000-0000-00004C7B0000}"/>
    <cellStyle name="Normal 6 8 2 4 6" xfId="6674" xr:uid="{00000000-0005-0000-0000-00004D7B0000}"/>
    <cellStyle name="Normal 6 8 2 4 6 2" xfId="37009" xr:uid="{00000000-0005-0000-0000-00004E7B0000}"/>
    <cellStyle name="Normal 6 8 2 4 6 3" xfId="21776" xr:uid="{00000000-0005-0000-0000-00004F7B0000}"/>
    <cellStyle name="Normal 6 8 2 4 7" xfId="31997" xr:uid="{00000000-0005-0000-0000-0000507B0000}"/>
    <cellStyle name="Normal 6 8 2 4 8" xfId="16763" xr:uid="{00000000-0005-0000-0000-0000517B0000}"/>
    <cellStyle name="Normal 6 8 2 5" xfId="2021" xr:uid="{00000000-0005-0000-0000-0000527B0000}"/>
    <cellStyle name="Normal 6 8 2 5 2" xfId="3711" xr:uid="{00000000-0005-0000-0000-0000537B0000}"/>
    <cellStyle name="Normal 6 8 2 5 2 2" xfId="13784" xr:uid="{00000000-0005-0000-0000-0000547B0000}"/>
    <cellStyle name="Normal 6 8 2 5 2 2 2" xfId="44115" xr:uid="{00000000-0005-0000-0000-0000557B0000}"/>
    <cellStyle name="Normal 6 8 2 5 2 2 3" xfId="28882" xr:uid="{00000000-0005-0000-0000-0000567B0000}"/>
    <cellStyle name="Normal 6 8 2 5 2 3" xfId="8764" xr:uid="{00000000-0005-0000-0000-0000577B0000}"/>
    <cellStyle name="Normal 6 8 2 5 2 3 2" xfId="39098" xr:uid="{00000000-0005-0000-0000-0000587B0000}"/>
    <cellStyle name="Normal 6 8 2 5 2 3 3" xfId="23865" xr:uid="{00000000-0005-0000-0000-0000597B0000}"/>
    <cellStyle name="Normal 6 8 2 5 2 4" xfId="34085" xr:uid="{00000000-0005-0000-0000-00005A7B0000}"/>
    <cellStyle name="Normal 6 8 2 5 2 5" xfId="18852" xr:uid="{00000000-0005-0000-0000-00005B7B0000}"/>
    <cellStyle name="Normal 6 8 2 5 3" xfId="5403" xr:uid="{00000000-0005-0000-0000-00005C7B0000}"/>
    <cellStyle name="Normal 6 8 2 5 3 2" xfId="15455" xr:uid="{00000000-0005-0000-0000-00005D7B0000}"/>
    <cellStyle name="Normal 6 8 2 5 3 2 2" xfId="45786" xr:uid="{00000000-0005-0000-0000-00005E7B0000}"/>
    <cellStyle name="Normal 6 8 2 5 3 2 3" xfId="30553" xr:uid="{00000000-0005-0000-0000-00005F7B0000}"/>
    <cellStyle name="Normal 6 8 2 5 3 3" xfId="10435" xr:uid="{00000000-0005-0000-0000-0000607B0000}"/>
    <cellStyle name="Normal 6 8 2 5 3 3 2" xfId="40769" xr:uid="{00000000-0005-0000-0000-0000617B0000}"/>
    <cellStyle name="Normal 6 8 2 5 3 3 3" xfId="25536" xr:uid="{00000000-0005-0000-0000-0000627B0000}"/>
    <cellStyle name="Normal 6 8 2 5 3 4" xfId="35756" xr:uid="{00000000-0005-0000-0000-0000637B0000}"/>
    <cellStyle name="Normal 6 8 2 5 3 5" xfId="20523" xr:uid="{00000000-0005-0000-0000-0000647B0000}"/>
    <cellStyle name="Normal 6 8 2 5 4" xfId="12113" xr:uid="{00000000-0005-0000-0000-0000657B0000}"/>
    <cellStyle name="Normal 6 8 2 5 4 2" xfId="42444" xr:uid="{00000000-0005-0000-0000-0000667B0000}"/>
    <cellStyle name="Normal 6 8 2 5 4 3" xfId="27211" xr:uid="{00000000-0005-0000-0000-0000677B0000}"/>
    <cellStyle name="Normal 6 8 2 5 5" xfId="7092" xr:uid="{00000000-0005-0000-0000-0000687B0000}"/>
    <cellStyle name="Normal 6 8 2 5 5 2" xfId="37427" xr:uid="{00000000-0005-0000-0000-0000697B0000}"/>
    <cellStyle name="Normal 6 8 2 5 5 3" xfId="22194" xr:uid="{00000000-0005-0000-0000-00006A7B0000}"/>
    <cellStyle name="Normal 6 8 2 5 6" xfId="32415" xr:uid="{00000000-0005-0000-0000-00006B7B0000}"/>
    <cellStyle name="Normal 6 8 2 5 7" xfId="17181" xr:uid="{00000000-0005-0000-0000-00006C7B0000}"/>
    <cellStyle name="Normal 6 8 2 6" xfId="2874" xr:uid="{00000000-0005-0000-0000-00006D7B0000}"/>
    <cellStyle name="Normal 6 8 2 6 2" xfId="12948" xr:uid="{00000000-0005-0000-0000-00006E7B0000}"/>
    <cellStyle name="Normal 6 8 2 6 2 2" xfId="43279" xr:uid="{00000000-0005-0000-0000-00006F7B0000}"/>
    <cellStyle name="Normal 6 8 2 6 2 3" xfId="28046" xr:uid="{00000000-0005-0000-0000-0000707B0000}"/>
    <cellStyle name="Normal 6 8 2 6 3" xfId="7928" xr:uid="{00000000-0005-0000-0000-0000717B0000}"/>
    <cellStyle name="Normal 6 8 2 6 3 2" xfId="38262" xr:uid="{00000000-0005-0000-0000-0000727B0000}"/>
    <cellStyle name="Normal 6 8 2 6 3 3" xfId="23029" xr:uid="{00000000-0005-0000-0000-0000737B0000}"/>
    <cellStyle name="Normal 6 8 2 6 4" xfId="33249" xr:uid="{00000000-0005-0000-0000-0000747B0000}"/>
    <cellStyle name="Normal 6 8 2 6 5" xfId="18016" xr:uid="{00000000-0005-0000-0000-0000757B0000}"/>
    <cellStyle name="Normal 6 8 2 7" xfId="4567" xr:uid="{00000000-0005-0000-0000-0000767B0000}"/>
    <cellStyle name="Normal 6 8 2 7 2" xfId="14619" xr:uid="{00000000-0005-0000-0000-0000777B0000}"/>
    <cellStyle name="Normal 6 8 2 7 2 2" xfId="44950" xr:uid="{00000000-0005-0000-0000-0000787B0000}"/>
    <cellStyle name="Normal 6 8 2 7 2 3" xfId="29717" xr:uid="{00000000-0005-0000-0000-0000797B0000}"/>
    <cellStyle name="Normal 6 8 2 7 3" xfId="9599" xr:uid="{00000000-0005-0000-0000-00007A7B0000}"/>
    <cellStyle name="Normal 6 8 2 7 3 2" xfId="39933" xr:uid="{00000000-0005-0000-0000-00007B7B0000}"/>
    <cellStyle name="Normal 6 8 2 7 3 3" xfId="24700" xr:uid="{00000000-0005-0000-0000-00007C7B0000}"/>
    <cellStyle name="Normal 6 8 2 7 4" xfId="34920" xr:uid="{00000000-0005-0000-0000-00007D7B0000}"/>
    <cellStyle name="Normal 6 8 2 7 5" xfId="19687" xr:uid="{00000000-0005-0000-0000-00007E7B0000}"/>
    <cellStyle name="Normal 6 8 2 8" xfId="11277" xr:uid="{00000000-0005-0000-0000-00007F7B0000}"/>
    <cellStyle name="Normal 6 8 2 8 2" xfId="41608" xr:uid="{00000000-0005-0000-0000-0000807B0000}"/>
    <cellStyle name="Normal 6 8 2 8 3" xfId="26375" xr:uid="{00000000-0005-0000-0000-0000817B0000}"/>
    <cellStyle name="Normal 6 8 2 9" xfId="6256" xr:uid="{00000000-0005-0000-0000-0000827B0000}"/>
    <cellStyle name="Normal 6 8 2 9 2" xfId="36591" xr:uid="{00000000-0005-0000-0000-0000837B0000}"/>
    <cellStyle name="Normal 6 8 2 9 3" xfId="21358" xr:uid="{00000000-0005-0000-0000-0000847B0000}"/>
    <cellStyle name="Normal 6 8 3" xfId="1220" xr:uid="{00000000-0005-0000-0000-0000857B0000}"/>
    <cellStyle name="Normal 6 8 3 10" xfId="16397" xr:uid="{00000000-0005-0000-0000-0000867B0000}"/>
    <cellStyle name="Normal 6 8 3 2" xfId="1439" xr:uid="{00000000-0005-0000-0000-0000877B0000}"/>
    <cellStyle name="Normal 6 8 3 2 2" xfId="1860" xr:uid="{00000000-0005-0000-0000-0000887B0000}"/>
    <cellStyle name="Normal 6 8 3 2 2 2" xfId="2699" xr:uid="{00000000-0005-0000-0000-0000897B0000}"/>
    <cellStyle name="Normal 6 8 3 2 2 2 2" xfId="4389" xr:uid="{00000000-0005-0000-0000-00008A7B0000}"/>
    <cellStyle name="Normal 6 8 3 2 2 2 2 2" xfId="14462" xr:uid="{00000000-0005-0000-0000-00008B7B0000}"/>
    <cellStyle name="Normal 6 8 3 2 2 2 2 2 2" xfId="44793" xr:uid="{00000000-0005-0000-0000-00008C7B0000}"/>
    <cellStyle name="Normal 6 8 3 2 2 2 2 2 3" xfId="29560" xr:uid="{00000000-0005-0000-0000-00008D7B0000}"/>
    <cellStyle name="Normal 6 8 3 2 2 2 2 3" xfId="9442" xr:uid="{00000000-0005-0000-0000-00008E7B0000}"/>
    <cellStyle name="Normal 6 8 3 2 2 2 2 3 2" xfId="39776" xr:uid="{00000000-0005-0000-0000-00008F7B0000}"/>
    <cellStyle name="Normal 6 8 3 2 2 2 2 3 3" xfId="24543" xr:uid="{00000000-0005-0000-0000-0000907B0000}"/>
    <cellStyle name="Normal 6 8 3 2 2 2 2 4" xfId="34763" xr:uid="{00000000-0005-0000-0000-0000917B0000}"/>
    <cellStyle name="Normal 6 8 3 2 2 2 2 5" xfId="19530" xr:uid="{00000000-0005-0000-0000-0000927B0000}"/>
    <cellStyle name="Normal 6 8 3 2 2 2 3" xfId="6081" xr:uid="{00000000-0005-0000-0000-0000937B0000}"/>
    <cellStyle name="Normal 6 8 3 2 2 2 3 2" xfId="16133" xr:uid="{00000000-0005-0000-0000-0000947B0000}"/>
    <cellStyle name="Normal 6 8 3 2 2 2 3 2 2" xfId="46464" xr:uid="{00000000-0005-0000-0000-0000957B0000}"/>
    <cellStyle name="Normal 6 8 3 2 2 2 3 2 3" xfId="31231" xr:uid="{00000000-0005-0000-0000-0000967B0000}"/>
    <cellStyle name="Normal 6 8 3 2 2 2 3 3" xfId="11113" xr:uid="{00000000-0005-0000-0000-0000977B0000}"/>
    <cellStyle name="Normal 6 8 3 2 2 2 3 3 2" xfId="41447" xr:uid="{00000000-0005-0000-0000-0000987B0000}"/>
    <cellStyle name="Normal 6 8 3 2 2 2 3 3 3" xfId="26214" xr:uid="{00000000-0005-0000-0000-0000997B0000}"/>
    <cellStyle name="Normal 6 8 3 2 2 2 3 4" xfId="36434" xr:uid="{00000000-0005-0000-0000-00009A7B0000}"/>
    <cellStyle name="Normal 6 8 3 2 2 2 3 5" xfId="21201" xr:uid="{00000000-0005-0000-0000-00009B7B0000}"/>
    <cellStyle name="Normal 6 8 3 2 2 2 4" xfId="12791" xr:uid="{00000000-0005-0000-0000-00009C7B0000}"/>
    <cellStyle name="Normal 6 8 3 2 2 2 4 2" xfId="43122" xr:uid="{00000000-0005-0000-0000-00009D7B0000}"/>
    <cellStyle name="Normal 6 8 3 2 2 2 4 3" xfId="27889" xr:uid="{00000000-0005-0000-0000-00009E7B0000}"/>
    <cellStyle name="Normal 6 8 3 2 2 2 5" xfId="7770" xr:uid="{00000000-0005-0000-0000-00009F7B0000}"/>
    <cellStyle name="Normal 6 8 3 2 2 2 5 2" xfId="38105" xr:uid="{00000000-0005-0000-0000-0000A07B0000}"/>
    <cellStyle name="Normal 6 8 3 2 2 2 5 3" xfId="22872" xr:uid="{00000000-0005-0000-0000-0000A17B0000}"/>
    <cellStyle name="Normal 6 8 3 2 2 2 6" xfId="33093" xr:uid="{00000000-0005-0000-0000-0000A27B0000}"/>
    <cellStyle name="Normal 6 8 3 2 2 2 7" xfId="17859" xr:uid="{00000000-0005-0000-0000-0000A37B0000}"/>
    <cellStyle name="Normal 6 8 3 2 2 3" xfId="3552" xr:uid="{00000000-0005-0000-0000-0000A47B0000}"/>
    <cellStyle name="Normal 6 8 3 2 2 3 2" xfId="13626" xr:uid="{00000000-0005-0000-0000-0000A57B0000}"/>
    <cellStyle name="Normal 6 8 3 2 2 3 2 2" xfId="43957" xr:uid="{00000000-0005-0000-0000-0000A67B0000}"/>
    <cellStyle name="Normal 6 8 3 2 2 3 2 3" xfId="28724" xr:uid="{00000000-0005-0000-0000-0000A77B0000}"/>
    <cellStyle name="Normal 6 8 3 2 2 3 3" xfId="8606" xr:uid="{00000000-0005-0000-0000-0000A87B0000}"/>
    <cellStyle name="Normal 6 8 3 2 2 3 3 2" xfId="38940" xr:uid="{00000000-0005-0000-0000-0000A97B0000}"/>
    <cellStyle name="Normal 6 8 3 2 2 3 3 3" xfId="23707" xr:uid="{00000000-0005-0000-0000-0000AA7B0000}"/>
    <cellStyle name="Normal 6 8 3 2 2 3 4" xfId="33927" xr:uid="{00000000-0005-0000-0000-0000AB7B0000}"/>
    <cellStyle name="Normal 6 8 3 2 2 3 5" xfId="18694" xr:uid="{00000000-0005-0000-0000-0000AC7B0000}"/>
    <cellStyle name="Normal 6 8 3 2 2 4" xfId="5245" xr:uid="{00000000-0005-0000-0000-0000AD7B0000}"/>
    <cellStyle name="Normal 6 8 3 2 2 4 2" xfId="15297" xr:uid="{00000000-0005-0000-0000-0000AE7B0000}"/>
    <cellStyle name="Normal 6 8 3 2 2 4 2 2" xfId="45628" xr:uid="{00000000-0005-0000-0000-0000AF7B0000}"/>
    <cellStyle name="Normal 6 8 3 2 2 4 2 3" xfId="30395" xr:uid="{00000000-0005-0000-0000-0000B07B0000}"/>
    <cellStyle name="Normal 6 8 3 2 2 4 3" xfId="10277" xr:uid="{00000000-0005-0000-0000-0000B17B0000}"/>
    <cellStyle name="Normal 6 8 3 2 2 4 3 2" xfId="40611" xr:uid="{00000000-0005-0000-0000-0000B27B0000}"/>
    <cellStyle name="Normal 6 8 3 2 2 4 3 3" xfId="25378" xr:uid="{00000000-0005-0000-0000-0000B37B0000}"/>
    <cellStyle name="Normal 6 8 3 2 2 4 4" xfId="35598" xr:uid="{00000000-0005-0000-0000-0000B47B0000}"/>
    <cellStyle name="Normal 6 8 3 2 2 4 5" xfId="20365" xr:uid="{00000000-0005-0000-0000-0000B57B0000}"/>
    <cellStyle name="Normal 6 8 3 2 2 5" xfId="11955" xr:uid="{00000000-0005-0000-0000-0000B67B0000}"/>
    <cellStyle name="Normal 6 8 3 2 2 5 2" xfId="42286" xr:uid="{00000000-0005-0000-0000-0000B77B0000}"/>
    <cellStyle name="Normal 6 8 3 2 2 5 3" xfId="27053" xr:uid="{00000000-0005-0000-0000-0000B87B0000}"/>
    <cellStyle name="Normal 6 8 3 2 2 6" xfId="6934" xr:uid="{00000000-0005-0000-0000-0000B97B0000}"/>
    <cellStyle name="Normal 6 8 3 2 2 6 2" xfId="37269" xr:uid="{00000000-0005-0000-0000-0000BA7B0000}"/>
    <cellStyle name="Normal 6 8 3 2 2 6 3" xfId="22036" xr:uid="{00000000-0005-0000-0000-0000BB7B0000}"/>
    <cellStyle name="Normal 6 8 3 2 2 7" xfId="32257" xr:uid="{00000000-0005-0000-0000-0000BC7B0000}"/>
    <cellStyle name="Normal 6 8 3 2 2 8" xfId="17023" xr:uid="{00000000-0005-0000-0000-0000BD7B0000}"/>
    <cellStyle name="Normal 6 8 3 2 3" xfId="2281" xr:uid="{00000000-0005-0000-0000-0000BE7B0000}"/>
    <cellStyle name="Normal 6 8 3 2 3 2" xfId="3971" xr:uid="{00000000-0005-0000-0000-0000BF7B0000}"/>
    <cellStyle name="Normal 6 8 3 2 3 2 2" xfId="14044" xr:uid="{00000000-0005-0000-0000-0000C07B0000}"/>
    <cellStyle name="Normal 6 8 3 2 3 2 2 2" xfId="44375" xr:uid="{00000000-0005-0000-0000-0000C17B0000}"/>
    <cellStyle name="Normal 6 8 3 2 3 2 2 3" xfId="29142" xr:uid="{00000000-0005-0000-0000-0000C27B0000}"/>
    <cellStyle name="Normal 6 8 3 2 3 2 3" xfId="9024" xr:uid="{00000000-0005-0000-0000-0000C37B0000}"/>
    <cellStyle name="Normal 6 8 3 2 3 2 3 2" xfId="39358" xr:uid="{00000000-0005-0000-0000-0000C47B0000}"/>
    <cellStyle name="Normal 6 8 3 2 3 2 3 3" xfId="24125" xr:uid="{00000000-0005-0000-0000-0000C57B0000}"/>
    <cellStyle name="Normal 6 8 3 2 3 2 4" xfId="34345" xr:uid="{00000000-0005-0000-0000-0000C67B0000}"/>
    <cellStyle name="Normal 6 8 3 2 3 2 5" xfId="19112" xr:uid="{00000000-0005-0000-0000-0000C77B0000}"/>
    <cellStyle name="Normal 6 8 3 2 3 3" xfId="5663" xr:uid="{00000000-0005-0000-0000-0000C87B0000}"/>
    <cellStyle name="Normal 6 8 3 2 3 3 2" xfId="15715" xr:uid="{00000000-0005-0000-0000-0000C97B0000}"/>
    <cellStyle name="Normal 6 8 3 2 3 3 2 2" xfId="46046" xr:uid="{00000000-0005-0000-0000-0000CA7B0000}"/>
    <cellStyle name="Normal 6 8 3 2 3 3 2 3" xfId="30813" xr:uid="{00000000-0005-0000-0000-0000CB7B0000}"/>
    <cellStyle name="Normal 6 8 3 2 3 3 3" xfId="10695" xr:uid="{00000000-0005-0000-0000-0000CC7B0000}"/>
    <cellStyle name="Normal 6 8 3 2 3 3 3 2" xfId="41029" xr:uid="{00000000-0005-0000-0000-0000CD7B0000}"/>
    <cellStyle name="Normal 6 8 3 2 3 3 3 3" xfId="25796" xr:uid="{00000000-0005-0000-0000-0000CE7B0000}"/>
    <cellStyle name="Normal 6 8 3 2 3 3 4" xfId="36016" xr:uid="{00000000-0005-0000-0000-0000CF7B0000}"/>
    <cellStyle name="Normal 6 8 3 2 3 3 5" xfId="20783" xr:uid="{00000000-0005-0000-0000-0000D07B0000}"/>
    <cellStyle name="Normal 6 8 3 2 3 4" xfId="12373" xr:uid="{00000000-0005-0000-0000-0000D17B0000}"/>
    <cellStyle name="Normal 6 8 3 2 3 4 2" xfId="42704" xr:uid="{00000000-0005-0000-0000-0000D27B0000}"/>
    <cellStyle name="Normal 6 8 3 2 3 4 3" xfId="27471" xr:uid="{00000000-0005-0000-0000-0000D37B0000}"/>
    <cellStyle name="Normal 6 8 3 2 3 5" xfId="7352" xr:uid="{00000000-0005-0000-0000-0000D47B0000}"/>
    <cellStyle name="Normal 6 8 3 2 3 5 2" xfId="37687" xr:uid="{00000000-0005-0000-0000-0000D57B0000}"/>
    <cellStyle name="Normal 6 8 3 2 3 5 3" xfId="22454" xr:uid="{00000000-0005-0000-0000-0000D67B0000}"/>
    <cellStyle name="Normal 6 8 3 2 3 6" xfId="32675" xr:uid="{00000000-0005-0000-0000-0000D77B0000}"/>
    <cellStyle name="Normal 6 8 3 2 3 7" xfId="17441" xr:uid="{00000000-0005-0000-0000-0000D87B0000}"/>
    <cellStyle name="Normal 6 8 3 2 4" xfId="3134" xr:uid="{00000000-0005-0000-0000-0000D97B0000}"/>
    <cellStyle name="Normal 6 8 3 2 4 2" xfId="13208" xr:uid="{00000000-0005-0000-0000-0000DA7B0000}"/>
    <cellStyle name="Normal 6 8 3 2 4 2 2" xfId="43539" xr:uid="{00000000-0005-0000-0000-0000DB7B0000}"/>
    <cellStyle name="Normal 6 8 3 2 4 2 3" xfId="28306" xr:uid="{00000000-0005-0000-0000-0000DC7B0000}"/>
    <cellStyle name="Normal 6 8 3 2 4 3" xfId="8188" xr:uid="{00000000-0005-0000-0000-0000DD7B0000}"/>
    <cellStyle name="Normal 6 8 3 2 4 3 2" xfId="38522" xr:uid="{00000000-0005-0000-0000-0000DE7B0000}"/>
    <cellStyle name="Normal 6 8 3 2 4 3 3" xfId="23289" xr:uid="{00000000-0005-0000-0000-0000DF7B0000}"/>
    <cellStyle name="Normal 6 8 3 2 4 4" xfId="33509" xr:uid="{00000000-0005-0000-0000-0000E07B0000}"/>
    <cellStyle name="Normal 6 8 3 2 4 5" xfId="18276" xr:uid="{00000000-0005-0000-0000-0000E17B0000}"/>
    <cellStyle name="Normal 6 8 3 2 5" xfId="4827" xr:uid="{00000000-0005-0000-0000-0000E27B0000}"/>
    <cellStyle name="Normal 6 8 3 2 5 2" xfId="14879" xr:uid="{00000000-0005-0000-0000-0000E37B0000}"/>
    <cellStyle name="Normal 6 8 3 2 5 2 2" xfId="45210" xr:uid="{00000000-0005-0000-0000-0000E47B0000}"/>
    <cellStyle name="Normal 6 8 3 2 5 2 3" xfId="29977" xr:uid="{00000000-0005-0000-0000-0000E57B0000}"/>
    <cellStyle name="Normal 6 8 3 2 5 3" xfId="9859" xr:uid="{00000000-0005-0000-0000-0000E67B0000}"/>
    <cellStyle name="Normal 6 8 3 2 5 3 2" xfId="40193" xr:uid="{00000000-0005-0000-0000-0000E77B0000}"/>
    <cellStyle name="Normal 6 8 3 2 5 3 3" xfId="24960" xr:uid="{00000000-0005-0000-0000-0000E87B0000}"/>
    <cellStyle name="Normal 6 8 3 2 5 4" xfId="35180" xr:uid="{00000000-0005-0000-0000-0000E97B0000}"/>
    <cellStyle name="Normal 6 8 3 2 5 5" xfId="19947" xr:uid="{00000000-0005-0000-0000-0000EA7B0000}"/>
    <cellStyle name="Normal 6 8 3 2 6" xfId="11537" xr:uid="{00000000-0005-0000-0000-0000EB7B0000}"/>
    <cellStyle name="Normal 6 8 3 2 6 2" xfId="41868" xr:uid="{00000000-0005-0000-0000-0000EC7B0000}"/>
    <cellStyle name="Normal 6 8 3 2 6 3" xfId="26635" xr:uid="{00000000-0005-0000-0000-0000ED7B0000}"/>
    <cellStyle name="Normal 6 8 3 2 7" xfId="6516" xr:uid="{00000000-0005-0000-0000-0000EE7B0000}"/>
    <cellStyle name="Normal 6 8 3 2 7 2" xfId="36851" xr:uid="{00000000-0005-0000-0000-0000EF7B0000}"/>
    <cellStyle name="Normal 6 8 3 2 7 3" xfId="21618" xr:uid="{00000000-0005-0000-0000-0000F07B0000}"/>
    <cellStyle name="Normal 6 8 3 2 8" xfId="31839" xr:uid="{00000000-0005-0000-0000-0000F17B0000}"/>
    <cellStyle name="Normal 6 8 3 2 9" xfId="16605" xr:uid="{00000000-0005-0000-0000-0000F27B0000}"/>
    <cellStyle name="Normal 6 8 3 3" xfId="1652" xr:uid="{00000000-0005-0000-0000-0000F37B0000}"/>
    <cellStyle name="Normal 6 8 3 3 2" xfId="2491" xr:uid="{00000000-0005-0000-0000-0000F47B0000}"/>
    <cellStyle name="Normal 6 8 3 3 2 2" xfId="4181" xr:uid="{00000000-0005-0000-0000-0000F57B0000}"/>
    <cellStyle name="Normal 6 8 3 3 2 2 2" xfId="14254" xr:uid="{00000000-0005-0000-0000-0000F67B0000}"/>
    <cellStyle name="Normal 6 8 3 3 2 2 2 2" xfId="44585" xr:uid="{00000000-0005-0000-0000-0000F77B0000}"/>
    <cellStyle name="Normal 6 8 3 3 2 2 2 3" xfId="29352" xr:uid="{00000000-0005-0000-0000-0000F87B0000}"/>
    <cellStyle name="Normal 6 8 3 3 2 2 3" xfId="9234" xr:uid="{00000000-0005-0000-0000-0000F97B0000}"/>
    <cellStyle name="Normal 6 8 3 3 2 2 3 2" xfId="39568" xr:uid="{00000000-0005-0000-0000-0000FA7B0000}"/>
    <cellStyle name="Normal 6 8 3 3 2 2 3 3" xfId="24335" xr:uid="{00000000-0005-0000-0000-0000FB7B0000}"/>
    <cellStyle name="Normal 6 8 3 3 2 2 4" xfId="34555" xr:uid="{00000000-0005-0000-0000-0000FC7B0000}"/>
    <cellStyle name="Normal 6 8 3 3 2 2 5" xfId="19322" xr:uid="{00000000-0005-0000-0000-0000FD7B0000}"/>
    <cellStyle name="Normal 6 8 3 3 2 3" xfId="5873" xr:uid="{00000000-0005-0000-0000-0000FE7B0000}"/>
    <cellStyle name="Normal 6 8 3 3 2 3 2" xfId="15925" xr:uid="{00000000-0005-0000-0000-0000FF7B0000}"/>
    <cellStyle name="Normal 6 8 3 3 2 3 2 2" xfId="46256" xr:uid="{00000000-0005-0000-0000-0000007C0000}"/>
    <cellStyle name="Normal 6 8 3 3 2 3 2 3" xfId="31023" xr:uid="{00000000-0005-0000-0000-0000017C0000}"/>
    <cellStyle name="Normal 6 8 3 3 2 3 3" xfId="10905" xr:uid="{00000000-0005-0000-0000-0000027C0000}"/>
    <cellStyle name="Normal 6 8 3 3 2 3 3 2" xfId="41239" xr:uid="{00000000-0005-0000-0000-0000037C0000}"/>
    <cellStyle name="Normal 6 8 3 3 2 3 3 3" xfId="26006" xr:uid="{00000000-0005-0000-0000-0000047C0000}"/>
    <cellStyle name="Normal 6 8 3 3 2 3 4" xfId="36226" xr:uid="{00000000-0005-0000-0000-0000057C0000}"/>
    <cellStyle name="Normal 6 8 3 3 2 3 5" xfId="20993" xr:uid="{00000000-0005-0000-0000-0000067C0000}"/>
    <cellStyle name="Normal 6 8 3 3 2 4" xfId="12583" xr:uid="{00000000-0005-0000-0000-0000077C0000}"/>
    <cellStyle name="Normal 6 8 3 3 2 4 2" xfId="42914" xr:uid="{00000000-0005-0000-0000-0000087C0000}"/>
    <cellStyle name="Normal 6 8 3 3 2 4 3" xfId="27681" xr:uid="{00000000-0005-0000-0000-0000097C0000}"/>
    <cellStyle name="Normal 6 8 3 3 2 5" xfId="7562" xr:uid="{00000000-0005-0000-0000-00000A7C0000}"/>
    <cellStyle name="Normal 6 8 3 3 2 5 2" xfId="37897" xr:uid="{00000000-0005-0000-0000-00000B7C0000}"/>
    <cellStyle name="Normal 6 8 3 3 2 5 3" xfId="22664" xr:uid="{00000000-0005-0000-0000-00000C7C0000}"/>
    <cellStyle name="Normal 6 8 3 3 2 6" xfId="32885" xr:uid="{00000000-0005-0000-0000-00000D7C0000}"/>
    <cellStyle name="Normal 6 8 3 3 2 7" xfId="17651" xr:uid="{00000000-0005-0000-0000-00000E7C0000}"/>
    <cellStyle name="Normal 6 8 3 3 3" xfId="3344" xr:uid="{00000000-0005-0000-0000-00000F7C0000}"/>
    <cellStyle name="Normal 6 8 3 3 3 2" xfId="13418" xr:uid="{00000000-0005-0000-0000-0000107C0000}"/>
    <cellStyle name="Normal 6 8 3 3 3 2 2" xfId="43749" xr:uid="{00000000-0005-0000-0000-0000117C0000}"/>
    <cellStyle name="Normal 6 8 3 3 3 2 3" xfId="28516" xr:uid="{00000000-0005-0000-0000-0000127C0000}"/>
    <cellStyle name="Normal 6 8 3 3 3 3" xfId="8398" xr:uid="{00000000-0005-0000-0000-0000137C0000}"/>
    <cellStyle name="Normal 6 8 3 3 3 3 2" xfId="38732" xr:uid="{00000000-0005-0000-0000-0000147C0000}"/>
    <cellStyle name="Normal 6 8 3 3 3 3 3" xfId="23499" xr:uid="{00000000-0005-0000-0000-0000157C0000}"/>
    <cellStyle name="Normal 6 8 3 3 3 4" xfId="33719" xr:uid="{00000000-0005-0000-0000-0000167C0000}"/>
    <cellStyle name="Normal 6 8 3 3 3 5" xfId="18486" xr:uid="{00000000-0005-0000-0000-0000177C0000}"/>
    <cellStyle name="Normal 6 8 3 3 4" xfId="5037" xr:uid="{00000000-0005-0000-0000-0000187C0000}"/>
    <cellStyle name="Normal 6 8 3 3 4 2" xfId="15089" xr:uid="{00000000-0005-0000-0000-0000197C0000}"/>
    <cellStyle name="Normal 6 8 3 3 4 2 2" xfId="45420" xr:uid="{00000000-0005-0000-0000-00001A7C0000}"/>
    <cellStyle name="Normal 6 8 3 3 4 2 3" xfId="30187" xr:uid="{00000000-0005-0000-0000-00001B7C0000}"/>
    <cellStyle name="Normal 6 8 3 3 4 3" xfId="10069" xr:uid="{00000000-0005-0000-0000-00001C7C0000}"/>
    <cellStyle name="Normal 6 8 3 3 4 3 2" xfId="40403" xr:uid="{00000000-0005-0000-0000-00001D7C0000}"/>
    <cellStyle name="Normal 6 8 3 3 4 3 3" xfId="25170" xr:uid="{00000000-0005-0000-0000-00001E7C0000}"/>
    <cellStyle name="Normal 6 8 3 3 4 4" xfId="35390" xr:uid="{00000000-0005-0000-0000-00001F7C0000}"/>
    <cellStyle name="Normal 6 8 3 3 4 5" xfId="20157" xr:uid="{00000000-0005-0000-0000-0000207C0000}"/>
    <cellStyle name="Normal 6 8 3 3 5" xfId="11747" xr:uid="{00000000-0005-0000-0000-0000217C0000}"/>
    <cellStyle name="Normal 6 8 3 3 5 2" xfId="42078" xr:uid="{00000000-0005-0000-0000-0000227C0000}"/>
    <cellStyle name="Normal 6 8 3 3 5 3" xfId="26845" xr:uid="{00000000-0005-0000-0000-0000237C0000}"/>
    <cellStyle name="Normal 6 8 3 3 6" xfId="6726" xr:uid="{00000000-0005-0000-0000-0000247C0000}"/>
    <cellStyle name="Normal 6 8 3 3 6 2" xfId="37061" xr:uid="{00000000-0005-0000-0000-0000257C0000}"/>
    <cellStyle name="Normal 6 8 3 3 6 3" xfId="21828" xr:uid="{00000000-0005-0000-0000-0000267C0000}"/>
    <cellStyle name="Normal 6 8 3 3 7" xfId="32049" xr:uid="{00000000-0005-0000-0000-0000277C0000}"/>
    <cellStyle name="Normal 6 8 3 3 8" xfId="16815" xr:uid="{00000000-0005-0000-0000-0000287C0000}"/>
    <cellStyle name="Normal 6 8 3 4" xfId="2073" xr:uid="{00000000-0005-0000-0000-0000297C0000}"/>
    <cellStyle name="Normal 6 8 3 4 2" xfId="3763" xr:uid="{00000000-0005-0000-0000-00002A7C0000}"/>
    <cellStyle name="Normal 6 8 3 4 2 2" xfId="13836" xr:uid="{00000000-0005-0000-0000-00002B7C0000}"/>
    <cellStyle name="Normal 6 8 3 4 2 2 2" xfId="44167" xr:uid="{00000000-0005-0000-0000-00002C7C0000}"/>
    <cellStyle name="Normal 6 8 3 4 2 2 3" xfId="28934" xr:uid="{00000000-0005-0000-0000-00002D7C0000}"/>
    <cellStyle name="Normal 6 8 3 4 2 3" xfId="8816" xr:uid="{00000000-0005-0000-0000-00002E7C0000}"/>
    <cellStyle name="Normal 6 8 3 4 2 3 2" xfId="39150" xr:uid="{00000000-0005-0000-0000-00002F7C0000}"/>
    <cellStyle name="Normal 6 8 3 4 2 3 3" xfId="23917" xr:uid="{00000000-0005-0000-0000-0000307C0000}"/>
    <cellStyle name="Normal 6 8 3 4 2 4" xfId="34137" xr:uid="{00000000-0005-0000-0000-0000317C0000}"/>
    <cellStyle name="Normal 6 8 3 4 2 5" xfId="18904" xr:uid="{00000000-0005-0000-0000-0000327C0000}"/>
    <cellStyle name="Normal 6 8 3 4 3" xfId="5455" xr:uid="{00000000-0005-0000-0000-0000337C0000}"/>
    <cellStyle name="Normal 6 8 3 4 3 2" xfId="15507" xr:uid="{00000000-0005-0000-0000-0000347C0000}"/>
    <cellStyle name="Normal 6 8 3 4 3 2 2" xfId="45838" xr:uid="{00000000-0005-0000-0000-0000357C0000}"/>
    <cellStyle name="Normal 6 8 3 4 3 2 3" xfId="30605" xr:uid="{00000000-0005-0000-0000-0000367C0000}"/>
    <cellStyle name="Normal 6 8 3 4 3 3" xfId="10487" xr:uid="{00000000-0005-0000-0000-0000377C0000}"/>
    <cellStyle name="Normal 6 8 3 4 3 3 2" xfId="40821" xr:uid="{00000000-0005-0000-0000-0000387C0000}"/>
    <cellStyle name="Normal 6 8 3 4 3 3 3" xfId="25588" xr:uid="{00000000-0005-0000-0000-0000397C0000}"/>
    <cellStyle name="Normal 6 8 3 4 3 4" xfId="35808" xr:uid="{00000000-0005-0000-0000-00003A7C0000}"/>
    <cellStyle name="Normal 6 8 3 4 3 5" xfId="20575" xr:uid="{00000000-0005-0000-0000-00003B7C0000}"/>
    <cellStyle name="Normal 6 8 3 4 4" xfId="12165" xr:uid="{00000000-0005-0000-0000-00003C7C0000}"/>
    <cellStyle name="Normal 6 8 3 4 4 2" xfId="42496" xr:uid="{00000000-0005-0000-0000-00003D7C0000}"/>
    <cellStyle name="Normal 6 8 3 4 4 3" xfId="27263" xr:uid="{00000000-0005-0000-0000-00003E7C0000}"/>
    <cellStyle name="Normal 6 8 3 4 5" xfId="7144" xr:uid="{00000000-0005-0000-0000-00003F7C0000}"/>
    <cellStyle name="Normal 6 8 3 4 5 2" xfId="37479" xr:uid="{00000000-0005-0000-0000-0000407C0000}"/>
    <cellStyle name="Normal 6 8 3 4 5 3" xfId="22246" xr:uid="{00000000-0005-0000-0000-0000417C0000}"/>
    <cellStyle name="Normal 6 8 3 4 6" xfId="32467" xr:uid="{00000000-0005-0000-0000-0000427C0000}"/>
    <cellStyle name="Normal 6 8 3 4 7" xfId="17233" xr:uid="{00000000-0005-0000-0000-0000437C0000}"/>
    <cellStyle name="Normal 6 8 3 5" xfId="2926" xr:uid="{00000000-0005-0000-0000-0000447C0000}"/>
    <cellStyle name="Normal 6 8 3 5 2" xfId="13000" xr:uid="{00000000-0005-0000-0000-0000457C0000}"/>
    <cellStyle name="Normal 6 8 3 5 2 2" xfId="43331" xr:uid="{00000000-0005-0000-0000-0000467C0000}"/>
    <cellStyle name="Normal 6 8 3 5 2 3" xfId="28098" xr:uid="{00000000-0005-0000-0000-0000477C0000}"/>
    <cellStyle name="Normal 6 8 3 5 3" xfId="7980" xr:uid="{00000000-0005-0000-0000-0000487C0000}"/>
    <cellStyle name="Normal 6 8 3 5 3 2" xfId="38314" xr:uid="{00000000-0005-0000-0000-0000497C0000}"/>
    <cellStyle name="Normal 6 8 3 5 3 3" xfId="23081" xr:uid="{00000000-0005-0000-0000-00004A7C0000}"/>
    <cellStyle name="Normal 6 8 3 5 4" xfId="33301" xr:uid="{00000000-0005-0000-0000-00004B7C0000}"/>
    <cellStyle name="Normal 6 8 3 5 5" xfId="18068" xr:uid="{00000000-0005-0000-0000-00004C7C0000}"/>
    <cellStyle name="Normal 6 8 3 6" xfId="4619" xr:uid="{00000000-0005-0000-0000-00004D7C0000}"/>
    <cellStyle name="Normal 6 8 3 6 2" xfId="14671" xr:uid="{00000000-0005-0000-0000-00004E7C0000}"/>
    <cellStyle name="Normal 6 8 3 6 2 2" xfId="45002" xr:uid="{00000000-0005-0000-0000-00004F7C0000}"/>
    <cellStyle name="Normal 6 8 3 6 2 3" xfId="29769" xr:uid="{00000000-0005-0000-0000-0000507C0000}"/>
    <cellStyle name="Normal 6 8 3 6 3" xfId="9651" xr:uid="{00000000-0005-0000-0000-0000517C0000}"/>
    <cellStyle name="Normal 6 8 3 6 3 2" xfId="39985" xr:uid="{00000000-0005-0000-0000-0000527C0000}"/>
    <cellStyle name="Normal 6 8 3 6 3 3" xfId="24752" xr:uid="{00000000-0005-0000-0000-0000537C0000}"/>
    <cellStyle name="Normal 6 8 3 6 4" xfId="34972" xr:uid="{00000000-0005-0000-0000-0000547C0000}"/>
    <cellStyle name="Normal 6 8 3 6 5" xfId="19739" xr:uid="{00000000-0005-0000-0000-0000557C0000}"/>
    <cellStyle name="Normal 6 8 3 7" xfId="11329" xr:uid="{00000000-0005-0000-0000-0000567C0000}"/>
    <cellStyle name="Normal 6 8 3 7 2" xfId="41660" xr:uid="{00000000-0005-0000-0000-0000577C0000}"/>
    <cellStyle name="Normal 6 8 3 7 3" xfId="26427" xr:uid="{00000000-0005-0000-0000-0000587C0000}"/>
    <cellStyle name="Normal 6 8 3 8" xfId="6308" xr:uid="{00000000-0005-0000-0000-0000597C0000}"/>
    <cellStyle name="Normal 6 8 3 8 2" xfId="36643" xr:uid="{00000000-0005-0000-0000-00005A7C0000}"/>
    <cellStyle name="Normal 6 8 3 8 3" xfId="21410" xr:uid="{00000000-0005-0000-0000-00005B7C0000}"/>
    <cellStyle name="Normal 6 8 3 9" xfId="31633" xr:uid="{00000000-0005-0000-0000-00005C7C0000}"/>
    <cellStyle name="Normal 6 8 4" xfId="1333" xr:uid="{00000000-0005-0000-0000-00005D7C0000}"/>
    <cellStyle name="Normal 6 8 4 2" xfId="1756" xr:uid="{00000000-0005-0000-0000-00005E7C0000}"/>
    <cellStyle name="Normal 6 8 4 2 2" xfId="2595" xr:uid="{00000000-0005-0000-0000-00005F7C0000}"/>
    <cellStyle name="Normal 6 8 4 2 2 2" xfId="4285" xr:uid="{00000000-0005-0000-0000-0000607C0000}"/>
    <cellStyle name="Normal 6 8 4 2 2 2 2" xfId="14358" xr:uid="{00000000-0005-0000-0000-0000617C0000}"/>
    <cellStyle name="Normal 6 8 4 2 2 2 2 2" xfId="44689" xr:uid="{00000000-0005-0000-0000-0000627C0000}"/>
    <cellStyle name="Normal 6 8 4 2 2 2 2 3" xfId="29456" xr:uid="{00000000-0005-0000-0000-0000637C0000}"/>
    <cellStyle name="Normal 6 8 4 2 2 2 3" xfId="9338" xr:uid="{00000000-0005-0000-0000-0000647C0000}"/>
    <cellStyle name="Normal 6 8 4 2 2 2 3 2" xfId="39672" xr:uid="{00000000-0005-0000-0000-0000657C0000}"/>
    <cellStyle name="Normal 6 8 4 2 2 2 3 3" xfId="24439" xr:uid="{00000000-0005-0000-0000-0000667C0000}"/>
    <cellStyle name="Normal 6 8 4 2 2 2 4" xfId="34659" xr:uid="{00000000-0005-0000-0000-0000677C0000}"/>
    <cellStyle name="Normal 6 8 4 2 2 2 5" xfId="19426" xr:uid="{00000000-0005-0000-0000-0000687C0000}"/>
    <cellStyle name="Normal 6 8 4 2 2 3" xfId="5977" xr:uid="{00000000-0005-0000-0000-0000697C0000}"/>
    <cellStyle name="Normal 6 8 4 2 2 3 2" xfId="16029" xr:uid="{00000000-0005-0000-0000-00006A7C0000}"/>
    <cellStyle name="Normal 6 8 4 2 2 3 2 2" xfId="46360" xr:uid="{00000000-0005-0000-0000-00006B7C0000}"/>
    <cellStyle name="Normal 6 8 4 2 2 3 2 3" xfId="31127" xr:uid="{00000000-0005-0000-0000-00006C7C0000}"/>
    <cellStyle name="Normal 6 8 4 2 2 3 3" xfId="11009" xr:uid="{00000000-0005-0000-0000-00006D7C0000}"/>
    <cellStyle name="Normal 6 8 4 2 2 3 3 2" xfId="41343" xr:uid="{00000000-0005-0000-0000-00006E7C0000}"/>
    <cellStyle name="Normal 6 8 4 2 2 3 3 3" xfId="26110" xr:uid="{00000000-0005-0000-0000-00006F7C0000}"/>
    <cellStyle name="Normal 6 8 4 2 2 3 4" xfId="36330" xr:uid="{00000000-0005-0000-0000-0000707C0000}"/>
    <cellStyle name="Normal 6 8 4 2 2 3 5" xfId="21097" xr:uid="{00000000-0005-0000-0000-0000717C0000}"/>
    <cellStyle name="Normal 6 8 4 2 2 4" xfId="12687" xr:uid="{00000000-0005-0000-0000-0000727C0000}"/>
    <cellStyle name="Normal 6 8 4 2 2 4 2" xfId="43018" xr:uid="{00000000-0005-0000-0000-0000737C0000}"/>
    <cellStyle name="Normal 6 8 4 2 2 4 3" xfId="27785" xr:uid="{00000000-0005-0000-0000-0000747C0000}"/>
    <cellStyle name="Normal 6 8 4 2 2 5" xfId="7666" xr:uid="{00000000-0005-0000-0000-0000757C0000}"/>
    <cellStyle name="Normal 6 8 4 2 2 5 2" xfId="38001" xr:uid="{00000000-0005-0000-0000-0000767C0000}"/>
    <cellStyle name="Normal 6 8 4 2 2 5 3" xfId="22768" xr:uid="{00000000-0005-0000-0000-0000777C0000}"/>
    <cellStyle name="Normal 6 8 4 2 2 6" xfId="32989" xr:uid="{00000000-0005-0000-0000-0000787C0000}"/>
    <cellStyle name="Normal 6 8 4 2 2 7" xfId="17755" xr:uid="{00000000-0005-0000-0000-0000797C0000}"/>
    <cellStyle name="Normal 6 8 4 2 3" xfId="3448" xr:uid="{00000000-0005-0000-0000-00007A7C0000}"/>
    <cellStyle name="Normal 6 8 4 2 3 2" xfId="13522" xr:uid="{00000000-0005-0000-0000-00007B7C0000}"/>
    <cellStyle name="Normal 6 8 4 2 3 2 2" xfId="43853" xr:uid="{00000000-0005-0000-0000-00007C7C0000}"/>
    <cellStyle name="Normal 6 8 4 2 3 2 3" xfId="28620" xr:uid="{00000000-0005-0000-0000-00007D7C0000}"/>
    <cellStyle name="Normal 6 8 4 2 3 3" xfId="8502" xr:uid="{00000000-0005-0000-0000-00007E7C0000}"/>
    <cellStyle name="Normal 6 8 4 2 3 3 2" xfId="38836" xr:uid="{00000000-0005-0000-0000-00007F7C0000}"/>
    <cellStyle name="Normal 6 8 4 2 3 3 3" xfId="23603" xr:uid="{00000000-0005-0000-0000-0000807C0000}"/>
    <cellStyle name="Normal 6 8 4 2 3 4" xfId="33823" xr:uid="{00000000-0005-0000-0000-0000817C0000}"/>
    <cellStyle name="Normal 6 8 4 2 3 5" xfId="18590" xr:uid="{00000000-0005-0000-0000-0000827C0000}"/>
    <cellStyle name="Normal 6 8 4 2 4" xfId="5141" xr:uid="{00000000-0005-0000-0000-0000837C0000}"/>
    <cellStyle name="Normal 6 8 4 2 4 2" xfId="15193" xr:uid="{00000000-0005-0000-0000-0000847C0000}"/>
    <cellStyle name="Normal 6 8 4 2 4 2 2" xfId="45524" xr:uid="{00000000-0005-0000-0000-0000857C0000}"/>
    <cellStyle name="Normal 6 8 4 2 4 2 3" xfId="30291" xr:uid="{00000000-0005-0000-0000-0000867C0000}"/>
    <cellStyle name="Normal 6 8 4 2 4 3" xfId="10173" xr:uid="{00000000-0005-0000-0000-0000877C0000}"/>
    <cellStyle name="Normal 6 8 4 2 4 3 2" xfId="40507" xr:uid="{00000000-0005-0000-0000-0000887C0000}"/>
    <cellStyle name="Normal 6 8 4 2 4 3 3" xfId="25274" xr:uid="{00000000-0005-0000-0000-0000897C0000}"/>
    <cellStyle name="Normal 6 8 4 2 4 4" xfId="35494" xr:uid="{00000000-0005-0000-0000-00008A7C0000}"/>
    <cellStyle name="Normal 6 8 4 2 4 5" xfId="20261" xr:uid="{00000000-0005-0000-0000-00008B7C0000}"/>
    <cellStyle name="Normal 6 8 4 2 5" xfId="11851" xr:uid="{00000000-0005-0000-0000-00008C7C0000}"/>
    <cellStyle name="Normal 6 8 4 2 5 2" xfId="42182" xr:uid="{00000000-0005-0000-0000-00008D7C0000}"/>
    <cellStyle name="Normal 6 8 4 2 5 3" xfId="26949" xr:uid="{00000000-0005-0000-0000-00008E7C0000}"/>
    <cellStyle name="Normal 6 8 4 2 6" xfId="6830" xr:uid="{00000000-0005-0000-0000-00008F7C0000}"/>
    <cellStyle name="Normal 6 8 4 2 6 2" xfId="37165" xr:uid="{00000000-0005-0000-0000-0000907C0000}"/>
    <cellStyle name="Normal 6 8 4 2 6 3" xfId="21932" xr:uid="{00000000-0005-0000-0000-0000917C0000}"/>
    <cellStyle name="Normal 6 8 4 2 7" xfId="32153" xr:uid="{00000000-0005-0000-0000-0000927C0000}"/>
    <cellStyle name="Normal 6 8 4 2 8" xfId="16919" xr:uid="{00000000-0005-0000-0000-0000937C0000}"/>
    <cellStyle name="Normal 6 8 4 3" xfId="2177" xr:uid="{00000000-0005-0000-0000-0000947C0000}"/>
    <cellStyle name="Normal 6 8 4 3 2" xfId="3867" xr:uid="{00000000-0005-0000-0000-0000957C0000}"/>
    <cellStyle name="Normal 6 8 4 3 2 2" xfId="13940" xr:uid="{00000000-0005-0000-0000-0000967C0000}"/>
    <cellStyle name="Normal 6 8 4 3 2 2 2" xfId="44271" xr:uid="{00000000-0005-0000-0000-0000977C0000}"/>
    <cellStyle name="Normal 6 8 4 3 2 2 3" xfId="29038" xr:uid="{00000000-0005-0000-0000-0000987C0000}"/>
    <cellStyle name="Normal 6 8 4 3 2 3" xfId="8920" xr:uid="{00000000-0005-0000-0000-0000997C0000}"/>
    <cellStyle name="Normal 6 8 4 3 2 3 2" xfId="39254" xr:uid="{00000000-0005-0000-0000-00009A7C0000}"/>
    <cellStyle name="Normal 6 8 4 3 2 3 3" xfId="24021" xr:uid="{00000000-0005-0000-0000-00009B7C0000}"/>
    <cellStyle name="Normal 6 8 4 3 2 4" xfId="34241" xr:uid="{00000000-0005-0000-0000-00009C7C0000}"/>
    <cellStyle name="Normal 6 8 4 3 2 5" xfId="19008" xr:uid="{00000000-0005-0000-0000-00009D7C0000}"/>
    <cellStyle name="Normal 6 8 4 3 3" xfId="5559" xr:uid="{00000000-0005-0000-0000-00009E7C0000}"/>
    <cellStyle name="Normal 6 8 4 3 3 2" xfId="15611" xr:uid="{00000000-0005-0000-0000-00009F7C0000}"/>
    <cellStyle name="Normal 6 8 4 3 3 2 2" xfId="45942" xr:uid="{00000000-0005-0000-0000-0000A07C0000}"/>
    <cellStyle name="Normal 6 8 4 3 3 2 3" xfId="30709" xr:uid="{00000000-0005-0000-0000-0000A17C0000}"/>
    <cellStyle name="Normal 6 8 4 3 3 3" xfId="10591" xr:uid="{00000000-0005-0000-0000-0000A27C0000}"/>
    <cellStyle name="Normal 6 8 4 3 3 3 2" xfId="40925" xr:uid="{00000000-0005-0000-0000-0000A37C0000}"/>
    <cellStyle name="Normal 6 8 4 3 3 3 3" xfId="25692" xr:uid="{00000000-0005-0000-0000-0000A47C0000}"/>
    <cellStyle name="Normal 6 8 4 3 3 4" xfId="35912" xr:uid="{00000000-0005-0000-0000-0000A57C0000}"/>
    <cellStyle name="Normal 6 8 4 3 3 5" xfId="20679" xr:uid="{00000000-0005-0000-0000-0000A67C0000}"/>
    <cellStyle name="Normal 6 8 4 3 4" xfId="12269" xr:uid="{00000000-0005-0000-0000-0000A77C0000}"/>
    <cellStyle name="Normal 6 8 4 3 4 2" xfId="42600" xr:uid="{00000000-0005-0000-0000-0000A87C0000}"/>
    <cellStyle name="Normal 6 8 4 3 4 3" xfId="27367" xr:uid="{00000000-0005-0000-0000-0000A97C0000}"/>
    <cellStyle name="Normal 6 8 4 3 5" xfId="7248" xr:uid="{00000000-0005-0000-0000-0000AA7C0000}"/>
    <cellStyle name="Normal 6 8 4 3 5 2" xfId="37583" xr:uid="{00000000-0005-0000-0000-0000AB7C0000}"/>
    <cellStyle name="Normal 6 8 4 3 5 3" xfId="22350" xr:uid="{00000000-0005-0000-0000-0000AC7C0000}"/>
    <cellStyle name="Normal 6 8 4 3 6" xfId="32571" xr:uid="{00000000-0005-0000-0000-0000AD7C0000}"/>
    <cellStyle name="Normal 6 8 4 3 7" xfId="17337" xr:uid="{00000000-0005-0000-0000-0000AE7C0000}"/>
    <cellStyle name="Normal 6 8 4 4" xfId="3030" xr:uid="{00000000-0005-0000-0000-0000AF7C0000}"/>
    <cellStyle name="Normal 6 8 4 4 2" xfId="13104" xr:uid="{00000000-0005-0000-0000-0000B07C0000}"/>
    <cellStyle name="Normal 6 8 4 4 2 2" xfId="43435" xr:uid="{00000000-0005-0000-0000-0000B17C0000}"/>
    <cellStyle name="Normal 6 8 4 4 2 3" xfId="28202" xr:uid="{00000000-0005-0000-0000-0000B27C0000}"/>
    <cellStyle name="Normal 6 8 4 4 3" xfId="8084" xr:uid="{00000000-0005-0000-0000-0000B37C0000}"/>
    <cellStyle name="Normal 6 8 4 4 3 2" xfId="38418" xr:uid="{00000000-0005-0000-0000-0000B47C0000}"/>
    <cellStyle name="Normal 6 8 4 4 3 3" xfId="23185" xr:uid="{00000000-0005-0000-0000-0000B57C0000}"/>
    <cellStyle name="Normal 6 8 4 4 4" xfId="33405" xr:uid="{00000000-0005-0000-0000-0000B67C0000}"/>
    <cellStyle name="Normal 6 8 4 4 5" xfId="18172" xr:uid="{00000000-0005-0000-0000-0000B77C0000}"/>
    <cellStyle name="Normal 6 8 4 5" xfId="4723" xr:uid="{00000000-0005-0000-0000-0000B87C0000}"/>
    <cellStyle name="Normal 6 8 4 5 2" xfId="14775" xr:uid="{00000000-0005-0000-0000-0000B97C0000}"/>
    <cellStyle name="Normal 6 8 4 5 2 2" xfId="45106" xr:uid="{00000000-0005-0000-0000-0000BA7C0000}"/>
    <cellStyle name="Normal 6 8 4 5 2 3" xfId="29873" xr:uid="{00000000-0005-0000-0000-0000BB7C0000}"/>
    <cellStyle name="Normal 6 8 4 5 3" xfId="9755" xr:uid="{00000000-0005-0000-0000-0000BC7C0000}"/>
    <cellStyle name="Normal 6 8 4 5 3 2" xfId="40089" xr:uid="{00000000-0005-0000-0000-0000BD7C0000}"/>
    <cellStyle name="Normal 6 8 4 5 3 3" xfId="24856" xr:uid="{00000000-0005-0000-0000-0000BE7C0000}"/>
    <cellStyle name="Normal 6 8 4 5 4" xfId="35076" xr:uid="{00000000-0005-0000-0000-0000BF7C0000}"/>
    <cellStyle name="Normal 6 8 4 5 5" xfId="19843" xr:uid="{00000000-0005-0000-0000-0000C07C0000}"/>
    <cellStyle name="Normal 6 8 4 6" xfId="11433" xr:uid="{00000000-0005-0000-0000-0000C17C0000}"/>
    <cellStyle name="Normal 6 8 4 6 2" xfId="41764" xr:uid="{00000000-0005-0000-0000-0000C27C0000}"/>
    <cellStyle name="Normal 6 8 4 6 3" xfId="26531" xr:uid="{00000000-0005-0000-0000-0000C37C0000}"/>
    <cellStyle name="Normal 6 8 4 7" xfId="6412" xr:uid="{00000000-0005-0000-0000-0000C47C0000}"/>
    <cellStyle name="Normal 6 8 4 7 2" xfId="36747" xr:uid="{00000000-0005-0000-0000-0000C57C0000}"/>
    <cellStyle name="Normal 6 8 4 7 3" xfId="21514" xr:uid="{00000000-0005-0000-0000-0000C67C0000}"/>
    <cellStyle name="Normal 6 8 4 8" xfId="31735" xr:uid="{00000000-0005-0000-0000-0000C77C0000}"/>
    <cellStyle name="Normal 6 8 4 9" xfId="16501" xr:uid="{00000000-0005-0000-0000-0000C87C0000}"/>
    <cellStyle name="Normal 6 8 5" xfId="1546" xr:uid="{00000000-0005-0000-0000-0000C97C0000}"/>
    <cellStyle name="Normal 6 8 5 2" xfId="2387" xr:uid="{00000000-0005-0000-0000-0000CA7C0000}"/>
    <cellStyle name="Normal 6 8 5 2 2" xfId="4077" xr:uid="{00000000-0005-0000-0000-0000CB7C0000}"/>
    <cellStyle name="Normal 6 8 5 2 2 2" xfId="14150" xr:uid="{00000000-0005-0000-0000-0000CC7C0000}"/>
    <cellStyle name="Normal 6 8 5 2 2 2 2" xfId="44481" xr:uid="{00000000-0005-0000-0000-0000CD7C0000}"/>
    <cellStyle name="Normal 6 8 5 2 2 2 3" xfId="29248" xr:uid="{00000000-0005-0000-0000-0000CE7C0000}"/>
    <cellStyle name="Normal 6 8 5 2 2 3" xfId="9130" xr:uid="{00000000-0005-0000-0000-0000CF7C0000}"/>
    <cellStyle name="Normal 6 8 5 2 2 3 2" xfId="39464" xr:uid="{00000000-0005-0000-0000-0000D07C0000}"/>
    <cellStyle name="Normal 6 8 5 2 2 3 3" xfId="24231" xr:uid="{00000000-0005-0000-0000-0000D17C0000}"/>
    <cellStyle name="Normal 6 8 5 2 2 4" xfId="34451" xr:uid="{00000000-0005-0000-0000-0000D27C0000}"/>
    <cellStyle name="Normal 6 8 5 2 2 5" xfId="19218" xr:uid="{00000000-0005-0000-0000-0000D37C0000}"/>
    <cellStyle name="Normal 6 8 5 2 3" xfId="5769" xr:uid="{00000000-0005-0000-0000-0000D47C0000}"/>
    <cellStyle name="Normal 6 8 5 2 3 2" xfId="15821" xr:uid="{00000000-0005-0000-0000-0000D57C0000}"/>
    <cellStyle name="Normal 6 8 5 2 3 2 2" xfId="46152" xr:uid="{00000000-0005-0000-0000-0000D67C0000}"/>
    <cellStyle name="Normal 6 8 5 2 3 2 3" xfId="30919" xr:uid="{00000000-0005-0000-0000-0000D77C0000}"/>
    <cellStyle name="Normal 6 8 5 2 3 3" xfId="10801" xr:uid="{00000000-0005-0000-0000-0000D87C0000}"/>
    <cellStyle name="Normal 6 8 5 2 3 3 2" xfId="41135" xr:uid="{00000000-0005-0000-0000-0000D97C0000}"/>
    <cellStyle name="Normal 6 8 5 2 3 3 3" xfId="25902" xr:uid="{00000000-0005-0000-0000-0000DA7C0000}"/>
    <cellStyle name="Normal 6 8 5 2 3 4" xfId="36122" xr:uid="{00000000-0005-0000-0000-0000DB7C0000}"/>
    <cellStyle name="Normal 6 8 5 2 3 5" xfId="20889" xr:uid="{00000000-0005-0000-0000-0000DC7C0000}"/>
    <cellStyle name="Normal 6 8 5 2 4" xfId="12479" xr:uid="{00000000-0005-0000-0000-0000DD7C0000}"/>
    <cellStyle name="Normal 6 8 5 2 4 2" xfId="42810" xr:uid="{00000000-0005-0000-0000-0000DE7C0000}"/>
    <cellStyle name="Normal 6 8 5 2 4 3" xfId="27577" xr:uid="{00000000-0005-0000-0000-0000DF7C0000}"/>
    <cellStyle name="Normal 6 8 5 2 5" xfId="7458" xr:uid="{00000000-0005-0000-0000-0000E07C0000}"/>
    <cellStyle name="Normal 6 8 5 2 5 2" xfId="37793" xr:uid="{00000000-0005-0000-0000-0000E17C0000}"/>
    <cellStyle name="Normal 6 8 5 2 5 3" xfId="22560" xr:uid="{00000000-0005-0000-0000-0000E27C0000}"/>
    <cellStyle name="Normal 6 8 5 2 6" xfId="32781" xr:uid="{00000000-0005-0000-0000-0000E37C0000}"/>
    <cellStyle name="Normal 6 8 5 2 7" xfId="17547" xr:uid="{00000000-0005-0000-0000-0000E47C0000}"/>
    <cellStyle name="Normal 6 8 5 3" xfId="3240" xr:uid="{00000000-0005-0000-0000-0000E57C0000}"/>
    <cellStyle name="Normal 6 8 5 3 2" xfId="13314" xr:uid="{00000000-0005-0000-0000-0000E67C0000}"/>
    <cellStyle name="Normal 6 8 5 3 2 2" xfId="43645" xr:uid="{00000000-0005-0000-0000-0000E77C0000}"/>
    <cellStyle name="Normal 6 8 5 3 2 3" xfId="28412" xr:uid="{00000000-0005-0000-0000-0000E87C0000}"/>
    <cellStyle name="Normal 6 8 5 3 3" xfId="8294" xr:uid="{00000000-0005-0000-0000-0000E97C0000}"/>
    <cellStyle name="Normal 6 8 5 3 3 2" xfId="38628" xr:uid="{00000000-0005-0000-0000-0000EA7C0000}"/>
    <cellStyle name="Normal 6 8 5 3 3 3" xfId="23395" xr:uid="{00000000-0005-0000-0000-0000EB7C0000}"/>
    <cellStyle name="Normal 6 8 5 3 4" xfId="33615" xr:uid="{00000000-0005-0000-0000-0000EC7C0000}"/>
    <cellStyle name="Normal 6 8 5 3 5" xfId="18382" xr:uid="{00000000-0005-0000-0000-0000ED7C0000}"/>
    <cellStyle name="Normal 6 8 5 4" xfId="4933" xr:uid="{00000000-0005-0000-0000-0000EE7C0000}"/>
    <cellStyle name="Normal 6 8 5 4 2" xfId="14985" xr:uid="{00000000-0005-0000-0000-0000EF7C0000}"/>
    <cellStyle name="Normal 6 8 5 4 2 2" xfId="45316" xr:uid="{00000000-0005-0000-0000-0000F07C0000}"/>
    <cellStyle name="Normal 6 8 5 4 2 3" xfId="30083" xr:uid="{00000000-0005-0000-0000-0000F17C0000}"/>
    <cellStyle name="Normal 6 8 5 4 3" xfId="9965" xr:uid="{00000000-0005-0000-0000-0000F27C0000}"/>
    <cellStyle name="Normal 6 8 5 4 3 2" xfId="40299" xr:uid="{00000000-0005-0000-0000-0000F37C0000}"/>
    <cellStyle name="Normal 6 8 5 4 3 3" xfId="25066" xr:uid="{00000000-0005-0000-0000-0000F47C0000}"/>
    <cellStyle name="Normal 6 8 5 4 4" xfId="35286" xr:uid="{00000000-0005-0000-0000-0000F57C0000}"/>
    <cellStyle name="Normal 6 8 5 4 5" xfId="20053" xr:uid="{00000000-0005-0000-0000-0000F67C0000}"/>
    <cellStyle name="Normal 6 8 5 5" xfId="11643" xr:uid="{00000000-0005-0000-0000-0000F77C0000}"/>
    <cellStyle name="Normal 6 8 5 5 2" xfId="41974" xr:uid="{00000000-0005-0000-0000-0000F87C0000}"/>
    <cellStyle name="Normal 6 8 5 5 3" xfId="26741" xr:uid="{00000000-0005-0000-0000-0000F97C0000}"/>
    <cellStyle name="Normal 6 8 5 6" xfId="6622" xr:uid="{00000000-0005-0000-0000-0000FA7C0000}"/>
    <cellStyle name="Normal 6 8 5 6 2" xfId="36957" xr:uid="{00000000-0005-0000-0000-0000FB7C0000}"/>
    <cellStyle name="Normal 6 8 5 6 3" xfId="21724" xr:uid="{00000000-0005-0000-0000-0000FC7C0000}"/>
    <cellStyle name="Normal 6 8 5 7" xfId="31945" xr:uid="{00000000-0005-0000-0000-0000FD7C0000}"/>
    <cellStyle name="Normal 6 8 5 8" xfId="16711" xr:uid="{00000000-0005-0000-0000-0000FE7C0000}"/>
    <cellStyle name="Normal 6 8 6" xfId="1967" xr:uid="{00000000-0005-0000-0000-0000FF7C0000}"/>
    <cellStyle name="Normal 6 8 6 2" xfId="3659" xr:uid="{00000000-0005-0000-0000-0000007D0000}"/>
    <cellStyle name="Normal 6 8 6 2 2" xfId="13732" xr:uid="{00000000-0005-0000-0000-0000017D0000}"/>
    <cellStyle name="Normal 6 8 6 2 2 2" xfId="44063" xr:uid="{00000000-0005-0000-0000-0000027D0000}"/>
    <cellStyle name="Normal 6 8 6 2 2 3" xfId="28830" xr:uid="{00000000-0005-0000-0000-0000037D0000}"/>
    <cellStyle name="Normal 6 8 6 2 3" xfId="8712" xr:uid="{00000000-0005-0000-0000-0000047D0000}"/>
    <cellStyle name="Normal 6 8 6 2 3 2" xfId="39046" xr:uid="{00000000-0005-0000-0000-0000057D0000}"/>
    <cellStyle name="Normal 6 8 6 2 3 3" xfId="23813" xr:uid="{00000000-0005-0000-0000-0000067D0000}"/>
    <cellStyle name="Normal 6 8 6 2 4" xfId="34033" xr:uid="{00000000-0005-0000-0000-0000077D0000}"/>
    <cellStyle name="Normal 6 8 6 2 5" xfId="18800" xr:uid="{00000000-0005-0000-0000-0000087D0000}"/>
    <cellStyle name="Normal 6 8 6 3" xfId="5351" xr:uid="{00000000-0005-0000-0000-0000097D0000}"/>
    <cellStyle name="Normal 6 8 6 3 2" xfId="15403" xr:uid="{00000000-0005-0000-0000-00000A7D0000}"/>
    <cellStyle name="Normal 6 8 6 3 2 2" xfId="45734" xr:uid="{00000000-0005-0000-0000-00000B7D0000}"/>
    <cellStyle name="Normal 6 8 6 3 2 3" xfId="30501" xr:uid="{00000000-0005-0000-0000-00000C7D0000}"/>
    <cellStyle name="Normal 6 8 6 3 3" xfId="10383" xr:uid="{00000000-0005-0000-0000-00000D7D0000}"/>
    <cellStyle name="Normal 6 8 6 3 3 2" xfId="40717" xr:uid="{00000000-0005-0000-0000-00000E7D0000}"/>
    <cellStyle name="Normal 6 8 6 3 3 3" xfId="25484" xr:uid="{00000000-0005-0000-0000-00000F7D0000}"/>
    <cellStyle name="Normal 6 8 6 3 4" xfId="35704" xr:uid="{00000000-0005-0000-0000-0000107D0000}"/>
    <cellStyle name="Normal 6 8 6 3 5" xfId="20471" xr:uid="{00000000-0005-0000-0000-0000117D0000}"/>
    <cellStyle name="Normal 6 8 6 4" xfId="12061" xr:uid="{00000000-0005-0000-0000-0000127D0000}"/>
    <cellStyle name="Normal 6 8 6 4 2" xfId="42392" xr:uid="{00000000-0005-0000-0000-0000137D0000}"/>
    <cellStyle name="Normal 6 8 6 4 3" xfId="27159" xr:uid="{00000000-0005-0000-0000-0000147D0000}"/>
    <cellStyle name="Normal 6 8 6 5" xfId="7040" xr:uid="{00000000-0005-0000-0000-0000157D0000}"/>
    <cellStyle name="Normal 6 8 6 5 2" xfId="37375" xr:uid="{00000000-0005-0000-0000-0000167D0000}"/>
    <cellStyle name="Normal 6 8 6 5 3" xfId="22142" xr:uid="{00000000-0005-0000-0000-0000177D0000}"/>
    <cellStyle name="Normal 6 8 6 6" xfId="32363" xr:uid="{00000000-0005-0000-0000-0000187D0000}"/>
    <cellStyle name="Normal 6 8 6 7" xfId="17129" xr:uid="{00000000-0005-0000-0000-0000197D0000}"/>
    <cellStyle name="Normal 6 8 7" xfId="2815" xr:uid="{00000000-0005-0000-0000-00001A7D0000}"/>
    <cellStyle name="Normal 6 8 7 2" xfId="12896" xr:uid="{00000000-0005-0000-0000-00001B7D0000}"/>
    <cellStyle name="Normal 6 8 7 2 2" xfId="43227" xr:uid="{00000000-0005-0000-0000-00001C7D0000}"/>
    <cellStyle name="Normal 6 8 7 2 3" xfId="27994" xr:uid="{00000000-0005-0000-0000-00001D7D0000}"/>
    <cellStyle name="Normal 6 8 7 3" xfId="7875" xr:uid="{00000000-0005-0000-0000-00001E7D0000}"/>
    <cellStyle name="Normal 6 8 7 3 2" xfId="38210" xr:uid="{00000000-0005-0000-0000-00001F7D0000}"/>
    <cellStyle name="Normal 6 8 7 3 3" xfId="22977" xr:uid="{00000000-0005-0000-0000-0000207D0000}"/>
    <cellStyle name="Normal 6 8 7 4" xfId="33197" xr:uid="{00000000-0005-0000-0000-0000217D0000}"/>
    <cellStyle name="Normal 6 8 7 5" xfId="17964" xr:uid="{00000000-0005-0000-0000-0000227D0000}"/>
    <cellStyle name="Normal 6 8 8" xfId="4511" xr:uid="{00000000-0005-0000-0000-0000237D0000}"/>
    <cellStyle name="Normal 6 8 8 2" xfId="14567" xr:uid="{00000000-0005-0000-0000-0000247D0000}"/>
    <cellStyle name="Normal 6 8 8 2 2" xfId="44898" xr:uid="{00000000-0005-0000-0000-0000257D0000}"/>
    <cellStyle name="Normal 6 8 8 2 3" xfId="29665" xr:uid="{00000000-0005-0000-0000-0000267D0000}"/>
    <cellStyle name="Normal 6 8 8 3" xfId="9547" xr:uid="{00000000-0005-0000-0000-0000277D0000}"/>
    <cellStyle name="Normal 6 8 8 3 2" xfId="39881" xr:uid="{00000000-0005-0000-0000-0000287D0000}"/>
    <cellStyle name="Normal 6 8 8 3 3" xfId="24648" xr:uid="{00000000-0005-0000-0000-0000297D0000}"/>
    <cellStyle name="Normal 6 8 8 4" xfId="34868" xr:uid="{00000000-0005-0000-0000-00002A7D0000}"/>
    <cellStyle name="Normal 6 8 8 5" xfId="19635" xr:uid="{00000000-0005-0000-0000-00002B7D0000}"/>
    <cellStyle name="Normal 6 8 9" xfId="11223" xr:uid="{00000000-0005-0000-0000-00002C7D0000}"/>
    <cellStyle name="Normal 6 8 9 2" xfId="41556" xr:uid="{00000000-0005-0000-0000-00002D7D0000}"/>
    <cellStyle name="Normal 6 8 9 3" xfId="26323" xr:uid="{00000000-0005-0000-0000-00002E7D0000}"/>
    <cellStyle name="Normal 6 9" xfId="31416" xr:uid="{00000000-0005-0000-0000-00002F7D0000}"/>
    <cellStyle name="Normal 60" xfId="887" xr:uid="{00000000-0005-0000-0000-0000307D0000}"/>
    <cellStyle name="Normal 60 10" xfId="6237" xr:uid="{00000000-0005-0000-0000-0000317D0000}"/>
    <cellStyle name="Normal 60 10 2" xfId="36574" xr:uid="{00000000-0005-0000-0000-0000327D0000}"/>
    <cellStyle name="Normal 60 10 3" xfId="21341" xr:uid="{00000000-0005-0000-0000-0000337D0000}"/>
    <cellStyle name="Normal 60 11" xfId="31565" xr:uid="{00000000-0005-0000-0000-0000347D0000}"/>
    <cellStyle name="Normal 60 12" xfId="16326" xr:uid="{00000000-0005-0000-0000-0000357D0000}"/>
    <cellStyle name="Normal 60 13" xfId="48650" xr:uid="{D8810FE0-68A3-4487-93E6-8FE72A3EF46B}"/>
    <cellStyle name="Normal 60 2" xfId="1201" xr:uid="{00000000-0005-0000-0000-0000367D0000}"/>
    <cellStyle name="Normal 60 2 10" xfId="31616" xr:uid="{00000000-0005-0000-0000-0000377D0000}"/>
    <cellStyle name="Normal 60 2 11" xfId="16380" xr:uid="{00000000-0005-0000-0000-0000387D0000}"/>
    <cellStyle name="Normal 60 2 2" xfId="1309" xr:uid="{00000000-0005-0000-0000-0000397D0000}"/>
    <cellStyle name="Normal 60 2 2 10" xfId="16484" xr:uid="{00000000-0005-0000-0000-00003A7D0000}"/>
    <cellStyle name="Normal 60 2 2 2" xfId="1526" xr:uid="{00000000-0005-0000-0000-00003B7D0000}"/>
    <cellStyle name="Normal 60 2 2 2 2" xfId="1947" xr:uid="{00000000-0005-0000-0000-00003C7D0000}"/>
    <cellStyle name="Normal 60 2 2 2 2 2" xfId="2786" xr:uid="{00000000-0005-0000-0000-00003D7D0000}"/>
    <cellStyle name="Normal 60 2 2 2 2 2 2" xfId="4476" xr:uid="{00000000-0005-0000-0000-00003E7D0000}"/>
    <cellStyle name="Normal 60 2 2 2 2 2 2 2" xfId="14549" xr:uid="{00000000-0005-0000-0000-00003F7D0000}"/>
    <cellStyle name="Normal 60 2 2 2 2 2 2 2 2" xfId="44880" xr:uid="{00000000-0005-0000-0000-0000407D0000}"/>
    <cellStyle name="Normal 60 2 2 2 2 2 2 2 3" xfId="29647" xr:uid="{00000000-0005-0000-0000-0000417D0000}"/>
    <cellStyle name="Normal 60 2 2 2 2 2 2 3" xfId="9529" xr:uid="{00000000-0005-0000-0000-0000427D0000}"/>
    <cellStyle name="Normal 60 2 2 2 2 2 2 3 2" xfId="39863" xr:uid="{00000000-0005-0000-0000-0000437D0000}"/>
    <cellStyle name="Normal 60 2 2 2 2 2 2 3 3" xfId="24630" xr:uid="{00000000-0005-0000-0000-0000447D0000}"/>
    <cellStyle name="Normal 60 2 2 2 2 2 2 4" xfId="34850" xr:uid="{00000000-0005-0000-0000-0000457D0000}"/>
    <cellStyle name="Normal 60 2 2 2 2 2 2 5" xfId="19617" xr:uid="{00000000-0005-0000-0000-0000467D0000}"/>
    <cellStyle name="Normal 60 2 2 2 2 2 3" xfId="6168" xr:uid="{00000000-0005-0000-0000-0000477D0000}"/>
    <cellStyle name="Normal 60 2 2 2 2 2 3 2" xfId="16220" xr:uid="{00000000-0005-0000-0000-0000487D0000}"/>
    <cellStyle name="Normal 60 2 2 2 2 2 3 2 2" xfId="46551" xr:uid="{00000000-0005-0000-0000-0000497D0000}"/>
    <cellStyle name="Normal 60 2 2 2 2 2 3 2 3" xfId="31318" xr:uid="{00000000-0005-0000-0000-00004A7D0000}"/>
    <cellStyle name="Normal 60 2 2 2 2 2 3 3" xfId="11200" xr:uid="{00000000-0005-0000-0000-00004B7D0000}"/>
    <cellStyle name="Normal 60 2 2 2 2 2 3 3 2" xfId="41534" xr:uid="{00000000-0005-0000-0000-00004C7D0000}"/>
    <cellStyle name="Normal 60 2 2 2 2 2 3 3 3" xfId="26301" xr:uid="{00000000-0005-0000-0000-00004D7D0000}"/>
    <cellStyle name="Normal 60 2 2 2 2 2 3 4" xfId="36521" xr:uid="{00000000-0005-0000-0000-00004E7D0000}"/>
    <cellStyle name="Normal 60 2 2 2 2 2 3 5" xfId="21288" xr:uid="{00000000-0005-0000-0000-00004F7D0000}"/>
    <cellStyle name="Normal 60 2 2 2 2 2 4" xfId="12878" xr:uid="{00000000-0005-0000-0000-0000507D0000}"/>
    <cellStyle name="Normal 60 2 2 2 2 2 4 2" xfId="43209" xr:uid="{00000000-0005-0000-0000-0000517D0000}"/>
    <cellStyle name="Normal 60 2 2 2 2 2 4 3" xfId="27976" xr:uid="{00000000-0005-0000-0000-0000527D0000}"/>
    <cellStyle name="Normal 60 2 2 2 2 2 5" xfId="7857" xr:uid="{00000000-0005-0000-0000-0000537D0000}"/>
    <cellStyle name="Normal 60 2 2 2 2 2 5 2" xfId="38192" xr:uid="{00000000-0005-0000-0000-0000547D0000}"/>
    <cellStyle name="Normal 60 2 2 2 2 2 5 3" xfId="22959" xr:uid="{00000000-0005-0000-0000-0000557D0000}"/>
    <cellStyle name="Normal 60 2 2 2 2 2 6" xfId="33180" xr:uid="{00000000-0005-0000-0000-0000567D0000}"/>
    <cellStyle name="Normal 60 2 2 2 2 2 7" xfId="17946" xr:uid="{00000000-0005-0000-0000-0000577D0000}"/>
    <cellStyle name="Normal 60 2 2 2 2 3" xfId="3639" xr:uid="{00000000-0005-0000-0000-0000587D0000}"/>
    <cellStyle name="Normal 60 2 2 2 2 3 2" xfId="13713" xr:uid="{00000000-0005-0000-0000-0000597D0000}"/>
    <cellStyle name="Normal 60 2 2 2 2 3 2 2" xfId="44044" xr:uid="{00000000-0005-0000-0000-00005A7D0000}"/>
    <cellStyle name="Normal 60 2 2 2 2 3 2 3" xfId="28811" xr:uid="{00000000-0005-0000-0000-00005B7D0000}"/>
    <cellStyle name="Normal 60 2 2 2 2 3 3" xfId="8693" xr:uid="{00000000-0005-0000-0000-00005C7D0000}"/>
    <cellStyle name="Normal 60 2 2 2 2 3 3 2" xfId="39027" xr:uid="{00000000-0005-0000-0000-00005D7D0000}"/>
    <cellStyle name="Normal 60 2 2 2 2 3 3 3" xfId="23794" xr:uid="{00000000-0005-0000-0000-00005E7D0000}"/>
    <cellStyle name="Normal 60 2 2 2 2 3 4" xfId="34014" xr:uid="{00000000-0005-0000-0000-00005F7D0000}"/>
    <cellStyle name="Normal 60 2 2 2 2 3 5" xfId="18781" xr:uid="{00000000-0005-0000-0000-0000607D0000}"/>
    <cellStyle name="Normal 60 2 2 2 2 4" xfId="5332" xr:uid="{00000000-0005-0000-0000-0000617D0000}"/>
    <cellStyle name="Normal 60 2 2 2 2 4 2" xfId="15384" xr:uid="{00000000-0005-0000-0000-0000627D0000}"/>
    <cellStyle name="Normal 60 2 2 2 2 4 2 2" xfId="45715" xr:uid="{00000000-0005-0000-0000-0000637D0000}"/>
    <cellStyle name="Normal 60 2 2 2 2 4 2 3" xfId="30482" xr:uid="{00000000-0005-0000-0000-0000647D0000}"/>
    <cellStyle name="Normal 60 2 2 2 2 4 3" xfId="10364" xr:uid="{00000000-0005-0000-0000-0000657D0000}"/>
    <cellStyle name="Normal 60 2 2 2 2 4 3 2" xfId="40698" xr:uid="{00000000-0005-0000-0000-0000667D0000}"/>
    <cellStyle name="Normal 60 2 2 2 2 4 3 3" xfId="25465" xr:uid="{00000000-0005-0000-0000-0000677D0000}"/>
    <cellStyle name="Normal 60 2 2 2 2 4 4" xfId="35685" xr:uid="{00000000-0005-0000-0000-0000687D0000}"/>
    <cellStyle name="Normal 60 2 2 2 2 4 5" xfId="20452" xr:uid="{00000000-0005-0000-0000-0000697D0000}"/>
    <cellStyle name="Normal 60 2 2 2 2 5" xfId="12042" xr:uid="{00000000-0005-0000-0000-00006A7D0000}"/>
    <cellStyle name="Normal 60 2 2 2 2 5 2" xfId="42373" xr:uid="{00000000-0005-0000-0000-00006B7D0000}"/>
    <cellStyle name="Normal 60 2 2 2 2 5 3" xfId="27140" xr:uid="{00000000-0005-0000-0000-00006C7D0000}"/>
    <cellStyle name="Normal 60 2 2 2 2 6" xfId="7021" xr:uid="{00000000-0005-0000-0000-00006D7D0000}"/>
    <cellStyle name="Normal 60 2 2 2 2 6 2" xfId="37356" xr:uid="{00000000-0005-0000-0000-00006E7D0000}"/>
    <cellStyle name="Normal 60 2 2 2 2 6 3" xfId="22123" xr:uid="{00000000-0005-0000-0000-00006F7D0000}"/>
    <cellStyle name="Normal 60 2 2 2 2 7" xfId="32344" xr:uid="{00000000-0005-0000-0000-0000707D0000}"/>
    <cellStyle name="Normal 60 2 2 2 2 8" xfId="17110" xr:uid="{00000000-0005-0000-0000-0000717D0000}"/>
    <cellStyle name="Normal 60 2 2 2 3" xfId="2368" xr:uid="{00000000-0005-0000-0000-0000727D0000}"/>
    <cellStyle name="Normal 60 2 2 2 3 2" xfId="4058" xr:uid="{00000000-0005-0000-0000-0000737D0000}"/>
    <cellStyle name="Normal 60 2 2 2 3 2 2" xfId="14131" xr:uid="{00000000-0005-0000-0000-0000747D0000}"/>
    <cellStyle name="Normal 60 2 2 2 3 2 2 2" xfId="44462" xr:uid="{00000000-0005-0000-0000-0000757D0000}"/>
    <cellStyle name="Normal 60 2 2 2 3 2 2 3" xfId="29229" xr:uid="{00000000-0005-0000-0000-0000767D0000}"/>
    <cellStyle name="Normal 60 2 2 2 3 2 3" xfId="9111" xr:uid="{00000000-0005-0000-0000-0000777D0000}"/>
    <cellStyle name="Normal 60 2 2 2 3 2 3 2" xfId="39445" xr:uid="{00000000-0005-0000-0000-0000787D0000}"/>
    <cellStyle name="Normal 60 2 2 2 3 2 3 3" xfId="24212" xr:uid="{00000000-0005-0000-0000-0000797D0000}"/>
    <cellStyle name="Normal 60 2 2 2 3 2 4" xfId="34432" xr:uid="{00000000-0005-0000-0000-00007A7D0000}"/>
    <cellStyle name="Normal 60 2 2 2 3 2 5" xfId="19199" xr:uid="{00000000-0005-0000-0000-00007B7D0000}"/>
    <cellStyle name="Normal 60 2 2 2 3 3" xfId="5750" xr:uid="{00000000-0005-0000-0000-00007C7D0000}"/>
    <cellStyle name="Normal 60 2 2 2 3 3 2" xfId="15802" xr:uid="{00000000-0005-0000-0000-00007D7D0000}"/>
    <cellStyle name="Normal 60 2 2 2 3 3 2 2" xfId="46133" xr:uid="{00000000-0005-0000-0000-00007E7D0000}"/>
    <cellStyle name="Normal 60 2 2 2 3 3 2 3" xfId="30900" xr:uid="{00000000-0005-0000-0000-00007F7D0000}"/>
    <cellStyle name="Normal 60 2 2 2 3 3 3" xfId="10782" xr:uid="{00000000-0005-0000-0000-0000807D0000}"/>
    <cellStyle name="Normal 60 2 2 2 3 3 3 2" xfId="41116" xr:uid="{00000000-0005-0000-0000-0000817D0000}"/>
    <cellStyle name="Normal 60 2 2 2 3 3 3 3" xfId="25883" xr:uid="{00000000-0005-0000-0000-0000827D0000}"/>
    <cellStyle name="Normal 60 2 2 2 3 3 4" xfId="36103" xr:uid="{00000000-0005-0000-0000-0000837D0000}"/>
    <cellStyle name="Normal 60 2 2 2 3 3 5" xfId="20870" xr:uid="{00000000-0005-0000-0000-0000847D0000}"/>
    <cellStyle name="Normal 60 2 2 2 3 4" xfId="12460" xr:uid="{00000000-0005-0000-0000-0000857D0000}"/>
    <cellStyle name="Normal 60 2 2 2 3 4 2" xfId="42791" xr:uid="{00000000-0005-0000-0000-0000867D0000}"/>
    <cellStyle name="Normal 60 2 2 2 3 4 3" xfId="27558" xr:uid="{00000000-0005-0000-0000-0000877D0000}"/>
    <cellStyle name="Normal 60 2 2 2 3 5" xfId="7439" xr:uid="{00000000-0005-0000-0000-0000887D0000}"/>
    <cellStyle name="Normal 60 2 2 2 3 5 2" xfId="37774" xr:uid="{00000000-0005-0000-0000-0000897D0000}"/>
    <cellStyle name="Normal 60 2 2 2 3 5 3" xfId="22541" xr:uid="{00000000-0005-0000-0000-00008A7D0000}"/>
    <cellStyle name="Normal 60 2 2 2 3 6" xfId="32762" xr:uid="{00000000-0005-0000-0000-00008B7D0000}"/>
    <cellStyle name="Normal 60 2 2 2 3 7" xfId="17528" xr:uid="{00000000-0005-0000-0000-00008C7D0000}"/>
    <cellStyle name="Normal 60 2 2 2 4" xfId="3221" xr:uid="{00000000-0005-0000-0000-00008D7D0000}"/>
    <cellStyle name="Normal 60 2 2 2 4 2" xfId="13295" xr:uid="{00000000-0005-0000-0000-00008E7D0000}"/>
    <cellStyle name="Normal 60 2 2 2 4 2 2" xfId="43626" xr:uid="{00000000-0005-0000-0000-00008F7D0000}"/>
    <cellStyle name="Normal 60 2 2 2 4 2 3" xfId="28393" xr:uid="{00000000-0005-0000-0000-0000907D0000}"/>
    <cellStyle name="Normal 60 2 2 2 4 3" xfId="8275" xr:uid="{00000000-0005-0000-0000-0000917D0000}"/>
    <cellStyle name="Normal 60 2 2 2 4 3 2" xfId="38609" xr:uid="{00000000-0005-0000-0000-0000927D0000}"/>
    <cellStyle name="Normal 60 2 2 2 4 3 3" xfId="23376" xr:uid="{00000000-0005-0000-0000-0000937D0000}"/>
    <cellStyle name="Normal 60 2 2 2 4 4" xfId="33596" xr:uid="{00000000-0005-0000-0000-0000947D0000}"/>
    <cellStyle name="Normal 60 2 2 2 4 5" xfId="18363" xr:uid="{00000000-0005-0000-0000-0000957D0000}"/>
    <cellStyle name="Normal 60 2 2 2 5" xfId="4914" xr:uid="{00000000-0005-0000-0000-0000967D0000}"/>
    <cellStyle name="Normal 60 2 2 2 5 2" xfId="14966" xr:uid="{00000000-0005-0000-0000-0000977D0000}"/>
    <cellStyle name="Normal 60 2 2 2 5 2 2" xfId="45297" xr:uid="{00000000-0005-0000-0000-0000987D0000}"/>
    <cellStyle name="Normal 60 2 2 2 5 2 3" xfId="30064" xr:uid="{00000000-0005-0000-0000-0000997D0000}"/>
    <cellStyle name="Normal 60 2 2 2 5 3" xfId="9946" xr:uid="{00000000-0005-0000-0000-00009A7D0000}"/>
    <cellStyle name="Normal 60 2 2 2 5 3 2" xfId="40280" xr:uid="{00000000-0005-0000-0000-00009B7D0000}"/>
    <cellStyle name="Normal 60 2 2 2 5 3 3" xfId="25047" xr:uid="{00000000-0005-0000-0000-00009C7D0000}"/>
    <cellStyle name="Normal 60 2 2 2 5 4" xfId="35267" xr:uid="{00000000-0005-0000-0000-00009D7D0000}"/>
    <cellStyle name="Normal 60 2 2 2 5 5" xfId="20034" xr:uid="{00000000-0005-0000-0000-00009E7D0000}"/>
    <cellStyle name="Normal 60 2 2 2 6" xfId="11624" xr:uid="{00000000-0005-0000-0000-00009F7D0000}"/>
    <cellStyle name="Normal 60 2 2 2 6 2" xfId="41955" xr:uid="{00000000-0005-0000-0000-0000A07D0000}"/>
    <cellStyle name="Normal 60 2 2 2 6 3" xfId="26722" xr:uid="{00000000-0005-0000-0000-0000A17D0000}"/>
    <cellStyle name="Normal 60 2 2 2 7" xfId="6603" xr:uid="{00000000-0005-0000-0000-0000A27D0000}"/>
    <cellStyle name="Normal 60 2 2 2 7 2" xfId="36938" xr:uid="{00000000-0005-0000-0000-0000A37D0000}"/>
    <cellStyle name="Normal 60 2 2 2 7 3" xfId="21705" xr:uid="{00000000-0005-0000-0000-0000A47D0000}"/>
    <cellStyle name="Normal 60 2 2 2 8" xfId="31926" xr:uid="{00000000-0005-0000-0000-0000A57D0000}"/>
    <cellStyle name="Normal 60 2 2 2 9" xfId="16692" xr:uid="{00000000-0005-0000-0000-0000A67D0000}"/>
    <cellStyle name="Normal 60 2 2 3" xfId="1739" xr:uid="{00000000-0005-0000-0000-0000A77D0000}"/>
    <cellStyle name="Normal 60 2 2 3 2" xfId="2578" xr:uid="{00000000-0005-0000-0000-0000A87D0000}"/>
    <cellStyle name="Normal 60 2 2 3 2 2" xfId="4268" xr:uid="{00000000-0005-0000-0000-0000A97D0000}"/>
    <cellStyle name="Normal 60 2 2 3 2 2 2" xfId="14341" xr:uid="{00000000-0005-0000-0000-0000AA7D0000}"/>
    <cellStyle name="Normal 60 2 2 3 2 2 2 2" xfId="44672" xr:uid="{00000000-0005-0000-0000-0000AB7D0000}"/>
    <cellStyle name="Normal 60 2 2 3 2 2 2 3" xfId="29439" xr:uid="{00000000-0005-0000-0000-0000AC7D0000}"/>
    <cellStyle name="Normal 60 2 2 3 2 2 3" xfId="9321" xr:uid="{00000000-0005-0000-0000-0000AD7D0000}"/>
    <cellStyle name="Normal 60 2 2 3 2 2 3 2" xfId="39655" xr:uid="{00000000-0005-0000-0000-0000AE7D0000}"/>
    <cellStyle name="Normal 60 2 2 3 2 2 3 3" xfId="24422" xr:uid="{00000000-0005-0000-0000-0000AF7D0000}"/>
    <cellStyle name="Normal 60 2 2 3 2 2 4" xfId="34642" xr:uid="{00000000-0005-0000-0000-0000B07D0000}"/>
    <cellStyle name="Normal 60 2 2 3 2 2 5" xfId="19409" xr:uid="{00000000-0005-0000-0000-0000B17D0000}"/>
    <cellStyle name="Normal 60 2 2 3 2 3" xfId="5960" xr:uid="{00000000-0005-0000-0000-0000B27D0000}"/>
    <cellStyle name="Normal 60 2 2 3 2 3 2" xfId="16012" xr:uid="{00000000-0005-0000-0000-0000B37D0000}"/>
    <cellStyle name="Normal 60 2 2 3 2 3 2 2" xfId="46343" xr:uid="{00000000-0005-0000-0000-0000B47D0000}"/>
    <cellStyle name="Normal 60 2 2 3 2 3 2 3" xfId="31110" xr:uid="{00000000-0005-0000-0000-0000B57D0000}"/>
    <cellStyle name="Normal 60 2 2 3 2 3 3" xfId="10992" xr:uid="{00000000-0005-0000-0000-0000B67D0000}"/>
    <cellStyle name="Normal 60 2 2 3 2 3 3 2" xfId="41326" xr:uid="{00000000-0005-0000-0000-0000B77D0000}"/>
    <cellStyle name="Normal 60 2 2 3 2 3 3 3" xfId="26093" xr:uid="{00000000-0005-0000-0000-0000B87D0000}"/>
    <cellStyle name="Normal 60 2 2 3 2 3 4" xfId="36313" xr:uid="{00000000-0005-0000-0000-0000B97D0000}"/>
    <cellStyle name="Normal 60 2 2 3 2 3 5" xfId="21080" xr:uid="{00000000-0005-0000-0000-0000BA7D0000}"/>
    <cellStyle name="Normal 60 2 2 3 2 4" xfId="12670" xr:uid="{00000000-0005-0000-0000-0000BB7D0000}"/>
    <cellStyle name="Normal 60 2 2 3 2 4 2" xfId="43001" xr:uid="{00000000-0005-0000-0000-0000BC7D0000}"/>
    <cellStyle name="Normal 60 2 2 3 2 4 3" xfId="27768" xr:uid="{00000000-0005-0000-0000-0000BD7D0000}"/>
    <cellStyle name="Normal 60 2 2 3 2 5" xfId="7649" xr:uid="{00000000-0005-0000-0000-0000BE7D0000}"/>
    <cellStyle name="Normal 60 2 2 3 2 5 2" xfId="37984" xr:uid="{00000000-0005-0000-0000-0000BF7D0000}"/>
    <cellStyle name="Normal 60 2 2 3 2 5 3" xfId="22751" xr:uid="{00000000-0005-0000-0000-0000C07D0000}"/>
    <cellStyle name="Normal 60 2 2 3 2 6" xfId="32972" xr:uid="{00000000-0005-0000-0000-0000C17D0000}"/>
    <cellStyle name="Normal 60 2 2 3 2 7" xfId="17738" xr:uid="{00000000-0005-0000-0000-0000C27D0000}"/>
    <cellStyle name="Normal 60 2 2 3 3" xfId="3431" xr:uid="{00000000-0005-0000-0000-0000C37D0000}"/>
    <cellStyle name="Normal 60 2 2 3 3 2" xfId="13505" xr:uid="{00000000-0005-0000-0000-0000C47D0000}"/>
    <cellStyle name="Normal 60 2 2 3 3 2 2" xfId="43836" xr:uid="{00000000-0005-0000-0000-0000C57D0000}"/>
    <cellStyle name="Normal 60 2 2 3 3 2 3" xfId="28603" xr:uid="{00000000-0005-0000-0000-0000C67D0000}"/>
    <cellStyle name="Normal 60 2 2 3 3 3" xfId="8485" xr:uid="{00000000-0005-0000-0000-0000C77D0000}"/>
    <cellStyle name="Normal 60 2 2 3 3 3 2" xfId="38819" xr:uid="{00000000-0005-0000-0000-0000C87D0000}"/>
    <cellStyle name="Normal 60 2 2 3 3 3 3" xfId="23586" xr:uid="{00000000-0005-0000-0000-0000C97D0000}"/>
    <cellStyle name="Normal 60 2 2 3 3 4" xfId="33806" xr:uid="{00000000-0005-0000-0000-0000CA7D0000}"/>
    <cellStyle name="Normal 60 2 2 3 3 5" xfId="18573" xr:uid="{00000000-0005-0000-0000-0000CB7D0000}"/>
    <cellStyle name="Normal 60 2 2 3 4" xfId="5124" xr:uid="{00000000-0005-0000-0000-0000CC7D0000}"/>
    <cellStyle name="Normal 60 2 2 3 4 2" xfId="15176" xr:uid="{00000000-0005-0000-0000-0000CD7D0000}"/>
    <cellStyle name="Normal 60 2 2 3 4 2 2" xfId="45507" xr:uid="{00000000-0005-0000-0000-0000CE7D0000}"/>
    <cellStyle name="Normal 60 2 2 3 4 2 3" xfId="30274" xr:uid="{00000000-0005-0000-0000-0000CF7D0000}"/>
    <cellStyle name="Normal 60 2 2 3 4 3" xfId="10156" xr:uid="{00000000-0005-0000-0000-0000D07D0000}"/>
    <cellStyle name="Normal 60 2 2 3 4 3 2" xfId="40490" xr:uid="{00000000-0005-0000-0000-0000D17D0000}"/>
    <cellStyle name="Normal 60 2 2 3 4 3 3" xfId="25257" xr:uid="{00000000-0005-0000-0000-0000D27D0000}"/>
    <cellStyle name="Normal 60 2 2 3 4 4" xfId="35477" xr:uid="{00000000-0005-0000-0000-0000D37D0000}"/>
    <cellStyle name="Normal 60 2 2 3 4 5" xfId="20244" xr:uid="{00000000-0005-0000-0000-0000D47D0000}"/>
    <cellStyle name="Normal 60 2 2 3 5" xfId="11834" xr:uid="{00000000-0005-0000-0000-0000D57D0000}"/>
    <cellStyle name="Normal 60 2 2 3 5 2" xfId="42165" xr:uid="{00000000-0005-0000-0000-0000D67D0000}"/>
    <cellStyle name="Normal 60 2 2 3 5 3" xfId="26932" xr:uid="{00000000-0005-0000-0000-0000D77D0000}"/>
    <cellStyle name="Normal 60 2 2 3 6" xfId="6813" xr:uid="{00000000-0005-0000-0000-0000D87D0000}"/>
    <cellStyle name="Normal 60 2 2 3 6 2" xfId="37148" xr:uid="{00000000-0005-0000-0000-0000D97D0000}"/>
    <cellStyle name="Normal 60 2 2 3 6 3" xfId="21915" xr:uid="{00000000-0005-0000-0000-0000DA7D0000}"/>
    <cellStyle name="Normal 60 2 2 3 7" xfId="32136" xr:uid="{00000000-0005-0000-0000-0000DB7D0000}"/>
    <cellStyle name="Normal 60 2 2 3 8" xfId="16902" xr:uid="{00000000-0005-0000-0000-0000DC7D0000}"/>
    <cellStyle name="Normal 60 2 2 4" xfId="2160" xr:uid="{00000000-0005-0000-0000-0000DD7D0000}"/>
    <cellStyle name="Normal 60 2 2 4 2" xfId="3850" xr:uid="{00000000-0005-0000-0000-0000DE7D0000}"/>
    <cellStyle name="Normal 60 2 2 4 2 2" xfId="13923" xr:uid="{00000000-0005-0000-0000-0000DF7D0000}"/>
    <cellStyle name="Normal 60 2 2 4 2 2 2" xfId="44254" xr:uid="{00000000-0005-0000-0000-0000E07D0000}"/>
    <cellStyle name="Normal 60 2 2 4 2 2 3" xfId="29021" xr:uid="{00000000-0005-0000-0000-0000E17D0000}"/>
    <cellStyle name="Normal 60 2 2 4 2 3" xfId="8903" xr:uid="{00000000-0005-0000-0000-0000E27D0000}"/>
    <cellStyle name="Normal 60 2 2 4 2 3 2" xfId="39237" xr:uid="{00000000-0005-0000-0000-0000E37D0000}"/>
    <cellStyle name="Normal 60 2 2 4 2 3 3" xfId="24004" xr:uid="{00000000-0005-0000-0000-0000E47D0000}"/>
    <cellStyle name="Normal 60 2 2 4 2 4" xfId="34224" xr:uid="{00000000-0005-0000-0000-0000E57D0000}"/>
    <cellStyle name="Normal 60 2 2 4 2 5" xfId="18991" xr:uid="{00000000-0005-0000-0000-0000E67D0000}"/>
    <cellStyle name="Normal 60 2 2 4 3" xfId="5542" xr:uid="{00000000-0005-0000-0000-0000E77D0000}"/>
    <cellStyle name="Normal 60 2 2 4 3 2" xfId="15594" xr:uid="{00000000-0005-0000-0000-0000E87D0000}"/>
    <cellStyle name="Normal 60 2 2 4 3 2 2" xfId="45925" xr:uid="{00000000-0005-0000-0000-0000E97D0000}"/>
    <cellStyle name="Normal 60 2 2 4 3 2 3" xfId="30692" xr:uid="{00000000-0005-0000-0000-0000EA7D0000}"/>
    <cellStyle name="Normal 60 2 2 4 3 3" xfId="10574" xr:uid="{00000000-0005-0000-0000-0000EB7D0000}"/>
    <cellStyle name="Normal 60 2 2 4 3 3 2" xfId="40908" xr:uid="{00000000-0005-0000-0000-0000EC7D0000}"/>
    <cellStyle name="Normal 60 2 2 4 3 3 3" xfId="25675" xr:uid="{00000000-0005-0000-0000-0000ED7D0000}"/>
    <cellStyle name="Normal 60 2 2 4 3 4" xfId="35895" xr:uid="{00000000-0005-0000-0000-0000EE7D0000}"/>
    <cellStyle name="Normal 60 2 2 4 3 5" xfId="20662" xr:uid="{00000000-0005-0000-0000-0000EF7D0000}"/>
    <cellStyle name="Normal 60 2 2 4 4" xfId="12252" xr:uid="{00000000-0005-0000-0000-0000F07D0000}"/>
    <cellStyle name="Normal 60 2 2 4 4 2" xfId="42583" xr:uid="{00000000-0005-0000-0000-0000F17D0000}"/>
    <cellStyle name="Normal 60 2 2 4 4 3" xfId="27350" xr:uid="{00000000-0005-0000-0000-0000F27D0000}"/>
    <cellStyle name="Normal 60 2 2 4 5" xfId="7231" xr:uid="{00000000-0005-0000-0000-0000F37D0000}"/>
    <cellStyle name="Normal 60 2 2 4 5 2" xfId="37566" xr:uid="{00000000-0005-0000-0000-0000F47D0000}"/>
    <cellStyle name="Normal 60 2 2 4 5 3" xfId="22333" xr:uid="{00000000-0005-0000-0000-0000F57D0000}"/>
    <cellStyle name="Normal 60 2 2 4 6" xfId="32554" xr:uid="{00000000-0005-0000-0000-0000F67D0000}"/>
    <cellStyle name="Normal 60 2 2 4 7" xfId="17320" xr:uid="{00000000-0005-0000-0000-0000F77D0000}"/>
    <cellStyle name="Normal 60 2 2 5" xfId="3013" xr:uid="{00000000-0005-0000-0000-0000F87D0000}"/>
    <cellStyle name="Normal 60 2 2 5 2" xfId="13087" xr:uid="{00000000-0005-0000-0000-0000F97D0000}"/>
    <cellStyle name="Normal 60 2 2 5 2 2" xfId="43418" xr:uid="{00000000-0005-0000-0000-0000FA7D0000}"/>
    <cellStyle name="Normal 60 2 2 5 2 3" xfId="28185" xr:uid="{00000000-0005-0000-0000-0000FB7D0000}"/>
    <cellStyle name="Normal 60 2 2 5 3" xfId="8067" xr:uid="{00000000-0005-0000-0000-0000FC7D0000}"/>
    <cellStyle name="Normal 60 2 2 5 3 2" xfId="38401" xr:uid="{00000000-0005-0000-0000-0000FD7D0000}"/>
    <cellStyle name="Normal 60 2 2 5 3 3" xfId="23168" xr:uid="{00000000-0005-0000-0000-0000FE7D0000}"/>
    <cellStyle name="Normal 60 2 2 5 4" xfId="33388" xr:uid="{00000000-0005-0000-0000-0000FF7D0000}"/>
    <cellStyle name="Normal 60 2 2 5 5" xfId="18155" xr:uid="{00000000-0005-0000-0000-0000007E0000}"/>
    <cellStyle name="Normal 60 2 2 6" xfId="4706" xr:uid="{00000000-0005-0000-0000-0000017E0000}"/>
    <cellStyle name="Normal 60 2 2 6 2" xfId="14758" xr:uid="{00000000-0005-0000-0000-0000027E0000}"/>
    <cellStyle name="Normal 60 2 2 6 2 2" xfId="45089" xr:uid="{00000000-0005-0000-0000-0000037E0000}"/>
    <cellStyle name="Normal 60 2 2 6 2 3" xfId="29856" xr:uid="{00000000-0005-0000-0000-0000047E0000}"/>
    <cellStyle name="Normal 60 2 2 6 3" xfId="9738" xr:uid="{00000000-0005-0000-0000-0000057E0000}"/>
    <cellStyle name="Normal 60 2 2 6 3 2" xfId="40072" xr:uid="{00000000-0005-0000-0000-0000067E0000}"/>
    <cellStyle name="Normal 60 2 2 6 3 3" xfId="24839" xr:uid="{00000000-0005-0000-0000-0000077E0000}"/>
    <cellStyle name="Normal 60 2 2 6 4" xfId="35059" xr:uid="{00000000-0005-0000-0000-0000087E0000}"/>
    <cellStyle name="Normal 60 2 2 6 5" xfId="19826" xr:uid="{00000000-0005-0000-0000-0000097E0000}"/>
    <cellStyle name="Normal 60 2 2 7" xfId="11416" xr:uid="{00000000-0005-0000-0000-00000A7E0000}"/>
    <cellStyle name="Normal 60 2 2 7 2" xfId="41747" xr:uid="{00000000-0005-0000-0000-00000B7E0000}"/>
    <cellStyle name="Normal 60 2 2 7 3" xfId="26514" xr:uid="{00000000-0005-0000-0000-00000C7E0000}"/>
    <cellStyle name="Normal 60 2 2 8" xfId="6395" xr:uid="{00000000-0005-0000-0000-00000D7E0000}"/>
    <cellStyle name="Normal 60 2 2 8 2" xfId="36730" xr:uid="{00000000-0005-0000-0000-00000E7E0000}"/>
    <cellStyle name="Normal 60 2 2 8 3" xfId="21497" xr:uid="{00000000-0005-0000-0000-00000F7E0000}"/>
    <cellStyle name="Normal 60 2 2 9" xfId="31718" xr:uid="{00000000-0005-0000-0000-0000107E0000}"/>
    <cellStyle name="Normal 60 2 3" xfId="1422" xr:uid="{00000000-0005-0000-0000-0000117E0000}"/>
    <cellStyle name="Normal 60 2 3 2" xfId="1843" xr:uid="{00000000-0005-0000-0000-0000127E0000}"/>
    <cellStyle name="Normal 60 2 3 2 2" xfId="2682" xr:uid="{00000000-0005-0000-0000-0000137E0000}"/>
    <cellStyle name="Normal 60 2 3 2 2 2" xfId="4372" xr:uid="{00000000-0005-0000-0000-0000147E0000}"/>
    <cellStyle name="Normal 60 2 3 2 2 2 2" xfId="14445" xr:uid="{00000000-0005-0000-0000-0000157E0000}"/>
    <cellStyle name="Normal 60 2 3 2 2 2 2 2" xfId="44776" xr:uid="{00000000-0005-0000-0000-0000167E0000}"/>
    <cellStyle name="Normal 60 2 3 2 2 2 2 3" xfId="29543" xr:uid="{00000000-0005-0000-0000-0000177E0000}"/>
    <cellStyle name="Normal 60 2 3 2 2 2 3" xfId="9425" xr:uid="{00000000-0005-0000-0000-0000187E0000}"/>
    <cellStyle name="Normal 60 2 3 2 2 2 3 2" xfId="39759" xr:uid="{00000000-0005-0000-0000-0000197E0000}"/>
    <cellStyle name="Normal 60 2 3 2 2 2 3 3" xfId="24526" xr:uid="{00000000-0005-0000-0000-00001A7E0000}"/>
    <cellStyle name="Normal 60 2 3 2 2 2 4" xfId="34746" xr:uid="{00000000-0005-0000-0000-00001B7E0000}"/>
    <cellStyle name="Normal 60 2 3 2 2 2 5" xfId="19513" xr:uid="{00000000-0005-0000-0000-00001C7E0000}"/>
    <cellStyle name="Normal 60 2 3 2 2 3" xfId="6064" xr:uid="{00000000-0005-0000-0000-00001D7E0000}"/>
    <cellStyle name="Normal 60 2 3 2 2 3 2" xfId="16116" xr:uid="{00000000-0005-0000-0000-00001E7E0000}"/>
    <cellStyle name="Normal 60 2 3 2 2 3 2 2" xfId="46447" xr:uid="{00000000-0005-0000-0000-00001F7E0000}"/>
    <cellStyle name="Normal 60 2 3 2 2 3 2 3" xfId="31214" xr:uid="{00000000-0005-0000-0000-0000207E0000}"/>
    <cellStyle name="Normal 60 2 3 2 2 3 3" xfId="11096" xr:uid="{00000000-0005-0000-0000-0000217E0000}"/>
    <cellStyle name="Normal 60 2 3 2 2 3 3 2" xfId="41430" xr:uid="{00000000-0005-0000-0000-0000227E0000}"/>
    <cellStyle name="Normal 60 2 3 2 2 3 3 3" xfId="26197" xr:uid="{00000000-0005-0000-0000-0000237E0000}"/>
    <cellStyle name="Normal 60 2 3 2 2 3 4" xfId="36417" xr:uid="{00000000-0005-0000-0000-0000247E0000}"/>
    <cellStyle name="Normal 60 2 3 2 2 3 5" xfId="21184" xr:uid="{00000000-0005-0000-0000-0000257E0000}"/>
    <cellStyle name="Normal 60 2 3 2 2 4" xfId="12774" xr:uid="{00000000-0005-0000-0000-0000267E0000}"/>
    <cellStyle name="Normal 60 2 3 2 2 4 2" xfId="43105" xr:uid="{00000000-0005-0000-0000-0000277E0000}"/>
    <cellStyle name="Normal 60 2 3 2 2 4 3" xfId="27872" xr:uid="{00000000-0005-0000-0000-0000287E0000}"/>
    <cellStyle name="Normal 60 2 3 2 2 5" xfId="7753" xr:uid="{00000000-0005-0000-0000-0000297E0000}"/>
    <cellStyle name="Normal 60 2 3 2 2 5 2" xfId="38088" xr:uid="{00000000-0005-0000-0000-00002A7E0000}"/>
    <cellStyle name="Normal 60 2 3 2 2 5 3" xfId="22855" xr:uid="{00000000-0005-0000-0000-00002B7E0000}"/>
    <cellStyle name="Normal 60 2 3 2 2 6" xfId="33076" xr:uid="{00000000-0005-0000-0000-00002C7E0000}"/>
    <cellStyle name="Normal 60 2 3 2 2 7" xfId="17842" xr:uid="{00000000-0005-0000-0000-00002D7E0000}"/>
    <cellStyle name="Normal 60 2 3 2 3" xfId="3535" xr:uid="{00000000-0005-0000-0000-00002E7E0000}"/>
    <cellStyle name="Normal 60 2 3 2 3 2" xfId="13609" xr:uid="{00000000-0005-0000-0000-00002F7E0000}"/>
    <cellStyle name="Normal 60 2 3 2 3 2 2" xfId="43940" xr:uid="{00000000-0005-0000-0000-0000307E0000}"/>
    <cellStyle name="Normal 60 2 3 2 3 2 3" xfId="28707" xr:uid="{00000000-0005-0000-0000-0000317E0000}"/>
    <cellStyle name="Normal 60 2 3 2 3 3" xfId="8589" xr:uid="{00000000-0005-0000-0000-0000327E0000}"/>
    <cellStyle name="Normal 60 2 3 2 3 3 2" xfId="38923" xr:uid="{00000000-0005-0000-0000-0000337E0000}"/>
    <cellStyle name="Normal 60 2 3 2 3 3 3" xfId="23690" xr:uid="{00000000-0005-0000-0000-0000347E0000}"/>
    <cellStyle name="Normal 60 2 3 2 3 4" xfId="33910" xr:uid="{00000000-0005-0000-0000-0000357E0000}"/>
    <cellStyle name="Normal 60 2 3 2 3 5" xfId="18677" xr:uid="{00000000-0005-0000-0000-0000367E0000}"/>
    <cellStyle name="Normal 60 2 3 2 4" xfId="5228" xr:uid="{00000000-0005-0000-0000-0000377E0000}"/>
    <cellStyle name="Normal 60 2 3 2 4 2" xfId="15280" xr:uid="{00000000-0005-0000-0000-0000387E0000}"/>
    <cellStyle name="Normal 60 2 3 2 4 2 2" xfId="45611" xr:uid="{00000000-0005-0000-0000-0000397E0000}"/>
    <cellStyle name="Normal 60 2 3 2 4 2 3" xfId="30378" xr:uid="{00000000-0005-0000-0000-00003A7E0000}"/>
    <cellStyle name="Normal 60 2 3 2 4 3" xfId="10260" xr:uid="{00000000-0005-0000-0000-00003B7E0000}"/>
    <cellStyle name="Normal 60 2 3 2 4 3 2" xfId="40594" xr:uid="{00000000-0005-0000-0000-00003C7E0000}"/>
    <cellStyle name="Normal 60 2 3 2 4 3 3" xfId="25361" xr:uid="{00000000-0005-0000-0000-00003D7E0000}"/>
    <cellStyle name="Normal 60 2 3 2 4 4" xfId="35581" xr:uid="{00000000-0005-0000-0000-00003E7E0000}"/>
    <cellStyle name="Normal 60 2 3 2 4 5" xfId="20348" xr:uid="{00000000-0005-0000-0000-00003F7E0000}"/>
    <cellStyle name="Normal 60 2 3 2 5" xfId="11938" xr:uid="{00000000-0005-0000-0000-0000407E0000}"/>
    <cellStyle name="Normal 60 2 3 2 5 2" xfId="42269" xr:uid="{00000000-0005-0000-0000-0000417E0000}"/>
    <cellStyle name="Normal 60 2 3 2 5 3" xfId="27036" xr:uid="{00000000-0005-0000-0000-0000427E0000}"/>
    <cellStyle name="Normal 60 2 3 2 6" xfId="6917" xr:uid="{00000000-0005-0000-0000-0000437E0000}"/>
    <cellStyle name="Normal 60 2 3 2 6 2" xfId="37252" xr:uid="{00000000-0005-0000-0000-0000447E0000}"/>
    <cellStyle name="Normal 60 2 3 2 6 3" xfId="22019" xr:uid="{00000000-0005-0000-0000-0000457E0000}"/>
    <cellStyle name="Normal 60 2 3 2 7" xfId="32240" xr:uid="{00000000-0005-0000-0000-0000467E0000}"/>
    <cellStyle name="Normal 60 2 3 2 8" xfId="17006" xr:uid="{00000000-0005-0000-0000-0000477E0000}"/>
    <cellStyle name="Normal 60 2 3 3" xfId="2264" xr:uid="{00000000-0005-0000-0000-0000487E0000}"/>
    <cellStyle name="Normal 60 2 3 3 2" xfId="3954" xr:uid="{00000000-0005-0000-0000-0000497E0000}"/>
    <cellStyle name="Normal 60 2 3 3 2 2" xfId="14027" xr:uid="{00000000-0005-0000-0000-00004A7E0000}"/>
    <cellStyle name="Normal 60 2 3 3 2 2 2" xfId="44358" xr:uid="{00000000-0005-0000-0000-00004B7E0000}"/>
    <cellStyle name="Normal 60 2 3 3 2 2 3" xfId="29125" xr:uid="{00000000-0005-0000-0000-00004C7E0000}"/>
    <cellStyle name="Normal 60 2 3 3 2 3" xfId="9007" xr:uid="{00000000-0005-0000-0000-00004D7E0000}"/>
    <cellStyle name="Normal 60 2 3 3 2 3 2" xfId="39341" xr:uid="{00000000-0005-0000-0000-00004E7E0000}"/>
    <cellStyle name="Normal 60 2 3 3 2 3 3" xfId="24108" xr:uid="{00000000-0005-0000-0000-00004F7E0000}"/>
    <cellStyle name="Normal 60 2 3 3 2 4" xfId="34328" xr:uid="{00000000-0005-0000-0000-0000507E0000}"/>
    <cellStyle name="Normal 60 2 3 3 2 5" xfId="19095" xr:uid="{00000000-0005-0000-0000-0000517E0000}"/>
    <cellStyle name="Normal 60 2 3 3 3" xfId="5646" xr:uid="{00000000-0005-0000-0000-0000527E0000}"/>
    <cellStyle name="Normal 60 2 3 3 3 2" xfId="15698" xr:uid="{00000000-0005-0000-0000-0000537E0000}"/>
    <cellStyle name="Normal 60 2 3 3 3 2 2" xfId="46029" xr:uid="{00000000-0005-0000-0000-0000547E0000}"/>
    <cellStyle name="Normal 60 2 3 3 3 2 3" xfId="30796" xr:uid="{00000000-0005-0000-0000-0000557E0000}"/>
    <cellStyle name="Normal 60 2 3 3 3 3" xfId="10678" xr:uid="{00000000-0005-0000-0000-0000567E0000}"/>
    <cellStyle name="Normal 60 2 3 3 3 3 2" xfId="41012" xr:uid="{00000000-0005-0000-0000-0000577E0000}"/>
    <cellStyle name="Normal 60 2 3 3 3 3 3" xfId="25779" xr:uid="{00000000-0005-0000-0000-0000587E0000}"/>
    <cellStyle name="Normal 60 2 3 3 3 4" xfId="35999" xr:uid="{00000000-0005-0000-0000-0000597E0000}"/>
    <cellStyle name="Normal 60 2 3 3 3 5" xfId="20766" xr:uid="{00000000-0005-0000-0000-00005A7E0000}"/>
    <cellStyle name="Normal 60 2 3 3 4" xfId="12356" xr:uid="{00000000-0005-0000-0000-00005B7E0000}"/>
    <cellStyle name="Normal 60 2 3 3 4 2" xfId="42687" xr:uid="{00000000-0005-0000-0000-00005C7E0000}"/>
    <cellStyle name="Normal 60 2 3 3 4 3" xfId="27454" xr:uid="{00000000-0005-0000-0000-00005D7E0000}"/>
    <cellStyle name="Normal 60 2 3 3 5" xfId="7335" xr:uid="{00000000-0005-0000-0000-00005E7E0000}"/>
    <cellStyle name="Normal 60 2 3 3 5 2" xfId="37670" xr:uid="{00000000-0005-0000-0000-00005F7E0000}"/>
    <cellStyle name="Normal 60 2 3 3 5 3" xfId="22437" xr:uid="{00000000-0005-0000-0000-0000607E0000}"/>
    <cellStyle name="Normal 60 2 3 3 6" xfId="32658" xr:uid="{00000000-0005-0000-0000-0000617E0000}"/>
    <cellStyle name="Normal 60 2 3 3 7" xfId="17424" xr:uid="{00000000-0005-0000-0000-0000627E0000}"/>
    <cellStyle name="Normal 60 2 3 4" xfId="3117" xr:uid="{00000000-0005-0000-0000-0000637E0000}"/>
    <cellStyle name="Normal 60 2 3 4 2" xfId="13191" xr:uid="{00000000-0005-0000-0000-0000647E0000}"/>
    <cellStyle name="Normal 60 2 3 4 2 2" xfId="43522" xr:uid="{00000000-0005-0000-0000-0000657E0000}"/>
    <cellStyle name="Normal 60 2 3 4 2 3" xfId="28289" xr:uid="{00000000-0005-0000-0000-0000667E0000}"/>
    <cellStyle name="Normal 60 2 3 4 3" xfId="8171" xr:uid="{00000000-0005-0000-0000-0000677E0000}"/>
    <cellStyle name="Normal 60 2 3 4 3 2" xfId="38505" xr:uid="{00000000-0005-0000-0000-0000687E0000}"/>
    <cellStyle name="Normal 60 2 3 4 3 3" xfId="23272" xr:uid="{00000000-0005-0000-0000-0000697E0000}"/>
    <cellStyle name="Normal 60 2 3 4 4" xfId="33492" xr:uid="{00000000-0005-0000-0000-00006A7E0000}"/>
    <cellStyle name="Normal 60 2 3 4 5" xfId="18259" xr:uid="{00000000-0005-0000-0000-00006B7E0000}"/>
    <cellStyle name="Normal 60 2 3 5" xfId="4810" xr:uid="{00000000-0005-0000-0000-00006C7E0000}"/>
    <cellStyle name="Normal 60 2 3 5 2" xfId="14862" xr:uid="{00000000-0005-0000-0000-00006D7E0000}"/>
    <cellStyle name="Normal 60 2 3 5 2 2" xfId="45193" xr:uid="{00000000-0005-0000-0000-00006E7E0000}"/>
    <cellStyle name="Normal 60 2 3 5 2 3" xfId="29960" xr:uid="{00000000-0005-0000-0000-00006F7E0000}"/>
    <cellStyle name="Normal 60 2 3 5 3" xfId="9842" xr:uid="{00000000-0005-0000-0000-0000707E0000}"/>
    <cellStyle name="Normal 60 2 3 5 3 2" xfId="40176" xr:uid="{00000000-0005-0000-0000-0000717E0000}"/>
    <cellStyle name="Normal 60 2 3 5 3 3" xfId="24943" xr:uid="{00000000-0005-0000-0000-0000727E0000}"/>
    <cellStyle name="Normal 60 2 3 5 4" xfId="35163" xr:uid="{00000000-0005-0000-0000-0000737E0000}"/>
    <cellStyle name="Normal 60 2 3 5 5" xfId="19930" xr:uid="{00000000-0005-0000-0000-0000747E0000}"/>
    <cellStyle name="Normal 60 2 3 6" xfId="11520" xr:uid="{00000000-0005-0000-0000-0000757E0000}"/>
    <cellStyle name="Normal 60 2 3 6 2" xfId="41851" xr:uid="{00000000-0005-0000-0000-0000767E0000}"/>
    <cellStyle name="Normal 60 2 3 6 3" xfId="26618" xr:uid="{00000000-0005-0000-0000-0000777E0000}"/>
    <cellStyle name="Normal 60 2 3 7" xfId="6499" xr:uid="{00000000-0005-0000-0000-0000787E0000}"/>
    <cellStyle name="Normal 60 2 3 7 2" xfId="36834" xr:uid="{00000000-0005-0000-0000-0000797E0000}"/>
    <cellStyle name="Normal 60 2 3 7 3" xfId="21601" xr:uid="{00000000-0005-0000-0000-00007A7E0000}"/>
    <cellStyle name="Normal 60 2 3 8" xfId="31822" xr:uid="{00000000-0005-0000-0000-00007B7E0000}"/>
    <cellStyle name="Normal 60 2 3 9" xfId="16588" xr:uid="{00000000-0005-0000-0000-00007C7E0000}"/>
    <cellStyle name="Normal 60 2 4" xfId="1635" xr:uid="{00000000-0005-0000-0000-00007D7E0000}"/>
    <cellStyle name="Normal 60 2 4 2" xfId="2474" xr:uid="{00000000-0005-0000-0000-00007E7E0000}"/>
    <cellStyle name="Normal 60 2 4 2 2" xfId="4164" xr:uid="{00000000-0005-0000-0000-00007F7E0000}"/>
    <cellStyle name="Normal 60 2 4 2 2 2" xfId="14237" xr:uid="{00000000-0005-0000-0000-0000807E0000}"/>
    <cellStyle name="Normal 60 2 4 2 2 2 2" xfId="44568" xr:uid="{00000000-0005-0000-0000-0000817E0000}"/>
    <cellStyle name="Normal 60 2 4 2 2 2 3" xfId="29335" xr:uid="{00000000-0005-0000-0000-0000827E0000}"/>
    <cellStyle name="Normal 60 2 4 2 2 3" xfId="9217" xr:uid="{00000000-0005-0000-0000-0000837E0000}"/>
    <cellStyle name="Normal 60 2 4 2 2 3 2" xfId="39551" xr:uid="{00000000-0005-0000-0000-0000847E0000}"/>
    <cellStyle name="Normal 60 2 4 2 2 3 3" xfId="24318" xr:uid="{00000000-0005-0000-0000-0000857E0000}"/>
    <cellStyle name="Normal 60 2 4 2 2 4" xfId="34538" xr:uid="{00000000-0005-0000-0000-0000867E0000}"/>
    <cellStyle name="Normal 60 2 4 2 2 5" xfId="19305" xr:uid="{00000000-0005-0000-0000-0000877E0000}"/>
    <cellStyle name="Normal 60 2 4 2 3" xfId="5856" xr:uid="{00000000-0005-0000-0000-0000887E0000}"/>
    <cellStyle name="Normal 60 2 4 2 3 2" xfId="15908" xr:uid="{00000000-0005-0000-0000-0000897E0000}"/>
    <cellStyle name="Normal 60 2 4 2 3 2 2" xfId="46239" xr:uid="{00000000-0005-0000-0000-00008A7E0000}"/>
    <cellStyle name="Normal 60 2 4 2 3 2 3" xfId="31006" xr:uid="{00000000-0005-0000-0000-00008B7E0000}"/>
    <cellStyle name="Normal 60 2 4 2 3 3" xfId="10888" xr:uid="{00000000-0005-0000-0000-00008C7E0000}"/>
    <cellStyle name="Normal 60 2 4 2 3 3 2" xfId="41222" xr:uid="{00000000-0005-0000-0000-00008D7E0000}"/>
    <cellStyle name="Normal 60 2 4 2 3 3 3" xfId="25989" xr:uid="{00000000-0005-0000-0000-00008E7E0000}"/>
    <cellStyle name="Normal 60 2 4 2 3 4" xfId="36209" xr:uid="{00000000-0005-0000-0000-00008F7E0000}"/>
    <cellStyle name="Normal 60 2 4 2 3 5" xfId="20976" xr:uid="{00000000-0005-0000-0000-0000907E0000}"/>
    <cellStyle name="Normal 60 2 4 2 4" xfId="12566" xr:uid="{00000000-0005-0000-0000-0000917E0000}"/>
    <cellStyle name="Normal 60 2 4 2 4 2" xfId="42897" xr:uid="{00000000-0005-0000-0000-0000927E0000}"/>
    <cellStyle name="Normal 60 2 4 2 4 3" xfId="27664" xr:uid="{00000000-0005-0000-0000-0000937E0000}"/>
    <cellStyle name="Normal 60 2 4 2 5" xfId="7545" xr:uid="{00000000-0005-0000-0000-0000947E0000}"/>
    <cellStyle name="Normal 60 2 4 2 5 2" xfId="37880" xr:uid="{00000000-0005-0000-0000-0000957E0000}"/>
    <cellStyle name="Normal 60 2 4 2 5 3" xfId="22647" xr:uid="{00000000-0005-0000-0000-0000967E0000}"/>
    <cellStyle name="Normal 60 2 4 2 6" xfId="32868" xr:uid="{00000000-0005-0000-0000-0000977E0000}"/>
    <cellStyle name="Normal 60 2 4 2 7" xfId="17634" xr:uid="{00000000-0005-0000-0000-0000987E0000}"/>
    <cellStyle name="Normal 60 2 4 3" xfId="3327" xr:uid="{00000000-0005-0000-0000-0000997E0000}"/>
    <cellStyle name="Normal 60 2 4 3 2" xfId="13401" xr:uid="{00000000-0005-0000-0000-00009A7E0000}"/>
    <cellStyle name="Normal 60 2 4 3 2 2" xfId="43732" xr:uid="{00000000-0005-0000-0000-00009B7E0000}"/>
    <cellStyle name="Normal 60 2 4 3 2 3" xfId="28499" xr:uid="{00000000-0005-0000-0000-00009C7E0000}"/>
    <cellStyle name="Normal 60 2 4 3 3" xfId="8381" xr:uid="{00000000-0005-0000-0000-00009D7E0000}"/>
    <cellStyle name="Normal 60 2 4 3 3 2" xfId="38715" xr:uid="{00000000-0005-0000-0000-00009E7E0000}"/>
    <cellStyle name="Normal 60 2 4 3 3 3" xfId="23482" xr:uid="{00000000-0005-0000-0000-00009F7E0000}"/>
    <cellStyle name="Normal 60 2 4 3 4" xfId="33702" xr:uid="{00000000-0005-0000-0000-0000A07E0000}"/>
    <cellStyle name="Normal 60 2 4 3 5" xfId="18469" xr:uid="{00000000-0005-0000-0000-0000A17E0000}"/>
    <cellStyle name="Normal 60 2 4 4" xfId="5020" xr:uid="{00000000-0005-0000-0000-0000A27E0000}"/>
    <cellStyle name="Normal 60 2 4 4 2" xfId="15072" xr:uid="{00000000-0005-0000-0000-0000A37E0000}"/>
    <cellStyle name="Normal 60 2 4 4 2 2" xfId="45403" xr:uid="{00000000-0005-0000-0000-0000A47E0000}"/>
    <cellStyle name="Normal 60 2 4 4 2 3" xfId="30170" xr:uid="{00000000-0005-0000-0000-0000A57E0000}"/>
    <cellStyle name="Normal 60 2 4 4 3" xfId="10052" xr:uid="{00000000-0005-0000-0000-0000A67E0000}"/>
    <cellStyle name="Normal 60 2 4 4 3 2" xfId="40386" xr:uid="{00000000-0005-0000-0000-0000A77E0000}"/>
    <cellStyle name="Normal 60 2 4 4 3 3" xfId="25153" xr:uid="{00000000-0005-0000-0000-0000A87E0000}"/>
    <cellStyle name="Normal 60 2 4 4 4" xfId="35373" xr:uid="{00000000-0005-0000-0000-0000A97E0000}"/>
    <cellStyle name="Normal 60 2 4 4 5" xfId="20140" xr:uid="{00000000-0005-0000-0000-0000AA7E0000}"/>
    <cellStyle name="Normal 60 2 4 5" xfId="11730" xr:uid="{00000000-0005-0000-0000-0000AB7E0000}"/>
    <cellStyle name="Normal 60 2 4 5 2" xfId="42061" xr:uid="{00000000-0005-0000-0000-0000AC7E0000}"/>
    <cellStyle name="Normal 60 2 4 5 3" xfId="26828" xr:uid="{00000000-0005-0000-0000-0000AD7E0000}"/>
    <cellStyle name="Normal 60 2 4 6" xfId="6709" xr:uid="{00000000-0005-0000-0000-0000AE7E0000}"/>
    <cellStyle name="Normal 60 2 4 6 2" xfId="37044" xr:uid="{00000000-0005-0000-0000-0000AF7E0000}"/>
    <cellStyle name="Normal 60 2 4 6 3" xfId="21811" xr:uid="{00000000-0005-0000-0000-0000B07E0000}"/>
    <cellStyle name="Normal 60 2 4 7" xfId="32032" xr:uid="{00000000-0005-0000-0000-0000B17E0000}"/>
    <cellStyle name="Normal 60 2 4 8" xfId="16798" xr:uid="{00000000-0005-0000-0000-0000B27E0000}"/>
    <cellStyle name="Normal 60 2 5" xfId="2056" xr:uid="{00000000-0005-0000-0000-0000B37E0000}"/>
    <cellStyle name="Normal 60 2 5 2" xfId="3746" xr:uid="{00000000-0005-0000-0000-0000B47E0000}"/>
    <cellStyle name="Normal 60 2 5 2 2" xfId="13819" xr:uid="{00000000-0005-0000-0000-0000B57E0000}"/>
    <cellStyle name="Normal 60 2 5 2 2 2" xfId="44150" xr:uid="{00000000-0005-0000-0000-0000B67E0000}"/>
    <cellStyle name="Normal 60 2 5 2 2 3" xfId="28917" xr:uid="{00000000-0005-0000-0000-0000B77E0000}"/>
    <cellStyle name="Normal 60 2 5 2 3" xfId="8799" xr:uid="{00000000-0005-0000-0000-0000B87E0000}"/>
    <cellStyle name="Normal 60 2 5 2 3 2" xfId="39133" xr:uid="{00000000-0005-0000-0000-0000B97E0000}"/>
    <cellStyle name="Normal 60 2 5 2 3 3" xfId="23900" xr:uid="{00000000-0005-0000-0000-0000BA7E0000}"/>
    <cellStyle name="Normal 60 2 5 2 4" xfId="34120" xr:uid="{00000000-0005-0000-0000-0000BB7E0000}"/>
    <cellStyle name="Normal 60 2 5 2 5" xfId="18887" xr:uid="{00000000-0005-0000-0000-0000BC7E0000}"/>
    <cellStyle name="Normal 60 2 5 3" xfId="5438" xr:uid="{00000000-0005-0000-0000-0000BD7E0000}"/>
    <cellStyle name="Normal 60 2 5 3 2" xfId="15490" xr:uid="{00000000-0005-0000-0000-0000BE7E0000}"/>
    <cellStyle name="Normal 60 2 5 3 2 2" xfId="45821" xr:uid="{00000000-0005-0000-0000-0000BF7E0000}"/>
    <cellStyle name="Normal 60 2 5 3 2 3" xfId="30588" xr:uid="{00000000-0005-0000-0000-0000C07E0000}"/>
    <cellStyle name="Normal 60 2 5 3 3" xfId="10470" xr:uid="{00000000-0005-0000-0000-0000C17E0000}"/>
    <cellStyle name="Normal 60 2 5 3 3 2" xfId="40804" xr:uid="{00000000-0005-0000-0000-0000C27E0000}"/>
    <cellStyle name="Normal 60 2 5 3 3 3" xfId="25571" xr:uid="{00000000-0005-0000-0000-0000C37E0000}"/>
    <cellStyle name="Normal 60 2 5 3 4" xfId="35791" xr:uid="{00000000-0005-0000-0000-0000C47E0000}"/>
    <cellStyle name="Normal 60 2 5 3 5" xfId="20558" xr:uid="{00000000-0005-0000-0000-0000C57E0000}"/>
    <cellStyle name="Normal 60 2 5 4" xfId="12148" xr:uid="{00000000-0005-0000-0000-0000C67E0000}"/>
    <cellStyle name="Normal 60 2 5 4 2" xfId="42479" xr:uid="{00000000-0005-0000-0000-0000C77E0000}"/>
    <cellStyle name="Normal 60 2 5 4 3" xfId="27246" xr:uid="{00000000-0005-0000-0000-0000C87E0000}"/>
    <cellStyle name="Normal 60 2 5 5" xfId="7127" xr:uid="{00000000-0005-0000-0000-0000C97E0000}"/>
    <cellStyle name="Normal 60 2 5 5 2" xfId="37462" xr:uid="{00000000-0005-0000-0000-0000CA7E0000}"/>
    <cellStyle name="Normal 60 2 5 5 3" xfId="22229" xr:uid="{00000000-0005-0000-0000-0000CB7E0000}"/>
    <cellStyle name="Normal 60 2 5 6" xfId="32450" xr:uid="{00000000-0005-0000-0000-0000CC7E0000}"/>
    <cellStyle name="Normal 60 2 5 7" xfId="17216" xr:uid="{00000000-0005-0000-0000-0000CD7E0000}"/>
    <cellStyle name="Normal 60 2 6" xfId="2909" xr:uid="{00000000-0005-0000-0000-0000CE7E0000}"/>
    <cellStyle name="Normal 60 2 6 2" xfId="12983" xr:uid="{00000000-0005-0000-0000-0000CF7E0000}"/>
    <cellStyle name="Normal 60 2 6 2 2" xfId="43314" xr:uid="{00000000-0005-0000-0000-0000D07E0000}"/>
    <cellStyle name="Normal 60 2 6 2 3" xfId="28081" xr:uid="{00000000-0005-0000-0000-0000D17E0000}"/>
    <cellStyle name="Normal 60 2 6 3" xfId="7963" xr:uid="{00000000-0005-0000-0000-0000D27E0000}"/>
    <cellStyle name="Normal 60 2 6 3 2" xfId="38297" xr:uid="{00000000-0005-0000-0000-0000D37E0000}"/>
    <cellStyle name="Normal 60 2 6 3 3" xfId="23064" xr:uid="{00000000-0005-0000-0000-0000D47E0000}"/>
    <cellStyle name="Normal 60 2 6 4" xfId="33284" xr:uid="{00000000-0005-0000-0000-0000D57E0000}"/>
    <cellStyle name="Normal 60 2 6 5" xfId="18051" xr:uid="{00000000-0005-0000-0000-0000D67E0000}"/>
    <cellStyle name="Normal 60 2 7" xfId="4602" xr:uid="{00000000-0005-0000-0000-0000D77E0000}"/>
    <cellStyle name="Normal 60 2 7 2" xfId="14654" xr:uid="{00000000-0005-0000-0000-0000D87E0000}"/>
    <cellStyle name="Normal 60 2 7 2 2" xfId="44985" xr:uid="{00000000-0005-0000-0000-0000D97E0000}"/>
    <cellStyle name="Normal 60 2 7 2 3" xfId="29752" xr:uid="{00000000-0005-0000-0000-0000DA7E0000}"/>
    <cellStyle name="Normal 60 2 7 3" xfId="9634" xr:uid="{00000000-0005-0000-0000-0000DB7E0000}"/>
    <cellStyle name="Normal 60 2 7 3 2" xfId="39968" xr:uid="{00000000-0005-0000-0000-0000DC7E0000}"/>
    <cellStyle name="Normal 60 2 7 3 3" xfId="24735" xr:uid="{00000000-0005-0000-0000-0000DD7E0000}"/>
    <cellStyle name="Normal 60 2 7 4" xfId="34955" xr:uid="{00000000-0005-0000-0000-0000DE7E0000}"/>
    <cellStyle name="Normal 60 2 7 5" xfId="19722" xr:uid="{00000000-0005-0000-0000-0000DF7E0000}"/>
    <cellStyle name="Normal 60 2 8" xfId="11312" xr:uid="{00000000-0005-0000-0000-0000E07E0000}"/>
    <cellStyle name="Normal 60 2 8 2" xfId="41643" xr:uid="{00000000-0005-0000-0000-0000E17E0000}"/>
    <cellStyle name="Normal 60 2 8 3" xfId="26410" xr:uid="{00000000-0005-0000-0000-0000E27E0000}"/>
    <cellStyle name="Normal 60 2 9" xfId="6291" xr:uid="{00000000-0005-0000-0000-0000E37E0000}"/>
    <cellStyle name="Normal 60 2 9 2" xfId="36626" xr:uid="{00000000-0005-0000-0000-0000E47E0000}"/>
    <cellStyle name="Normal 60 2 9 3" xfId="21393" xr:uid="{00000000-0005-0000-0000-0000E57E0000}"/>
    <cellStyle name="Normal 60 3" xfId="1255" xr:uid="{00000000-0005-0000-0000-0000E67E0000}"/>
    <cellStyle name="Normal 60 3 10" xfId="16432" xr:uid="{00000000-0005-0000-0000-0000E77E0000}"/>
    <cellStyle name="Normal 60 3 2" xfId="1474" xr:uid="{00000000-0005-0000-0000-0000E87E0000}"/>
    <cellStyle name="Normal 60 3 2 2" xfId="1895" xr:uid="{00000000-0005-0000-0000-0000E97E0000}"/>
    <cellStyle name="Normal 60 3 2 2 2" xfId="2734" xr:uid="{00000000-0005-0000-0000-0000EA7E0000}"/>
    <cellStyle name="Normal 60 3 2 2 2 2" xfId="4424" xr:uid="{00000000-0005-0000-0000-0000EB7E0000}"/>
    <cellStyle name="Normal 60 3 2 2 2 2 2" xfId="14497" xr:uid="{00000000-0005-0000-0000-0000EC7E0000}"/>
    <cellStyle name="Normal 60 3 2 2 2 2 2 2" xfId="44828" xr:uid="{00000000-0005-0000-0000-0000ED7E0000}"/>
    <cellStyle name="Normal 60 3 2 2 2 2 2 3" xfId="29595" xr:uid="{00000000-0005-0000-0000-0000EE7E0000}"/>
    <cellStyle name="Normal 60 3 2 2 2 2 3" xfId="9477" xr:uid="{00000000-0005-0000-0000-0000EF7E0000}"/>
    <cellStyle name="Normal 60 3 2 2 2 2 3 2" xfId="39811" xr:uid="{00000000-0005-0000-0000-0000F07E0000}"/>
    <cellStyle name="Normal 60 3 2 2 2 2 3 3" xfId="24578" xr:uid="{00000000-0005-0000-0000-0000F17E0000}"/>
    <cellStyle name="Normal 60 3 2 2 2 2 4" xfId="34798" xr:uid="{00000000-0005-0000-0000-0000F27E0000}"/>
    <cellStyle name="Normal 60 3 2 2 2 2 5" xfId="19565" xr:uid="{00000000-0005-0000-0000-0000F37E0000}"/>
    <cellStyle name="Normal 60 3 2 2 2 3" xfId="6116" xr:uid="{00000000-0005-0000-0000-0000F47E0000}"/>
    <cellStyle name="Normal 60 3 2 2 2 3 2" xfId="16168" xr:uid="{00000000-0005-0000-0000-0000F57E0000}"/>
    <cellStyle name="Normal 60 3 2 2 2 3 2 2" xfId="46499" xr:uid="{00000000-0005-0000-0000-0000F67E0000}"/>
    <cellStyle name="Normal 60 3 2 2 2 3 2 3" xfId="31266" xr:uid="{00000000-0005-0000-0000-0000F77E0000}"/>
    <cellStyle name="Normal 60 3 2 2 2 3 3" xfId="11148" xr:uid="{00000000-0005-0000-0000-0000F87E0000}"/>
    <cellStyle name="Normal 60 3 2 2 2 3 3 2" xfId="41482" xr:uid="{00000000-0005-0000-0000-0000F97E0000}"/>
    <cellStyle name="Normal 60 3 2 2 2 3 3 3" xfId="26249" xr:uid="{00000000-0005-0000-0000-0000FA7E0000}"/>
    <cellStyle name="Normal 60 3 2 2 2 3 4" xfId="36469" xr:uid="{00000000-0005-0000-0000-0000FB7E0000}"/>
    <cellStyle name="Normal 60 3 2 2 2 3 5" xfId="21236" xr:uid="{00000000-0005-0000-0000-0000FC7E0000}"/>
    <cellStyle name="Normal 60 3 2 2 2 4" xfId="12826" xr:uid="{00000000-0005-0000-0000-0000FD7E0000}"/>
    <cellStyle name="Normal 60 3 2 2 2 4 2" xfId="43157" xr:uid="{00000000-0005-0000-0000-0000FE7E0000}"/>
    <cellStyle name="Normal 60 3 2 2 2 4 3" xfId="27924" xr:uid="{00000000-0005-0000-0000-0000FF7E0000}"/>
    <cellStyle name="Normal 60 3 2 2 2 5" xfId="7805" xr:uid="{00000000-0005-0000-0000-0000007F0000}"/>
    <cellStyle name="Normal 60 3 2 2 2 5 2" xfId="38140" xr:uid="{00000000-0005-0000-0000-0000017F0000}"/>
    <cellStyle name="Normal 60 3 2 2 2 5 3" xfId="22907" xr:uid="{00000000-0005-0000-0000-0000027F0000}"/>
    <cellStyle name="Normal 60 3 2 2 2 6" xfId="33128" xr:uid="{00000000-0005-0000-0000-0000037F0000}"/>
    <cellStyle name="Normal 60 3 2 2 2 7" xfId="17894" xr:uid="{00000000-0005-0000-0000-0000047F0000}"/>
    <cellStyle name="Normal 60 3 2 2 3" xfId="3587" xr:uid="{00000000-0005-0000-0000-0000057F0000}"/>
    <cellStyle name="Normal 60 3 2 2 3 2" xfId="13661" xr:uid="{00000000-0005-0000-0000-0000067F0000}"/>
    <cellStyle name="Normal 60 3 2 2 3 2 2" xfId="43992" xr:uid="{00000000-0005-0000-0000-0000077F0000}"/>
    <cellStyle name="Normal 60 3 2 2 3 2 3" xfId="28759" xr:uid="{00000000-0005-0000-0000-0000087F0000}"/>
    <cellStyle name="Normal 60 3 2 2 3 3" xfId="8641" xr:uid="{00000000-0005-0000-0000-0000097F0000}"/>
    <cellStyle name="Normal 60 3 2 2 3 3 2" xfId="38975" xr:uid="{00000000-0005-0000-0000-00000A7F0000}"/>
    <cellStyle name="Normal 60 3 2 2 3 3 3" xfId="23742" xr:uid="{00000000-0005-0000-0000-00000B7F0000}"/>
    <cellStyle name="Normal 60 3 2 2 3 4" xfId="33962" xr:uid="{00000000-0005-0000-0000-00000C7F0000}"/>
    <cellStyle name="Normal 60 3 2 2 3 5" xfId="18729" xr:uid="{00000000-0005-0000-0000-00000D7F0000}"/>
    <cellStyle name="Normal 60 3 2 2 4" xfId="5280" xr:uid="{00000000-0005-0000-0000-00000E7F0000}"/>
    <cellStyle name="Normal 60 3 2 2 4 2" xfId="15332" xr:uid="{00000000-0005-0000-0000-00000F7F0000}"/>
    <cellStyle name="Normal 60 3 2 2 4 2 2" xfId="45663" xr:uid="{00000000-0005-0000-0000-0000107F0000}"/>
    <cellStyle name="Normal 60 3 2 2 4 2 3" xfId="30430" xr:uid="{00000000-0005-0000-0000-0000117F0000}"/>
    <cellStyle name="Normal 60 3 2 2 4 3" xfId="10312" xr:uid="{00000000-0005-0000-0000-0000127F0000}"/>
    <cellStyle name="Normal 60 3 2 2 4 3 2" xfId="40646" xr:uid="{00000000-0005-0000-0000-0000137F0000}"/>
    <cellStyle name="Normal 60 3 2 2 4 3 3" xfId="25413" xr:uid="{00000000-0005-0000-0000-0000147F0000}"/>
    <cellStyle name="Normal 60 3 2 2 4 4" xfId="35633" xr:uid="{00000000-0005-0000-0000-0000157F0000}"/>
    <cellStyle name="Normal 60 3 2 2 4 5" xfId="20400" xr:uid="{00000000-0005-0000-0000-0000167F0000}"/>
    <cellStyle name="Normal 60 3 2 2 5" xfId="11990" xr:uid="{00000000-0005-0000-0000-0000177F0000}"/>
    <cellStyle name="Normal 60 3 2 2 5 2" xfId="42321" xr:uid="{00000000-0005-0000-0000-0000187F0000}"/>
    <cellStyle name="Normal 60 3 2 2 5 3" xfId="27088" xr:uid="{00000000-0005-0000-0000-0000197F0000}"/>
    <cellStyle name="Normal 60 3 2 2 6" xfId="6969" xr:uid="{00000000-0005-0000-0000-00001A7F0000}"/>
    <cellStyle name="Normal 60 3 2 2 6 2" xfId="37304" xr:uid="{00000000-0005-0000-0000-00001B7F0000}"/>
    <cellStyle name="Normal 60 3 2 2 6 3" xfId="22071" xr:uid="{00000000-0005-0000-0000-00001C7F0000}"/>
    <cellStyle name="Normal 60 3 2 2 7" xfId="32292" xr:uid="{00000000-0005-0000-0000-00001D7F0000}"/>
    <cellStyle name="Normal 60 3 2 2 8" xfId="17058" xr:uid="{00000000-0005-0000-0000-00001E7F0000}"/>
    <cellStyle name="Normal 60 3 2 3" xfId="2316" xr:uid="{00000000-0005-0000-0000-00001F7F0000}"/>
    <cellStyle name="Normal 60 3 2 3 2" xfId="4006" xr:uid="{00000000-0005-0000-0000-0000207F0000}"/>
    <cellStyle name="Normal 60 3 2 3 2 2" xfId="14079" xr:uid="{00000000-0005-0000-0000-0000217F0000}"/>
    <cellStyle name="Normal 60 3 2 3 2 2 2" xfId="44410" xr:uid="{00000000-0005-0000-0000-0000227F0000}"/>
    <cellStyle name="Normal 60 3 2 3 2 2 3" xfId="29177" xr:uid="{00000000-0005-0000-0000-0000237F0000}"/>
    <cellStyle name="Normal 60 3 2 3 2 3" xfId="9059" xr:uid="{00000000-0005-0000-0000-0000247F0000}"/>
    <cellStyle name="Normal 60 3 2 3 2 3 2" xfId="39393" xr:uid="{00000000-0005-0000-0000-0000257F0000}"/>
    <cellStyle name="Normal 60 3 2 3 2 3 3" xfId="24160" xr:uid="{00000000-0005-0000-0000-0000267F0000}"/>
    <cellStyle name="Normal 60 3 2 3 2 4" xfId="34380" xr:uid="{00000000-0005-0000-0000-0000277F0000}"/>
    <cellStyle name="Normal 60 3 2 3 2 5" xfId="19147" xr:uid="{00000000-0005-0000-0000-0000287F0000}"/>
    <cellStyle name="Normal 60 3 2 3 3" xfId="5698" xr:uid="{00000000-0005-0000-0000-0000297F0000}"/>
    <cellStyle name="Normal 60 3 2 3 3 2" xfId="15750" xr:uid="{00000000-0005-0000-0000-00002A7F0000}"/>
    <cellStyle name="Normal 60 3 2 3 3 2 2" xfId="46081" xr:uid="{00000000-0005-0000-0000-00002B7F0000}"/>
    <cellStyle name="Normal 60 3 2 3 3 2 3" xfId="30848" xr:uid="{00000000-0005-0000-0000-00002C7F0000}"/>
    <cellStyle name="Normal 60 3 2 3 3 3" xfId="10730" xr:uid="{00000000-0005-0000-0000-00002D7F0000}"/>
    <cellStyle name="Normal 60 3 2 3 3 3 2" xfId="41064" xr:uid="{00000000-0005-0000-0000-00002E7F0000}"/>
    <cellStyle name="Normal 60 3 2 3 3 3 3" xfId="25831" xr:uid="{00000000-0005-0000-0000-00002F7F0000}"/>
    <cellStyle name="Normal 60 3 2 3 3 4" xfId="36051" xr:uid="{00000000-0005-0000-0000-0000307F0000}"/>
    <cellStyle name="Normal 60 3 2 3 3 5" xfId="20818" xr:uid="{00000000-0005-0000-0000-0000317F0000}"/>
    <cellStyle name="Normal 60 3 2 3 4" xfId="12408" xr:uid="{00000000-0005-0000-0000-0000327F0000}"/>
    <cellStyle name="Normal 60 3 2 3 4 2" xfId="42739" xr:uid="{00000000-0005-0000-0000-0000337F0000}"/>
    <cellStyle name="Normal 60 3 2 3 4 3" xfId="27506" xr:uid="{00000000-0005-0000-0000-0000347F0000}"/>
    <cellStyle name="Normal 60 3 2 3 5" xfId="7387" xr:uid="{00000000-0005-0000-0000-0000357F0000}"/>
    <cellStyle name="Normal 60 3 2 3 5 2" xfId="37722" xr:uid="{00000000-0005-0000-0000-0000367F0000}"/>
    <cellStyle name="Normal 60 3 2 3 5 3" xfId="22489" xr:uid="{00000000-0005-0000-0000-0000377F0000}"/>
    <cellStyle name="Normal 60 3 2 3 6" xfId="32710" xr:uid="{00000000-0005-0000-0000-0000387F0000}"/>
    <cellStyle name="Normal 60 3 2 3 7" xfId="17476" xr:uid="{00000000-0005-0000-0000-0000397F0000}"/>
    <cellStyle name="Normal 60 3 2 4" xfId="3169" xr:uid="{00000000-0005-0000-0000-00003A7F0000}"/>
    <cellStyle name="Normal 60 3 2 4 2" xfId="13243" xr:uid="{00000000-0005-0000-0000-00003B7F0000}"/>
    <cellStyle name="Normal 60 3 2 4 2 2" xfId="43574" xr:uid="{00000000-0005-0000-0000-00003C7F0000}"/>
    <cellStyle name="Normal 60 3 2 4 2 3" xfId="28341" xr:uid="{00000000-0005-0000-0000-00003D7F0000}"/>
    <cellStyle name="Normal 60 3 2 4 3" xfId="8223" xr:uid="{00000000-0005-0000-0000-00003E7F0000}"/>
    <cellStyle name="Normal 60 3 2 4 3 2" xfId="38557" xr:uid="{00000000-0005-0000-0000-00003F7F0000}"/>
    <cellStyle name="Normal 60 3 2 4 3 3" xfId="23324" xr:uid="{00000000-0005-0000-0000-0000407F0000}"/>
    <cellStyle name="Normal 60 3 2 4 4" xfId="33544" xr:uid="{00000000-0005-0000-0000-0000417F0000}"/>
    <cellStyle name="Normal 60 3 2 4 5" xfId="18311" xr:uid="{00000000-0005-0000-0000-0000427F0000}"/>
    <cellStyle name="Normal 60 3 2 5" xfId="4862" xr:uid="{00000000-0005-0000-0000-0000437F0000}"/>
    <cellStyle name="Normal 60 3 2 5 2" xfId="14914" xr:uid="{00000000-0005-0000-0000-0000447F0000}"/>
    <cellStyle name="Normal 60 3 2 5 2 2" xfId="45245" xr:uid="{00000000-0005-0000-0000-0000457F0000}"/>
    <cellStyle name="Normal 60 3 2 5 2 3" xfId="30012" xr:uid="{00000000-0005-0000-0000-0000467F0000}"/>
    <cellStyle name="Normal 60 3 2 5 3" xfId="9894" xr:uid="{00000000-0005-0000-0000-0000477F0000}"/>
    <cellStyle name="Normal 60 3 2 5 3 2" xfId="40228" xr:uid="{00000000-0005-0000-0000-0000487F0000}"/>
    <cellStyle name="Normal 60 3 2 5 3 3" xfId="24995" xr:uid="{00000000-0005-0000-0000-0000497F0000}"/>
    <cellStyle name="Normal 60 3 2 5 4" xfId="35215" xr:uid="{00000000-0005-0000-0000-00004A7F0000}"/>
    <cellStyle name="Normal 60 3 2 5 5" xfId="19982" xr:uid="{00000000-0005-0000-0000-00004B7F0000}"/>
    <cellStyle name="Normal 60 3 2 6" xfId="11572" xr:uid="{00000000-0005-0000-0000-00004C7F0000}"/>
    <cellStyle name="Normal 60 3 2 6 2" xfId="41903" xr:uid="{00000000-0005-0000-0000-00004D7F0000}"/>
    <cellStyle name="Normal 60 3 2 6 3" xfId="26670" xr:uid="{00000000-0005-0000-0000-00004E7F0000}"/>
    <cellStyle name="Normal 60 3 2 7" xfId="6551" xr:uid="{00000000-0005-0000-0000-00004F7F0000}"/>
    <cellStyle name="Normal 60 3 2 7 2" xfId="36886" xr:uid="{00000000-0005-0000-0000-0000507F0000}"/>
    <cellStyle name="Normal 60 3 2 7 3" xfId="21653" xr:uid="{00000000-0005-0000-0000-0000517F0000}"/>
    <cellStyle name="Normal 60 3 2 8" xfId="31874" xr:uid="{00000000-0005-0000-0000-0000527F0000}"/>
    <cellStyle name="Normal 60 3 2 9" xfId="16640" xr:uid="{00000000-0005-0000-0000-0000537F0000}"/>
    <cellStyle name="Normal 60 3 3" xfId="1687" xr:uid="{00000000-0005-0000-0000-0000547F0000}"/>
    <cellStyle name="Normal 60 3 3 2" xfId="2526" xr:uid="{00000000-0005-0000-0000-0000557F0000}"/>
    <cellStyle name="Normal 60 3 3 2 2" xfId="4216" xr:uid="{00000000-0005-0000-0000-0000567F0000}"/>
    <cellStyle name="Normal 60 3 3 2 2 2" xfId="14289" xr:uid="{00000000-0005-0000-0000-0000577F0000}"/>
    <cellStyle name="Normal 60 3 3 2 2 2 2" xfId="44620" xr:uid="{00000000-0005-0000-0000-0000587F0000}"/>
    <cellStyle name="Normal 60 3 3 2 2 2 3" xfId="29387" xr:uid="{00000000-0005-0000-0000-0000597F0000}"/>
    <cellStyle name="Normal 60 3 3 2 2 3" xfId="9269" xr:uid="{00000000-0005-0000-0000-00005A7F0000}"/>
    <cellStyle name="Normal 60 3 3 2 2 3 2" xfId="39603" xr:uid="{00000000-0005-0000-0000-00005B7F0000}"/>
    <cellStyle name="Normal 60 3 3 2 2 3 3" xfId="24370" xr:uid="{00000000-0005-0000-0000-00005C7F0000}"/>
    <cellStyle name="Normal 60 3 3 2 2 4" xfId="34590" xr:uid="{00000000-0005-0000-0000-00005D7F0000}"/>
    <cellStyle name="Normal 60 3 3 2 2 5" xfId="19357" xr:uid="{00000000-0005-0000-0000-00005E7F0000}"/>
    <cellStyle name="Normal 60 3 3 2 3" xfId="5908" xr:uid="{00000000-0005-0000-0000-00005F7F0000}"/>
    <cellStyle name="Normal 60 3 3 2 3 2" xfId="15960" xr:uid="{00000000-0005-0000-0000-0000607F0000}"/>
    <cellStyle name="Normal 60 3 3 2 3 2 2" xfId="46291" xr:uid="{00000000-0005-0000-0000-0000617F0000}"/>
    <cellStyle name="Normal 60 3 3 2 3 2 3" xfId="31058" xr:uid="{00000000-0005-0000-0000-0000627F0000}"/>
    <cellStyle name="Normal 60 3 3 2 3 3" xfId="10940" xr:uid="{00000000-0005-0000-0000-0000637F0000}"/>
    <cellStyle name="Normal 60 3 3 2 3 3 2" xfId="41274" xr:uid="{00000000-0005-0000-0000-0000647F0000}"/>
    <cellStyle name="Normal 60 3 3 2 3 3 3" xfId="26041" xr:uid="{00000000-0005-0000-0000-0000657F0000}"/>
    <cellStyle name="Normal 60 3 3 2 3 4" xfId="36261" xr:uid="{00000000-0005-0000-0000-0000667F0000}"/>
    <cellStyle name="Normal 60 3 3 2 3 5" xfId="21028" xr:uid="{00000000-0005-0000-0000-0000677F0000}"/>
    <cellStyle name="Normal 60 3 3 2 4" xfId="12618" xr:uid="{00000000-0005-0000-0000-0000687F0000}"/>
    <cellStyle name="Normal 60 3 3 2 4 2" xfId="42949" xr:uid="{00000000-0005-0000-0000-0000697F0000}"/>
    <cellStyle name="Normal 60 3 3 2 4 3" xfId="27716" xr:uid="{00000000-0005-0000-0000-00006A7F0000}"/>
    <cellStyle name="Normal 60 3 3 2 5" xfId="7597" xr:uid="{00000000-0005-0000-0000-00006B7F0000}"/>
    <cellStyle name="Normal 60 3 3 2 5 2" xfId="37932" xr:uid="{00000000-0005-0000-0000-00006C7F0000}"/>
    <cellStyle name="Normal 60 3 3 2 5 3" xfId="22699" xr:uid="{00000000-0005-0000-0000-00006D7F0000}"/>
    <cellStyle name="Normal 60 3 3 2 6" xfId="32920" xr:uid="{00000000-0005-0000-0000-00006E7F0000}"/>
    <cellStyle name="Normal 60 3 3 2 7" xfId="17686" xr:uid="{00000000-0005-0000-0000-00006F7F0000}"/>
    <cellStyle name="Normal 60 3 3 3" xfId="3379" xr:uid="{00000000-0005-0000-0000-0000707F0000}"/>
    <cellStyle name="Normal 60 3 3 3 2" xfId="13453" xr:uid="{00000000-0005-0000-0000-0000717F0000}"/>
    <cellStyle name="Normal 60 3 3 3 2 2" xfId="43784" xr:uid="{00000000-0005-0000-0000-0000727F0000}"/>
    <cellStyle name="Normal 60 3 3 3 2 3" xfId="28551" xr:uid="{00000000-0005-0000-0000-0000737F0000}"/>
    <cellStyle name="Normal 60 3 3 3 3" xfId="8433" xr:uid="{00000000-0005-0000-0000-0000747F0000}"/>
    <cellStyle name="Normal 60 3 3 3 3 2" xfId="38767" xr:uid="{00000000-0005-0000-0000-0000757F0000}"/>
    <cellStyle name="Normal 60 3 3 3 3 3" xfId="23534" xr:uid="{00000000-0005-0000-0000-0000767F0000}"/>
    <cellStyle name="Normal 60 3 3 3 4" xfId="33754" xr:uid="{00000000-0005-0000-0000-0000777F0000}"/>
    <cellStyle name="Normal 60 3 3 3 5" xfId="18521" xr:uid="{00000000-0005-0000-0000-0000787F0000}"/>
    <cellStyle name="Normal 60 3 3 4" xfId="5072" xr:uid="{00000000-0005-0000-0000-0000797F0000}"/>
    <cellStyle name="Normal 60 3 3 4 2" xfId="15124" xr:uid="{00000000-0005-0000-0000-00007A7F0000}"/>
    <cellStyle name="Normal 60 3 3 4 2 2" xfId="45455" xr:uid="{00000000-0005-0000-0000-00007B7F0000}"/>
    <cellStyle name="Normal 60 3 3 4 2 3" xfId="30222" xr:uid="{00000000-0005-0000-0000-00007C7F0000}"/>
    <cellStyle name="Normal 60 3 3 4 3" xfId="10104" xr:uid="{00000000-0005-0000-0000-00007D7F0000}"/>
    <cellStyle name="Normal 60 3 3 4 3 2" xfId="40438" xr:uid="{00000000-0005-0000-0000-00007E7F0000}"/>
    <cellStyle name="Normal 60 3 3 4 3 3" xfId="25205" xr:uid="{00000000-0005-0000-0000-00007F7F0000}"/>
    <cellStyle name="Normal 60 3 3 4 4" xfId="35425" xr:uid="{00000000-0005-0000-0000-0000807F0000}"/>
    <cellStyle name="Normal 60 3 3 4 5" xfId="20192" xr:uid="{00000000-0005-0000-0000-0000817F0000}"/>
    <cellStyle name="Normal 60 3 3 5" xfId="11782" xr:uid="{00000000-0005-0000-0000-0000827F0000}"/>
    <cellStyle name="Normal 60 3 3 5 2" xfId="42113" xr:uid="{00000000-0005-0000-0000-0000837F0000}"/>
    <cellStyle name="Normal 60 3 3 5 3" xfId="26880" xr:uid="{00000000-0005-0000-0000-0000847F0000}"/>
    <cellStyle name="Normal 60 3 3 6" xfId="6761" xr:uid="{00000000-0005-0000-0000-0000857F0000}"/>
    <cellStyle name="Normal 60 3 3 6 2" xfId="37096" xr:uid="{00000000-0005-0000-0000-0000867F0000}"/>
    <cellStyle name="Normal 60 3 3 6 3" xfId="21863" xr:uid="{00000000-0005-0000-0000-0000877F0000}"/>
    <cellStyle name="Normal 60 3 3 7" xfId="32084" xr:uid="{00000000-0005-0000-0000-0000887F0000}"/>
    <cellStyle name="Normal 60 3 3 8" xfId="16850" xr:uid="{00000000-0005-0000-0000-0000897F0000}"/>
    <cellStyle name="Normal 60 3 4" xfId="2108" xr:uid="{00000000-0005-0000-0000-00008A7F0000}"/>
    <cellStyle name="Normal 60 3 4 2" xfId="3798" xr:uid="{00000000-0005-0000-0000-00008B7F0000}"/>
    <cellStyle name="Normal 60 3 4 2 2" xfId="13871" xr:uid="{00000000-0005-0000-0000-00008C7F0000}"/>
    <cellStyle name="Normal 60 3 4 2 2 2" xfId="44202" xr:uid="{00000000-0005-0000-0000-00008D7F0000}"/>
    <cellStyle name="Normal 60 3 4 2 2 3" xfId="28969" xr:uid="{00000000-0005-0000-0000-00008E7F0000}"/>
    <cellStyle name="Normal 60 3 4 2 3" xfId="8851" xr:uid="{00000000-0005-0000-0000-00008F7F0000}"/>
    <cellStyle name="Normal 60 3 4 2 3 2" xfId="39185" xr:uid="{00000000-0005-0000-0000-0000907F0000}"/>
    <cellStyle name="Normal 60 3 4 2 3 3" xfId="23952" xr:uid="{00000000-0005-0000-0000-0000917F0000}"/>
    <cellStyle name="Normal 60 3 4 2 4" xfId="34172" xr:uid="{00000000-0005-0000-0000-0000927F0000}"/>
    <cellStyle name="Normal 60 3 4 2 5" xfId="18939" xr:uid="{00000000-0005-0000-0000-0000937F0000}"/>
    <cellStyle name="Normal 60 3 4 3" xfId="5490" xr:uid="{00000000-0005-0000-0000-0000947F0000}"/>
    <cellStyle name="Normal 60 3 4 3 2" xfId="15542" xr:uid="{00000000-0005-0000-0000-0000957F0000}"/>
    <cellStyle name="Normal 60 3 4 3 2 2" xfId="45873" xr:uid="{00000000-0005-0000-0000-0000967F0000}"/>
    <cellStyle name="Normal 60 3 4 3 2 3" xfId="30640" xr:uid="{00000000-0005-0000-0000-0000977F0000}"/>
    <cellStyle name="Normal 60 3 4 3 3" xfId="10522" xr:uid="{00000000-0005-0000-0000-0000987F0000}"/>
    <cellStyle name="Normal 60 3 4 3 3 2" xfId="40856" xr:uid="{00000000-0005-0000-0000-0000997F0000}"/>
    <cellStyle name="Normal 60 3 4 3 3 3" xfId="25623" xr:uid="{00000000-0005-0000-0000-00009A7F0000}"/>
    <cellStyle name="Normal 60 3 4 3 4" xfId="35843" xr:uid="{00000000-0005-0000-0000-00009B7F0000}"/>
    <cellStyle name="Normal 60 3 4 3 5" xfId="20610" xr:uid="{00000000-0005-0000-0000-00009C7F0000}"/>
    <cellStyle name="Normal 60 3 4 4" xfId="12200" xr:uid="{00000000-0005-0000-0000-00009D7F0000}"/>
    <cellStyle name="Normal 60 3 4 4 2" xfId="42531" xr:uid="{00000000-0005-0000-0000-00009E7F0000}"/>
    <cellStyle name="Normal 60 3 4 4 3" xfId="27298" xr:uid="{00000000-0005-0000-0000-00009F7F0000}"/>
    <cellStyle name="Normal 60 3 4 5" xfId="7179" xr:uid="{00000000-0005-0000-0000-0000A07F0000}"/>
    <cellStyle name="Normal 60 3 4 5 2" xfId="37514" xr:uid="{00000000-0005-0000-0000-0000A17F0000}"/>
    <cellStyle name="Normal 60 3 4 5 3" xfId="22281" xr:uid="{00000000-0005-0000-0000-0000A27F0000}"/>
    <cellStyle name="Normal 60 3 4 6" xfId="32502" xr:uid="{00000000-0005-0000-0000-0000A37F0000}"/>
    <cellStyle name="Normal 60 3 4 7" xfId="17268" xr:uid="{00000000-0005-0000-0000-0000A47F0000}"/>
    <cellStyle name="Normal 60 3 5" xfId="2961" xr:uid="{00000000-0005-0000-0000-0000A57F0000}"/>
    <cellStyle name="Normal 60 3 5 2" xfId="13035" xr:uid="{00000000-0005-0000-0000-0000A67F0000}"/>
    <cellStyle name="Normal 60 3 5 2 2" xfId="43366" xr:uid="{00000000-0005-0000-0000-0000A77F0000}"/>
    <cellStyle name="Normal 60 3 5 2 3" xfId="28133" xr:uid="{00000000-0005-0000-0000-0000A87F0000}"/>
    <cellStyle name="Normal 60 3 5 3" xfId="8015" xr:uid="{00000000-0005-0000-0000-0000A97F0000}"/>
    <cellStyle name="Normal 60 3 5 3 2" xfId="38349" xr:uid="{00000000-0005-0000-0000-0000AA7F0000}"/>
    <cellStyle name="Normal 60 3 5 3 3" xfId="23116" xr:uid="{00000000-0005-0000-0000-0000AB7F0000}"/>
    <cellStyle name="Normal 60 3 5 4" xfId="33336" xr:uid="{00000000-0005-0000-0000-0000AC7F0000}"/>
    <cellStyle name="Normal 60 3 5 5" xfId="18103" xr:uid="{00000000-0005-0000-0000-0000AD7F0000}"/>
    <cellStyle name="Normal 60 3 6" xfId="4654" xr:uid="{00000000-0005-0000-0000-0000AE7F0000}"/>
    <cellStyle name="Normal 60 3 6 2" xfId="14706" xr:uid="{00000000-0005-0000-0000-0000AF7F0000}"/>
    <cellStyle name="Normal 60 3 6 2 2" xfId="45037" xr:uid="{00000000-0005-0000-0000-0000B07F0000}"/>
    <cellStyle name="Normal 60 3 6 2 3" xfId="29804" xr:uid="{00000000-0005-0000-0000-0000B17F0000}"/>
    <cellStyle name="Normal 60 3 6 3" xfId="9686" xr:uid="{00000000-0005-0000-0000-0000B27F0000}"/>
    <cellStyle name="Normal 60 3 6 3 2" xfId="40020" xr:uid="{00000000-0005-0000-0000-0000B37F0000}"/>
    <cellStyle name="Normal 60 3 6 3 3" xfId="24787" xr:uid="{00000000-0005-0000-0000-0000B47F0000}"/>
    <cellStyle name="Normal 60 3 6 4" xfId="35007" xr:uid="{00000000-0005-0000-0000-0000B57F0000}"/>
    <cellStyle name="Normal 60 3 6 5" xfId="19774" xr:uid="{00000000-0005-0000-0000-0000B67F0000}"/>
    <cellStyle name="Normal 60 3 7" xfId="11364" xr:uid="{00000000-0005-0000-0000-0000B77F0000}"/>
    <cellStyle name="Normal 60 3 7 2" xfId="41695" xr:uid="{00000000-0005-0000-0000-0000B87F0000}"/>
    <cellStyle name="Normal 60 3 7 3" xfId="26462" xr:uid="{00000000-0005-0000-0000-0000B97F0000}"/>
    <cellStyle name="Normal 60 3 8" xfId="6343" xr:uid="{00000000-0005-0000-0000-0000BA7F0000}"/>
    <cellStyle name="Normal 60 3 8 2" xfId="36678" xr:uid="{00000000-0005-0000-0000-0000BB7F0000}"/>
    <cellStyle name="Normal 60 3 8 3" xfId="21445" xr:uid="{00000000-0005-0000-0000-0000BC7F0000}"/>
    <cellStyle name="Normal 60 3 9" xfId="31667" xr:uid="{00000000-0005-0000-0000-0000BD7F0000}"/>
    <cellStyle name="Normal 60 4" xfId="1368" xr:uid="{00000000-0005-0000-0000-0000BE7F0000}"/>
    <cellStyle name="Normal 60 4 2" xfId="1791" xr:uid="{00000000-0005-0000-0000-0000BF7F0000}"/>
    <cellStyle name="Normal 60 4 2 2" xfId="2630" xr:uid="{00000000-0005-0000-0000-0000C07F0000}"/>
    <cellStyle name="Normal 60 4 2 2 2" xfId="4320" xr:uid="{00000000-0005-0000-0000-0000C17F0000}"/>
    <cellStyle name="Normal 60 4 2 2 2 2" xfId="14393" xr:uid="{00000000-0005-0000-0000-0000C27F0000}"/>
    <cellStyle name="Normal 60 4 2 2 2 2 2" xfId="44724" xr:uid="{00000000-0005-0000-0000-0000C37F0000}"/>
    <cellStyle name="Normal 60 4 2 2 2 2 3" xfId="29491" xr:uid="{00000000-0005-0000-0000-0000C47F0000}"/>
    <cellStyle name="Normal 60 4 2 2 2 3" xfId="9373" xr:uid="{00000000-0005-0000-0000-0000C57F0000}"/>
    <cellStyle name="Normal 60 4 2 2 2 3 2" xfId="39707" xr:uid="{00000000-0005-0000-0000-0000C67F0000}"/>
    <cellStyle name="Normal 60 4 2 2 2 3 3" xfId="24474" xr:uid="{00000000-0005-0000-0000-0000C77F0000}"/>
    <cellStyle name="Normal 60 4 2 2 2 4" xfId="34694" xr:uid="{00000000-0005-0000-0000-0000C87F0000}"/>
    <cellStyle name="Normal 60 4 2 2 2 5" xfId="19461" xr:uid="{00000000-0005-0000-0000-0000C97F0000}"/>
    <cellStyle name="Normal 60 4 2 2 3" xfId="6012" xr:uid="{00000000-0005-0000-0000-0000CA7F0000}"/>
    <cellStyle name="Normal 60 4 2 2 3 2" xfId="16064" xr:uid="{00000000-0005-0000-0000-0000CB7F0000}"/>
    <cellStyle name="Normal 60 4 2 2 3 2 2" xfId="46395" xr:uid="{00000000-0005-0000-0000-0000CC7F0000}"/>
    <cellStyle name="Normal 60 4 2 2 3 2 3" xfId="31162" xr:uid="{00000000-0005-0000-0000-0000CD7F0000}"/>
    <cellStyle name="Normal 60 4 2 2 3 3" xfId="11044" xr:uid="{00000000-0005-0000-0000-0000CE7F0000}"/>
    <cellStyle name="Normal 60 4 2 2 3 3 2" xfId="41378" xr:uid="{00000000-0005-0000-0000-0000CF7F0000}"/>
    <cellStyle name="Normal 60 4 2 2 3 3 3" xfId="26145" xr:uid="{00000000-0005-0000-0000-0000D07F0000}"/>
    <cellStyle name="Normal 60 4 2 2 3 4" xfId="36365" xr:uid="{00000000-0005-0000-0000-0000D17F0000}"/>
    <cellStyle name="Normal 60 4 2 2 3 5" xfId="21132" xr:uid="{00000000-0005-0000-0000-0000D27F0000}"/>
    <cellStyle name="Normal 60 4 2 2 4" xfId="12722" xr:uid="{00000000-0005-0000-0000-0000D37F0000}"/>
    <cellStyle name="Normal 60 4 2 2 4 2" xfId="43053" xr:uid="{00000000-0005-0000-0000-0000D47F0000}"/>
    <cellStyle name="Normal 60 4 2 2 4 3" xfId="27820" xr:uid="{00000000-0005-0000-0000-0000D57F0000}"/>
    <cellStyle name="Normal 60 4 2 2 5" xfId="7701" xr:uid="{00000000-0005-0000-0000-0000D67F0000}"/>
    <cellStyle name="Normal 60 4 2 2 5 2" xfId="38036" xr:uid="{00000000-0005-0000-0000-0000D77F0000}"/>
    <cellStyle name="Normal 60 4 2 2 5 3" xfId="22803" xr:uid="{00000000-0005-0000-0000-0000D87F0000}"/>
    <cellStyle name="Normal 60 4 2 2 6" xfId="33024" xr:uid="{00000000-0005-0000-0000-0000D97F0000}"/>
    <cellStyle name="Normal 60 4 2 2 7" xfId="17790" xr:uid="{00000000-0005-0000-0000-0000DA7F0000}"/>
    <cellStyle name="Normal 60 4 2 3" xfId="3483" xr:uid="{00000000-0005-0000-0000-0000DB7F0000}"/>
    <cellStyle name="Normal 60 4 2 3 2" xfId="13557" xr:uid="{00000000-0005-0000-0000-0000DC7F0000}"/>
    <cellStyle name="Normal 60 4 2 3 2 2" xfId="43888" xr:uid="{00000000-0005-0000-0000-0000DD7F0000}"/>
    <cellStyle name="Normal 60 4 2 3 2 3" xfId="28655" xr:uid="{00000000-0005-0000-0000-0000DE7F0000}"/>
    <cellStyle name="Normal 60 4 2 3 3" xfId="8537" xr:uid="{00000000-0005-0000-0000-0000DF7F0000}"/>
    <cellStyle name="Normal 60 4 2 3 3 2" xfId="38871" xr:uid="{00000000-0005-0000-0000-0000E07F0000}"/>
    <cellStyle name="Normal 60 4 2 3 3 3" xfId="23638" xr:uid="{00000000-0005-0000-0000-0000E17F0000}"/>
    <cellStyle name="Normal 60 4 2 3 4" xfId="33858" xr:uid="{00000000-0005-0000-0000-0000E27F0000}"/>
    <cellStyle name="Normal 60 4 2 3 5" xfId="18625" xr:uid="{00000000-0005-0000-0000-0000E37F0000}"/>
    <cellStyle name="Normal 60 4 2 4" xfId="5176" xr:uid="{00000000-0005-0000-0000-0000E47F0000}"/>
    <cellStyle name="Normal 60 4 2 4 2" xfId="15228" xr:uid="{00000000-0005-0000-0000-0000E57F0000}"/>
    <cellStyle name="Normal 60 4 2 4 2 2" xfId="45559" xr:uid="{00000000-0005-0000-0000-0000E67F0000}"/>
    <cellStyle name="Normal 60 4 2 4 2 3" xfId="30326" xr:uid="{00000000-0005-0000-0000-0000E77F0000}"/>
    <cellStyle name="Normal 60 4 2 4 3" xfId="10208" xr:uid="{00000000-0005-0000-0000-0000E87F0000}"/>
    <cellStyle name="Normal 60 4 2 4 3 2" xfId="40542" xr:uid="{00000000-0005-0000-0000-0000E97F0000}"/>
    <cellStyle name="Normal 60 4 2 4 3 3" xfId="25309" xr:uid="{00000000-0005-0000-0000-0000EA7F0000}"/>
    <cellStyle name="Normal 60 4 2 4 4" xfId="35529" xr:uid="{00000000-0005-0000-0000-0000EB7F0000}"/>
    <cellStyle name="Normal 60 4 2 4 5" xfId="20296" xr:uid="{00000000-0005-0000-0000-0000EC7F0000}"/>
    <cellStyle name="Normal 60 4 2 5" xfId="11886" xr:uid="{00000000-0005-0000-0000-0000ED7F0000}"/>
    <cellStyle name="Normal 60 4 2 5 2" xfId="42217" xr:uid="{00000000-0005-0000-0000-0000EE7F0000}"/>
    <cellStyle name="Normal 60 4 2 5 3" xfId="26984" xr:uid="{00000000-0005-0000-0000-0000EF7F0000}"/>
    <cellStyle name="Normal 60 4 2 6" xfId="6865" xr:uid="{00000000-0005-0000-0000-0000F07F0000}"/>
    <cellStyle name="Normal 60 4 2 6 2" xfId="37200" xr:uid="{00000000-0005-0000-0000-0000F17F0000}"/>
    <cellStyle name="Normal 60 4 2 6 3" xfId="21967" xr:uid="{00000000-0005-0000-0000-0000F27F0000}"/>
    <cellStyle name="Normal 60 4 2 7" xfId="32188" xr:uid="{00000000-0005-0000-0000-0000F37F0000}"/>
    <cellStyle name="Normal 60 4 2 8" xfId="16954" xr:uid="{00000000-0005-0000-0000-0000F47F0000}"/>
    <cellStyle name="Normal 60 4 3" xfId="2212" xr:uid="{00000000-0005-0000-0000-0000F57F0000}"/>
    <cellStyle name="Normal 60 4 3 2" xfId="3902" xr:uid="{00000000-0005-0000-0000-0000F67F0000}"/>
    <cellStyle name="Normal 60 4 3 2 2" xfId="13975" xr:uid="{00000000-0005-0000-0000-0000F77F0000}"/>
    <cellStyle name="Normal 60 4 3 2 2 2" xfId="44306" xr:uid="{00000000-0005-0000-0000-0000F87F0000}"/>
    <cellStyle name="Normal 60 4 3 2 2 3" xfId="29073" xr:uid="{00000000-0005-0000-0000-0000F97F0000}"/>
    <cellStyle name="Normal 60 4 3 2 3" xfId="8955" xr:uid="{00000000-0005-0000-0000-0000FA7F0000}"/>
    <cellStyle name="Normal 60 4 3 2 3 2" xfId="39289" xr:uid="{00000000-0005-0000-0000-0000FB7F0000}"/>
    <cellStyle name="Normal 60 4 3 2 3 3" xfId="24056" xr:uid="{00000000-0005-0000-0000-0000FC7F0000}"/>
    <cellStyle name="Normal 60 4 3 2 4" xfId="34276" xr:uid="{00000000-0005-0000-0000-0000FD7F0000}"/>
    <cellStyle name="Normal 60 4 3 2 5" xfId="19043" xr:uid="{00000000-0005-0000-0000-0000FE7F0000}"/>
    <cellStyle name="Normal 60 4 3 3" xfId="5594" xr:uid="{00000000-0005-0000-0000-0000FF7F0000}"/>
    <cellStyle name="Normal 60 4 3 3 2" xfId="15646" xr:uid="{00000000-0005-0000-0000-000000800000}"/>
    <cellStyle name="Normal 60 4 3 3 2 2" xfId="45977" xr:uid="{00000000-0005-0000-0000-000001800000}"/>
    <cellStyle name="Normal 60 4 3 3 2 3" xfId="30744" xr:uid="{00000000-0005-0000-0000-000002800000}"/>
    <cellStyle name="Normal 60 4 3 3 3" xfId="10626" xr:uid="{00000000-0005-0000-0000-000003800000}"/>
    <cellStyle name="Normal 60 4 3 3 3 2" xfId="40960" xr:uid="{00000000-0005-0000-0000-000004800000}"/>
    <cellStyle name="Normal 60 4 3 3 3 3" xfId="25727" xr:uid="{00000000-0005-0000-0000-000005800000}"/>
    <cellStyle name="Normal 60 4 3 3 4" xfId="35947" xr:uid="{00000000-0005-0000-0000-000006800000}"/>
    <cellStyle name="Normal 60 4 3 3 5" xfId="20714" xr:uid="{00000000-0005-0000-0000-000007800000}"/>
    <cellStyle name="Normal 60 4 3 4" xfId="12304" xr:uid="{00000000-0005-0000-0000-000008800000}"/>
    <cellStyle name="Normal 60 4 3 4 2" xfId="42635" xr:uid="{00000000-0005-0000-0000-000009800000}"/>
    <cellStyle name="Normal 60 4 3 4 3" xfId="27402" xr:uid="{00000000-0005-0000-0000-00000A800000}"/>
    <cellStyle name="Normal 60 4 3 5" xfId="7283" xr:uid="{00000000-0005-0000-0000-00000B800000}"/>
    <cellStyle name="Normal 60 4 3 5 2" xfId="37618" xr:uid="{00000000-0005-0000-0000-00000C800000}"/>
    <cellStyle name="Normal 60 4 3 5 3" xfId="22385" xr:uid="{00000000-0005-0000-0000-00000D800000}"/>
    <cellStyle name="Normal 60 4 3 6" xfId="32606" xr:uid="{00000000-0005-0000-0000-00000E800000}"/>
    <cellStyle name="Normal 60 4 3 7" xfId="17372" xr:uid="{00000000-0005-0000-0000-00000F800000}"/>
    <cellStyle name="Normal 60 4 4" xfId="3065" xr:uid="{00000000-0005-0000-0000-000010800000}"/>
    <cellStyle name="Normal 60 4 4 2" xfId="13139" xr:uid="{00000000-0005-0000-0000-000011800000}"/>
    <cellStyle name="Normal 60 4 4 2 2" xfId="43470" xr:uid="{00000000-0005-0000-0000-000012800000}"/>
    <cellStyle name="Normal 60 4 4 2 3" xfId="28237" xr:uid="{00000000-0005-0000-0000-000013800000}"/>
    <cellStyle name="Normal 60 4 4 3" xfId="8119" xr:uid="{00000000-0005-0000-0000-000014800000}"/>
    <cellStyle name="Normal 60 4 4 3 2" xfId="38453" xr:uid="{00000000-0005-0000-0000-000015800000}"/>
    <cellStyle name="Normal 60 4 4 3 3" xfId="23220" xr:uid="{00000000-0005-0000-0000-000016800000}"/>
    <cellStyle name="Normal 60 4 4 4" xfId="33440" xr:uid="{00000000-0005-0000-0000-000017800000}"/>
    <cellStyle name="Normal 60 4 4 5" xfId="18207" xr:uid="{00000000-0005-0000-0000-000018800000}"/>
    <cellStyle name="Normal 60 4 5" xfId="4758" xr:uid="{00000000-0005-0000-0000-000019800000}"/>
    <cellStyle name="Normal 60 4 5 2" xfId="14810" xr:uid="{00000000-0005-0000-0000-00001A800000}"/>
    <cellStyle name="Normal 60 4 5 2 2" xfId="45141" xr:uid="{00000000-0005-0000-0000-00001B800000}"/>
    <cellStyle name="Normal 60 4 5 2 3" xfId="29908" xr:uid="{00000000-0005-0000-0000-00001C800000}"/>
    <cellStyle name="Normal 60 4 5 3" xfId="9790" xr:uid="{00000000-0005-0000-0000-00001D800000}"/>
    <cellStyle name="Normal 60 4 5 3 2" xfId="40124" xr:uid="{00000000-0005-0000-0000-00001E800000}"/>
    <cellStyle name="Normal 60 4 5 3 3" xfId="24891" xr:uid="{00000000-0005-0000-0000-00001F800000}"/>
    <cellStyle name="Normal 60 4 5 4" xfId="35111" xr:uid="{00000000-0005-0000-0000-000020800000}"/>
    <cellStyle name="Normal 60 4 5 5" xfId="19878" xr:uid="{00000000-0005-0000-0000-000021800000}"/>
    <cellStyle name="Normal 60 4 6" xfId="11468" xr:uid="{00000000-0005-0000-0000-000022800000}"/>
    <cellStyle name="Normal 60 4 6 2" xfId="41799" xr:uid="{00000000-0005-0000-0000-000023800000}"/>
    <cellStyle name="Normal 60 4 6 3" xfId="26566" xr:uid="{00000000-0005-0000-0000-000024800000}"/>
    <cellStyle name="Normal 60 4 7" xfId="6447" xr:uid="{00000000-0005-0000-0000-000025800000}"/>
    <cellStyle name="Normal 60 4 7 2" xfId="36782" xr:uid="{00000000-0005-0000-0000-000026800000}"/>
    <cellStyle name="Normal 60 4 7 3" xfId="21549" xr:uid="{00000000-0005-0000-0000-000027800000}"/>
    <cellStyle name="Normal 60 4 8" xfId="31770" xr:uid="{00000000-0005-0000-0000-000028800000}"/>
    <cellStyle name="Normal 60 4 9" xfId="16536" xr:uid="{00000000-0005-0000-0000-000029800000}"/>
    <cellStyle name="Normal 60 5" xfId="1581" xr:uid="{00000000-0005-0000-0000-00002A800000}"/>
    <cellStyle name="Normal 60 5 2" xfId="2422" xr:uid="{00000000-0005-0000-0000-00002B800000}"/>
    <cellStyle name="Normal 60 5 2 2" xfId="4112" xr:uid="{00000000-0005-0000-0000-00002C800000}"/>
    <cellStyle name="Normal 60 5 2 2 2" xfId="14185" xr:uid="{00000000-0005-0000-0000-00002D800000}"/>
    <cellStyle name="Normal 60 5 2 2 2 2" xfId="44516" xr:uid="{00000000-0005-0000-0000-00002E800000}"/>
    <cellStyle name="Normal 60 5 2 2 2 3" xfId="29283" xr:uid="{00000000-0005-0000-0000-00002F800000}"/>
    <cellStyle name="Normal 60 5 2 2 3" xfId="9165" xr:uid="{00000000-0005-0000-0000-000030800000}"/>
    <cellStyle name="Normal 60 5 2 2 3 2" xfId="39499" xr:uid="{00000000-0005-0000-0000-000031800000}"/>
    <cellStyle name="Normal 60 5 2 2 3 3" xfId="24266" xr:uid="{00000000-0005-0000-0000-000032800000}"/>
    <cellStyle name="Normal 60 5 2 2 4" xfId="34486" xr:uid="{00000000-0005-0000-0000-000033800000}"/>
    <cellStyle name="Normal 60 5 2 2 5" xfId="19253" xr:uid="{00000000-0005-0000-0000-000034800000}"/>
    <cellStyle name="Normal 60 5 2 3" xfId="5804" xr:uid="{00000000-0005-0000-0000-000035800000}"/>
    <cellStyle name="Normal 60 5 2 3 2" xfId="15856" xr:uid="{00000000-0005-0000-0000-000036800000}"/>
    <cellStyle name="Normal 60 5 2 3 2 2" xfId="46187" xr:uid="{00000000-0005-0000-0000-000037800000}"/>
    <cellStyle name="Normal 60 5 2 3 2 3" xfId="30954" xr:uid="{00000000-0005-0000-0000-000038800000}"/>
    <cellStyle name="Normal 60 5 2 3 3" xfId="10836" xr:uid="{00000000-0005-0000-0000-000039800000}"/>
    <cellStyle name="Normal 60 5 2 3 3 2" xfId="41170" xr:uid="{00000000-0005-0000-0000-00003A800000}"/>
    <cellStyle name="Normal 60 5 2 3 3 3" xfId="25937" xr:uid="{00000000-0005-0000-0000-00003B800000}"/>
    <cellStyle name="Normal 60 5 2 3 4" xfId="36157" xr:uid="{00000000-0005-0000-0000-00003C800000}"/>
    <cellStyle name="Normal 60 5 2 3 5" xfId="20924" xr:uid="{00000000-0005-0000-0000-00003D800000}"/>
    <cellStyle name="Normal 60 5 2 4" xfId="12514" xr:uid="{00000000-0005-0000-0000-00003E800000}"/>
    <cellStyle name="Normal 60 5 2 4 2" xfId="42845" xr:uid="{00000000-0005-0000-0000-00003F800000}"/>
    <cellStyle name="Normal 60 5 2 4 3" xfId="27612" xr:uid="{00000000-0005-0000-0000-000040800000}"/>
    <cellStyle name="Normal 60 5 2 5" xfId="7493" xr:uid="{00000000-0005-0000-0000-000041800000}"/>
    <cellStyle name="Normal 60 5 2 5 2" xfId="37828" xr:uid="{00000000-0005-0000-0000-000042800000}"/>
    <cellStyle name="Normal 60 5 2 5 3" xfId="22595" xr:uid="{00000000-0005-0000-0000-000043800000}"/>
    <cellStyle name="Normal 60 5 2 6" xfId="32816" xr:uid="{00000000-0005-0000-0000-000044800000}"/>
    <cellStyle name="Normal 60 5 2 7" xfId="17582" xr:uid="{00000000-0005-0000-0000-000045800000}"/>
    <cellStyle name="Normal 60 5 3" xfId="3275" xr:uid="{00000000-0005-0000-0000-000046800000}"/>
    <cellStyle name="Normal 60 5 3 2" xfId="13349" xr:uid="{00000000-0005-0000-0000-000047800000}"/>
    <cellStyle name="Normal 60 5 3 2 2" xfId="43680" xr:uid="{00000000-0005-0000-0000-000048800000}"/>
    <cellStyle name="Normal 60 5 3 2 3" xfId="28447" xr:uid="{00000000-0005-0000-0000-000049800000}"/>
    <cellStyle name="Normal 60 5 3 3" xfId="8329" xr:uid="{00000000-0005-0000-0000-00004A800000}"/>
    <cellStyle name="Normal 60 5 3 3 2" xfId="38663" xr:uid="{00000000-0005-0000-0000-00004B800000}"/>
    <cellStyle name="Normal 60 5 3 3 3" xfId="23430" xr:uid="{00000000-0005-0000-0000-00004C800000}"/>
    <cellStyle name="Normal 60 5 3 4" xfId="33650" xr:uid="{00000000-0005-0000-0000-00004D800000}"/>
    <cellStyle name="Normal 60 5 3 5" xfId="18417" xr:uid="{00000000-0005-0000-0000-00004E800000}"/>
    <cellStyle name="Normal 60 5 4" xfId="4968" xr:uid="{00000000-0005-0000-0000-00004F800000}"/>
    <cellStyle name="Normal 60 5 4 2" xfId="15020" xr:uid="{00000000-0005-0000-0000-000050800000}"/>
    <cellStyle name="Normal 60 5 4 2 2" xfId="45351" xr:uid="{00000000-0005-0000-0000-000051800000}"/>
    <cellStyle name="Normal 60 5 4 2 3" xfId="30118" xr:uid="{00000000-0005-0000-0000-000052800000}"/>
    <cellStyle name="Normal 60 5 4 3" xfId="10000" xr:uid="{00000000-0005-0000-0000-000053800000}"/>
    <cellStyle name="Normal 60 5 4 3 2" xfId="40334" xr:uid="{00000000-0005-0000-0000-000054800000}"/>
    <cellStyle name="Normal 60 5 4 3 3" xfId="25101" xr:uid="{00000000-0005-0000-0000-000055800000}"/>
    <cellStyle name="Normal 60 5 4 4" xfId="35321" xr:uid="{00000000-0005-0000-0000-000056800000}"/>
    <cellStyle name="Normal 60 5 4 5" xfId="20088" xr:uid="{00000000-0005-0000-0000-000057800000}"/>
    <cellStyle name="Normal 60 5 5" xfId="11678" xr:uid="{00000000-0005-0000-0000-000058800000}"/>
    <cellStyle name="Normal 60 5 5 2" xfId="42009" xr:uid="{00000000-0005-0000-0000-000059800000}"/>
    <cellStyle name="Normal 60 5 5 3" xfId="26776" xr:uid="{00000000-0005-0000-0000-00005A800000}"/>
    <cellStyle name="Normal 60 5 6" xfId="6657" xr:uid="{00000000-0005-0000-0000-00005B800000}"/>
    <cellStyle name="Normal 60 5 6 2" xfId="36992" xr:uid="{00000000-0005-0000-0000-00005C800000}"/>
    <cellStyle name="Normal 60 5 6 3" xfId="21759" xr:uid="{00000000-0005-0000-0000-00005D800000}"/>
    <cellStyle name="Normal 60 5 7" xfId="31980" xr:uid="{00000000-0005-0000-0000-00005E800000}"/>
    <cellStyle name="Normal 60 5 8" xfId="16746" xr:uid="{00000000-0005-0000-0000-00005F800000}"/>
    <cellStyle name="Normal 60 6" xfId="2002" xr:uid="{00000000-0005-0000-0000-000060800000}"/>
    <cellStyle name="Normal 60 6 2" xfId="3694" xr:uid="{00000000-0005-0000-0000-000061800000}"/>
    <cellStyle name="Normal 60 6 2 2" xfId="13767" xr:uid="{00000000-0005-0000-0000-000062800000}"/>
    <cellStyle name="Normal 60 6 2 2 2" xfId="44098" xr:uid="{00000000-0005-0000-0000-000063800000}"/>
    <cellStyle name="Normal 60 6 2 2 3" xfId="28865" xr:uid="{00000000-0005-0000-0000-000064800000}"/>
    <cellStyle name="Normal 60 6 2 3" xfId="8747" xr:uid="{00000000-0005-0000-0000-000065800000}"/>
    <cellStyle name="Normal 60 6 2 3 2" xfId="39081" xr:uid="{00000000-0005-0000-0000-000066800000}"/>
    <cellStyle name="Normal 60 6 2 3 3" xfId="23848" xr:uid="{00000000-0005-0000-0000-000067800000}"/>
    <cellStyle name="Normal 60 6 2 4" xfId="34068" xr:uid="{00000000-0005-0000-0000-000068800000}"/>
    <cellStyle name="Normal 60 6 2 5" xfId="18835" xr:uid="{00000000-0005-0000-0000-000069800000}"/>
    <cellStyle name="Normal 60 6 3" xfId="5386" xr:uid="{00000000-0005-0000-0000-00006A800000}"/>
    <cellStyle name="Normal 60 6 3 2" xfId="15438" xr:uid="{00000000-0005-0000-0000-00006B800000}"/>
    <cellStyle name="Normal 60 6 3 2 2" xfId="45769" xr:uid="{00000000-0005-0000-0000-00006C800000}"/>
    <cellStyle name="Normal 60 6 3 2 3" xfId="30536" xr:uid="{00000000-0005-0000-0000-00006D800000}"/>
    <cellStyle name="Normal 60 6 3 3" xfId="10418" xr:uid="{00000000-0005-0000-0000-00006E800000}"/>
    <cellStyle name="Normal 60 6 3 3 2" xfId="40752" xr:uid="{00000000-0005-0000-0000-00006F800000}"/>
    <cellStyle name="Normal 60 6 3 3 3" xfId="25519" xr:uid="{00000000-0005-0000-0000-000070800000}"/>
    <cellStyle name="Normal 60 6 3 4" xfId="35739" xr:uid="{00000000-0005-0000-0000-000071800000}"/>
    <cellStyle name="Normal 60 6 3 5" xfId="20506" xr:uid="{00000000-0005-0000-0000-000072800000}"/>
    <cellStyle name="Normal 60 6 4" xfId="12096" xr:uid="{00000000-0005-0000-0000-000073800000}"/>
    <cellStyle name="Normal 60 6 4 2" xfId="42427" xr:uid="{00000000-0005-0000-0000-000074800000}"/>
    <cellStyle name="Normal 60 6 4 3" xfId="27194" xr:uid="{00000000-0005-0000-0000-000075800000}"/>
    <cellStyle name="Normal 60 6 5" xfId="7075" xr:uid="{00000000-0005-0000-0000-000076800000}"/>
    <cellStyle name="Normal 60 6 5 2" xfId="37410" xr:uid="{00000000-0005-0000-0000-000077800000}"/>
    <cellStyle name="Normal 60 6 5 3" xfId="22177" xr:uid="{00000000-0005-0000-0000-000078800000}"/>
    <cellStyle name="Normal 60 6 6" xfId="32398" xr:uid="{00000000-0005-0000-0000-000079800000}"/>
    <cellStyle name="Normal 60 6 7" xfId="17164" xr:uid="{00000000-0005-0000-0000-00007A800000}"/>
    <cellStyle name="Normal 60 7" xfId="2853" xr:uid="{00000000-0005-0000-0000-00007B800000}"/>
    <cellStyle name="Normal 60 7 2" xfId="12931" xr:uid="{00000000-0005-0000-0000-00007C800000}"/>
    <cellStyle name="Normal 60 7 2 2" xfId="43262" xr:uid="{00000000-0005-0000-0000-00007D800000}"/>
    <cellStyle name="Normal 60 7 2 3" xfId="28029" xr:uid="{00000000-0005-0000-0000-00007E800000}"/>
    <cellStyle name="Normal 60 7 3" xfId="7911" xr:uid="{00000000-0005-0000-0000-00007F800000}"/>
    <cellStyle name="Normal 60 7 3 2" xfId="38245" xr:uid="{00000000-0005-0000-0000-000080800000}"/>
    <cellStyle name="Normal 60 7 3 3" xfId="23012" xr:uid="{00000000-0005-0000-0000-000081800000}"/>
    <cellStyle name="Normal 60 7 4" xfId="33232" xr:uid="{00000000-0005-0000-0000-000082800000}"/>
    <cellStyle name="Normal 60 7 5" xfId="17999" xr:uid="{00000000-0005-0000-0000-000083800000}"/>
    <cellStyle name="Normal 60 8" xfId="4547" xr:uid="{00000000-0005-0000-0000-000084800000}"/>
    <cellStyle name="Normal 60 8 2" xfId="14602" xr:uid="{00000000-0005-0000-0000-000085800000}"/>
    <cellStyle name="Normal 60 8 2 2" xfId="44933" xr:uid="{00000000-0005-0000-0000-000086800000}"/>
    <cellStyle name="Normal 60 8 2 3" xfId="29700" xr:uid="{00000000-0005-0000-0000-000087800000}"/>
    <cellStyle name="Normal 60 8 3" xfId="9582" xr:uid="{00000000-0005-0000-0000-000088800000}"/>
    <cellStyle name="Normal 60 8 3 2" xfId="39916" xr:uid="{00000000-0005-0000-0000-000089800000}"/>
    <cellStyle name="Normal 60 8 3 3" xfId="24683" xr:uid="{00000000-0005-0000-0000-00008A800000}"/>
    <cellStyle name="Normal 60 8 4" xfId="34903" xr:uid="{00000000-0005-0000-0000-00008B800000}"/>
    <cellStyle name="Normal 60 8 5" xfId="19670" xr:uid="{00000000-0005-0000-0000-00008C800000}"/>
    <cellStyle name="Normal 60 9" xfId="11258" xr:uid="{00000000-0005-0000-0000-00008D800000}"/>
    <cellStyle name="Normal 60 9 2" xfId="41591" xr:uid="{00000000-0005-0000-0000-00008E800000}"/>
    <cellStyle name="Normal 60 9 3" xfId="26358" xr:uid="{00000000-0005-0000-0000-00008F800000}"/>
    <cellStyle name="Normal 61" xfId="888" xr:uid="{00000000-0005-0000-0000-000090800000}"/>
    <cellStyle name="Normal 61 2" xfId="889" xr:uid="{00000000-0005-0000-0000-000091800000}"/>
    <cellStyle name="Normal 61 3" xfId="48652" xr:uid="{85AA1E35-D2D2-47A3-8456-67E8A921BB14}"/>
    <cellStyle name="Normal 62" xfId="890" xr:uid="{00000000-0005-0000-0000-000092800000}"/>
    <cellStyle name="Normal 62 2" xfId="891" xr:uid="{00000000-0005-0000-0000-000093800000}"/>
    <cellStyle name="Normal 62 3" xfId="48655" xr:uid="{24FECE41-E56D-4088-AEFC-717820C13D70}"/>
    <cellStyle name="Normal 63" xfId="892" xr:uid="{00000000-0005-0000-0000-000094800000}"/>
    <cellStyle name="Normal 63 2" xfId="48659" xr:uid="{39728A1C-7E3C-44F3-87D3-3D20438BDDE0}"/>
    <cellStyle name="Normal 64" xfId="893" xr:uid="{00000000-0005-0000-0000-000095800000}"/>
    <cellStyle name="Normal 64 10" xfId="6238" xr:uid="{00000000-0005-0000-0000-000096800000}"/>
    <cellStyle name="Normal 64 10 2" xfId="36575" xr:uid="{00000000-0005-0000-0000-000097800000}"/>
    <cellStyle name="Normal 64 10 3" xfId="21342" xr:uid="{00000000-0005-0000-0000-000098800000}"/>
    <cellStyle name="Normal 64 11" xfId="31566" xr:uid="{00000000-0005-0000-0000-000099800000}"/>
    <cellStyle name="Normal 64 12" xfId="16327" xr:uid="{00000000-0005-0000-0000-00009A800000}"/>
    <cellStyle name="Normal 64 13" xfId="48663" xr:uid="{9C36B617-A34B-4BED-9B72-46889C3D4E4B}"/>
    <cellStyle name="Normal 64 2" xfId="1202" xr:uid="{00000000-0005-0000-0000-00009B800000}"/>
    <cellStyle name="Normal 64 2 10" xfId="31617" xr:uid="{00000000-0005-0000-0000-00009C800000}"/>
    <cellStyle name="Normal 64 2 11" xfId="16381" xr:uid="{00000000-0005-0000-0000-00009D800000}"/>
    <cellStyle name="Normal 64 2 2" xfId="1310" xr:uid="{00000000-0005-0000-0000-00009E800000}"/>
    <cellStyle name="Normal 64 2 2 10" xfId="16485" xr:uid="{00000000-0005-0000-0000-00009F800000}"/>
    <cellStyle name="Normal 64 2 2 2" xfId="1527" xr:uid="{00000000-0005-0000-0000-0000A0800000}"/>
    <cellStyle name="Normal 64 2 2 2 2" xfId="1948" xr:uid="{00000000-0005-0000-0000-0000A1800000}"/>
    <cellStyle name="Normal 64 2 2 2 2 2" xfId="2787" xr:uid="{00000000-0005-0000-0000-0000A2800000}"/>
    <cellStyle name="Normal 64 2 2 2 2 2 2" xfId="4477" xr:uid="{00000000-0005-0000-0000-0000A3800000}"/>
    <cellStyle name="Normal 64 2 2 2 2 2 2 2" xfId="14550" xr:uid="{00000000-0005-0000-0000-0000A4800000}"/>
    <cellStyle name="Normal 64 2 2 2 2 2 2 2 2" xfId="44881" xr:uid="{00000000-0005-0000-0000-0000A5800000}"/>
    <cellStyle name="Normal 64 2 2 2 2 2 2 2 3" xfId="29648" xr:uid="{00000000-0005-0000-0000-0000A6800000}"/>
    <cellStyle name="Normal 64 2 2 2 2 2 2 3" xfId="9530" xr:uid="{00000000-0005-0000-0000-0000A7800000}"/>
    <cellStyle name="Normal 64 2 2 2 2 2 2 3 2" xfId="39864" xr:uid="{00000000-0005-0000-0000-0000A8800000}"/>
    <cellStyle name="Normal 64 2 2 2 2 2 2 3 3" xfId="24631" xr:uid="{00000000-0005-0000-0000-0000A9800000}"/>
    <cellStyle name="Normal 64 2 2 2 2 2 2 4" xfId="34851" xr:uid="{00000000-0005-0000-0000-0000AA800000}"/>
    <cellStyle name="Normal 64 2 2 2 2 2 2 5" xfId="19618" xr:uid="{00000000-0005-0000-0000-0000AB800000}"/>
    <cellStyle name="Normal 64 2 2 2 2 2 3" xfId="6169" xr:uid="{00000000-0005-0000-0000-0000AC800000}"/>
    <cellStyle name="Normal 64 2 2 2 2 2 3 2" xfId="16221" xr:uid="{00000000-0005-0000-0000-0000AD800000}"/>
    <cellStyle name="Normal 64 2 2 2 2 2 3 2 2" xfId="46552" xr:uid="{00000000-0005-0000-0000-0000AE800000}"/>
    <cellStyle name="Normal 64 2 2 2 2 2 3 2 3" xfId="31319" xr:uid="{00000000-0005-0000-0000-0000AF800000}"/>
    <cellStyle name="Normal 64 2 2 2 2 2 3 3" xfId="11201" xr:uid="{00000000-0005-0000-0000-0000B0800000}"/>
    <cellStyle name="Normal 64 2 2 2 2 2 3 3 2" xfId="41535" xr:uid="{00000000-0005-0000-0000-0000B1800000}"/>
    <cellStyle name="Normal 64 2 2 2 2 2 3 3 3" xfId="26302" xr:uid="{00000000-0005-0000-0000-0000B2800000}"/>
    <cellStyle name="Normal 64 2 2 2 2 2 3 4" xfId="36522" xr:uid="{00000000-0005-0000-0000-0000B3800000}"/>
    <cellStyle name="Normal 64 2 2 2 2 2 3 5" xfId="21289" xr:uid="{00000000-0005-0000-0000-0000B4800000}"/>
    <cellStyle name="Normal 64 2 2 2 2 2 4" xfId="12879" xr:uid="{00000000-0005-0000-0000-0000B5800000}"/>
    <cellStyle name="Normal 64 2 2 2 2 2 4 2" xfId="43210" xr:uid="{00000000-0005-0000-0000-0000B6800000}"/>
    <cellStyle name="Normal 64 2 2 2 2 2 4 3" xfId="27977" xr:uid="{00000000-0005-0000-0000-0000B7800000}"/>
    <cellStyle name="Normal 64 2 2 2 2 2 5" xfId="7858" xr:uid="{00000000-0005-0000-0000-0000B8800000}"/>
    <cellStyle name="Normal 64 2 2 2 2 2 5 2" xfId="38193" xr:uid="{00000000-0005-0000-0000-0000B9800000}"/>
    <cellStyle name="Normal 64 2 2 2 2 2 5 3" xfId="22960" xr:uid="{00000000-0005-0000-0000-0000BA800000}"/>
    <cellStyle name="Normal 64 2 2 2 2 2 6" xfId="33181" xr:uid="{00000000-0005-0000-0000-0000BB800000}"/>
    <cellStyle name="Normal 64 2 2 2 2 2 7" xfId="17947" xr:uid="{00000000-0005-0000-0000-0000BC800000}"/>
    <cellStyle name="Normal 64 2 2 2 2 3" xfId="3640" xr:uid="{00000000-0005-0000-0000-0000BD800000}"/>
    <cellStyle name="Normal 64 2 2 2 2 3 2" xfId="13714" xr:uid="{00000000-0005-0000-0000-0000BE800000}"/>
    <cellStyle name="Normal 64 2 2 2 2 3 2 2" xfId="44045" xr:uid="{00000000-0005-0000-0000-0000BF800000}"/>
    <cellStyle name="Normal 64 2 2 2 2 3 2 3" xfId="28812" xr:uid="{00000000-0005-0000-0000-0000C0800000}"/>
    <cellStyle name="Normal 64 2 2 2 2 3 3" xfId="8694" xr:uid="{00000000-0005-0000-0000-0000C1800000}"/>
    <cellStyle name="Normal 64 2 2 2 2 3 3 2" xfId="39028" xr:uid="{00000000-0005-0000-0000-0000C2800000}"/>
    <cellStyle name="Normal 64 2 2 2 2 3 3 3" xfId="23795" xr:uid="{00000000-0005-0000-0000-0000C3800000}"/>
    <cellStyle name="Normal 64 2 2 2 2 3 4" xfId="34015" xr:uid="{00000000-0005-0000-0000-0000C4800000}"/>
    <cellStyle name="Normal 64 2 2 2 2 3 5" xfId="18782" xr:uid="{00000000-0005-0000-0000-0000C5800000}"/>
    <cellStyle name="Normal 64 2 2 2 2 4" xfId="5333" xr:uid="{00000000-0005-0000-0000-0000C6800000}"/>
    <cellStyle name="Normal 64 2 2 2 2 4 2" xfId="15385" xr:uid="{00000000-0005-0000-0000-0000C7800000}"/>
    <cellStyle name="Normal 64 2 2 2 2 4 2 2" xfId="45716" xr:uid="{00000000-0005-0000-0000-0000C8800000}"/>
    <cellStyle name="Normal 64 2 2 2 2 4 2 3" xfId="30483" xr:uid="{00000000-0005-0000-0000-0000C9800000}"/>
    <cellStyle name="Normal 64 2 2 2 2 4 3" xfId="10365" xr:uid="{00000000-0005-0000-0000-0000CA800000}"/>
    <cellStyle name="Normal 64 2 2 2 2 4 3 2" xfId="40699" xr:uid="{00000000-0005-0000-0000-0000CB800000}"/>
    <cellStyle name="Normal 64 2 2 2 2 4 3 3" xfId="25466" xr:uid="{00000000-0005-0000-0000-0000CC800000}"/>
    <cellStyle name="Normal 64 2 2 2 2 4 4" xfId="35686" xr:uid="{00000000-0005-0000-0000-0000CD800000}"/>
    <cellStyle name="Normal 64 2 2 2 2 4 5" xfId="20453" xr:uid="{00000000-0005-0000-0000-0000CE800000}"/>
    <cellStyle name="Normal 64 2 2 2 2 5" xfId="12043" xr:uid="{00000000-0005-0000-0000-0000CF800000}"/>
    <cellStyle name="Normal 64 2 2 2 2 5 2" xfId="42374" xr:uid="{00000000-0005-0000-0000-0000D0800000}"/>
    <cellStyle name="Normal 64 2 2 2 2 5 3" xfId="27141" xr:uid="{00000000-0005-0000-0000-0000D1800000}"/>
    <cellStyle name="Normal 64 2 2 2 2 6" xfId="7022" xr:uid="{00000000-0005-0000-0000-0000D2800000}"/>
    <cellStyle name="Normal 64 2 2 2 2 6 2" xfId="37357" xr:uid="{00000000-0005-0000-0000-0000D3800000}"/>
    <cellStyle name="Normal 64 2 2 2 2 6 3" xfId="22124" xr:uid="{00000000-0005-0000-0000-0000D4800000}"/>
    <cellStyle name="Normal 64 2 2 2 2 7" xfId="32345" xr:uid="{00000000-0005-0000-0000-0000D5800000}"/>
    <cellStyle name="Normal 64 2 2 2 2 8" xfId="17111" xr:uid="{00000000-0005-0000-0000-0000D6800000}"/>
    <cellStyle name="Normal 64 2 2 2 3" xfId="2369" xr:uid="{00000000-0005-0000-0000-0000D7800000}"/>
    <cellStyle name="Normal 64 2 2 2 3 2" xfId="4059" xr:uid="{00000000-0005-0000-0000-0000D8800000}"/>
    <cellStyle name="Normal 64 2 2 2 3 2 2" xfId="14132" xr:uid="{00000000-0005-0000-0000-0000D9800000}"/>
    <cellStyle name="Normal 64 2 2 2 3 2 2 2" xfId="44463" xr:uid="{00000000-0005-0000-0000-0000DA800000}"/>
    <cellStyle name="Normal 64 2 2 2 3 2 2 3" xfId="29230" xr:uid="{00000000-0005-0000-0000-0000DB800000}"/>
    <cellStyle name="Normal 64 2 2 2 3 2 3" xfId="9112" xr:uid="{00000000-0005-0000-0000-0000DC800000}"/>
    <cellStyle name="Normal 64 2 2 2 3 2 3 2" xfId="39446" xr:uid="{00000000-0005-0000-0000-0000DD800000}"/>
    <cellStyle name="Normal 64 2 2 2 3 2 3 3" xfId="24213" xr:uid="{00000000-0005-0000-0000-0000DE800000}"/>
    <cellStyle name="Normal 64 2 2 2 3 2 4" xfId="34433" xr:uid="{00000000-0005-0000-0000-0000DF800000}"/>
    <cellStyle name="Normal 64 2 2 2 3 2 5" xfId="19200" xr:uid="{00000000-0005-0000-0000-0000E0800000}"/>
    <cellStyle name="Normal 64 2 2 2 3 3" xfId="5751" xr:uid="{00000000-0005-0000-0000-0000E1800000}"/>
    <cellStyle name="Normal 64 2 2 2 3 3 2" xfId="15803" xr:uid="{00000000-0005-0000-0000-0000E2800000}"/>
    <cellStyle name="Normal 64 2 2 2 3 3 2 2" xfId="46134" xr:uid="{00000000-0005-0000-0000-0000E3800000}"/>
    <cellStyle name="Normal 64 2 2 2 3 3 2 3" xfId="30901" xr:uid="{00000000-0005-0000-0000-0000E4800000}"/>
    <cellStyle name="Normal 64 2 2 2 3 3 3" xfId="10783" xr:uid="{00000000-0005-0000-0000-0000E5800000}"/>
    <cellStyle name="Normal 64 2 2 2 3 3 3 2" xfId="41117" xr:uid="{00000000-0005-0000-0000-0000E6800000}"/>
    <cellStyle name="Normal 64 2 2 2 3 3 3 3" xfId="25884" xr:uid="{00000000-0005-0000-0000-0000E7800000}"/>
    <cellStyle name="Normal 64 2 2 2 3 3 4" xfId="36104" xr:uid="{00000000-0005-0000-0000-0000E8800000}"/>
    <cellStyle name="Normal 64 2 2 2 3 3 5" xfId="20871" xr:uid="{00000000-0005-0000-0000-0000E9800000}"/>
    <cellStyle name="Normal 64 2 2 2 3 4" xfId="12461" xr:uid="{00000000-0005-0000-0000-0000EA800000}"/>
    <cellStyle name="Normal 64 2 2 2 3 4 2" xfId="42792" xr:uid="{00000000-0005-0000-0000-0000EB800000}"/>
    <cellStyle name="Normal 64 2 2 2 3 4 3" xfId="27559" xr:uid="{00000000-0005-0000-0000-0000EC800000}"/>
    <cellStyle name="Normal 64 2 2 2 3 5" xfId="7440" xr:uid="{00000000-0005-0000-0000-0000ED800000}"/>
    <cellStyle name="Normal 64 2 2 2 3 5 2" xfId="37775" xr:uid="{00000000-0005-0000-0000-0000EE800000}"/>
    <cellStyle name="Normal 64 2 2 2 3 5 3" xfId="22542" xr:uid="{00000000-0005-0000-0000-0000EF800000}"/>
    <cellStyle name="Normal 64 2 2 2 3 6" xfId="32763" xr:uid="{00000000-0005-0000-0000-0000F0800000}"/>
    <cellStyle name="Normal 64 2 2 2 3 7" xfId="17529" xr:uid="{00000000-0005-0000-0000-0000F1800000}"/>
    <cellStyle name="Normal 64 2 2 2 4" xfId="3222" xr:uid="{00000000-0005-0000-0000-0000F2800000}"/>
    <cellStyle name="Normal 64 2 2 2 4 2" xfId="13296" xr:uid="{00000000-0005-0000-0000-0000F3800000}"/>
    <cellStyle name="Normal 64 2 2 2 4 2 2" xfId="43627" xr:uid="{00000000-0005-0000-0000-0000F4800000}"/>
    <cellStyle name="Normal 64 2 2 2 4 2 3" xfId="28394" xr:uid="{00000000-0005-0000-0000-0000F5800000}"/>
    <cellStyle name="Normal 64 2 2 2 4 3" xfId="8276" xr:uid="{00000000-0005-0000-0000-0000F6800000}"/>
    <cellStyle name="Normal 64 2 2 2 4 3 2" xfId="38610" xr:uid="{00000000-0005-0000-0000-0000F7800000}"/>
    <cellStyle name="Normal 64 2 2 2 4 3 3" xfId="23377" xr:uid="{00000000-0005-0000-0000-0000F8800000}"/>
    <cellStyle name="Normal 64 2 2 2 4 4" xfId="33597" xr:uid="{00000000-0005-0000-0000-0000F9800000}"/>
    <cellStyle name="Normal 64 2 2 2 4 5" xfId="18364" xr:uid="{00000000-0005-0000-0000-0000FA800000}"/>
    <cellStyle name="Normal 64 2 2 2 5" xfId="4915" xr:uid="{00000000-0005-0000-0000-0000FB800000}"/>
    <cellStyle name="Normal 64 2 2 2 5 2" xfId="14967" xr:uid="{00000000-0005-0000-0000-0000FC800000}"/>
    <cellStyle name="Normal 64 2 2 2 5 2 2" xfId="45298" xr:uid="{00000000-0005-0000-0000-0000FD800000}"/>
    <cellStyle name="Normal 64 2 2 2 5 2 3" xfId="30065" xr:uid="{00000000-0005-0000-0000-0000FE800000}"/>
    <cellStyle name="Normal 64 2 2 2 5 3" xfId="9947" xr:uid="{00000000-0005-0000-0000-0000FF800000}"/>
    <cellStyle name="Normal 64 2 2 2 5 3 2" xfId="40281" xr:uid="{00000000-0005-0000-0000-000000810000}"/>
    <cellStyle name="Normal 64 2 2 2 5 3 3" xfId="25048" xr:uid="{00000000-0005-0000-0000-000001810000}"/>
    <cellStyle name="Normal 64 2 2 2 5 4" xfId="35268" xr:uid="{00000000-0005-0000-0000-000002810000}"/>
    <cellStyle name="Normal 64 2 2 2 5 5" xfId="20035" xr:uid="{00000000-0005-0000-0000-000003810000}"/>
    <cellStyle name="Normal 64 2 2 2 6" xfId="11625" xr:uid="{00000000-0005-0000-0000-000004810000}"/>
    <cellStyle name="Normal 64 2 2 2 6 2" xfId="41956" xr:uid="{00000000-0005-0000-0000-000005810000}"/>
    <cellStyle name="Normal 64 2 2 2 6 3" xfId="26723" xr:uid="{00000000-0005-0000-0000-000006810000}"/>
    <cellStyle name="Normal 64 2 2 2 7" xfId="6604" xr:uid="{00000000-0005-0000-0000-000007810000}"/>
    <cellStyle name="Normal 64 2 2 2 7 2" xfId="36939" xr:uid="{00000000-0005-0000-0000-000008810000}"/>
    <cellStyle name="Normal 64 2 2 2 7 3" xfId="21706" xr:uid="{00000000-0005-0000-0000-000009810000}"/>
    <cellStyle name="Normal 64 2 2 2 8" xfId="31927" xr:uid="{00000000-0005-0000-0000-00000A810000}"/>
    <cellStyle name="Normal 64 2 2 2 9" xfId="16693" xr:uid="{00000000-0005-0000-0000-00000B810000}"/>
    <cellStyle name="Normal 64 2 2 3" xfId="1740" xr:uid="{00000000-0005-0000-0000-00000C810000}"/>
    <cellStyle name="Normal 64 2 2 3 2" xfId="2579" xr:uid="{00000000-0005-0000-0000-00000D810000}"/>
    <cellStyle name="Normal 64 2 2 3 2 2" xfId="4269" xr:uid="{00000000-0005-0000-0000-00000E810000}"/>
    <cellStyle name="Normal 64 2 2 3 2 2 2" xfId="14342" xr:uid="{00000000-0005-0000-0000-00000F810000}"/>
    <cellStyle name="Normal 64 2 2 3 2 2 2 2" xfId="44673" xr:uid="{00000000-0005-0000-0000-000010810000}"/>
    <cellStyle name="Normal 64 2 2 3 2 2 2 3" xfId="29440" xr:uid="{00000000-0005-0000-0000-000011810000}"/>
    <cellStyle name="Normal 64 2 2 3 2 2 3" xfId="9322" xr:uid="{00000000-0005-0000-0000-000012810000}"/>
    <cellStyle name="Normal 64 2 2 3 2 2 3 2" xfId="39656" xr:uid="{00000000-0005-0000-0000-000013810000}"/>
    <cellStyle name="Normal 64 2 2 3 2 2 3 3" xfId="24423" xr:uid="{00000000-0005-0000-0000-000014810000}"/>
    <cellStyle name="Normal 64 2 2 3 2 2 4" xfId="34643" xr:uid="{00000000-0005-0000-0000-000015810000}"/>
    <cellStyle name="Normal 64 2 2 3 2 2 5" xfId="19410" xr:uid="{00000000-0005-0000-0000-000016810000}"/>
    <cellStyle name="Normal 64 2 2 3 2 3" xfId="5961" xr:uid="{00000000-0005-0000-0000-000017810000}"/>
    <cellStyle name="Normal 64 2 2 3 2 3 2" xfId="16013" xr:uid="{00000000-0005-0000-0000-000018810000}"/>
    <cellStyle name="Normal 64 2 2 3 2 3 2 2" xfId="46344" xr:uid="{00000000-0005-0000-0000-000019810000}"/>
    <cellStyle name="Normal 64 2 2 3 2 3 2 3" xfId="31111" xr:uid="{00000000-0005-0000-0000-00001A810000}"/>
    <cellStyle name="Normal 64 2 2 3 2 3 3" xfId="10993" xr:uid="{00000000-0005-0000-0000-00001B810000}"/>
    <cellStyle name="Normal 64 2 2 3 2 3 3 2" xfId="41327" xr:uid="{00000000-0005-0000-0000-00001C810000}"/>
    <cellStyle name="Normal 64 2 2 3 2 3 3 3" xfId="26094" xr:uid="{00000000-0005-0000-0000-00001D810000}"/>
    <cellStyle name="Normal 64 2 2 3 2 3 4" xfId="36314" xr:uid="{00000000-0005-0000-0000-00001E810000}"/>
    <cellStyle name="Normal 64 2 2 3 2 3 5" xfId="21081" xr:uid="{00000000-0005-0000-0000-00001F810000}"/>
    <cellStyle name="Normal 64 2 2 3 2 4" xfId="12671" xr:uid="{00000000-0005-0000-0000-000020810000}"/>
    <cellStyle name="Normal 64 2 2 3 2 4 2" xfId="43002" xr:uid="{00000000-0005-0000-0000-000021810000}"/>
    <cellStyle name="Normal 64 2 2 3 2 4 3" xfId="27769" xr:uid="{00000000-0005-0000-0000-000022810000}"/>
    <cellStyle name="Normal 64 2 2 3 2 5" xfId="7650" xr:uid="{00000000-0005-0000-0000-000023810000}"/>
    <cellStyle name="Normal 64 2 2 3 2 5 2" xfId="37985" xr:uid="{00000000-0005-0000-0000-000024810000}"/>
    <cellStyle name="Normal 64 2 2 3 2 5 3" xfId="22752" xr:uid="{00000000-0005-0000-0000-000025810000}"/>
    <cellStyle name="Normal 64 2 2 3 2 6" xfId="32973" xr:uid="{00000000-0005-0000-0000-000026810000}"/>
    <cellStyle name="Normal 64 2 2 3 2 7" xfId="17739" xr:uid="{00000000-0005-0000-0000-000027810000}"/>
    <cellStyle name="Normal 64 2 2 3 3" xfId="3432" xr:uid="{00000000-0005-0000-0000-000028810000}"/>
    <cellStyle name="Normal 64 2 2 3 3 2" xfId="13506" xr:uid="{00000000-0005-0000-0000-000029810000}"/>
    <cellStyle name="Normal 64 2 2 3 3 2 2" xfId="43837" xr:uid="{00000000-0005-0000-0000-00002A810000}"/>
    <cellStyle name="Normal 64 2 2 3 3 2 3" xfId="28604" xr:uid="{00000000-0005-0000-0000-00002B810000}"/>
    <cellStyle name="Normal 64 2 2 3 3 3" xfId="8486" xr:uid="{00000000-0005-0000-0000-00002C810000}"/>
    <cellStyle name="Normal 64 2 2 3 3 3 2" xfId="38820" xr:uid="{00000000-0005-0000-0000-00002D810000}"/>
    <cellStyle name="Normal 64 2 2 3 3 3 3" xfId="23587" xr:uid="{00000000-0005-0000-0000-00002E810000}"/>
    <cellStyle name="Normal 64 2 2 3 3 4" xfId="33807" xr:uid="{00000000-0005-0000-0000-00002F810000}"/>
    <cellStyle name="Normal 64 2 2 3 3 5" xfId="18574" xr:uid="{00000000-0005-0000-0000-000030810000}"/>
    <cellStyle name="Normal 64 2 2 3 4" xfId="5125" xr:uid="{00000000-0005-0000-0000-000031810000}"/>
    <cellStyle name="Normal 64 2 2 3 4 2" xfId="15177" xr:uid="{00000000-0005-0000-0000-000032810000}"/>
    <cellStyle name="Normal 64 2 2 3 4 2 2" xfId="45508" xr:uid="{00000000-0005-0000-0000-000033810000}"/>
    <cellStyle name="Normal 64 2 2 3 4 2 3" xfId="30275" xr:uid="{00000000-0005-0000-0000-000034810000}"/>
    <cellStyle name="Normal 64 2 2 3 4 3" xfId="10157" xr:uid="{00000000-0005-0000-0000-000035810000}"/>
    <cellStyle name="Normal 64 2 2 3 4 3 2" xfId="40491" xr:uid="{00000000-0005-0000-0000-000036810000}"/>
    <cellStyle name="Normal 64 2 2 3 4 3 3" xfId="25258" xr:uid="{00000000-0005-0000-0000-000037810000}"/>
    <cellStyle name="Normal 64 2 2 3 4 4" xfId="35478" xr:uid="{00000000-0005-0000-0000-000038810000}"/>
    <cellStyle name="Normal 64 2 2 3 4 5" xfId="20245" xr:uid="{00000000-0005-0000-0000-000039810000}"/>
    <cellStyle name="Normal 64 2 2 3 5" xfId="11835" xr:uid="{00000000-0005-0000-0000-00003A810000}"/>
    <cellStyle name="Normal 64 2 2 3 5 2" xfId="42166" xr:uid="{00000000-0005-0000-0000-00003B810000}"/>
    <cellStyle name="Normal 64 2 2 3 5 3" xfId="26933" xr:uid="{00000000-0005-0000-0000-00003C810000}"/>
    <cellStyle name="Normal 64 2 2 3 6" xfId="6814" xr:uid="{00000000-0005-0000-0000-00003D810000}"/>
    <cellStyle name="Normal 64 2 2 3 6 2" xfId="37149" xr:uid="{00000000-0005-0000-0000-00003E810000}"/>
    <cellStyle name="Normal 64 2 2 3 6 3" xfId="21916" xr:uid="{00000000-0005-0000-0000-00003F810000}"/>
    <cellStyle name="Normal 64 2 2 3 7" xfId="32137" xr:uid="{00000000-0005-0000-0000-000040810000}"/>
    <cellStyle name="Normal 64 2 2 3 8" xfId="16903" xr:uid="{00000000-0005-0000-0000-000041810000}"/>
    <cellStyle name="Normal 64 2 2 4" xfId="2161" xr:uid="{00000000-0005-0000-0000-000042810000}"/>
    <cellStyle name="Normal 64 2 2 4 2" xfId="3851" xr:uid="{00000000-0005-0000-0000-000043810000}"/>
    <cellStyle name="Normal 64 2 2 4 2 2" xfId="13924" xr:uid="{00000000-0005-0000-0000-000044810000}"/>
    <cellStyle name="Normal 64 2 2 4 2 2 2" xfId="44255" xr:uid="{00000000-0005-0000-0000-000045810000}"/>
    <cellStyle name="Normal 64 2 2 4 2 2 3" xfId="29022" xr:uid="{00000000-0005-0000-0000-000046810000}"/>
    <cellStyle name="Normal 64 2 2 4 2 3" xfId="8904" xr:uid="{00000000-0005-0000-0000-000047810000}"/>
    <cellStyle name="Normal 64 2 2 4 2 3 2" xfId="39238" xr:uid="{00000000-0005-0000-0000-000048810000}"/>
    <cellStyle name="Normal 64 2 2 4 2 3 3" xfId="24005" xr:uid="{00000000-0005-0000-0000-000049810000}"/>
    <cellStyle name="Normal 64 2 2 4 2 4" xfId="34225" xr:uid="{00000000-0005-0000-0000-00004A810000}"/>
    <cellStyle name="Normal 64 2 2 4 2 5" xfId="18992" xr:uid="{00000000-0005-0000-0000-00004B810000}"/>
    <cellStyle name="Normal 64 2 2 4 3" xfId="5543" xr:uid="{00000000-0005-0000-0000-00004C810000}"/>
    <cellStyle name="Normal 64 2 2 4 3 2" xfId="15595" xr:uid="{00000000-0005-0000-0000-00004D810000}"/>
    <cellStyle name="Normal 64 2 2 4 3 2 2" xfId="45926" xr:uid="{00000000-0005-0000-0000-00004E810000}"/>
    <cellStyle name="Normal 64 2 2 4 3 2 3" xfId="30693" xr:uid="{00000000-0005-0000-0000-00004F810000}"/>
    <cellStyle name="Normal 64 2 2 4 3 3" xfId="10575" xr:uid="{00000000-0005-0000-0000-000050810000}"/>
    <cellStyle name="Normal 64 2 2 4 3 3 2" xfId="40909" xr:uid="{00000000-0005-0000-0000-000051810000}"/>
    <cellStyle name="Normal 64 2 2 4 3 3 3" xfId="25676" xr:uid="{00000000-0005-0000-0000-000052810000}"/>
    <cellStyle name="Normal 64 2 2 4 3 4" xfId="35896" xr:uid="{00000000-0005-0000-0000-000053810000}"/>
    <cellStyle name="Normal 64 2 2 4 3 5" xfId="20663" xr:uid="{00000000-0005-0000-0000-000054810000}"/>
    <cellStyle name="Normal 64 2 2 4 4" xfId="12253" xr:uid="{00000000-0005-0000-0000-000055810000}"/>
    <cellStyle name="Normal 64 2 2 4 4 2" xfId="42584" xr:uid="{00000000-0005-0000-0000-000056810000}"/>
    <cellStyle name="Normal 64 2 2 4 4 3" xfId="27351" xr:uid="{00000000-0005-0000-0000-000057810000}"/>
    <cellStyle name="Normal 64 2 2 4 5" xfId="7232" xr:uid="{00000000-0005-0000-0000-000058810000}"/>
    <cellStyle name="Normal 64 2 2 4 5 2" xfId="37567" xr:uid="{00000000-0005-0000-0000-000059810000}"/>
    <cellStyle name="Normal 64 2 2 4 5 3" xfId="22334" xr:uid="{00000000-0005-0000-0000-00005A810000}"/>
    <cellStyle name="Normal 64 2 2 4 6" xfId="32555" xr:uid="{00000000-0005-0000-0000-00005B810000}"/>
    <cellStyle name="Normal 64 2 2 4 7" xfId="17321" xr:uid="{00000000-0005-0000-0000-00005C810000}"/>
    <cellStyle name="Normal 64 2 2 5" xfId="3014" xr:uid="{00000000-0005-0000-0000-00005D810000}"/>
    <cellStyle name="Normal 64 2 2 5 2" xfId="13088" xr:uid="{00000000-0005-0000-0000-00005E810000}"/>
    <cellStyle name="Normal 64 2 2 5 2 2" xfId="43419" xr:uid="{00000000-0005-0000-0000-00005F810000}"/>
    <cellStyle name="Normal 64 2 2 5 2 3" xfId="28186" xr:uid="{00000000-0005-0000-0000-000060810000}"/>
    <cellStyle name="Normal 64 2 2 5 3" xfId="8068" xr:uid="{00000000-0005-0000-0000-000061810000}"/>
    <cellStyle name="Normal 64 2 2 5 3 2" xfId="38402" xr:uid="{00000000-0005-0000-0000-000062810000}"/>
    <cellStyle name="Normal 64 2 2 5 3 3" xfId="23169" xr:uid="{00000000-0005-0000-0000-000063810000}"/>
    <cellStyle name="Normal 64 2 2 5 4" xfId="33389" xr:uid="{00000000-0005-0000-0000-000064810000}"/>
    <cellStyle name="Normal 64 2 2 5 5" xfId="18156" xr:uid="{00000000-0005-0000-0000-000065810000}"/>
    <cellStyle name="Normal 64 2 2 6" xfId="4707" xr:uid="{00000000-0005-0000-0000-000066810000}"/>
    <cellStyle name="Normal 64 2 2 6 2" xfId="14759" xr:uid="{00000000-0005-0000-0000-000067810000}"/>
    <cellStyle name="Normal 64 2 2 6 2 2" xfId="45090" xr:uid="{00000000-0005-0000-0000-000068810000}"/>
    <cellStyle name="Normal 64 2 2 6 2 3" xfId="29857" xr:uid="{00000000-0005-0000-0000-000069810000}"/>
    <cellStyle name="Normal 64 2 2 6 3" xfId="9739" xr:uid="{00000000-0005-0000-0000-00006A810000}"/>
    <cellStyle name="Normal 64 2 2 6 3 2" xfId="40073" xr:uid="{00000000-0005-0000-0000-00006B810000}"/>
    <cellStyle name="Normal 64 2 2 6 3 3" xfId="24840" xr:uid="{00000000-0005-0000-0000-00006C810000}"/>
    <cellStyle name="Normal 64 2 2 6 4" xfId="35060" xr:uid="{00000000-0005-0000-0000-00006D810000}"/>
    <cellStyle name="Normal 64 2 2 6 5" xfId="19827" xr:uid="{00000000-0005-0000-0000-00006E810000}"/>
    <cellStyle name="Normal 64 2 2 7" xfId="11417" xr:uid="{00000000-0005-0000-0000-00006F810000}"/>
    <cellStyle name="Normal 64 2 2 7 2" xfId="41748" xr:uid="{00000000-0005-0000-0000-000070810000}"/>
    <cellStyle name="Normal 64 2 2 7 3" xfId="26515" xr:uid="{00000000-0005-0000-0000-000071810000}"/>
    <cellStyle name="Normal 64 2 2 8" xfId="6396" xr:uid="{00000000-0005-0000-0000-000072810000}"/>
    <cellStyle name="Normal 64 2 2 8 2" xfId="36731" xr:uid="{00000000-0005-0000-0000-000073810000}"/>
    <cellStyle name="Normal 64 2 2 8 3" xfId="21498" xr:uid="{00000000-0005-0000-0000-000074810000}"/>
    <cellStyle name="Normal 64 2 2 9" xfId="31719" xr:uid="{00000000-0005-0000-0000-000075810000}"/>
    <cellStyle name="Normal 64 2 3" xfId="1423" xr:uid="{00000000-0005-0000-0000-000076810000}"/>
    <cellStyle name="Normal 64 2 3 2" xfId="1844" xr:uid="{00000000-0005-0000-0000-000077810000}"/>
    <cellStyle name="Normal 64 2 3 2 2" xfId="2683" xr:uid="{00000000-0005-0000-0000-000078810000}"/>
    <cellStyle name="Normal 64 2 3 2 2 2" xfId="4373" xr:uid="{00000000-0005-0000-0000-000079810000}"/>
    <cellStyle name="Normal 64 2 3 2 2 2 2" xfId="14446" xr:uid="{00000000-0005-0000-0000-00007A810000}"/>
    <cellStyle name="Normal 64 2 3 2 2 2 2 2" xfId="44777" xr:uid="{00000000-0005-0000-0000-00007B810000}"/>
    <cellStyle name="Normal 64 2 3 2 2 2 2 3" xfId="29544" xr:uid="{00000000-0005-0000-0000-00007C810000}"/>
    <cellStyle name="Normal 64 2 3 2 2 2 3" xfId="9426" xr:uid="{00000000-0005-0000-0000-00007D810000}"/>
    <cellStyle name="Normal 64 2 3 2 2 2 3 2" xfId="39760" xr:uid="{00000000-0005-0000-0000-00007E810000}"/>
    <cellStyle name="Normal 64 2 3 2 2 2 3 3" xfId="24527" xr:uid="{00000000-0005-0000-0000-00007F810000}"/>
    <cellStyle name="Normal 64 2 3 2 2 2 4" xfId="34747" xr:uid="{00000000-0005-0000-0000-000080810000}"/>
    <cellStyle name="Normal 64 2 3 2 2 2 5" xfId="19514" xr:uid="{00000000-0005-0000-0000-000081810000}"/>
    <cellStyle name="Normal 64 2 3 2 2 3" xfId="6065" xr:uid="{00000000-0005-0000-0000-000082810000}"/>
    <cellStyle name="Normal 64 2 3 2 2 3 2" xfId="16117" xr:uid="{00000000-0005-0000-0000-000083810000}"/>
    <cellStyle name="Normal 64 2 3 2 2 3 2 2" xfId="46448" xr:uid="{00000000-0005-0000-0000-000084810000}"/>
    <cellStyle name="Normal 64 2 3 2 2 3 2 3" xfId="31215" xr:uid="{00000000-0005-0000-0000-000085810000}"/>
    <cellStyle name="Normal 64 2 3 2 2 3 3" xfId="11097" xr:uid="{00000000-0005-0000-0000-000086810000}"/>
    <cellStyle name="Normal 64 2 3 2 2 3 3 2" xfId="41431" xr:uid="{00000000-0005-0000-0000-000087810000}"/>
    <cellStyle name="Normal 64 2 3 2 2 3 3 3" xfId="26198" xr:uid="{00000000-0005-0000-0000-000088810000}"/>
    <cellStyle name="Normal 64 2 3 2 2 3 4" xfId="36418" xr:uid="{00000000-0005-0000-0000-000089810000}"/>
    <cellStyle name="Normal 64 2 3 2 2 3 5" xfId="21185" xr:uid="{00000000-0005-0000-0000-00008A810000}"/>
    <cellStyle name="Normal 64 2 3 2 2 4" xfId="12775" xr:uid="{00000000-0005-0000-0000-00008B810000}"/>
    <cellStyle name="Normal 64 2 3 2 2 4 2" xfId="43106" xr:uid="{00000000-0005-0000-0000-00008C810000}"/>
    <cellStyle name="Normal 64 2 3 2 2 4 3" xfId="27873" xr:uid="{00000000-0005-0000-0000-00008D810000}"/>
    <cellStyle name="Normal 64 2 3 2 2 5" xfId="7754" xr:uid="{00000000-0005-0000-0000-00008E810000}"/>
    <cellStyle name="Normal 64 2 3 2 2 5 2" xfId="38089" xr:uid="{00000000-0005-0000-0000-00008F810000}"/>
    <cellStyle name="Normal 64 2 3 2 2 5 3" xfId="22856" xr:uid="{00000000-0005-0000-0000-000090810000}"/>
    <cellStyle name="Normal 64 2 3 2 2 6" xfId="33077" xr:uid="{00000000-0005-0000-0000-000091810000}"/>
    <cellStyle name="Normal 64 2 3 2 2 7" xfId="17843" xr:uid="{00000000-0005-0000-0000-000092810000}"/>
    <cellStyle name="Normal 64 2 3 2 3" xfId="3536" xr:uid="{00000000-0005-0000-0000-000093810000}"/>
    <cellStyle name="Normal 64 2 3 2 3 2" xfId="13610" xr:uid="{00000000-0005-0000-0000-000094810000}"/>
    <cellStyle name="Normal 64 2 3 2 3 2 2" xfId="43941" xr:uid="{00000000-0005-0000-0000-000095810000}"/>
    <cellStyle name="Normal 64 2 3 2 3 2 3" xfId="28708" xr:uid="{00000000-0005-0000-0000-000096810000}"/>
    <cellStyle name="Normal 64 2 3 2 3 3" xfId="8590" xr:uid="{00000000-0005-0000-0000-000097810000}"/>
    <cellStyle name="Normal 64 2 3 2 3 3 2" xfId="38924" xr:uid="{00000000-0005-0000-0000-000098810000}"/>
    <cellStyle name="Normal 64 2 3 2 3 3 3" xfId="23691" xr:uid="{00000000-0005-0000-0000-000099810000}"/>
    <cellStyle name="Normal 64 2 3 2 3 4" xfId="33911" xr:uid="{00000000-0005-0000-0000-00009A810000}"/>
    <cellStyle name="Normal 64 2 3 2 3 5" xfId="18678" xr:uid="{00000000-0005-0000-0000-00009B810000}"/>
    <cellStyle name="Normal 64 2 3 2 4" xfId="5229" xr:uid="{00000000-0005-0000-0000-00009C810000}"/>
    <cellStyle name="Normal 64 2 3 2 4 2" xfId="15281" xr:uid="{00000000-0005-0000-0000-00009D810000}"/>
    <cellStyle name="Normal 64 2 3 2 4 2 2" xfId="45612" xr:uid="{00000000-0005-0000-0000-00009E810000}"/>
    <cellStyle name="Normal 64 2 3 2 4 2 3" xfId="30379" xr:uid="{00000000-0005-0000-0000-00009F810000}"/>
    <cellStyle name="Normal 64 2 3 2 4 3" xfId="10261" xr:uid="{00000000-0005-0000-0000-0000A0810000}"/>
    <cellStyle name="Normal 64 2 3 2 4 3 2" xfId="40595" xr:uid="{00000000-0005-0000-0000-0000A1810000}"/>
    <cellStyle name="Normal 64 2 3 2 4 3 3" xfId="25362" xr:uid="{00000000-0005-0000-0000-0000A2810000}"/>
    <cellStyle name="Normal 64 2 3 2 4 4" xfId="35582" xr:uid="{00000000-0005-0000-0000-0000A3810000}"/>
    <cellStyle name="Normal 64 2 3 2 4 5" xfId="20349" xr:uid="{00000000-0005-0000-0000-0000A4810000}"/>
    <cellStyle name="Normal 64 2 3 2 5" xfId="11939" xr:uid="{00000000-0005-0000-0000-0000A5810000}"/>
    <cellStyle name="Normal 64 2 3 2 5 2" xfId="42270" xr:uid="{00000000-0005-0000-0000-0000A6810000}"/>
    <cellStyle name="Normal 64 2 3 2 5 3" xfId="27037" xr:uid="{00000000-0005-0000-0000-0000A7810000}"/>
    <cellStyle name="Normal 64 2 3 2 6" xfId="6918" xr:uid="{00000000-0005-0000-0000-0000A8810000}"/>
    <cellStyle name="Normal 64 2 3 2 6 2" xfId="37253" xr:uid="{00000000-0005-0000-0000-0000A9810000}"/>
    <cellStyle name="Normal 64 2 3 2 6 3" xfId="22020" xr:uid="{00000000-0005-0000-0000-0000AA810000}"/>
    <cellStyle name="Normal 64 2 3 2 7" xfId="32241" xr:uid="{00000000-0005-0000-0000-0000AB810000}"/>
    <cellStyle name="Normal 64 2 3 2 8" xfId="17007" xr:uid="{00000000-0005-0000-0000-0000AC810000}"/>
    <cellStyle name="Normal 64 2 3 3" xfId="2265" xr:uid="{00000000-0005-0000-0000-0000AD810000}"/>
    <cellStyle name="Normal 64 2 3 3 2" xfId="3955" xr:uid="{00000000-0005-0000-0000-0000AE810000}"/>
    <cellStyle name="Normal 64 2 3 3 2 2" xfId="14028" xr:uid="{00000000-0005-0000-0000-0000AF810000}"/>
    <cellStyle name="Normal 64 2 3 3 2 2 2" xfId="44359" xr:uid="{00000000-0005-0000-0000-0000B0810000}"/>
    <cellStyle name="Normal 64 2 3 3 2 2 3" xfId="29126" xr:uid="{00000000-0005-0000-0000-0000B1810000}"/>
    <cellStyle name="Normal 64 2 3 3 2 3" xfId="9008" xr:uid="{00000000-0005-0000-0000-0000B2810000}"/>
    <cellStyle name="Normal 64 2 3 3 2 3 2" xfId="39342" xr:uid="{00000000-0005-0000-0000-0000B3810000}"/>
    <cellStyle name="Normal 64 2 3 3 2 3 3" xfId="24109" xr:uid="{00000000-0005-0000-0000-0000B4810000}"/>
    <cellStyle name="Normal 64 2 3 3 2 4" xfId="34329" xr:uid="{00000000-0005-0000-0000-0000B5810000}"/>
    <cellStyle name="Normal 64 2 3 3 2 5" xfId="19096" xr:uid="{00000000-0005-0000-0000-0000B6810000}"/>
    <cellStyle name="Normal 64 2 3 3 3" xfId="5647" xr:uid="{00000000-0005-0000-0000-0000B7810000}"/>
    <cellStyle name="Normal 64 2 3 3 3 2" xfId="15699" xr:uid="{00000000-0005-0000-0000-0000B8810000}"/>
    <cellStyle name="Normal 64 2 3 3 3 2 2" xfId="46030" xr:uid="{00000000-0005-0000-0000-0000B9810000}"/>
    <cellStyle name="Normal 64 2 3 3 3 2 3" xfId="30797" xr:uid="{00000000-0005-0000-0000-0000BA810000}"/>
    <cellStyle name="Normal 64 2 3 3 3 3" xfId="10679" xr:uid="{00000000-0005-0000-0000-0000BB810000}"/>
    <cellStyle name="Normal 64 2 3 3 3 3 2" xfId="41013" xr:uid="{00000000-0005-0000-0000-0000BC810000}"/>
    <cellStyle name="Normal 64 2 3 3 3 3 3" xfId="25780" xr:uid="{00000000-0005-0000-0000-0000BD810000}"/>
    <cellStyle name="Normal 64 2 3 3 3 4" xfId="36000" xr:uid="{00000000-0005-0000-0000-0000BE810000}"/>
    <cellStyle name="Normal 64 2 3 3 3 5" xfId="20767" xr:uid="{00000000-0005-0000-0000-0000BF810000}"/>
    <cellStyle name="Normal 64 2 3 3 4" xfId="12357" xr:uid="{00000000-0005-0000-0000-0000C0810000}"/>
    <cellStyle name="Normal 64 2 3 3 4 2" xfId="42688" xr:uid="{00000000-0005-0000-0000-0000C1810000}"/>
    <cellStyle name="Normal 64 2 3 3 4 3" xfId="27455" xr:uid="{00000000-0005-0000-0000-0000C2810000}"/>
    <cellStyle name="Normal 64 2 3 3 5" xfId="7336" xr:uid="{00000000-0005-0000-0000-0000C3810000}"/>
    <cellStyle name="Normal 64 2 3 3 5 2" xfId="37671" xr:uid="{00000000-0005-0000-0000-0000C4810000}"/>
    <cellStyle name="Normal 64 2 3 3 5 3" xfId="22438" xr:uid="{00000000-0005-0000-0000-0000C5810000}"/>
    <cellStyle name="Normal 64 2 3 3 6" xfId="32659" xr:uid="{00000000-0005-0000-0000-0000C6810000}"/>
    <cellStyle name="Normal 64 2 3 3 7" xfId="17425" xr:uid="{00000000-0005-0000-0000-0000C7810000}"/>
    <cellStyle name="Normal 64 2 3 4" xfId="3118" xr:uid="{00000000-0005-0000-0000-0000C8810000}"/>
    <cellStyle name="Normal 64 2 3 4 2" xfId="13192" xr:uid="{00000000-0005-0000-0000-0000C9810000}"/>
    <cellStyle name="Normal 64 2 3 4 2 2" xfId="43523" xr:uid="{00000000-0005-0000-0000-0000CA810000}"/>
    <cellStyle name="Normal 64 2 3 4 2 3" xfId="28290" xr:uid="{00000000-0005-0000-0000-0000CB810000}"/>
    <cellStyle name="Normal 64 2 3 4 3" xfId="8172" xr:uid="{00000000-0005-0000-0000-0000CC810000}"/>
    <cellStyle name="Normal 64 2 3 4 3 2" xfId="38506" xr:uid="{00000000-0005-0000-0000-0000CD810000}"/>
    <cellStyle name="Normal 64 2 3 4 3 3" xfId="23273" xr:uid="{00000000-0005-0000-0000-0000CE810000}"/>
    <cellStyle name="Normal 64 2 3 4 4" xfId="33493" xr:uid="{00000000-0005-0000-0000-0000CF810000}"/>
    <cellStyle name="Normal 64 2 3 4 5" xfId="18260" xr:uid="{00000000-0005-0000-0000-0000D0810000}"/>
    <cellStyle name="Normal 64 2 3 5" xfId="4811" xr:uid="{00000000-0005-0000-0000-0000D1810000}"/>
    <cellStyle name="Normal 64 2 3 5 2" xfId="14863" xr:uid="{00000000-0005-0000-0000-0000D2810000}"/>
    <cellStyle name="Normal 64 2 3 5 2 2" xfId="45194" xr:uid="{00000000-0005-0000-0000-0000D3810000}"/>
    <cellStyle name="Normal 64 2 3 5 2 3" xfId="29961" xr:uid="{00000000-0005-0000-0000-0000D4810000}"/>
    <cellStyle name="Normal 64 2 3 5 3" xfId="9843" xr:uid="{00000000-0005-0000-0000-0000D5810000}"/>
    <cellStyle name="Normal 64 2 3 5 3 2" xfId="40177" xr:uid="{00000000-0005-0000-0000-0000D6810000}"/>
    <cellStyle name="Normal 64 2 3 5 3 3" xfId="24944" xr:uid="{00000000-0005-0000-0000-0000D7810000}"/>
    <cellStyle name="Normal 64 2 3 5 4" xfId="35164" xr:uid="{00000000-0005-0000-0000-0000D8810000}"/>
    <cellStyle name="Normal 64 2 3 5 5" xfId="19931" xr:uid="{00000000-0005-0000-0000-0000D9810000}"/>
    <cellStyle name="Normal 64 2 3 6" xfId="11521" xr:uid="{00000000-0005-0000-0000-0000DA810000}"/>
    <cellStyle name="Normal 64 2 3 6 2" xfId="41852" xr:uid="{00000000-0005-0000-0000-0000DB810000}"/>
    <cellStyle name="Normal 64 2 3 6 3" xfId="26619" xr:uid="{00000000-0005-0000-0000-0000DC810000}"/>
    <cellStyle name="Normal 64 2 3 7" xfId="6500" xr:uid="{00000000-0005-0000-0000-0000DD810000}"/>
    <cellStyle name="Normal 64 2 3 7 2" xfId="36835" xr:uid="{00000000-0005-0000-0000-0000DE810000}"/>
    <cellStyle name="Normal 64 2 3 7 3" xfId="21602" xr:uid="{00000000-0005-0000-0000-0000DF810000}"/>
    <cellStyle name="Normal 64 2 3 8" xfId="31823" xr:uid="{00000000-0005-0000-0000-0000E0810000}"/>
    <cellStyle name="Normal 64 2 3 9" xfId="16589" xr:uid="{00000000-0005-0000-0000-0000E1810000}"/>
    <cellStyle name="Normal 64 2 4" xfId="1636" xr:uid="{00000000-0005-0000-0000-0000E2810000}"/>
    <cellStyle name="Normal 64 2 4 2" xfId="2475" xr:uid="{00000000-0005-0000-0000-0000E3810000}"/>
    <cellStyle name="Normal 64 2 4 2 2" xfId="4165" xr:uid="{00000000-0005-0000-0000-0000E4810000}"/>
    <cellStyle name="Normal 64 2 4 2 2 2" xfId="14238" xr:uid="{00000000-0005-0000-0000-0000E5810000}"/>
    <cellStyle name="Normal 64 2 4 2 2 2 2" xfId="44569" xr:uid="{00000000-0005-0000-0000-0000E6810000}"/>
    <cellStyle name="Normal 64 2 4 2 2 2 3" xfId="29336" xr:uid="{00000000-0005-0000-0000-0000E7810000}"/>
    <cellStyle name="Normal 64 2 4 2 2 3" xfId="9218" xr:uid="{00000000-0005-0000-0000-0000E8810000}"/>
    <cellStyle name="Normal 64 2 4 2 2 3 2" xfId="39552" xr:uid="{00000000-0005-0000-0000-0000E9810000}"/>
    <cellStyle name="Normal 64 2 4 2 2 3 3" xfId="24319" xr:uid="{00000000-0005-0000-0000-0000EA810000}"/>
    <cellStyle name="Normal 64 2 4 2 2 4" xfId="34539" xr:uid="{00000000-0005-0000-0000-0000EB810000}"/>
    <cellStyle name="Normal 64 2 4 2 2 5" xfId="19306" xr:uid="{00000000-0005-0000-0000-0000EC810000}"/>
    <cellStyle name="Normal 64 2 4 2 3" xfId="5857" xr:uid="{00000000-0005-0000-0000-0000ED810000}"/>
    <cellStyle name="Normal 64 2 4 2 3 2" xfId="15909" xr:uid="{00000000-0005-0000-0000-0000EE810000}"/>
    <cellStyle name="Normal 64 2 4 2 3 2 2" xfId="46240" xr:uid="{00000000-0005-0000-0000-0000EF810000}"/>
    <cellStyle name="Normal 64 2 4 2 3 2 3" xfId="31007" xr:uid="{00000000-0005-0000-0000-0000F0810000}"/>
    <cellStyle name="Normal 64 2 4 2 3 3" xfId="10889" xr:uid="{00000000-0005-0000-0000-0000F1810000}"/>
    <cellStyle name="Normal 64 2 4 2 3 3 2" xfId="41223" xr:uid="{00000000-0005-0000-0000-0000F2810000}"/>
    <cellStyle name="Normal 64 2 4 2 3 3 3" xfId="25990" xr:uid="{00000000-0005-0000-0000-0000F3810000}"/>
    <cellStyle name="Normal 64 2 4 2 3 4" xfId="36210" xr:uid="{00000000-0005-0000-0000-0000F4810000}"/>
    <cellStyle name="Normal 64 2 4 2 3 5" xfId="20977" xr:uid="{00000000-0005-0000-0000-0000F5810000}"/>
    <cellStyle name="Normal 64 2 4 2 4" xfId="12567" xr:uid="{00000000-0005-0000-0000-0000F6810000}"/>
    <cellStyle name="Normal 64 2 4 2 4 2" xfId="42898" xr:uid="{00000000-0005-0000-0000-0000F7810000}"/>
    <cellStyle name="Normal 64 2 4 2 4 3" xfId="27665" xr:uid="{00000000-0005-0000-0000-0000F8810000}"/>
    <cellStyle name="Normal 64 2 4 2 5" xfId="7546" xr:uid="{00000000-0005-0000-0000-0000F9810000}"/>
    <cellStyle name="Normal 64 2 4 2 5 2" xfId="37881" xr:uid="{00000000-0005-0000-0000-0000FA810000}"/>
    <cellStyle name="Normal 64 2 4 2 5 3" xfId="22648" xr:uid="{00000000-0005-0000-0000-0000FB810000}"/>
    <cellStyle name="Normal 64 2 4 2 6" xfId="32869" xr:uid="{00000000-0005-0000-0000-0000FC810000}"/>
    <cellStyle name="Normal 64 2 4 2 7" xfId="17635" xr:uid="{00000000-0005-0000-0000-0000FD810000}"/>
    <cellStyle name="Normal 64 2 4 3" xfId="3328" xr:uid="{00000000-0005-0000-0000-0000FE810000}"/>
    <cellStyle name="Normal 64 2 4 3 2" xfId="13402" xr:uid="{00000000-0005-0000-0000-0000FF810000}"/>
    <cellStyle name="Normal 64 2 4 3 2 2" xfId="43733" xr:uid="{00000000-0005-0000-0000-000000820000}"/>
    <cellStyle name="Normal 64 2 4 3 2 3" xfId="28500" xr:uid="{00000000-0005-0000-0000-000001820000}"/>
    <cellStyle name="Normal 64 2 4 3 3" xfId="8382" xr:uid="{00000000-0005-0000-0000-000002820000}"/>
    <cellStyle name="Normal 64 2 4 3 3 2" xfId="38716" xr:uid="{00000000-0005-0000-0000-000003820000}"/>
    <cellStyle name="Normal 64 2 4 3 3 3" xfId="23483" xr:uid="{00000000-0005-0000-0000-000004820000}"/>
    <cellStyle name="Normal 64 2 4 3 4" xfId="33703" xr:uid="{00000000-0005-0000-0000-000005820000}"/>
    <cellStyle name="Normal 64 2 4 3 5" xfId="18470" xr:uid="{00000000-0005-0000-0000-000006820000}"/>
    <cellStyle name="Normal 64 2 4 4" xfId="5021" xr:uid="{00000000-0005-0000-0000-000007820000}"/>
    <cellStyle name="Normal 64 2 4 4 2" xfId="15073" xr:uid="{00000000-0005-0000-0000-000008820000}"/>
    <cellStyle name="Normal 64 2 4 4 2 2" xfId="45404" xr:uid="{00000000-0005-0000-0000-000009820000}"/>
    <cellStyle name="Normal 64 2 4 4 2 3" xfId="30171" xr:uid="{00000000-0005-0000-0000-00000A820000}"/>
    <cellStyle name="Normal 64 2 4 4 3" xfId="10053" xr:uid="{00000000-0005-0000-0000-00000B820000}"/>
    <cellStyle name="Normal 64 2 4 4 3 2" xfId="40387" xr:uid="{00000000-0005-0000-0000-00000C820000}"/>
    <cellStyle name="Normal 64 2 4 4 3 3" xfId="25154" xr:uid="{00000000-0005-0000-0000-00000D820000}"/>
    <cellStyle name="Normal 64 2 4 4 4" xfId="35374" xr:uid="{00000000-0005-0000-0000-00000E820000}"/>
    <cellStyle name="Normal 64 2 4 4 5" xfId="20141" xr:uid="{00000000-0005-0000-0000-00000F820000}"/>
    <cellStyle name="Normal 64 2 4 5" xfId="11731" xr:uid="{00000000-0005-0000-0000-000010820000}"/>
    <cellStyle name="Normal 64 2 4 5 2" xfId="42062" xr:uid="{00000000-0005-0000-0000-000011820000}"/>
    <cellStyle name="Normal 64 2 4 5 3" xfId="26829" xr:uid="{00000000-0005-0000-0000-000012820000}"/>
    <cellStyle name="Normal 64 2 4 6" xfId="6710" xr:uid="{00000000-0005-0000-0000-000013820000}"/>
    <cellStyle name="Normal 64 2 4 6 2" xfId="37045" xr:uid="{00000000-0005-0000-0000-000014820000}"/>
    <cellStyle name="Normal 64 2 4 6 3" xfId="21812" xr:uid="{00000000-0005-0000-0000-000015820000}"/>
    <cellStyle name="Normal 64 2 4 7" xfId="32033" xr:uid="{00000000-0005-0000-0000-000016820000}"/>
    <cellStyle name="Normal 64 2 4 8" xfId="16799" xr:uid="{00000000-0005-0000-0000-000017820000}"/>
    <cellStyle name="Normal 64 2 5" xfId="2057" xr:uid="{00000000-0005-0000-0000-000018820000}"/>
    <cellStyle name="Normal 64 2 5 2" xfId="3747" xr:uid="{00000000-0005-0000-0000-000019820000}"/>
    <cellStyle name="Normal 64 2 5 2 2" xfId="13820" xr:uid="{00000000-0005-0000-0000-00001A820000}"/>
    <cellStyle name="Normal 64 2 5 2 2 2" xfId="44151" xr:uid="{00000000-0005-0000-0000-00001B820000}"/>
    <cellStyle name="Normal 64 2 5 2 2 3" xfId="28918" xr:uid="{00000000-0005-0000-0000-00001C820000}"/>
    <cellStyle name="Normal 64 2 5 2 3" xfId="8800" xr:uid="{00000000-0005-0000-0000-00001D820000}"/>
    <cellStyle name="Normal 64 2 5 2 3 2" xfId="39134" xr:uid="{00000000-0005-0000-0000-00001E820000}"/>
    <cellStyle name="Normal 64 2 5 2 3 3" xfId="23901" xr:uid="{00000000-0005-0000-0000-00001F820000}"/>
    <cellStyle name="Normal 64 2 5 2 4" xfId="34121" xr:uid="{00000000-0005-0000-0000-000020820000}"/>
    <cellStyle name="Normal 64 2 5 2 5" xfId="18888" xr:uid="{00000000-0005-0000-0000-000021820000}"/>
    <cellStyle name="Normal 64 2 5 3" xfId="5439" xr:uid="{00000000-0005-0000-0000-000022820000}"/>
    <cellStyle name="Normal 64 2 5 3 2" xfId="15491" xr:uid="{00000000-0005-0000-0000-000023820000}"/>
    <cellStyle name="Normal 64 2 5 3 2 2" xfId="45822" xr:uid="{00000000-0005-0000-0000-000024820000}"/>
    <cellStyle name="Normal 64 2 5 3 2 3" xfId="30589" xr:uid="{00000000-0005-0000-0000-000025820000}"/>
    <cellStyle name="Normal 64 2 5 3 3" xfId="10471" xr:uid="{00000000-0005-0000-0000-000026820000}"/>
    <cellStyle name="Normal 64 2 5 3 3 2" xfId="40805" xr:uid="{00000000-0005-0000-0000-000027820000}"/>
    <cellStyle name="Normal 64 2 5 3 3 3" xfId="25572" xr:uid="{00000000-0005-0000-0000-000028820000}"/>
    <cellStyle name="Normal 64 2 5 3 4" xfId="35792" xr:uid="{00000000-0005-0000-0000-000029820000}"/>
    <cellStyle name="Normal 64 2 5 3 5" xfId="20559" xr:uid="{00000000-0005-0000-0000-00002A820000}"/>
    <cellStyle name="Normal 64 2 5 4" xfId="12149" xr:uid="{00000000-0005-0000-0000-00002B820000}"/>
    <cellStyle name="Normal 64 2 5 4 2" xfId="42480" xr:uid="{00000000-0005-0000-0000-00002C820000}"/>
    <cellStyle name="Normal 64 2 5 4 3" xfId="27247" xr:uid="{00000000-0005-0000-0000-00002D820000}"/>
    <cellStyle name="Normal 64 2 5 5" xfId="7128" xr:uid="{00000000-0005-0000-0000-00002E820000}"/>
    <cellStyle name="Normal 64 2 5 5 2" xfId="37463" xr:uid="{00000000-0005-0000-0000-00002F820000}"/>
    <cellStyle name="Normal 64 2 5 5 3" xfId="22230" xr:uid="{00000000-0005-0000-0000-000030820000}"/>
    <cellStyle name="Normal 64 2 5 6" xfId="32451" xr:uid="{00000000-0005-0000-0000-000031820000}"/>
    <cellStyle name="Normal 64 2 5 7" xfId="17217" xr:uid="{00000000-0005-0000-0000-000032820000}"/>
    <cellStyle name="Normal 64 2 6" xfId="2910" xr:uid="{00000000-0005-0000-0000-000033820000}"/>
    <cellStyle name="Normal 64 2 6 2" xfId="12984" xr:uid="{00000000-0005-0000-0000-000034820000}"/>
    <cellStyle name="Normal 64 2 6 2 2" xfId="43315" xr:uid="{00000000-0005-0000-0000-000035820000}"/>
    <cellStyle name="Normal 64 2 6 2 3" xfId="28082" xr:uid="{00000000-0005-0000-0000-000036820000}"/>
    <cellStyle name="Normal 64 2 6 3" xfId="7964" xr:uid="{00000000-0005-0000-0000-000037820000}"/>
    <cellStyle name="Normal 64 2 6 3 2" xfId="38298" xr:uid="{00000000-0005-0000-0000-000038820000}"/>
    <cellStyle name="Normal 64 2 6 3 3" xfId="23065" xr:uid="{00000000-0005-0000-0000-000039820000}"/>
    <cellStyle name="Normal 64 2 6 4" xfId="33285" xr:uid="{00000000-0005-0000-0000-00003A820000}"/>
    <cellStyle name="Normal 64 2 6 5" xfId="18052" xr:uid="{00000000-0005-0000-0000-00003B820000}"/>
    <cellStyle name="Normal 64 2 7" xfId="4603" xr:uid="{00000000-0005-0000-0000-00003C820000}"/>
    <cellStyle name="Normal 64 2 7 2" xfId="14655" xr:uid="{00000000-0005-0000-0000-00003D820000}"/>
    <cellStyle name="Normal 64 2 7 2 2" xfId="44986" xr:uid="{00000000-0005-0000-0000-00003E820000}"/>
    <cellStyle name="Normal 64 2 7 2 3" xfId="29753" xr:uid="{00000000-0005-0000-0000-00003F820000}"/>
    <cellStyle name="Normal 64 2 7 3" xfId="9635" xr:uid="{00000000-0005-0000-0000-000040820000}"/>
    <cellStyle name="Normal 64 2 7 3 2" xfId="39969" xr:uid="{00000000-0005-0000-0000-000041820000}"/>
    <cellStyle name="Normal 64 2 7 3 3" xfId="24736" xr:uid="{00000000-0005-0000-0000-000042820000}"/>
    <cellStyle name="Normal 64 2 7 4" xfId="34956" xr:uid="{00000000-0005-0000-0000-000043820000}"/>
    <cellStyle name="Normal 64 2 7 5" xfId="19723" xr:uid="{00000000-0005-0000-0000-000044820000}"/>
    <cellStyle name="Normal 64 2 8" xfId="11313" xr:uid="{00000000-0005-0000-0000-000045820000}"/>
    <cellStyle name="Normal 64 2 8 2" xfId="41644" xr:uid="{00000000-0005-0000-0000-000046820000}"/>
    <cellStyle name="Normal 64 2 8 3" xfId="26411" xr:uid="{00000000-0005-0000-0000-000047820000}"/>
    <cellStyle name="Normal 64 2 9" xfId="6292" xr:uid="{00000000-0005-0000-0000-000048820000}"/>
    <cellStyle name="Normal 64 2 9 2" xfId="36627" xr:uid="{00000000-0005-0000-0000-000049820000}"/>
    <cellStyle name="Normal 64 2 9 3" xfId="21394" xr:uid="{00000000-0005-0000-0000-00004A820000}"/>
    <cellStyle name="Normal 64 3" xfId="1256" xr:uid="{00000000-0005-0000-0000-00004B820000}"/>
    <cellStyle name="Normal 64 3 10" xfId="16433" xr:uid="{00000000-0005-0000-0000-00004C820000}"/>
    <cellStyle name="Normal 64 3 2" xfId="1475" xr:uid="{00000000-0005-0000-0000-00004D820000}"/>
    <cellStyle name="Normal 64 3 2 2" xfId="1896" xr:uid="{00000000-0005-0000-0000-00004E820000}"/>
    <cellStyle name="Normal 64 3 2 2 2" xfId="2735" xr:uid="{00000000-0005-0000-0000-00004F820000}"/>
    <cellStyle name="Normal 64 3 2 2 2 2" xfId="4425" xr:uid="{00000000-0005-0000-0000-000050820000}"/>
    <cellStyle name="Normal 64 3 2 2 2 2 2" xfId="14498" xr:uid="{00000000-0005-0000-0000-000051820000}"/>
    <cellStyle name="Normal 64 3 2 2 2 2 2 2" xfId="44829" xr:uid="{00000000-0005-0000-0000-000052820000}"/>
    <cellStyle name="Normal 64 3 2 2 2 2 2 3" xfId="29596" xr:uid="{00000000-0005-0000-0000-000053820000}"/>
    <cellStyle name="Normal 64 3 2 2 2 2 3" xfId="9478" xr:uid="{00000000-0005-0000-0000-000054820000}"/>
    <cellStyle name="Normal 64 3 2 2 2 2 3 2" xfId="39812" xr:uid="{00000000-0005-0000-0000-000055820000}"/>
    <cellStyle name="Normal 64 3 2 2 2 2 3 3" xfId="24579" xr:uid="{00000000-0005-0000-0000-000056820000}"/>
    <cellStyle name="Normal 64 3 2 2 2 2 4" xfId="34799" xr:uid="{00000000-0005-0000-0000-000057820000}"/>
    <cellStyle name="Normal 64 3 2 2 2 2 5" xfId="19566" xr:uid="{00000000-0005-0000-0000-000058820000}"/>
    <cellStyle name="Normal 64 3 2 2 2 3" xfId="6117" xr:uid="{00000000-0005-0000-0000-000059820000}"/>
    <cellStyle name="Normal 64 3 2 2 2 3 2" xfId="16169" xr:uid="{00000000-0005-0000-0000-00005A820000}"/>
    <cellStyle name="Normal 64 3 2 2 2 3 2 2" xfId="46500" xr:uid="{00000000-0005-0000-0000-00005B820000}"/>
    <cellStyle name="Normal 64 3 2 2 2 3 2 3" xfId="31267" xr:uid="{00000000-0005-0000-0000-00005C820000}"/>
    <cellStyle name="Normal 64 3 2 2 2 3 3" xfId="11149" xr:uid="{00000000-0005-0000-0000-00005D820000}"/>
    <cellStyle name="Normal 64 3 2 2 2 3 3 2" xfId="41483" xr:uid="{00000000-0005-0000-0000-00005E820000}"/>
    <cellStyle name="Normal 64 3 2 2 2 3 3 3" xfId="26250" xr:uid="{00000000-0005-0000-0000-00005F820000}"/>
    <cellStyle name="Normal 64 3 2 2 2 3 4" xfId="36470" xr:uid="{00000000-0005-0000-0000-000060820000}"/>
    <cellStyle name="Normal 64 3 2 2 2 3 5" xfId="21237" xr:uid="{00000000-0005-0000-0000-000061820000}"/>
    <cellStyle name="Normal 64 3 2 2 2 4" xfId="12827" xr:uid="{00000000-0005-0000-0000-000062820000}"/>
    <cellStyle name="Normal 64 3 2 2 2 4 2" xfId="43158" xr:uid="{00000000-0005-0000-0000-000063820000}"/>
    <cellStyle name="Normal 64 3 2 2 2 4 3" xfId="27925" xr:uid="{00000000-0005-0000-0000-000064820000}"/>
    <cellStyle name="Normal 64 3 2 2 2 5" xfId="7806" xr:uid="{00000000-0005-0000-0000-000065820000}"/>
    <cellStyle name="Normal 64 3 2 2 2 5 2" xfId="38141" xr:uid="{00000000-0005-0000-0000-000066820000}"/>
    <cellStyle name="Normal 64 3 2 2 2 5 3" xfId="22908" xr:uid="{00000000-0005-0000-0000-000067820000}"/>
    <cellStyle name="Normal 64 3 2 2 2 6" xfId="33129" xr:uid="{00000000-0005-0000-0000-000068820000}"/>
    <cellStyle name="Normal 64 3 2 2 2 7" xfId="17895" xr:uid="{00000000-0005-0000-0000-000069820000}"/>
    <cellStyle name="Normal 64 3 2 2 3" xfId="3588" xr:uid="{00000000-0005-0000-0000-00006A820000}"/>
    <cellStyle name="Normal 64 3 2 2 3 2" xfId="13662" xr:uid="{00000000-0005-0000-0000-00006B820000}"/>
    <cellStyle name="Normal 64 3 2 2 3 2 2" xfId="43993" xr:uid="{00000000-0005-0000-0000-00006C820000}"/>
    <cellStyle name="Normal 64 3 2 2 3 2 3" xfId="28760" xr:uid="{00000000-0005-0000-0000-00006D820000}"/>
    <cellStyle name="Normal 64 3 2 2 3 3" xfId="8642" xr:uid="{00000000-0005-0000-0000-00006E820000}"/>
    <cellStyle name="Normal 64 3 2 2 3 3 2" xfId="38976" xr:uid="{00000000-0005-0000-0000-00006F820000}"/>
    <cellStyle name="Normal 64 3 2 2 3 3 3" xfId="23743" xr:uid="{00000000-0005-0000-0000-000070820000}"/>
    <cellStyle name="Normal 64 3 2 2 3 4" xfId="33963" xr:uid="{00000000-0005-0000-0000-000071820000}"/>
    <cellStyle name="Normal 64 3 2 2 3 5" xfId="18730" xr:uid="{00000000-0005-0000-0000-000072820000}"/>
    <cellStyle name="Normal 64 3 2 2 4" xfId="5281" xr:uid="{00000000-0005-0000-0000-000073820000}"/>
    <cellStyle name="Normal 64 3 2 2 4 2" xfId="15333" xr:uid="{00000000-0005-0000-0000-000074820000}"/>
    <cellStyle name="Normal 64 3 2 2 4 2 2" xfId="45664" xr:uid="{00000000-0005-0000-0000-000075820000}"/>
    <cellStyle name="Normal 64 3 2 2 4 2 3" xfId="30431" xr:uid="{00000000-0005-0000-0000-000076820000}"/>
    <cellStyle name="Normal 64 3 2 2 4 3" xfId="10313" xr:uid="{00000000-0005-0000-0000-000077820000}"/>
    <cellStyle name="Normal 64 3 2 2 4 3 2" xfId="40647" xr:uid="{00000000-0005-0000-0000-000078820000}"/>
    <cellStyle name="Normal 64 3 2 2 4 3 3" xfId="25414" xr:uid="{00000000-0005-0000-0000-000079820000}"/>
    <cellStyle name="Normal 64 3 2 2 4 4" xfId="35634" xr:uid="{00000000-0005-0000-0000-00007A820000}"/>
    <cellStyle name="Normal 64 3 2 2 4 5" xfId="20401" xr:uid="{00000000-0005-0000-0000-00007B820000}"/>
    <cellStyle name="Normal 64 3 2 2 5" xfId="11991" xr:uid="{00000000-0005-0000-0000-00007C820000}"/>
    <cellStyle name="Normal 64 3 2 2 5 2" xfId="42322" xr:uid="{00000000-0005-0000-0000-00007D820000}"/>
    <cellStyle name="Normal 64 3 2 2 5 3" xfId="27089" xr:uid="{00000000-0005-0000-0000-00007E820000}"/>
    <cellStyle name="Normal 64 3 2 2 6" xfId="6970" xr:uid="{00000000-0005-0000-0000-00007F820000}"/>
    <cellStyle name="Normal 64 3 2 2 6 2" xfId="37305" xr:uid="{00000000-0005-0000-0000-000080820000}"/>
    <cellStyle name="Normal 64 3 2 2 6 3" xfId="22072" xr:uid="{00000000-0005-0000-0000-000081820000}"/>
    <cellStyle name="Normal 64 3 2 2 7" xfId="32293" xr:uid="{00000000-0005-0000-0000-000082820000}"/>
    <cellStyle name="Normal 64 3 2 2 8" xfId="17059" xr:uid="{00000000-0005-0000-0000-000083820000}"/>
    <cellStyle name="Normal 64 3 2 3" xfId="2317" xr:uid="{00000000-0005-0000-0000-000084820000}"/>
    <cellStyle name="Normal 64 3 2 3 2" xfId="4007" xr:uid="{00000000-0005-0000-0000-000085820000}"/>
    <cellStyle name="Normal 64 3 2 3 2 2" xfId="14080" xr:uid="{00000000-0005-0000-0000-000086820000}"/>
    <cellStyle name="Normal 64 3 2 3 2 2 2" xfId="44411" xr:uid="{00000000-0005-0000-0000-000087820000}"/>
    <cellStyle name="Normal 64 3 2 3 2 2 3" xfId="29178" xr:uid="{00000000-0005-0000-0000-000088820000}"/>
    <cellStyle name="Normal 64 3 2 3 2 3" xfId="9060" xr:uid="{00000000-0005-0000-0000-000089820000}"/>
    <cellStyle name="Normal 64 3 2 3 2 3 2" xfId="39394" xr:uid="{00000000-0005-0000-0000-00008A820000}"/>
    <cellStyle name="Normal 64 3 2 3 2 3 3" xfId="24161" xr:uid="{00000000-0005-0000-0000-00008B820000}"/>
    <cellStyle name="Normal 64 3 2 3 2 4" xfId="34381" xr:uid="{00000000-0005-0000-0000-00008C820000}"/>
    <cellStyle name="Normal 64 3 2 3 2 5" xfId="19148" xr:uid="{00000000-0005-0000-0000-00008D820000}"/>
    <cellStyle name="Normal 64 3 2 3 3" xfId="5699" xr:uid="{00000000-0005-0000-0000-00008E820000}"/>
    <cellStyle name="Normal 64 3 2 3 3 2" xfId="15751" xr:uid="{00000000-0005-0000-0000-00008F820000}"/>
    <cellStyle name="Normal 64 3 2 3 3 2 2" xfId="46082" xr:uid="{00000000-0005-0000-0000-000090820000}"/>
    <cellStyle name="Normal 64 3 2 3 3 2 3" xfId="30849" xr:uid="{00000000-0005-0000-0000-000091820000}"/>
    <cellStyle name="Normal 64 3 2 3 3 3" xfId="10731" xr:uid="{00000000-0005-0000-0000-000092820000}"/>
    <cellStyle name="Normal 64 3 2 3 3 3 2" xfId="41065" xr:uid="{00000000-0005-0000-0000-000093820000}"/>
    <cellStyle name="Normal 64 3 2 3 3 3 3" xfId="25832" xr:uid="{00000000-0005-0000-0000-000094820000}"/>
    <cellStyle name="Normal 64 3 2 3 3 4" xfId="36052" xr:uid="{00000000-0005-0000-0000-000095820000}"/>
    <cellStyle name="Normal 64 3 2 3 3 5" xfId="20819" xr:uid="{00000000-0005-0000-0000-000096820000}"/>
    <cellStyle name="Normal 64 3 2 3 4" xfId="12409" xr:uid="{00000000-0005-0000-0000-000097820000}"/>
    <cellStyle name="Normal 64 3 2 3 4 2" xfId="42740" xr:uid="{00000000-0005-0000-0000-000098820000}"/>
    <cellStyle name="Normal 64 3 2 3 4 3" xfId="27507" xr:uid="{00000000-0005-0000-0000-000099820000}"/>
    <cellStyle name="Normal 64 3 2 3 5" xfId="7388" xr:uid="{00000000-0005-0000-0000-00009A820000}"/>
    <cellStyle name="Normal 64 3 2 3 5 2" xfId="37723" xr:uid="{00000000-0005-0000-0000-00009B820000}"/>
    <cellStyle name="Normal 64 3 2 3 5 3" xfId="22490" xr:uid="{00000000-0005-0000-0000-00009C820000}"/>
    <cellStyle name="Normal 64 3 2 3 6" xfId="32711" xr:uid="{00000000-0005-0000-0000-00009D820000}"/>
    <cellStyle name="Normal 64 3 2 3 7" xfId="17477" xr:uid="{00000000-0005-0000-0000-00009E820000}"/>
    <cellStyle name="Normal 64 3 2 4" xfId="3170" xr:uid="{00000000-0005-0000-0000-00009F820000}"/>
    <cellStyle name="Normal 64 3 2 4 2" xfId="13244" xr:uid="{00000000-0005-0000-0000-0000A0820000}"/>
    <cellStyle name="Normal 64 3 2 4 2 2" xfId="43575" xr:uid="{00000000-0005-0000-0000-0000A1820000}"/>
    <cellStyle name="Normal 64 3 2 4 2 3" xfId="28342" xr:uid="{00000000-0005-0000-0000-0000A2820000}"/>
    <cellStyle name="Normal 64 3 2 4 3" xfId="8224" xr:uid="{00000000-0005-0000-0000-0000A3820000}"/>
    <cellStyle name="Normal 64 3 2 4 3 2" xfId="38558" xr:uid="{00000000-0005-0000-0000-0000A4820000}"/>
    <cellStyle name="Normal 64 3 2 4 3 3" xfId="23325" xr:uid="{00000000-0005-0000-0000-0000A5820000}"/>
    <cellStyle name="Normal 64 3 2 4 4" xfId="33545" xr:uid="{00000000-0005-0000-0000-0000A6820000}"/>
    <cellStyle name="Normal 64 3 2 4 5" xfId="18312" xr:uid="{00000000-0005-0000-0000-0000A7820000}"/>
    <cellStyle name="Normal 64 3 2 5" xfId="4863" xr:uid="{00000000-0005-0000-0000-0000A8820000}"/>
    <cellStyle name="Normal 64 3 2 5 2" xfId="14915" xr:uid="{00000000-0005-0000-0000-0000A9820000}"/>
    <cellStyle name="Normal 64 3 2 5 2 2" xfId="45246" xr:uid="{00000000-0005-0000-0000-0000AA820000}"/>
    <cellStyle name="Normal 64 3 2 5 2 3" xfId="30013" xr:uid="{00000000-0005-0000-0000-0000AB820000}"/>
    <cellStyle name="Normal 64 3 2 5 3" xfId="9895" xr:uid="{00000000-0005-0000-0000-0000AC820000}"/>
    <cellStyle name="Normal 64 3 2 5 3 2" xfId="40229" xr:uid="{00000000-0005-0000-0000-0000AD820000}"/>
    <cellStyle name="Normal 64 3 2 5 3 3" xfId="24996" xr:uid="{00000000-0005-0000-0000-0000AE820000}"/>
    <cellStyle name="Normal 64 3 2 5 4" xfId="35216" xr:uid="{00000000-0005-0000-0000-0000AF820000}"/>
    <cellStyle name="Normal 64 3 2 5 5" xfId="19983" xr:uid="{00000000-0005-0000-0000-0000B0820000}"/>
    <cellStyle name="Normal 64 3 2 6" xfId="11573" xr:uid="{00000000-0005-0000-0000-0000B1820000}"/>
    <cellStyle name="Normal 64 3 2 6 2" xfId="41904" xr:uid="{00000000-0005-0000-0000-0000B2820000}"/>
    <cellStyle name="Normal 64 3 2 6 3" xfId="26671" xr:uid="{00000000-0005-0000-0000-0000B3820000}"/>
    <cellStyle name="Normal 64 3 2 7" xfId="6552" xr:uid="{00000000-0005-0000-0000-0000B4820000}"/>
    <cellStyle name="Normal 64 3 2 7 2" xfId="36887" xr:uid="{00000000-0005-0000-0000-0000B5820000}"/>
    <cellStyle name="Normal 64 3 2 7 3" xfId="21654" xr:uid="{00000000-0005-0000-0000-0000B6820000}"/>
    <cellStyle name="Normal 64 3 2 8" xfId="31875" xr:uid="{00000000-0005-0000-0000-0000B7820000}"/>
    <cellStyle name="Normal 64 3 2 9" xfId="16641" xr:uid="{00000000-0005-0000-0000-0000B8820000}"/>
    <cellStyle name="Normal 64 3 3" xfId="1688" xr:uid="{00000000-0005-0000-0000-0000B9820000}"/>
    <cellStyle name="Normal 64 3 3 2" xfId="2527" xr:uid="{00000000-0005-0000-0000-0000BA820000}"/>
    <cellStyle name="Normal 64 3 3 2 2" xfId="4217" xr:uid="{00000000-0005-0000-0000-0000BB820000}"/>
    <cellStyle name="Normal 64 3 3 2 2 2" xfId="14290" xr:uid="{00000000-0005-0000-0000-0000BC820000}"/>
    <cellStyle name="Normal 64 3 3 2 2 2 2" xfId="44621" xr:uid="{00000000-0005-0000-0000-0000BD820000}"/>
    <cellStyle name="Normal 64 3 3 2 2 2 3" xfId="29388" xr:uid="{00000000-0005-0000-0000-0000BE820000}"/>
    <cellStyle name="Normal 64 3 3 2 2 3" xfId="9270" xr:uid="{00000000-0005-0000-0000-0000BF820000}"/>
    <cellStyle name="Normal 64 3 3 2 2 3 2" xfId="39604" xr:uid="{00000000-0005-0000-0000-0000C0820000}"/>
    <cellStyle name="Normal 64 3 3 2 2 3 3" xfId="24371" xr:uid="{00000000-0005-0000-0000-0000C1820000}"/>
    <cellStyle name="Normal 64 3 3 2 2 4" xfId="34591" xr:uid="{00000000-0005-0000-0000-0000C2820000}"/>
    <cellStyle name="Normal 64 3 3 2 2 5" xfId="19358" xr:uid="{00000000-0005-0000-0000-0000C3820000}"/>
    <cellStyle name="Normal 64 3 3 2 3" xfId="5909" xr:uid="{00000000-0005-0000-0000-0000C4820000}"/>
    <cellStyle name="Normal 64 3 3 2 3 2" xfId="15961" xr:uid="{00000000-0005-0000-0000-0000C5820000}"/>
    <cellStyle name="Normal 64 3 3 2 3 2 2" xfId="46292" xr:uid="{00000000-0005-0000-0000-0000C6820000}"/>
    <cellStyle name="Normal 64 3 3 2 3 2 3" xfId="31059" xr:uid="{00000000-0005-0000-0000-0000C7820000}"/>
    <cellStyle name="Normal 64 3 3 2 3 3" xfId="10941" xr:uid="{00000000-0005-0000-0000-0000C8820000}"/>
    <cellStyle name="Normal 64 3 3 2 3 3 2" xfId="41275" xr:uid="{00000000-0005-0000-0000-0000C9820000}"/>
    <cellStyle name="Normal 64 3 3 2 3 3 3" xfId="26042" xr:uid="{00000000-0005-0000-0000-0000CA820000}"/>
    <cellStyle name="Normal 64 3 3 2 3 4" xfId="36262" xr:uid="{00000000-0005-0000-0000-0000CB820000}"/>
    <cellStyle name="Normal 64 3 3 2 3 5" xfId="21029" xr:uid="{00000000-0005-0000-0000-0000CC820000}"/>
    <cellStyle name="Normal 64 3 3 2 4" xfId="12619" xr:uid="{00000000-0005-0000-0000-0000CD820000}"/>
    <cellStyle name="Normal 64 3 3 2 4 2" xfId="42950" xr:uid="{00000000-0005-0000-0000-0000CE820000}"/>
    <cellStyle name="Normal 64 3 3 2 4 3" xfId="27717" xr:uid="{00000000-0005-0000-0000-0000CF820000}"/>
    <cellStyle name="Normal 64 3 3 2 5" xfId="7598" xr:uid="{00000000-0005-0000-0000-0000D0820000}"/>
    <cellStyle name="Normal 64 3 3 2 5 2" xfId="37933" xr:uid="{00000000-0005-0000-0000-0000D1820000}"/>
    <cellStyle name="Normal 64 3 3 2 5 3" xfId="22700" xr:uid="{00000000-0005-0000-0000-0000D2820000}"/>
    <cellStyle name="Normal 64 3 3 2 6" xfId="32921" xr:uid="{00000000-0005-0000-0000-0000D3820000}"/>
    <cellStyle name="Normal 64 3 3 2 7" xfId="17687" xr:uid="{00000000-0005-0000-0000-0000D4820000}"/>
    <cellStyle name="Normal 64 3 3 3" xfId="3380" xr:uid="{00000000-0005-0000-0000-0000D5820000}"/>
    <cellStyle name="Normal 64 3 3 3 2" xfId="13454" xr:uid="{00000000-0005-0000-0000-0000D6820000}"/>
    <cellStyle name="Normal 64 3 3 3 2 2" xfId="43785" xr:uid="{00000000-0005-0000-0000-0000D7820000}"/>
    <cellStyle name="Normal 64 3 3 3 2 3" xfId="28552" xr:uid="{00000000-0005-0000-0000-0000D8820000}"/>
    <cellStyle name="Normal 64 3 3 3 3" xfId="8434" xr:uid="{00000000-0005-0000-0000-0000D9820000}"/>
    <cellStyle name="Normal 64 3 3 3 3 2" xfId="38768" xr:uid="{00000000-0005-0000-0000-0000DA820000}"/>
    <cellStyle name="Normal 64 3 3 3 3 3" xfId="23535" xr:uid="{00000000-0005-0000-0000-0000DB820000}"/>
    <cellStyle name="Normal 64 3 3 3 4" xfId="33755" xr:uid="{00000000-0005-0000-0000-0000DC820000}"/>
    <cellStyle name="Normal 64 3 3 3 5" xfId="18522" xr:uid="{00000000-0005-0000-0000-0000DD820000}"/>
    <cellStyle name="Normal 64 3 3 4" xfId="5073" xr:uid="{00000000-0005-0000-0000-0000DE820000}"/>
    <cellStyle name="Normal 64 3 3 4 2" xfId="15125" xr:uid="{00000000-0005-0000-0000-0000DF820000}"/>
    <cellStyle name="Normal 64 3 3 4 2 2" xfId="45456" xr:uid="{00000000-0005-0000-0000-0000E0820000}"/>
    <cellStyle name="Normal 64 3 3 4 2 3" xfId="30223" xr:uid="{00000000-0005-0000-0000-0000E1820000}"/>
    <cellStyle name="Normal 64 3 3 4 3" xfId="10105" xr:uid="{00000000-0005-0000-0000-0000E2820000}"/>
    <cellStyle name="Normal 64 3 3 4 3 2" xfId="40439" xr:uid="{00000000-0005-0000-0000-0000E3820000}"/>
    <cellStyle name="Normal 64 3 3 4 3 3" xfId="25206" xr:uid="{00000000-0005-0000-0000-0000E4820000}"/>
    <cellStyle name="Normal 64 3 3 4 4" xfId="35426" xr:uid="{00000000-0005-0000-0000-0000E5820000}"/>
    <cellStyle name="Normal 64 3 3 4 5" xfId="20193" xr:uid="{00000000-0005-0000-0000-0000E6820000}"/>
    <cellStyle name="Normal 64 3 3 5" xfId="11783" xr:uid="{00000000-0005-0000-0000-0000E7820000}"/>
    <cellStyle name="Normal 64 3 3 5 2" xfId="42114" xr:uid="{00000000-0005-0000-0000-0000E8820000}"/>
    <cellStyle name="Normal 64 3 3 5 3" xfId="26881" xr:uid="{00000000-0005-0000-0000-0000E9820000}"/>
    <cellStyle name="Normal 64 3 3 6" xfId="6762" xr:uid="{00000000-0005-0000-0000-0000EA820000}"/>
    <cellStyle name="Normal 64 3 3 6 2" xfId="37097" xr:uid="{00000000-0005-0000-0000-0000EB820000}"/>
    <cellStyle name="Normal 64 3 3 6 3" xfId="21864" xr:uid="{00000000-0005-0000-0000-0000EC820000}"/>
    <cellStyle name="Normal 64 3 3 7" xfId="32085" xr:uid="{00000000-0005-0000-0000-0000ED820000}"/>
    <cellStyle name="Normal 64 3 3 8" xfId="16851" xr:uid="{00000000-0005-0000-0000-0000EE820000}"/>
    <cellStyle name="Normal 64 3 4" xfId="2109" xr:uid="{00000000-0005-0000-0000-0000EF820000}"/>
    <cellStyle name="Normal 64 3 4 2" xfId="3799" xr:uid="{00000000-0005-0000-0000-0000F0820000}"/>
    <cellStyle name="Normal 64 3 4 2 2" xfId="13872" xr:uid="{00000000-0005-0000-0000-0000F1820000}"/>
    <cellStyle name="Normal 64 3 4 2 2 2" xfId="44203" xr:uid="{00000000-0005-0000-0000-0000F2820000}"/>
    <cellStyle name="Normal 64 3 4 2 2 3" xfId="28970" xr:uid="{00000000-0005-0000-0000-0000F3820000}"/>
    <cellStyle name="Normal 64 3 4 2 3" xfId="8852" xr:uid="{00000000-0005-0000-0000-0000F4820000}"/>
    <cellStyle name="Normal 64 3 4 2 3 2" xfId="39186" xr:uid="{00000000-0005-0000-0000-0000F5820000}"/>
    <cellStyle name="Normal 64 3 4 2 3 3" xfId="23953" xr:uid="{00000000-0005-0000-0000-0000F6820000}"/>
    <cellStyle name="Normal 64 3 4 2 4" xfId="34173" xr:uid="{00000000-0005-0000-0000-0000F7820000}"/>
    <cellStyle name="Normal 64 3 4 2 5" xfId="18940" xr:uid="{00000000-0005-0000-0000-0000F8820000}"/>
    <cellStyle name="Normal 64 3 4 3" xfId="5491" xr:uid="{00000000-0005-0000-0000-0000F9820000}"/>
    <cellStyle name="Normal 64 3 4 3 2" xfId="15543" xr:uid="{00000000-0005-0000-0000-0000FA820000}"/>
    <cellStyle name="Normal 64 3 4 3 2 2" xfId="45874" xr:uid="{00000000-0005-0000-0000-0000FB820000}"/>
    <cellStyle name="Normal 64 3 4 3 2 3" xfId="30641" xr:uid="{00000000-0005-0000-0000-0000FC820000}"/>
    <cellStyle name="Normal 64 3 4 3 3" xfId="10523" xr:uid="{00000000-0005-0000-0000-0000FD820000}"/>
    <cellStyle name="Normal 64 3 4 3 3 2" xfId="40857" xr:uid="{00000000-0005-0000-0000-0000FE820000}"/>
    <cellStyle name="Normal 64 3 4 3 3 3" xfId="25624" xr:uid="{00000000-0005-0000-0000-0000FF820000}"/>
    <cellStyle name="Normal 64 3 4 3 4" xfId="35844" xr:uid="{00000000-0005-0000-0000-000000830000}"/>
    <cellStyle name="Normal 64 3 4 3 5" xfId="20611" xr:uid="{00000000-0005-0000-0000-000001830000}"/>
    <cellStyle name="Normal 64 3 4 4" xfId="12201" xr:uid="{00000000-0005-0000-0000-000002830000}"/>
    <cellStyle name="Normal 64 3 4 4 2" xfId="42532" xr:uid="{00000000-0005-0000-0000-000003830000}"/>
    <cellStyle name="Normal 64 3 4 4 3" xfId="27299" xr:uid="{00000000-0005-0000-0000-000004830000}"/>
    <cellStyle name="Normal 64 3 4 5" xfId="7180" xr:uid="{00000000-0005-0000-0000-000005830000}"/>
    <cellStyle name="Normal 64 3 4 5 2" xfId="37515" xr:uid="{00000000-0005-0000-0000-000006830000}"/>
    <cellStyle name="Normal 64 3 4 5 3" xfId="22282" xr:uid="{00000000-0005-0000-0000-000007830000}"/>
    <cellStyle name="Normal 64 3 4 6" xfId="32503" xr:uid="{00000000-0005-0000-0000-000008830000}"/>
    <cellStyle name="Normal 64 3 4 7" xfId="17269" xr:uid="{00000000-0005-0000-0000-000009830000}"/>
    <cellStyle name="Normal 64 3 5" xfId="2962" xr:uid="{00000000-0005-0000-0000-00000A830000}"/>
    <cellStyle name="Normal 64 3 5 2" xfId="13036" xr:uid="{00000000-0005-0000-0000-00000B830000}"/>
    <cellStyle name="Normal 64 3 5 2 2" xfId="43367" xr:uid="{00000000-0005-0000-0000-00000C830000}"/>
    <cellStyle name="Normal 64 3 5 2 3" xfId="28134" xr:uid="{00000000-0005-0000-0000-00000D830000}"/>
    <cellStyle name="Normal 64 3 5 3" xfId="8016" xr:uid="{00000000-0005-0000-0000-00000E830000}"/>
    <cellStyle name="Normal 64 3 5 3 2" xfId="38350" xr:uid="{00000000-0005-0000-0000-00000F830000}"/>
    <cellStyle name="Normal 64 3 5 3 3" xfId="23117" xr:uid="{00000000-0005-0000-0000-000010830000}"/>
    <cellStyle name="Normal 64 3 5 4" xfId="33337" xr:uid="{00000000-0005-0000-0000-000011830000}"/>
    <cellStyle name="Normal 64 3 5 5" xfId="18104" xr:uid="{00000000-0005-0000-0000-000012830000}"/>
    <cellStyle name="Normal 64 3 6" xfId="4655" xr:uid="{00000000-0005-0000-0000-000013830000}"/>
    <cellStyle name="Normal 64 3 6 2" xfId="14707" xr:uid="{00000000-0005-0000-0000-000014830000}"/>
    <cellStyle name="Normal 64 3 6 2 2" xfId="45038" xr:uid="{00000000-0005-0000-0000-000015830000}"/>
    <cellStyle name="Normal 64 3 6 2 3" xfId="29805" xr:uid="{00000000-0005-0000-0000-000016830000}"/>
    <cellStyle name="Normal 64 3 6 3" xfId="9687" xr:uid="{00000000-0005-0000-0000-000017830000}"/>
    <cellStyle name="Normal 64 3 6 3 2" xfId="40021" xr:uid="{00000000-0005-0000-0000-000018830000}"/>
    <cellStyle name="Normal 64 3 6 3 3" xfId="24788" xr:uid="{00000000-0005-0000-0000-000019830000}"/>
    <cellStyle name="Normal 64 3 6 4" xfId="35008" xr:uid="{00000000-0005-0000-0000-00001A830000}"/>
    <cellStyle name="Normal 64 3 6 5" xfId="19775" xr:uid="{00000000-0005-0000-0000-00001B830000}"/>
    <cellStyle name="Normal 64 3 7" xfId="11365" xr:uid="{00000000-0005-0000-0000-00001C830000}"/>
    <cellStyle name="Normal 64 3 7 2" xfId="41696" xr:uid="{00000000-0005-0000-0000-00001D830000}"/>
    <cellStyle name="Normal 64 3 7 3" xfId="26463" xr:uid="{00000000-0005-0000-0000-00001E830000}"/>
    <cellStyle name="Normal 64 3 8" xfId="6344" xr:uid="{00000000-0005-0000-0000-00001F830000}"/>
    <cellStyle name="Normal 64 3 8 2" xfId="36679" xr:uid="{00000000-0005-0000-0000-000020830000}"/>
    <cellStyle name="Normal 64 3 8 3" xfId="21446" xr:uid="{00000000-0005-0000-0000-000021830000}"/>
    <cellStyle name="Normal 64 3 9" xfId="31668" xr:uid="{00000000-0005-0000-0000-000022830000}"/>
    <cellStyle name="Normal 64 4" xfId="1369" xr:uid="{00000000-0005-0000-0000-000023830000}"/>
    <cellStyle name="Normal 64 4 2" xfId="1792" xr:uid="{00000000-0005-0000-0000-000024830000}"/>
    <cellStyle name="Normal 64 4 2 2" xfId="2631" xr:uid="{00000000-0005-0000-0000-000025830000}"/>
    <cellStyle name="Normal 64 4 2 2 2" xfId="4321" xr:uid="{00000000-0005-0000-0000-000026830000}"/>
    <cellStyle name="Normal 64 4 2 2 2 2" xfId="14394" xr:uid="{00000000-0005-0000-0000-000027830000}"/>
    <cellStyle name="Normal 64 4 2 2 2 2 2" xfId="44725" xr:uid="{00000000-0005-0000-0000-000028830000}"/>
    <cellStyle name="Normal 64 4 2 2 2 2 3" xfId="29492" xr:uid="{00000000-0005-0000-0000-000029830000}"/>
    <cellStyle name="Normal 64 4 2 2 2 3" xfId="9374" xr:uid="{00000000-0005-0000-0000-00002A830000}"/>
    <cellStyle name="Normal 64 4 2 2 2 3 2" xfId="39708" xr:uid="{00000000-0005-0000-0000-00002B830000}"/>
    <cellStyle name="Normal 64 4 2 2 2 3 3" xfId="24475" xr:uid="{00000000-0005-0000-0000-00002C830000}"/>
    <cellStyle name="Normal 64 4 2 2 2 4" xfId="34695" xr:uid="{00000000-0005-0000-0000-00002D830000}"/>
    <cellStyle name="Normal 64 4 2 2 2 5" xfId="19462" xr:uid="{00000000-0005-0000-0000-00002E830000}"/>
    <cellStyle name="Normal 64 4 2 2 3" xfId="6013" xr:uid="{00000000-0005-0000-0000-00002F830000}"/>
    <cellStyle name="Normal 64 4 2 2 3 2" xfId="16065" xr:uid="{00000000-0005-0000-0000-000030830000}"/>
    <cellStyle name="Normal 64 4 2 2 3 2 2" xfId="46396" xr:uid="{00000000-0005-0000-0000-000031830000}"/>
    <cellStyle name="Normal 64 4 2 2 3 2 3" xfId="31163" xr:uid="{00000000-0005-0000-0000-000032830000}"/>
    <cellStyle name="Normal 64 4 2 2 3 3" xfId="11045" xr:uid="{00000000-0005-0000-0000-000033830000}"/>
    <cellStyle name="Normal 64 4 2 2 3 3 2" xfId="41379" xr:uid="{00000000-0005-0000-0000-000034830000}"/>
    <cellStyle name="Normal 64 4 2 2 3 3 3" xfId="26146" xr:uid="{00000000-0005-0000-0000-000035830000}"/>
    <cellStyle name="Normal 64 4 2 2 3 4" xfId="36366" xr:uid="{00000000-0005-0000-0000-000036830000}"/>
    <cellStyle name="Normal 64 4 2 2 3 5" xfId="21133" xr:uid="{00000000-0005-0000-0000-000037830000}"/>
    <cellStyle name="Normal 64 4 2 2 4" xfId="12723" xr:uid="{00000000-0005-0000-0000-000038830000}"/>
    <cellStyle name="Normal 64 4 2 2 4 2" xfId="43054" xr:uid="{00000000-0005-0000-0000-000039830000}"/>
    <cellStyle name="Normal 64 4 2 2 4 3" xfId="27821" xr:uid="{00000000-0005-0000-0000-00003A830000}"/>
    <cellStyle name="Normal 64 4 2 2 5" xfId="7702" xr:uid="{00000000-0005-0000-0000-00003B830000}"/>
    <cellStyle name="Normal 64 4 2 2 5 2" xfId="38037" xr:uid="{00000000-0005-0000-0000-00003C830000}"/>
    <cellStyle name="Normal 64 4 2 2 5 3" xfId="22804" xr:uid="{00000000-0005-0000-0000-00003D830000}"/>
    <cellStyle name="Normal 64 4 2 2 6" xfId="33025" xr:uid="{00000000-0005-0000-0000-00003E830000}"/>
    <cellStyle name="Normal 64 4 2 2 7" xfId="17791" xr:uid="{00000000-0005-0000-0000-00003F830000}"/>
    <cellStyle name="Normal 64 4 2 3" xfId="3484" xr:uid="{00000000-0005-0000-0000-000040830000}"/>
    <cellStyle name="Normal 64 4 2 3 2" xfId="13558" xr:uid="{00000000-0005-0000-0000-000041830000}"/>
    <cellStyle name="Normal 64 4 2 3 2 2" xfId="43889" xr:uid="{00000000-0005-0000-0000-000042830000}"/>
    <cellStyle name="Normal 64 4 2 3 2 3" xfId="28656" xr:uid="{00000000-0005-0000-0000-000043830000}"/>
    <cellStyle name="Normal 64 4 2 3 3" xfId="8538" xr:uid="{00000000-0005-0000-0000-000044830000}"/>
    <cellStyle name="Normal 64 4 2 3 3 2" xfId="38872" xr:uid="{00000000-0005-0000-0000-000045830000}"/>
    <cellStyle name="Normal 64 4 2 3 3 3" xfId="23639" xr:uid="{00000000-0005-0000-0000-000046830000}"/>
    <cellStyle name="Normal 64 4 2 3 4" xfId="33859" xr:uid="{00000000-0005-0000-0000-000047830000}"/>
    <cellStyle name="Normal 64 4 2 3 5" xfId="18626" xr:uid="{00000000-0005-0000-0000-000048830000}"/>
    <cellStyle name="Normal 64 4 2 4" xfId="5177" xr:uid="{00000000-0005-0000-0000-000049830000}"/>
    <cellStyle name="Normal 64 4 2 4 2" xfId="15229" xr:uid="{00000000-0005-0000-0000-00004A830000}"/>
    <cellStyle name="Normal 64 4 2 4 2 2" xfId="45560" xr:uid="{00000000-0005-0000-0000-00004B830000}"/>
    <cellStyle name="Normal 64 4 2 4 2 3" xfId="30327" xr:uid="{00000000-0005-0000-0000-00004C830000}"/>
    <cellStyle name="Normal 64 4 2 4 3" xfId="10209" xr:uid="{00000000-0005-0000-0000-00004D830000}"/>
    <cellStyle name="Normal 64 4 2 4 3 2" xfId="40543" xr:uid="{00000000-0005-0000-0000-00004E830000}"/>
    <cellStyle name="Normal 64 4 2 4 3 3" xfId="25310" xr:uid="{00000000-0005-0000-0000-00004F830000}"/>
    <cellStyle name="Normal 64 4 2 4 4" xfId="35530" xr:uid="{00000000-0005-0000-0000-000050830000}"/>
    <cellStyle name="Normal 64 4 2 4 5" xfId="20297" xr:uid="{00000000-0005-0000-0000-000051830000}"/>
    <cellStyle name="Normal 64 4 2 5" xfId="11887" xr:uid="{00000000-0005-0000-0000-000052830000}"/>
    <cellStyle name="Normal 64 4 2 5 2" xfId="42218" xr:uid="{00000000-0005-0000-0000-000053830000}"/>
    <cellStyle name="Normal 64 4 2 5 3" xfId="26985" xr:uid="{00000000-0005-0000-0000-000054830000}"/>
    <cellStyle name="Normal 64 4 2 6" xfId="6866" xr:uid="{00000000-0005-0000-0000-000055830000}"/>
    <cellStyle name="Normal 64 4 2 6 2" xfId="37201" xr:uid="{00000000-0005-0000-0000-000056830000}"/>
    <cellStyle name="Normal 64 4 2 6 3" xfId="21968" xr:uid="{00000000-0005-0000-0000-000057830000}"/>
    <cellStyle name="Normal 64 4 2 7" xfId="32189" xr:uid="{00000000-0005-0000-0000-000058830000}"/>
    <cellStyle name="Normal 64 4 2 8" xfId="16955" xr:uid="{00000000-0005-0000-0000-000059830000}"/>
    <cellStyle name="Normal 64 4 3" xfId="2213" xr:uid="{00000000-0005-0000-0000-00005A830000}"/>
    <cellStyle name="Normal 64 4 3 2" xfId="3903" xr:uid="{00000000-0005-0000-0000-00005B830000}"/>
    <cellStyle name="Normal 64 4 3 2 2" xfId="13976" xr:uid="{00000000-0005-0000-0000-00005C830000}"/>
    <cellStyle name="Normal 64 4 3 2 2 2" xfId="44307" xr:uid="{00000000-0005-0000-0000-00005D830000}"/>
    <cellStyle name="Normal 64 4 3 2 2 3" xfId="29074" xr:uid="{00000000-0005-0000-0000-00005E830000}"/>
    <cellStyle name="Normal 64 4 3 2 3" xfId="8956" xr:uid="{00000000-0005-0000-0000-00005F830000}"/>
    <cellStyle name="Normal 64 4 3 2 3 2" xfId="39290" xr:uid="{00000000-0005-0000-0000-000060830000}"/>
    <cellStyle name="Normal 64 4 3 2 3 3" xfId="24057" xr:uid="{00000000-0005-0000-0000-000061830000}"/>
    <cellStyle name="Normal 64 4 3 2 4" xfId="34277" xr:uid="{00000000-0005-0000-0000-000062830000}"/>
    <cellStyle name="Normal 64 4 3 2 5" xfId="19044" xr:uid="{00000000-0005-0000-0000-000063830000}"/>
    <cellStyle name="Normal 64 4 3 3" xfId="5595" xr:uid="{00000000-0005-0000-0000-000064830000}"/>
    <cellStyle name="Normal 64 4 3 3 2" xfId="15647" xr:uid="{00000000-0005-0000-0000-000065830000}"/>
    <cellStyle name="Normal 64 4 3 3 2 2" xfId="45978" xr:uid="{00000000-0005-0000-0000-000066830000}"/>
    <cellStyle name="Normal 64 4 3 3 2 3" xfId="30745" xr:uid="{00000000-0005-0000-0000-000067830000}"/>
    <cellStyle name="Normal 64 4 3 3 3" xfId="10627" xr:uid="{00000000-0005-0000-0000-000068830000}"/>
    <cellStyle name="Normal 64 4 3 3 3 2" xfId="40961" xr:uid="{00000000-0005-0000-0000-000069830000}"/>
    <cellStyle name="Normal 64 4 3 3 3 3" xfId="25728" xr:uid="{00000000-0005-0000-0000-00006A830000}"/>
    <cellStyle name="Normal 64 4 3 3 4" xfId="35948" xr:uid="{00000000-0005-0000-0000-00006B830000}"/>
    <cellStyle name="Normal 64 4 3 3 5" xfId="20715" xr:uid="{00000000-0005-0000-0000-00006C830000}"/>
    <cellStyle name="Normal 64 4 3 4" xfId="12305" xr:uid="{00000000-0005-0000-0000-00006D830000}"/>
    <cellStyle name="Normal 64 4 3 4 2" xfId="42636" xr:uid="{00000000-0005-0000-0000-00006E830000}"/>
    <cellStyle name="Normal 64 4 3 4 3" xfId="27403" xr:uid="{00000000-0005-0000-0000-00006F830000}"/>
    <cellStyle name="Normal 64 4 3 5" xfId="7284" xr:uid="{00000000-0005-0000-0000-000070830000}"/>
    <cellStyle name="Normal 64 4 3 5 2" xfId="37619" xr:uid="{00000000-0005-0000-0000-000071830000}"/>
    <cellStyle name="Normal 64 4 3 5 3" xfId="22386" xr:uid="{00000000-0005-0000-0000-000072830000}"/>
    <cellStyle name="Normal 64 4 3 6" xfId="32607" xr:uid="{00000000-0005-0000-0000-000073830000}"/>
    <cellStyle name="Normal 64 4 3 7" xfId="17373" xr:uid="{00000000-0005-0000-0000-000074830000}"/>
    <cellStyle name="Normal 64 4 4" xfId="3066" xr:uid="{00000000-0005-0000-0000-000075830000}"/>
    <cellStyle name="Normal 64 4 4 2" xfId="13140" xr:uid="{00000000-0005-0000-0000-000076830000}"/>
    <cellStyle name="Normal 64 4 4 2 2" xfId="43471" xr:uid="{00000000-0005-0000-0000-000077830000}"/>
    <cellStyle name="Normal 64 4 4 2 3" xfId="28238" xr:uid="{00000000-0005-0000-0000-000078830000}"/>
    <cellStyle name="Normal 64 4 4 3" xfId="8120" xr:uid="{00000000-0005-0000-0000-000079830000}"/>
    <cellStyle name="Normal 64 4 4 3 2" xfId="38454" xr:uid="{00000000-0005-0000-0000-00007A830000}"/>
    <cellStyle name="Normal 64 4 4 3 3" xfId="23221" xr:uid="{00000000-0005-0000-0000-00007B830000}"/>
    <cellStyle name="Normal 64 4 4 4" xfId="33441" xr:uid="{00000000-0005-0000-0000-00007C830000}"/>
    <cellStyle name="Normal 64 4 4 5" xfId="18208" xr:uid="{00000000-0005-0000-0000-00007D830000}"/>
    <cellStyle name="Normal 64 4 5" xfId="4759" xr:uid="{00000000-0005-0000-0000-00007E830000}"/>
    <cellStyle name="Normal 64 4 5 2" xfId="14811" xr:uid="{00000000-0005-0000-0000-00007F830000}"/>
    <cellStyle name="Normal 64 4 5 2 2" xfId="45142" xr:uid="{00000000-0005-0000-0000-000080830000}"/>
    <cellStyle name="Normal 64 4 5 2 3" xfId="29909" xr:uid="{00000000-0005-0000-0000-000081830000}"/>
    <cellStyle name="Normal 64 4 5 3" xfId="9791" xr:uid="{00000000-0005-0000-0000-000082830000}"/>
    <cellStyle name="Normal 64 4 5 3 2" xfId="40125" xr:uid="{00000000-0005-0000-0000-000083830000}"/>
    <cellStyle name="Normal 64 4 5 3 3" xfId="24892" xr:uid="{00000000-0005-0000-0000-000084830000}"/>
    <cellStyle name="Normal 64 4 5 4" xfId="35112" xr:uid="{00000000-0005-0000-0000-000085830000}"/>
    <cellStyle name="Normal 64 4 5 5" xfId="19879" xr:uid="{00000000-0005-0000-0000-000086830000}"/>
    <cellStyle name="Normal 64 4 6" xfId="11469" xr:uid="{00000000-0005-0000-0000-000087830000}"/>
    <cellStyle name="Normal 64 4 6 2" xfId="41800" xr:uid="{00000000-0005-0000-0000-000088830000}"/>
    <cellStyle name="Normal 64 4 6 3" xfId="26567" xr:uid="{00000000-0005-0000-0000-000089830000}"/>
    <cellStyle name="Normal 64 4 7" xfId="6448" xr:uid="{00000000-0005-0000-0000-00008A830000}"/>
    <cellStyle name="Normal 64 4 7 2" xfId="36783" xr:uid="{00000000-0005-0000-0000-00008B830000}"/>
    <cellStyle name="Normal 64 4 7 3" xfId="21550" xr:uid="{00000000-0005-0000-0000-00008C830000}"/>
    <cellStyle name="Normal 64 4 8" xfId="31771" xr:uid="{00000000-0005-0000-0000-00008D830000}"/>
    <cellStyle name="Normal 64 4 9" xfId="16537" xr:uid="{00000000-0005-0000-0000-00008E830000}"/>
    <cellStyle name="Normal 64 5" xfId="1582" xr:uid="{00000000-0005-0000-0000-00008F830000}"/>
    <cellStyle name="Normal 64 5 2" xfId="2423" xr:uid="{00000000-0005-0000-0000-000090830000}"/>
    <cellStyle name="Normal 64 5 2 2" xfId="4113" xr:uid="{00000000-0005-0000-0000-000091830000}"/>
    <cellStyle name="Normal 64 5 2 2 2" xfId="14186" xr:uid="{00000000-0005-0000-0000-000092830000}"/>
    <cellStyle name="Normal 64 5 2 2 2 2" xfId="44517" xr:uid="{00000000-0005-0000-0000-000093830000}"/>
    <cellStyle name="Normal 64 5 2 2 2 3" xfId="29284" xr:uid="{00000000-0005-0000-0000-000094830000}"/>
    <cellStyle name="Normal 64 5 2 2 3" xfId="9166" xr:uid="{00000000-0005-0000-0000-000095830000}"/>
    <cellStyle name="Normal 64 5 2 2 3 2" xfId="39500" xr:uid="{00000000-0005-0000-0000-000096830000}"/>
    <cellStyle name="Normal 64 5 2 2 3 3" xfId="24267" xr:uid="{00000000-0005-0000-0000-000097830000}"/>
    <cellStyle name="Normal 64 5 2 2 4" xfId="34487" xr:uid="{00000000-0005-0000-0000-000098830000}"/>
    <cellStyle name="Normal 64 5 2 2 5" xfId="19254" xr:uid="{00000000-0005-0000-0000-000099830000}"/>
    <cellStyle name="Normal 64 5 2 3" xfId="5805" xr:uid="{00000000-0005-0000-0000-00009A830000}"/>
    <cellStyle name="Normal 64 5 2 3 2" xfId="15857" xr:uid="{00000000-0005-0000-0000-00009B830000}"/>
    <cellStyle name="Normal 64 5 2 3 2 2" xfId="46188" xr:uid="{00000000-0005-0000-0000-00009C830000}"/>
    <cellStyle name="Normal 64 5 2 3 2 3" xfId="30955" xr:uid="{00000000-0005-0000-0000-00009D830000}"/>
    <cellStyle name="Normal 64 5 2 3 3" xfId="10837" xr:uid="{00000000-0005-0000-0000-00009E830000}"/>
    <cellStyle name="Normal 64 5 2 3 3 2" xfId="41171" xr:uid="{00000000-0005-0000-0000-00009F830000}"/>
    <cellStyle name="Normal 64 5 2 3 3 3" xfId="25938" xr:uid="{00000000-0005-0000-0000-0000A0830000}"/>
    <cellStyle name="Normal 64 5 2 3 4" xfId="36158" xr:uid="{00000000-0005-0000-0000-0000A1830000}"/>
    <cellStyle name="Normal 64 5 2 3 5" xfId="20925" xr:uid="{00000000-0005-0000-0000-0000A2830000}"/>
    <cellStyle name="Normal 64 5 2 4" xfId="12515" xr:uid="{00000000-0005-0000-0000-0000A3830000}"/>
    <cellStyle name="Normal 64 5 2 4 2" xfId="42846" xr:uid="{00000000-0005-0000-0000-0000A4830000}"/>
    <cellStyle name="Normal 64 5 2 4 3" xfId="27613" xr:uid="{00000000-0005-0000-0000-0000A5830000}"/>
    <cellStyle name="Normal 64 5 2 5" xfId="7494" xr:uid="{00000000-0005-0000-0000-0000A6830000}"/>
    <cellStyle name="Normal 64 5 2 5 2" xfId="37829" xr:uid="{00000000-0005-0000-0000-0000A7830000}"/>
    <cellStyle name="Normal 64 5 2 5 3" xfId="22596" xr:uid="{00000000-0005-0000-0000-0000A8830000}"/>
    <cellStyle name="Normal 64 5 2 6" xfId="32817" xr:uid="{00000000-0005-0000-0000-0000A9830000}"/>
    <cellStyle name="Normal 64 5 2 7" xfId="17583" xr:uid="{00000000-0005-0000-0000-0000AA830000}"/>
    <cellStyle name="Normal 64 5 3" xfId="3276" xr:uid="{00000000-0005-0000-0000-0000AB830000}"/>
    <cellStyle name="Normal 64 5 3 2" xfId="13350" xr:uid="{00000000-0005-0000-0000-0000AC830000}"/>
    <cellStyle name="Normal 64 5 3 2 2" xfId="43681" xr:uid="{00000000-0005-0000-0000-0000AD830000}"/>
    <cellStyle name="Normal 64 5 3 2 3" xfId="28448" xr:uid="{00000000-0005-0000-0000-0000AE830000}"/>
    <cellStyle name="Normal 64 5 3 3" xfId="8330" xr:uid="{00000000-0005-0000-0000-0000AF830000}"/>
    <cellStyle name="Normal 64 5 3 3 2" xfId="38664" xr:uid="{00000000-0005-0000-0000-0000B0830000}"/>
    <cellStyle name="Normal 64 5 3 3 3" xfId="23431" xr:uid="{00000000-0005-0000-0000-0000B1830000}"/>
    <cellStyle name="Normal 64 5 3 4" xfId="33651" xr:uid="{00000000-0005-0000-0000-0000B2830000}"/>
    <cellStyle name="Normal 64 5 3 5" xfId="18418" xr:uid="{00000000-0005-0000-0000-0000B3830000}"/>
    <cellStyle name="Normal 64 5 4" xfId="4969" xr:uid="{00000000-0005-0000-0000-0000B4830000}"/>
    <cellStyle name="Normal 64 5 4 2" xfId="15021" xr:uid="{00000000-0005-0000-0000-0000B5830000}"/>
    <cellStyle name="Normal 64 5 4 2 2" xfId="45352" xr:uid="{00000000-0005-0000-0000-0000B6830000}"/>
    <cellStyle name="Normal 64 5 4 2 3" xfId="30119" xr:uid="{00000000-0005-0000-0000-0000B7830000}"/>
    <cellStyle name="Normal 64 5 4 3" xfId="10001" xr:uid="{00000000-0005-0000-0000-0000B8830000}"/>
    <cellStyle name="Normal 64 5 4 3 2" xfId="40335" xr:uid="{00000000-0005-0000-0000-0000B9830000}"/>
    <cellStyle name="Normal 64 5 4 3 3" xfId="25102" xr:uid="{00000000-0005-0000-0000-0000BA830000}"/>
    <cellStyle name="Normal 64 5 4 4" xfId="35322" xr:uid="{00000000-0005-0000-0000-0000BB830000}"/>
    <cellStyle name="Normal 64 5 4 5" xfId="20089" xr:uid="{00000000-0005-0000-0000-0000BC830000}"/>
    <cellStyle name="Normal 64 5 5" xfId="11679" xr:uid="{00000000-0005-0000-0000-0000BD830000}"/>
    <cellStyle name="Normal 64 5 5 2" xfId="42010" xr:uid="{00000000-0005-0000-0000-0000BE830000}"/>
    <cellStyle name="Normal 64 5 5 3" xfId="26777" xr:uid="{00000000-0005-0000-0000-0000BF830000}"/>
    <cellStyle name="Normal 64 5 6" xfId="6658" xr:uid="{00000000-0005-0000-0000-0000C0830000}"/>
    <cellStyle name="Normal 64 5 6 2" xfId="36993" xr:uid="{00000000-0005-0000-0000-0000C1830000}"/>
    <cellStyle name="Normal 64 5 6 3" xfId="21760" xr:uid="{00000000-0005-0000-0000-0000C2830000}"/>
    <cellStyle name="Normal 64 5 7" xfId="31981" xr:uid="{00000000-0005-0000-0000-0000C3830000}"/>
    <cellStyle name="Normal 64 5 8" xfId="16747" xr:uid="{00000000-0005-0000-0000-0000C4830000}"/>
    <cellStyle name="Normal 64 6" xfId="2003" xr:uid="{00000000-0005-0000-0000-0000C5830000}"/>
    <cellStyle name="Normal 64 6 2" xfId="3695" xr:uid="{00000000-0005-0000-0000-0000C6830000}"/>
    <cellStyle name="Normal 64 6 2 2" xfId="13768" xr:uid="{00000000-0005-0000-0000-0000C7830000}"/>
    <cellStyle name="Normal 64 6 2 2 2" xfId="44099" xr:uid="{00000000-0005-0000-0000-0000C8830000}"/>
    <cellStyle name="Normal 64 6 2 2 3" xfId="28866" xr:uid="{00000000-0005-0000-0000-0000C9830000}"/>
    <cellStyle name="Normal 64 6 2 3" xfId="8748" xr:uid="{00000000-0005-0000-0000-0000CA830000}"/>
    <cellStyle name="Normal 64 6 2 3 2" xfId="39082" xr:uid="{00000000-0005-0000-0000-0000CB830000}"/>
    <cellStyle name="Normal 64 6 2 3 3" xfId="23849" xr:uid="{00000000-0005-0000-0000-0000CC830000}"/>
    <cellStyle name="Normal 64 6 2 4" xfId="34069" xr:uid="{00000000-0005-0000-0000-0000CD830000}"/>
    <cellStyle name="Normal 64 6 2 5" xfId="18836" xr:uid="{00000000-0005-0000-0000-0000CE830000}"/>
    <cellStyle name="Normal 64 6 3" xfId="5387" xr:uid="{00000000-0005-0000-0000-0000CF830000}"/>
    <cellStyle name="Normal 64 6 3 2" xfId="15439" xr:uid="{00000000-0005-0000-0000-0000D0830000}"/>
    <cellStyle name="Normal 64 6 3 2 2" xfId="45770" xr:uid="{00000000-0005-0000-0000-0000D1830000}"/>
    <cellStyle name="Normal 64 6 3 2 3" xfId="30537" xr:uid="{00000000-0005-0000-0000-0000D2830000}"/>
    <cellStyle name="Normal 64 6 3 3" xfId="10419" xr:uid="{00000000-0005-0000-0000-0000D3830000}"/>
    <cellStyle name="Normal 64 6 3 3 2" xfId="40753" xr:uid="{00000000-0005-0000-0000-0000D4830000}"/>
    <cellStyle name="Normal 64 6 3 3 3" xfId="25520" xr:uid="{00000000-0005-0000-0000-0000D5830000}"/>
    <cellStyle name="Normal 64 6 3 4" xfId="35740" xr:uid="{00000000-0005-0000-0000-0000D6830000}"/>
    <cellStyle name="Normal 64 6 3 5" xfId="20507" xr:uid="{00000000-0005-0000-0000-0000D7830000}"/>
    <cellStyle name="Normal 64 6 4" xfId="12097" xr:uid="{00000000-0005-0000-0000-0000D8830000}"/>
    <cellStyle name="Normal 64 6 4 2" xfId="42428" xr:uid="{00000000-0005-0000-0000-0000D9830000}"/>
    <cellStyle name="Normal 64 6 4 3" xfId="27195" xr:uid="{00000000-0005-0000-0000-0000DA830000}"/>
    <cellStyle name="Normal 64 6 5" xfId="7076" xr:uid="{00000000-0005-0000-0000-0000DB830000}"/>
    <cellStyle name="Normal 64 6 5 2" xfId="37411" xr:uid="{00000000-0005-0000-0000-0000DC830000}"/>
    <cellStyle name="Normal 64 6 5 3" xfId="22178" xr:uid="{00000000-0005-0000-0000-0000DD830000}"/>
    <cellStyle name="Normal 64 6 6" xfId="32399" xr:uid="{00000000-0005-0000-0000-0000DE830000}"/>
    <cellStyle name="Normal 64 6 7" xfId="17165" xr:uid="{00000000-0005-0000-0000-0000DF830000}"/>
    <cellStyle name="Normal 64 7" xfId="2855" xr:uid="{00000000-0005-0000-0000-0000E0830000}"/>
    <cellStyle name="Normal 64 7 2" xfId="12932" xr:uid="{00000000-0005-0000-0000-0000E1830000}"/>
    <cellStyle name="Normal 64 7 2 2" xfId="43263" xr:uid="{00000000-0005-0000-0000-0000E2830000}"/>
    <cellStyle name="Normal 64 7 2 3" xfId="28030" xr:uid="{00000000-0005-0000-0000-0000E3830000}"/>
    <cellStyle name="Normal 64 7 3" xfId="7912" xr:uid="{00000000-0005-0000-0000-0000E4830000}"/>
    <cellStyle name="Normal 64 7 3 2" xfId="38246" xr:uid="{00000000-0005-0000-0000-0000E5830000}"/>
    <cellStyle name="Normal 64 7 3 3" xfId="23013" xr:uid="{00000000-0005-0000-0000-0000E6830000}"/>
    <cellStyle name="Normal 64 7 4" xfId="33233" xr:uid="{00000000-0005-0000-0000-0000E7830000}"/>
    <cellStyle name="Normal 64 7 5" xfId="18000" xr:uid="{00000000-0005-0000-0000-0000E8830000}"/>
    <cellStyle name="Normal 64 8" xfId="4549" xr:uid="{00000000-0005-0000-0000-0000E9830000}"/>
    <cellStyle name="Normal 64 8 2" xfId="14603" xr:uid="{00000000-0005-0000-0000-0000EA830000}"/>
    <cellStyle name="Normal 64 8 2 2" xfId="44934" xr:uid="{00000000-0005-0000-0000-0000EB830000}"/>
    <cellStyle name="Normal 64 8 2 3" xfId="29701" xr:uid="{00000000-0005-0000-0000-0000EC830000}"/>
    <cellStyle name="Normal 64 8 3" xfId="9583" xr:uid="{00000000-0005-0000-0000-0000ED830000}"/>
    <cellStyle name="Normal 64 8 3 2" xfId="39917" xr:uid="{00000000-0005-0000-0000-0000EE830000}"/>
    <cellStyle name="Normal 64 8 3 3" xfId="24684" xr:uid="{00000000-0005-0000-0000-0000EF830000}"/>
    <cellStyle name="Normal 64 8 4" xfId="34904" xr:uid="{00000000-0005-0000-0000-0000F0830000}"/>
    <cellStyle name="Normal 64 8 5" xfId="19671" xr:uid="{00000000-0005-0000-0000-0000F1830000}"/>
    <cellStyle name="Normal 64 9" xfId="11259" xr:uid="{00000000-0005-0000-0000-0000F2830000}"/>
    <cellStyle name="Normal 64 9 2" xfId="41592" xr:uid="{00000000-0005-0000-0000-0000F3830000}"/>
    <cellStyle name="Normal 64 9 3" xfId="26359" xr:uid="{00000000-0005-0000-0000-0000F4830000}"/>
    <cellStyle name="Normal 643" xfId="48726" xr:uid="{9A1939AF-B24B-4A77-8BFB-9CBBA88C5096}"/>
    <cellStyle name="Normal 643 2" xfId="48730" xr:uid="{99F06E1D-EA8C-46AF-89A0-6127E3FEB12E}"/>
    <cellStyle name="Normal 643 2 2" xfId="48771" xr:uid="{91446B99-16E8-4FC0-B15C-78D02C0203B4}"/>
    <cellStyle name="Normal 643 3" xfId="48753" xr:uid="{4BE38AC8-040F-41B4-B03C-0A643E48AD72}"/>
    <cellStyle name="Normal 643 4" xfId="48757" xr:uid="{9D193637-ED8D-49D9-A20F-6AA8BA41801D}"/>
    <cellStyle name="Normal 643 5" xfId="48760" xr:uid="{1AEEF823-62A4-46FE-8533-0F938D46DA1B}"/>
    <cellStyle name="Normal 643 6" xfId="48764" xr:uid="{E2CFC08D-B646-407D-813A-13CC605293CB}"/>
    <cellStyle name="Normal 643 7" xfId="48766" xr:uid="{E4F10729-9967-4527-8AF3-72EC67E3A6CE}"/>
    <cellStyle name="Normal 643 8" xfId="48768" xr:uid="{9D898539-6E13-4EF0-9022-F44B877A157A}"/>
    <cellStyle name="Normal 65" xfId="894" xr:uid="{00000000-0005-0000-0000-0000F5830000}"/>
    <cellStyle name="Normal 65 10" xfId="6239" xr:uid="{00000000-0005-0000-0000-0000F6830000}"/>
    <cellStyle name="Normal 65 10 2" xfId="36576" xr:uid="{00000000-0005-0000-0000-0000F7830000}"/>
    <cellStyle name="Normal 65 10 3" xfId="21343" xr:uid="{00000000-0005-0000-0000-0000F8830000}"/>
    <cellStyle name="Normal 65 11" xfId="31567" xr:uid="{00000000-0005-0000-0000-0000F9830000}"/>
    <cellStyle name="Normal 65 12" xfId="16328" xr:uid="{00000000-0005-0000-0000-0000FA830000}"/>
    <cellStyle name="Normal 65 13" xfId="48665" xr:uid="{6BABBD59-EEDD-4D18-A72B-354E9CCEE23F}"/>
    <cellStyle name="Normal 65 2" xfId="1203" xr:uid="{00000000-0005-0000-0000-0000FB830000}"/>
    <cellStyle name="Normal 65 2 10" xfId="31618" xr:uid="{00000000-0005-0000-0000-0000FC830000}"/>
    <cellStyle name="Normal 65 2 11" xfId="16382" xr:uid="{00000000-0005-0000-0000-0000FD830000}"/>
    <cellStyle name="Normal 65 2 2" xfId="1311" xr:uid="{00000000-0005-0000-0000-0000FE830000}"/>
    <cellStyle name="Normal 65 2 2 10" xfId="16486" xr:uid="{00000000-0005-0000-0000-0000FF830000}"/>
    <cellStyle name="Normal 65 2 2 2" xfId="1528" xr:uid="{00000000-0005-0000-0000-000000840000}"/>
    <cellStyle name="Normal 65 2 2 2 2" xfId="1949" xr:uid="{00000000-0005-0000-0000-000001840000}"/>
    <cellStyle name="Normal 65 2 2 2 2 2" xfId="2788" xr:uid="{00000000-0005-0000-0000-000002840000}"/>
    <cellStyle name="Normal 65 2 2 2 2 2 2" xfId="4478" xr:uid="{00000000-0005-0000-0000-000003840000}"/>
    <cellStyle name="Normal 65 2 2 2 2 2 2 2" xfId="14551" xr:uid="{00000000-0005-0000-0000-000004840000}"/>
    <cellStyle name="Normal 65 2 2 2 2 2 2 2 2" xfId="44882" xr:uid="{00000000-0005-0000-0000-000005840000}"/>
    <cellStyle name="Normal 65 2 2 2 2 2 2 2 3" xfId="29649" xr:uid="{00000000-0005-0000-0000-000006840000}"/>
    <cellStyle name="Normal 65 2 2 2 2 2 2 3" xfId="9531" xr:uid="{00000000-0005-0000-0000-000007840000}"/>
    <cellStyle name="Normal 65 2 2 2 2 2 2 3 2" xfId="39865" xr:uid="{00000000-0005-0000-0000-000008840000}"/>
    <cellStyle name="Normal 65 2 2 2 2 2 2 3 3" xfId="24632" xr:uid="{00000000-0005-0000-0000-000009840000}"/>
    <cellStyle name="Normal 65 2 2 2 2 2 2 4" xfId="34852" xr:uid="{00000000-0005-0000-0000-00000A840000}"/>
    <cellStyle name="Normal 65 2 2 2 2 2 2 5" xfId="19619" xr:uid="{00000000-0005-0000-0000-00000B840000}"/>
    <cellStyle name="Normal 65 2 2 2 2 2 3" xfId="6170" xr:uid="{00000000-0005-0000-0000-00000C840000}"/>
    <cellStyle name="Normal 65 2 2 2 2 2 3 2" xfId="16222" xr:uid="{00000000-0005-0000-0000-00000D840000}"/>
    <cellStyle name="Normal 65 2 2 2 2 2 3 2 2" xfId="46553" xr:uid="{00000000-0005-0000-0000-00000E840000}"/>
    <cellStyle name="Normal 65 2 2 2 2 2 3 2 3" xfId="31320" xr:uid="{00000000-0005-0000-0000-00000F840000}"/>
    <cellStyle name="Normal 65 2 2 2 2 2 3 3" xfId="11202" xr:uid="{00000000-0005-0000-0000-000010840000}"/>
    <cellStyle name="Normal 65 2 2 2 2 2 3 3 2" xfId="41536" xr:uid="{00000000-0005-0000-0000-000011840000}"/>
    <cellStyle name="Normal 65 2 2 2 2 2 3 3 3" xfId="26303" xr:uid="{00000000-0005-0000-0000-000012840000}"/>
    <cellStyle name="Normal 65 2 2 2 2 2 3 4" xfId="36523" xr:uid="{00000000-0005-0000-0000-000013840000}"/>
    <cellStyle name="Normal 65 2 2 2 2 2 3 5" xfId="21290" xr:uid="{00000000-0005-0000-0000-000014840000}"/>
    <cellStyle name="Normal 65 2 2 2 2 2 4" xfId="12880" xr:uid="{00000000-0005-0000-0000-000015840000}"/>
    <cellStyle name="Normal 65 2 2 2 2 2 4 2" xfId="43211" xr:uid="{00000000-0005-0000-0000-000016840000}"/>
    <cellStyle name="Normal 65 2 2 2 2 2 4 3" xfId="27978" xr:uid="{00000000-0005-0000-0000-000017840000}"/>
    <cellStyle name="Normal 65 2 2 2 2 2 5" xfId="7859" xr:uid="{00000000-0005-0000-0000-000018840000}"/>
    <cellStyle name="Normal 65 2 2 2 2 2 5 2" xfId="38194" xr:uid="{00000000-0005-0000-0000-000019840000}"/>
    <cellStyle name="Normal 65 2 2 2 2 2 5 3" xfId="22961" xr:uid="{00000000-0005-0000-0000-00001A840000}"/>
    <cellStyle name="Normal 65 2 2 2 2 2 6" xfId="33182" xr:uid="{00000000-0005-0000-0000-00001B840000}"/>
    <cellStyle name="Normal 65 2 2 2 2 2 7" xfId="17948" xr:uid="{00000000-0005-0000-0000-00001C840000}"/>
    <cellStyle name="Normal 65 2 2 2 2 3" xfId="3641" xr:uid="{00000000-0005-0000-0000-00001D840000}"/>
    <cellStyle name="Normal 65 2 2 2 2 3 2" xfId="13715" xr:uid="{00000000-0005-0000-0000-00001E840000}"/>
    <cellStyle name="Normal 65 2 2 2 2 3 2 2" xfId="44046" xr:uid="{00000000-0005-0000-0000-00001F840000}"/>
    <cellStyle name="Normal 65 2 2 2 2 3 2 3" xfId="28813" xr:uid="{00000000-0005-0000-0000-000020840000}"/>
    <cellStyle name="Normal 65 2 2 2 2 3 3" xfId="8695" xr:uid="{00000000-0005-0000-0000-000021840000}"/>
    <cellStyle name="Normal 65 2 2 2 2 3 3 2" xfId="39029" xr:uid="{00000000-0005-0000-0000-000022840000}"/>
    <cellStyle name="Normal 65 2 2 2 2 3 3 3" xfId="23796" xr:uid="{00000000-0005-0000-0000-000023840000}"/>
    <cellStyle name="Normal 65 2 2 2 2 3 4" xfId="34016" xr:uid="{00000000-0005-0000-0000-000024840000}"/>
    <cellStyle name="Normal 65 2 2 2 2 3 5" xfId="18783" xr:uid="{00000000-0005-0000-0000-000025840000}"/>
    <cellStyle name="Normal 65 2 2 2 2 4" xfId="5334" xr:uid="{00000000-0005-0000-0000-000026840000}"/>
    <cellStyle name="Normal 65 2 2 2 2 4 2" xfId="15386" xr:uid="{00000000-0005-0000-0000-000027840000}"/>
    <cellStyle name="Normal 65 2 2 2 2 4 2 2" xfId="45717" xr:uid="{00000000-0005-0000-0000-000028840000}"/>
    <cellStyle name="Normal 65 2 2 2 2 4 2 3" xfId="30484" xr:uid="{00000000-0005-0000-0000-000029840000}"/>
    <cellStyle name="Normal 65 2 2 2 2 4 3" xfId="10366" xr:uid="{00000000-0005-0000-0000-00002A840000}"/>
    <cellStyle name="Normal 65 2 2 2 2 4 3 2" xfId="40700" xr:uid="{00000000-0005-0000-0000-00002B840000}"/>
    <cellStyle name="Normal 65 2 2 2 2 4 3 3" xfId="25467" xr:uid="{00000000-0005-0000-0000-00002C840000}"/>
    <cellStyle name="Normal 65 2 2 2 2 4 4" xfId="35687" xr:uid="{00000000-0005-0000-0000-00002D840000}"/>
    <cellStyle name="Normal 65 2 2 2 2 4 5" xfId="20454" xr:uid="{00000000-0005-0000-0000-00002E840000}"/>
    <cellStyle name="Normal 65 2 2 2 2 5" xfId="12044" xr:uid="{00000000-0005-0000-0000-00002F840000}"/>
    <cellStyle name="Normal 65 2 2 2 2 5 2" xfId="42375" xr:uid="{00000000-0005-0000-0000-000030840000}"/>
    <cellStyle name="Normal 65 2 2 2 2 5 3" xfId="27142" xr:uid="{00000000-0005-0000-0000-000031840000}"/>
    <cellStyle name="Normal 65 2 2 2 2 6" xfId="7023" xr:uid="{00000000-0005-0000-0000-000032840000}"/>
    <cellStyle name="Normal 65 2 2 2 2 6 2" xfId="37358" xr:uid="{00000000-0005-0000-0000-000033840000}"/>
    <cellStyle name="Normal 65 2 2 2 2 6 3" xfId="22125" xr:uid="{00000000-0005-0000-0000-000034840000}"/>
    <cellStyle name="Normal 65 2 2 2 2 7" xfId="32346" xr:uid="{00000000-0005-0000-0000-000035840000}"/>
    <cellStyle name="Normal 65 2 2 2 2 8" xfId="17112" xr:uid="{00000000-0005-0000-0000-000036840000}"/>
    <cellStyle name="Normal 65 2 2 2 3" xfId="2370" xr:uid="{00000000-0005-0000-0000-000037840000}"/>
    <cellStyle name="Normal 65 2 2 2 3 2" xfId="4060" xr:uid="{00000000-0005-0000-0000-000038840000}"/>
    <cellStyle name="Normal 65 2 2 2 3 2 2" xfId="14133" xr:uid="{00000000-0005-0000-0000-000039840000}"/>
    <cellStyle name="Normal 65 2 2 2 3 2 2 2" xfId="44464" xr:uid="{00000000-0005-0000-0000-00003A840000}"/>
    <cellStyle name="Normal 65 2 2 2 3 2 2 3" xfId="29231" xr:uid="{00000000-0005-0000-0000-00003B840000}"/>
    <cellStyle name="Normal 65 2 2 2 3 2 3" xfId="9113" xr:uid="{00000000-0005-0000-0000-00003C840000}"/>
    <cellStyle name="Normal 65 2 2 2 3 2 3 2" xfId="39447" xr:uid="{00000000-0005-0000-0000-00003D840000}"/>
    <cellStyle name="Normal 65 2 2 2 3 2 3 3" xfId="24214" xr:uid="{00000000-0005-0000-0000-00003E840000}"/>
    <cellStyle name="Normal 65 2 2 2 3 2 4" xfId="34434" xr:uid="{00000000-0005-0000-0000-00003F840000}"/>
    <cellStyle name="Normal 65 2 2 2 3 2 5" xfId="19201" xr:uid="{00000000-0005-0000-0000-000040840000}"/>
    <cellStyle name="Normal 65 2 2 2 3 3" xfId="5752" xr:uid="{00000000-0005-0000-0000-000041840000}"/>
    <cellStyle name="Normal 65 2 2 2 3 3 2" xfId="15804" xr:uid="{00000000-0005-0000-0000-000042840000}"/>
    <cellStyle name="Normal 65 2 2 2 3 3 2 2" xfId="46135" xr:uid="{00000000-0005-0000-0000-000043840000}"/>
    <cellStyle name="Normal 65 2 2 2 3 3 2 3" xfId="30902" xr:uid="{00000000-0005-0000-0000-000044840000}"/>
    <cellStyle name="Normal 65 2 2 2 3 3 3" xfId="10784" xr:uid="{00000000-0005-0000-0000-000045840000}"/>
    <cellStyle name="Normal 65 2 2 2 3 3 3 2" xfId="41118" xr:uid="{00000000-0005-0000-0000-000046840000}"/>
    <cellStyle name="Normal 65 2 2 2 3 3 3 3" xfId="25885" xr:uid="{00000000-0005-0000-0000-000047840000}"/>
    <cellStyle name="Normal 65 2 2 2 3 3 4" xfId="36105" xr:uid="{00000000-0005-0000-0000-000048840000}"/>
    <cellStyle name="Normal 65 2 2 2 3 3 5" xfId="20872" xr:uid="{00000000-0005-0000-0000-000049840000}"/>
    <cellStyle name="Normal 65 2 2 2 3 4" xfId="12462" xr:uid="{00000000-0005-0000-0000-00004A840000}"/>
    <cellStyle name="Normal 65 2 2 2 3 4 2" xfId="42793" xr:uid="{00000000-0005-0000-0000-00004B840000}"/>
    <cellStyle name="Normal 65 2 2 2 3 4 3" xfId="27560" xr:uid="{00000000-0005-0000-0000-00004C840000}"/>
    <cellStyle name="Normal 65 2 2 2 3 5" xfId="7441" xr:uid="{00000000-0005-0000-0000-00004D840000}"/>
    <cellStyle name="Normal 65 2 2 2 3 5 2" xfId="37776" xr:uid="{00000000-0005-0000-0000-00004E840000}"/>
    <cellStyle name="Normal 65 2 2 2 3 5 3" xfId="22543" xr:uid="{00000000-0005-0000-0000-00004F840000}"/>
    <cellStyle name="Normal 65 2 2 2 3 6" xfId="32764" xr:uid="{00000000-0005-0000-0000-000050840000}"/>
    <cellStyle name="Normal 65 2 2 2 3 7" xfId="17530" xr:uid="{00000000-0005-0000-0000-000051840000}"/>
    <cellStyle name="Normal 65 2 2 2 4" xfId="3223" xr:uid="{00000000-0005-0000-0000-000052840000}"/>
    <cellStyle name="Normal 65 2 2 2 4 2" xfId="13297" xr:uid="{00000000-0005-0000-0000-000053840000}"/>
    <cellStyle name="Normal 65 2 2 2 4 2 2" xfId="43628" xr:uid="{00000000-0005-0000-0000-000054840000}"/>
    <cellStyle name="Normal 65 2 2 2 4 2 3" xfId="28395" xr:uid="{00000000-0005-0000-0000-000055840000}"/>
    <cellStyle name="Normal 65 2 2 2 4 3" xfId="8277" xr:uid="{00000000-0005-0000-0000-000056840000}"/>
    <cellStyle name="Normal 65 2 2 2 4 3 2" xfId="38611" xr:uid="{00000000-0005-0000-0000-000057840000}"/>
    <cellStyle name="Normal 65 2 2 2 4 3 3" xfId="23378" xr:uid="{00000000-0005-0000-0000-000058840000}"/>
    <cellStyle name="Normal 65 2 2 2 4 4" xfId="33598" xr:uid="{00000000-0005-0000-0000-000059840000}"/>
    <cellStyle name="Normal 65 2 2 2 4 5" xfId="18365" xr:uid="{00000000-0005-0000-0000-00005A840000}"/>
    <cellStyle name="Normal 65 2 2 2 5" xfId="4916" xr:uid="{00000000-0005-0000-0000-00005B840000}"/>
    <cellStyle name="Normal 65 2 2 2 5 2" xfId="14968" xr:uid="{00000000-0005-0000-0000-00005C840000}"/>
    <cellStyle name="Normal 65 2 2 2 5 2 2" xfId="45299" xr:uid="{00000000-0005-0000-0000-00005D840000}"/>
    <cellStyle name="Normal 65 2 2 2 5 2 3" xfId="30066" xr:uid="{00000000-0005-0000-0000-00005E840000}"/>
    <cellStyle name="Normal 65 2 2 2 5 3" xfId="9948" xr:uid="{00000000-0005-0000-0000-00005F840000}"/>
    <cellStyle name="Normal 65 2 2 2 5 3 2" xfId="40282" xr:uid="{00000000-0005-0000-0000-000060840000}"/>
    <cellStyle name="Normal 65 2 2 2 5 3 3" xfId="25049" xr:uid="{00000000-0005-0000-0000-000061840000}"/>
    <cellStyle name="Normal 65 2 2 2 5 4" xfId="35269" xr:uid="{00000000-0005-0000-0000-000062840000}"/>
    <cellStyle name="Normal 65 2 2 2 5 5" xfId="20036" xr:uid="{00000000-0005-0000-0000-000063840000}"/>
    <cellStyle name="Normal 65 2 2 2 6" xfId="11626" xr:uid="{00000000-0005-0000-0000-000064840000}"/>
    <cellStyle name="Normal 65 2 2 2 6 2" xfId="41957" xr:uid="{00000000-0005-0000-0000-000065840000}"/>
    <cellStyle name="Normal 65 2 2 2 6 3" xfId="26724" xr:uid="{00000000-0005-0000-0000-000066840000}"/>
    <cellStyle name="Normal 65 2 2 2 7" xfId="6605" xr:uid="{00000000-0005-0000-0000-000067840000}"/>
    <cellStyle name="Normal 65 2 2 2 7 2" xfId="36940" xr:uid="{00000000-0005-0000-0000-000068840000}"/>
    <cellStyle name="Normal 65 2 2 2 7 3" xfId="21707" xr:uid="{00000000-0005-0000-0000-000069840000}"/>
    <cellStyle name="Normal 65 2 2 2 8" xfId="31928" xr:uid="{00000000-0005-0000-0000-00006A840000}"/>
    <cellStyle name="Normal 65 2 2 2 9" xfId="16694" xr:uid="{00000000-0005-0000-0000-00006B840000}"/>
    <cellStyle name="Normal 65 2 2 3" xfId="1741" xr:uid="{00000000-0005-0000-0000-00006C840000}"/>
    <cellStyle name="Normal 65 2 2 3 2" xfId="2580" xr:uid="{00000000-0005-0000-0000-00006D840000}"/>
    <cellStyle name="Normal 65 2 2 3 2 2" xfId="4270" xr:uid="{00000000-0005-0000-0000-00006E840000}"/>
    <cellStyle name="Normal 65 2 2 3 2 2 2" xfId="14343" xr:uid="{00000000-0005-0000-0000-00006F840000}"/>
    <cellStyle name="Normal 65 2 2 3 2 2 2 2" xfId="44674" xr:uid="{00000000-0005-0000-0000-000070840000}"/>
    <cellStyle name="Normal 65 2 2 3 2 2 2 3" xfId="29441" xr:uid="{00000000-0005-0000-0000-000071840000}"/>
    <cellStyle name="Normal 65 2 2 3 2 2 3" xfId="9323" xr:uid="{00000000-0005-0000-0000-000072840000}"/>
    <cellStyle name="Normal 65 2 2 3 2 2 3 2" xfId="39657" xr:uid="{00000000-0005-0000-0000-000073840000}"/>
    <cellStyle name="Normal 65 2 2 3 2 2 3 3" xfId="24424" xr:uid="{00000000-0005-0000-0000-000074840000}"/>
    <cellStyle name="Normal 65 2 2 3 2 2 4" xfId="34644" xr:uid="{00000000-0005-0000-0000-000075840000}"/>
    <cellStyle name="Normal 65 2 2 3 2 2 5" xfId="19411" xr:uid="{00000000-0005-0000-0000-000076840000}"/>
    <cellStyle name="Normal 65 2 2 3 2 3" xfId="5962" xr:uid="{00000000-0005-0000-0000-000077840000}"/>
    <cellStyle name="Normal 65 2 2 3 2 3 2" xfId="16014" xr:uid="{00000000-0005-0000-0000-000078840000}"/>
    <cellStyle name="Normal 65 2 2 3 2 3 2 2" xfId="46345" xr:uid="{00000000-0005-0000-0000-000079840000}"/>
    <cellStyle name="Normal 65 2 2 3 2 3 2 3" xfId="31112" xr:uid="{00000000-0005-0000-0000-00007A840000}"/>
    <cellStyle name="Normal 65 2 2 3 2 3 3" xfId="10994" xr:uid="{00000000-0005-0000-0000-00007B840000}"/>
    <cellStyle name="Normal 65 2 2 3 2 3 3 2" xfId="41328" xr:uid="{00000000-0005-0000-0000-00007C840000}"/>
    <cellStyle name="Normal 65 2 2 3 2 3 3 3" xfId="26095" xr:uid="{00000000-0005-0000-0000-00007D840000}"/>
    <cellStyle name="Normal 65 2 2 3 2 3 4" xfId="36315" xr:uid="{00000000-0005-0000-0000-00007E840000}"/>
    <cellStyle name="Normal 65 2 2 3 2 3 5" xfId="21082" xr:uid="{00000000-0005-0000-0000-00007F840000}"/>
    <cellStyle name="Normal 65 2 2 3 2 4" xfId="12672" xr:uid="{00000000-0005-0000-0000-000080840000}"/>
    <cellStyle name="Normal 65 2 2 3 2 4 2" xfId="43003" xr:uid="{00000000-0005-0000-0000-000081840000}"/>
    <cellStyle name="Normal 65 2 2 3 2 4 3" xfId="27770" xr:uid="{00000000-0005-0000-0000-000082840000}"/>
    <cellStyle name="Normal 65 2 2 3 2 5" xfId="7651" xr:uid="{00000000-0005-0000-0000-000083840000}"/>
    <cellStyle name="Normal 65 2 2 3 2 5 2" xfId="37986" xr:uid="{00000000-0005-0000-0000-000084840000}"/>
    <cellStyle name="Normal 65 2 2 3 2 5 3" xfId="22753" xr:uid="{00000000-0005-0000-0000-000085840000}"/>
    <cellStyle name="Normal 65 2 2 3 2 6" xfId="32974" xr:uid="{00000000-0005-0000-0000-000086840000}"/>
    <cellStyle name="Normal 65 2 2 3 2 7" xfId="17740" xr:uid="{00000000-0005-0000-0000-000087840000}"/>
    <cellStyle name="Normal 65 2 2 3 3" xfId="3433" xr:uid="{00000000-0005-0000-0000-000088840000}"/>
    <cellStyle name="Normal 65 2 2 3 3 2" xfId="13507" xr:uid="{00000000-0005-0000-0000-000089840000}"/>
    <cellStyle name="Normal 65 2 2 3 3 2 2" xfId="43838" xr:uid="{00000000-0005-0000-0000-00008A840000}"/>
    <cellStyle name="Normal 65 2 2 3 3 2 3" xfId="28605" xr:uid="{00000000-0005-0000-0000-00008B840000}"/>
    <cellStyle name="Normal 65 2 2 3 3 3" xfId="8487" xr:uid="{00000000-0005-0000-0000-00008C840000}"/>
    <cellStyle name="Normal 65 2 2 3 3 3 2" xfId="38821" xr:uid="{00000000-0005-0000-0000-00008D840000}"/>
    <cellStyle name="Normal 65 2 2 3 3 3 3" xfId="23588" xr:uid="{00000000-0005-0000-0000-00008E840000}"/>
    <cellStyle name="Normal 65 2 2 3 3 4" xfId="33808" xr:uid="{00000000-0005-0000-0000-00008F840000}"/>
    <cellStyle name="Normal 65 2 2 3 3 5" xfId="18575" xr:uid="{00000000-0005-0000-0000-000090840000}"/>
    <cellStyle name="Normal 65 2 2 3 4" xfId="5126" xr:uid="{00000000-0005-0000-0000-000091840000}"/>
    <cellStyle name="Normal 65 2 2 3 4 2" xfId="15178" xr:uid="{00000000-0005-0000-0000-000092840000}"/>
    <cellStyle name="Normal 65 2 2 3 4 2 2" xfId="45509" xr:uid="{00000000-0005-0000-0000-000093840000}"/>
    <cellStyle name="Normal 65 2 2 3 4 2 3" xfId="30276" xr:uid="{00000000-0005-0000-0000-000094840000}"/>
    <cellStyle name="Normal 65 2 2 3 4 3" xfId="10158" xr:uid="{00000000-0005-0000-0000-000095840000}"/>
    <cellStyle name="Normal 65 2 2 3 4 3 2" xfId="40492" xr:uid="{00000000-0005-0000-0000-000096840000}"/>
    <cellStyle name="Normal 65 2 2 3 4 3 3" xfId="25259" xr:uid="{00000000-0005-0000-0000-000097840000}"/>
    <cellStyle name="Normal 65 2 2 3 4 4" xfId="35479" xr:uid="{00000000-0005-0000-0000-000098840000}"/>
    <cellStyle name="Normal 65 2 2 3 4 5" xfId="20246" xr:uid="{00000000-0005-0000-0000-000099840000}"/>
    <cellStyle name="Normal 65 2 2 3 5" xfId="11836" xr:uid="{00000000-0005-0000-0000-00009A840000}"/>
    <cellStyle name="Normal 65 2 2 3 5 2" xfId="42167" xr:uid="{00000000-0005-0000-0000-00009B840000}"/>
    <cellStyle name="Normal 65 2 2 3 5 3" xfId="26934" xr:uid="{00000000-0005-0000-0000-00009C840000}"/>
    <cellStyle name="Normal 65 2 2 3 6" xfId="6815" xr:uid="{00000000-0005-0000-0000-00009D840000}"/>
    <cellStyle name="Normal 65 2 2 3 6 2" xfId="37150" xr:uid="{00000000-0005-0000-0000-00009E840000}"/>
    <cellStyle name="Normal 65 2 2 3 6 3" xfId="21917" xr:uid="{00000000-0005-0000-0000-00009F840000}"/>
    <cellStyle name="Normal 65 2 2 3 7" xfId="32138" xr:uid="{00000000-0005-0000-0000-0000A0840000}"/>
    <cellStyle name="Normal 65 2 2 3 8" xfId="16904" xr:uid="{00000000-0005-0000-0000-0000A1840000}"/>
    <cellStyle name="Normal 65 2 2 4" xfId="2162" xr:uid="{00000000-0005-0000-0000-0000A2840000}"/>
    <cellStyle name="Normal 65 2 2 4 2" xfId="3852" xr:uid="{00000000-0005-0000-0000-0000A3840000}"/>
    <cellStyle name="Normal 65 2 2 4 2 2" xfId="13925" xr:uid="{00000000-0005-0000-0000-0000A4840000}"/>
    <cellStyle name="Normal 65 2 2 4 2 2 2" xfId="44256" xr:uid="{00000000-0005-0000-0000-0000A5840000}"/>
    <cellStyle name="Normal 65 2 2 4 2 2 3" xfId="29023" xr:uid="{00000000-0005-0000-0000-0000A6840000}"/>
    <cellStyle name="Normal 65 2 2 4 2 3" xfId="8905" xr:uid="{00000000-0005-0000-0000-0000A7840000}"/>
    <cellStyle name="Normal 65 2 2 4 2 3 2" xfId="39239" xr:uid="{00000000-0005-0000-0000-0000A8840000}"/>
    <cellStyle name="Normal 65 2 2 4 2 3 3" xfId="24006" xr:uid="{00000000-0005-0000-0000-0000A9840000}"/>
    <cellStyle name="Normal 65 2 2 4 2 4" xfId="34226" xr:uid="{00000000-0005-0000-0000-0000AA840000}"/>
    <cellStyle name="Normal 65 2 2 4 2 5" xfId="18993" xr:uid="{00000000-0005-0000-0000-0000AB840000}"/>
    <cellStyle name="Normal 65 2 2 4 3" xfId="5544" xr:uid="{00000000-0005-0000-0000-0000AC840000}"/>
    <cellStyle name="Normal 65 2 2 4 3 2" xfId="15596" xr:uid="{00000000-0005-0000-0000-0000AD840000}"/>
    <cellStyle name="Normal 65 2 2 4 3 2 2" xfId="45927" xr:uid="{00000000-0005-0000-0000-0000AE840000}"/>
    <cellStyle name="Normal 65 2 2 4 3 2 3" xfId="30694" xr:uid="{00000000-0005-0000-0000-0000AF840000}"/>
    <cellStyle name="Normal 65 2 2 4 3 3" xfId="10576" xr:uid="{00000000-0005-0000-0000-0000B0840000}"/>
    <cellStyle name="Normal 65 2 2 4 3 3 2" xfId="40910" xr:uid="{00000000-0005-0000-0000-0000B1840000}"/>
    <cellStyle name="Normal 65 2 2 4 3 3 3" xfId="25677" xr:uid="{00000000-0005-0000-0000-0000B2840000}"/>
    <cellStyle name="Normal 65 2 2 4 3 4" xfId="35897" xr:uid="{00000000-0005-0000-0000-0000B3840000}"/>
    <cellStyle name="Normal 65 2 2 4 3 5" xfId="20664" xr:uid="{00000000-0005-0000-0000-0000B4840000}"/>
    <cellStyle name="Normal 65 2 2 4 4" xfId="12254" xr:uid="{00000000-0005-0000-0000-0000B5840000}"/>
    <cellStyle name="Normal 65 2 2 4 4 2" xfId="42585" xr:uid="{00000000-0005-0000-0000-0000B6840000}"/>
    <cellStyle name="Normal 65 2 2 4 4 3" xfId="27352" xr:uid="{00000000-0005-0000-0000-0000B7840000}"/>
    <cellStyle name="Normal 65 2 2 4 5" xfId="7233" xr:uid="{00000000-0005-0000-0000-0000B8840000}"/>
    <cellStyle name="Normal 65 2 2 4 5 2" xfId="37568" xr:uid="{00000000-0005-0000-0000-0000B9840000}"/>
    <cellStyle name="Normal 65 2 2 4 5 3" xfId="22335" xr:uid="{00000000-0005-0000-0000-0000BA840000}"/>
    <cellStyle name="Normal 65 2 2 4 6" xfId="32556" xr:uid="{00000000-0005-0000-0000-0000BB840000}"/>
    <cellStyle name="Normal 65 2 2 4 7" xfId="17322" xr:uid="{00000000-0005-0000-0000-0000BC840000}"/>
    <cellStyle name="Normal 65 2 2 5" xfId="3015" xr:uid="{00000000-0005-0000-0000-0000BD840000}"/>
    <cellStyle name="Normal 65 2 2 5 2" xfId="13089" xr:uid="{00000000-0005-0000-0000-0000BE840000}"/>
    <cellStyle name="Normal 65 2 2 5 2 2" xfId="43420" xr:uid="{00000000-0005-0000-0000-0000BF840000}"/>
    <cellStyle name="Normal 65 2 2 5 2 3" xfId="28187" xr:uid="{00000000-0005-0000-0000-0000C0840000}"/>
    <cellStyle name="Normal 65 2 2 5 3" xfId="8069" xr:uid="{00000000-0005-0000-0000-0000C1840000}"/>
    <cellStyle name="Normal 65 2 2 5 3 2" xfId="38403" xr:uid="{00000000-0005-0000-0000-0000C2840000}"/>
    <cellStyle name="Normal 65 2 2 5 3 3" xfId="23170" xr:uid="{00000000-0005-0000-0000-0000C3840000}"/>
    <cellStyle name="Normal 65 2 2 5 4" xfId="33390" xr:uid="{00000000-0005-0000-0000-0000C4840000}"/>
    <cellStyle name="Normal 65 2 2 5 5" xfId="18157" xr:uid="{00000000-0005-0000-0000-0000C5840000}"/>
    <cellStyle name="Normal 65 2 2 6" xfId="4708" xr:uid="{00000000-0005-0000-0000-0000C6840000}"/>
    <cellStyle name="Normal 65 2 2 6 2" xfId="14760" xr:uid="{00000000-0005-0000-0000-0000C7840000}"/>
    <cellStyle name="Normal 65 2 2 6 2 2" xfId="45091" xr:uid="{00000000-0005-0000-0000-0000C8840000}"/>
    <cellStyle name="Normal 65 2 2 6 2 3" xfId="29858" xr:uid="{00000000-0005-0000-0000-0000C9840000}"/>
    <cellStyle name="Normal 65 2 2 6 3" xfId="9740" xr:uid="{00000000-0005-0000-0000-0000CA840000}"/>
    <cellStyle name="Normal 65 2 2 6 3 2" xfId="40074" xr:uid="{00000000-0005-0000-0000-0000CB840000}"/>
    <cellStyle name="Normal 65 2 2 6 3 3" xfId="24841" xr:uid="{00000000-0005-0000-0000-0000CC840000}"/>
    <cellStyle name="Normal 65 2 2 6 4" xfId="35061" xr:uid="{00000000-0005-0000-0000-0000CD840000}"/>
    <cellStyle name="Normal 65 2 2 6 5" xfId="19828" xr:uid="{00000000-0005-0000-0000-0000CE840000}"/>
    <cellStyle name="Normal 65 2 2 7" xfId="11418" xr:uid="{00000000-0005-0000-0000-0000CF840000}"/>
    <cellStyle name="Normal 65 2 2 7 2" xfId="41749" xr:uid="{00000000-0005-0000-0000-0000D0840000}"/>
    <cellStyle name="Normal 65 2 2 7 3" xfId="26516" xr:uid="{00000000-0005-0000-0000-0000D1840000}"/>
    <cellStyle name="Normal 65 2 2 8" xfId="6397" xr:uid="{00000000-0005-0000-0000-0000D2840000}"/>
    <cellStyle name="Normal 65 2 2 8 2" xfId="36732" xr:uid="{00000000-0005-0000-0000-0000D3840000}"/>
    <cellStyle name="Normal 65 2 2 8 3" xfId="21499" xr:uid="{00000000-0005-0000-0000-0000D4840000}"/>
    <cellStyle name="Normal 65 2 2 9" xfId="31720" xr:uid="{00000000-0005-0000-0000-0000D5840000}"/>
    <cellStyle name="Normal 65 2 3" xfId="1424" xr:uid="{00000000-0005-0000-0000-0000D6840000}"/>
    <cellStyle name="Normal 65 2 3 2" xfId="1845" xr:uid="{00000000-0005-0000-0000-0000D7840000}"/>
    <cellStyle name="Normal 65 2 3 2 2" xfId="2684" xr:uid="{00000000-0005-0000-0000-0000D8840000}"/>
    <cellStyle name="Normal 65 2 3 2 2 2" xfId="4374" xr:uid="{00000000-0005-0000-0000-0000D9840000}"/>
    <cellStyle name="Normal 65 2 3 2 2 2 2" xfId="14447" xr:uid="{00000000-0005-0000-0000-0000DA840000}"/>
    <cellStyle name="Normal 65 2 3 2 2 2 2 2" xfId="44778" xr:uid="{00000000-0005-0000-0000-0000DB840000}"/>
    <cellStyle name="Normal 65 2 3 2 2 2 2 3" xfId="29545" xr:uid="{00000000-0005-0000-0000-0000DC840000}"/>
    <cellStyle name="Normal 65 2 3 2 2 2 3" xfId="9427" xr:uid="{00000000-0005-0000-0000-0000DD840000}"/>
    <cellStyle name="Normal 65 2 3 2 2 2 3 2" xfId="39761" xr:uid="{00000000-0005-0000-0000-0000DE840000}"/>
    <cellStyle name="Normal 65 2 3 2 2 2 3 3" xfId="24528" xr:uid="{00000000-0005-0000-0000-0000DF840000}"/>
    <cellStyle name="Normal 65 2 3 2 2 2 4" xfId="34748" xr:uid="{00000000-0005-0000-0000-0000E0840000}"/>
    <cellStyle name="Normal 65 2 3 2 2 2 5" xfId="19515" xr:uid="{00000000-0005-0000-0000-0000E1840000}"/>
    <cellStyle name="Normal 65 2 3 2 2 3" xfId="6066" xr:uid="{00000000-0005-0000-0000-0000E2840000}"/>
    <cellStyle name="Normal 65 2 3 2 2 3 2" xfId="16118" xr:uid="{00000000-0005-0000-0000-0000E3840000}"/>
    <cellStyle name="Normal 65 2 3 2 2 3 2 2" xfId="46449" xr:uid="{00000000-0005-0000-0000-0000E4840000}"/>
    <cellStyle name="Normal 65 2 3 2 2 3 2 3" xfId="31216" xr:uid="{00000000-0005-0000-0000-0000E5840000}"/>
    <cellStyle name="Normal 65 2 3 2 2 3 3" xfId="11098" xr:uid="{00000000-0005-0000-0000-0000E6840000}"/>
    <cellStyle name="Normal 65 2 3 2 2 3 3 2" xfId="41432" xr:uid="{00000000-0005-0000-0000-0000E7840000}"/>
    <cellStyle name="Normal 65 2 3 2 2 3 3 3" xfId="26199" xr:uid="{00000000-0005-0000-0000-0000E8840000}"/>
    <cellStyle name="Normal 65 2 3 2 2 3 4" xfId="36419" xr:uid="{00000000-0005-0000-0000-0000E9840000}"/>
    <cellStyle name="Normal 65 2 3 2 2 3 5" xfId="21186" xr:uid="{00000000-0005-0000-0000-0000EA840000}"/>
    <cellStyle name="Normal 65 2 3 2 2 4" xfId="12776" xr:uid="{00000000-0005-0000-0000-0000EB840000}"/>
    <cellStyle name="Normal 65 2 3 2 2 4 2" xfId="43107" xr:uid="{00000000-0005-0000-0000-0000EC840000}"/>
    <cellStyle name="Normal 65 2 3 2 2 4 3" xfId="27874" xr:uid="{00000000-0005-0000-0000-0000ED840000}"/>
    <cellStyle name="Normal 65 2 3 2 2 5" xfId="7755" xr:uid="{00000000-0005-0000-0000-0000EE840000}"/>
    <cellStyle name="Normal 65 2 3 2 2 5 2" xfId="38090" xr:uid="{00000000-0005-0000-0000-0000EF840000}"/>
    <cellStyle name="Normal 65 2 3 2 2 5 3" xfId="22857" xr:uid="{00000000-0005-0000-0000-0000F0840000}"/>
    <cellStyle name="Normal 65 2 3 2 2 6" xfId="33078" xr:uid="{00000000-0005-0000-0000-0000F1840000}"/>
    <cellStyle name="Normal 65 2 3 2 2 7" xfId="17844" xr:uid="{00000000-0005-0000-0000-0000F2840000}"/>
    <cellStyle name="Normal 65 2 3 2 3" xfId="3537" xr:uid="{00000000-0005-0000-0000-0000F3840000}"/>
    <cellStyle name="Normal 65 2 3 2 3 2" xfId="13611" xr:uid="{00000000-0005-0000-0000-0000F4840000}"/>
    <cellStyle name="Normal 65 2 3 2 3 2 2" xfId="43942" xr:uid="{00000000-0005-0000-0000-0000F5840000}"/>
    <cellStyle name="Normal 65 2 3 2 3 2 3" xfId="28709" xr:uid="{00000000-0005-0000-0000-0000F6840000}"/>
    <cellStyle name="Normal 65 2 3 2 3 3" xfId="8591" xr:uid="{00000000-0005-0000-0000-0000F7840000}"/>
    <cellStyle name="Normal 65 2 3 2 3 3 2" xfId="38925" xr:uid="{00000000-0005-0000-0000-0000F8840000}"/>
    <cellStyle name="Normal 65 2 3 2 3 3 3" xfId="23692" xr:uid="{00000000-0005-0000-0000-0000F9840000}"/>
    <cellStyle name="Normal 65 2 3 2 3 4" xfId="33912" xr:uid="{00000000-0005-0000-0000-0000FA840000}"/>
    <cellStyle name="Normal 65 2 3 2 3 5" xfId="18679" xr:uid="{00000000-0005-0000-0000-0000FB840000}"/>
    <cellStyle name="Normal 65 2 3 2 4" xfId="5230" xr:uid="{00000000-0005-0000-0000-0000FC840000}"/>
    <cellStyle name="Normal 65 2 3 2 4 2" xfId="15282" xr:uid="{00000000-0005-0000-0000-0000FD840000}"/>
    <cellStyle name="Normal 65 2 3 2 4 2 2" xfId="45613" xr:uid="{00000000-0005-0000-0000-0000FE840000}"/>
    <cellStyle name="Normal 65 2 3 2 4 2 3" xfId="30380" xr:uid="{00000000-0005-0000-0000-0000FF840000}"/>
    <cellStyle name="Normal 65 2 3 2 4 3" xfId="10262" xr:uid="{00000000-0005-0000-0000-000000850000}"/>
    <cellStyle name="Normal 65 2 3 2 4 3 2" xfId="40596" xr:uid="{00000000-0005-0000-0000-000001850000}"/>
    <cellStyle name="Normal 65 2 3 2 4 3 3" xfId="25363" xr:uid="{00000000-0005-0000-0000-000002850000}"/>
    <cellStyle name="Normal 65 2 3 2 4 4" xfId="35583" xr:uid="{00000000-0005-0000-0000-000003850000}"/>
    <cellStyle name="Normal 65 2 3 2 4 5" xfId="20350" xr:uid="{00000000-0005-0000-0000-000004850000}"/>
    <cellStyle name="Normal 65 2 3 2 5" xfId="11940" xr:uid="{00000000-0005-0000-0000-000005850000}"/>
    <cellStyle name="Normal 65 2 3 2 5 2" xfId="42271" xr:uid="{00000000-0005-0000-0000-000006850000}"/>
    <cellStyle name="Normal 65 2 3 2 5 3" xfId="27038" xr:uid="{00000000-0005-0000-0000-000007850000}"/>
    <cellStyle name="Normal 65 2 3 2 6" xfId="6919" xr:uid="{00000000-0005-0000-0000-000008850000}"/>
    <cellStyle name="Normal 65 2 3 2 6 2" xfId="37254" xr:uid="{00000000-0005-0000-0000-000009850000}"/>
    <cellStyle name="Normal 65 2 3 2 6 3" xfId="22021" xr:uid="{00000000-0005-0000-0000-00000A850000}"/>
    <cellStyle name="Normal 65 2 3 2 7" xfId="32242" xr:uid="{00000000-0005-0000-0000-00000B850000}"/>
    <cellStyle name="Normal 65 2 3 2 8" xfId="17008" xr:uid="{00000000-0005-0000-0000-00000C850000}"/>
    <cellStyle name="Normal 65 2 3 3" xfId="2266" xr:uid="{00000000-0005-0000-0000-00000D850000}"/>
    <cellStyle name="Normal 65 2 3 3 2" xfId="3956" xr:uid="{00000000-0005-0000-0000-00000E850000}"/>
    <cellStyle name="Normal 65 2 3 3 2 2" xfId="14029" xr:uid="{00000000-0005-0000-0000-00000F850000}"/>
    <cellStyle name="Normal 65 2 3 3 2 2 2" xfId="44360" xr:uid="{00000000-0005-0000-0000-000010850000}"/>
    <cellStyle name="Normal 65 2 3 3 2 2 3" xfId="29127" xr:uid="{00000000-0005-0000-0000-000011850000}"/>
    <cellStyle name="Normal 65 2 3 3 2 3" xfId="9009" xr:uid="{00000000-0005-0000-0000-000012850000}"/>
    <cellStyle name="Normal 65 2 3 3 2 3 2" xfId="39343" xr:uid="{00000000-0005-0000-0000-000013850000}"/>
    <cellStyle name="Normal 65 2 3 3 2 3 3" xfId="24110" xr:uid="{00000000-0005-0000-0000-000014850000}"/>
    <cellStyle name="Normal 65 2 3 3 2 4" xfId="34330" xr:uid="{00000000-0005-0000-0000-000015850000}"/>
    <cellStyle name="Normal 65 2 3 3 2 5" xfId="19097" xr:uid="{00000000-0005-0000-0000-000016850000}"/>
    <cellStyle name="Normal 65 2 3 3 3" xfId="5648" xr:uid="{00000000-0005-0000-0000-000017850000}"/>
    <cellStyle name="Normal 65 2 3 3 3 2" xfId="15700" xr:uid="{00000000-0005-0000-0000-000018850000}"/>
    <cellStyle name="Normal 65 2 3 3 3 2 2" xfId="46031" xr:uid="{00000000-0005-0000-0000-000019850000}"/>
    <cellStyle name="Normal 65 2 3 3 3 2 3" xfId="30798" xr:uid="{00000000-0005-0000-0000-00001A850000}"/>
    <cellStyle name="Normal 65 2 3 3 3 3" xfId="10680" xr:uid="{00000000-0005-0000-0000-00001B850000}"/>
    <cellStyle name="Normal 65 2 3 3 3 3 2" xfId="41014" xr:uid="{00000000-0005-0000-0000-00001C850000}"/>
    <cellStyle name="Normal 65 2 3 3 3 3 3" xfId="25781" xr:uid="{00000000-0005-0000-0000-00001D850000}"/>
    <cellStyle name="Normal 65 2 3 3 3 4" xfId="36001" xr:uid="{00000000-0005-0000-0000-00001E850000}"/>
    <cellStyle name="Normal 65 2 3 3 3 5" xfId="20768" xr:uid="{00000000-0005-0000-0000-00001F850000}"/>
    <cellStyle name="Normal 65 2 3 3 4" xfId="12358" xr:uid="{00000000-0005-0000-0000-000020850000}"/>
    <cellStyle name="Normal 65 2 3 3 4 2" xfId="42689" xr:uid="{00000000-0005-0000-0000-000021850000}"/>
    <cellStyle name="Normal 65 2 3 3 4 3" xfId="27456" xr:uid="{00000000-0005-0000-0000-000022850000}"/>
    <cellStyle name="Normal 65 2 3 3 5" xfId="7337" xr:uid="{00000000-0005-0000-0000-000023850000}"/>
    <cellStyle name="Normal 65 2 3 3 5 2" xfId="37672" xr:uid="{00000000-0005-0000-0000-000024850000}"/>
    <cellStyle name="Normal 65 2 3 3 5 3" xfId="22439" xr:uid="{00000000-0005-0000-0000-000025850000}"/>
    <cellStyle name="Normal 65 2 3 3 6" xfId="32660" xr:uid="{00000000-0005-0000-0000-000026850000}"/>
    <cellStyle name="Normal 65 2 3 3 7" xfId="17426" xr:uid="{00000000-0005-0000-0000-000027850000}"/>
    <cellStyle name="Normal 65 2 3 4" xfId="3119" xr:uid="{00000000-0005-0000-0000-000028850000}"/>
    <cellStyle name="Normal 65 2 3 4 2" xfId="13193" xr:uid="{00000000-0005-0000-0000-000029850000}"/>
    <cellStyle name="Normal 65 2 3 4 2 2" xfId="43524" xr:uid="{00000000-0005-0000-0000-00002A850000}"/>
    <cellStyle name="Normal 65 2 3 4 2 3" xfId="28291" xr:uid="{00000000-0005-0000-0000-00002B850000}"/>
    <cellStyle name="Normal 65 2 3 4 3" xfId="8173" xr:uid="{00000000-0005-0000-0000-00002C850000}"/>
    <cellStyle name="Normal 65 2 3 4 3 2" xfId="38507" xr:uid="{00000000-0005-0000-0000-00002D850000}"/>
    <cellStyle name="Normal 65 2 3 4 3 3" xfId="23274" xr:uid="{00000000-0005-0000-0000-00002E850000}"/>
    <cellStyle name="Normal 65 2 3 4 4" xfId="33494" xr:uid="{00000000-0005-0000-0000-00002F850000}"/>
    <cellStyle name="Normal 65 2 3 4 5" xfId="18261" xr:uid="{00000000-0005-0000-0000-000030850000}"/>
    <cellStyle name="Normal 65 2 3 5" xfId="4812" xr:uid="{00000000-0005-0000-0000-000031850000}"/>
    <cellStyle name="Normal 65 2 3 5 2" xfId="14864" xr:uid="{00000000-0005-0000-0000-000032850000}"/>
    <cellStyle name="Normal 65 2 3 5 2 2" xfId="45195" xr:uid="{00000000-0005-0000-0000-000033850000}"/>
    <cellStyle name="Normal 65 2 3 5 2 3" xfId="29962" xr:uid="{00000000-0005-0000-0000-000034850000}"/>
    <cellStyle name="Normal 65 2 3 5 3" xfId="9844" xr:uid="{00000000-0005-0000-0000-000035850000}"/>
    <cellStyle name="Normal 65 2 3 5 3 2" xfId="40178" xr:uid="{00000000-0005-0000-0000-000036850000}"/>
    <cellStyle name="Normal 65 2 3 5 3 3" xfId="24945" xr:uid="{00000000-0005-0000-0000-000037850000}"/>
    <cellStyle name="Normal 65 2 3 5 4" xfId="35165" xr:uid="{00000000-0005-0000-0000-000038850000}"/>
    <cellStyle name="Normal 65 2 3 5 5" xfId="19932" xr:uid="{00000000-0005-0000-0000-000039850000}"/>
    <cellStyle name="Normal 65 2 3 6" xfId="11522" xr:uid="{00000000-0005-0000-0000-00003A850000}"/>
    <cellStyle name="Normal 65 2 3 6 2" xfId="41853" xr:uid="{00000000-0005-0000-0000-00003B850000}"/>
    <cellStyle name="Normal 65 2 3 6 3" xfId="26620" xr:uid="{00000000-0005-0000-0000-00003C850000}"/>
    <cellStyle name="Normal 65 2 3 7" xfId="6501" xr:uid="{00000000-0005-0000-0000-00003D850000}"/>
    <cellStyle name="Normal 65 2 3 7 2" xfId="36836" xr:uid="{00000000-0005-0000-0000-00003E850000}"/>
    <cellStyle name="Normal 65 2 3 7 3" xfId="21603" xr:uid="{00000000-0005-0000-0000-00003F850000}"/>
    <cellStyle name="Normal 65 2 3 8" xfId="31824" xr:uid="{00000000-0005-0000-0000-000040850000}"/>
    <cellStyle name="Normal 65 2 3 9" xfId="16590" xr:uid="{00000000-0005-0000-0000-000041850000}"/>
    <cellStyle name="Normal 65 2 4" xfId="1637" xr:uid="{00000000-0005-0000-0000-000042850000}"/>
    <cellStyle name="Normal 65 2 4 2" xfId="2476" xr:uid="{00000000-0005-0000-0000-000043850000}"/>
    <cellStyle name="Normal 65 2 4 2 2" xfId="4166" xr:uid="{00000000-0005-0000-0000-000044850000}"/>
    <cellStyle name="Normal 65 2 4 2 2 2" xfId="14239" xr:uid="{00000000-0005-0000-0000-000045850000}"/>
    <cellStyle name="Normal 65 2 4 2 2 2 2" xfId="44570" xr:uid="{00000000-0005-0000-0000-000046850000}"/>
    <cellStyle name="Normal 65 2 4 2 2 2 3" xfId="29337" xr:uid="{00000000-0005-0000-0000-000047850000}"/>
    <cellStyle name="Normal 65 2 4 2 2 3" xfId="9219" xr:uid="{00000000-0005-0000-0000-000048850000}"/>
    <cellStyle name="Normal 65 2 4 2 2 3 2" xfId="39553" xr:uid="{00000000-0005-0000-0000-000049850000}"/>
    <cellStyle name="Normal 65 2 4 2 2 3 3" xfId="24320" xr:uid="{00000000-0005-0000-0000-00004A850000}"/>
    <cellStyle name="Normal 65 2 4 2 2 4" xfId="34540" xr:uid="{00000000-0005-0000-0000-00004B850000}"/>
    <cellStyle name="Normal 65 2 4 2 2 5" xfId="19307" xr:uid="{00000000-0005-0000-0000-00004C850000}"/>
    <cellStyle name="Normal 65 2 4 2 3" xfId="5858" xr:uid="{00000000-0005-0000-0000-00004D850000}"/>
    <cellStyle name="Normal 65 2 4 2 3 2" xfId="15910" xr:uid="{00000000-0005-0000-0000-00004E850000}"/>
    <cellStyle name="Normal 65 2 4 2 3 2 2" xfId="46241" xr:uid="{00000000-0005-0000-0000-00004F850000}"/>
    <cellStyle name="Normal 65 2 4 2 3 2 3" xfId="31008" xr:uid="{00000000-0005-0000-0000-000050850000}"/>
    <cellStyle name="Normal 65 2 4 2 3 3" xfId="10890" xr:uid="{00000000-0005-0000-0000-000051850000}"/>
    <cellStyle name="Normal 65 2 4 2 3 3 2" xfId="41224" xr:uid="{00000000-0005-0000-0000-000052850000}"/>
    <cellStyle name="Normal 65 2 4 2 3 3 3" xfId="25991" xr:uid="{00000000-0005-0000-0000-000053850000}"/>
    <cellStyle name="Normal 65 2 4 2 3 4" xfId="36211" xr:uid="{00000000-0005-0000-0000-000054850000}"/>
    <cellStyle name="Normal 65 2 4 2 3 5" xfId="20978" xr:uid="{00000000-0005-0000-0000-000055850000}"/>
    <cellStyle name="Normal 65 2 4 2 4" xfId="12568" xr:uid="{00000000-0005-0000-0000-000056850000}"/>
    <cellStyle name="Normal 65 2 4 2 4 2" xfId="42899" xr:uid="{00000000-0005-0000-0000-000057850000}"/>
    <cellStyle name="Normal 65 2 4 2 4 3" xfId="27666" xr:uid="{00000000-0005-0000-0000-000058850000}"/>
    <cellStyle name="Normal 65 2 4 2 5" xfId="7547" xr:uid="{00000000-0005-0000-0000-000059850000}"/>
    <cellStyle name="Normal 65 2 4 2 5 2" xfId="37882" xr:uid="{00000000-0005-0000-0000-00005A850000}"/>
    <cellStyle name="Normal 65 2 4 2 5 3" xfId="22649" xr:uid="{00000000-0005-0000-0000-00005B850000}"/>
    <cellStyle name="Normal 65 2 4 2 6" xfId="32870" xr:uid="{00000000-0005-0000-0000-00005C850000}"/>
    <cellStyle name="Normal 65 2 4 2 7" xfId="17636" xr:uid="{00000000-0005-0000-0000-00005D850000}"/>
    <cellStyle name="Normal 65 2 4 3" xfId="3329" xr:uid="{00000000-0005-0000-0000-00005E850000}"/>
    <cellStyle name="Normal 65 2 4 3 2" xfId="13403" xr:uid="{00000000-0005-0000-0000-00005F850000}"/>
    <cellStyle name="Normal 65 2 4 3 2 2" xfId="43734" xr:uid="{00000000-0005-0000-0000-000060850000}"/>
    <cellStyle name="Normal 65 2 4 3 2 3" xfId="28501" xr:uid="{00000000-0005-0000-0000-000061850000}"/>
    <cellStyle name="Normal 65 2 4 3 3" xfId="8383" xr:uid="{00000000-0005-0000-0000-000062850000}"/>
    <cellStyle name="Normal 65 2 4 3 3 2" xfId="38717" xr:uid="{00000000-0005-0000-0000-000063850000}"/>
    <cellStyle name="Normal 65 2 4 3 3 3" xfId="23484" xr:uid="{00000000-0005-0000-0000-000064850000}"/>
    <cellStyle name="Normal 65 2 4 3 4" xfId="33704" xr:uid="{00000000-0005-0000-0000-000065850000}"/>
    <cellStyle name="Normal 65 2 4 3 5" xfId="18471" xr:uid="{00000000-0005-0000-0000-000066850000}"/>
    <cellStyle name="Normal 65 2 4 4" xfId="5022" xr:uid="{00000000-0005-0000-0000-000067850000}"/>
    <cellStyle name="Normal 65 2 4 4 2" xfId="15074" xr:uid="{00000000-0005-0000-0000-000068850000}"/>
    <cellStyle name="Normal 65 2 4 4 2 2" xfId="45405" xr:uid="{00000000-0005-0000-0000-000069850000}"/>
    <cellStyle name="Normal 65 2 4 4 2 3" xfId="30172" xr:uid="{00000000-0005-0000-0000-00006A850000}"/>
    <cellStyle name="Normal 65 2 4 4 3" xfId="10054" xr:uid="{00000000-0005-0000-0000-00006B850000}"/>
    <cellStyle name="Normal 65 2 4 4 3 2" xfId="40388" xr:uid="{00000000-0005-0000-0000-00006C850000}"/>
    <cellStyle name="Normal 65 2 4 4 3 3" xfId="25155" xr:uid="{00000000-0005-0000-0000-00006D850000}"/>
    <cellStyle name="Normal 65 2 4 4 4" xfId="35375" xr:uid="{00000000-0005-0000-0000-00006E850000}"/>
    <cellStyle name="Normal 65 2 4 4 5" xfId="20142" xr:uid="{00000000-0005-0000-0000-00006F850000}"/>
    <cellStyle name="Normal 65 2 4 5" xfId="11732" xr:uid="{00000000-0005-0000-0000-000070850000}"/>
    <cellStyle name="Normal 65 2 4 5 2" xfId="42063" xr:uid="{00000000-0005-0000-0000-000071850000}"/>
    <cellStyle name="Normal 65 2 4 5 3" xfId="26830" xr:uid="{00000000-0005-0000-0000-000072850000}"/>
    <cellStyle name="Normal 65 2 4 6" xfId="6711" xr:uid="{00000000-0005-0000-0000-000073850000}"/>
    <cellStyle name="Normal 65 2 4 6 2" xfId="37046" xr:uid="{00000000-0005-0000-0000-000074850000}"/>
    <cellStyle name="Normal 65 2 4 6 3" xfId="21813" xr:uid="{00000000-0005-0000-0000-000075850000}"/>
    <cellStyle name="Normal 65 2 4 7" xfId="32034" xr:uid="{00000000-0005-0000-0000-000076850000}"/>
    <cellStyle name="Normal 65 2 4 8" xfId="16800" xr:uid="{00000000-0005-0000-0000-000077850000}"/>
    <cellStyle name="Normal 65 2 5" xfId="2058" xr:uid="{00000000-0005-0000-0000-000078850000}"/>
    <cellStyle name="Normal 65 2 5 2" xfId="3748" xr:uid="{00000000-0005-0000-0000-000079850000}"/>
    <cellStyle name="Normal 65 2 5 2 2" xfId="13821" xr:uid="{00000000-0005-0000-0000-00007A850000}"/>
    <cellStyle name="Normal 65 2 5 2 2 2" xfId="44152" xr:uid="{00000000-0005-0000-0000-00007B850000}"/>
    <cellStyle name="Normal 65 2 5 2 2 3" xfId="28919" xr:uid="{00000000-0005-0000-0000-00007C850000}"/>
    <cellStyle name="Normal 65 2 5 2 3" xfId="8801" xr:uid="{00000000-0005-0000-0000-00007D850000}"/>
    <cellStyle name="Normal 65 2 5 2 3 2" xfId="39135" xr:uid="{00000000-0005-0000-0000-00007E850000}"/>
    <cellStyle name="Normal 65 2 5 2 3 3" xfId="23902" xr:uid="{00000000-0005-0000-0000-00007F850000}"/>
    <cellStyle name="Normal 65 2 5 2 4" xfId="34122" xr:uid="{00000000-0005-0000-0000-000080850000}"/>
    <cellStyle name="Normal 65 2 5 2 5" xfId="18889" xr:uid="{00000000-0005-0000-0000-000081850000}"/>
    <cellStyle name="Normal 65 2 5 3" xfId="5440" xr:uid="{00000000-0005-0000-0000-000082850000}"/>
    <cellStyle name="Normal 65 2 5 3 2" xfId="15492" xr:uid="{00000000-0005-0000-0000-000083850000}"/>
    <cellStyle name="Normal 65 2 5 3 2 2" xfId="45823" xr:uid="{00000000-0005-0000-0000-000084850000}"/>
    <cellStyle name="Normal 65 2 5 3 2 3" xfId="30590" xr:uid="{00000000-0005-0000-0000-000085850000}"/>
    <cellStyle name="Normal 65 2 5 3 3" xfId="10472" xr:uid="{00000000-0005-0000-0000-000086850000}"/>
    <cellStyle name="Normal 65 2 5 3 3 2" xfId="40806" xr:uid="{00000000-0005-0000-0000-000087850000}"/>
    <cellStyle name="Normal 65 2 5 3 3 3" xfId="25573" xr:uid="{00000000-0005-0000-0000-000088850000}"/>
    <cellStyle name="Normal 65 2 5 3 4" xfId="35793" xr:uid="{00000000-0005-0000-0000-000089850000}"/>
    <cellStyle name="Normal 65 2 5 3 5" xfId="20560" xr:uid="{00000000-0005-0000-0000-00008A850000}"/>
    <cellStyle name="Normal 65 2 5 4" xfId="12150" xr:uid="{00000000-0005-0000-0000-00008B850000}"/>
    <cellStyle name="Normal 65 2 5 4 2" xfId="42481" xr:uid="{00000000-0005-0000-0000-00008C850000}"/>
    <cellStyle name="Normal 65 2 5 4 3" xfId="27248" xr:uid="{00000000-0005-0000-0000-00008D850000}"/>
    <cellStyle name="Normal 65 2 5 5" xfId="7129" xr:uid="{00000000-0005-0000-0000-00008E850000}"/>
    <cellStyle name="Normal 65 2 5 5 2" xfId="37464" xr:uid="{00000000-0005-0000-0000-00008F850000}"/>
    <cellStyle name="Normal 65 2 5 5 3" xfId="22231" xr:uid="{00000000-0005-0000-0000-000090850000}"/>
    <cellStyle name="Normal 65 2 5 6" xfId="32452" xr:uid="{00000000-0005-0000-0000-000091850000}"/>
    <cellStyle name="Normal 65 2 5 7" xfId="17218" xr:uid="{00000000-0005-0000-0000-000092850000}"/>
    <cellStyle name="Normal 65 2 6" xfId="2911" xr:uid="{00000000-0005-0000-0000-000093850000}"/>
    <cellStyle name="Normal 65 2 6 2" xfId="12985" xr:uid="{00000000-0005-0000-0000-000094850000}"/>
    <cellStyle name="Normal 65 2 6 2 2" xfId="43316" xr:uid="{00000000-0005-0000-0000-000095850000}"/>
    <cellStyle name="Normal 65 2 6 2 3" xfId="28083" xr:uid="{00000000-0005-0000-0000-000096850000}"/>
    <cellStyle name="Normal 65 2 6 3" xfId="7965" xr:uid="{00000000-0005-0000-0000-000097850000}"/>
    <cellStyle name="Normal 65 2 6 3 2" xfId="38299" xr:uid="{00000000-0005-0000-0000-000098850000}"/>
    <cellStyle name="Normal 65 2 6 3 3" xfId="23066" xr:uid="{00000000-0005-0000-0000-000099850000}"/>
    <cellStyle name="Normal 65 2 6 4" xfId="33286" xr:uid="{00000000-0005-0000-0000-00009A850000}"/>
    <cellStyle name="Normal 65 2 6 5" xfId="18053" xr:uid="{00000000-0005-0000-0000-00009B850000}"/>
    <cellStyle name="Normal 65 2 7" xfId="4604" xr:uid="{00000000-0005-0000-0000-00009C850000}"/>
    <cellStyle name="Normal 65 2 7 2" xfId="14656" xr:uid="{00000000-0005-0000-0000-00009D850000}"/>
    <cellStyle name="Normal 65 2 7 2 2" xfId="44987" xr:uid="{00000000-0005-0000-0000-00009E850000}"/>
    <cellStyle name="Normal 65 2 7 2 3" xfId="29754" xr:uid="{00000000-0005-0000-0000-00009F850000}"/>
    <cellStyle name="Normal 65 2 7 3" xfId="9636" xr:uid="{00000000-0005-0000-0000-0000A0850000}"/>
    <cellStyle name="Normal 65 2 7 3 2" xfId="39970" xr:uid="{00000000-0005-0000-0000-0000A1850000}"/>
    <cellStyle name="Normal 65 2 7 3 3" xfId="24737" xr:uid="{00000000-0005-0000-0000-0000A2850000}"/>
    <cellStyle name="Normal 65 2 7 4" xfId="34957" xr:uid="{00000000-0005-0000-0000-0000A3850000}"/>
    <cellStyle name="Normal 65 2 7 5" xfId="19724" xr:uid="{00000000-0005-0000-0000-0000A4850000}"/>
    <cellStyle name="Normal 65 2 8" xfId="11314" xr:uid="{00000000-0005-0000-0000-0000A5850000}"/>
    <cellStyle name="Normal 65 2 8 2" xfId="41645" xr:uid="{00000000-0005-0000-0000-0000A6850000}"/>
    <cellStyle name="Normal 65 2 8 3" xfId="26412" xr:uid="{00000000-0005-0000-0000-0000A7850000}"/>
    <cellStyle name="Normal 65 2 9" xfId="6293" xr:uid="{00000000-0005-0000-0000-0000A8850000}"/>
    <cellStyle name="Normal 65 2 9 2" xfId="36628" xr:uid="{00000000-0005-0000-0000-0000A9850000}"/>
    <cellStyle name="Normal 65 2 9 3" xfId="21395" xr:uid="{00000000-0005-0000-0000-0000AA850000}"/>
    <cellStyle name="Normal 65 3" xfId="1257" xr:uid="{00000000-0005-0000-0000-0000AB850000}"/>
    <cellStyle name="Normal 65 3 10" xfId="16434" xr:uid="{00000000-0005-0000-0000-0000AC850000}"/>
    <cellStyle name="Normal 65 3 2" xfId="1476" xr:uid="{00000000-0005-0000-0000-0000AD850000}"/>
    <cellStyle name="Normal 65 3 2 2" xfId="1897" xr:uid="{00000000-0005-0000-0000-0000AE850000}"/>
    <cellStyle name="Normal 65 3 2 2 2" xfId="2736" xr:uid="{00000000-0005-0000-0000-0000AF850000}"/>
    <cellStyle name="Normal 65 3 2 2 2 2" xfId="4426" xr:uid="{00000000-0005-0000-0000-0000B0850000}"/>
    <cellStyle name="Normal 65 3 2 2 2 2 2" xfId="14499" xr:uid="{00000000-0005-0000-0000-0000B1850000}"/>
    <cellStyle name="Normal 65 3 2 2 2 2 2 2" xfId="44830" xr:uid="{00000000-0005-0000-0000-0000B2850000}"/>
    <cellStyle name="Normal 65 3 2 2 2 2 2 3" xfId="29597" xr:uid="{00000000-0005-0000-0000-0000B3850000}"/>
    <cellStyle name="Normal 65 3 2 2 2 2 3" xfId="9479" xr:uid="{00000000-0005-0000-0000-0000B4850000}"/>
    <cellStyle name="Normal 65 3 2 2 2 2 3 2" xfId="39813" xr:uid="{00000000-0005-0000-0000-0000B5850000}"/>
    <cellStyle name="Normal 65 3 2 2 2 2 3 3" xfId="24580" xr:uid="{00000000-0005-0000-0000-0000B6850000}"/>
    <cellStyle name="Normal 65 3 2 2 2 2 4" xfId="34800" xr:uid="{00000000-0005-0000-0000-0000B7850000}"/>
    <cellStyle name="Normal 65 3 2 2 2 2 5" xfId="19567" xr:uid="{00000000-0005-0000-0000-0000B8850000}"/>
    <cellStyle name="Normal 65 3 2 2 2 3" xfId="6118" xr:uid="{00000000-0005-0000-0000-0000B9850000}"/>
    <cellStyle name="Normal 65 3 2 2 2 3 2" xfId="16170" xr:uid="{00000000-0005-0000-0000-0000BA850000}"/>
    <cellStyle name="Normal 65 3 2 2 2 3 2 2" xfId="46501" xr:uid="{00000000-0005-0000-0000-0000BB850000}"/>
    <cellStyle name="Normal 65 3 2 2 2 3 2 3" xfId="31268" xr:uid="{00000000-0005-0000-0000-0000BC850000}"/>
    <cellStyle name="Normal 65 3 2 2 2 3 3" xfId="11150" xr:uid="{00000000-0005-0000-0000-0000BD850000}"/>
    <cellStyle name="Normal 65 3 2 2 2 3 3 2" xfId="41484" xr:uid="{00000000-0005-0000-0000-0000BE850000}"/>
    <cellStyle name="Normal 65 3 2 2 2 3 3 3" xfId="26251" xr:uid="{00000000-0005-0000-0000-0000BF850000}"/>
    <cellStyle name="Normal 65 3 2 2 2 3 4" xfId="36471" xr:uid="{00000000-0005-0000-0000-0000C0850000}"/>
    <cellStyle name="Normal 65 3 2 2 2 3 5" xfId="21238" xr:uid="{00000000-0005-0000-0000-0000C1850000}"/>
    <cellStyle name="Normal 65 3 2 2 2 4" xfId="12828" xr:uid="{00000000-0005-0000-0000-0000C2850000}"/>
    <cellStyle name="Normal 65 3 2 2 2 4 2" xfId="43159" xr:uid="{00000000-0005-0000-0000-0000C3850000}"/>
    <cellStyle name="Normal 65 3 2 2 2 4 3" xfId="27926" xr:uid="{00000000-0005-0000-0000-0000C4850000}"/>
    <cellStyle name="Normal 65 3 2 2 2 5" xfId="7807" xr:uid="{00000000-0005-0000-0000-0000C5850000}"/>
    <cellStyle name="Normal 65 3 2 2 2 5 2" xfId="38142" xr:uid="{00000000-0005-0000-0000-0000C6850000}"/>
    <cellStyle name="Normal 65 3 2 2 2 5 3" xfId="22909" xr:uid="{00000000-0005-0000-0000-0000C7850000}"/>
    <cellStyle name="Normal 65 3 2 2 2 6" xfId="33130" xr:uid="{00000000-0005-0000-0000-0000C8850000}"/>
    <cellStyle name="Normal 65 3 2 2 2 7" xfId="17896" xr:uid="{00000000-0005-0000-0000-0000C9850000}"/>
    <cellStyle name="Normal 65 3 2 2 3" xfId="3589" xr:uid="{00000000-0005-0000-0000-0000CA850000}"/>
    <cellStyle name="Normal 65 3 2 2 3 2" xfId="13663" xr:uid="{00000000-0005-0000-0000-0000CB850000}"/>
    <cellStyle name="Normal 65 3 2 2 3 2 2" xfId="43994" xr:uid="{00000000-0005-0000-0000-0000CC850000}"/>
    <cellStyle name="Normal 65 3 2 2 3 2 3" xfId="28761" xr:uid="{00000000-0005-0000-0000-0000CD850000}"/>
    <cellStyle name="Normal 65 3 2 2 3 3" xfId="8643" xr:uid="{00000000-0005-0000-0000-0000CE850000}"/>
    <cellStyle name="Normal 65 3 2 2 3 3 2" xfId="38977" xr:uid="{00000000-0005-0000-0000-0000CF850000}"/>
    <cellStyle name="Normal 65 3 2 2 3 3 3" xfId="23744" xr:uid="{00000000-0005-0000-0000-0000D0850000}"/>
    <cellStyle name="Normal 65 3 2 2 3 4" xfId="33964" xr:uid="{00000000-0005-0000-0000-0000D1850000}"/>
    <cellStyle name="Normal 65 3 2 2 3 5" xfId="18731" xr:uid="{00000000-0005-0000-0000-0000D2850000}"/>
    <cellStyle name="Normal 65 3 2 2 4" xfId="5282" xr:uid="{00000000-0005-0000-0000-0000D3850000}"/>
    <cellStyle name="Normal 65 3 2 2 4 2" xfId="15334" xr:uid="{00000000-0005-0000-0000-0000D4850000}"/>
    <cellStyle name="Normal 65 3 2 2 4 2 2" xfId="45665" xr:uid="{00000000-0005-0000-0000-0000D5850000}"/>
    <cellStyle name="Normal 65 3 2 2 4 2 3" xfId="30432" xr:uid="{00000000-0005-0000-0000-0000D6850000}"/>
    <cellStyle name="Normal 65 3 2 2 4 3" xfId="10314" xr:uid="{00000000-0005-0000-0000-0000D7850000}"/>
    <cellStyle name="Normal 65 3 2 2 4 3 2" xfId="40648" xr:uid="{00000000-0005-0000-0000-0000D8850000}"/>
    <cellStyle name="Normal 65 3 2 2 4 3 3" xfId="25415" xr:uid="{00000000-0005-0000-0000-0000D9850000}"/>
    <cellStyle name="Normal 65 3 2 2 4 4" xfId="35635" xr:uid="{00000000-0005-0000-0000-0000DA850000}"/>
    <cellStyle name="Normal 65 3 2 2 4 5" xfId="20402" xr:uid="{00000000-0005-0000-0000-0000DB850000}"/>
    <cellStyle name="Normal 65 3 2 2 5" xfId="11992" xr:uid="{00000000-0005-0000-0000-0000DC850000}"/>
    <cellStyle name="Normal 65 3 2 2 5 2" xfId="42323" xr:uid="{00000000-0005-0000-0000-0000DD850000}"/>
    <cellStyle name="Normal 65 3 2 2 5 3" xfId="27090" xr:uid="{00000000-0005-0000-0000-0000DE850000}"/>
    <cellStyle name="Normal 65 3 2 2 6" xfId="6971" xr:uid="{00000000-0005-0000-0000-0000DF850000}"/>
    <cellStyle name="Normal 65 3 2 2 6 2" xfId="37306" xr:uid="{00000000-0005-0000-0000-0000E0850000}"/>
    <cellStyle name="Normal 65 3 2 2 6 3" xfId="22073" xr:uid="{00000000-0005-0000-0000-0000E1850000}"/>
    <cellStyle name="Normal 65 3 2 2 7" xfId="32294" xr:uid="{00000000-0005-0000-0000-0000E2850000}"/>
    <cellStyle name="Normal 65 3 2 2 8" xfId="17060" xr:uid="{00000000-0005-0000-0000-0000E3850000}"/>
    <cellStyle name="Normal 65 3 2 3" xfId="2318" xr:uid="{00000000-0005-0000-0000-0000E4850000}"/>
    <cellStyle name="Normal 65 3 2 3 2" xfId="4008" xr:uid="{00000000-0005-0000-0000-0000E5850000}"/>
    <cellStyle name="Normal 65 3 2 3 2 2" xfId="14081" xr:uid="{00000000-0005-0000-0000-0000E6850000}"/>
    <cellStyle name="Normal 65 3 2 3 2 2 2" xfId="44412" xr:uid="{00000000-0005-0000-0000-0000E7850000}"/>
    <cellStyle name="Normal 65 3 2 3 2 2 3" xfId="29179" xr:uid="{00000000-0005-0000-0000-0000E8850000}"/>
    <cellStyle name="Normal 65 3 2 3 2 3" xfId="9061" xr:uid="{00000000-0005-0000-0000-0000E9850000}"/>
    <cellStyle name="Normal 65 3 2 3 2 3 2" xfId="39395" xr:uid="{00000000-0005-0000-0000-0000EA850000}"/>
    <cellStyle name="Normal 65 3 2 3 2 3 3" xfId="24162" xr:uid="{00000000-0005-0000-0000-0000EB850000}"/>
    <cellStyle name="Normal 65 3 2 3 2 4" xfId="34382" xr:uid="{00000000-0005-0000-0000-0000EC850000}"/>
    <cellStyle name="Normal 65 3 2 3 2 5" xfId="19149" xr:uid="{00000000-0005-0000-0000-0000ED850000}"/>
    <cellStyle name="Normal 65 3 2 3 3" xfId="5700" xr:uid="{00000000-0005-0000-0000-0000EE850000}"/>
    <cellStyle name="Normal 65 3 2 3 3 2" xfId="15752" xr:uid="{00000000-0005-0000-0000-0000EF850000}"/>
    <cellStyle name="Normal 65 3 2 3 3 2 2" xfId="46083" xr:uid="{00000000-0005-0000-0000-0000F0850000}"/>
    <cellStyle name="Normal 65 3 2 3 3 2 3" xfId="30850" xr:uid="{00000000-0005-0000-0000-0000F1850000}"/>
    <cellStyle name="Normal 65 3 2 3 3 3" xfId="10732" xr:uid="{00000000-0005-0000-0000-0000F2850000}"/>
    <cellStyle name="Normal 65 3 2 3 3 3 2" xfId="41066" xr:uid="{00000000-0005-0000-0000-0000F3850000}"/>
    <cellStyle name="Normal 65 3 2 3 3 3 3" xfId="25833" xr:uid="{00000000-0005-0000-0000-0000F4850000}"/>
    <cellStyle name="Normal 65 3 2 3 3 4" xfId="36053" xr:uid="{00000000-0005-0000-0000-0000F5850000}"/>
    <cellStyle name="Normal 65 3 2 3 3 5" xfId="20820" xr:uid="{00000000-0005-0000-0000-0000F6850000}"/>
    <cellStyle name="Normal 65 3 2 3 4" xfId="12410" xr:uid="{00000000-0005-0000-0000-0000F7850000}"/>
    <cellStyle name="Normal 65 3 2 3 4 2" xfId="42741" xr:uid="{00000000-0005-0000-0000-0000F8850000}"/>
    <cellStyle name="Normal 65 3 2 3 4 3" xfId="27508" xr:uid="{00000000-0005-0000-0000-0000F9850000}"/>
    <cellStyle name="Normal 65 3 2 3 5" xfId="7389" xr:uid="{00000000-0005-0000-0000-0000FA850000}"/>
    <cellStyle name="Normal 65 3 2 3 5 2" xfId="37724" xr:uid="{00000000-0005-0000-0000-0000FB850000}"/>
    <cellStyle name="Normal 65 3 2 3 5 3" xfId="22491" xr:uid="{00000000-0005-0000-0000-0000FC850000}"/>
    <cellStyle name="Normal 65 3 2 3 6" xfId="32712" xr:uid="{00000000-0005-0000-0000-0000FD850000}"/>
    <cellStyle name="Normal 65 3 2 3 7" xfId="17478" xr:uid="{00000000-0005-0000-0000-0000FE850000}"/>
    <cellStyle name="Normal 65 3 2 4" xfId="3171" xr:uid="{00000000-0005-0000-0000-0000FF850000}"/>
    <cellStyle name="Normal 65 3 2 4 2" xfId="13245" xr:uid="{00000000-0005-0000-0000-000000860000}"/>
    <cellStyle name="Normal 65 3 2 4 2 2" xfId="43576" xr:uid="{00000000-0005-0000-0000-000001860000}"/>
    <cellStyle name="Normal 65 3 2 4 2 3" xfId="28343" xr:uid="{00000000-0005-0000-0000-000002860000}"/>
    <cellStyle name="Normal 65 3 2 4 3" xfId="8225" xr:uid="{00000000-0005-0000-0000-000003860000}"/>
    <cellStyle name="Normal 65 3 2 4 3 2" xfId="38559" xr:uid="{00000000-0005-0000-0000-000004860000}"/>
    <cellStyle name="Normal 65 3 2 4 3 3" xfId="23326" xr:uid="{00000000-0005-0000-0000-000005860000}"/>
    <cellStyle name="Normal 65 3 2 4 4" xfId="33546" xr:uid="{00000000-0005-0000-0000-000006860000}"/>
    <cellStyle name="Normal 65 3 2 4 5" xfId="18313" xr:uid="{00000000-0005-0000-0000-000007860000}"/>
    <cellStyle name="Normal 65 3 2 5" xfId="4864" xr:uid="{00000000-0005-0000-0000-000008860000}"/>
    <cellStyle name="Normal 65 3 2 5 2" xfId="14916" xr:uid="{00000000-0005-0000-0000-000009860000}"/>
    <cellStyle name="Normal 65 3 2 5 2 2" xfId="45247" xr:uid="{00000000-0005-0000-0000-00000A860000}"/>
    <cellStyle name="Normal 65 3 2 5 2 3" xfId="30014" xr:uid="{00000000-0005-0000-0000-00000B860000}"/>
    <cellStyle name="Normal 65 3 2 5 3" xfId="9896" xr:uid="{00000000-0005-0000-0000-00000C860000}"/>
    <cellStyle name="Normal 65 3 2 5 3 2" xfId="40230" xr:uid="{00000000-0005-0000-0000-00000D860000}"/>
    <cellStyle name="Normal 65 3 2 5 3 3" xfId="24997" xr:uid="{00000000-0005-0000-0000-00000E860000}"/>
    <cellStyle name="Normal 65 3 2 5 4" xfId="35217" xr:uid="{00000000-0005-0000-0000-00000F860000}"/>
    <cellStyle name="Normal 65 3 2 5 5" xfId="19984" xr:uid="{00000000-0005-0000-0000-000010860000}"/>
    <cellStyle name="Normal 65 3 2 6" xfId="11574" xr:uid="{00000000-0005-0000-0000-000011860000}"/>
    <cellStyle name="Normal 65 3 2 6 2" xfId="41905" xr:uid="{00000000-0005-0000-0000-000012860000}"/>
    <cellStyle name="Normal 65 3 2 6 3" xfId="26672" xr:uid="{00000000-0005-0000-0000-000013860000}"/>
    <cellStyle name="Normal 65 3 2 7" xfId="6553" xr:uid="{00000000-0005-0000-0000-000014860000}"/>
    <cellStyle name="Normal 65 3 2 7 2" xfId="36888" xr:uid="{00000000-0005-0000-0000-000015860000}"/>
    <cellStyle name="Normal 65 3 2 7 3" xfId="21655" xr:uid="{00000000-0005-0000-0000-000016860000}"/>
    <cellStyle name="Normal 65 3 2 8" xfId="31876" xr:uid="{00000000-0005-0000-0000-000017860000}"/>
    <cellStyle name="Normal 65 3 2 9" xfId="16642" xr:uid="{00000000-0005-0000-0000-000018860000}"/>
    <cellStyle name="Normal 65 3 3" xfId="1689" xr:uid="{00000000-0005-0000-0000-000019860000}"/>
    <cellStyle name="Normal 65 3 3 2" xfId="2528" xr:uid="{00000000-0005-0000-0000-00001A860000}"/>
    <cellStyle name="Normal 65 3 3 2 2" xfId="4218" xr:uid="{00000000-0005-0000-0000-00001B860000}"/>
    <cellStyle name="Normal 65 3 3 2 2 2" xfId="14291" xr:uid="{00000000-0005-0000-0000-00001C860000}"/>
    <cellStyle name="Normal 65 3 3 2 2 2 2" xfId="44622" xr:uid="{00000000-0005-0000-0000-00001D860000}"/>
    <cellStyle name="Normal 65 3 3 2 2 2 3" xfId="29389" xr:uid="{00000000-0005-0000-0000-00001E860000}"/>
    <cellStyle name="Normal 65 3 3 2 2 3" xfId="9271" xr:uid="{00000000-0005-0000-0000-00001F860000}"/>
    <cellStyle name="Normal 65 3 3 2 2 3 2" xfId="39605" xr:uid="{00000000-0005-0000-0000-000020860000}"/>
    <cellStyle name="Normal 65 3 3 2 2 3 3" xfId="24372" xr:uid="{00000000-0005-0000-0000-000021860000}"/>
    <cellStyle name="Normal 65 3 3 2 2 4" xfId="34592" xr:uid="{00000000-0005-0000-0000-000022860000}"/>
    <cellStyle name="Normal 65 3 3 2 2 5" xfId="19359" xr:uid="{00000000-0005-0000-0000-000023860000}"/>
    <cellStyle name="Normal 65 3 3 2 3" xfId="5910" xr:uid="{00000000-0005-0000-0000-000024860000}"/>
    <cellStyle name="Normal 65 3 3 2 3 2" xfId="15962" xr:uid="{00000000-0005-0000-0000-000025860000}"/>
    <cellStyle name="Normal 65 3 3 2 3 2 2" xfId="46293" xr:uid="{00000000-0005-0000-0000-000026860000}"/>
    <cellStyle name="Normal 65 3 3 2 3 2 3" xfId="31060" xr:uid="{00000000-0005-0000-0000-000027860000}"/>
    <cellStyle name="Normal 65 3 3 2 3 3" xfId="10942" xr:uid="{00000000-0005-0000-0000-000028860000}"/>
    <cellStyle name="Normal 65 3 3 2 3 3 2" xfId="41276" xr:uid="{00000000-0005-0000-0000-000029860000}"/>
    <cellStyle name="Normal 65 3 3 2 3 3 3" xfId="26043" xr:uid="{00000000-0005-0000-0000-00002A860000}"/>
    <cellStyle name="Normal 65 3 3 2 3 4" xfId="36263" xr:uid="{00000000-0005-0000-0000-00002B860000}"/>
    <cellStyle name="Normal 65 3 3 2 3 5" xfId="21030" xr:uid="{00000000-0005-0000-0000-00002C860000}"/>
    <cellStyle name="Normal 65 3 3 2 4" xfId="12620" xr:uid="{00000000-0005-0000-0000-00002D860000}"/>
    <cellStyle name="Normal 65 3 3 2 4 2" xfId="42951" xr:uid="{00000000-0005-0000-0000-00002E860000}"/>
    <cellStyle name="Normal 65 3 3 2 4 3" xfId="27718" xr:uid="{00000000-0005-0000-0000-00002F860000}"/>
    <cellStyle name="Normal 65 3 3 2 5" xfId="7599" xr:uid="{00000000-0005-0000-0000-000030860000}"/>
    <cellStyle name="Normal 65 3 3 2 5 2" xfId="37934" xr:uid="{00000000-0005-0000-0000-000031860000}"/>
    <cellStyle name="Normal 65 3 3 2 5 3" xfId="22701" xr:uid="{00000000-0005-0000-0000-000032860000}"/>
    <cellStyle name="Normal 65 3 3 2 6" xfId="32922" xr:uid="{00000000-0005-0000-0000-000033860000}"/>
    <cellStyle name="Normal 65 3 3 2 7" xfId="17688" xr:uid="{00000000-0005-0000-0000-000034860000}"/>
    <cellStyle name="Normal 65 3 3 3" xfId="3381" xr:uid="{00000000-0005-0000-0000-000035860000}"/>
    <cellStyle name="Normal 65 3 3 3 2" xfId="13455" xr:uid="{00000000-0005-0000-0000-000036860000}"/>
    <cellStyle name="Normal 65 3 3 3 2 2" xfId="43786" xr:uid="{00000000-0005-0000-0000-000037860000}"/>
    <cellStyle name="Normal 65 3 3 3 2 3" xfId="28553" xr:uid="{00000000-0005-0000-0000-000038860000}"/>
    <cellStyle name="Normal 65 3 3 3 3" xfId="8435" xr:uid="{00000000-0005-0000-0000-000039860000}"/>
    <cellStyle name="Normal 65 3 3 3 3 2" xfId="38769" xr:uid="{00000000-0005-0000-0000-00003A860000}"/>
    <cellStyle name="Normal 65 3 3 3 3 3" xfId="23536" xr:uid="{00000000-0005-0000-0000-00003B860000}"/>
    <cellStyle name="Normal 65 3 3 3 4" xfId="33756" xr:uid="{00000000-0005-0000-0000-00003C860000}"/>
    <cellStyle name="Normal 65 3 3 3 5" xfId="18523" xr:uid="{00000000-0005-0000-0000-00003D860000}"/>
    <cellStyle name="Normal 65 3 3 4" xfId="5074" xr:uid="{00000000-0005-0000-0000-00003E860000}"/>
    <cellStyle name="Normal 65 3 3 4 2" xfId="15126" xr:uid="{00000000-0005-0000-0000-00003F860000}"/>
    <cellStyle name="Normal 65 3 3 4 2 2" xfId="45457" xr:uid="{00000000-0005-0000-0000-000040860000}"/>
    <cellStyle name="Normal 65 3 3 4 2 3" xfId="30224" xr:uid="{00000000-0005-0000-0000-000041860000}"/>
    <cellStyle name="Normal 65 3 3 4 3" xfId="10106" xr:uid="{00000000-0005-0000-0000-000042860000}"/>
    <cellStyle name="Normal 65 3 3 4 3 2" xfId="40440" xr:uid="{00000000-0005-0000-0000-000043860000}"/>
    <cellStyle name="Normal 65 3 3 4 3 3" xfId="25207" xr:uid="{00000000-0005-0000-0000-000044860000}"/>
    <cellStyle name="Normal 65 3 3 4 4" xfId="35427" xr:uid="{00000000-0005-0000-0000-000045860000}"/>
    <cellStyle name="Normal 65 3 3 4 5" xfId="20194" xr:uid="{00000000-0005-0000-0000-000046860000}"/>
    <cellStyle name="Normal 65 3 3 5" xfId="11784" xr:uid="{00000000-0005-0000-0000-000047860000}"/>
    <cellStyle name="Normal 65 3 3 5 2" xfId="42115" xr:uid="{00000000-0005-0000-0000-000048860000}"/>
    <cellStyle name="Normal 65 3 3 5 3" xfId="26882" xr:uid="{00000000-0005-0000-0000-000049860000}"/>
    <cellStyle name="Normal 65 3 3 6" xfId="6763" xr:uid="{00000000-0005-0000-0000-00004A860000}"/>
    <cellStyle name="Normal 65 3 3 6 2" xfId="37098" xr:uid="{00000000-0005-0000-0000-00004B860000}"/>
    <cellStyle name="Normal 65 3 3 6 3" xfId="21865" xr:uid="{00000000-0005-0000-0000-00004C860000}"/>
    <cellStyle name="Normal 65 3 3 7" xfId="32086" xr:uid="{00000000-0005-0000-0000-00004D860000}"/>
    <cellStyle name="Normal 65 3 3 8" xfId="16852" xr:uid="{00000000-0005-0000-0000-00004E860000}"/>
    <cellStyle name="Normal 65 3 4" xfId="2110" xr:uid="{00000000-0005-0000-0000-00004F860000}"/>
    <cellStyle name="Normal 65 3 4 2" xfId="3800" xr:uid="{00000000-0005-0000-0000-000050860000}"/>
    <cellStyle name="Normal 65 3 4 2 2" xfId="13873" xr:uid="{00000000-0005-0000-0000-000051860000}"/>
    <cellStyle name="Normal 65 3 4 2 2 2" xfId="44204" xr:uid="{00000000-0005-0000-0000-000052860000}"/>
    <cellStyle name="Normal 65 3 4 2 2 3" xfId="28971" xr:uid="{00000000-0005-0000-0000-000053860000}"/>
    <cellStyle name="Normal 65 3 4 2 3" xfId="8853" xr:uid="{00000000-0005-0000-0000-000054860000}"/>
    <cellStyle name="Normal 65 3 4 2 3 2" xfId="39187" xr:uid="{00000000-0005-0000-0000-000055860000}"/>
    <cellStyle name="Normal 65 3 4 2 3 3" xfId="23954" xr:uid="{00000000-0005-0000-0000-000056860000}"/>
    <cellStyle name="Normal 65 3 4 2 4" xfId="34174" xr:uid="{00000000-0005-0000-0000-000057860000}"/>
    <cellStyle name="Normal 65 3 4 2 5" xfId="18941" xr:uid="{00000000-0005-0000-0000-000058860000}"/>
    <cellStyle name="Normal 65 3 4 3" xfId="5492" xr:uid="{00000000-0005-0000-0000-000059860000}"/>
    <cellStyle name="Normal 65 3 4 3 2" xfId="15544" xr:uid="{00000000-0005-0000-0000-00005A860000}"/>
    <cellStyle name="Normal 65 3 4 3 2 2" xfId="45875" xr:uid="{00000000-0005-0000-0000-00005B860000}"/>
    <cellStyle name="Normal 65 3 4 3 2 3" xfId="30642" xr:uid="{00000000-0005-0000-0000-00005C860000}"/>
    <cellStyle name="Normal 65 3 4 3 3" xfId="10524" xr:uid="{00000000-0005-0000-0000-00005D860000}"/>
    <cellStyle name="Normal 65 3 4 3 3 2" xfId="40858" xr:uid="{00000000-0005-0000-0000-00005E860000}"/>
    <cellStyle name="Normal 65 3 4 3 3 3" xfId="25625" xr:uid="{00000000-0005-0000-0000-00005F860000}"/>
    <cellStyle name="Normal 65 3 4 3 4" xfId="35845" xr:uid="{00000000-0005-0000-0000-000060860000}"/>
    <cellStyle name="Normal 65 3 4 3 5" xfId="20612" xr:uid="{00000000-0005-0000-0000-000061860000}"/>
    <cellStyle name="Normal 65 3 4 4" xfId="12202" xr:uid="{00000000-0005-0000-0000-000062860000}"/>
    <cellStyle name="Normal 65 3 4 4 2" xfId="42533" xr:uid="{00000000-0005-0000-0000-000063860000}"/>
    <cellStyle name="Normal 65 3 4 4 3" xfId="27300" xr:uid="{00000000-0005-0000-0000-000064860000}"/>
    <cellStyle name="Normal 65 3 4 5" xfId="7181" xr:uid="{00000000-0005-0000-0000-000065860000}"/>
    <cellStyle name="Normal 65 3 4 5 2" xfId="37516" xr:uid="{00000000-0005-0000-0000-000066860000}"/>
    <cellStyle name="Normal 65 3 4 5 3" xfId="22283" xr:uid="{00000000-0005-0000-0000-000067860000}"/>
    <cellStyle name="Normal 65 3 4 6" xfId="32504" xr:uid="{00000000-0005-0000-0000-000068860000}"/>
    <cellStyle name="Normal 65 3 4 7" xfId="17270" xr:uid="{00000000-0005-0000-0000-000069860000}"/>
    <cellStyle name="Normal 65 3 5" xfId="2963" xr:uid="{00000000-0005-0000-0000-00006A860000}"/>
    <cellStyle name="Normal 65 3 5 2" xfId="13037" xr:uid="{00000000-0005-0000-0000-00006B860000}"/>
    <cellStyle name="Normal 65 3 5 2 2" xfId="43368" xr:uid="{00000000-0005-0000-0000-00006C860000}"/>
    <cellStyle name="Normal 65 3 5 2 3" xfId="28135" xr:uid="{00000000-0005-0000-0000-00006D860000}"/>
    <cellStyle name="Normal 65 3 5 3" xfId="8017" xr:uid="{00000000-0005-0000-0000-00006E860000}"/>
    <cellStyle name="Normal 65 3 5 3 2" xfId="38351" xr:uid="{00000000-0005-0000-0000-00006F860000}"/>
    <cellStyle name="Normal 65 3 5 3 3" xfId="23118" xr:uid="{00000000-0005-0000-0000-000070860000}"/>
    <cellStyle name="Normal 65 3 5 4" xfId="33338" xr:uid="{00000000-0005-0000-0000-000071860000}"/>
    <cellStyle name="Normal 65 3 5 5" xfId="18105" xr:uid="{00000000-0005-0000-0000-000072860000}"/>
    <cellStyle name="Normal 65 3 6" xfId="4656" xr:uid="{00000000-0005-0000-0000-000073860000}"/>
    <cellStyle name="Normal 65 3 6 2" xfId="14708" xr:uid="{00000000-0005-0000-0000-000074860000}"/>
    <cellStyle name="Normal 65 3 6 2 2" xfId="45039" xr:uid="{00000000-0005-0000-0000-000075860000}"/>
    <cellStyle name="Normal 65 3 6 2 3" xfId="29806" xr:uid="{00000000-0005-0000-0000-000076860000}"/>
    <cellStyle name="Normal 65 3 6 3" xfId="9688" xr:uid="{00000000-0005-0000-0000-000077860000}"/>
    <cellStyle name="Normal 65 3 6 3 2" xfId="40022" xr:uid="{00000000-0005-0000-0000-000078860000}"/>
    <cellStyle name="Normal 65 3 6 3 3" xfId="24789" xr:uid="{00000000-0005-0000-0000-000079860000}"/>
    <cellStyle name="Normal 65 3 6 4" xfId="35009" xr:uid="{00000000-0005-0000-0000-00007A860000}"/>
    <cellStyle name="Normal 65 3 6 5" xfId="19776" xr:uid="{00000000-0005-0000-0000-00007B860000}"/>
    <cellStyle name="Normal 65 3 7" xfId="11366" xr:uid="{00000000-0005-0000-0000-00007C860000}"/>
    <cellStyle name="Normal 65 3 7 2" xfId="41697" xr:uid="{00000000-0005-0000-0000-00007D860000}"/>
    <cellStyle name="Normal 65 3 7 3" xfId="26464" xr:uid="{00000000-0005-0000-0000-00007E860000}"/>
    <cellStyle name="Normal 65 3 8" xfId="6345" xr:uid="{00000000-0005-0000-0000-00007F860000}"/>
    <cellStyle name="Normal 65 3 8 2" xfId="36680" xr:uid="{00000000-0005-0000-0000-000080860000}"/>
    <cellStyle name="Normal 65 3 8 3" xfId="21447" xr:uid="{00000000-0005-0000-0000-000081860000}"/>
    <cellStyle name="Normal 65 3 9" xfId="31669" xr:uid="{00000000-0005-0000-0000-000082860000}"/>
    <cellStyle name="Normal 65 4" xfId="1370" xr:uid="{00000000-0005-0000-0000-000083860000}"/>
    <cellStyle name="Normal 65 4 2" xfId="1793" xr:uid="{00000000-0005-0000-0000-000084860000}"/>
    <cellStyle name="Normal 65 4 2 2" xfId="2632" xr:uid="{00000000-0005-0000-0000-000085860000}"/>
    <cellStyle name="Normal 65 4 2 2 2" xfId="4322" xr:uid="{00000000-0005-0000-0000-000086860000}"/>
    <cellStyle name="Normal 65 4 2 2 2 2" xfId="14395" xr:uid="{00000000-0005-0000-0000-000087860000}"/>
    <cellStyle name="Normal 65 4 2 2 2 2 2" xfId="44726" xr:uid="{00000000-0005-0000-0000-000088860000}"/>
    <cellStyle name="Normal 65 4 2 2 2 2 3" xfId="29493" xr:uid="{00000000-0005-0000-0000-000089860000}"/>
    <cellStyle name="Normal 65 4 2 2 2 3" xfId="9375" xr:uid="{00000000-0005-0000-0000-00008A860000}"/>
    <cellStyle name="Normal 65 4 2 2 2 3 2" xfId="39709" xr:uid="{00000000-0005-0000-0000-00008B860000}"/>
    <cellStyle name="Normal 65 4 2 2 2 3 3" xfId="24476" xr:uid="{00000000-0005-0000-0000-00008C860000}"/>
    <cellStyle name="Normal 65 4 2 2 2 4" xfId="34696" xr:uid="{00000000-0005-0000-0000-00008D860000}"/>
    <cellStyle name="Normal 65 4 2 2 2 5" xfId="19463" xr:uid="{00000000-0005-0000-0000-00008E860000}"/>
    <cellStyle name="Normal 65 4 2 2 3" xfId="6014" xr:uid="{00000000-0005-0000-0000-00008F860000}"/>
    <cellStyle name="Normal 65 4 2 2 3 2" xfId="16066" xr:uid="{00000000-0005-0000-0000-000090860000}"/>
    <cellStyle name="Normal 65 4 2 2 3 2 2" xfId="46397" xr:uid="{00000000-0005-0000-0000-000091860000}"/>
    <cellStyle name="Normal 65 4 2 2 3 2 3" xfId="31164" xr:uid="{00000000-0005-0000-0000-000092860000}"/>
    <cellStyle name="Normal 65 4 2 2 3 3" xfId="11046" xr:uid="{00000000-0005-0000-0000-000093860000}"/>
    <cellStyle name="Normal 65 4 2 2 3 3 2" xfId="41380" xr:uid="{00000000-0005-0000-0000-000094860000}"/>
    <cellStyle name="Normal 65 4 2 2 3 3 3" xfId="26147" xr:uid="{00000000-0005-0000-0000-000095860000}"/>
    <cellStyle name="Normal 65 4 2 2 3 4" xfId="36367" xr:uid="{00000000-0005-0000-0000-000096860000}"/>
    <cellStyle name="Normal 65 4 2 2 3 5" xfId="21134" xr:uid="{00000000-0005-0000-0000-000097860000}"/>
    <cellStyle name="Normal 65 4 2 2 4" xfId="12724" xr:uid="{00000000-0005-0000-0000-000098860000}"/>
    <cellStyle name="Normal 65 4 2 2 4 2" xfId="43055" xr:uid="{00000000-0005-0000-0000-000099860000}"/>
    <cellStyle name="Normal 65 4 2 2 4 3" xfId="27822" xr:uid="{00000000-0005-0000-0000-00009A860000}"/>
    <cellStyle name="Normal 65 4 2 2 5" xfId="7703" xr:uid="{00000000-0005-0000-0000-00009B860000}"/>
    <cellStyle name="Normal 65 4 2 2 5 2" xfId="38038" xr:uid="{00000000-0005-0000-0000-00009C860000}"/>
    <cellStyle name="Normal 65 4 2 2 5 3" xfId="22805" xr:uid="{00000000-0005-0000-0000-00009D860000}"/>
    <cellStyle name="Normal 65 4 2 2 6" xfId="33026" xr:uid="{00000000-0005-0000-0000-00009E860000}"/>
    <cellStyle name="Normal 65 4 2 2 7" xfId="17792" xr:uid="{00000000-0005-0000-0000-00009F860000}"/>
    <cellStyle name="Normal 65 4 2 3" xfId="3485" xr:uid="{00000000-0005-0000-0000-0000A0860000}"/>
    <cellStyle name="Normal 65 4 2 3 2" xfId="13559" xr:uid="{00000000-0005-0000-0000-0000A1860000}"/>
    <cellStyle name="Normal 65 4 2 3 2 2" xfId="43890" xr:uid="{00000000-0005-0000-0000-0000A2860000}"/>
    <cellStyle name="Normal 65 4 2 3 2 3" xfId="28657" xr:uid="{00000000-0005-0000-0000-0000A3860000}"/>
    <cellStyle name="Normal 65 4 2 3 3" xfId="8539" xr:uid="{00000000-0005-0000-0000-0000A4860000}"/>
    <cellStyle name="Normal 65 4 2 3 3 2" xfId="38873" xr:uid="{00000000-0005-0000-0000-0000A5860000}"/>
    <cellStyle name="Normal 65 4 2 3 3 3" xfId="23640" xr:uid="{00000000-0005-0000-0000-0000A6860000}"/>
    <cellStyle name="Normal 65 4 2 3 4" xfId="33860" xr:uid="{00000000-0005-0000-0000-0000A7860000}"/>
    <cellStyle name="Normal 65 4 2 3 5" xfId="18627" xr:uid="{00000000-0005-0000-0000-0000A8860000}"/>
    <cellStyle name="Normal 65 4 2 4" xfId="5178" xr:uid="{00000000-0005-0000-0000-0000A9860000}"/>
    <cellStyle name="Normal 65 4 2 4 2" xfId="15230" xr:uid="{00000000-0005-0000-0000-0000AA860000}"/>
    <cellStyle name="Normal 65 4 2 4 2 2" xfId="45561" xr:uid="{00000000-0005-0000-0000-0000AB860000}"/>
    <cellStyle name="Normal 65 4 2 4 2 3" xfId="30328" xr:uid="{00000000-0005-0000-0000-0000AC860000}"/>
    <cellStyle name="Normal 65 4 2 4 3" xfId="10210" xr:uid="{00000000-0005-0000-0000-0000AD860000}"/>
    <cellStyle name="Normal 65 4 2 4 3 2" xfId="40544" xr:uid="{00000000-0005-0000-0000-0000AE860000}"/>
    <cellStyle name="Normal 65 4 2 4 3 3" xfId="25311" xr:uid="{00000000-0005-0000-0000-0000AF860000}"/>
    <cellStyle name="Normal 65 4 2 4 4" xfId="35531" xr:uid="{00000000-0005-0000-0000-0000B0860000}"/>
    <cellStyle name="Normal 65 4 2 4 5" xfId="20298" xr:uid="{00000000-0005-0000-0000-0000B1860000}"/>
    <cellStyle name="Normal 65 4 2 5" xfId="11888" xr:uid="{00000000-0005-0000-0000-0000B2860000}"/>
    <cellStyle name="Normal 65 4 2 5 2" xfId="42219" xr:uid="{00000000-0005-0000-0000-0000B3860000}"/>
    <cellStyle name="Normal 65 4 2 5 3" xfId="26986" xr:uid="{00000000-0005-0000-0000-0000B4860000}"/>
    <cellStyle name="Normal 65 4 2 6" xfId="6867" xr:uid="{00000000-0005-0000-0000-0000B5860000}"/>
    <cellStyle name="Normal 65 4 2 6 2" xfId="37202" xr:uid="{00000000-0005-0000-0000-0000B6860000}"/>
    <cellStyle name="Normal 65 4 2 6 3" xfId="21969" xr:uid="{00000000-0005-0000-0000-0000B7860000}"/>
    <cellStyle name="Normal 65 4 2 7" xfId="32190" xr:uid="{00000000-0005-0000-0000-0000B8860000}"/>
    <cellStyle name="Normal 65 4 2 8" xfId="16956" xr:uid="{00000000-0005-0000-0000-0000B9860000}"/>
    <cellStyle name="Normal 65 4 3" xfId="2214" xr:uid="{00000000-0005-0000-0000-0000BA860000}"/>
    <cellStyle name="Normal 65 4 3 2" xfId="3904" xr:uid="{00000000-0005-0000-0000-0000BB860000}"/>
    <cellStyle name="Normal 65 4 3 2 2" xfId="13977" xr:uid="{00000000-0005-0000-0000-0000BC860000}"/>
    <cellStyle name="Normal 65 4 3 2 2 2" xfId="44308" xr:uid="{00000000-0005-0000-0000-0000BD860000}"/>
    <cellStyle name="Normal 65 4 3 2 2 3" xfId="29075" xr:uid="{00000000-0005-0000-0000-0000BE860000}"/>
    <cellStyle name="Normal 65 4 3 2 3" xfId="8957" xr:uid="{00000000-0005-0000-0000-0000BF860000}"/>
    <cellStyle name="Normal 65 4 3 2 3 2" xfId="39291" xr:uid="{00000000-0005-0000-0000-0000C0860000}"/>
    <cellStyle name="Normal 65 4 3 2 3 3" xfId="24058" xr:uid="{00000000-0005-0000-0000-0000C1860000}"/>
    <cellStyle name="Normal 65 4 3 2 4" xfId="34278" xr:uid="{00000000-0005-0000-0000-0000C2860000}"/>
    <cellStyle name="Normal 65 4 3 2 5" xfId="19045" xr:uid="{00000000-0005-0000-0000-0000C3860000}"/>
    <cellStyle name="Normal 65 4 3 3" xfId="5596" xr:uid="{00000000-0005-0000-0000-0000C4860000}"/>
    <cellStyle name="Normal 65 4 3 3 2" xfId="15648" xr:uid="{00000000-0005-0000-0000-0000C5860000}"/>
    <cellStyle name="Normal 65 4 3 3 2 2" xfId="45979" xr:uid="{00000000-0005-0000-0000-0000C6860000}"/>
    <cellStyle name="Normal 65 4 3 3 2 3" xfId="30746" xr:uid="{00000000-0005-0000-0000-0000C7860000}"/>
    <cellStyle name="Normal 65 4 3 3 3" xfId="10628" xr:uid="{00000000-0005-0000-0000-0000C8860000}"/>
    <cellStyle name="Normal 65 4 3 3 3 2" xfId="40962" xr:uid="{00000000-0005-0000-0000-0000C9860000}"/>
    <cellStyle name="Normal 65 4 3 3 3 3" xfId="25729" xr:uid="{00000000-0005-0000-0000-0000CA860000}"/>
    <cellStyle name="Normal 65 4 3 3 4" xfId="35949" xr:uid="{00000000-0005-0000-0000-0000CB860000}"/>
    <cellStyle name="Normal 65 4 3 3 5" xfId="20716" xr:uid="{00000000-0005-0000-0000-0000CC860000}"/>
    <cellStyle name="Normal 65 4 3 4" xfId="12306" xr:uid="{00000000-0005-0000-0000-0000CD860000}"/>
    <cellStyle name="Normal 65 4 3 4 2" xfId="42637" xr:uid="{00000000-0005-0000-0000-0000CE860000}"/>
    <cellStyle name="Normal 65 4 3 4 3" xfId="27404" xr:uid="{00000000-0005-0000-0000-0000CF860000}"/>
    <cellStyle name="Normal 65 4 3 5" xfId="7285" xr:uid="{00000000-0005-0000-0000-0000D0860000}"/>
    <cellStyle name="Normal 65 4 3 5 2" xfId="37620" xr:uid="{00000000-0005-0000-0000-0000D1860000}"/>
    <cellStyle name="Normal 65 4 3 5 3" xfId="22387" xr:uid="{00000000-0005-0000-0000-0000D2860000}"/>
    <cellStyle name="Normal 65 4 3 6" xfId="32608" xr:uid="{00000000-0005-0000-0000-0000D3860000}"/>
    <cellStyle name="Normal 65 4 3 7" xfId="17374" xr:uid="{00000000-0005-0000-0000-0000D4860000}"/>
    <cellStyle name="Normal 65 4 4" xfId="3067" xr:uid="{00000000-0005-0000-0000-0000D5860000}"/>
    <cellStyle name="Normal 65 4 4 2" xfId="13141" xr:uid="{00000000-0005-0000-0000-0000D6860000}"/>
    <cellStyle name="Normal 65 4 4 2 2" xfId="43472" xr:uid="{00000000-0005-0000-0000-0000D7860000}"/>
    <cellStyle name="Normal 65 4 4 2 3" xfId="28239" xr:uid="{00000000-0005-0000-0000-0000D8860000}"/>
    <cellStyle name="Normal 65 4 4 3" xfId="8121" xr:uid="{00000000-0005-0000-0000-0000D9860000}"/>
    <cellStyle name="Normal 65 4 4 3 2" xfId="38455" xr:uid="{00000000-0005-0000-0000-0000DA860000}"/>
    <cellStyle name="Normal 65 4 4 3 3" xfId="23222" xr:uid="{00000000-0005-0000-0000-0000DB860000}"/>
    <cellStyle name="Normal 65 4 4 4" xfId="33442" xr:uid="{00000000-0005-0000-0000-0000DC860000}"/>
    <cellStyle name="Normal 65 4 4 5" xfId="18209" xr:uid="{00000000-0005-0000-0000-0000DD860000}"/>
    <cellStyle name="Normal 65 4 5" xfId="4760" xr:uid="{00000000-0005-0000-0000-0000DE860000}"/>
    <cellStyle name="Normal 65 4 5 2" xfId="14812" xr:uid="{00000000-0005-0000-0000-0000DF860000}"/>
    <cellStyle name="Normal 65 4 5 2 2" xfId="45143" xr:uid="{00000000-0005-0000-0000-0000E0860000}"/>
    <cellStyle name="Normal 65 4 5 2 3" xfId="29910" xr:uid="{00000000-0005-0000-0000-0000E1860000}"/>
    <cellStyle name="Normal 65 4 5 3" xfId="9792" xr:uid="{00000000-0005-0000-0000-0000E2860000}"/>
    <cellStyle name="Normal 65 4 5 3 2" xfId="40126" xr:uid="{00000000-0005-0000-0000-0000E3860000}"/>
    <cellStyle name="Normal 65 4 5 3 3" xfId="24893" xr:uid="{00000000-0005-0000-0000-0000E4860000}"/>
    <cellStyle name="Normal 65 4 5 4" xfId="35113" xr:uid="{00000000-0005-0000-0000-0000E5860000}"/>
    <cellStyle name="Normal 65 4 5 5" xfId="19880" xr:uid="{00000000-0005-0000-0000-0000E6860000}"/>
    <cellStyle name="Normal 65 4 6" xfId="11470" xr:uid="{00000000-0005-0000-0000-0000E7860000}"/>
    <cellStyle name="Normal 65 4 6 2" xfId="41801" xr:uid="{00000000-0005-0000-0000-0000E8860000}"/>
    <cellStyle name="Normal 65 4 6 3" xfId="26568" xr:uid="{00000000-0005-0000-0000-0000E9860000}"/>
    <cellStyle name="Normal 65 4 7" xfId="6449" xr:uid="{00000000-0005-0000-0000-0000EA860000}"/>
    <cellStyle name="Normal 65 4 7 2" xfId="36784" xr:uid="{00000000-0005-0000-0000-0000EB860000}"/>
    <cellStyle name="Normal 65 4 7 3" xfId="21551" xr:uid="{00000000-0005-0000-0000-0000EC860000}"/>
    <cellStyle name="Normal 65 4 8" xfId="31772" xr:uid="{00000000-0005-0000-0000-0000ED860000}"/>
    <cellStyle name="Normal 65 4 9" xfId="16538" xr:uid="{00000000-0005-0000-0000-0000EE860000}"/>
    <cellStyle name="Normal 65 5" xfId="1583" xr:uid="{00000000-0005-0000-0000-0000EF860000}"/>
    <cellStyle name="Normal 65 5 2" xfId="2424" xr:uid="{00000000-0005-0000-0000-0000F0860000}"/>
    <cellStyle name="Normal 65 5 2 2" xfId="4114" xr:uid="{00000000-0005-0000-0000-0000F1860000}"/>
    <cellStyle name="Normal 65 5 2 2 2" xfId="14187" xr:uid="{00000000-0005-0000-0000-0000F2860000}"/>
    <cellStyle name="Normal 65 5 2 2 2 2" xfId="44518" xr:uid="{00000000-0005-0000-0000-0000F3860000}"/>
    <cellStyle name="Normal 65 5 2 2 2 3" xfId="29285" xr:uid="{00000000-0005-0000-0000-0000F4860000}"/>
    <cellStyle name="Normal 65 5 2 2 3" xfId="9167" xr:uid="{00000000-0005-0000-0000-0000F5860000}"/>
    <cellStyle name="Normal 65 5 2 2 3 2" xfId="39501" xr:uid="{00000000-0005-0000-0000-0000F6860000}"/>
    <cellStyle name="Normal 65 5 2 2 3 3" xfId="24268" xr:uid="{00000000-0005-0000-0000-0000F7860000}"/>
    <cellStyle name="Normal 65 5 2 2 4" xfId="34488" xr:uid="{00000000-0005-0000-0000-0000F8860000}"/>
    <cellStyle name="Normal 65 5 2 2 5" xfId="19255" xr:uid="{00000000-0005-0000-0000-0000F9860000}"/>
    <cellStyle name="Normal 65 5 2 3" xfId="5806" xr:uid="{00000000-0005-0000-0000-0000FA860000}"/>
    <cellStyle name="Normal 65 5 2 3 2" xfId="15858" xr:uid="{00000000-0005-0000-0000-0000FB860000}"/>
    <cellStyle name="Normal 65 5 2 3 2 2" xfId="46189" xr:uid="{00000000-0005-0000-0000-0000FC860000}"/>
    <cellStyle name="Normal 65 5 2 3 2 3" xfId="30956" xr:uid="{00000000-0005-0000-0000-0000FD860000}"/>
    <cellStyle name="Normal 65 5 2 3 3" xfId="10838" xr:uid="{00000000-0005-0000-0000-0000FE860000}"/>
    <cellStyle name="Normal 65 5 2 3 3 2" xfId="41172" xr:uid="{00000000-0005-0000-0000-0000FF860000}"/>
    <cellStyle name="Normal 65 5 2 3 3 3" xfId="25939" xr:uid="{00000000-0005-0000-0000-000000870000}"/>
    <cellStyle name="Normal 65 5 2 3 4" xfId="36159" xr:uid="{00000000-0005-0000-0000-000001870000}"/>
    <cellStyle name="Normal 65 5 2 3 5" xfId="20926" xr:uid="{00000000-0005-0000-0000-000002870000}"/>
    <cellStyle name="Normal 65 5 2 4" xfId="12516" xr:uid="{00000000-0005-0000-0000-000003870000}"/>
    <cellStyle name="Normal 65 5 2 4 2" xfId="42847" xr:uid="{00000000-0005-0000-0000-000004870000}"/>
    <cellStyle name="Normal 65 5 2 4 3" xfId="27614" xr:uid="{00000000-0005-0000-0000-000005870000}"/>
    <cellStyle name="Normal 65 5 2 5" xfId="7495" xr:uid="{00000000-0005-0000-0000-000006870000}"/>
    <cellStyle name="Normal 65 5 2 5 2" xfId="37830" xr:uid="{00000000-0005-0000-0000-000007870000}"/>
    <cellStyle name="Normal 65 5 2 5 3" xfId="22597" xr:uid="{00000000-0005-0000-0000-000008870000}"/>
    <cellStyle name="Normal 65 5 2 6" xfId="32818" xr:uid="{00000000-0005-0000-0000-000009870000}"/>
    <cellStyle name="Normal 65 5 2 7" xfId="17584" xr:uid="{00000000-0005-0000-0000-00000A870000}"/>
    <cellStyle name="Normal 65 5 3" xfId="3277" xr:uid="{00000000-0005-0000-0000-00000B870000}"/>
    <cellStyle name="Normal 65 5 3 2" xfId="13351" xr:uid="{00000000-0005-0000-0000-00000C870000}"/>
    <cellStyle name="Normal 65 5 3 2 2" xfId="43682" xr:uid="{00000000-0005-0000-0000-00000D870000}"/>
    <cellStyle name="Normal 65 5 3 2 3" xfId="28449" xr:uid="{00000000-0005-0000-0000-00000E870000}"/>
    <cellStyle name="Normal 65 5 3 3" xfId="8331" xr:uid="{00000000-0005-0000-0000-00000F870000}"/>
    <cellStyle name="Normal 65 5 3 3 2" xfId="38665" xr:uid="{00000000-0005-0000-0000-000010870000}"/>
    <cellStyle name="Normal 65 5 3 3 3" xfId="23432" xr:uid="{00000000-0005-0000-0000-000011870000}"/>
    <cellStyle name="Normal 65 5 3 4" xfId="33652" xr:uid="{00000000-0005-0000-0000-000012870000}"/>
    <cellStyle name="Normal 65 5 3 5" xfId="18419" xr:uid="{00000000-0005-0000-0000-000013870000}"/>
    <cellStyle name="Normal 65 5 4" xfId="4970" xr:uid="{00000000-0005-0000-0000-000014870000}"/>
    <cellStyle name="Normal 65 5 4 2" xfId="15022" xr:uid="{00000000-0005-0000-0000-000015870000}"/>
    <cellStyle name="Normal 65 5 4 2 2" xfId="45353" xr:uid="{00000000-0005-0000-0000-000016870000}"/>
    <cellStyle name="Normal 65 5 4 2 3" xfId="30120" xr:uid="{00000000-0005-0000-0000-000017870000}"/>
    <cellStyle name="Normal 65 5 4 3" xfId="10002" xr:uid="{00000000-0005-0000-0000-000018870000}"/>
    <cellStyle name="Normal 65 5 4 3 2" xfId="40336" xr:uid="{00000000-0005-0000-0000-000019870000}"/>
    <cellStyle name="Normal 65 5 4 3 3" xfId="25103" xr:uid="{00000000-0005-0000-0000-00001A870000}"/>
    <cellStyle name="Normal 65 5 4 4" xfId="35323" xr:uid="{00000000-0005-0000-0000-00001B870000}"/>
    <cellStyle name="Normal 65 5 4 5" xfId="20090" xr:uid="{00000000-0005-0000-0000-00001C870000}"/>
    <cellStyle name="Normal 65 5 5" xfId="11680" xr:uid="{00000000-0005-0000-0000-00001D870000}"/>
    <cellStyle name="Normal 65 5 5 2" xfId="42011" xr:uid="{00000000-0005-0000-0000-00001E870000}"/>
    <cellStyle name="Normal 65 5 5 3" xfId="26778" xr:uid="{00000000-0005-0000-0000-00001F870000}"/>
    <cellStyle name="Normal 65 5 6" xfId="6659" xr:uid="{00000000-0005-0000-0000-000020870000}"/>
    <cellStyle name="Normal 65 5 6 2" xfId="36994" xr:uid="{00000000-0005-0000-0000-000021870000}"/>
    <cellStyle name="Normal 65 5 6 3" xfId="21761" xr:uid="{00000000-0005-0000-0000-000022870000}"/>
    <cellStyle name="Normal 65 5 7" xfId="31982" xr:uid="{00000000-0005-0000-0000-000023870000}"/>
    <cellStyle name="Normal 65 5 8" xfId="16748" xr:uid="{00000000-0005-0000-0000-000024870000}"/>
    <cellStyle name="Normal 65 6" xfId="2004" xr:uid="{00000000-0005-0000-0000-000025870000}"/>
    <cellStyle name="Normal 65 6 2" xfId="3696" xr:uid="{00000000-0005-0000-0000-000026870000}"/>
    <cellStyle name="Normal 65 6 2 2" xfId="13769" xr:uid="{00000000-0005-0000-0000-000027870000}"/>
    <cellStyle name="Normal 65 6 2 2 2" xfId="44100" xr:uid="{00000000-0005-0000-0000-000028870000}"/>
    <cellStyle name="Normal 65 6 2 2 3" xfId="28867" xr:uid="{00000000-0005-0000-0000-000029870000}"/>
    <cellStyle name="Normal 65 6 2 3" xfId="8749" xr:uid="{00000000-0005-0000-0000-00002A870000}"/>
    <cellStyle name="Normal 65 6 2 3 2" xfId="39083" xr:uid="{00000000-0005-0000-0000-00002B870000}"/>
    <cellStyle name="Normal 65 6 2 3 3" xfId="23850" xr:uid="{00000000-0005-0000-0000-00002C870000}"/>
    <cellStyle name="Normal 65 6 2 4" xfId="34070" xr:uid="{00000000-0005-0000-0000-00002D870000}"/>
    <cellStyle name="Normal 65 6 2 5" xfId="18837" xr:uid="{00000000-0005-0000-0000-00002E870000}"/>
    <cellStyle name="Normal 65 6 3" xfId="5388" xr:uid="{00000000-0005-0000-0000-00002F870000}"/>
    <cellStyle name="Normal 65 6 3 2" xfId="15440" xr:uid="{00000000-0005-0000-0000-000030870000}"/>
    <cellStyle name="Normal 65 6 3 2 2" xfId="45771" xr:uid="{00000000-0005-0000-0000-000031870000}"/>
    <cellStyle name="Normal 65 6 3 2 3" xfId="30538" xr:uid="{00000000-0005-0000-0000-000032870000}"/>
    <cellStyle name="Normal 65 6 3 3" xfId="10420" xr:uid="{00000000-0005-0000-0000-000033870000}"/>
    <cellStyle name="Normal 65 6 3 3 2" xfId="40754" xr:uid="{00000000-0005-0000-0000-000034870000}"/>
    <cellStyle name="Normal 65 6 3 3 3" xfId="25521" xr:uid="{00000000-0005-0000-0000-000035870000}"/>
    <cellStyle name="Normal 65 6 3 4" xfId="35741" xr:uid="{00000000-0005-0000-0000-000036870000}"/>
    <cellStyle name="Normal 65 6 3 5" xfId="20508" xr:uid="{00000000-0005-0000-0000-000037870000}"/>
    <cellStyle name="Normal 65 6 4" xfId="12098" xr:uid="{00000000-0005-0000-0000-000038870000}"/>
    <cellStyle name="Normal 65 6 4 2" xfId="42429" xr:uid="{00000000-0005-0000-0000-000039870000}"/>
    <cellStyle name="Normal 65 6 4 3" xfId="27196" xr:uid="{00000000-0005-0000-0000-00003A870000}"/>
    <cellStyle name="Normal 65 6 5" xfId="7077" xr:uid="{00000000-0005-0000-0000-00003B870000}"/>
    <cellStyle name="Normal 65 6 5 2" xfId="37412" xr:uid="{00000000-0005-0000-0000-00003C870000}"/>
    <cellStyle name="Normal 65 6 5 3" xfId="22179" xr:uid="{00000000-0005-0000-0000-00003D870000}"/>
    <cellStyle name="Normal 65 6 6" xfId="32400" xr:uid="{00000000-0005-0000-0000-00003E870000}"/>
    <cellStyle name="Normal 65 6 7" xfId="17166" xr:uid="{00000000-0005-0000-0000-00003F870000}"/>
    <cellStyle name="Normal 65 7" xfId="2856" xr:uid="{00000000-0005-0000-0000-000040870000}"/>
    <cellStyle name="Normal 65 7 2" xfId="12933" xr:uid="{00000000-0005-0000-0000-000041870000}"/>
    <cellStyle name="Normal 65 7 2 2" xfId="43264" xr:uid="{00000000-0005-0000-0000-000042870000}"/>
    <cellStyle name="Normal 65 7 2 3" xfId="28031" xr:uid="{00000000-0005-0000-0000-000043870000}"/>
    <cellStyle name="Normal 65 7 3" xfId="7913" xr:uid="{00000000-0005-0000-0000-000044870000}"/>
    <cellStyle name="Normal 65 7 3 2" xfId="38247" xr:uid="{00000000-0005-0000-0000-000045870000}"/>
    <cellStyle name="Normal 65 7 3 3" xfId="23014" xr:uid="{00000000-0005-0000-0000-000046870000}"/>
    <cellStyle name="Normal 65 7 4" xfId="33234" xr:uid="{00000000-0005-0000-0000-000047870000}"/>
    <cellStyle name="Normal 65 7 5" xfId="18001" xr:uid="{00000000-0005-0000-0000-000048870000}"/>
    <cellStyle name="Normal 65 8" xfId="4550" xr:uid="{00000000-0005-0000-0000-000049870000}"/>
    <cellStyle name="Normal 65 8 2" xfId="14604" xr:uid="{00000000-0005-0000-0000-00004A870000}"/>
    <cellStyle name="Normal 65 8 2 2" xfId="44935" xr:uid="{00000000-0005-0000-0000-00004B870000}"/>
    <cellStyle name="Normal 65 8 2 3" xfId="29702" xr:uid="{00000000-0005-0000-0000-00004C870000}"/>
    <cellStyle name="Normal 65 8 3" xfId="9584" xr:uid="{00000000-0005-0000-0000-00004D870000}"/>
    <cellStyle name="Normal 65 8 3 2" xfId="39918" xr:uid="{00000000-0005-0000-0000-00004E870000}"/>
    <cellStyle name="Normal 65 8 3 3" xfId="24685" xr:uid="{00000000-0005-0000-0000-00004F870000}"/>
    <cellStyle name="Normal 65 8 4" xfId="34905" xr:uid="{00000000-0005-0000-0000-000050870000}"/>
    <cellStyle name="Normal 65 8 5" xfId="19672" xr:uid="{00000000-0005-0000-0000-000051870000}"/>
    <cellStyle name="Normal 65 9" xfId="11260" xr:uid="{00000000-0005-0000-0000-000052870000}"/>
    <cellStyle name="Normal 65 9 2" xfId="41593" xr:uid="{00000000-0005-0000-0000-000053870000}"/>
    <cellStyle name="Normal 65 9 3" xfId="26360" xr:uid="{00000000-0005-0000-0000-000054870000}"/>
    <cellStyle name="Normal 66" xfId="895" xr:uid="{00000000-0005-0000-0000-000055870000}"/>
    <cellStyle name="Normal 66 10" xfId="6240" xr:uid="{00000000-0005-0000-0000-000056870000}"/>
    <cellStyle name="Normal 66 10 2" xfId="36577" xr:uid="{00000000-0005-0000-0000-000057870000}"/>
    <cellStyle name="Normal 66 10 3" xfId="21344" xr:uid="{00000000-0005-0000-0000-000058870000}"/>
    <cellStyle name="Normal 66 11" xfId="31568" xr:uid="{00000000-0005-0000-0000-000059870000}"/>
    <cellStyle name="Normal 66 12" xfId="16329" xr:uid="{00000000-0005-0000-0000-00005A870000}"/>
    <cellStyle name="Normal 66 13" xfId="48669" xr:uid="{B49A1E0F-A68E-4F61-9F47-3A2DFE8CEB05}"/>
    <cellStyle name="Normal 66 2" xfId="1204" xr:uid="{00000000-0005-0000-0000-00005B870000}"/>
    <cellStyle name="Normal 66 2 10" xfId="31619" xr:uid="{00000000-0005-0000-0000-00005C870000}"/>
    <cellStyle name="Normal 66 2 11" xfId="16383" xr:uid="{00000000-0005-0000-0000-00005D870000}"/>
    <cellStyle name="Normal 66 2 2" xfId="1312" xr:uid="{00000000-0005-0000-0000-00005E870000}"/>
    <cellStyle name="Normal 66 2 2 10" xfId="16487" xr:uid="{00000000-0005-0000-0000-00005F870000}"/>
    <cellStyle name="Normal 66 2 2 2" xfId="1529" xr:uid="{00000000-0005-0000-0000-000060870000}"/>
    <cellStyle name="Normal 66 2 2 2 2" xfId="1950" xr:uid="{00000000-0005-0000-0000-000061870000}"/>
    <cellStyle name="Normal 66 2 2 2 2 2" xfId="2789" xr:uid="{00000000-0005-0000-0000-000062870000}"/>
    <cellStyle name="Normal 66 2 2 2 2 2 2" xfId="4479" xr:uid="{00000000-0005-0000-0000-000063870000}"/>
    <cellStyle name="Normal 66 2 2 2 2 2 2 2" xfId="14552" xr:uid="{00000000-0005-0000-0000-000064870000}"/>
    <cellStyle name="Normal 66 2 2 2 2 2 2 2 2" xfId="44883" xr:uid="{00000000-0005-0000-0000-000065870000}"/>
    <cellStyle name="Normal 66 2 2 2 2 2 2 2 3" xfId="29650" xr:uid="{00000000-0005-0000-0000-000066870000}"/>
    <cellStyle name="Normal 66 2 2 2 2 2 2 3" xfId="9532" xr:uid="{00000000-0005-0000-0000-000067870000}"/>
    <cellStyle name="Normal 66 2 2 2 2 2 2 3 2" xfId="39866" xr:uid="{00000000-0005-0000-0000-000068870000}"/>
    <cellStyle name="Normal 66 2 2 2 2 2 2 3 3" xfId="24633" xr:uid="{00000000-0005-0000-0000-000069870000}"/>
    <cellStyle name="Normal 66 2 2 2 2 2 2 4" xfId="34853" xr:uid="{00000000-0005-0000-0000-00006A870000}"/>
    <cellStyle name="Normal 66 2 2 2 2 2 2 5" xfId="19620" xr:uid="{00000000-0005-0000-0000-00006B870000}"/>
    <cellStyle name="Normal 66 2 2 2 2 2 3" xfId="6171" xr:uid="{00000000-0005-0000-0000-00006C870000}"/>
    <cellStyle name="Normal 66 2 2 2 2 2 3 2" xfId="16223" xr:uid="{00000000-0005-0000-0000-00006D870000}"/>
    <cellStyle name="Normal 66 2 2 2 2 2 3 2 2" xfId="46554" xr:uid="{00000000-0005-0000-0000-00006E870000}"/>
    <cellStyle name="Normal 66 2 2 2 2 2 3 2 3" xfId="31321" xr:uid="{00000000-0005-0000-0000-00006F870000}"/>
    <cellStyle name="Normal 66 2 2 2 2 2 3 3" xfId="11203" xr:uid="{00000000-0005-0000-0000-000070870000}"/>
    <cellStyle name="Normal 66 2 2 2 2 2 3 3 2" xfId="41537" xr:uid="{00000000-0005-0000-0000-000071870000}"/>
    <cellStyle name="Normal 66 2 2 2 2 2 3 3 3" xfId="26304" xr:uid="{00000000-0005-0000-0000-000072870000}"/>
    <cellStyle name="Normal 66 2 2 2 2 2 3 4" xfId="36524" xr:uid="{00000000-0005-0000-0000-000073870000}"/>
    <cellStyle name="Normal 66 2 2 2 2 2 3 5" xfId="21291" xr:uid="{00000000-0005-0000-0000-000074870000}"/>
    <cellStyle name="Normal 66 2 2 2 2 2 4" xfId="12881" xr:uid="{00000000-0005-0000-0000-000075870000}"/>
    <cellStyle name="Normal 66 2 2 2 2 2 4 2" xfId="43212" xr:uid="{00000000-0005-0000-0000-000076870000}"/>
    <cellStyle name="Normal 66 2 2 2 2 2 4 3" xfId="27979" xr:uid="{00000000-0005-0000-0000-000077870000}"/>
    <cellStyle name="Normal 66 2 2 2 2 2 5" xfId="7860" xr:uid="{00000000-0005-0000-0000-000078870000}"/>
    <cellStyle name="Normal 66 2 2 2 2 2 5 2" xfId="38195" xr:uid="{00000000-0005-0000-0000-000079870000}"/>
    <cellStyle name="Normal 66 2 2 2 2 2 5 3" xfId="22962" xr:uid="{00000000-0005-0000-0000-00007A870000}"/>
    <cellStyle name="Normal 66 2 2 2 2 2 6" xfId="33183" xr:uid="{00000000-0005-0000-0000-00007B870000}"/>
    <cellStyle name="Normal 66 2 2 2 2 2 7" xfId="17949" xr:uid="{00000000-0005-0000-0000-00007C870000}"/>
    <cellStyle name="Normal 66 2 2 2 2 3" xfId="3642" xr:uid="{00000000-0005-0000-0000-00007D870000}"/>
    <cellStyle name="Normal 66 2 2 2 2 3 2" xfId="13716" xr:uid="{00000000-0005-0000-0000-00007E870000}"/>
    <cellStyle name="Normal 66 2 2 2 2 3 2 2" xfId="44047" xr:uid="{00000000-0005-0000-0000-00007F870000}"/>
    <cellStyle name="Normal 66 2 2 2 2 3 2 3" xfId="28814" xr:uid="{00000000-0005-0000-0000-000080870000}"/>
    <cellStyle name="Normal 66 2 2 2 2 3 3" xfId="8696" xr:uid="{00000000-0005-0000-0000-000081870000}"/>
    <cellStyle name="Normal 66 2 2 2 2 3 3 2" xfId="39030" xr:uid="{00000000-0005-0000-0000-000082870000}"/>
    <cellStyle name="Normal 66 2 2 2 2 3 3 3" xfId="23797" xr:uid="{00000000-0005-0000-0000-000083870000}"/>
    <cellStyle name="Normal 66 2 2 2 2 3 4" xfId="34017" xr:uid="{00000000-0005-0000-0000-000084870000}"/>
    <cellStyle name="Normal 66 2 2 2 2 3 5" xfId="18784" xr:uid="{00000000-0005-0000-0000-000085870000}"/>
    <cellStyle name="Normal 66 2 2 2 2 4" xfId="5335" xr:uid="{00000000-0005-0000-0000-000086870000}"/>
    <cellStyle name="Normal 66 2 2 2 2 4 2" xfId="15387" xr:uid="{00000000-0005-0000-0000-000087870000}"/>
    <cellStyle name="Normal 66 2 2 2 2 4 2 2" xfId="45718" xr:uid="{00000000-0005-0000-0000-000088870000}"/>
    <cellStyle name="Normal 66 2 2 2 2 4 2 3" xfId="30485" xr:uid="{00000000-0005-0000-0000-000089870000}"/>
    <cellStyle name="Normal 66 2 2 2 2 4 3" xfId="10367" xr:uid="{00000000-0005-0000-0000-00008A870000}"/>
    <cellStyle name="Normal 66 2 2 2 2 4 3 2" xfId="40701" xr:uid="{00000000-0005-0000-0000-00008B870000}"/>
    <cellStyle name="Normal 66 2 2 2 2 4 3 3" xfId="25468" xr:uid="{00000000-0005-0000-0000-00008C870000}"/>
    <cellStyle name="Normal 66 2 2 2 2 4 4" xfId="35688" xr:uid="{00000000-0005-0000-0000-00008D870000}"/>
    <cellStyle name="Normal 66 2 2 2 2 4 5" xfId="20455" xr:uid="{00000000-0005-0000-0000-00008E870000}"/>
    <cellStyle name="Normal 66 2 2 2 2 5" xfId="12045" xr:uid="{00000000-0005-0000-0000-00008F870000}"/>
    <cellStyle name="Normal 66 2 2 2 2 5 2" xfId="42376" xr:uid="{00000000-0005-0000-0000-000090870000}"/>
    <cellStyle name="Normal 66 2 2 2 2 5 3" xfId="27143" xr:uid="{00000000-0005-0000-0000-000091870000}"/>
    <cellStyle name="Normal 66 2 2 2 2 6" xfId="7024" xr:uid="{00000000-0005-0000-0000-000092870000}"/>
    <cellStyle name="Normal 66 2 2 2 2 6 2" xfId="37359" xr:uid="{00000000-0005-0000-0000-000093870000}"/>
    <cellStyle name="Normal 66 2 2 2 2 6 3" xfId="22126" xr:uid="{00000000-0005-0000-0000-000094870000}"/>
    <cellStyle name="Normal 66 2 2 2 2 7" xfId="32347" xr:uid="{00000000-0005-0000-0000-000095870000}"/>
    <cellStyle name="Normal 66 2 2 2 2 8" xfId="17113" xr:uid="{00000000-0005-0000-0000-000096870000}"/>
    <cellStyle name="Normal 66 2 2 2 3" xfId="2371" xr:uid="{00000000-0005-0000-0000-000097870000}"/>
    <cellStyle name="Normal 66 2 2 2 3 2" xfId="4061" xr:uid="{00000000-0005-0000-0000-000098870000}"/>
    <cellStyle name="Normal 66 2 2 2 3 2 2" xfId="14134" xr:uid="{00000000-0005-0000-0000-000099870000}"/>
    <cellStyle name="Normal 66 2 2 2 3 2 2 2" xfId="44465" xr:uid="{00000000-0005-0000-0000-00009A870000}"/>
    <cellStyle name="Normal 66 2 2 2 3 2 2 3" xfId="29232" xr:uid="{00000000-0005-0000-0000-00009B870000}"/>
    <cellStyle name="Normal 66 2 2 2 3 2 3" xfId="9114" xr:uid="{00000000-0005-0000-0000-00009C870000}"/>
    <cellStyle name="Normal 66 2 2 2 3 2 3 2" xfId="39448" xr:uid="{00000000-0005-0000-0000-00009D870000}"/>
    <cellStyle name="Normal 66 2 2 2 3 2 3 3" xfId="24215" xr:uid="{00000000-0005-0000-0000-00009E870000}"/>
    <cellStyle name="Normal 66 2 2 2 3 2 4" xfId="34435" xr:uid="{00000000-0005-0000-0000-00009F870000}"/>
    <cellStyle name="Normal 66 2 2 2 3 2 5" xfId="19202" xr:uid="{00000000-0005-0000-0000-0000A0870000}"/>
    <cellStyle name="Normal 66 2 2 2 3 3" xfId="5753" xr:uid="{00000000-0005-0000-0000-0000A1870000}"/>
    <cellStyle name="Normal 66 2 2 2 3 3 2" xfId="15805" xr:uid="{00000000-0005-0000-0000-0000A2870000}"/>
    <cellStyle name="Normal 66 2 2 2 3 3 2 2" xfId="46136" xr:uid="{00000000-0005-0000-0000-0000A3870000}"/>
    <cellStyle name="Normal 66 2 2 2 3 3 2 3" xfId="30903" xr:uid="{00000000-0005-0000-0000-0000A4870000}"/>
    <cellStyle name="Normal 66 2 2 2 3 3 3" xfId="10785" xr:uid="{00000000-0005-0000-0000-0000A5870000}"/>
    <cellStyle name="Normal 66 2 2 2 3 3 3 2" xfId="41119" xr:uid="{00000000-0005-0000-0000-0000A6870000}"/>
    <cellStyle name="Normal 66 2 2 2 3 3 3 3" xfId="25886" xr:uid="{00000000-0005-0000-0000-0000A7870000}"/>
    <cellStyle name="Normal 66 2 2 2 3 3 4" xfId="36106" xr:uid="{00000000-0005-0000-0000-0000A8870000}"/>
    <cellStyle name="Normal 66 2 2 2 3 3 5" xfId="20873" xr:uid="{00000000-0005-0000-0000-0000A9870000}"/>
    <cellStyle name="Normal 66 2 2 2 3 4" xfId="12463" xr:uid="{00000000-0005-0000-0000-0000AA870000}"/>
    <cellStyle name="Normal 66 2 2 2 3 4 2" xfId="42794" xr:uid="{00000000-0005-0000-0000-0000AB870000}"/>
    <cellStyle name="Normal 66 2 2 2 3 4 3" xfId="27561" xr:uid="{00000000-0005-0000-0000-0000AC870000}"/>
    <cellStyle name="Normal 66 2 2 2 3 5" xfId="7442" xr:uid="{00000000-0005-0000-0000-0000AD870000}"/>
    <cellStyle name="Normal 66 2 2 2 3 5 2" xfId="37777" xr:uid="{00000000-0005-0000-0000-0000AE870000}"/>
    <cellStyle name="Normal 66 2 2 2 3 5 3" xfId="22544" xr:uid="{00000000-0005-0000-0000-0000AF870000}"/>
    <cellStyle name="Normal 66 2 2 2 3 6" xfId="32765" xr:uid="{00000000-0005-0000-0000-0000B0870000}"/>
    <cellStyle name="Normal 66 2 2 2 3 7" xfId="17531" xr:uid="{00000000-0005-0000-0000-0000B1870000}"/>
    <cellStyle name="Normal 66 2 2 2 4" xfId="3224" xr:uid="{00000000-0005-0000-0000-0000B2870000}"/>
    <cellStyle name="Normal 66 2 2 2 4 2" xfId="13298" xr:uid="{00000000-0005-0000-0000-0000B3870000}"/>
    <cellStyle name="Normal 66 2 2 2 4 2 2" xfId="43629" xr:uid="{00000000-0005-0000-0000-0000B4870000}"/>
    <cellStyle name="Normal 66 2 2 2 4 2 3" xfId="28396" xr:uid="{00000000-0005-0000-0000-0000B5870000}"/>
    <cellStyle name="Normal 66 2 2 2 4 3" xfId="8278" xr:uid="{00000000-0005-0000-0000-0000B6870000}"/>
    <cellStyle name="Normal 66 2 2 2 4 3 2" xfId="38612" xr:uid="{00000000-0005-0000-0000-0000B7870000}"/>
    <cellStyle name="Normal 66 2 2 2 4 3 3" xfId="23379" xr:uid="{00000000-0005-0000-0000-0000B8870000}"/>
    <cellStyle name="Normal 66 2 2 2 4 4" xfId="33599" xr:uid="{00000000-0005-0000-0000-0000B9870000}"/>
    <cellStyle name="Normal 66 2 2 2 4 5" xfId="18366" xr:uid="{00000000-0005-0000-0000-0000BA870000}"/>
    <cellStyle name="Normal 66 2 2 2 5" xfId="4917" xr:uid="{00000000-0005-0000-0000-0000BB870000}"/>
    <cellStyle name="Normal 66 2 2 2 5 2" xfId="14969" xr:uid="{00000000-0005-0000-0000-0000BC870000}"/>
    <cellStyle name="Normal 66 2 2 2 5 2 2" xfId="45300" xr:uid="{00000000-0005-0000-0000-0000BD870000}"/>
    <cellStyle name="Normal 66 2 2 2 5 2 3" xfId="30067" xr:uid="{00000000-0005-0000-0000-0000BE870000}"/>
    <cellStyle name="Normal 66 2 2 2 5 3" xfId="9949" xr:uid="{00000000-0005-0000-0000-0000BF870000}"/>
    <cellStyle name="Normal 66 2 2 2 5 3 2" xfId="40283" xr:uid="{00000000-0005-0000-0000-0000C0870000}"/>
    <cellStyle name="Normal 66 2 2 2 5 3 3" xfId="25050" xr:uid="{00000000-0005-0000-0000-0000C1870000}"/>
    <cellStyle name="Normal 66 2 2 2 5 4" xfId="35270" xr:uid="{00000000-0005-0000-0000-0000C2870000}"/>
    <cellStyle name="Normal 66 2 2 2 5 5" xfId="20037" xr:uid="{00000000-0005-0000-0000-0000C3870000}"/>
    <cellStyle name="Normal 66 2 2 2 6" xfId="11627" xr:uid="{00000000-0005-0000-0000-0000C4870000}"/>
    <cellStyle name="Normal 66 2 2 2 6 2" xfId="41958" xr:uid="{00000000-0005-0000-0000-0000C5870000}"/>
    <cellStyle name="Normal 66 2 2 2 6 3" xfId="26725" xr:uid="{00000000-0005-0000-0000-0000C6870000}"/>
    <cellStyle name="Normal 66 2 2 2 7" xfId="6606" xr:uid="{00000000-0005-0000-0000-0000C7870000}"/>
    <cellStyle name="Normal 66 2 2 2 7 2" xfId="36941" xr:uid="{00000000-0005-0000-0000-0000C8870000}"/>
    <cellStyle name="Normal 66 2 2 2 7 3" xfId="21708" xr:uid="{00000000-0005-0000-0000-0000C9870000}"/>
    <cellStyle name="Normal 66 2 2 2 8" xfId="31929" xr:uid="{00000000-0005-0000-0000-0000CA870000}"/>
    <cellStyle name="Normal 66 2 2 2 9" xfId="16695" xr:uid="{00000000-0005-0000-0000-0000CB870000}"/>
    <cellStyle name="Normal 66 2 2 3" xfId="1742" xr:uid="{00000000-0005-0000-0000-0000CC870000}"/>
    <cellStyle name="Normal 66 2 2 3 2" xfId="2581" xr:uid="{00000000-0005-0000-0000-0000CD870000}"/>
    <cellStyle name="Normal 66 2 2 3 2 2" xfId="4271" xr:uid="{00000000-0005-0000-0000-0000CE870000}"/>
    <cellStyle name="Normal 66 2 2 3 2 2 2" xfId="14344" xr:uid="{00000000-0005-0000-0000-0000CF870000}"/>
    <cellStyle name="Normal 66 2 2 3 2 2 2 2" xfId="44675" xr:uid="{00000000-0005-0000-0000-0000D0870000}"/>
    <cellStyle name="Normal 66 2 2 3 2 2 2 3" xfId="29442" xr:uid="{00000000-0005-0000-0000-0000D1870000}"/>
    <cellStyle name="Normal 66 2 2 3 2 2 3" xfId="9324" xr:uid="{00000000-0005-0000-0000-0000D2870000}"/>
    <cellStyle name="Normal 66 2 2 3 2 2 3 2" xfId="39658" xr:uid="{00000000-0005-0000-0000-0000D3870000}"/>
    <cellStyle name="Normal 66 2 2 3 2 2 3 3" xfId="24425" xr:uid="{00000000-0005-0000-0000-0000D4870000}"/>
    <cellStyle name="Normal 66 2 2 3 2 2 4" xfId="34645" xr:uid="{00000000-0005-0000-0000-0000D5870000}"/>
    <cellStyle name="Normal 66 2 2 3 2 2 5" xfId="19412" xr:uid="{00000000-0005-0000-0000-0000D6870000}"/>
    <cellStyle name="Normal 66 2 2 3 2 3" xfId="5963" xr:uid="{00000000-0005-0000-0000-0000D7870000}"/>
    <cellStyle name="Normal 66 2 2 3 2 3 2" xfId="16015" xr:uid="{00000000-0005-0000-0000-0000D8870000}"/>
    <cellStyle name="Normal 66 2 2 3 2 3 2 2" xfId="46346" xr:uid="{00000000-0005-0000-0000-0000D9870000}"/>
    <cellStyle name="Normal 66 2 2 3 2 3 2 3" xfId="31113" xr:uid="{00000000-0005-0000-0000-0000DA870000}"/>
    <cellStyle name="Normal 66 2 2 3 2 3 3" xfId="10995" xr:uid="{00000000-0005-0000-0000-0000DB870000}"/>
    <cellStyle name="Normal 66 2 2 3 2 3 3 2" xfId="41329" xr:uid="{00000000-0005-0000-0000-0000DC870000}"/>
    <cellStyle name="Normal 66 2 2 3 2 3 3 3" xfId="26096" xr:uid="{00000000-0005-0000-0000-0000DD870000}"/>
    <cellStyle name="Normal 66 2 2 3 2 3 4" xfId="36316" xr:uid="{00000000-0005-0000-0000-0000DE870000}"/>
    <cellStyle name="Normal 66 2 2 3 2 3 5" xfId="21083" xr:uid="{00000000-0005-0000-0000-0000DF870000}"/>
    <cellStyle name="Normal 66 2 2 3 2 4" xfId="12673" xr:uid="{00000000-0005-0000-0000-0000E0870000}"/>
    <cellStyle name="Normal 66 2 2 3 2 4 2" xfId="43004" xr:uid="{00000000-0005-0000-0000-0000E1870000}"/>
    <cellStyle name="Normal 66 2 2 3 2 4 3" xfId="27771" xr:uid="{00000000-0005-0000-0000-0000E2870000}"/>
    <cellStyle name="Normal 66 2 2 3 2 5" xfId="7652" xr:uid="{00000000-0005-0000-0000-0000E3870000}"/>
    <cellStyle name="Normal 66 2 2 3 2 5 2" xfId="37987" xr:uid="{00000000-0005-0000-0000-0000E4870000}"/>
    <cellStyle name="Normal 66 2 2 3 2 5 3" xfId="22754" xr:uid="{00000000-0005-0000-0000-0000E5870000}"/>
    <cellStyle name="Normal 66 2 2 3 2 6" xfId="32975" xr:uid="{00000000-0005-0000-0000-0000E6870000}"/>
    <cellStyle name="Normal 66 2 2 3 2 7" xfId="17741" xr:uid="{00000000-0005-0000-0000-0000E7870000}"/>
    <cellStyle name="Normal 66 2 2 3 3" xfId="3434" xr:uid="{00000000-0005-0000-0000-0000E8870000}"/>
    <cellStyle name="Normal 66 2 2 3 3 2" xfId="13508" xr:uid="{00000000-0005-0000-0000-0000E9870000}"/>
    <cellStyle name="Normal 66 2 2 3 3 2 2" xfId="43839" xr:uid="{00000000-0005-0000-0000-0000EA870000}"/>
    <cellStyle name="Normal 66 2 2 3 3 2 3" xfId="28606" xr:uid="{00000000-0005-0000-0000-0000EB870000}"/>
    <cellStyle name="Normal 66 2 2 3 3 3" xfId="8488" xr:uid="{00000000-0005-0000-0000-0000EC870000}"/>
    <cellStyle name="Normal 66 2 2 3 3 3 2" xfId="38822" xr:uid="{00000000-0005-0000-0000-0000ED870000}"/>
    <cellStyle name="Normal 66 2 2 3 3 3 3" xfId="23589" xr:uid="{00000000-0005-0000-0000-0000EE870000}"/>
    <cellStyle name="Normal 66 2 2 3 3 4" xfId="33809" xr:uid="{00000000-0005-0000-0000-0000EF870000}"/>
    <cellStyle name="Normal 66 2 2 3 3 5" xfId="18576" xr:uid="{00000000-0005-0000-0000-0000F0870000}"/>
    <cellStyle name="Normal 66 2 2 3 4" xfId="5127" xr:uid="{00000000-0005-0000-0000-0000F1870000}"/>
    <cellStyle name="Normal 66 2 2 3 4 2" xfId="15179" xr:uid="{00000000-0005-0000-0000-0000F2870000}"/>
    <cellStyle name="Normal 66 2 2 3 4 2 2" xfId="45510" xr:uid="{00000000-0005-0000-0000-0000F3870000}"/>
    <cellStyle name="Normal 66 2 2 3 4 2 3" xfId="30277" xr:uid="{00000000-0005-0000-0000-0000F4870000}"/>
    <cellStyle name="Normal 66 2 2 3 4 3" xfId="10159" xr:uid="{00000000-0005-0000-0000-0000F5870000}"/>
    <cellStyle name="Normal 66 2 2 3 4 3 2" xfId="40493" xr:uid="{00000000-0005-0000-0000-0000F6870000}"/>
    <cellStyle name="Normal 66 2 2 3 4 3 3" xfId="25260" xr:uid="{00000000-0005-0000-0000-0000F7870000}"/>
    <cellStyle name="Normal 66 2 2 3 4 4" xfId="35480" xr:uid="{00000000-0005-0000-0000-0000F8870000}"/>
    <cellStyle name="Normal 66 2 2 3 4 5" xfId="20247" xr:uid="{00000000-0005-0000-0000-0000F9870000}"/>
    <cellStyle name="Normal 66 2 2 3 5" xfId="11837" xr:uid="{00000000-0005-0000-0000-0000FA870000}"/>
    <cellStyle name="Normal 66 2 2 3 5 2" xfId="42168" xr:uid="{00000000-0005-0000-0000-0000FB870000}"/>
    <cellStyle name="Normal 66 2 2 3 5 3" xfId="26935" xr:uid="{00000000-0005-0000-0000-0000FC870000}"/>
    <cellStyle name="Normal 66 2 2 3 6" xfId="6816" xr:uid="{00000000-0005-0000-0000-0000FD870000}"/>
    <cellStyle name="Normal 66 2 2 3 6 2" xfId="37151" xr:uid="{00000000-0005-0000-0000-0000FE870000}"/>
    <cellStyle name="Normal 66 2 2 3 6 3" xfId="21918" xr:uid="{00000000-0005-0000-0000-0000FF870000}"/>
    <cellStyle name="Normal 66 2 2 3 7" xfId="32139" xr:uid="{00000000-0005-0000-0000-000000880000}"/>
    <cellStyle name="Normal 66 2 2 3 8" xfId="16905" xr:uid="{00000000-0005-0000-0000-000001880000}"/>
    <cellStyle name="Normal 66 2 2 4" xfId="2163" xr:uid="{00000000-0005-0000-0000-000002880000}"/>
    <cellStyle name="Normal 66 2 2 4 2" xfId="3853" xr:uid="{00000000-0005-0000-0000-000003880000}"/>
    <cellStyle name="Normal 66 2 2 4 2 2" xfId="13926" xr:uid="{00000000-0005-0000-0000-000004880000}"/>
    <cellStyle name="Normal 66 2 2 4 2 2 2" xfId="44257" xr:uid="{00000000-0005-0000-0000-000005880000}"/>
    <cellStyle name="Normal 66 2 2 4 2 2 3" xfId="29024" xr:uid="{00000000-0005-0000-0000-000006880000}"/>
    <cellStyle name="Normal 66 2 2 4 2 3" xfId="8906" xr:uid="{00000000-0005-0000-0000-000007880000}"/>
    <cellStyle name="Normal 66 2 2 4 2 3 2" xfId="39240" xr:uid="{00000000-0005-0000-0000-000008880000}"/>
    <cellStyle name="Normal 66 2 2 4 2 3 3" xfId="24007" xr:uid="{00000000-0005-0000-0000-000009880000}"/>
    <cellStyle name="Normal 66 2 2 4 2 4" xfId="34227" xr:uid="{00000000-0005-0000-0000-00000A880000}"/>
    <cellStyle name="Normal 66 2 2 4 2 5" xfId="18994" xr:uid="{00000000-0005-0000-0000-00000B880000}"/>
    <cellStyle name="Normal 66 2 2 4 3" xfId="5545" xr:uid="{00000000-0005-0000-0000-00000C880000}"/>
    <cellStyle name="Normal 66 2 2 4 3 2" xfId="15597" xr:uid="{00000000-0005-0000-0000-00000D880000}"/>
    <cellStyle name="Normal 66 2 2 4 3 2 2" xfId="45928" xr:uid="{00000000-0005-0000-0000-00000E880000}"/>
    <cellStyle name="Normal 66 2 2 4 3 2 3" xfId="30695" xr:uid="{00000000-0005-0000-0000-00000F880000}"/>
    <cellStyle name="Normal 66 2 2 4 3 3" xfId="10577" xr:uid="{00000000-0005-0000-0000-000010880000}"/>
    <cellStyle name="Normal 66 2 2 4 3 3 2" xfId="40911" xr:uid="{00000000-0005-0000-0000-000011880000}"/>
    <cellStyle name="Normal 66 2 2 4 3 3 3" xfId="25678" xr:uid="{00000000-0005-0000-0000-000012880000}"/>
    <cellStyle name="Normal 66 2 2 4 3 4" xfId="35898" xr:uid="{00000000-0005-0000-0000-000013880000}"/>
    <cellStyle name="Normal 66 2 2 4 3 5" xfId="20665" xr:uid="{00000000-0005-0000-0000-000014880000}"/>
    <cellStyle name="Normal 66 2 2 4 4" xfId="12255" xr:uid="{00000000-0005-0000-0000-000015880000}"/>
    <cellStyle name="Normal 66 2 2 4 4 2" xfId="42586" xr:uid="{00000000-0005-0000-0000-000016880000}"/>
    <cellStyle name="Normal 66 2 2 4 4 3" xfId="27353" xr:uid="{00000000-0005-0000-0000-000017880000}"/>
    <cellStyle name="Normal 66 2 2 4 5" xfId="7234" xr:uid="{00000000-0005-0000-0000-000018880000}"/>
    <cellStyle name="Normal 66 2 2 4 5 2" xfId="37569" xr:uid="{00000000-0005-0000-0000-000019880000}"/>
    <cellStyle name="Normal 66 2 2 4 5 3" xfId="22336" xr:uid="{00000000-0005-0000-0000-00001A880000}"/>
    <cellStyle name="Normal 66 2 2 4 6" xfId="32557" xr:uid="{00000000-0005-0000-0000-00001B880000}"/>
    <cellStyle name="Normal 66 2 2 4 7" xfId="17323" xr:uid="{00000000-0005-0000-0000-00001C880000}"/>
    <cellStyle name="Normal 66 2 2 5" xfId="3016" xr:uid="{00000000-0005-0000-0000-00001D880000}"/>
    <cellStyle name="Normal 66 2 2 5 2" xfId="13090" xr:uid="{00000000-0005-0000-0000-00001E880000}"/>
    <cellStyle name="Normal 66 2 2 5 2 2" xfId="43421" xr:uid="{00000000-0005-0000-0000-00001F880000}"/>
    <cellStyle name="Normal 66 2 2 5 2 3" xfId="28188" xr:uid="{00000000-0005-0000-0000-000020880000}"/>
    <cellStyle name="Normal 66 2 2 5 3" xfId="8070" xr:uid="{00000000-0005-0000-0000-000021880000}"/>
    <cellStyle name="Normal 66 2 2 5 3 2" xfId="38404" xr:uid="{00000000-0005-0000-0000-000022880000}"/>
    <cellStyle name="Normal 66 2 2 5 3 3" xfId="23171" xr:uid="{00000000-0005-0000-0000-000023880000}"/>
    <cellStyle name="Normal 66 2 2 5 4" xfId="33391" xr:uid="{00000000-0005-0000-0000-000024880000}"/>
    <cellStyle name="Normal 66 2 2 5 5" xfId="18158" xr:uid="{00000000-0005-0000-0000-000025880000}"/>
    <cellStyle name="Normal 66 2 2 6" xfId="4709" xr:uid="{00000000-0005-0000-0000-000026880000}"/>
    <cellStyle name="Normal 66 2 2 6 2" xfId="14761" xr:uid="{00000000-0005-0000-0000-000027880000}"/>
    <cellStyle name="Normal 66 2 2 6 2 2" xfId="45092" xr:uid="{00000000-0005-0000-0000-000028880000}"/>
    <cellStyle name="Normal 66 2 2 6 2 3" xfId="29859" xr:uid="{00000000-0005-0000-0000-000029880000}"/>
    <cellStyle name="Normal 66 2 2 6 3" xfId="9741" xr:uid="{00000000-0005-0000-0000-00002A880000}"/>
    <cellStyle name="Normal 66 2 2 6 3 2" xfId="40075" xr:uid="{00000000-0005-0000-0000-00002B880000}"/>
    <cellStyle name="Normal 66 2 2 6 3 3" xfId="24842" xr:uid="{00000000-0005-0000-0000-00002C880000}"/>
    <cellStyle name="Normal 66 2 2 6 4" xfId="35062" xr:uid="{00000000-0005-0000-0000-00002D880000}"/>
    <cellStyle name="Normal 66 2 2 6 5" xfId="19829" xr:uid="{00000000-0005-0000-0000-00002E880000}"/>
    <cellStyle name="Normal 66 2 2 7" xfId="11419" xr:uid="{00000000-0005-0000-0000-00002F880000}"/>
    <cellStyle name="Normal 66 2 2 7 2" xfId="41750" xr:uid="{00000000-0005-0000-0000-000030880000}"/>
    <cellStyle name="Normal 66 2 2 7 3" xfId="26517" xr:uid="{00000000-0005-0000-0000-000031880000}"/>
    <cellStyle name="Normal 66 2 2 8" xfId="6398" xr:uid="{00000000-0005-0000-0000-000032880000}"/>
    <cellStyle name="Normal 66 2 2 8 2" xfId="36733" xr:uid="{00000000-0005-0000-0000-000033880000}"/>
    <cellStyle name="Normal 66 2 2 8 3" xfId="21500" xr:uid="{00000000-0005-0000-0000-000034880000}"/>
    <cellStyle name="Normal 66 2 2 9" xfId="31721" xr:uid="{00000000-0005-0000-0000-000035880000}"/>
    <cellStyle name="Normal 66 2 3" xfId="1425" xr:uid="{00000000-0005-0000-0000-000036880000}"/>
    <cellStyle name="Normal 66 2 3 2" xfId="1846" xr:uid="{00000000-0005-0000-0000-000037880000}"/>
    <cellStyle name="Normal 66 2 3 2 2" xfId="2685" xr:uid="{00000000-0005-0000-0000-000038880000}"/>
    <cellStyle name="Normal 66 2 3 2 2 2" xfId="4375" xr:uid="{00000000-0005-0000-0000-000039880000}"/>
    <cellStyle name="Normal 66 2 3 2 2 2 2" xfId="14448" xr:uid="{00000000-0005-0000-0000-00003A880000}"/>
    <cellStyle name="Normal 66 2 3 2 2 2 2 2" xfId="44779" xr:uid="{00000000-0005-0000-0000-00003B880000}"/>
    <cellStyle name="Normal 66 2 3 2 2 2 2 3" xfId="29546" xr:uid="{00000000-0005-0000-0000-00003C880000}"/>
    <cellStyle name="Normal 66 2 3 2 2 2 3" xfId="9428" xr:uid="{00000000-0005-0000-0000-00003D880000}"/>
    <cellStyle name="Normal 66 2 3 2 2 2 3 2" xfId="39762" xr:uid="{00000000-0005-0000-0000-00003E880000}"/>
    <cellStyle name="Normal 66 2 3 2 2 2 3 3" xfId="24529" xr:uid="{00000000-0005-0000-0000-00003F880000}"/>
    <cellStyle name="Normal 66 2 3 2 2 2 4" xfId="34749" xr:uid="{00000000-0005-0000-0000-000040880000}"/>
    <cellStyle name="Normal 66 2 3 2 2 2 5" xfId="19516" xr:uid="{00000000-0005-0000-0000-000041880000}"/>
    <cellStyle name="Normal 66 2 3 2 2 3" xfId="6067" xr:uid="{00000000-0005-0000-0000-000042880000}"/>
    <cellStyle name="Normal 66 2 3 2 2 3 2" xfId="16119" xr:uid="{00000000-0005-0000-0000-000043880000}"/>
    <cellStyle name="Normal 66 2 3 2 2 3 2 2" xfId="46450" xr:uid="{00000000-0005-0000-0000-000044880000}"/>
    <cellStyle name="Normal 66 2 3 2 2 3 2 3" xfId="31217" xr:uid="{00000000-0005-0000-0000-000045880000}"/>
    <cellStyle name="Normal 66 2 3 2 2 3 3" xfId="11099" xr:uid="{00000000-0005-0000-0000-000046880000}"/>
    <cellStyle name="Normal 66 2 3 2 2 3 3 2" xfId="41433" xr:uid="{00000000-0005-0000-0000-000047880000}"/>
    <cellStyle name="Normal 66 2 3 2 2 3 3 3" xfId="26200" xr:uid="{00000000-0005-0000-0000-000048880000}"/>
    <cellStyle name="Normal 66 2 3 2 2 3 4" xfId="36420" xr:uid="{00000000-0005-0000-0000-000049880000}"/>
    <cellStyle name="Normal 66 2 3 2 2 3 5" xfId="21187" xr:uid="{00000000-0005-0000-0000-00004A880000}"/>
    <cellStyle name="Normal 66 2 3 2 2 4" xfId="12777" xr:uid="{00000000-0005-0000-0000-00004B880000}"/>
    <cellStyle name="Normal 66 2 3 2 2 4 2" xfId="43108" xr:uid="{00000000-0005-0000-0000-00004C880000}"/>
    <cellStyle name="Normal 66 2 3 2 2 4 3" xfId="27875" xr:uid="{00000000-0005-0000-0000-00004D880000}"/>
    <cellStyle name="Normal 66 2 3 2 2 5" xfId="7756" xr:uid="{00000000-0005-0000-0000-00004E880000}"/>
    <cellStyle name="Normal 66 2 3 2 2 5 2" xfId="38091" xr:uid="{00000000-0005-0000-0000-00004F880000}"/>
    <cellStyle name="Normal 66 2 3 2 2 5 3" xfId="22858" xr:uid="{00000000-0005-0000-0000-000050880000}"/>
    <cellStyle name="Normal 66 2 3 2 2 6" xfId="33079" xr:uid="{00000000-0005-0000-0000-000051880000}"/>
    <cellStyle name="Normal 66 2 3 2 2 7" xfId="17845" xr:uid="{00000000-0005-0000-0000-000052880000}"/>
    <cellStyle name="Normal 66 2 3 2 3" xfId="3538" xr:uid="{00000000-0005-0000-0000-000053880000}"/>
    <cellStyle name="Normal 66 2 3 2 3 2" xfId="13612" xr:uid="{00000000-0005-0000-0000-000054880000}"/>
    <cellStyle name="Normal 66 2 3 2 3 2 2" xfId="43943" xr:uid="{00000000-0005-0000-0000-000055880000}"/>
    <cellStyle name="Normal 66 2 3 2 3 2 3" xfId="28710" xr:uid="{00000000-0005-0000-0000-000056880000}"/>
    <cellStyle name="Normal 66 2 3 2 3 3" xfId="8592" xr:uid="{00000000-0005-0000-0000-000057880000}"/>
    <cellStyle name="Normal 66 2 3 2 3 3 2" xfId="38926" xr:uid="{00000000-0005-0000-0000-000058880000}"/>
    <cellStyle name="Normal 66 2 3 2 3 3 3" xfId="23693" xr:uid="{00000000-0005-0000-0000-000059880000}"/>
    <cellStyle name="Normal 66 2 3 2 3 4" xfId="33913" xr:uid="{00000000-0005-0000-0000-00005A880000}"/>
    <cellStyle name="Normal 66 2 3 2 3 5" xfId="18680" xr:uid="{00000000-0005-0000-0000-00005B880000}"/>
    <cellStyle name="Normal 66 2 3 2 4" xfId="5231" xr:uid="{00000000-0005-0000-0000-00005C880000}"/>
    <cellStyle name="Normal 66 2 3 2 4 2" xfId="15283" xr:uid="{00000000-0005-0000-0000-00005D880000}"/>
    <cellStyle name="Normal 66 2 3 2 4 2 2" xfId="45614" xr:uid="{00000000-0005-0000-0000-00005E880000}"/>
    <cellStyle name="Normal 66 2 3 2 4 2 3" xfId="30381" xr:uid="{00000000-0005-0000-0000-00005F880000}"/>
    <cellStyle name="Normal 66 2 3 2 4 3" xfId="10263" xr:uid="{00000000-0005-0000-0000-000060880000}"/>
    <cellStyle name="Normal 66 2 3 2 4 3 2" xfId="40597" xr:uid="{00000000-0005-0000-0000-000061880000}"/>
    <cellStyle name="Normal 66 2 3 2 4 3 3" xfId="25364" xr:uid="{00000000-0005-0000-0000-000062880000}"/>
    <cellStyle name="Normal 66 2 3 2 4 4" xfId="35584" xr:uid="{00000000-0005-0000-0000-000063880000}"/>
    <cellStyle name="Normal 66 2 3 2 4 5" xfId="20351" xr:uid="{00000000-0005-0000-0000-000064880000}"/>
    <cellStyle name="Normal 66 2 3 2 5" xfId="11941" xr:uid="{00000000-0005-0000-0000-000065880000}"/>
    <cellStyle name="Normal 66 2 3 2 5 2" xfId="42272" xr:uid="{00000000-0005-0000-0000-000066880000}"/>
    <cellStyle name="Normal 66 2 3 2 5 3" xfId="27039" xr:uid="{00000000-0005-0000-0000-000067880000}"/>
    <cellStyle name="Normal 66 2 3 2 6" xfId="6920" xr:uid="{00000000-0005-0000-0000-000068880000}"/>
    <cellStyle name="Normal 66 2 3 2 6 2" xfId="37255" xr:uid="{00000000-0005-0000-0000-000069880000}"/>
    <cellStyle name="Normal 66 2 3 2 6 3" xfId="22022" xr:uid="{00000000-0005-0000-0000-00006A880000}"/>
    <cellStyle name="Normal 66 2 3 2 7" xfId="32243" xr:uid="{00000000-0005-0000-0000-00006B880000}"/>
    <cellStyle name="Normal 66 2 3 2 8" xfId="17009" xr:uid="{00000000-0005-0000-0000-00006C880000}"/>
    <cellStyle name="Normal 66 2 3 3" xfId="2267" xr:uid="{00000000-0005-0000-0000-00006D880000}"/>
    <cellStyle name="Normal 66 2 3 3 2" xfId="3957" xr:uid="{00000000-0005-0000-0000-00006E880000}"/>
    <cellStyle name="Normal 66 2 3 3 2 2" xfId="14030" xr:uid="{00000000-0005-0000-0000-00006F880000}"/>
    <cellStyle name="Normal 66 2 3 3 2 2 2" xfId="44361" xr:uid="{00000000-0005-0000-0000-000070880000}"/>
    <cellStyle name="Normal 66 2 3 3 2 2 3" xfId="29128" xr:uid="{00000000-0005-0000-0000-000071880000}"/>
    <cellStyle name="Normal 66 2 3 3 2 3" xfId="9010" xr:uid="{00000000-0005-0000-0000-000072880000}"/>
    <cellStyle name="Normal 66 2 3 3 2 3 2" xfId="39344" xr:uid="{00000000-0005-0000-0000-000073880000}"/>
    <cellStyle name="Normal 66 2 3 3 2 3 3" xfId="24111" xr:uid="{00000000-0005-0000-0000-000074880000}"/>
    <cellStyle name="Normal 66 2 3 3 2 4" xfId="34331" xr:uid="{00000000-0005-0000-0000-000075880000}"/>
    <cellStyle name="Normal 66 2 3 3 2 5" xfId="19098" xr:uid="{00000000-0005-0000-0000-000076880000}"/>
    <cellStyle name="Normal 66 2 3 3 3" xfId="5649" xr:uid="{00000000-0005-0000-0000-000077880000}"/>
    <cellStyle name="Normal 66 2 3 3 3 2" xfId="15701" xr:uid="{00000000-0005-0000-0000-000078880000}"/>
    <cellStyle name="Normal 66 2 3 3 3 2 2" xfId="46032" xr:uid="{00000000-0005-0000-0000-000079880000}"/>
    <cellStyle name="Normal 66 2 3 3 3 2 3" xfId="30799" xr:uid="{00000000-0005-0000-0000-00007A880000}"/>
    <cellStyle name="Normal 66 2 3 3 3 3" xfId="10681" xr:uid="{00000000-0005-0000-0000-00007B880000}"/>
    <cellStyle name="Normal 66 2 3 3 3 3 2" xfId="41015" xr:uid="{00000000-0005-0000-0000-00007C880000}"/>
    <cellStyle name="Normal 66 2 3 3 3 3 3" xfId="25782" xr:uid="{00000000-0005-0000-0000-00007D880000}"/>
    <cellStyle name="Normal 66 2 3 3 3 4" xfId="36002" xr:uid="{00000000-0005-0000-0000-00007E880000}"/>
    <cellStyle name="Normal 66 2 3 3 3 5" xfId="20769" xr:uid="{00000000-0005-0000-0000-00007F880000}"/>
    <cellStyle name="Normal 66 2 3 3 4" xfId="12359" xr:uid="{00000000-0005-0000-0000-000080880000}"/>
    <cellStyle name="Normal 66 2 3 3 4 2" xfId="42690" xr:uid="{00000000-0005-0000-0000-000081880000}"/>
    <cellStyle name="Normal 66 2 3 3 4 3" xfId="27457" xr:uid="{00000000-0005-0000-0000-000082880000}"/>
    <cellStyle name="Normal 66 2 3 3 5" xfId="7338" xr:uid="{00000000-0005-0000-0000-000083880000}"/>
    <cellStyle name="Normal 66 2 3 3 5 2" xfId="37673" xr:uid="{00000000-0005-0000-0000-000084880000}"/>
    <cellStyle name="Normal 66 2 3 3 5 3" xfId="22440" xr:uid="{00000000-0005-0000-0000-000085880000}"/>
    <cellStyle name="Normal 66 2 3 3 6" xfId="32661" xr:uid="{00000000-0005-0000-0000-000086880000}"/>
    <cellStyle name="Normal 66 2 3 3 7" xfId="17427" xr:uid="{00000000-0005-0000-0000-000087880000}"/>
    <cellStyle name="Normal 66 2 3 4" xfId="3120" xr:uid="{00000000-0005-0000-0000-000088880000}"/>
    <cellStyle name="Normal 66 2 3 4 2" xfId="13194" xr:uid="{00000000-0005-0000-0000-000089880000}"/>
    <cellStyle name="Normal 66 2 3 4 2 2" xfId="43525" xr:uid="{00000000-0005-0000-0000-00008A880000}"/>
    <cellStyle name="Normal 66 2 3 4 2 3" xfId="28292" xr:uid="{00000000-0005-0000-0000-00008B880000}"/>
    <cellStyle name="Normal 66 2 3 4 3" xfId="8174" xr:uid="{00000000-0005-0000-0000-00008C880000}"/>
    <cellStyle name="Normal 66 2 3 4 3 2" xfId="38508" xr:uid="{00000000-0005-0000-0000-00008D880000}"/>
    <cellStyle name="Normal 66 2 3 4 3 3" xfId="23275" xr:uid="{00000000-0005-0000-0000-00008E880000}"/>
    <cellStyle name="Normal 66 2 3 4 4" xfId="33495" xr:uid="{00000000-0005-0000-0000-00008F880000}"/>
    <cellStyle name="Normal 66 2 3 4 5" xfId="18262" xr:uid="{00000000-0005-0000-0000-000090880000}"/>
    <cellStyle name="Normal 66 2 3 5" xfId="4813" xr:uid="{00000000-0005-0000-0000-000091880000}"/>
    <cellStyle name="Normal 66 2 3 5 2" xfId="14865" xr:uid="{00000000-0005-0000-0000-000092880000}"/>
    <cellStyle name="Normal 66 2 3 5 2 2" xfId="45196" xr:uid="{00000000-0005-0000-0000-000093880000}"/>
    <cellStyle name="Normal 66 2 3 5 2 3" xfId="29963" xr:uid="{00000000-0005-0000-0000-000094880000}"/>
    <cellStyle name="Normal 66 2 3 5 3" xfId="9845" xr:uid="{00000000-0005-0000-0000-000095880000}"/>
    <cellStyle name="Normal 66 2 3 5 3 2" xfId="40179" xr:uid="{00000000-0005-0000-0000-000096880000}"/>
    <cellStyle name="Normal 66 2 3 5 3 3" xfId="24946" xr:uid="{00000000-0005-0000-0000-000097880000}"/>
    <cellStyle name="Normal 66 2 3 5 4" xfId="35166" xr:uid="{00000000-0005-0000-0000-000098880000}"/>
    <cellStyle name="Normal 66 2 3 5 5" xfId="19933" xr:uid="{00000000-0005-0000-0000-000099880000}"/>
    <cellStyle name="Normal 66 2 3 6" xfId="11523" xr:uid="{00000000-0005-0000-0000-00009A880000}"/>
    <cellStyle name="Normal 66 2 3 6 2" xfId="41854" xr:uid="{00000000-0005-0000-0000-00009B880000}"/>
    <cellStyle name="Normal 66 2 3 6 3" xfId="26621" xr:uid="{00000000-0005-0000-0000-00009C880000}"/>
    <cellStyle name="Normal 66 2 3 7" xfId="6502" xr:uid="{00000000-0005-0000-0000-00009D880000}"/>
    <cellStyle name="Normal 66 2 3 7 2" xfId="36837" xr:uid="{00000000-0005-0000-0000-00009E880000}"/>
    <cellStyle name="Normal 66 2 3 7 3" xfId="21604" xr:uid="{00000000-0005-0000-0000-00009F880000}"/>
    <cellStyle name="Normal 66 2 3 8" xfId="31825" xr:uid="{00000000-0005-0000-0000-0000A0880000}"/>
    <cellStyle name="Normal 66 2 3 9" xfId="16591" xr:uid="{00000000-0005-0000-0000-0000A1880000}"/>
    <cellStyle name="Normal 66 2 4" xfId="1638" xr:uid="{00000000-0005-0000-0000-0000A2880000}"/>
    <cellStyle name="Normal 66 2 4 2" xfId="2477" xr:uid="{00000000-0005-0000-0000-0000A3880000}"/>
    <cellStyle name="Normal 66 2 4 2 2" xfId="4167" xr:uid="{00000000-0005-0000-0000-0000A4880000}"/>
    <cellStyle name="Normal 66 2 4 2 2 2" xfId="14240" xr:uid="{00000000-0005-0000-0000-0000A5880000}"/>
    <cellStyle name="Normal 66 2 4 2 2 2 2" xfId="44571" xr:uid="{00000000-0005-0000-0000-0000A6880000}"/>
    <cellStyle name="Normal 66 2 4 2 2 2 3" xfId="29338" xr:uid="{00000000-0005-0000-0000-0000A7880000}"/>
    <cellStyle name="Normal 66 2 4 2 2 3" xfId="9220" xr:uid="{00000000-0005-0000-0000-0000A8880000}"/>
    <cellStyle name="Normal 66 2 4 2 2 3 2" xfId="39554" xr:uid="{00000000-0005-0000-0000-0000A9880000}"/>
    <cellStyle name="Normal 66 2 4 2 2 3 3" xfId="24321" xr:uid="{00000000-0005-0000-0000-0000AA880000}"/>
    <cellStyle name="Normal 66 2 4 2 2 4" xfId="34541" xr:uid="{00000000-0005-0000-0000-0000AB880000}"/>
    <cellStyle name="Normal 66 2 4 2 2 5" xfId="19308" xr:uid="{00000000-0005-0000-0000-0000AC880000}"/>
    <cellStyle name="Normal 66 2 4 2 3" xfId="5859" xr:uid="{00000000-0005-0000-0000-0000AD880000}"/>
    <cellStyle name="Normal 66 2 4 2 3 2" xfId="15911" xr:uid="{00000000-0005-0000-0000-0000AE880000}"/>
    <cellStyle name="Normal 66 2 4 2 3 2 2" xfId="46242" xr:uid="{00000000-0005-0000-0000-0000AF880000}"/>
    <cellStyle name="Normal 66 2 4 2 3 2 3" xfId="31009" xr:uid="{00000000-0005-0000-0000-0000B0880000}"/>
    <cellStyle name="Normal 66 2 4 2 3 3" xfId="10891" xr:uid="{00000000-0005-0000-0000-0000B1880000}"/>
    <cellStyle name="Normal 66 2 4 2 3 3 2" xfId="41225" xr:uid="{00000000-0005-0000-0000-0000B2880000}"/>
    <cellStyle name="Normal 66 2 4 2 3 3 3" xfId="25992" xr:uid="{00000000-0005-0000-0000-0000B3880000}"/>
    <cellStyle name="Normal 66 2 4 2 3 4" xfId="36212" xr:uid="{00000000-0005-0000-0000-0000B4880000}"/>
    <cellStyle name="Normal 66 2 4 2 3 5" xfId="20979" xr:uid="{00000000-0005-0000-0000-0000B5880000}"/>
    <cellStyle name="Normal 66 2 4 2 4" xfId="12569" xr:uid="{00000000-0005-0000-0000-0000B6880000}"/>
    <cellStyle name="Normal 66 2 4 2 4 2" xfId="42900" xr:uid="{00000000-0005-0000-0000-0000B7880000}"/>
    <cellStyle name="Normal 66 2 4 2 4 3" xfId="27667" xr:uid="{00000000-0005-0000-0000-0000B8880000}"/>
    <cellStyle name="Normal 66 2 4 2 5" xfId="7548" xr:uid="{00000000-0005-0000-0000-0000B9880000}"/>
    <cellStyle name="Normal 66 2 4 2 5 2" xfId="37883" xr:uid="{00000000-0005-0000-0000-0000BA880000}"/>
    <cellStyle name="Normal 66 2 4 2 5 3" xfId="22650" xr:uid="{00000000-0005-0000-0000-0000BB880000}"/>
    <cellStyle name="Normal 66 2 4 2 6" xfId="32871" xr:uid="{00000000-0005-0000-0000-0000BC880000}"/>
    <cellStyle name="Normal 66 2 4 2 7" xfId="17637" xr:uid="{00000000-0005-0000-0000-0000BD880000}"/>
    <cellStyle name="Normal 66 2 4 3" xfId="3330" xr:uid="{00000000-0005-0000-0000-0000BE880000}"/>
    <cellStyle name="Normal 66 2 4 3 2" xfId="13404" xr:uid="{00000000-0005-0000-0000-0000BF880000}"/>
    <cellStyle name="Normal 66 2 4 3 2 2" xfId="43735" xr:uid="{00000000-0005-0000-0000-0000C0880000}"/>
    <cellStyle name="Normal 66 2 4 3 2 3" xfId="28502" xr:uid="{00000000-0005-0000-0000-0000C1880000}"/>
    <cellStyle name="Normal 66 2 4 3 3" xfId="8384" xr:uid="{00000000-0005-0000-0000-0000C2880000}"/>
    <cellStyle name="Normal 66 2 4 3 3 2" xfId="38718" xr:uid="{00000000-0005-0000-0000-0000C3880000}"/>
    <cellStyle name="Normal 66 2 4 3 3 3" xfId="23485" xr:uid="{00000000-0005-0000-0000-0000C4880000}"/>
    <cellStyle name="Normal 66 2 4 3 4" xfId="33705" xr:uid="{00000000-0005-0000-0000-0000C5880000}"/>
    <cellStyle name="Normal 66 2 4 3 5" xfId="18472" xr:uid="{00000000-0005-0000-0000-0000C6880000}"/>
    <cellStyle name="Normal 66 2 4 4" xfId="5023" xr:uid="{00000000-0005-0000-0000-0000C7880000}"/>
    <cellStyle name="Normal 66 2 4 4 2" xfId="15075" xr:uid="{00000000-0005-0000-0000-0000C8880000}"/>
    <cellStyle name="Normal 66 2 4 4 2 2" xfId="45406" xr:uid="{00000000-0005-0000-0000-0000C9880000}"/>
    <cellStyle name="Normal 66 2 4 4 2 3" xfId="30173" xr:uid="{00000000-0005-0000-0000-0000CA880000}"/>
    <cellStyle name="Normal 66 2 4 4 3" xfId="10055" xr:uid="{00000000-0005-0000-0000-0000CB880000}"/>
    <cellStyle name="Normal 66 2 4 4 3 2" xfId="40389" xr:uid="{00000000-0005-0000-0000-0000CC880000}"/>
    <cellStyle name="Normal 66 2 4 4 3 3" xfId="25156" xr:uid="{00000000-0005-0000-0000-0000CD880000}"/>
    <cellStyle name="Normal 66 2 4 4 4" xfId="35376" xr:uid="{00000000-0005-0000-0000-0000CE880000}"/>
    <cellStyle name="Normal 66 2 4 4 5" xfId="20143" xr:uid="{00000000-0005-0000-0000-0000CF880000}"/>
    <cellStyle name="Normal 66 2 4 5" xfId="11733" xr:uid="{00000000-0005-0000-0000-0000D0880000}"/>
    <cellStyle name="Normal 66 2 4 5 2" xfId="42064" xr:uid="{00000000-0005-0000-0000-0000D1880000}"/>
    <cellStyle name="Normal 66 2 4 5 3" xfId="26831" xr:uid="{00000000-0005-0000-0000-0000D2880000}"/>
    <cellStyle name="Normal 66 2 4 6" xfId="6712" xr:uid="{00000000-0005-0000-0000-0000D3880000}"/>
    <cellStyle name="Normal 66 2 4 6 2" xfId="37047" xr:uid="{00000000-0005-0000-0000-0000D4880000}"/>
    <cellStyle name="Normal 66 2 4 6 3" xfId="21814" xr:uid="{00000000-0005-0000-0000-0000D5880000}"/>
    <cellStyle name="Normal 66 2 4 7" xfId="32035" xr:uid="{00000000-0005-0000-0000-0000D6880000}"/>
    <cellStyle name="Normal 66 2 4 8" xfId="16801" xr:uid="{00000000-0005-0000-0000-0000D7880000}"/>
    <cellStyle name="Normal 66 2 5" xfId="2059" xr:uid="{00000000-0005-0000-0000-0000D8880000}"/>
    <cellStyle name="Normal 66 2 5 2" xfId="3749" xr:uid="{00000000-0005-0000-0000-0000D9880000}"/>
    <cellStyle name="Normal 66 2 5 2 2" xfId="13822" xr:uid="{00000000-0005-0000-0000-0000DA880000}"/>
    <cellStyle name="Normal 66 2 5 2 2 2" xfId="44153" xr:uid="{00000000-0005-0000-0000-0000DB880000}"/>
    <cellStyle name="Normal 66 2 5 2 2 3" xfId="28920" xr:uid="{00000000-0005-0000-0000-0000DC880000}"/>
    <cellStyle name="Normal 66 2 5 2 3" xfId="8802" xr:uid="{00000000-0005-0000-0000-0000DD880000}"/>
    <cellStyle name="Normal 66 2 5 2 3 2" xfId="39136" xr:uid="{00000000-0005-0000-0000-0000DE880000}"/>
    <cellStyle name="Normal 66 2 5 2 3 3" xfId="23903" xr:uid="{00000000-0005-0000-0000-0000DF880000}"/>
    <cellStyle name="Normal 66 2 5 2 4" xfId="34123" xr:uid="{00000000-0005-0000-0000-0000E0880000}"/>
    <cellStyle name="Normal 66 2 5 2 5" xfId="18890" xr:uid="{00000000-0005-0000-0000-0000E1880000}"/>
    <cellStyle name="Normal 66 2 5 3" xfId="5441" xr:uid="{00000000-0005-0000-0000-0000E2880000}"/>
    <cellStyle name="Normal 66 2 5 3 2" xfId="15493" xr:uid="{00000000-0005-0000-0000-0000E3880000}"/>
    <cellStyle name="Normal 66 2 5 3 2 2" xfId="45824" xr:uid="{00000000-0005-0000-0000-0000E4880000}"/>
    <cellStyle name="Normal 66 2 5 3 2 3" xfId="30591" xr:uid="{00000000-0005-0000-0000-0000E5880000}"/>
    <cellStyle name="Normal 66 2 5 3 3" xfId="10473" xr:uid="{00000000-0005-0000-0000-0000E6880000}"/>
    <cellStyle name="Normal 66 2 5 3 3 2" xfId="40807" xr:uid="{00000000-0005-0000-0000-0000E7880000}"/>
    <cellStyle name="Normal 66 2 5 3 3 3" xfId="25574" xr:uid="{00000000-0005-0000-0000-0000E8880000}"/>
    <cellStyle name="Normal 66 2 5 3 4" xfId="35794" xr:uid="{00000000-0005-0000-0000-0000E9880000}"/>
    <cellStyle name="Normal 66 2 5 3 5" xfId="20561" xr:uid="{00000000-0005-0000-0000-0000EA880000}"/>
    <cellStyle name="Normal 66 2 5 4" xfId="12151" xr:uid="{00000000-0005-0000-0000-0000EB880000}"/>
    <cellStyle name="Normal 66 2 5 4 2" xfId="42482" xr:uid="{00000000-0005-0000-0000-0000EC880000}"/>
    <cellStyle name="Normal 66 2 5 4 3" xfId="27249" xr:uid="{00000000-0005-0000-0000-0000ED880000}"/>
    <cellStyle name="Normal 66 2 5 5" xfId="7130" xr:uid="{00000000-0005-0000-0000-0000EE880000}"/>
    <cellStyle name="Normal 66 2 5 5 2" xfId="37465" xr:uid="{00000000-0005-0000-0000-0000EF880000}"/>
    <cellStyle name="Normal 66 2 5 5 3" xfId="22232" xr:uid="{00000000-0005-0000-0000-0000F0880000}"/>
    <cellStyle name="Normal 66 2 5 6" xfId="32453" xr:uid="{00000000-0005-0000-0000-0000F1880000}"/>
    <cellStyle name="Normal 66 2 5 7" xfId="17219" xr:uid="{00000000-0005-0000-0000-0000F2880000}"/>
    <cellStyle name="Normal 66 2 6" xfId="2912" xr:uid="{00000000-0005-0000-0000-0000F3880000}"/>
    <cellStyle name="Normal 66 2 6 2" xfId="12986" xr:uid="{00000000-0005-0000-0000-0000F4880000}"/>
    <cellStyle name="Normal 66 2 6 2 2" xfId="43317" xr:uid="{00000000-0005-0000-0000-0000F5880000}"/>
    <cellStyle name="Normal 66 2 6 2 3" xfId="28084" xr:uid="{00000000-0005-0000-0000-0000F6880000}"/>
    <cellStyle name="Normal 66 2 6 3" xfId="7966" xr:uid="{00000000-0005-0000-0000-0000F7880000}"/>
    <cellStyle name="Normal 66 2 6 3 2" xfId="38300" xr:uid="{00000000-0005-0000-0000-0000F8880000}"/>
    <cellStyle name="Normal 66 2 6 3 3" xfId="23067" xr:uid="{00000000-0005-0000-0000-0000F9880000}"/>
    <cellStyle name="Normal 66 2 6 4" xfId="33287" xr:uid="{00000000-0005-0000-0000-0000FA880000}"/>
    <cellStyle name="Normal 66 2 6 5" xfId="18054" xr:uid="{00000000-0005-0000-0000-0000FB880000}"/>
    <cellStyle name="Normal 66 2 7" xfId="4605" xr:uid="{00000000-0005-0000-0000-0000FC880000}"/>
    <cellStyle name="Normal 66 2 7 2" xfId="14657" xr:uid="{00000000-0005-0000-0000-0000FD880000}"/>
    <cellStyle name="Normal 66 2 7 2 2" xfId="44988" xr:uid="{00000000-0005-0000-0000-0000FE880000}"/>
    <cellStyle name="Normal 66 2 7 2 3" xfId="29755" xr:uid="{00000000-0005-0000-0000-0000FF880000}"/>
    <cellStyle name="Normal 66 2 7 3" xfId="9637" xr:uid="{00000000-0005-0000-0000-000000890000}"/>
    <cellStyle name="Normal 66 2 7 3 2" xfId="39971" xr:uid="{00000000-0005-0000-0000-000001890000}"/>
    <cellStyle name="Normal 66 2 7 3 3" xfId="24738" xr:uid="{00000000-0005-0000-0000-000002890000}"/>
    <cellStyle name="Normal 66 2 7 4" xfId="34958" xr:uid="{00000000-0005-0000-0000-000003890000}"/>
    <cellStyle name="Normal 66 2 7 5" xfId="19725" xr:uid="{00000000-0005-0000-0000-000004890000}"/>
    <cellStyle name="Normal 66 2 8" xfId="11315" xr:uid="{00000000-0005-0000-0000-000005890000}"/>
    <cellStyle name="Normal 66 2 8 2" xfId="41646" xr:uid="{00000000-0005-0000-0000-000006890000}"/>
    <cellStyle name="Normal 66 2 8 3" xfId="26413" xr:uid="{00000000-0005-0000-0000-000007890000}"/>
    <cellStyle name="Normal 66 2 9" xfId="6294" xr:uid="{00000000-0005-0000-0000-000008890000}"/>
    <cellStyle name="Normal 66 2 9 2" xfId="36629" xr:uid="{00000000-0005-0000-0000-000009890000}"/>
    <cellStyle name="Normal 66 2 9 3" xfId="21396" xr:uid="{00000000-0005-0000-0000-00000A890000}"/>
    <cellStyle name="Normal 66 3" xfId="1258" xr:uid="{00000000-0005-0000-0000-00000B890000}"/>
    <cellStyle name="Normal 66 3 10" xfId="16435" xr:uid="{00000000-0005-0000-0000-00000C890000}"/>
    <cellStyle name="Normal 66 3 2" xfId="1477" xr:uid="{00000000-0005-0000-0000-00000D890000}"/>
    <cellStyle name="Normal 66 3 2 2" xfId="1898" xr:uid="{00000000-0005-0000-0000-00000E890000}"/>
    <cellStyle name="Normal 66 3 2 2 2" xfId="2737" xr:uid="{00000000-0005-0000-0000-00000F890000}"/>
    <cellStyle name="Normal 66 3 2 2 2 2" xfId="4427" xr:uid="{00000000-0005-0000-0000-000010890000}"/>
    <cellStyle name="Normal 66 3 2 2 2 2 2" xfId="14500" xr:uid="{00000000-0005-0000-0000-000011890000}"/>
    <cellStyle name="Normal 66 3 2 2 2 2 2 2" xfId="44831" xr:uid="{00000000-0005-0000-0000-000012890000}"/>
    <cellStyle name="Normal 66 3 2 2 2 2 2 3" xfId="29598" xr:uid="{00000000-0005-0000-0000-000013890000}"/>
    <cellStyle name="Normal 66 3 2 2 2 2 3" xfId="9480" xr:uid="{00000000-0005-0000-0000-000014890000}"/>
    <cellStyle name="Normal 66 3 2 2 2 2 3 2" xfId="39814" xr:uid="{00000000-0005-0000-0000-000015890000}"/>
    <cellStyle name="Normal 66 3 2 2 2 2 3 3" xfId="24581" xr:uid="{00000000-0005-0000-0000-000016890000}"/>
    <cellStyle name="Normal 66 3 2 2 2 2 4" xfId="34801" xr:uid="{00000000-0005-0000-0000-000017890000}"/>
    <cellStyle name="Normal 66 3 2 2 2 2 5" xfId="19568" xr:uid="{00000000-0005-0000-0000-000018890000}"/>
    <cellStyle name="Normal 66 3 2 2 2 3" xfId="6119" xr:uid="{00000000-0005-0000-0000-000019890000}"/>
    <cellStyle name="Normal 66 3 2 2 2 3 2" xfId="16171" xr:uid="{00000000-0005-0000-0000-00001A890000}"/>
    <cellStyle name="Normal 66 3 2 2 2 3 2 2" xfId="46502" xr:uid="{00000000-0005-0000-0000-00001B890000}"/>
    <cellStyle name="Normal 66 3 2 2 2 3 2 3" xfId="31269" xr:uid="{00000000-0005-0000-0000-00001C890000}"/>
    <cellStyle name="Normal 66 3 2 2 2 3 3" xfId="11151" xr:uid="{00000000-0005-0000-0000-00001D890000}"/>
    <cellStyle name="Normal 66 3 2 2 2 3 3 2" xfId="41485" xr:uid="{00000000-0005-0000-0000-00001E890000}"/>
    <cellStyle name="Normal 66 3 2 2 2 3 3 3" xfId="26252" xr:uid="{00000000-0005-0000-0000-00001F890000}"/>
    <cellStyle name="Normal 66 3 2 2 2 3 4" xfId="36472" xr:uid="{00000000-0005-0000-0000-000020890000}"/>
    <cellStyle name="Normal 66 3 2 2 2 3 5" xfId="21239" xr:uid="{00000000-0005-0000-0000-000021890000}"/>
    <cellStyle name="Normal 66 3 2 2 2 4" xfId="12829" xr:uid="{00000000-0005-0000-0000-000022890000}"/>
    <cellStyle name="Normal 66 3 2 2 2 4 2" xfId="43160" xr:uid="{00000000-0005-0000-0000-000023890000}"/>
    <cellStyle name="Normal 66 3 2 2 2 4 3" xfId="27927" xr:uid="{00000000-0005-0000-0000-000024890000}"/>
    <cellStyle name="Normal 66 3 2 2 2 5" xfId="7808" xr:uid="{00000000-0005-0000-0000-000025890000}"/>
    <cellStyle name="Normal 66 3 2 2 2 5 2" xfId="38143" xr:uid="{00000000-0005-0000-0000-000026890000}"/>
    <cellStyle name="Normal 66 3 2 2 2 5 3" xfId="22910" xr:uid="{00000000-0005-0000-0000-000027890000}"/>
    <cellStyle name="Normal 66 3 2 2 2 6" xfId="33131" xr:uid="{00000000-0005-0000-0000-000028890000}"/>
    <cellStyle name="Normal 66 3 2 2 2 7" xfId="17897" xr:uid="{00000000-0005-0000-0000-000029890000}"/>
    <cellStyle name="Normal 66 3 2 2 3" xfId="3590" xr:uid="{00000000-0005-0000-0000-00002A890000}"/>
    <cellStyle name="Normal 66 3 2 2 3 2" xfId="13664" xr:uid="{00000000-0005-0000-0000-00002B890000}"/>
    <cellStyle name="Normal 66 3 2 2 3 2 2" xfId="43995" xr:uid="{00000000-0005-0000-0000-00002C890000}"/>
    <cellStyle name="Normal 66 3 2 2 3 2 3" xfId="28762" xr:uid="{00000000-0005-0000-0000-00002D890000}"/>
    <cellStyle name="Normal 66 3 2 2 3 3" xfId="8644" xr:uid="{00000000-0005-0000-0000-00002E890000}"/>
    <cellStyle name="Normal 66 3 2 2 3 3 2" xfId="38978" xr:uid="{00000000-0005-0000-0000-00002F890000}"/>
    <cellStyle name="Normal 66 3 2 2 3 3 3" xfId="23745" xr:uid="{00000000-0005-0000-0000-000030890000}"/>
    <cellStyle name="Normal 66 3 2 2 3 4" xfId="33965" xr:uid="{00000000-0005-0000-0000-000031890000}"/>
    <cellStyle name="Normal 66 3 2 2 3 5" xfId="18732" xr:uid="{00000000-0005-0000-0000-000032890000}"/>
    <cellStyle name="Normal 66 3 2 2 4" xfId="5283" xr:uid="{00000000-0005-0000-0000-000033890000}"/>
    <cellStyle name="Normal 66 3 2 2 4 2" xfId="15335" xr:uid="{00000000-0005-0000-0000-000034890000}"/>
    <cellStyle name="Normal 66 3 2 2 4 2 2" xfId="45666" xr:uid="{00000000-0005-0000-0000-000035890000}"/>
    <cellStyle name="Normal 66 3 2 2 4 2 3" xfId="30433" xr:uid="{00000000-0005-0000-0000-000036890000}"/>
    <cellStyle name="Normal 66 3 2 2 4 3" xfId="10315" xr:uid="{00000000-0005-0000-0000-000037890000}"/>
    <cellStyle name="Normal 66 3 2 2 4 3 2" xfId="40649" xr:uid="{00000000-0005-0000-0000-000038890000}"/>
    <cellStyle name="Normal 66 3 2 2 4 3 3" xfId="25416" xr:uid="{00000000-0005-0000-0000-000039890000}"/>
    <cellStyle name="Normal 66 3 2 2 4 4" xfId="35636" xr:uid="{00000000-0005-0000-0000-00003A890000}"/>
    <cellStyle name="Normal 66 3 2 2 4 5" xfId="20403" xr:uid="{00000000-0005-0000-0000-00003B890000}"/>
    <cellStyle name="Normal 66 3 2 2 5" xfId="11993" xr:uid="{00000000-0005-0000-0000-00003C890000}"/>
    <cellStyle name="Normal 66 3 2 2 5 2" xfId="42324" xr:uid="{00000000-0005-0000-0000-00003D890000}"/>
    <cellStyle name="Normal 66 3 2 2 5 3" xfId="27091" xr:uid="{00000000-0005-0000-0000-00003E890000}"/>
    <cellStyle name="Normal 66 3 2 2 6" xfId="6972" xr:uid="{00000000-0005-0000-0000-00003F890000}"/>
    <cellStyle name="Normal 66 3 2 2 6 2" xfId="37307" xr:uid="{00000000-0005-0000-0000-000040890000}"/>
    <cellStyle name="Normal 66 3 2 2 6 3" xfId="22074" xr:uid="{00000000-0005-0000-0000-000041890000}"/>
    <cellStyle name="Normal 66 3 2 2 7" xfId="32295" xr:uid="{00000000-0005-0000-0000-000042890000}"/>
    <cellStyle name="Normal 66 3 2 2 8" xfId="17061" xr:uid="{00000000-0005-0000-0000-000043890000}"/>
    <cellStyle name="Normal 66 3 2 3" xfId="2319" xr:uid="{00000000-0005-0000-0000-000044890000}"/>
    <cellStyle name="Normal 66 3 2 3 2" xfId="4009" xr:uid="{00000000-0005-0000-0000-000045890000}"/>
    <cellStyle name="Normal 66 3 2 3 2 2" xfId="14082" xr:uid="{00000000-0005-0000-0000-000046890000}"/>
    <cellStyle name="Normal 66 3 2 3 2 2 2" xfId="44413" xr:uid="{00000000-0005-0000-0000-000047890000}"/>
    <cellStyle name="Normal 66 3 2 3 2 2 3" xfId="29180" xr:uid="{00000000-0005-0000-0000-000048890000}"/>
    <cellStyle name="Normal 66 3 2 3 2 3" xfId="9062" xr:uid="{00000000-0005-0000-0000-000049890000}"/>
    <cellStyle name="Normal 66 3 2 3 2 3 2" xfId="39396" xr:uid="{00000000-0005-0000-0000-00004A890000}"/>
    <cellStyle name="Normal 66 3 2 3 2 3 3" xfId="24163" xr:uid="{00000000-0005-0000-0000-00004B890000}"/>
    <cellStyle name="Normal 66 3 2 3 2 4" xfId="34383" xr:uid="{00000000-0005-0000-0000-00004C890000}"/>
    <cellStyle name="Normal 66 3 2 3 2 5" xfId="19150" xr:uid="{00000000-0005-0000-0000-00004D890000}"/>
    <cellStyle name="Normal 66 3 2 3 3" xfId="5701" xr:uid="{00000000-0005-0000-0000-00004E890000}"/>
    <cellStyle name="Normal 66 3 2 3 3 2" xfId="15753" xr:uid="{00000000-0005-0000-0000-00004F890000}"/>
    <cellStyle name="Normal 66 3 2 3 3 2 2" xfId="46084" xr:uid="{00000000-0005-0000-0000-000050890000}"/>
    <cellStyle name="Normal 66 3 2 3 3 2 3" xfId="30851" xr:uid="{00000000-0005-0000-0000-000051890000}"/>
    <cellStyle name="Normal 66 3 2 3 3 3" xfId="10733" xr:uid="{00000000-0005-0000-0000-000052890000}"/>
    <cellStyle name="Normal 66 3 2 3 3 3 2" xfId="41067" xr:uid="{00000000-0005-0000-0000-000053890000}"/>
    <cellStyle name="Normal 66 3 2 3 3 3 3" xfId="25834" xr:uid="{00000000-0005-0000-0000-000054890000}"/>
    <cellStyle name="Normal 66 3 2 3 3 4" xfId="36054" xr:uid="{00000000-0005-0000-0000-000055890000}"/>
    <cellStyle name="Normal 66 3 2 3 3 5" xfId="20821" xr:uid="{00000000-0005-0000-0000-000056890000}"/>
    <cellStyle name="Normal 66 3 2 3 4" xfId="12411" xr:uid="{00000000-0005-0000-0000-000057890000}"/>
    <cellStyle name="Normal 66 3 2 3 4 2" xfId="42742" xr:uid="{00000000-0005-0000-0000-000058890000}"/>
    <cellStyle name="Normal 66 3 2 3 4 3" xfId="27509" xr:uid="{00000000-0005-0000-0000-000059890000}"/>
    <cellStyle name="Normal 66 3 2 3 5" xfId="7390" xr:uid="{00000000-0005-0000-0000-00005A890000}"/>
    <cellStyle name="Normal 66 3 2 3 5 2" xfId="37725" xr:uid="{00000000-0005-0000-0000-00005B890000}"/>
    <cellStyle name="Normal 66 3 2 3 5 3" xfId="22492" xr:uid="{00000000-0005-0000-0000-00005C890000}"/>
    <cellStyle name="Normal 66 3 2 3 6" xfId="32713" xr:uid="{00000000-0005-0000-0000-00005D890000}"/>
    <cellStyle name="Normal 66 3 2 3 7" xfId="17479" xr:uid="{00000000-0005-0000-0000-00005E890000}"/>
    <cellStyle name="Normal 66 3 2 4" xfId="3172" xr:uid="{00000000-0005-0000-0000-00005F890000}"/>
    <cellStyle name="Normal 66 3 2 4 2" xfId="13246" xr:uid="{00000000-0005-0000-0000-000060890000}"/>
    <cellStyle name="Normal 66 3 2 4 2 2" xfId="43577" xr:uid="{00000000-0005-0000-0000-000061890000}"/>
    <cellStyle name="Normal 66 3 2 4 2 3" xfId="28344" xr:uid="{00000000-0005-0000-0000-000062890000}"/>
    <cellStyle name="Normal 66 3 2 4 3" xfId="8226" xr:uid="{00000000-0005-0000-0000-000063890000}"/>
    <cellStyle name="Normal 66 3 2 4 3 2" xfId="38560" xr:uid="{00000000-0005-0000-0000-000064890000}"/>
    <cellStyle name="Normal 66 3 2 4 3 3" xfId="23327" xr:uid="{00000000-0005-0000-0000-000065890000}"/>
    <cellStyle name="Normal 66 3 2 4 4" xfId="33547" xr:uid="{00000000-0005-0000-0000-000066890000}"/>
    <cellStyle name="Normal 66 3 2 4 5" xfId="18314" xr:uid="{00000000-0005-0000-0000-000067890000}"/>
    <cellStyle name="Normal 66 3 2 5" xfId="4865" xr:uid="{00000000-0005-0000-0000-000068890000}"/>
    <cellStyle name="Normal 66 3 2 5 2" xfId="14917" xr:uid="{00000000-0005-0000-0000-000069890000}"/>
    <cellStyle name="Normal 66 3 2 5 2 2" xfId="45248" xr:uid="{00000000-0005-0000-0000-00006A890000}"/>
    <cellStyle name="Normal 66 3 2 5 2 3" xfId="30015" xr:uid="{00000000-0005-0000-0000-00006B890000}"/>
    <cellStyle name="Normal 66 3 2 5 3" xfId="9897" xr:uid="{00000000-0005-0000-0000-00006C890000}"/>
    <cellStyle name="Normal 66 3 2 5 3 2" xfId="40231" xr:uid="{00000000-0005-0000-0000-00006D890000}"/>
    <cellStyle name="Normal 66 3 2 5 3 3" xfId="24998" xr:uid="{00000000-0005-0000-0000-00006E890000}"/>
    <cellStyle name="Normal 66 3 2 5 4" xfId="35218" xr:uid="{00000000-0005-0000-0000-00006F890000}"/>
    <cellStyle name="Normal 66 3 2 5 5" xfId="19985" xr:uid="{00000000-0005-0000-0000-000070890000}"/>
    <cellStyle name="Normal 66 3 2 6" xfId="11575" xr:uid="{00000000-0005-0000-0000-000071890000}"/>
    <cellStyle name="Normal 66 3 2 6 2" xfId="41906" xr:uid="{00000000-0005-0000-0000-000072890000}"/>
    <cellStyle name="Normal 66 3 2 6 3" xfId="26673" xr:uid="{00000000-0005-0000-0000-000073890000}"/>
    <cellStyle name="Normal 66 3 2 7" xfId="6554" xr:uid="{00000000-0005-0000-0000-000074890000}"/>
    <cellStyle name="Normal 66 3 2 7 2" xfId="36889" xr:uid="{00000000-0005-0000-0000-000075890000}"/>
    <cellStyle name="Normal 66 3 2 7 3" xfId="21656" xr:uid="{00000000-0005-0000-0000-000076890000}"/>
    <cellStyle name="Normal 66 3 2 8" xfId="31877" xr:uid="{00000000-0005-0000-0000-000077890000}"/>
    <cellStyle name="Normal 66 3 2 9" xfId="16643" xr:uid="{00000000-0005-0000-0000-000078890000}"/>
    <cellStyle name="Normal 66 3 3" xfId="1690" xr:uid="{00000000-0005-0000-0000-000079890000}"/>
    <cellStyle name="Normal 66 3 3 2" xfId="2529" xr:uid="{00000000-0005-0000-0000-00007A890000}"/>
    <cellStyle name="Normal 66 3 3 2 2" xfId="4219" xr:uid="{00000000-0005-0000-0000-00007B890000}"/>
    <cellStyle name="Normal 66 3 3 2 2 2" xfId="14292" xr:uid="{00000000-0005-0000-0000-00007C890000}"/>
    <cellStyle name="Normal 66 3 3 2 2 2 2" xfId="44623" xr:uid="{00000000-0005-0000-0000-00007D890000}"/>
    <cellStyle name="Normal 66 3 3 2 2 2 3" xfId="29390" xr:uid="{00000000-0005-0000-0000-00007E890000}"/>
    <cellStyle name="Normal 66 3 3 2 2 3" xfId="9272" xr:uid="{00000000-0005-0000-0000-00007F890000}"/>
    <cellStyle name="Normal 66 3 3 2 2 3 2" xfId="39606" xr:uid="{00000000-0005-0000-0000-000080890000}"/>
    <cellStyle name="Normal 66 3 3 2 2 3 3" xfId="24373" xr:uid="{00000000-0005-0000-0000-000081890000}"/>
    <cellStyle name="Normal 66 3 3 2 2 4" xfId="34593" xr:uid="{00000000-0005-0000-0000-000082890000}"/>
    <cellStyle name="Normal 66 3 3 2 2 5" xfId="19360" xr:uid="{00000000-0005-0000-0000-000083890000}"/>
    <cellStyle name="Normal 66 3 3 2 3" xfId="5911" xr:uid="{00000000-0005-0000-0000-000084890000}"/>
    <cellStyle name="Normal 66 3 3 2 3 2" xfId="15963" xr:uid="{00000000-0005-0000-0000-000085890000}"/>
    <cellStyle name="Normal 66 3 3 2 3 2 2" xfId="46294" xr:uid="{00000000-0005-0000-0000-000086890000}"/>
    <cellStyle name="Normal 66 3 3 2 3 2 3" xfId="31061" xr:uid="{00000000-0005-0000-0000-000087890000}"/>
    <cellStyle name="Normal 66 3 3 2 3 3" xfId="10943" xr:uid="{00000000-0005-0000-0000-000088890000}"/>
    <cellStyle name="Normal 66 3 3 2 3 3 2" xfId="41277" xr:uid="{00000000-0005-0000-0000-000089890000}"/>
    <cellStyle name="Normal 66 3 3 2 3 3 3" xfId="26044" xr:uid="{00000000-0005-0000-0000-00008A890000}"/>
    <cellStyle name="Normal 66 3 3 2 3 4" xfId="36264" xr:uid="{00000000-0005-0000-0000-00008B890000}"/>
    <cellStyle name="Normal 66 3 3 2 3 5" xfId="21031" xr:uid="{00000000-0005-0000-0000-00008C890000}"/>
    <cellStyle name="Normal 66 3 3 2 4" xfId="12621" xr:uid="{00000000-0005-0000-0000-00008D890000}"/>
    <cellStyle name="Normal 66 3 3 2 4 2" xfId="42952" xr:uid="{00000000-0005-0000-0000-00008E890000}"/>
    <cellStyle name="Normal 66 3 3 2 4 3" xfId="27719" xr:uid="{00000000-0005-0000-0000-00008F890000}"/>
    <cellStyle name="Normal 66 3 3 2 5" xfId="7600" xr:uid="{00000000-0005-0000-0000-000090890000}"/>
    <cellStyle name="Normal 66 3 3 2 5 2" xfId="37935" xr:uid="{00000000-0005-0000-0000-000091890000}"/>
    <cellStyle name="Normal 66 3 3 2 5 3" xfId="22702" xr:uid="{00000000-0005-0000-0000-000092890000}"/>
    <cellStyle name="Normal 66 3 3 2 6" xfId="32923" xr:uid="{00000000-0005-0000-0000-000093890000}"/>
    <cellStyle name="Normal 66 3 3 2 7" xfId="17689" xr:uid="{00000000-0005-0000-0000-000094890000}"/>
    <cellStyle name="Normal 66 3 3 3" xfId="3382" xr:uid="{00000000-0005-0000-0000-000095890000}"/>
    <cellStyle name="Normal 66 3 3 3 2" xfId="13456" xr:uid="{00000000-0005-0000-0000-000096890000}"/>
    <cellStyle name="Normal 66 3 3 3 2 2" xfId="43787" xr:uid="{00000000-0005-0000-0000-000097890000}"/>
    <cellStyle name="Normal 66 3 3 3 2 3" xfId="28554" xr:uid="{00000000-0005-0000-0000-000098890000}"/>
    <cellStyle name="Normal 66 3 3 3 3" xfId="8436" xr:uid="{00000000-0005-0000-0000-000099890000}"/>
    <cellStyle name="Normal 66 3 3 3 3 2" xfId="38770" xr:uid="{00000000-0005-0000-0000-00009A890000}"/>
    <cellStyle name="Normal 66 3 3 3 3 3" xfId="23537" xr:uid="{00000000-0005-0000-0000-00009B890000}"/>
    <cellStyle name="Normal 66 3 3 3 4" xfId="33757" xr:uid="{00000000-0005-0000-0000-00009C890000}"/>
    <cellStyle name="Normal 66 3 3 3 5" xfId="18524" xr:uid="{00000000-0005-0000-0000-00009D890000}"/>
    <cellStyle name="Normal 66 3 3 4" xfId="5075" xr:uid="{00000000-0005-0000-0000-00009E890000}"/>
    <cellStyle name="Normal 66 3 3 4 2" xfId="15127" xr:uid="{00000000-0005-0000-0000-00009F890000}"/>
    <cellStyle name="Normal 66 3 3 4 2 2" xfId="45458" xr:uid="{00000000-0005-0000-0000-0000A0890000}"/>
    <cellStyle name="Normal 66 3 3 4 2 3" xfId="30225" xr:uid="{00000000-0005-0000-0000-0000A1890000}"/>
    <cellStyle name="Normal 66 3 3 4 3" xfId="10107" xr:uid="{00000000-0005-0000-0000-0000A2890000}"/>
    <cellStyle name="Normal 66 3 3 4 3 2" xfId="40441" xr:uid="{00000000-0005-0000-0000-0000A3890000}"/>
    <cellStyle name="Normal 66 3 3 4 3 3" xfId="25208" xr:uid="{00000000-0005-0000-0000-0000A4890000}"/>
    <cellStyle name="Normal 66 3 3 4 4" xfId="35428" xr:uid="{00000000-0005-0000-0000-0000A5890000}"/>
    <cellStyle name="Normal 66 3 3 4 5" xfId="20195" xr:uid="{00000000-0005-0000-0000-0000A6890000}"/>
    <cellStyle name="Normal 66 3 3 5" xfId="11785" xr:uid="{00000000-0005-0000-0000-0000A7890000}"/>
    <cellStyle name="Normal 66 3 3 5 2" xfId="42116" xr:uid="{00000000-0005-0000-0000-0000A8890000}"/>
    <cellStyle name="Normal 66 3 3 5 3" xfId="26883" xr:uid="{00000000-0005-0000-0000-0000A9890000}"/>
    <cellStyle name="Normal 66 3 3 6" xfId="6764" xr:uid="{00000000-0005-0000-0000-0000AA890000}"/>
    <cellStyle name="Normal 66 3 3 6 2" xfId="37099" xr:uid="{00000000-0005-0000-0000-0000AB890000}"/>
    <cellStyle name="Normal 66 3 3 6 3" xfId="21866" xr:uid="{00000000-0005-0000-0000-0000AC890000}"/>
    <cellStyle name="Normal 66 3 3 7" xfId="32087" xr:uid="{00000000-0005-0000-0000-0000AD890000}"/>
    <cellStyle name="Normal 66 3 3 8" xfId="16853" xr:uid="{00000000-0005-0000-0000-0000AE890000}"/>
    <cellStyle name="Normal 66 3 4" xfId="2111" xr:uid="{00000000-0005-0000-0000-0000AF890000}"/>
    <cellStyle name="Normal 66 3 4 2" xfId="3801" xr:uid="{00000000-0005-0000-0000-0000B0890000}"/>
    <cellStyle name="Normal 66 3 4 2 2" xfId="13874" xr:uid="{00000000-0005-0000-0000-0000B1890000}"/>
    <cellStyle name="Normal 66 3 4 2 2 2" xfId="44205" xr:uid="{00000000-0005-0000-0000-0000B2890000}"/>
    <cellStyle name="Normal 66 3 4 2 2 3" xfId="28972" xr:uid="{00000000-0005-0000-0000-0000B3890000}"/>
    <cellStyle name="Normal 66 3 4 2 3" xfId="8854" xr:uid="{00000000-0005-0000-0000-0000B4890000}"/>
    <cellStyle name="Normal 66 3 4 2 3 2" xfId="39188" xr:uid="{00000000-0005-0000-0000-0000B5890000}"/>
    <cellStyle name="Normal 66 3 4 2 3 3" xfId="23955" xr:uid="{00000000-0005-0000-0000-0000B6890000}"/>
    <cellStyle name="Normal 66 3 4 2 4" xfId="34175" xr:uid="{00000000-0005-0000-0000-0000B7890000}"/>
    <cellStyle name="Normal 66 3 4 2 5" xfId="18942" xr:uid="{00000000-0005-0000-0000-0000B8890000}"/>
    <cellStyle name="Normal 66 3 4 3" xfId="5493" xr:uid="{00000000-0005-0000-0000-0000B9890000}"/>
    <cellStyle name="Normal 66 3 4 3 2" xfId="15545" xr:uid="{00000000-0005-0000-0000-0000BA890000}"/>
    <cellStyle name="Normal 66 3 4 3 2 2" xfId="45876" xr:uid="{00000000-0005-0000-0000-0000BB890000}"/>
    <cellStyle name="Normal 66 3 4 3 2 3" xfId="30643" xr:uid="{00000000-0005-0000-0000-0000BC890000}"/>
    <cellStyle name="Normal 66 3 4 3 3" xfId="10525" xr:uid="{00000000-0005-0000-0000-0000BD890000}"/>
    <cellStyle name="Normal 66 3 4 3 3 2" xfId="40859" xr:uid="{00000000-0005-0000-0000-0000BE890000}"/>
    <cellStyle name="Normal 66 3 4 3 3 3" xfId="25626" xr:uid="{00000000-0005-0000-0000-0000BF890000}"/>
    <cellStyle name="Normal 66 3 4 3 4" xfId="35846" xr:uid="{00000000-0005-0000-0000-0000C0890000}"/>
    <cellStyle name="Normal 66 3 4 3 5" xfId="20613" xr:uid="{00000000-0005-0000-0000-0000C1890000}"/>
    <cellStyle name="Normal 66 3 4 4" xfId="12203" xr:uid="{00000000-0005-0000-0000-0000C2890000}"/>
    <cellStyle name="Normal 66 3 4 4 2" xfId="42534" xr:uid="{00000000-0005-0000-0000-0000C3890000}"/>
    <cellStyle name="Normal 66 3 4 4 3" xfId="27301" xr:uid="{00000000-0005-0000-0000-0000C4890000}"/>
    <cellStyle name="Normal 66 3 4 5" xfId="7182" xr:uid="{00000000-0005-0000-0000-0000C5890000}"/>
    <cellStyle name="Normal 66 3 4 5 2" xfId="37517" xr:uid="{00000000-0005-0000-0000-0000C6890000}"/>
    <cellStyle name="Normal 66 3 4 5 3" xfId="22284" xr:uid="{00000000-0005-0000-0000-0000C7890000}"/>
    <cellStyle name="Normal 66 3 4 6" xfId="32505" xr:uid="{00000000-0005-0000-0000-0000C8890000}"/>
    <cellStyle name="Normal 66 3 4 7" xfId="17271" xr:uid="{00000000-0005-0000-0000-0000C9890000}"/>
    <cellStyle name="Normal 66 3 5" xfId="2964" xr:uid="{00000000-0005-0000-0000-0000CA890000}"/>
    <cellStyle name="Normal 66 3 5 2" xfId="13038" xr:uid="{00000000-0005-0000-0000-0000CB890000}"/>
    <cellStyle name="Normal 66 3 5 2 2" xfId="43369" xr:uid="{00000000-0005-0000-0000-0000CC890000}"/>
    <cellStyle name="Normal 66 3 5 2 3" xfId="28136" xr:uid="{00000000-0005-0000-0000-0000CD890000}"/>
    <cellStyle name="Normal 66 3 5 3" xfId="8018" xr:uid="{00000000-0005-0000-0000-0000CE890000}"/>
    <cellStyle name="Normal 66 3 5 3 2" xfId="38352" xr:uid="{00000000-0005-0000-0000-0000CF890000}"/>
    <cellStyle name="Normal 66 3 5 3 3" xfId="23119" xr:uid="{00000000-0005-0000-0000-0000D0890000}"/>
    <cellStyle name="Normal 66 3 5 4" xfId="33339" xr:uid="{00000000-0005-0000-0000-0000D1890000}"/>
    <cellStyle name="Normal 66 3 5 5" xfId="18106" xr:uid="{00000000-0005-0000-0000-0000D2890000}"/>
    <cellStyle name="Normal 66 3 6" xfId="4657" xr:uid="{00000000-0005-0000-0000-0000D3890000}"/>
    <cellStyle name="Normal 66 3 6 2" xfId="14709" xr:uid="{00000000-0005-0000-0000-0000D4890000}"/>
    <cellStyle name="Normal 66 3 6 2 2" xfId="45040" xr:uid="{00000000-0005-0000-0000-0000D5890000}"/>
    <cellStyle name="Normal 66 3 6 2 3" xfId="29807" xr:uid="{00000000-0005-0000-0000-0000D6890000}"/>
    <cellStyle name="Normal 66 3 6 3" xfId="9689" xr:uid="{00000000-0005-0000-0000-0000D7890000}"/>
    <cellStyle name="Normal 66 3 6 3 2" xfId="40023" xr:uid="{00000000-0005-0000-0000-0000D8890000}"/>
    <cellStyle name="Normal 66 3 6 3 3" xfId="24790" xr:uid="{00000000-0005-0000-0000-0000D9890000}"/>
    <cellStyle name="Normal 66 3 6 4" xfId="35010" xr:uid="{00000000-0005-0000-0000-0000DA890000}"/>
    <cellStyle name="Normal 66 3 6 5" xfId="19777" xr:uid="{00000000-0005-0000-0000-0000DB890000}"/>
    <cellStyle name="Normal 66 3 7" xfId="11367" xr:uid="{00000000-0005-0000-0000-0000DC890000}"/>
    <cellStyle name="Normal 66 3 7 2" xfId="41698" xr:uid="{00000000-0005-0000-0000-0000DD890000}"/>
    <cellStyle name="Normal 66 3 7 3" xfId="26465" xr:uid="{00000000-0005-0000-0000-0000DE890000}"/>
    <cellStyle name="Normal 66 3 8" xfId="6346" xr:uid="{00000000-0005-0000-0000-0000DF890000}"/>
    <cellStyle name="Normal 66 3 8 2" xfId="36681" xr:uid="{00000000-0005-0000-0000-0000E0890000}"/>
    <cellStyle name="Normal 66 3 8 3" xfId="21448" xr:uid="{00000000-0005-0000-0000-0000E1890000}"/>
    <cellStyle name="Normal 66 3 9" xfId="31670" xr:uid="{00000000-0005-0000-0000-0000E2890000}"/>
    <cellStyle name="Normal 66 4" xfId="1371" xr:uid="{00000000-0005-0000-0000-0000E3890000}"/>
    <cellStyle name="Normal 66 4 2" xfId="1794" xr:uid="{00000000-0005-0000-0000-0000E4890000}"/>
    <cellStyle name="Normal 66 4 2 2" xfId="2633" xr:uid="{00000000-0005-0000-0000-0000E5890000}"/>
    <cellStyle name="Normal 66 4 2 2 2" xfId="4323" xr:uid="{00000000-0005-0000-0000-0000E6890000}"/>
    <cellStyle name="Normal 66 4 2 2 2 2" xfId="14396" xr:uid="{00000000-0005-0000-0000-0000E7890000}"/>
    <cellStyle name="Normal 66 4 2 2 2 2 2" xfId="44727" xr:uid="{00000000-0005-0000-0000-0000E8890000}"/>
    <cellStyle name="Normal 66 4 2 2 2 2 3" xfId="29494" xr:uid="{00000000-0005-0000-0000-0000E9890000}"/>
    <cellStyle name="Normal 66 4 2 2 2 3" xfId="9376" xr:uid="{00000000-0005-0000-0000-0000EA890000}"/>
    <cellStyle name="Normal 66 4 2 2 2 3 2" xfId="39710" xr:uid="{00000000-0005-0000-0000-0000EB890000}"/>
    <cellStyle name="Normal 66 4 2 2 2 3 3" xfId="24477" xr:uid="{00000000-0005-0000-0000-0000EC890000}"/>
    <cellStyle name="Normal 66 4 2 2 2 4" xfId="34697" xr:uid="{00000000-0005-0000-0000-0000ED890000}"/>
    <cellStyle name="Normal 66 4 2 2 2 5" xfId="19464" xr:uid="{00000000-0005-0000-0000-0000EE890000}"/>
    <cellStyle name="Normal 66 4 2 2 3" xfId="6015" xr:uid="{00000000-0005-0000-0000-0000EF890000}"/>
    <cellStyle name="Normal 66 4 2 2 3 2" xfId="16067" xr:uid="{00000000-0005-0000-0000-0000F0890000}"/>
    <cellStyle name="Normal 66 4 2 2 3 2 2" xfId="46398" xr:uid="{00000000-0005-0000-0000-0000F1890000}"/>
    <cellStyle name="Normal 66 4 2 2 3 2 3" xfId="31165" xr:uid="{00000000-0005-0000-0000-0000F2890000}"/>
    <cellStyle name="Normal 66 4 2 2 3 3" xfId="11047" xr:uid="{00000000-0005-0000-0000-0000F3890000}"/>
    <cellStyle name="Normal 66 4 2 2 3 3 2" xfId="41381" xr:uid="{00000000-0005-0000-0000-0000F4890000}"/>
    <cellStyle name="Normal 66 4 2 2 3 3 3" xfId="26148" xr:uid="{00000000-0005-0000-0000-0000F5890000}"/>
    <cellStyle name="Normal 66 4 2 2 3 4" xfId="36368" xr:uid="{00000000-0005-0000-0000-0000F6890000}"/>
    <cellStyle name="Normal 66 4 2 2 3 5" xfId="21135" xr:uid="{00000000-0005-0000-0000-0000F7890000}"/>
    <cellStyle name="Normal 66 4 2 2 4" xfId="12725" xr:uid="{00000000-0005-0000-0000-0000F8890000}"/>
    <cellStyle name="Normal 66 4 2 2 4 2" xfId="43056" xr:uid="{00000000-0005-0000-0000-0000F9890000}"/>
    <cellStyle name="Normal 66 4 2 2 4 3" xfId="27823" xr:uid="{00000000-0005-0000-0000-0000FA890000}"/>
    <cellStyle name="Normal 66 4 2 2 5" xfId="7704" xr:uid="{00000000-0005-0000-0000-0000FB890000}"/>
    <cellStyle name="Normal 66 4 2 2 5 2" xfId="38039" xr:uid="{00000000-0005-0000-0000-0000FC890000}"/>
    <cellStyle name="Normal 66 4 2 2 5 3" xfId="22806" xr:uid="{00000000-0005-0000-0000-0000FD890000}"/>
    <cellStyle name="Normal 66 4 2 2 6" xfId="33027" xr:uid="{00000000-0005-0000-0000-0000FE890000}"/>
    <cellStyle name="Normal 66 4 2 2 7" xfId="17793" xr:uid="{00000000-0005-0000-0000-0000FF890000}"/>
    <cellStyle name="Normal 66 4 2 3" xfId="3486" xr:uid="{00000000-0005-0000-0000-0000008A0000}"/>
    <cellStyle name="Normal 66 4 2 3 2" xfId="13560" xr:uid="{00000000-0005-0000-0000-0000018A0000}"/>
    <cellStyle name="Normal 66 4 2 3 2 2" xfId="43891" xr:uid="{00000000-0005-0000-0000-0000028A0000}"/>
    <cellStyle name="Normal 66 4 2 3 2 3" xfId="28658" xr:uid="{00000000-0005-0000-0000-0000038A0000}"/>
    <cellStyle name="Normal 66 4 2 3 3" xfId="8540" xr:uid="{00000000-0005-0000-0000-0000048A0000}"/>
    <cellStyle name="Normal 66 4 2 3 3 2" xfId="38874" xr:uid="{00000000-0005-0000-0000-0000058A0000}"/>
    <cellStyle name="Normal 66 4 2 3 3 3" xfId="23641" xr:uid="{00000000-0005-0000-0000-0000068A0000}"/>
    <cellStyle name="Normal 66 4 2 3 4" xfId="33861" xr:uid="{00000000-0005-0000-0000-0000078A0000}"/>
    <cellStyle name="Normal 66 4 2 3 5" xfId="18628" xr:uid="{00000000-0005-0000-0000-0000088A0000}"/>
    <cellStyle name="Normal 66 4 2 4" xfId="5179" xr:uid="{00000000-0005-0000-0000-0000098A0000}"/>
    <cellStyle name="Normal 66 4 2 4 2" xfId="15231" xr:uid="{00000000-0005-0000-0000-00000A8A0000}"/>
    <cellStyle name="Normal 66 4 2 4 2 2" xfId="45562" xr:uid="{00000000-0005-0000-0000-00000B8A0000}"/>
    <cellStyle name="Normal 66 4 2 4 2 3" xfId="30329" xr:uid="{00000000-0005-0000-0000-00000C8A0000}"/>
    <cellStyle name="Normal 66 4 2 4 3" xfId="10211" xr:uid="{00000000-0005-0000-0000-00000D8A0000}"/>
    <cellStyle name="Normal 66 4 2 4 3 2" xfId="40545" xr:uid="{00000000-0005-0000-0000-00000E8A0000}"/>
    <cellStyle name="Normal 66 4 2 4 3 3" xfId="25312" xr:uid="{00000000-0005-0000-0000-00000F8A0000}"/>
    <cellStyle name="Normal 66 4 2 4 4" xfId="35532" xr:uid="{00000000-0005-0000-0000-0000108A0000}"/>
    <cellStyle name="Normal 66 4 2 4 5" xfId="20299" xr:uid="{00000000-0005-0000-0000-0000118A0000}"/>
    <cellStyle name="Normal 66 4 2 5" xfId="11889" xr:uid="{00000000-0005-0000-0000-0000128A0000}"/>
    <cellStyle name="Normal 66 4 2 5 2" xfId="42220" xr:uid="{00000000-0005-0000-0000-0000138A0000}"/>
    <cellStyle name="Normal 66 4 2 5 3" xfId="26987" xr:uid="{00000000-0005-0000-0000-0000148A0000}"/>
    <cellStyle name="Normal 66 4 2 6" xfId="6868" xr:uid="{00000000-0005-0000-0000-0000158A0000}"/>
    <cellStyle name="Normal 66 4 2 6 2" xfId="37203" xr:uid="{00000000-0005-0000-0000-0000168A0000}"/>
    <cellStyle name="Normal 66 4 2 6 3" xfId="21970" xr:uid="{00000000-0005-0000-0000-0000178A0000}"/>
    <cellStyle name="Normal 66 4 2 7" xfId="32191" xr:uid="{00000000-0005-0000-0000-0000188A0000}"/>
    <cellStyle name="Normal 66 4 2 8" xfId="16957" xr:uid="{00000000-0005-0000-0000-0000198A0000}"/>
    <cellStyle name="Normal 66 4 3" xfId="2215" xr:uid="{00000000-0005-0000-0000-00001A8A0000}"/>
    <cellStyle name="Normal 66 4 3 2" xfId="3905" xr:uid="{00000000-0005-0000-0000-00001B8A0000}"/>
    <cellStyle name="Normal 66 4 3 2 2" xfId="13978" xr:uid="{00000000-0005-0000-0000-00001C8A0000}"/>
    <cellStyle name="Normal 66 4 3 2 2 2" xfId="44309" xr:uid="{00000000-0005-0000-0000-00001D8A0000}"/>
    <cellStyle name="Normal 66 4 3 2 2 3" xfId="29076" xr:uid="{00000000-0005-0000-0000-00001E8A0000}"/>
    <cellStyle name="Normal 66 4 3 2 3" xfId="8958" xr:uid="{00000000-0005-0000-0000-00001F8A0000}"/>
    <cellStyle name="Normal 66 4 3 2 3 2" xfId="39292" xr:uid="{00000000-0005-0000-0000-0000208A0000}"/>
    <cellStyle name="Normal 66 4 3 2 3 3" xfId="24059" xr:uid="{00000000-0005-0000-0000-0000218A0000}"/>
    <cellStyle name="Normal 66 4 3 2 4" xfId="34279" xr:uid="{00000000-0005-0000-0000-0000228A0000}"/>
    <cellStyle name="Normal 66 4 3 2 5" xfId="19046" xr:uid="{00000000-0005-0000-0000-0000238A0000}"/>
    <cellStyle name="Normal 66 4 3 3" xfId="5597" xr:uid="{00000000-0005-0000-0000-0000248A0000}"/>
    <cellStyle name="Normal 66 4 3 3 2" xfId="15649" xr:uid="{00000000-0005-0000-0000-0000258A0000}"/>
    <cellStyle name="Normal 66 4 3 3 2 2" xfId="45980" xr:uid="{00000000-0005-0000-0000-0000268A0000}"/>
    <cellStyle name="Normal 66 4 3 3 2 3" xfId="30747" xr:uid="{00000000-0005-0000-0000-0000278A0000}"/>
    <cellStyle name="Normal 66 4 3 3 3" xfId="10629" xr:uid="{00000000-0005-0000-0000-0000288A0000}"/>
    <cellStyle name="Normal 66 4 3 3 3 2" xfId="40963" xr:uid="{00000000-0005-0000-0000-0000298A0000}"/>
    <cellStyle name="Normal 66 4 3 3 3 3" xfId="25730" xr:uid="{00000000-0005-0000-0000-00002A8A0000}"/>
    <cellStyle name="Normal 66 4 3 3 4" xfId="35950" xr:uid="{00000000-0005-0000-0000-00002B8A0000}"/>
    <cellStyle name="Normal 66 4 3 3 5" xfId="20717" xr:uid="{00000000-0005-0000-0000-00002C8A0000}"/>
    <cellStyle name="Normal 66 4 3 4" xfId="12307" xr:uid="{00000000-0005-0000-0000-00002D8A0000}"/>
    <cellStyle name="Normal 66 4 3 4 2" xfId="42638" xr:uid="{00000000-0005-0000-0000-00002E8A0000}"/>
    <cellStyle name="Normal 66 4 3 4 3" xfId="27405" xr:uid="{00000000-0005-0000-0000-00002F8A0000}"/>
    <cellStyle name="Normal 66 4 3 5" xfId="7286" xr:uid="{00000000-0005-0000-0000-0000308A0000}"/>
    <cellStyle name="Normal 66 4 3 5 2" xfId="37621" xr:uid="{00000000-0005-0000-0000-0000318A0000}"/>
    <cellStyle name="Normal 66 4 3 5 3" xfId="22388" xr:uid="{00000000-0005-0000-0000-0000328A0000}"/>
    <cellStyle name="Normal 66 4 3 6" xfId="32609" xr:uid="{00000000-0005-0000-0000-0000338A0000}"/>
    <cellStyle name="Normal 66 4 3 7" xfId="17375" xr:uid="{00000000-0005-0000-0000-0000348A0000}"/>
    <cellStyle name="Normal 66 4 4" xfId="3068" xr:uid="{00000000-0005-0000-0000-0000358A0000}"/>
    <cellStyle name="Normal 66 4 4 2" xfId="13142" xr:uid="{00000000-0005-0000-0000-0000368A0000}"/>
    <cellStyle name="Normal 66 4 4 2 2" xfId="43473" xr:uid="{00000000-0005-0000-0000-0000378A0000}"/>
    <cellStyle name="Normal 66 4 4 2 3" xfId="28240" xr:uid="{00000000-0005-0000-0000-0000388A0000}"/>
    <cellStyle name="Normal 66 4 4 3" xfId="8122" xr:uid="{00000000-0005-0000-0000-0000398A0000}"/>
    <cellStyle name="Normal 66 4 4 3 2" xfId="38456" xr:uid="{00000000-0005-0000-0000-00003A8A0000}"/>
    <cellStyle name="Normal 66 4 4 3 3" xfId="23223" xr:uid="{00000000-0005-0000-0000-00003B8A0000}"/>
    <cellStyle name="Normal 66 4 4 4" xfId="33443" xr:uid="{00000000-0005-0000-0000-00003C8A0000}"/>
    <cellStyle name="Normal 66 4 4 5" xfId="18210" xr:uid="{00000000-0005-0000-0000-00003D8A0000}"/>
    <cellStyle name="Normal 66 4 5" xfId="4761" xr:uid="{00000000-0005-0000-0000-00003E8A0000}"/>
    <cellStyle name="Normal 66 4 5 2" xfId="14813" xr:uid="{00000000-0005-0000-0000-00003F8A0000}"/>
    <cellStyle name="Normal 66 4 5 2 2" xfId="45144" xr:uid="{00000000-0005-0000-0000-0000408A0000}"/>
    <cellStyle name="Normal 66 4 5 2 3" xfId="29911" xr:uid="{00000000-0005-0000-0000-0000418A0000}"/>
    <cellStyle name="Normal 66 4 5 3" xfId="9793" xr:uid="{00000000-0005-0000-0000-0000428A0000}"/>
    <cellStyle name="Normal 66 4 5 3 2" xfId="40127" xr:uid="{00000000-0005-0000-0000-0000438A0000}"/>
    <cellStyle name="Normal 66 4 5 3 3" xfId="24894" xr:uid="{00000000-0005-0000-0000-0000448A0000}"/>
    <cellStyle name="Normal 66 4 5 4" xfId="35114" xr:uid="{00000000-0005-0000-0000-0000458A0000}"/>
    <cellStyle name="Normal 66 4 5 5" xfId="19881" xr:uid="{00000000-0005-0000-0000-0000468A0000}"/>
    <cellStyle name="Normal 66 4 6" xfId="11471" xr:uid="{00000000-0005-0000-0000-0000478A0000}"/>
    <cellStyle name="Normal 66 4 6 2" xfId="41802" xr:uid="{00000000-0005-0000-0000-0000488A0000}"/>
    <cellStyle name="Normal 66 4 6 3" xfId="26569" xr:uid="{00000000-0005-0000-0000-0000498A0000}"/>
    <cellStyle name="Normal 66 4 7" xfId="6450" xr:uid="{00000000-0005-0000-0000-00004A8A0000}"/>
    <cellStyle name="Normal 66 4 7 2" xfId="36785" xr:uid="{00000000-0005-0000-0000-00004B8A0000}"/>
    <cellStyle name="Normal 66 4 7 3" xfId="21552" xr:uid="{00000000-0005-0000-0000-00004C8A0000}"/>
    <cellStyle name="Normal 66 4 8" xfId="31773" xr:uid="{00000000-0005-0000-0000-00004D8A0000}"/>
    <cellStyle name="Normal 66 4 9" xfId="16539" xr:uid="{00000000-0005-0000-0000-00004E8A0000}"/>
    <cellStyle name="Normal 66 5" xfId="1584" xr:uid="{00000000-0005-0000-0000-00004F8A0000}"/>
    <cellStyle name="Normal 66 5 2" xfId="2425" xr:uid="{00000000-0005-0000-0000-0000508A0000}"/>
    <cellStyle name="Normal 66 5 2 2" xfId="4115" xr:uid="{00000000-0005-0000-0000-0000518A0000}"/>
    <cellStyle name="Normal 66 5 2 2 2" xfId="14188" xr:uid="{00000000-0005-0000-0000-0000528A0000}"/>
    <cellStyle name="Normal 66 5 2 2 2 2" xfId="44519" xr:uid="{00000000-0005-0000-0000-0000538A0000}"/>
    <cellStyle name="Normal 66 5 2 2 2 3" xfId="29286" xr:uid="{00000000-0005-0000-0000-0000548A0000}"/>
    <cellStyle name="Normal 66 5 2 2 3" xfId="9168" xr:uid="{00000000-0005-0000-0000-0000558A0000}"/>
    <cellStyle name="Normal 66 5 2 2 3 2" xfId="39502" xr:uid="{00000000-0005-0000-0000-0000568A0000}"/>
    <cellStyle name="Normal 66 5 2 2 3 3" xfId="24269" xr:uid="{00000000-0005-0000-0000-0000578A0000}"/>
    <cellStyle name="Normal 66 5 2 2 4" xfId="34489" xr:uid="{00000000-0005-0000-0000-0000588A0000}"/>
    <cellStyle name="Normal 66 5 2 2 5" xfId="19256" xr:uid="{00000000-0005-0000-0000-0000598A0000}"/>
    <cellStyle name="Normal 66 5 2 3" xfId="5807" xr:uid="{00000000-0005-0000-0000-00005A8A0000}"/>
    <cellStyle name="Normal 66 5 2 3 2" xfId="15859" xr:uid="{00000000-0005-0000-0000-00005B8A0000}"/>
    <cellStyle name="Normal 66 5 2 3 2 2" xfId="46190" xr:uid="{00000000-0005-0000-0000-00005C8A0000}"/>
    <cellStyle name="Normal 66 5 2 3 2 3" xfId="30957" xr:uid="{00000000-0005-0000-0000-00005D8A0000}"/>
    <cellStyle name="Normal 66 5 2 3 3" xfId="10839" xr:uid="{00000000-0005-0000-0000-00005E8A0000}"/>
    <cellStyle name="Normal 66 5 2 3 3 2" xfId="41173" xr:uid="{00000000-0005-0000-0000-00005F8A0000}"/>
    <cellStyle name="Normal 66 5 2 3 3 3" xfId="25940" xr:uid="{00000000-0005-0000-0000-0000608A0000}"/>
    <cellStyle name="Normal 66 5 2 3 4" xfId="36160" xr:uid="{00000000-0005-0000-0000-0000618A0000}"/>
    <cellStyle name="Normal 66 5 2 3 5" xfId="20927" xr:uid="{00000000-0005-0000-0000-0000628A0000}"/>
    <cellStyle name="Normal 66 5 2 4" xfId="12517" xr:uid="{00000000-0005-0000-0000-0000638A0000}"/>
    <cellStyle name="Normal 66 5 2 4 2" xfId="42848" xr:uid="{00000000-0005-0000-0000-0000648A0000}"/>
    <cellStyle name="Normal 66 5 2 4 3" xfId="27615" xr:uid="{00000000-0005-0000-0000-0000658A0000}"/>
    <cellStyle name="Normal 66 5 2 5" xfId="7496" xr:uid="{00000000-0005-0000-0000-0000668A0000}"/>
    <cellStyle name="Normal 66 5 2 5 2" xfId="37831" xr:uid="{00000000-0005-0000-0000-0000678A0000}"/>
    <cellStyle name="Normal 66 5 2 5 3" xfId="22598" xr:uid="{00000000-0005-0000-0000-0000688A0000}"/>
    <cellStyle name="Normal 66 5 2 6" xfId="32819" xr:uid="{00000000-0005-0000-0000-0000698A0000}"/>
    <cellStyle name="Normal 66 5 2 7" xfId="17585" xr:uid="{00000000-0005-0000-0000-00006A8A0000}"/>
    <cellStyle name="Normal 66 5 3" xfId="3278" xr:uid="{00000000-0005-0000-0000-00006B8A0000}"/>
    <cellStyle name="Normal 66 5 3 2" xfId="13352" xr:uid="{00000000-0005-0000-0000-00006C8A0000}"/>
    <cellStyle name="Normal 66 5 3 2 2" xfId="43683" xr:uid="{00000000-0005-0000-0000-00006D8A0000}"/>
    <cellStyle name="Normal 66 5 3 2 3" xfId="28450" xr:uid="{00000000-0005-0000-0000-00006E8A0000}"/>
    <cellStyle name="Normal 66 5 3 3" xfId="8332" xr:uid="{00000000-0005-0000-0000-00006F8A0000}"/>
    <cellStyle name="Normal 66 5 3 3 2" xfId="38666" xr:uid="{00000000-0005-0000-0000-0000708A0000}"/>
    <cellStyle name="Normal 66 5 3 3 3" xfId="23433" xr:uid="{00000000-0005-0000-0000-0000718A0000}"/>
    <cellStyle name="Normal 66 5 3 4" xfId="33653" xr:uid="{00000000-0005-0000-0000-0000728A0000}"/>
    <cellStyle name="Normal 66 5 3 5" xfId="18420" xr:uid="{00000000-0005-0000-0000-0000738A0000}"/>
    <cellStyle name="Normal 66 5 4" xfId="4971" xr:uid="{00000000-0005-0000-0000-0000748A0000}"/>
    <cellStyle name="Normal 66 5 4 2" xfId="15023" xr:uid="{00000000-0005-0000-0000-0000758A0000}"/>
    <cellStyle name="Normal 66 5 4 2 2" xfId="45354" xr:uid="{00000000-0005-0000-0000-0000768A0000}"/>
    <cellStyle name="Normal 66 5 4 2 3" xfId="30121" xr:uid="{00000000-0005-0000-0000-0000778A0000}"/>
    <cellStyle name="Normal 66 5 4 3" xfId="10003" xr:uid="{00000000-0005-0000-0000-0000788A0000}"/>
    <cellStyle name="Normal 66 5 4 3 2" xfId="40337" xr:uid="{00000000-0005-0000-0000-0000798A0000}"/>
    <cellStyle name="Normal 66 5 4 3 3" xfId="25104" xr:uid="{00000000-0005-0000-0000-00007A8A0000}"/>
    <cellStyle name="Normal 66 5 4 4" xfId="35324" xr:uid="{00000000-0005-0000-0000-00007B8A0000}"/>
    <cellStyle name="Normal 66 5 4 5" xfId="20091" xr:uid="{00000000-0005-0000-0000-00007C8A0000}"/>
    <cellStyle name="Normal 66 5 5" xfId="11681" xr:uid="{00000000-0005-0000-0000-00007D8A0000}"/>
    <cellStyle name="Normal 66 5 5 2" xfId="42012" xr:uid="{00000000-0005-0000-0000-00007E8A0000}"/>
    <cellStyle name="Normal 66 5 5 3" xfId="26779" xr:uid="{00000000-0005-0000-0000-00007F8A0000}"/>
    <cellStyle name="Normal 66 5 6" xfId="6660" xr:uid="{00000000-0005-0000-0000-0000808A0000}"/>
    <cellStyle name="Normal 66 5 6 2" xfId="36995" xr:uid="{00000000-0005-0000-0000-0000818A0000}"/>
    <cellStyle name="Normal 66 5 6 3" xfId="21762" xr:uid="{00000000-0005-0000-0000-0000828A0000}"/>
    <cellStyle name="Normal 66 5 7" xfId="31983" xr:uid="{00000000-0005-0000-0000-0000838A0000}"/>
    <cellStyle name="Normal 66 5 8" xfId="16749" xr:uid="{00000000-0005-0000-0000-0000848A0000}"/>
    <cellStyle name="Normal 66 6" xfId="2005" xr:uid="{00000000-0005-0000-0000-0000858A0000}"/>
    <cellStyle name="Normal 66 6 2" xfId="3697" xr:uid="{00000000-0005-0000-0000-0000868A0000}"/>
    <cellStyle name="Normal 66 6 2 2" xfId="13770" xr:uid="{00000000-0005-0000-0000-0000878A0000}"/>
    <cellStyle name="Normal 66 6 2 2 2" xfId="44101" xr:uid="{00000000-0005-0000-0000-0000888A0000}"/>
    <cellStyle name="Normal 66 6 2 2 3" xfId="28868" xr:uid="{00000000-0005-0000-0000-0000898A0000}"/>
    <cellStyle name="Normal 66 6 2 3" xfId="8750" xr:uid="{00000000-0005-0000-0000-00008A8A0000}"/>
    <cellStyle name="Normal 66 6 2 3 2" xfId="39084" xr:uid="{00000000-0005-0000-0000-00008B8A0000}"/>
    <cellStyle name="Normal 66 6 2 3 3" xfId="23851" xr:uid="{00000000-0005-0000-0000-00008C8A0000}"/>
    <cellStyle name="Normal 66 6 2 4" xfId="34071" xr:uid="{00000000-0005-0000-0000-00008D8A0000}"/>
    <cellStyle name="Normal 66 6 2 5" xfId="18838" xr:uid="{00000000-0005-0000-0000-00008E8A0000}"/>
    <cellStyle name="Normal 66 6 3" xfId="5389" xr:uid="{00000000-0005-0000-0000-00008F8A0000}"/>
    <cellStyle name="Normal 66 6 3 2" xfId="15441" xr:uid="{00000000-0005-0000-0000-0000908A0000}"/>
    <cellStyle name="Normal 66 6 3 2 2" xfId="45772" xr:uid="{00000000-0005-0000-0000-0000918A0000}"/>
    <cellStyle name="Normal 66 6 3 2 3" xfId="30539" xr:uid="{00000000-0005-0000-0000-0000928A0000}"/>
    <cellStyle name="Normal 66 6 3 3" xfId="10421" xr:uid="{00000000-0005-0000-0000-0000938A0000}"/>
    <cellStyle name="Normal 66 6 3 3 2" xfId="40755" xr:uid="{00000000-0005-0000-0000-0000948A0000}"/>
    <cellStyle name="Normal 66 6 3 3 3" xfId="25522" xr:uid="{00000000-0005-0000-0000-0000958A0000}"/>
    <cellStyle name="Normal 66 6 3 4" xfId="35742" xr:uid="{00000000-0005-0000-0000-0000968A0000}"/>
    <cellStyle name="Normal 66 6 3 5" xfId="20509" xr:uid="{00000000-0005-0000-0000-0000978A0000}"/>
    <cellStyle name="Normal 66 6 4" xfId="12099" xr:uid="{00000000-0005-0000-0000-0000988A0000}"/>
    <cellStyle name="Normal 66 6 4 2" xfId="42430" xr:uid="{00000000-0005-0000-0000-0000998A0000}"/>
    <cellStyle name="Normal 66 6 4 3" xfId="27197" xr:uid="{00000000-0005-0000-0000-00009A8A0000}"/>
    <cellStyle name="Normal 66 6 5" xfId="7078" xr:uid="{00000000-0005-0000-0000-00009B8A0000}"/>
    <cellStyle name="Normal 66 6 5 2" xfId="37413" xr:uid="{00000000-0005-0000-0000-00009C8A0000}"/>
    <cellStyle name="Normal 66 6 5 3" xfId="22180" xr:uid="{00000000-0005-0000-0000-00009D8A0000}"/>
    <cellStyle name="Normal 66 6 6" xfId="32401" xr:uid="{00000000-0005-0000-0000-00009E8A0000}"/>
    <cellStyle name="Normal 66 6 7" xfId="17167" xr:uid="{00000000-0005-0000-0000-00009F8A0000}"/>
    <cellStyle name="Normal 66 7" xfId="2857" xr:uid="{00000000-0005-0000-0000-0000A08A0000}"/>
    <cellStyle name="Normal 66 7 2" xfId="12934" xr:uid="{00000000-0005-0000-0000-0000A18A0000}"/>
    <cellStyle name="Normal 66 7 2 2" xfId="43265" xr:uid="{00000000-0005-0000-0000-0000A28A0000}"/>
    <cellStyle name="Normal 66 7 2 3" xfId="28032" xr:uid="{00000000-0005-0000-0000-0000A38A0000}"/>
    <cellStyle name="Normal 66 7 3" xfId="7914" xr:uid="{00000000-0005-0000-0000-0000A48A0000}"/>
    <cellStyle name="Normal 66 7 3 2" xfId="38248" xr:uid="{00000000-0005-0000-0000-0000A58A0000}"/>
    <cellStyle name="Normal 66 7 3 3" xfId="23015" xr:uid="{00000000-0005-0000-0000-0000A68A0000}"/>
    <cellStyle name="Normal 66 7 4" xfId="33235" xr:uid="{00000000-0005-0000-0000-0000A78A0000}"/>
    <cellStyle name="Normal 66 7 5" xfId="18002" xr:uid="{00000000-0005-0000-0000-0000A88A0000}"/>
    <cellStyle name="Normal 66 8" xfId="4551" xr:uid="{00000000-0005-0000-0000-0000A98A0000}"/>
    <cellStyle name="Normal 66 8 2" xfId="14605" xr:uid="{00000000-0005-0000-0000-0000AA8A0000}"/>
    <cellStyle name="Normal 66 8 2 2" xfId="44936" xr:uid="{00000000-0005-0000-0000-0000AB8A0000}"/>
    <cellStyle name="Normal 66 8 2 3" xfId="29703" xr:uid="{00000000-0005-0000-0000-0000AC8A0000}"/>
    <cellStyle name="Normal 66 8 3" xfId="9585" xr:uid="{00000000-0005-0000-0000-0000AD8A0000}"/>
    <cellStyle name="Normal 66 8 3 2" xfId="39919" xr:uid="{00000000-0005-0000-0000-0000AE8A0000}"/>
    <cellStyle name="Normal 66 8 3 3" xfId="24686" xr:uid="{00000000-0005-0000-0000-0000AF8A0000}"/>
    <cellStyle name="Normal 66 8 4" xfId="34906" xr:uid="{00000000-0005-0000-0000-0000B08A0000}"/>
    <cellStyle name="Normal 66 8 5" xfId="19673" xr:uid="{00000000-0005-0000-0000-0000B18A0000}"/>
    <cellStyle name="Normal 66 9" xfId="11261" xr:uid="{00000000-0005-0000-0000-0000B28A0000}"/>
    <cellStyle name="Normal 66 9 2" xfId="41594" xr:uid="{00000000-0005-0000-0000-0000B38A0000}"/>
    <cellStyle name="Normal 66 9 3" xfId="26361" xr:uid="{00000000-0005-0000-0000-0000B48A0000}"/>
    <cellStyle name="Normal 67" xfId="896" xr:uid="{00000000-0005-0000-0000-0000B58A0000}"/>
    <cellStyle name="Normal 67 10" xfId="6241" xr:uid="{00000000-0005-0000-0000-0000B68A0000}"/>
    <cellStyle name="Normal 67 10 2" xfId="36578" xr:uid="{00000000-0005-0000-0000-0000B78A0000}"/>
    <cellStyle name="Normal 67 10 3" xfId="21345" xr:uid="{00000000-0005-0000-0000-0000B88A0000}"/>
    <cellStyle name="Normal 67 11" xfId="31569" xr:uid="{00000000-0005-0000-0000-0000B98A0000}"/>
    <cellStyle name="Normal 67 12" xfId="16330" xr:uid="{00000000-0005-0000-0000-0000BA8A0000}"/>
    <cellStyle name="Normal 67 13" xfId="48670" xr:uid="{7D689487-C0C8-4537-A3F9-54983DF78DC6}"/>
    <cellStyle name="Normal 67 2" xfId="1205" xr:uid="{00000000-0005-0000-0000-0000BB8A0000}"/>
    <cellStyle name="Normal 67 2 10" xfId="31620" xr:uid="{00000000-0005-0000-0000-0000BC8A0000}"/>
    <cellStyle name="Normal 67 2 11" xfId="16384" xr:uid="{00000000-0005-0000-0000-0000BD8A0000}"/>
    <cellStyle name="Normal 67 2 2" xfId="1313" xr:uid="{00000000-0005-0000-0000-0000BE8A0000}"/>
    <cellStyle name="Normal 67 2 2 10" xfId="16488" xr:uid="{00000000-0005-0000-0000-0000BF8A0000}"/>
    <cellStyle name="Normal 67 2 2 2" xfId="1530" xr:uid="{00000000-0005-0000-0000-0000C08A0000}"/>
    <cellStyle name="Normal 67 2 2 2 2" xfId="1951" xr:uid="{00000000-0005-0000-0000-0000C18A0000}"/>
    <cellStyle name="Normal 67 2 2 2 2 2" xfId="2790" xr:uid="{00000000-0005-0000-0000-0000C28A0000}"/>
    <cellStyle name="Normal 67 2 2 2 2 2 2" xfId="4480" xr:uid="{00000000-0005-0000-0000-0000C38A0000}"/>
    <cellStyle name="Normal 67 2 2 2 2 2 2 2" xfId="14553" xr:uid="{00000000-0005-0000-0000-0000C48A0000}"/>
    <cellStyle name="Normal 67 2 2 2 2 2 2 2 2" xfId="44884" xr:uid="{00000000-0005-0000-0000-0000C58A0000}"/>
    <cellStyle name="Normal 67 2 2 2 2 2 2 2 3" xfId="29651" xr:uid="{00000000-0005-0000-0000-0000C68A0000}"/>
    <cellStyle name="Normal 67 2 2 2 2 2 2 3" xfId="9533" xr:uid="{00000000-0005-0000-0000-0000C78A0000}"/>
    <cellStyle name="Normal 67 2 2 2 2 2 2 3 2" xfId="39867" xr:uid="{00000000-0005-0000-0000-0000C88A0000}"/>
    <cellStyle name="Normal 67 2 2 2 2 2 2 3 3" xfId="24634" xr:uid="{00000000-0005-0000-0000-0000C98A0000}"/>
    <cellStyle name="Normal 67 2 2 2 2 2 2 4" xfId="34854" xr:uid="{00000000-0005-0000-0000-0000CA8A0000}"/>
    <cellStyle name="Normal 67 2 2 2 2 2 2 5" xfId="19621" xr:uid="{00000000-0005-0000-0000-0000CB8A0000}"/>
    <cellStyle name="Normal 67 2 2 2 2 2 3" xfId="6172" xr:uid="{00000000-0005-0000-0000-0000CC8A0000}"/>
    <cellStyle name="Normal 67 2 2 2 2 2 3 2" xfId="16224" xr:uid="{00000000-0005-0000-0000-0000CD8A0000}"/>
    <cellStyle name="Normal 67 2 2 2 2 2 3 2 2" xfId="46555" xr:uid="{00000000-0005-0000-0000-0000CE8A0000}"/>
    <cellStyle name="Normal 67 2 2 2 2 2 3 2 3" xfId="31322" xr:uid="{00000000-0005-0000-0000-0000CF8A0000}"/>
    <cellStyle name="Normal 67 2 2 2 2 2 3 3" xfId="11204" xr:uid="{00000000-0005-0000-0000-0000D08A0000}"/>
    <cellStyle name="Normal 67 2 2 2 2 2 3 3 2" xfId="41538" xr:uid="{00000000-0005-0000-0000-0000D18A0000}"/>
    <cellStyle name="Normal 67 2 2 2 2 2 3 3 3" xfId="26305" xr:uid="{00000000-0005-0000-0000-0000D28A0000}"/>
    <cellStyle name="Normal 67 2 2 2 2 2 3 4" xfId="36525" xr:uid="{00000000-0005-0000-0000-0000D38A0000}"/>
    <cellStyle name="Normal 67 2 2 2 2 2 3 5" xfId="21292" xr:uid="{00000000-0005-0000-0000-0000D48A0000}"/>
    <cellStyle name="Normal 67 2 2 2 2 2 4" xfId="12882" xr:uid="{00000000-0005-0000-0000-0000D58A0000}"/>
    <cellStyle name="Normal 67 2 2 2 2 2 4 2" xfId="43213" xr:uid="{00000000-0005-0000-0000-0000D68A0000}"/>
    <cellStyle name="Normal 67 2 2 2 2 2 4 3" xfId="27980" xr:uid="{00000000-0005-0000-0000-0000D78A0000}"/>
    <cellStyle name="Normal 67 2 2 2 2 2 5" xfId="7861" xr:uid="{00000000-0005-0000-0000-0000D88A0000}"/>
    <cellStyle name="Normal 67 2 2 2 2 2 5 2" xfId="38196" xr:uid="{00000000-0005-0000-0000-0000D98A0000}"/>
    <cellStyle name="Normal 67 2 2 2 2 2 5 3" xfId="22963" xr:uid="{00000000-0005-0000-0000-0000DA8A0000}"/>
    <cellStyle name="Normal 67 2 2 2 2 2 6" xfId="33184" xr:uid="{00000000-0005-0000-0000-0000DB8A0000}"/>
    <cellStyle name="Normal 67 2 2 2 2 2 7" xfId="17950" xr:uid="{00000000-0005-0000-0000-0000DC8A0000}"/>
    <cellStyle name="Normal 67 2 2 2 2 3" xfId="3643" xr:uid="{00000000-0005-0000-0000-0000DD8A0000}"/>
    <cellStyle name="Normal 67 2 2 2 2 3 2" xfId="13717" xr:uid="{00000000-0005-0000-0000-0000DE8A0000}"/>
    <cellStyle name="Normal 67 2 2 2 2 3 2 2" xfId="44048" xr:uid="{00000000-0005-0000-0000-0000DF8A0000}"/>
    <cellStyle name="Normal 67 2 2 2 2 3 2 3" xfId="28815" xr:uid="{00000000-0005-0000-0000-0000E08A0000}"/>
    <cellStyle name="Normal 67 2 2 2 2 3 3" xfId="8697" xr:uid="{00000000-0005-0000-0000-0000E18A0000}"/>
    <cellStyle name="Normal 67 2 2 2 2 3 3 2" xfId="39031" xr:uid="{00000000-0005-0000-0000-0000E28A0000}"/>
    <cellStyle name="Normal 67 2 2 2 2 3 3 3" xfId="23798" xr:uid="{00000000-0005-0000-0000-0000E38A0000}"/>
    <cellStyle name="Normal 67 2 2 2 2 3 4" xfId="34018" xr:uid="{00000000-0005-0000-0000-0000E48A0000}"/>
    <cellStyle name="Normal 67 2 2 2 2 3 5" xfId="18785" xr:uid="{00000000-0005-0000-0000-0000E58A0000}"/>
    <cellStyle name="Normal 67 2 2 2 2 4" xfId="5336" xr:uid="{00000000-0005-0000-0000-0000E68A0000}"/>
    <cellStyle name="Normal 67 2 2 2 2 4 2" xfId="15388" xr:uid="{00000000-0005-0000-0000-0000E78A0000}"/>
    <cellStyle name="Normal 67 2 2 2 2 4 2 2" xfId="45719" xr:uid="{00000000-0005-0000-0000-0000E88A0000}"/>
    <cellStyle name="Normal 67 2 2 2 2 4 2 3" xfId="30486" xr:uid="{00000000-0005-0000-0000-0000E98A0000}"/>
    <cellStyle name="Normal 67 2 2 2 2 4 3" xfId="10368" xr:uid="{00000000-0005-0000-0000-0000EA8A0000}"/>
    <cellStyle name="Normal 67 2 2 2 2 4 3 2" xfId="40702" xr:uid="{00000000-0005-0000-0000-0000EB8A0000}"/>
    <cellStyle name="Normal 67 2 2 2 2 4 3 3" xfId="25469" xr:uid="{00000000-0005-0000-0000-0000EC8A0000}"/>
    <cellStyle name="Normal 67 2 2 2 2 4 4" xfId="35689" xr:uid="{00000000-0005-0000-0000-0000ED8A0000}"/>
    <cellStyle name="Normal 67 2 2 2 2 4 5" xfId="20456" xr:uid="{00000000-0005-0000-0000-0000EE8A0000}"/>
    <cellStyle name="Normal 67 2 2 2 2 5" xfId="12046" xr:uid="{00000000-0005-0000-0000-0000EF8A0000}"/>
    <cellStyle name="Normal 67 2 2 2 2 5 2" xfId="42377" xr:uid="{00000000-0005-0000-0000-0000F08A0000}"/>
    <cellStyle name="Normal 67 2 2 2 2 5 3" xfId="27144" xr:uid="{00000000-0005-0000-0000-0000F18A0000}"/>
    <cellStyle name="Normal 67 2 2 2 2 6" xfId="7025" xr:uid="{00000000-0005-0000-0000-0000F28A0000}"/>
    <cellStyle name="Normal 67 2 2 2 2 6 2" xfId="37360" xr:uid="{00000000-0005-0000-0000-0000F38A0000}"/>
    <cellStyle name="Normal 67 2 2 2 2 6 3" xfId="22127" xr:uid="{00000000-0005-0000-0000-0000F48A0000}"/>
    <cellStyle name="Normal 67 2 2 2 2 7" xfId="32348" xr:uid="{00000000-0005-0000-0000-0000F58A0000}"/>
    <cellStyle name="Normal 67 2 2 2 2 8" xfId="17114" xr:uid="{00000000-0005-0000-0000-0000F68A0000}"/>
    <cellStyle name="Normal 67 2 2 2 3" xfId="2372" xr:uid="{00000000-0005-0000-0000-0000F78A0000}"/>
    <cellStyle name="Normal 67 2 2 2 3 2" xfId="4062" xr:uid="{00000000-0005-0000-0000-0000F88A0000}"/>
    <cellStyle name="Normal 67 2 2 2 3 2 2" xfId="14135" xr:uid="{00000000-0005-0000-0000-0000F98A0000}"/>
    <cellStyle name="Normal 67 2 2 2 3 2 2 2" xfId="44466" xr:uid="{00000000-0005-0000-0000-0000FA8A0000}"/>
    <cellStyle name="Normal 67 2 2 2 3 2 2 3" xfId="29233" xr:uid="{00000000-0005-0000-0000-0000FB8A0000}"/>
    <cellStyle name="Normal 67 2 2 2 3 2 3" xfId="9115" xr:uid="{00000000-0005-0000-0000-0000FC8A0000}"/>
    <cellStyle name="Normal 67 2 2 2 3 2 3 2" xfId="39449" xr:uid="{00000000-0005-0000-0000-0000FD8A0000}"/>
    <cellStyle name="Normal 67 2 2 2 3 2 3 3" xfId="24216" xr:uid="{00000000-0005-0000-0000-0000FE8A0000}"/>
    <cellStyle name="Normal 67 2 2 2 3 2 4" xfId="34436" xr:uid="{00000000-0005-0000-0000-0000FF8A0000}"/>
    <cellStyle name="Normal 67 2 2 2 3 2 5" xfId="19203" xr:uid="{00000000-0005-0000-0000-0000008B0000}"/>
    <cellStyle name="Normal 67 2 2 2 3 3" xfId="5754" xr:uid="{00000000-0005-0000-0000-0000018B0000}"/>
    <cellStyle name="Normal 67 2 2 2 3 3 2" xfId="15806" xr:uid="{00000000-0005-0000-0000-0000028B0000}"/>
    <cellStyle name="Normal 67 2 2 2 3 3 2 2" xfId="46137" xr:uid="{00000000-0005-0000-0000-0000038B0000}"/>
    <cellStyle name="Normal 67 2 2 2 3 3 2 3" xfId="30904" xr:uid="{00000000-0005-0000-0000-0000048B0000}"/>
    <cellStyle name="Normal 67 2 2 2 3 3 3" xfId="10786" xr:uid="{00000000-0005-0000-0000-0000058B0000}"/>
    <cellStyle name="Normal 67 2 2 2 3 3 3 2" xfId="41120" xr:uid="{00000000-0005-0000-0000-0000068B0000}"/>
    <cellStyle name="Normal 67 2 2 2 3 3 3 3" xfId="25887" xr:uid="{00000000-0005-0000-0000-0000078B0000}"/>
    <cellStyle name="Normal 67 2 2 2 3 3 4" xfId="36107" xr:uid="{00000000-0005-0000-0000-0000088B0000}"/>
    <cellStyle name="Normal 67 2 2 2 3 3 5" xfId="20874" xr:uid="{00000000-0005-0000-0000-0000098B0000}"/>
    <cellStyle name="Normal 67 2 2 2 3 4" xfId="12464" xr:uid="{00000000-0005-0000-0000-00000A8B0000}"/>
    <cellStyle name="Normal 67 2 2 2 3 4 2" xfId="42795" xr:uid="{00000000-0005-0000-0000-00000B8B0000}"/>
    <cellStyle name="Normal 67 2 2 2 3 4 3" xfId="27562" xr:uid="{00000000-0005-0000-0000-00000C8B0000}"/>
    <cellStyle name="Normal 67 2 2 2 3 5" xfId="7443" xr:uid="{00000000-0005-0000-0000-00000D8B0000}"/>
    <cellStyle name="Normal 67 2 2 2 3 5 2" xfId="37778" xr:uid="{00000000-0005-0000-0000-00000E8B0000}"/>
    <cellStyle name="Normal 67 2 2 2 3 5 3" xfId="22545" xr:uid="{00000000-0005-0000-0000-00000F8B0000}"/>
    <cellStyle name="Normal 67 2 2 2 3 6" xfId="32766" xr:uid="{00000000-0005-0000-0000-0000108B0000}"/>
    <cellStyle name="Normal 67 2 2 2 3 7" xfId="17532" xr:uid="{00000000-0005-0000-0000-0000118B0000}"/>
    <cellStyle name="Normal 67 2 2 2 4" xfId="3225" xr:uid="{00000000-0005-0000-0000-0000128B0000}"/>
    <cellStyle name="Normal 67 2 2 2 4 2" xfId="13299" xr:uid="{00000000-0005-0000-0000-0000138B0000}"/>
    <cellStyle name="Normal 67 2 2 2 4 2 2" xfId="43630" xr:uid="{00000000-0005-0000-0000-0000148B0000}"/>
    <cellStyle name="Normal 67 2 2 2 4 2 3" xfId="28397" xr:uid="{00000000-0005-0000-0000-0000158B0000}"/>
    <cellStyle name="Normal 67 2 2 2 4 3" xfId="8279" xr:uid="{00000000-0005-0000-0000-0000168B0000}"/>
    <cellStyle name="Normal 67 2 2 2 4 3 2" xfId="38613" xr:uid="{00000000-0005-0000-0000-0000178B0000}"/>
    <cellStyle name="Normal 67 2 2 2 4 3 3" xfId="23380" xr:uid="{00000000-0005-0000-0000-0000188B0000}"/>
    <cellStyle name="Normal 67 2 2 2 4 4" xfId="33600" xr:uid="{00000000-0005-0000-0000-0000198B0000}"/>
    <cellStyle name="Normal 67 2 2 2 4 5" xfId="18367" xr:uid="{00000000-0005-0000-0000-00001A8B0000}"/>
    <cellStyle name="Normal 67 2 2 2 5" xfId="4918" xr:uid="{00000000-0005-0000-0000-00001B8B0000}"/>
    <cellStyle name="Normal 67 2 2 2 5 2" xfId="14970" xr:uid="{00000000-0005-0000-0000-00001C8B0000}"/>
    <cellStyle name="Normal 67 2 2 2 5 2 2" xfId="45301" xr:uid="{00000000-0005-0000-0000-00001D8B0000}"/>
    <cellStyle name="Normal 67 2 2 2 5 2 3" xfId="30068" xr:uid="{00000000-0005-0000-0000-00001E8B0000}"/>
    <cellStyle name="Normal 67 2 2 2 5 3" xfId="9950" xr:uid="{00000000-0005-0000-0000-00001F8B0000}"/>
    <cellStyle name="Normal 67 2 2 2 5 3 2" xfId="40284" xr:uid="{00000000-0005-0000-0000-0000208B0000}"/>
    <cellStyle name="Normal 67 2 2 2 5 3 3" xfId="25051" xr:uid="{00000000-0005-0000-0000-0000218B0000}"/>
    <cellStyle name="Normal 67 2 2 2 5 4" xfId="35271" xr:uid="{00000000-0005-0000-0000-0000228B0000}"/>
    <cellStyle name="Normal 67 2 2 2 5 5" xfId="20038" xr:uid="{00000000-0005-0000-0000-0000238B0000}"/>
    <cellStyle name="Normal 67 2 2 2 6" xfId="11628" xr:uid="{00000000-0005-0000-0000-0000248B0000}"/>
    <cellStyle name="Normal 67 2 2 2 6 2" xfId="41959" xr:uid="{00000000-0005-0000-0000-0000258B0000}"/>
    <cellStyle name="Normal 67 2 2 2 6 3" xfId="26726" xr:uid="{00000000-0005-0000-0000-0000268B0000}"/>
    <cellStyle name="Normal 67 2 2 2 7" xfId="6607" xr:uid="{00000000-0005-0000-0000-0000278B0000}"/>
    <cellStyle name="Normal 67 2 2 2 7 2" xfId="36942" xr:uid="{00000000-0005-0000-0000-0000288B0000}"/>
    <cellStyle name="Normal 67 2 2 2 7 3" xfId="21709" xr:uid="{00000000-0005-0000-0000-0000298B0000}"/>
    <cellStyle name="Normal 67 2 2 2 8" xfId="31930" xr:uid="{00000000-0005-0000-0000-00002A8B0000}"/>
    <cellStyle name="Normal 67 2 2 2 9" xfId="16696" xr:uid="{00000000-0005-0000-0000-00002B8B0000}"/>
    <cellStyle name="Normal 67 2 2 3" xfId="1743" xr:uid="{00000000-0005-0000-0000-00002C8B0000}"/>
    <cellStyle name="Normal 67 2 2 3 2" xfId="2582" xr:uid="{00000000-0005-0000-0000-00002D8B0000}"/>
    <cellStyle name="Normal 67 2 2 3 2 2" xfId="4272" xr:uid="{00000000-0005-0000-0000-00002E8B0000}"/>
    <cellStyle name="Normal 67 2 2 3 2 2 2" xfId="14345" xr:uid="{00000000-0005-0000-0000-00002F8B0000}"/>
    <cellStyle name="Normal 67 2 2 3 2 2 2 2" xfId="44676" xr:uid="{00000000-0005-0000-0000-0000308B0000}"/>
    <cellStyle name="Normal 67 2 2 3 2 2 2 3" xfId="29443" xr:uid="{00000000-0005-0000-0000-0000318B0000}"/>
    <cellStyle name="Normal 67 2 2 3 2 2 3" xfId="9325" xr:uid="{00000000-0005-0000-0000-0000328B0000}"/>
    <cellStyle name="Normal 67 2 2 3 2 2 3 2" xfId="39659" xr:uid="{00000000-0005-0000-0000-0000338B0000}"/>
    <cellStyle name="Normal 67 2 2 3 2 2 3 3" xfId="24426" xr:uid="{00000000-0005-0000-0000-0000348B0000}"/>
    <cellStyle name="Normal 67 2 2 3 2 2 4" xfId="34646" xr:uid="{00000000-0005-0000-0000-0000358B0000}"/>
    <cellStyle name="Normal 67 2 2 3 2 2 5" xfId="19413" xr:uid="{00000000-0005-0000-0000-0000368B0000}"/>
    <cellStyle name="Normal 67 2 2 3 2 3" xfId="5964" xr:uid="{00000000-0005-0000-0000-0000378B0000}"/>
    <cellStyle name="Normal 67 2 2 3 2 3 2" xfId="16016" xr:uid="{00000000-0005-0000-0000-0000388B0000}"/>
    <cellStyle name="Normal 67 2 2 3 2 3 2 2" xfId="46347" xr:uid="{00000000-0005-0000-0000-0000398B0000}"/>
    <cellStyle name="Normal 67 2 2 3 2 3 2 3" xfId="31114" xr:uid="{00000000-0005-0000-0000-00003A8B0000}"/>
    <cellStyle name="Normal 67 2 2 3 2 3 3" xfId="10996" xr:uid="{00000000-0005-0000-0000-00003B8B0000}"/>
    <cellStyle name="Normal 67 2 2 3 2 3 3 2" xfId="41330" xr:uid="{00000000-0005-0000-0000-00003C8B0000}"/>
    <cellStyle name="Normal 67 2 2 3 2 3 3 3" xfId="26097" xr:uid="{00000000-0005-0000-0000-00003D8B0000}"/>
    <cellStyle name="Normal 67 2 2 3 2 3 4" xfId="36317" xr:uid="{00000000-0005-0000-0000-00003E8B0000}"/>
    <cellStyle name="Normal 67 2 2 3 2 3 5" xfId="21084" xr:uid="{00000000-0005-0000-0000-00003F8B0000}"/>
    <cellStyle name="Normal 67 2 2 3 2 4" xfId="12674" xr:uid="{00000000-0005-0000-0000-0000408B0000}"/>
    <cellStyle name="Normal 67 2 2 3 2 4 2" xfId="43005" xr:uid="{00000000-0005-0000-0000-0000418B0000}"/>
    <cellStyle name="Normal 67 2 2 3 2 4 3" xfId="27772" xr:uid="{00000000-0005-0000-0000-0000428B0000}"/>
    <cellStyle name="Normal 67 2 2 3 2 5" xfId="7653" xr:uid="{00000000-0005-0000-0000-0000438B0000}"/>
    <cellStyle name="Normal 67 2 2 3 2 5 2" xfId="37988" xr:uid="{00000000-0005-0000-0000-0000448B0000}"/>
    <cellStyle name="Normal 67 2 2 3 2 5 3" xfId="22755" xr:uid="{00000000-0005-0000-0000-0000458B0000}"/>
    <cellStyle name="Normal 67 2 2 3 2 6" xfId="32976" xr:uid="{00000000-0005-0000-0000-0000468B0000}"/>
    <cellStyle name="Normal 67 2 2 3 2 7" xfId="17742" xr:uid="{00000000-0005-0000-0000-0000478B0000}"/>
    <cellStyle name="Normal 67 2 2 3 3" xfId="3435" xr:uid="{00000000-0005-0000-0000-0000488B0000}"/>
    <cellStyle name="Normal 67 2 2 3 3 2" xfId="13509" xr:uid="{00000000-0005-0000-0000-0000498B0000}"/>
    <cellStyle name="Normal 67 2 2 3 3 2 2" xfId="43840" xr:uid="{00000000-0005-0000-0000-00004A8B0000}"/>
    <cellStyle name="Normal 67 2 2 3 3 2 3" xfId="28607" xr:uid="{00000000-0005-0000-0000-00004B8B0000}"/>
    <cellStyle name="Normal 67 2 2 3 3 3" xfId="8489" xr:uid="{00000000-0005-0000-0000-00004C8B0000}"/>
    <cellStyle name="Normal 67 2 2 3 3 3 2" xfId="38823" xr:uid="{00000000-0005-0000-0000-00004D8B0000}"/>
    <cellStyle name="Normal 67 2 2 3 3 3 3" xfId="23590" xr:uid="{00000000-0005-0000-0000-00004E8B0000}"/>
    <cellStyle name="Normal 67 2 2 3 3 4" xfId="33810" xr:uid="{00000000-0005-0000-0000-00004F8B0000}"/>
    <cellStyle name="Normal 67 2 2 3 3 5" xfId="18577" xr:uid="{00000000-0005-0000-0000-0000508B0000}"/>
    <cellStyle name="Normal 67 2 2 3 4" xfId="5128" xr:uid="{00000000-0005-0000-0000-0000518B0000}"/>
    <cellStyle name="Normal 67 2 2 3 4 2" xfId="15180" xr:uid="{00000000-0005-0000-0000-0000528B0000}"/>
    <cellStyle name="Normal 67 2 2 3 4 2 2" xfId="45511" xr:uid="{00000000-0005-0000-0000-0000538B0000}"/>
    <cellStyle name="Normal 67 2 2 3 4 2 3" xfId="30278" xr:uid="{00000000-0005-0000-0000-0000548B0000}"/>
    <cellStyle name="Normal 67 2 2 3 4 3" xfId="10160" xr:uid="{00000000-0005-0000-0000-0000558B0000}"/>
    <cellStyle name="Normal 67 2 2 3 4 3 2" xfId="40494" xr:uid="{00000000-0005-0000-0000-0000568B0000}"/>
    <cellStyle name="Normal 67 2 2 3 4 3 3" xfId="25261" xr:uid="{00000000-0005-0000-0000-0000578B0000}"/>
    <cellStyle name="Normal 67 2 2 3 4 4" xfId="35481" xr:uid="{00000000-0005-0000-0000-0000588B0000}"/>
    <cellStyle name="Normal 67 2 2 3 4 5" xfId="20248" xr:uid="{00000000-0005-0000-0000-0000598B0000}"/>
    <cellStyle name="Normal 67 2 2 3 5" xfId="11838" xr:uid="{00000000-0005-0000-0000-00005A8B0000}"/>
    <cellStyle name="Normal 67 2 2 3 5 2" xfId="42169" xr:uid="{00000000-0005-0000-0000-00005B8B0000}"/>
    <cellStyle name="Normal 67 2 2 3 5 3" xfId="26936" xr:uid="{00000000-0005-0000-0000-00005C8B0000}"/>
    <cellStyle name="Normal 67 2 2 3 6" xfId="6817" xr:uid="{00000000-0005-0000-0000-00005D8B0000}"/>
    <cellStyle name="Normal 67 2 2 3 6 2" xfId="37152" xr:uid="{00000000-0005-0000-0000-00005E8B0000}"/>
    <cellStyle name="Normal 67 2 2 3 6 3" xfId="21919" xr:uid="{00000000-0005-0000-0000-00005F8B0000}"/>
    <cellStyle name="Normal 67 2 2 3 7" xfId="32140" xr:uid="{00000000-0005-0000-0000-0000608B0000}"/>
    <cellStyle name="Normal 67 2 2 3 8" xfId="16906" xr:uid="{00000000-0005-0000-0000-0000618B0000}"/>
    <cellStyle name="Normal 67 2 2 4" xfId="2164" xr:uid="{00000000-0005-0000-0000-0000628B0000}"/>
    <cellStyle name="Normal 67 2 2 4 2" xfId="3854" xr:uid="{00000000-0005-0000-0000-0000638B0000}"/>
    <cellStyle name="Normal 67 2 2 4 2 2" xfId="13927" xr:uid="{00000000-0005-0000-0000-0000648B0000}"/>
    <cellStyle name="Normal 67 2 2 4 2 2 2" xfId="44258" xr:uid="{00000000-0005-0000-0000-0000658B0000}"/>
    <cellStyle name="Normal 67 2 2 4 2 2 3" xfId="29025" xr:uid="{00000000-0005-0000-0000-0000668B0000}"/>
    <cellStyle name="Normal 67 2 2 4 2 3" xfId="8907" xr:uid="{00000000-0005-0000-0000-0000678B0000}"/>
    <cellStyle name="Normal 67 2 2 4 2 3 2" xfId="39241" xr:uid="{00000000-0005-0000-0000-0000688B0000}"/>
    <cellStyle name="Normal 67 2 2 4 2 3 3" xfId="24008" xr:uid="{00000000-0005-0000-0000-0000698B0000}"/>
    <cellStyle name="Normal 67 2 2 4 2 4" xfId="34228" xr:uid="{00000000-0005-0000-0000-00006A8B0000}"/>
    <cellStyle name="Normal 67 2 2 4 2 5" xfId="18995" xr:uid="{00000000-0005-0000-0000-00006B8B0000}"/>
    <cellStyle name="Normal 67 2 2 4 3" xfId="5546" xr:uid="{00000000-0005-0000-0000-00006C8B0000}"/>
    <cellStyle name="Normal 67 2 2 4 3 2" xfId="15598" xr:uid="{00000000-0005-0000-0000-00006D8B0000}"/>
    <cellStyle name="Normal 67 2 2 4 3 2 2" xfId="45929" xr:uid="{00000000-0005-0000-0000-00006E8B0000}"/>
    <cellStyle name="Normal 67 2 2 4 3 2 3" xfId="30696" xr:uid="{00000000-0005-0000-0000-00006F8B0000}"/>
    <cellStyle name="Normal 67 2 2 4 3 3" xfId="10578" xr:uid="{00000000-0005-0000-0000-0000708B0000}"/>
    <cellStyle name="Normal 67 2 2 4 3 3 2" xfId="40912" xr:uid="{00000000-0005-0000-0000-0000718B0000}"/>
    <cellStyle name="Normal 67 2 2 4 3 3 3" xfId="25679" xr:uid="{00000000-0005-0000-0000-0000728B0000}"/>
    <cellStyle name="Normal 67 2 2 4 3 4" xfId="35899" xr:uid="{00000000-0005-0000-0000-0000738B0000}"/>
    <cellStyle name="Normal 67 2 2 4 3 5" xfId="20666" xr:uid="{00000000-0005-0000-0000-0000748B0000}"/>
    <cellStyle name="Normal 67 2 2 4 4" xfId="12256" xr:uid="{00000000-0005-0000-0000-0000758B0000}"/>
    <cellStyle name="Normal 67 2 2 4 4 2" xfId="42587" xr:uid="{00000000-0005-0000-0000-0000768B0000}"/>
    <cellStyle name="Normal 67 2 2 4 4 3" xfId="27354" xr:uid="{00000000-0005-0000-0000-0000778B0000}"/>
    <cellStyle name="Normal 67 2 2 4 5" xfId="7235" xr:uid="{00000000-0005-0000-0000-0000788B0000}"/>
    <cellStyle name="Normal 67 2 2 4 5 2" xfId="37570" xr:uid="{00000000-0005-0000-0000-0000798B0000}"/>
    <cellStyle name="Normal 67 2 2 4 5 3" xfId="22337" xr:uid="{00000000-0005-0000-0000-00007A8B0000}"/>
    <cellStyle name="Normal 67 2 2 4 6" xfId="32558" xr:uid="{00000000-0005-0000-0000-00007B8B0000}"/>
    <cellStyle name="Normal 67 2 2 4 7" xfId="17324" xr:uid="{00000000-0005-0000-0000-00007C8B0000}"/>
    <cellStyle name="Normal 67 2 2 5" xfId="3017" xr:uid="{00000000-0005-0000-0000-00007D8B0000}"/>
    <cellStyle name="Normal 67 2 2 5 2" xfId="13091" xr:uid="{00000000-0005-0000-0000-00007E8B0000}"/>
    <cellStyle name="Normal 67 2 2 5 2 2" xfId="43422" xr:uid="{00000000-0005-0000-0000-00007F8B0000}"/>
    <cellStyle name="Normal 67 2 2 5 2 3" xfId="28189" xr:uid="{00000000-0005-0000-0000-0000808B0000}"/>
    <cellStyle name="Normal 67 2 2 5 3" xfId="8071" xr:uid="{00000000-0005-0000-0000-0000818B0000}"/>
    <cellStyle name="Normal 67 2 2 5 3 2" xfId="38405" xr:uid="{00000000-0005-0000-0000-0000828B0000}"/>
    <cellStyle name="Normal 67 2 2 5 3 3" xfId="23172" xr:uid="{00000000-0005-0000-0000-0000838B0000}"/>
    <cellStyle name="Normal 67 2 2 5 4" xfId="33392" xr:uid="{00000000-0005-0000-0000-0000848B0000}"/>
    <cellStyle name="Normal 67 2 2 5 5" xfId="18159" xr:uid="{00000000-0005-0000-0000-0000858B0000}"/>
    <cellStyle name="Normal 67 2 2 6" xfId="4710" xr:uid="{00000000-0005-0000-0000-0000868B0000}"/>
    <cellStyle name="Normal 67 2 2 6 2" xfId="14762" xr:uid="{00000000-0005-0000-0000-0000878B0000}"/>
    <cellStyle name="Normal 67 2 2 6 2 2" xfId="45093" xr:uid="{00000000-0005-0000-0000-0000888B0000}"/>
    <cellStyle name="Normal 67 2 2 6 2 3" xfId="29860" xr:uid="{00000000-0005-0000-0000-0000898B0000}"/>
    <cellStyle name="Normal 67 2 2 6 3" xfId="9742" xr:uid="{00000000-0005-0000-0000-00008A8B0000}"/>
    <cellStyle name="Normal 67 2 2 6 3 2" xfId="40076" xr:uid="{00000000-0005-0000-0000-00008B8B0000}"/>
    <cellStyle name="Normal 67 2 2 6 3 3" xfId="24843" xr:uid="{00000000-0005-0000-0000-00008C8B0000}"/>
    <cellStyle name="Normal 67 2 2 6 4" xfId="35063" xr:uid="{00000000-0005-0000-0000-00008D8B0000}"/>
    <cellStyle name="Normal 67 2 2 6 5" xfId="19830" xr:uid="{00000000-0005-0000-0000-00008E8B0000}"/>
    <cellStyle name="Normal 67 2 2 7" xfId="11420" xr:uid="{00000000-0005-0000-0000-00008F8B0000}"/>
    <cellStyle name="Normal 67 2 2 7 2" xfId="41751" xr:uid="{00000000-0005-0000-0000-0000908B0000}"/>
    <cellStyle name="Normal 67 2 2 7 3" xfId="26518" xr:uid="{00000000-0005-0000-0000-0000918B0000}"/>
    <cellStyle name="Normal 67 2 2 8" xfId="6399" xr:uid="{00000000-0005-0000-0000-0000928B0000}"/>
    <cellStyle name="Normal 67 2 2 8 2" xfId="36734" xr:uid="{00000000-0005-0000-0000-0000938B0000}"/>
    <cellStyle name="Normal 67 2 2 8 3" xfId="21501" xr:uid="{00000000-0005-0000-0000-0000948B0000}"/>
    <cellStyle name="Normal 67 2 2 9" xfId="31722" xr:uid="{00000000-0005-0000-0000-0000958B0000}"/>
    <cellStyle name="Normal 67 2 3" xfId="1426" xr:uid="{00000000-0005-0000-0000-0000968B0000}"/>
    <cellStyle name="Normal 67 2 3 2" xfId="1847" xr:uid="{00000000-0005-0000-0000-0000978B0000}"/>
    <cellStyle name="Normal 67 2 3 2 2" xfId="2686" xr:uid="{00000000-0005-0000-0000-0000988B0000}"/>
    <cellStyle name="Normal 67 2 3 2 2 2" xfId="4376" xr:uid="{00000000-0005-0000-0000-0000998B0000}"/>
    <cellStyle name="Normal 67 2 3 2 2 2 2" xfId="14449" xr:uid="{00000000-0005-0000-0000-00009A8B0000}"/>
    <cellStyle name="Normal 67 2 3 2 2 2 2 2" xfId="44780" xr:uid="{00000000-0005-0000-0000-00009B8B0000}"/>
    <cellStyle name="Normal 67 2 3 2 2 2 2 3" xfId="29547" xr:uid="{00000000-0005-0000-0000-00009C8B0000}"/>
    <cellStyle name="Normal 67 2 3 2 2 2 3" xfId="9429" xr:uid="{00000000-0005-0000-0000-00009D8B0000}"/>
    <cellStyle name="Normal 67 2 3 2 2 2 3 2" xfId="39763" xr:uid="{00000000-0005-0000-0000-00009E8B0000}"/>
    <cellStyle name="Normal 67 2 3 2 2 2 3 3" xfId="24530" xr:uid="{00000000-0005-0000-0000-00009F8B0000}"/>
    <cellStyle name="Normal 67 2 3 2 2 2 4" xfId="34750" xr:uid="{00000000-0005-0000-0000-0000A08B0000}"/>
    <cellStyle name="Normal 67 2 3 2 2 2 5" xfId="19517" xr:uid="{00000000-0005-0000-0000-0000A18B0000}"/>
    <cellStyle name="Normal 67 2 3 2 2 3" xfId="6068" xr:uid="{00000000-0005-0000-0000-0000A28B0000}"/>
    <cellStyle name="Normal 67 2 3 2 2 3 2" xfId="16120" xr:uid="{00000000-0005-0000-0000-0000A38B0000}"/>
    <cellStyle name="Normal 67 2 3 2 2 3 2 2" xfId="46451" xr:uid="{00000000-0005-0000-0000-0000A48B0000}"/>
    <cellStyle name="Normal 67 2 3 2 2 3 2 3" xfId="31218" xr:uid="{00000000-0005-0000-0000-0000A58B0000}"/>
    <cellStyle name="Normal 67 2 3 2 2 3 3" xfId="11100" xr:uid="{00000000-0005-0000-0000-0000A68B0000}"/>
    <cellStyle name="Normal 67 2 3 2 2 3 3 2" xfId="41434" xr:uid="{00000000-0005-0000-0000-0000A78B0000}"/>
    <cellStyle name="Normal 67 2 3 2 2 3 3 3" xfId="26201" xr:uid="{00000000-0005-0000-0000-0000A88B0000}"/>
    <cellStyle name="Normal 67 2 3 2 2 3 4" xfId="36421" xr:uid="{00000000-0005-0000-0000-0000A98B0000}"/>
    <cellStyle name="Normal 67 2 3 2 2 3 5" xfId="21188" xr:uid="{00000000-0005-0000-0000-0000AA8B0000}"/>
    <cellStyle name="Normal 67 2 3 2 2 4" xfId="12778" xr:uid="{00000000-0005-0000-0000-0000AB8B0000}"/>
    <cellStyle name="Normal 67 2 3 2 2 4 2" xfId="43109" xr:uid="{00000000-0005-0000-0000-0000AC8B0000}"/>
    <cellStyle name="Normal 67 2 3 2 2 4 3" xfId="27876" xr:uid="{00000000-0005-0000-0000-0000AD8B0000}"/>
    <cellStyle name="Normal 67 2 3 2 2 5" xfId="7757" xr:uid="{00000000-0005-0000-0000-0000AE8B0000}"/>
    <cellStyle name="Normal 67 2 3 2 2 5 2" xfId="38092" xr:uid="{00000000-0005-0000-0000-0000AF8B0000}"/>
    <cellStyle name="Normal 67 2 3 2 2 5 3" xfId="22859" xr:uid="{00000000-0005-0000-0000-0000B08B0000}"/>
    <cellStyle name="Normal 67 2 3 2 2 6" xfId="33080" xr:uid="{00000000-0005-0000-0000-0000B18B0000}"/>
    <cellStyle name="Normal 67 2 3 2 2 7" xfId="17846" xr:uid="{00000000-0005-0000-0000-0000B28B0000}"/>
    <cellStyle name="Normal 67 2 3 2 3" xfId="3539" xr:uid="{00000000-0005-0000-0000-0000B38B0000}"/>
    <cellStyle name="Normal 67 2 3 2 3 2" xfId="13613" xr:uid="{00000000-0005-0000-0000-0000B48B0000}"/>
    <cellStyle name="Normal 67 2 3 2 3 2 2" xfId="43944" xr:uid="{00000000-0005-0000-0000-0000B58B0000}"/>
    <cellStyle name="Normal 67 2 3 2 3 2 3" xfId="28711" xr:uid="{00000000-0005-0000-0000-0000B68B0000}"/>
    <cellStyle name="Normal 67 2 3 2 3 3" xfId="8593" xr:uid="{00000000-0005-0000-0000-0000B78B0000}"/>
    <cellStyle name="Normal 67 2 3 2 3 3 2" xfId="38927" xr:uid="{00000000-0005-0000-0000-0000B88B0000}"/>
    <cellStyle name="Normal 67 2 3 2 3 3 3" xfId="23694" xr:uid="{00000000-0005-0000-0000-0000B98B0000}"/>
    <cellStyle name="Normal 67 2 3 2 3 4" xfId="33914" xr:uid="{00000000-0005-0000-0000-0000BA8B0000}"/>
    <cellStyle name="Normal 67 2 3 2 3 5" xfId="18681" xr:uid="{00000000-0005-0000-0000-0000BB8B0000}"/>
    <cellStyle name="Normal 67 2 3 2 4" xfId="5232" xr:uid="{00000000-0005-0000-0000-0000BC8B0000}"/>
    <cellStyle name="Normal 67 2 3 2 4 2" xfId="15284" xr:uid="{00000000-0005-0000-0000-0000BD8B0000}"/>
    <cellStyle name="Normal 67 2 3 2 4 2 2" xfId="45615" xr:uid="{00000000-0005-0000-0000-0000BE8B0000}"/>
    <cellStyle name="Normal 67 2 3 2 4 2 3" xfId="30382" xr:uid="{00000000-0005-0000-0000-0000BF8B0000}"/>
    <cellStyle name="Normal 67 2 3 2 4 3" xfId="10264" xr:uid="{00000000-0005-0000-0000-0000C08B0000}"/>
    <cellStyle name="Normal 67 2 3 2 4 3 2" xfId="40598" xr:uid="{00000000-0005-0000-0000-0000C18B0000}"/>
    <cellStyle name="Normal 67 2 3 2 4 3 3" xfId="25365" xr:uid="{00000000-0005-0000-0000-0000C28B0000}"/>
    <cellStyle name="Normal 67 2 3 2 4 4" xfId="35585" xr:uid="{00000000-0005-0000-0000-0000C38B0000}"/>
    <cellStyle name="Normal 67 2 3 2 4 5" xfId="20352" xr:uid="{00000000-0005-0000-0000-0000C48B0000}"/>
    <cellStyle name="Normal 67 2 3 2 5" xfId="11942" xr:uid="{00000000-0005-0000-0000-0000C58B0000}"/>
    <cellStyle name="Normal 67 2 3 2 5 2" xfId="42273" xr:uid="{00000000-0005-0000-0000-0000C68B0000}"/>
    <cellStyle name="Normal 67 2 3 2 5 3" xfId="27040" xr:uid="{00000000-0005-0000-0000-0000C78B0000}"/>
    <cellStyle name="Normal 67 2 3 2 6" xfId="6921" xr:uid="{00000000-0005-0000-0000-0000C88B0000}"/>
    <cellStyle name="Normal 67 2 3 2 6 2" xfId="37256" xr:uid="{00000000-0005-0000-0000-0000C98B0000}"/>
    <cellStyle name="Normal 67 2 3 2 6 3" xfId="22023" xr:uid="{00000000-0005-0000-0000-0000CA8B0000}"/>
    <cellStyle name="Normal 67 2 3 2 7" xfId="32244" xr:uid="{00000000-0005-0000-0000-0000CB8B0000}"/>
    <cellStyle name="Normal 67 2 3 2 8" xfId="17010" xr:uid="{00000000-0005-0000-0000-0000CC8B0000}"/>
    <cellStyle name="Normal 67 2 3 3" xfId="2268" xr:uid="{00000000-0005-0000-0000-0000CD8B0000}"/>
    <cellStyle name="Normal 67 2 3 3 2" xfId="3958" xr:uid="{00000000-0005-0000-0000-0000CE8B0000}"/>
    <cellStyle name="Normal 67 2 3 3 2 2" xfId="14031" xr:uid="{00000000-0005-0000-0000-0000CF8B0000}"/>
    <cellStyle name="Normal 67 2 3 3 2 2 2" xfId="44362" xr:uid="{00000000-0005-0000-0000-0000D08B0000}"/>
    <cellStyle name="Normal 67 2 3 3 2 2 3" xfId="29129" xr:uid="{00000000-0005-0000-0000-0000D18B0000}"/>
    <cellStyle name="Normal 67 2 3 3 2 3" xfId="9011" xr:uid="{00000000-0005-0000-0000-0000D28B0000}"/>
    <cellStyle name="Normal 67 2 3 3 2 3 2" xfId="39345" xr:uid="{00000000-0005-0000-0000-0000D38B0000}"/>
    <cellStyle name="Normal 67 2 3 3 2 3 3" xfId="24112" xr:uid="{00000000-0005-0000-0000-0000D48B0000}"/>
    <cellStyle name="Normal 67 2 3 3 2 4" xfId="34332" xr:uid="{00000000-0005-0000-0000-0000D58B0000}"/>
    <cellStyle name="Normal 67 2 3 3 2 5" xfId="19099" xr:uid="{00000000-0005-0000-0000-0000D68B0000}"/>
    <cellStyle name="Normal 67 2 3 3 3" xfId="5650" xr:uid="{00000000-0005-0000-0000-0000D78B0000}"/>
    <cellStyle name="Normal 67 2 3 3 3 2" xfId="15702" xr:uid="{00000000-0005-0000-0000-0000D88B0000}"/>
    <cellStyle name="Normal 67 2 3 3 3 2 2" xfId="46033" xr:uid="{00000000-0005-0000-0000-0000D98B0000}"/>
    <cellStyle name="Normal 67 2 3 3 3 2 3" xfId="30800" xr:uid="{00000000-0005-0000-0000-0000DA8B0000}"/>
    <cellStyle name="Normal 67 2 3 3 3 3" xfId="10682" xr:uid="{00000000-0005-0000-0000-0000DB8B0000}"/>
    <cellStyle name="Normal 67 2 3 3 3 3 2" xfId="41016" xr:uid="{00000000-0005-0000-0000-0000DC8B0000}"/>
    <cellStyle name="Normal 67 2 3 3 3 3 3" xfId="25783" xr:uid="{00000000-0005-0000-0000-0000DD8B0000}"/>
    <cellStyle name="Normal 67 2 3 3 3 4" xfId="36003" xr:uid="{00000000-0005-0000-0000-0000DE8B0000}"/>
    <cellStyle name="Normal 67 2 3 3 3 5" xfId="20770" xr:uid="{00000000-0005-0000-0000-0000DF8B0000}"/>
    <cellStyle name="Normal 67 2 3 3 4" xfId="12360" xr:uid="{00000000-0005-0000-0000-0000E08B0000}"/>
    <cellStyle name="Normal 67 2 3 3 4 2" xfId="42691" xr:uid="{00000000-0005-0000-0000-0000E18B0000}"/>
    <cellStyle name="Normal 67 2 3 3 4 3" xfId="27458" xr:uid="{00000000-0005-0000-0000-0000E28B0000}"/>
    <cellStyle name="Normal 67 2 3 3 5" xfId="7339" xr:uid="{00000000-0005-0000-0000-0000E38B0000}"/>
    <cellStyle name="Normal 67 2 3 3 5 2" xfId="37674" xr:uid="{00000000-0005-0000-0000-0000E48B0000}"/>
    <cellStyle name="Normal 67 2 3 3 5 3" xfId="22441" xr:uid="{00000000-0005-0000-0000-0000E58B0000}"/>
    <cellStyle name="Normal 67 2 3 3 6" xfId="32662" xr:uid="{00000000-0005-0000-0000-0000E68B0000}"/>
    <cellStyle name="Normal 67 2 3 3 7" xfId="17428" xr:uid="{00000000-0005-0000-0000-0000E78B0000}"/>
    <cellStyle name="Normal 67 2 3 4" xfId="3121" xr:uid="{00000000-0005-0000-0000-0000E88B0000}"/>
    <cellStyle name="Normal 67 2 3 4 2" xfId="13195" xr:uid="{00000000-0005-0000-0000-0000E98B0000}"/>
    <cellStyle name="Normal 67 2 3 4 2 2" xfId="43526" xr:uid="{00000000-0005-0000-0000-0000EA8B0000}"/>
    <cellStyle name="Normal 67 2 3 4 2 3" xfId="28293" xr:uid="{00000000-0005-0000-0000-0000EB8B0000}"/>
    <cellStyle name="Normal 67 2 3 4 3" xfId="8175" xr:uid="{00000000-0005-0000-0000-0000EC8B0000}"/>
    <cellStyle name="Normal 67 2 3 4 3 2" xfId="38509" xr:uid="{00000000-0005-0000-0000-0000ED8B0000}"/>
    <cellStyle name="Normal 67 2 3 4 3 3" xfId="23276" xr:uid="{00000000-0005-0000-0000-0000EE8B0000}"/>
    <cellStyle name="Normal 67 2 3 4 4" xfId="33496" xr:uid="{00000000-0005-0000-0000-0000EF8B0000}"/>
    <cellStyle name="Normal 67 2 3 4 5" xfId="18263" xr:uid="{00000000-0005-0000-0000-0000F08B0000}"/>
    <cellStyle name="Normal 67 2 3 5" xfId="4814" xr:uid="{00000000-0005-0000-0000-0000F18B0000}"/>
    <cellStyle name="Normal 67 2 3 5 2" xfId="14866" xr:uid="{00000000-0005-0000-0000-0000F28B0000}"/>
    <cellStyle name="Normal 67 2 3 5 2 2" xfId="45197" xr:uid="{00000000-0005-0000-0000-0000F38B0000}"/>
    <cellStyle name="Normal 67 2 3 5 2 3" xfId="29964" xr:uid="{00000000-0005-0000-0000-0000F48B0000}"/>
    <cellStyle name="Normal 67 2 3 5 3" xfId="9846" xr:uid="{00000000-0005-0000-0000-0000F58B0000}"/>
    <cellStyle name="Normal 67 2 3 5 3 2" xfId="40180" xr:uid="{00000000-0005-0000-0000-0000F68B0000}"/>
    <cellStyle name="Normal 67 2 3 5 3 3" xfId="24947" xr:uid="{00000000-0005-0000-0000-0000F78B0000}"/>
    <cellStyle name="Normal 67 2 3 5 4" xfId="35167" xr:uid="{00000000-0005-0000-0000-0000F88B0000}"/>
    <cellStyle name="Normal 67 2 3 5 5" xfId="19934" xr:uid="{00000000-0005-0000-0000-0000F98B0000}"/>
    <cellStyle name="Normal 67 2 3 6" xfId="11524" xr:uid="{00000000-0005-0000-0000-0000FA8B0000}"/>
    <cellStyle name="Normal 67 2 3 6 2" xfId="41855" xr:uid="{00000000-0005-0000-0000-0000FB8B0000}"/>
    <cellStyle name="Normal 67 2 3 6 3" xfId="26622" xr:uid="{00000000-0005-0000-0000-0000FC8B0000}"/>
    <cellStyle name="Normal 67 2 3 7" xfId="6503" xr:uid="{00000000-0005-0000-0000-0000FD8B0000}"/>
    <cellStyle name="Normal 67 2 3 7 2" xfId="36838" xr:uid="{00000000-0005-0000-0000-0000FE8B0000}"/>
    <cellStyle name="Normal 67 2 3 7 3" xfId="21605" xr:uid="{00000000-0005-0000-0000-0000FF8B0000}"/>
    <cellStyle name="Normal 67 2 3 8" xfId="31826" xr:uid="{00000000-0005-0000-0000-0000008C0000}"/>
    <cellStyle name="Normal 67 2 3 9" xfId="16592" xr:uid="{00000000-0005-0000-0000-0000018C0000}"/>
    <cellStyle name="Normal 67 2 4" xfId="1639" xr:uid="{00000000-0005-0000-0000-0000028C0000}"/>
    <cellStyle name="Normal 67 2 4 2" xfId="2478" xr:uid="{00000000-0005-0000-0000-0000038C0000}"/>
    <cellStyle name="Normal 67 2 4 2 2" xfId="4168" xr:uid="{00000000-0005-0000-0000-0000048C0000}"/>
    <cellStyle name="Normal 67 2 4 2 2 2" xfId="14241" xr:uid="{00000000-0005-0000-0000-0000058C0000}"/>
    <cellStyle name="Normal 67 2 4 2 2 2 2" xfId="44572" xr:uid="{00000000-0005-0000-0000-0000068C0000}"/>
    <cellStyle name="Normal 67 2 4 2 2 2 3" xfId="29339" xr:uid="{00000000-0005-0000-0000-0000078C0000}"/>
    <cellStyle name="Normal 67 2 4 2 2 3" xfId="9221" xr:uid="{00000000-0005-0000-0000-0000088C0000}"/>
    <cellStyle name="Normal 67 2 4 2 2 3 2" xfId="39555" xr:uid="{00000000-0005-0000-0000-0000098C0000}"/>
    <cellStyle name="Normal 67 2 4 2 2 3 3" xfId="24322" xr:uid="{00000000-0005-0000-0000-00000A8C0000}"/>
    <cellStyle name="Normal 67 2 4 2 2 4" xfId="34542" xr:uid="{00000000-0005-0000-0000-00000B8C0000}"/>
    <cellStyle name="Normal 67 2 4 2 2 5" xfId="19309" xr:uid="{00000000-0005-0000-0000-00000C8C0000}"/>
    <cellStyle name="Normal 67 2 4 2 3" xfId="5860" xr:uid="{00000000-0005-0000-0000-00000D8C0000}"/>
    <cellStyle name="Normal 67 2 4 2 3 2" xfId="15912" xr:uid="{00000000-0005-0000-0000-00000E8C0000}"/>
    <cellStyle name="Normal 67 2 4 2 3 2 2" xfId="46243" xr:uid="{00000000-0005-0000-0000-00000F8C0000}"/>
    <cellStyle name="Normal 67 2 4 2 3 2 3" xfId="31010" xr:uid="{00000000-0005-0000-0000-0000108C0000}"/>
    <cellStyle name="Normal 67 2 4 2 3 3" xfId="10892" xr:uid="{00000000-0005-0000-0000-0000118C0000}"/>
    <cellStyle name="Normal 67 2 4 2 3 3 2" xfId="41226" xr:uid="{00000000-0005-0000-0000-0000128C0000}"/>
    <cellStyle name="Normal 67 2 4 2 3 3 3" xfId="25993" xr:uid="{00000000-0005-0000-0000-0000138C0000}"/>
    <cellStyle name="Normal 67 2 4 2 3 4" xfId="36213" xr:uid="{00000000-0005-0000-0000-0000148C0000}"/>
    <cellStyle name="Normal 67 2 4 2 3 5" xfId="20980" xr:uid="{00000000-0005-0000-0000-0000158C0000}"/>
    <cellStyle name="Normal 67 2 4 2 4" xfId="12570" xr:uid="{00000000-0005-0000-0000-0000168C0000}"/>
    <cellStyle name="Normal 67 2 4 2 4 2" xfId="42901" xr:uid="{00000000-0005-0000-0000-0000178C0000}"/>
    <cellStyle name="Normal 67 2 4 2 4 3" xfId="27668" xr:uid="{00000000-0005-0000-0000-0000188C0000}"/>
    <cellStyle name="Normal 67 2 4 2 5" xfId="7549" xr:uid="{00000000-0005-0000-0000-0000198C0000}"/>
    <cellStyle name="Normal 67 2 4 2 5 2" xfId="37884" xr:uid="{00000000-0005-0000-0000-00001A8C0000}"/>
    <cellStyle name="Normal 67 2 4 2 5 3" xfId="22651" xr:uid="{00000000-0005-0000-0000-00001B8C0000}"/>
    <cellStyle name="Normal 67 2 4 2 6" xfId="32872" xr:uid="{00000000-0005-0000-0000-00001C8C0000}"/>
    <cellStyle name="Normal 67 2 4 2 7" xfId="17638" xr:uid="{00000000-0005-0000-0000-00001D8C0000}"/>
    <cellStyle name="Normal 67 2 4 3" xfId="3331" xr:uid="{00000000-0005-0000-0000-00001E8C0000}"/>
    <cellStyle name="Normal 67 2 4 3 2" xfId="13405" xr:uid="{00000000-0005-0000-0000-00001F8C0000}"/>
    <cellStyle name="Normal 67 2 4 3 2 2" xfId="43736" xr:uid="{00000000-0005-0000-0000-0000208C0000}"/>
    <cellStyle name="Normal 67 2 4 3 2 3" xfId="28503" xr:uid="{00000000-0005-0000-0000-0000218C0000}"/>
    <cellStyle name="Normal 67 2 4 3 3" xfId="8385" xr:uid="{00000000-0005-0000-0000-0000228C0000}"/>
    <cellStyle name="Normal 67 2 4 3 3 2" xfId="38719" xr:uid="{00000000-0005-0000-0000-0000238C0000}"/>
    <cellStyle name="Normal 67 2 4 3 3 3" xfId="23486" xr:uid="{00000000-0005-0000-0000-0000248C0000}"/>
    <cellStyle name="Normal 67 2 4 3 4" xfId="33706" xr:uid="{00000000-0005-0000-0000-0000258C0000}"/>
    <cellStyle name="Normal 67 2 4 3 5" xfId="18473" xr:uid="{00000000-0005-0000-0000-0000268C0000}"/>
    <cellStyle name="Normal 67 2 4 4" xfId="5024" xr:uid="{00000000-0005-0000-0000-0000278C0000}"/>
    <cellStyle name="Normal 67 2 4 4 2" xfId="15076" xr:uid="{00000000-0005-0000-0000-0000288C0000}"/>
    <cellStyle name="Normal 67 2 4 4 2 2" xfId="45407" xr:uid="{00000000-0005-0000-0000-0000298C0000}"/>
    <cellStyle name="Normal 67 2 4 4 2 3" xfId="30174" xr:uid="{00000000-0005-0000-0000-00002A8C0000}"/>
    <cellStyle name="Normal 67 2 4 4 3" xfId="10056" xr:uid="{00000000-0005-0000-0000-00002B8C0000}"/>
    <cellStyle name="Normal 67 2 4 4 3 2" xfId="40390" xr:uid="{00000000-0005-0000-0000-00002C8C0000}"/>
    <cellStyle name="Normal 67 2 4 4 3 3" xfId="25157" xr:uid="{00000000-0005-0000-0000-00002D8C0000}"/>
    <cellStyle name="Normal 67 2 4 4 4" xfId="35377" xr:uid="{00000000-0005-0000-0000-00002E8C0000}"/>
    <cellStyle name="Normal 67 2 4 4 5" xfId="20144" xr:uid="{00000000-0005-0000-0000-00002F8C0000}"/>
    <cellStyle name="Normal 67 2 4 5" xfId="11734" xr:uid="{00000000-0005-0000-0000-0000308C0000}"/>
    <cellStyle name="Normal 67 2 4 5 2" xfId="42065" xr:uid="{00000000-0005-0000-0000-0000318C0000}"/>
    <cellStyle name="Normal 67 2 4 5 3" xfId="26832" xr:uid="{00000000-0005-0000-0000-0000328C0000}"/>
    <cellStyle name="Normal 67 2 4 6" xfId="6713" xr:uid="{00000000-0005-0000-0000-0000338C0000}"/>
    <cellStyle name="Normal 67 2 4 6 2" xfId="37048" xr:uid="{00000000-0005-0000-0000-0000348C0000}"/>
    <cellStyle name="Normal 67 2 4 6 3" xfId="21815" xr:uid="{00000000-0005-0000-0000-0000358C0000}"/>
    <cellStyle name="Normal 67 2 4 7" xfId="32036" xr:uid="{00000000-0005-0000-0000-0000368C0000}"/>
    <cellStyle name="Normal 67 2 4 8" xfId="16802" xr:uid="{00000000-0005-0000-0000-0000378C0000}"/>
    <cellStyle name="Normal 67 2 5" xfId="2060" xr:uid="{00000000-0005-0000-0000-0000388C0000}"/>
    <cellStyle name="Normal 67 2 5 2" xfId="3750" xr:uid="{00000000-0005-0000-0000-0000398C0000}"/>
    <cellStyle name="Normal 67 2 5 2 2" xfId="13823" xr:uid="{00000000-0005-0000-0000-00003A8C0000}"/>
    <cellStyle name="Normal 67 2 5 2 2 2" xfId="44154" xr:uid="{00000000-0005-0000-0000-00003B8C0000}"/>
    <cellStyle name="Normal 67 2 5 2 2 3" xfId="28921" xr:uid="{00000000-0005-0000-0000-00003C8C0000}"/>
    <cellStyle name="Normal 67 2 5 2 3" xfId="8803" xr:uid="{00000000-0005-0000-0000-00003D8C0000}"/>
    <cellStyle name="Normal 67 2 5 2 3 2" xfId="39137" xr:uid="{00000000-0005-0000-0000-00003E8C0000}"/>
    <cellStyle name="Normal 67 2 5 2 3 3" xfId="23904" xr:uid="{00000000-0005-0000-0000-00003F8C0000}"/>
    <cellStyle name="Normal 67 2 5 2 4" xfId="34124" xr:uid="{00000000-0005-0000-0000-0000408C0000}"/>
    <cellStyle name="Normal 67 2 5 2 5" xfId="18891" xr:uid="{00000000-0005-0000-0000-0000418C0000}"/>
    <cellStyle name="Normal 67 2 5 3" xfId="5442" xr:uid="{00000000-0005-0000-0000-0000428C0000}"/>
    <cellStyle name="Normal 67 2 5 3 2" xfId="15494" xr:uid="{00000000-0005-0000-0000-0000438C0000}"/>
    <cellStyle name="Normal 67 2 5 3 2 2" xfId="45825" xr:uid="{00000000-0005-0000-0000-0000448C0000}"/>
    <cellStyle name="Normal 67 2 5 3 2 3" xfId="30592" xr:uid="{00000000-0005-0000-0000-0000458C0000}"/>
    <cellStyle name="Normal 67 2 5 3 3" xfId="10474" xr:uid="{00000000-0005-0000-0000-0000468C0000}"/>
    <cellStyle name="Normal 67 2 5 3 3 2" xfId="40808" xr:uid="{00000000-0005-0000-0000-0000478C0000}"/>
    <cellStyle name="Normal 67 2 5 3 3 3" xfId="25575" xr:uid="{00000000-0005-0000-0000-0000488C0000}"/>
    <cellStyle name="Normal 67 2 5 3 4" xfId="35795" xr:uid="{00000000-0005-0000-0000-0000498C0000}"/>
    <cellStyle name="Normal 67 2 5 3 5" xfId="20562" xr:uid="{00000000-0005-0000-0000-00004A8C0000}"/>
    <cellStyle name="Normal 67 2 5 4" xfId="12152" xr:uid="{00000000-0005-0000-0000-00004B8C0000}"/>
    <cellStyle name="Normal 67 2 5 4 2" xfId="42483" xr:uid="{00000000-0005-0000-0000-00004C8C0000}"/>
    <cellStyle name="Normal 67 2 5 4 3" xfId="27250" xr:uid="{00000000-0005-0000-0000-00004D8C0000}"/>
    <cellStyle name="Normal 67 2 5 5" xfId="7131" xr:uid="{00000000-0005-0000-0000-00004E8C0000}"/>
    <cellStyle name="Normal 67 2 5 5 2" xfId="37466" xr:uid="{00000000-0005-0000-0000-00004F8C0000}"/>
    <cellStyle name="Normal 67 2 5 5 3" xfId="22233" xr:uid="{00000000-0005-0000-0000-0000508C0000}"/>
    <cellStyle name="Normal 67 2 5 6" xfId="32454" xr:uid="{00000000-0005-0000-0000-0000518C0000}"/>
    <cellStyle name="Normal 67 2 5 7" xfId="17220" xr:uid="{00000000-0005-0000-0000-0000528C0000}"/>
    <cellStyle name="Normal 67 2 6" xfId="2913" xr:uid="{00000000-0005-0000-0000-0000538C0000}"/>
    <cellStyle name="Normal 67 2 6 2" xfId="12987" xr:uid="{00000000-0005-0000-0000-0000548C0000}"/>
    <cellStyle name="Normal 67 2 6 2 2" xfId="43318" xr:uid="{00000000-0005-0000-0000-0000558C0000}"/>
    <cellStyle name="Normal 67 2 6 2 3" xfId="28085" xr:uid="{00000000-0005-0000-0000-0000568C0000}"/>
    <cellStyle name="Normal 67 2 6 3" xfId="7967" xr:uid="{00000000-0005-0000-0000-0000578C0000}"/>
    <cellStyle name="Normal 67 2 6 3 2" xfId="38301" xr:uid="{00000000-0005-0000-0000-0000588C0000}"/>
    <cellStyle name="Normal 67 2 6 3 3" xfId="23068" xr:uid="{00000000-0005-0000-0000-0000598C0000}"/>
    <cellStyle name="Normal 67 2 6 4" xfId="33288" xr:uid="{00000000-0005-0000-0000-00005A8C0000}"/>
    <cellStyle name="Normal 67 2 6 5" xfId="18055" xr:uid="{00000000-0005-0000-0000-00005B8C0000}"/>
    <cellStyle name="Normal 67 2 7" xfId="4606" xr:uid="{00000000-0005-0000-0000-00005C8C0000}"/>
    <cellStyle name="Normal 67 2 7 2" xfId="14658" xr:uid="{00000000-0005-0000-0000-00005D8C0000}"/>
    <cellStyle name="Normal 67 2 7 2 2" xfId="44989" xr:uid="{00000000-0005-0000-0000-00005E8C0000}"/>
    <cellStyle name="Normal 67 2 7 2 3" xfId="29756" xr:uid="{00000000-0005-0000-0000-00005F8C0000}"/>
    <cellStyle name="Normal 67 2 7 3" xfId="9638" xr:uid="{00000000-0005-0000-0000-0000608C0000}"/>
    <cellStyle name="Normal 67 2 7 3 2" xfId="39972" xr:uid="{00000000-0005-0000-0000-0000618C0000}"/>
    <cellStyle name="Normal 67 2 7 3 3" xfId="24739" xr:uid="{00000000-0005-0000-0000-0000628C0000}"/>
    <cellStyle name="Normal 67 2 7 4" xfId="34959" xr:uid="{00000000-0005-0000-0000-0000638C0000}"/>
    <cellStyle name="Normal 67 2 7 5" xfId="19726" xr:uid="{00000000-0005-0000-0000-0000648C0000}"/>
    <cellStyle name="Normal 67 2 8" xfId="11316" xr:uid="{00000000-0005-0000-0000-0000658C0000}"/>
    <cellStyle name="Normal 67 2 8 2" xfId="41647" xr:uid="{00000000-0005-0000-0000-0000668C0000}"/>
    <cellStyle name="Normal 67 2 8 3" xfId="26414" xr:uid="{00000000-0005-0000-0000-0000678C0000}"/>
    <cellStyle name="Normal 67 2 9" xfId="6295" xr:uid="{00000000-0005-0000-0000-0000688C0000}"/>
    <cellStyle name="Normal 67 2 9 2" xfId="36630" xr:uid="{00000000-0005-0000-0000-0000698C0000}"/>
    <cellStyle name="Normal 67 2 9 3" xfId="21397" xr:uid="{00000000-0005-0000-0000-00006A8C0000}"/>
    <cellStyle name="Normal 67 3" xfId="1259" xr:uid="{00000000-0005-0000-0000-00006B8C0000}"/>
    <cellStyle name="Normal 67 3 10" xfId="16436" xr:uid="{00000000-0005-0000-0000-00006C8C0000}"/>
    <cellStyle name="Normal 67 3 2" xfId="1478" xr:uid="{00000000-0005-0000-0000-00006D8C0000}"/>
    <cellStyle name="Normal 67 3 2 2" xfId="1899" xr:uid="{00000000-0005-0000-0000-00006E8C0000}"/>
    <cellStyle name="Normal 67 3 2 2 2" xfId="2738" xr:uid="{00000000-0005-0000-0000-00006F8C0000}"/>
    <cellStyle name="Normal 67 3 2 2 2 2" xfId="4428" xr:uid="{00000000-0005-0000-0000-0000708C0000}"/>
    <cellStyle name="Normal 67 3 2 2 2 2 2" xfId="14501" xr:uid="{00000000-0005-0000-0000-0000718C0000}"/>
    <cellStyle name="Normal 67 3 2 2 2 2 2 2" xfId="44832" xr:uid="{00000000-0005-0000-0000-0000728C0000}"/>
    <cellStyle name="Normal 67 3 2 2 2 2 2 3" xfId="29599" xr:uid="{00000000-0005-0000-0000-0000738C0000}"/>
    <cellStyle name="Normal 67 3 2 2 2 2 3" xfId="9481" xr:uid="{00000000-0005-0000-0000-0000748C0000}"/>
    <cellStyle name="Normal 67 3 2 2 2 2 3 2" xfId="39815" xr:uid="{00000000-0005-0000-0000-0000758C0000}"/>
    <cellStyle name="Normal 67 3 2 2 2 2 3 3" xfId="24582" xr:uid="{00000000-0005-0000-0000-0000768C0000}"/>
    <cellStyle name="Normal 67 3 2 2 2 2 4" xfId="34802" xr:uid="{00000000-0005-0000-0000-0000778C0000}"/>
    <cellStyle name="Normal 67 3 2 2 2 2 5" xfId="19569" xr:uid="{00000000-0005-0000-0000-0000788C0000}"/>
    <cellStyle name="Normal 67 3 2 2 2 3" xfId="6120" xr:uid="{00000000-0005-0000-0000-0000798C0000}"/>
    <cellStyle name="Normal 67 3 2 2 2 3 2" xfId="16172" xr:uid="{00000000-0005-0000-0000-00007A8C0000}"/>
    <cellStyle name="Normal 67 3 2 2 2 3 2 2" xfId="46503" xr:uid="{00000000-0005-0000-0000-00007B8C0000}"/>
    <cellStyle name="Normal 67 3 2 2 2 3 2 3" xfId="31270" xr:uid="{00000000-0005-0000-0000-00007C8C0000}"/>
    <cellStyle name="Normal 67 3 2 2 2 3 3" xfId="11152" xr:uid="{00000000-0005-0000-0000-00007D8C0000}"/>
    <cellStyle name="Normal 67 3 2 2 2 3 3 2" xfId="41486" xr:uid="{00000000-0005-0000-0000-00007E8C0000}"/>
    <cellStyle name="Normal 67 3 2 2 2 3 3 3" xfId="26253" xr:uid="{00000000-0005-0000-0000-00007F8C0000}"/>
    <cellStyle name="Normal 67 3 2 2 2 3 4" xfId="36473" xr:uid="{00000000-0005-0000-0000-0000808C0000}"/>
    <cellStyle name="Normal 67 3 2 2 2 3 5" xfId="21240" xr:uid="{00000000-0005-0000-0000-0000818C0000}"/>
    <cellStyle name="Normal 67 3 2 2 2 4" xfId="12830" xr:uid="{00000000-0005-0000-0000-0000828C0000}"/>
    <cellStyle name="Normal 67 3 2 2 2 4 2" xfId="43161" xr:uid="{00000000-0005-0000-0000-0000838C0000}"/>
    <cellStyle name="Normal 67 3 2 2 2 4 3" xfId="27928" xr:uid="{00000000-0005-0000-0000-0000848C0000}"/>
    <cellStyle name="Normal 67 3 2 2 2 5" xfId="7809" xr:uid="{00000000-0005-0000-0000-0000858C0000}"/>
    <cellStyle name="Normal 67 3 2 2 2 5 2" xfId="38144" xr:uid="{00000000-0005-0000-0000-0000868C0000}"/>
    <cellStyle name="Normal 67 3 2 2 2 5 3" xfId="22911" xr:uid="{00000000-0005-0000-0000-0000878C0000}"/>
    <cellStyle name="Normal 67 3 2 2 2 6" xfId="33132" xr:uid="{00000000-0005-0000-0000-0000888C0000}"/>
    <cellStyle name="Normal 67 3 2 2 2 7" xfId="17898" xr:uid="{00000000-0005-0000-0000-0000898C0000}"/>
    <cellStyle name="Normal 67 3 2 2 3" xfId="3591" xr:uid="{00000000-0005-0000-0000-00008A8C0000}"/>
    <cellStyle name="Normal 67 3 2 2 3 2" xfId="13665" xr:uid="{00000000-0005-0000-0000-00008B8C0000}"/>
    <cellStyle name="Normal 67 3 2 2 3 2 2" xfId="43996" xr:uid="{00000000-0005-0000-0000-00008C8C0000}"/>
    <cellStyle name="Normal 67 3 2 2 3 2 3" xfId="28763" xr:uid="{00000000-0005-0000-0000-00008D8C0000}"/>
    <cellStyle name="Normal 67 3 2 2 3 3" xfId="8645" xr:uid="{00000000-0005-0000-0000-00008E8C0000}"/>
    <cellStyle name="Normal 67 3 2 2 3 3 2" xfId="38979" xr:uid="{00000000-0005-0000-0000-00008F8C0000}"/>
    <cellStyle name="Normal 67 3 2 2 3 3 3" xfId="23746" xr:uid="{00000000-0005-0000-0000-0000908C0000}"/>
    <cellStyle name="Normal 67 3 2 2 3 4" xfId="33966" xr:uid="{00000000-0005-0000-0000-0000918C0000}"/>
    <cellStyle name="Normal 67 3 2 2 3 5" xfId="18733" xr:uid="{00000000-0005-0000-0000-0000928C0000}"/>
    <cellStyle name="Normal 67 3 2 2 4" xfId="5284" xr:uid="{00000000-0005-0000-0000-0000938C0000}"/>
    <cellStyle name="Normal 67 3 2 2 4 2" xfId="15336" xr:uid="{00000000-0005-0000-0000-0000948C0000}"/>
    <cellStyle name="Normal 67 3 2 2 4 2 2" xfId="45667" xr:uid="{00000000-0005-0000-0000-0000958C0000}"/>
    <cellStyle name="Normal 67 3 2 2 4 2 3" xfId="30434" xr:uid="{00000000-0005-0000-0000-0000968C0000}"/>
    <cellStyle name="Normal 67 3 2 2 4 3" xfId="10316" xr:uid="{00000000-0005-0000-0000-0000978C0000}"/>
    <cellStyle name="Normal 67 3 2 2 4 3 2" xfId="40650" xr:uid="{00000000-0005-0000-0000-0000988C0000}"/>
    <cellStyle name="Normal 67 3 2 2 4 3 3" xfId="25417" xr:uid="{00000000-0005-0000-0000-0000998C0000}"/>
    <cellStyle name="Normal 67 3 2 2 4 4" xfId="35637" xr:uid="{00000000-0005-0000-0000-00009A8C0000}"/>
    <cellStyle name="Normal 67 3 2 2 4 5" xfId="20404" xr:uid="{00000000-0005-0000-0000-00009B8C0000}"/>
    <cellStyle name="Normal 67 3 2 2 5" xfId="11994" xr:uid="{00000000-0005-0000-0000-00009C8C0000}"/>
    <cellStyle name="Normal 67 3 2 2 5 2" xfId="42325" xr:uid="{00000000-0005-0000-0000-00009D8C0000}"/>
    <cellStyle name="Normal 67 3 2 2 5 3" xfId="27092" xr:uid="{00000000-0005-0000-0000-00009E8C0000}"/>
    <cellStyle name="Normal 67 3 2 2 6" xfId="6973" xr:uid="{00000000-0005-0000-0000-00009F8C0000}"/>
    <cellStyle name="Normal 67 3 2 2 6 2" xfId="37308" xr:uid="{00000000-0005-0000-0000-0000A08C0000}"/>
    <cellStyle name="Normal 67 3 2 2 6 3" xfId="22075" xr:uid="{00000000-0005-0000-0000-0000A18C0000}"/>
    <cellStyle name="Normal 67 3 2 2 7" xfId="32296" xr:uid="{00000000-0005-0000-0000-0000A28C0000}"/>
    <cellStyle name="Normal 67 3 2 2 8" xfId="17062" xr:uid="{00000000-0005-0000-0000-0000A38C0000}"/>
    <cellStyle name="Normal 67 3 2 3" xfId="2320" xr:uid="{00000000-0005-0000-0000-0000A48C0000}"/>
    <cellStyle name="Normal 67 3 2 3 2" xfId="4010" xr:uid="{00000000-0005-0000-0000-0000A58C0000}"/>
    <cellStyle name="Normal 67 3 2 3 2 2" xfId="14083" xr:uid="{00000000-0005-0000-0000-0000A68C0000}"/>
    <cellStyle name="Normal 67 3 2 3 2 2 2" xfId="44414" xr:uid="{00000000-0005-0000-0000-0000A78C0000}"/>
    <cellStyle name="Normal 67 3 2 3 2 2 3" xfId="29181" xr:uid="{00000000-0005-0000-0000-0000A88C0000}"/>
    <cellStyle name="Normal 67 3 2 3 2 3" xfId="9063" xr:uid="{00000000-0005-0000-0000-0000A98C0000}"/>
    <cellStyle name="Normal 67 3 2 3 2 3 2" xfId="39397" xr:uid="{00000000-0005-0000-0000-0000AA8C0000}"/>
    <cellStyle name="Normal 67 3 2 3 2 3 3" xfId="24164" xr:uid="{00000000-0005-0000-0000-0000AB8C0000}"/>
    <cellStyle name="Normal 67 3 2 3 2 4" xfId="34384" xr:uid="{00000000-0005-0000-0000-0000AC8C0000}"/>
    <cellStyle name="Normal 67 3 2 3 2 5" xfId="19151" xr:uid="{00000000-0005-0000-0000-0000AD8C0000}"/>
    <cellStyle name="Normal 67 3 2 3 3" xfId="5702" xr:uid="{00000000-0005-0000-0000-0000AE8C0000}"/>
    <cellStyle name="Normal 67 3 2 3 3 2" xfId="15754" xr:uid="{00000000-0005-0000-0000-0000AF8C0000}"/>
    <cellStyle name="Normal 67 3 2 3 3 2 2" xfId="46085" xr:uid="{00000000-0005-0000-0000-0000B08C0000}"/>
    <cellStyle name="Normal 67 3 2 3 3 2 3" xfId="30852" xr:uid="{00000000-0005-0000-0000-0000B18C0000}"/>
    <cellStyle name="Normal 67 3 2 3 3 3" xfId="10734" xr:uid="{00000000-0005-0000-0000-0000B28C0000}"/>
    <cellStyle name="Normal 67 3 2 3 3 3 2" xfId="41068" xr:uid="{00000000-0005-0000-0000-0000B38C0000}"/>
    <cellStyle name="Normal 67 3 2 3 3 3 3" xfId="25835" xr:uid="{00000000-0005-0000-0000-0000B48C0000}"/>
    <cellStyle name="Normal 67 3 2 3 3 4" xfId="36055" xr:uid="{00000000-0005-0000-0000-0000B58C0000}"/>
    <cellStyle name="Normal 67 3 2 3 3 5" xfId="20822" xr:uid="{00000000-0005-0000-0000-0000B68C0000}"/>
    <cellStyle name="Normal 67 3 2 3 4" xfId="12412" xr:uid="{00000000-0005-0000-0000-0000B78C0000}"/>
    <cellStyle name="Normal 67 3 2 3 4 2" xfId="42743" xr:uid="{00000000-0005-0000-0000-0000B88C0000}"/>
    <cellStyle name="Normal 67 3 2 3 4 3" xfId="27510" xr:uid="{00000000-0005-0000-0000-0000B98C0000}"/>
    <cellStyle name="Normal 67 3 2 3 5" xfId="7391" xr:uid="{00000000-0005-0000-0000-0000BA8C0000}"/>
    <cellStyle name="Normal 67 3 2 3 5 2" xfId="37726" xr:uid="{00000000-0005-0000-0000-0000BB8C0000}"/>
    <cellStyle name="Normal 67 3 2 3 5 3" xfId="22493" xr:uid="{00000000-0005-0000-0000-0000BC8C0000}"/>
    <cellStyle name="Normal 67 3 2 3 6" xfId="32714" xr:uid="{00000000-0005-0000-0000-0000BD8C0000}"/>
    <cellStyle name="Normal 67 3 2 3 7" xfId="17480" xr:uid="{00000000-0005-0000-0000-0000BE8C0000}"/>
    <cellStyle name="Normal 67 3 2 4" xfId="3173" xr:uid="{00000000-0005-0000-0000-0000BF8C0000}"/>
    <cellStyle name="Normal 67 3 2 4 2" xfId="13247" xr:uid="{00000000-0005-0000-0000-0000C08C0000}"/>
    <cellStyle name="Normal 67 3 2 4 2 2" xfId="43578" xr:uid="{00000000-0005-0000-0000-0000C18C0000}"/>
    <cellStyle name="Normal 67 3 2 4 2 3" xfId="28345" xr:uid="{00000000-0005-0000-0000-0000C28C0000}"/>
    <cellStyle name="Normal 67 3 2 4 3" xfId="8227" xr:uid="{00000000-0005-0000-0000-0000C38C0000}"/>
    <cellStyle name="Normal 67 3 2 4 3 2" xfId="38561" xr:uid="{00000000-0005-0000-0000-0000C48C0000}"/>
    <cellStyle name="Normal 67 3 2 4 3 3" xfId="23328" xr:uid="{00000000-0005-0000-0000-0000C58C0000}"/>
    <cellStyle name="Normal 67 3 2 4 4" xfId="33548" xr:uid="{00000000-0005-0000-0000-0000C68C0000}"/>
    <cellStyle name="Normal 67 3 2 4 5" xfId="18315" xr:uid="{00000000-0005-0000-0000-0000C78C0000}"/>
    <cellStyle name="Normal 67 3 2 5" xfId="4866" xr:uid="{00000000-0005-0000-0000-0000C88C0000}"/>
    <cellStyle name="Normal 67 3 2 5 2" xfId="14918" xr:uid="{00000000-0005-0000-0000-0000C98C0000}"/>
    <cellStyle name="Normal 67 3 2 5 2 2" xfId="45249" xr:uid="{00000000-0005-0000-0000-0000CA8C0000}"/>
    <cellStyle name="Normal 67 3 2 5 2 3" xfId="30016" xr:uid="{00000000-0005-0000-0000-0000CB8C0000}"/>
    <cellStyle name="Normal 67 3 2 5 3" xfId="9898" xr:uid="{00000000-0005-0000-0000-0000CC8C0000}"/>
    <cellStyle name="Normal 67 3 2 5 3 2" xfId="40232" xr:uid="{00000000-0005-0000-0000-0000CD8C0000}"/>
    <cellStyle name="Normal 67 3 2 5 3 3" xfId="24999" xr:uid="{00000000-0005-0000-0000-0000CE8C0000}"/>
    <cellStyle name="Normal 67 3 2 5 4" xfId="35219" xr:uid="{00000000-0005-0000-0000-0000CF8C0000}"/>
    <cellStyle name="Normal 67 3 2 5 5" xfId="19986" xr:uid="{00000000-0005-0000-0000-0000D08C0000}"/>
    <cellStyle name="Normal 67 3 2 6" xfId="11576" xr:uid="{00000000-0005-0000-0000-0000D18C0000}"/>
    <cellStyle name="Normal 67 3 2 6 2" xfId="41907" xr:uid="{00000000-0005-0000-0000-0000D28C0000}"/>
    <cellStyle name="Normal 67 3 2 6 3" xfId="26674" xr:uid="{00000000-0005-0000-0000-0000D38C0000}"/>
    <cellStyle name="Normal 67 3 2 7" xfId="6555" xr:uid="{00000000-0005-0000-0000-0000D48C0000}"/>
    <cellStyle name="Normal 67 3 2 7 2" xfId="36890" xr:uid="{00000000-0005-0000-0000-0000D58C0000}"/>
    <cellStyle name="Normal 67 3 2 7 3" xfId="21657" xr:uid="{00000000-0005-0000-0000-0000D68C0000}"/>
    <cellStyle name="Normal 67 3 2 8" xfId="31878" xr:uid="{00000000-0005-0000-0000-0000D78C0000}"/>
    <cellStyle name="Normal 67 3 2 9" xfId="16644" xr:uid="{00000000-0005-0000-0000-0000D88C0000}"/>
    <cellStyle name="Normal 67 3 3" xfId="1691" xr:uid="{00000000-0005-0000-0000-0000D98C0000}"/>
    <cellStyle name="Normal 67 3 3 2" xfId="2530" xr:uid="{00000000-0005-0000-0000-0000DA8C0000}"/>
    <cellStyle name="Normal 67 3 3 2 2" xfId="4220" xr:uid="{00000000-0005-0000-0000-0000DB8C0000}"/>
    <cellStyle name="Normal 67 3 3 2 2 2" xfId="14293" xr:uid="{00000000-0005-0000-0000-0000DC8C0000}"/>
    <cellStyle name="Normal 67 3 3 2 2 2 2" xfId="44624" xr:uid="{00000000-0005-0000-0000-0000DD8C0000}"/>
    <cellStyle name="Normal 67 3 3 2 2 2 3" xfId="29391" xr:uid="{00000000-0005-0000-0000-0000DE8C0000}"/>
    <cellStyle name="Normal 67 3 3 2 2 3" xfId="9273" xr:uid="{00000000-0005-0000-0000-0000DF8C0000}"/>
    <cellStyle name="Normal 67 3 3 2 2 3 2" xfId="39607" xr:uid="{00000000-0005-0000-0000-0000E08C0000}"/>
    <cellStyle name="Normal 67 3 3 2 2 3 3" xfId="24374" xr:uid="{00000000-0005-0000-0000-0000E18C0000}"/>
    <cellStyle name="Normal 67 3 3 2 2 4" xfId="34594" xr:uid="{00000000-0005-0000-0000-0000E28C0000}"/>
    <cellStyle name="Normal 67 3 3 2 2 5" xfId="19361" xr:uid="{00000000-0005-0000-0000-0000E38C0000}"/>
    <cellStyle name="Normal 67 3 3 2 3" xfId="5912" xr:uid="{00000000-0005-0000-0000-0000E48C0000}"/>
    <cellStyle name="Normal 67 3 3 2 3 2" xfId="15964" xr:uid="{00000000-0005-0000-0000-0000E58C0000}"/>
    <cellStyle name="Normal 67 3 3 2 3 2 2" xfId="46295" xr:uid="{00000000-0005-0000-0000-0000E68C0000}"/>
    <cellStyle name="Normal 67 3 3 2 3 2 3" xfId="31062" xr:uid="{00000000-0005-0000-0000-0000E78C0000}"/>
    <cellStyle name="Normal 67 3 3 2 3 3" xfId="10944" xr:uid="{00000000-0005-0000-0000-0000E88C0000}"/>
    <cellStyle name="Normal 67 3 3 2 3 3 2" xfId="41278" xr:uid="{00000000-0005-0000-0000-0000E98C0000}"/>
    <cellStyle name="Normal 67 3 3 2 3 3 3" xfId="26045" xr:uid="{00000000-0005-0000-0000-0000EA8C0000}"/>
    <cellStyle name="Normal 67 3 3 2 3 4" xfId="36265" xr:uid="{00000000-0005-0000-0000-0000EB8C0000}"/>
    <cellStyle name="Normal 67 3 3 2 3 5" xfId="21032" xr:uid="{00000000-0005-0000-0000-0000EC8C0000}"/>
    <cellStyle name="Normal 67 3 3 2 4" xfId="12622" xr:uid="{00000000-0005-0000-0000-0000ED8C0000}"/>
    <cellStyle name="Normal 67 3 3 2 4 2" xfId="42953" xr:uid="{00000000-0005-0000-0000-0000EE8C0000}"/>
    <cellStyle name="Normal 67 3 3 2 4 3" xfId="27720" xr:uid="{00000000-0005-0000-0000-0000EF8C0000}"/>
    <cellStyle name="Normal 67 3 3 2 5" xfId="7601" xr:uid="{00000000-0005-0000-0000-0000F08C0000}"/>
    <cellStyle name="Normal 67 3 3 2 5 2" xfId="37936" xr:uid="{00000000-0005-0000-0000-0000F18C0000}"/>
    <cellStyle name="Normal 67 3 3 2 5 3" xfId="22703" xr:uid="{00000000-0005-0000-0000-0000F28C0000}"/>
    <cellStyle name="Normal 67 3 3 2 6" xfId="32924" xr:uid="{00000000-0005-0000-0000-0000F38C0000}"/>
    <cellStyle name="Normal 67 3 3 2 7" xfId="17690" xr:uid="{00000000-0005-0000-0000-0000F48C0000}"/>
    <cellStyle name="Normal 67 3 3 3" xfId="3383" xr:uid="{00000000-0005-0000-0000-0000F58C0000}"/>
    <cellStyle name="Normal 67 3 3 3 2" xfId="13457" xr:uid="{00000000-0005-0000-0000-0000F68C0000}"/>
    <cellStyle name="Normal 67 3 3 3 2 2" xfId="43788" xr:uid="{00000000-0005-0000-0000-0000F78C0000}"/>
    <cellStyle name="Normal 67 3 3 3 2 3" xfId="28555" xr:uid="{00000000-0005-0000-0000-0000F88C0000}"/>
    <cellStyle name="Normal 67 3 3 3 3" xfId="8437" xr:uid="{00000000-0005-0000-0000-0000F98C0000}"/>
    <cellStyle name="Normal 67 3 3 3 3 2" xfId="38771" xr:uid="{00000000-0005-0000-0000-0000FA8C0000}"/>
    <cellStyle name="Normal 67 3 3 3 3 3" xfId="23538" xr:uid="{00000000-0005-0000-0000-0000FB8C0000}"/>
    <cellStyle name="Normal 67 3 3 3 4" xfId="33758" xr:uid="{00000000-0005-0000-0000-0000FC8C0000}"/>
    <cellStyle name="Normal 67 3 3 3 5" xfId="18525" xr:uid="{00000000-0005-0000-0000-0000FD8C0000}"/>
    <cellStyle name="Normal 67 3 3 4" xfId="5076" xr:uid="{00000000-0005-0000-0000-0000FE8C0000}"/>
    <cellStyle name="Normal 67 3 3 4 2" xfId="15128" xr:uid="{00000000-0005-0000-0000-0000FF8C0000}"/>
    <cellStyle name="Normal 67 3 3 4 2 2" xfId="45459" xr:uid="{00000000-0005-0000-0000-0000008D0000}"/>
    <cellStyle name="Normal 67 3 3 4 2 3" xfId="30226" xr:uid="{00000000-0005-0000-0000-0000018D0000}"/>
    <cellStyle name="Normal 67 3 3 4 3" xfId="10108" xr:uid="{00000000-0005-0000-0000-0000028D0000}"/>
    <cellStyle name="Normal 67 3 3 4 3 2" xfId="40442" xr:uid="{00000000-0005-0000-0000-0000038D0000}"/>
    <cellStyle name="Normal 67 3 3 4 3 3" xfId="25209" xr:uid="{00000000-0005-0000-0000-0000048D0000}"/>
    <cellStyle name="Normal 67 3 3 4 4" xfId="35429" xr:uid="{00000000-0005-0000-0000-0000058D0000}"/>
    <cellStyle name="Normal 67 3 3 4 5" xfId="20196" xr:uid="{00000000-0005-0000-0000-0000068D0000}"/>
    <cellStyle name="Normal 67 3 3 5" xfId="11786" xr:uid="{00000000-0005-0000-0000-0000078D0000}"/>
    <cellStyle name="Normal 67 3 3 5 2" xfId="42117" xr:uid="{00000000-0005-0000-0000-0000088D0000}"/>
    <cellStyle name="Normal 67 3 3 5 3" xfId="26884" xr:uid="{00000000-0005-0000-0000-0000098D0000}"/>
    <cellStyle name="Normal 67 3 3 6" xfId="6765" xr:uid="{00000000-0005-0000-0000-00000A8D0000}"/>
    <cellStyle name="Normal 67 3 3 6 2" xfId="37100" xr:uid="{00000000-0005-0000-0000-00000B8D0000}"/>
    <cellStyle name="Normal 67 3 3 6 3" xfId="21867" xr:uid="{00000000-0005-0000-0000-00000C8D0000}"/>
    <cellStyle name="Normal 67 3 3 7" xfId="32088" xr:uid="{00000000-0005-0000-0000-00000D8D0000}"/>
    <cellStyle name="Normal 67 3 3 8" xfId="16854" xr:uid="{00000000-0005-0000-0000-00000E8D0000}"/>
    <cellStyle name="Normal 67 3 4" xfId="2112" xr:uid="{00000000-0005-0000-0000-00000F8D0000}"/>
    <cellStyle name="Normal 67 3 4 2" xfId="3802" xr:uid="{00000000-0005-0000-0000-0000108D0000}"/>
    <cellStyle name="Normal 67 3 4 2 2" xfId="13875" xr:uid="{00000000-0005-0000-0000-0000118D0000}"/>
    <cellStyle name="Normal 67 3 4 2 2 2" xfId="44206" xr:uid="{00000000-0005-0000-0000-0000128D0000}"/>
    <cellStyle name="Normal 67 3 4 2 2 3" xfId="28973" xr:uid="{00000000-0005-0000-0000-0000138D0000}"/>
    <cellStyle name="Normal 67 3 4 2 3" xfId="8855" xr:uid="{00000000-0005-0000-0000-0000148D0000}"/>
    <cellStyle name="Normal 67 3 4 2 3 2" xfId="39189" xr:uid="{00000000-0005-0000-0000-0000158D0000}"/>
    <cellStyle name="Normal 67 3 4 2 3 3" xfId="23956" xr:uid="{00000000-0005-0000-0000-0000168D0000}"/>
    <cellStyle name="Normal 67 3 4 2 4" xfId="34176" xr:uid="{00000000-0005-0000-0000-0000178D0000}"/>
    <cellStyle name="Normal 67 3 4 2 5" xfId="18943" xr:uid="{00000000-0005-0000-0000-0000188D0000}"/>
    <cellStyle name="Normal 67 3 4 3" xfId="5494" xr:uid="{00000000-0005-0000-0000-0000198D0000}"/>
    <cellStyle name="Normal 67 3 4 3 2" xfId="15546" xr:uid="{00000000-0005-0000-0000-00001A8D0000}"/>
    <cellStyle name="Normal 67 3 4 3 2 2" xfId="45877" xr:uid="{00000000-0005-0000-0000-00001B8D0000}"/>
    <cellStyle name="Normal 67 3 4 3 2 3" xfId="30644" xr:uid="{00000000-0005-0000-0000-00001C8D0000}"/>
    <cellStyle name="Normal 67 3 4 3 3" xfId="10526" xr:uid="{00000000-0005-0000-0000-00001D8D0000}"/>
    <cellStyle name="Normal 67 3 4 3 3 2" xfId="40860" xr:uid="{00000000-0005-0000-0000-00001E8D0000}"/>
    <cellStyle name="Normal 67 3 4 3 3 3" xfId="25627" xr:uid="{00000000-0005-0000-0000-00001F8D0000}"/>
    <cellStyle name="Normal 67 3 4 3 4" xfId="35847" xr:uid="{00000000-0005-0000-0000-0000208D0000}"/>
    <cellStyle name="Normal 67 3 4 3 5" xfId="20614" xr:uid="{00000000-0005-0000-0000-0000218D0000}"/>
    <cellStyle name="Normal 67 3 4 4" xfId="12204" xr:uid="{00000000-0005-0000-0000-0000228D0000}"/>
    <cellStyle name="Normal 67 3 4 4 2" xfId="42535" xr:uid="{00000000-0005-0000-0000-0000238D0000}"/>
    <cellStyle name="Normal 67 3 4 4 3" xfId="27302" xr:uid="{00000000-0005-0000-0000-0000248D0000}"/>
    <cellStyle name="Normal 67 3 4 5" xfId="7183" xr:uid="{00000000-0005-0000-0000-0000258D0000}"/>
    <cellStyle name="Normal 67 3 4 5 2" xfId="37518" xr:uid="{00000000-0005-0000-0000-0000268D0000}"/>
    <cellStyle name="Normal 67 3 4 5 3" xfId="22285" xr:uid="{00000000-0005-0000-0000-0000278D0000}"/>
    <cellStyle name="Normal 67 3 4 6" xfId="32506" xr:uid="{00000000-0005-0000-0000-0000288D0000}"/>
    <cellStyle name="Normal 67 3 4 7" xfId="17272" xr:uid="{00000000-0005-0000-0000-0000298D0000}"/>
    <cellStyle name="Normal 67 3 5" xfId="2965" xr:uid="{00000000-0005-0000-0000-00002A8D0000}"/>
    <cellStyle name="Normal 67 3 5 2" xfId="13039" xr:uid="{00000000-0005-0000-0000-00002B8D0000}"/>
    <cellStyle name="Normal 67 3 5 2 2" xfId="43370" xr:uid="{00000000-0005-0000-0000-00002C8D0000}"/>
    <cellStyle name="Normal 67 3 5 2 3" xfId="28137" xr:uid="{00000000-0005-0000-0000-00002D8D0000}"/>
    <cellStyle name="Normal 67 3 5 3" xfId="8019" xr:uid="{00000000-0005-0000-0000-00002E8D0000}"/>
    <cellStyle name="Normal 67 3 5 3 2" xfId="38353" xr:uid="{00000000-0005-0000-0000-00002F8D0000}"/>
    <cellStyle name="Normal 67 3 5 3 3" xfId="23120" xr:uid="{00000000-0005-0000-0000-0000308D0000}"/>
    <cellStyle name="Normal 67 3 5 4" xfId="33340" xr:uid="{00000000-0005-0000-0000-0000318D0000}"/>
    <cellStyle name="Normal 67 3 5 5" xfId="18107" xr:uid="{00000000-0005-0000-0000-0000328D0000}"/>
    <cellStyle name="Normal 67 3 6" xfId="4658" xr:uid="{00000000-0005-0000-0000-0000338D0000}"/>
    <cellStyle name="Normal 67 3 6 2" xfId="14710" xr:uid="{00000000-0005-0000-0000-0000348D0000}"/>
    <cellStyle name="Normal 67 3 6 2 2" xfId="45041" xr:uid="{00000000-0005-0000-0000-0000358D0000}"/>
    <cellStyle name="Normal 67 3 6 2 3" xfId="29808" xr:uid="{00000000-0005-0000-0000-0000368D0000}"/>
    <cellStyle name="Normal 67 3 6 3" xfId="9690" xr:uid="{00000000-0005-0000-0000-0000378D0000}"/>
    <cellStyle name="Normal 67 3 6 3 2" xfId="40024" xr:uid="{00000000-0005-0000-0000-0000388D0000}"/>
    <cellStyle name="Normal 67 3 6 3 3" xfId="24791" xr:uid="{00000000-0005-0000-0000-0000398D0000}"/>
    <cellStyle name="Normal 67 3 6 4" xfId="35011" xr:uid="{00000000-0005-0000-0000-00003A8D0000}"/>
    <cellStyle name="Normal 67 3 6 5" xfId="19778" xr:uid="{00000000-0005-0000-0000-00003B8D0000}"/>
    <cellStyle name="Normal 67 3 7" xfId="11368" xr:uid="{00000000-0005-0000-0000-00003C8D0000}"/>
    <cellStyle name="Normal 67 3 7 2" xfId="41699" xr:uid="{00000000-0005-0000-0000-00003D8D0000}"/>
    <cellStyle name="Normal 67 3 7 3" xfId="26466" xr:uid="{00000000-0005-0000-0000-00003E8D0000}"/>
    <cellStyle name="Normal 67 3 8" xfId="6347" xr:uid="{00000000-0005-0000-0000-00003F8D0000}"/>
    <cellStyle name="Normal 67 3 8 2" xfId="36682" xr:uid="{00000000-0005-0000-0000-0000408D0000}"/>
    <cellStyle name="Normal 67 3 8 3" xfId="21449" xr:uid="{00000000-0005-0000-0000-0000418D0000}"/>
    <cellStyle name="Normal 67 3 9" xfId="31671" xr:uid="{00000000-0005-0000-0000-0000428D0000}"/>
    <cellStyle name="Normal 67 4" xfId="1372" xr:uid="{00000000-0005-0000-0000-0000438D0000}"/>
    <cellStyle name="Normal 67 4 2" xfId="1795" xr:uid="{00000000-0005-0000-0000-0000448D0000}"/>
    <cellStyle name="Normal 67 4 2 2" xfId="2634" xr:uid="{00000000-0005-0000-0000-0000458D0000}"/>
    <cellStyle name="Normal 67 4 2 2 2" xfId="4324" xr:uid="{00000000-0005-0000-0000-0000468D0000}"/>
    <cellStyle name="Normal 67 4 2 2 2 2" xfId="14397" xr:uid="{00000000-0005-0000-0000-0000478D0000}"/>
    <cellStyle name="Normal 67 4 2 2 2 2 2" xfId="44728" xr:uid="{00000000-0005-0000-0000-0000488D0000}"/>
    <cellStyle name="Normal 67 4 2 2 2 2 3" xfId="29495" xr:uid="{00000000-0005-0000-0000-0000498D0000}"/>
    <cellStyle name="Normal 67 4 2 2 2 3" xfId="9377" xr:uid="{00000000-0005-0000-0000-00004A8D0000}"/>
    <cellStyle name="Normal 67 4 2 2 2 3 2" xfId="39711" xr:uid="{00000000-0005-0000-0000-00004B8D0000}"/>
    <cellStyle name="Normal 67 4 2 2 2 3 3" xfId="24478" xr:uid="{00000000-0005-0000-0000-00004C8D0000}"/>
    <cellStyle name="Normal 67 4 2 2 2 4" xfId="34698" xr:uid="{00000000-0005-0000-0000-00004D8D0000}"/>
    <cellStyle name="Normal 67 4 2 2 2 5" xfId="19465" xr:uid="{00000000-0005-0000-0000-00004E8D0000}"/>
    <cellStyle name="Normal 67 4 2 2 3" xfId="6016" xr:uid="{00000000-0005-0000-0000-00004F8D0000}"/>
    <cellStyle name="Normal 67 4 2 2 3 2" xfId="16068" xr:uid="{00000000-0005-0000-0000-0000508D0000}"/>
    <cellStyle name="Normal 67 4 2 2 3 2 2" xfId="46399" xr:uid="{00000000-0005-0000-0000-0000518D0000}"/>
    <cellStyle name="Normal 67 4 2 2 3 2 3" xfId="31166" xr:uid="{00000000-0005-0000-0000-0000528D0000}"/>
    <cellStyle name="Normal 67 4 2 2 3 3" xfId="11048" xr:uid="{00000000-0005-0000-0000-0000538D0000}"/>
    <cellStyle name="Normal 67 4 2 2 3 3 2" xfId="41382" xr:uid="{00000000-0005-0000-0000-0000548D0000}"/>
    <cellStyle name="Normal 67 4 2 2 3 3 3" xfId="26149" xr:uid="{00000000-0005-0000-0000-0000558D0000}"/>
    <cellStyle name="Normal 67 4 2 2 3 4" xfId="36369" xr:uid="{00000000-0005-0000-0000-0000568D0000}"/>
    <cellStyle name="Normal 67 4 2 2 3 5" xfId="21136" xr:uid="{00000000-0005-0000-0000-0000578D0000}"/>
    <cellStyle name="Normal 67 4 2 2 4" xfId="12726" xr:uid="{00000000-0005-0000-0000-0000588D0000}"/>
    <cellStyle name="Normal 67 4 2 2 4 2" xfId="43057" xr:uid="{00000000-0005-0000-0000-0000598D0000}"/>
    <cellStyle name="Normal 67 4 2 2 4 3" xfId="27824" xr:uid="{00000000-0005-0000-0000-00005A8D0000}"/>
    <cellStyle name="Normal 67 4 2 2 5" xfId="7705" xr:uid="{00000000-0005-0000-0000-00005B8D0000}"/>
    <cellStyle name="Normal 67 4 2 2 5 2" xfId="38040" xr:uid="{00000000-0005-0000-0000-00005C8D0000}"/>
    <cellStyle name="Normal 67 4 2 2 5 3" xfId="22807" xr:uid="{00000000-0005-0000-0000-00005D8D0000}"/>
    <cellStyle name="Normal 67 4 2 2 6" xfId="33028" xr:uid="{00000000-0005-0000-0000-00005E8D0000}"/>
    <cellStyle name="Normal 67 4 2 2 7" xfId="17794" xr:uid="{00000000-0005-0000-0000-00005F8D0000}"/>
    <cellStyle name="Normal 67 4 2 3" xfId="3487" xr:uid="{00000000-0005-0000-0000-0000608D0000}"/>
    <cellStyle name="Normal 67 4 2 3 2" xfId="13561" xr:uid="{00000000-0005-0000-0000-0000618D0000}"/>
    <cellStyle name="Normal 67 4 2 3 2 2" xfId="43892" xr:uid="{00000000-0005-0000-0000-0000628D0000}"/>
    <cellStyle name="Normal 67 4 2 3 2 3" xfId="28659" xr:uid="{00000000-0005-0000-0000-0000638D0000}"/>
    <cellStyle name="Normal 67 4 2 3 3" xfId="8541" xr:uid="{00000000-0005-0000-0000-0000648D0000}"/>
    <cellStyle name="Normal 67 4 2 3 3 2" xfId="38875" xr:uid="{00000000-0005-0000-0000-0000658D0000}"/>
    <cellStyle name="Normal 67 4 2 3 3 3" xfId="23642" xr:uid="{00000000-0005-0000-0000-0000668D0000}"/>
    <cellStyle name="Normal 67 4 2 3 4" xfId="33862" xr:uid="{00000000-0005-0000-0000-0000678D0000}"/>
    <cellStyle name="Normal 67 4 2 3 5" xfId="18629" xr:uid="{00000000-0005-0000-0000-0000688D0000}"/>
    <cellStyle name="Normal 67 4 2 4" xfId="5180" xr:uid="{00000000-0005-0000-0000-0000698D0000}"/>
    <cellStyle name="Normal 67 4 2 4 2" xfId="15232" xr:uid="{00000000-0005-0000-0000-00006A8D0000}"/>
    <cellStyle name="Normal 67 4 2 4 2 2" xfId="45563" xr:uid="{00000000-0005-0000-0000-00006B8D0000}"/>
    <cellStyle name="Normal 67 4 2 4 2 3" xfId="30330" xr:uid="{00000000-0005-0000-0000-00006C8D0000}"/>
    <cellStyle name="Normal 67 4 2 4 3" xfId="10212" xr:uid="{00000000-0005-0000-0000-00006D8D0000}"/>
    <cellStyle name="Normal 67 4 2 4 3 2" xfId="40546" xr:uid="{00000000-0005-0000-0000-00006E8D0000}"/>
    <cellStyle name="Normal 67 4 2 4 3 3" xfId="25313" xr:uid="{00000000-0005-0000-0000-00006F8D0000}"/>
    <cellStyle name="Normal 67 4 2 4 4" xfId="35533" xr:uid="{00000000-0005-0000-0000-0000708D0000}"/>
    <cellStyle name="Normal 67 4 2 4 5" xfId="20300" xr:uid="{00000000-0005-0000-0000-0000718D0000}"/>
    <cellStyle name="Normal 67 4 2 5" xfId="11890" xr:uid="{00000000-0005-0000-0000-0000728D0000}"/>
    <cellStyle name="Normal 67 4 2 5 2" xfId="42221" xr:uid="{00000000-0005-0000-0000-0000738D0000}"/>
    <cellStyle name="Normal 67 4 2 5 3" xfId="26988" xr:uid="{00000000-0005-0000-0000-0000748D0000}"/>
    <cellStyle name="Normal 67 4 2 6" xfId="6869" xr:uid="{00000000-0005-0000-0000-0000758D0000}"/>
    <cellStyle name="Normal 67 4 2 6 2" xfId="37204" xr:uid="{00000000-0005-0000-0000-0000768D0000}"/>
    <cellStyle name="Normal 67 4 2 6 3" xfId="21971" xr:uid="{00000000-0005-0000-0000-0000778D0000}"/>
    <cellStyle name="Normal 67 4 2 7" xfId="32192" xr:uid="{00000000-0005-0000-0000-0000788D0000}"/>
    <cellStyle name="Normal 67 4 2 8" xfId="16958" xr:uid="{00000000-0005-0000-0000-0000798D0000}"/>
    <cellStyle name="Normal 67 4 3" xfId="2216" xr:uid="{00000000-0005-0000-0000-00007A8D0000}"/>
    <cellStyle name="Normal 67 4 3 2" xfId="3906" xr:uid="{00000000-0005-0000-0000-00007B8D0000}"/>
    <cellStyle name="Normal 67 4 3 2 2" xfId="13979" xr:uid="{00000000-0005-0000-0000-00007C8D0000}"/>
    <cellStyle name="Normal 67 4 3 2 2 2" xfId="44310" xr:uid="{00000000-0005-0000-0000-00007D8D0000}"/>
    <cellStyle name="Normal 67 4 3 2 2 3" xfId="29077" xr:uid="{00000000-0005-0000-0000-00007E8D0000}"/>
    <cellStyle name="Normal 67 4 3 2 3" xfId="8959" xr:uid="{00000000-0005-0000-0000-00007F8D0000}"/>
    <cellStyle name="Normal 67 4 3 2 3 2" xfId="39293" xr:uid="{00000000-0005-0000-0000-0000808D0000}"/>
    <cellStyle name="Normal 67 4 3 2 3 3" xfId="24060" xr:uid="{00000000-0005-0000-0000-0000818D0000}"/>
    <cellStyle name="Normal 67 4 3 2 4" xfId="34280" xr:uid="{00000000-0005-0000-0000-0000828D0000}"/>
    <cellStyle name="Normal 67 4 3 2 5" xfId="19047" xr:uid="{00000000-0005-0000-0000-0000838D0000}"/>
    <cellStyle name="Normal 67 4 3 3" xfId="5598" xr:uid="{00000000-0005-0000-0000-0000848D0000}"/>
    <cellStyle name="Normal 67 4 3 3 2" xfId="15650" xr:uid="{00000000-0005-0000-0000-0000858D0000}"/>
    <cellStyle name="Normal 67 4 3 3 2 2" xfId="45981" xr:uid="{00000000-0005-0000-0000-0000868D0000}"/>
    <cellStyle name="Normal 67 4 3 3 2 3" xfId="30748" xr:uid="{00000000-0005-0000-0000-0000878D0000}"/>
    <cellStyle name="Normal 67 4 3 3 3" xfId="10630" xr:uid="{00000000-0005-0000-0000-0000888D0000}"/>
    <cellStyle name="Normal 67 4 3 3 3 2" xfId="40964" xr:uid="{00000000-0005-0000-0000-0000898D0000}"/>
    <cellStyle name="Normal 67 4 3 3 3 3" xfId="25731" xr:uid="{00000000-0005-0000-0000-00008A8D0000}"/>
    <cellStyle name="Normal 67 4 3 3 4" xfId="35951" xr:uid="{00000000-0005-0000-0000-00008B8D0000}"/>
    <cellStyle name="Normal 67 4 3 3 5" xfId="20718" xr:uid="{00000000-0005-0000-0000-00008C8D0000}"/>
    <cellStyle name="Normal 67 4 3 4" xfId="12308" xr:uid="{00000000-0005-0000-0000-00008D8D0000}"/>
    <cellStyle name="Normal 67 4 3 4 2" xfId="42639" xr:uid="{00000000-0005-0000-0000-00008E8D0000}"/>
    <cellStyle name="Normal 67 4 3 4 3" xfId="27406" xr:uid="{00000000-0005-0000-0000-00008F8D0000}"/>
    <cellStyle name="Normal 67 4 3 5" xfId="7287" xr:uid="{00000000-0005-0000-0000-0000908D0000}"/>
    <cellStyle name="Normal 67 4 3 5 2" xfId="37622" xr:uid="{00000000-0005-0000-0000-0000918D0000}"/>
    <cellStyle name="Normal 67 4 3 5 3" xfId="22389" xr:uid="{00000000-0005-0000-0000-0000928D0000}"/>
    <cellStyle name="Normal 67 4 3 6" xfId="32610" xr:uid="{00000000-0005-0000-0000-0000938D0000}"/>
    <cellStyle name="Normal 67 4 3 7" xfId="17376" xr:uid="{00000000-0005-0000-0000-0000948D0000}"/>
    <cellStyle name="Normal 67 4 4" xfId="3069" xr:uid="{00000000-0005-0000-0000-0000958D0000}"/>
    <cellStyle name="Normal 67 4 4 2" xfId="13143" xr:uid="{00000000-0005-0000-0000-0000968D0000}"/>
    <cellStyle name="Normal 67 4 4 2 2" xfId="43474" xr:uid="{00000000-0005-0000-0000-0000978D0000}"/>
    <cellStyle name="Normal 67 4 4 2 3" xfId="28241" xr:uid="{00000000-0005-0000-0000-0000988D0000}"/>
    <cellStyle name="Normal 67 4 4 3" xfId="8123" xr:uid="{00000000-0005-0000-0000-0000998D0000}"/>
    <cellStyle name="Normal 67 4 4 3 2" xfId="38457" xr:uid="{00000000-0005-0000-0000-00009A8D0000}"/>
    <cellStyle name="Normal 67 4 4 3 3" xfId="23224" xr:uid="{00000000-0005-0000-0000-00009B8D0000}"/>
    <cellStyle name="Normal 67 4 4 4" xfId="33444" xr:uid="{00000000-0005-0000-0000-00009C8D0000}"/>
    <cellStyle name="Normal 67 4 4 5" xfId="18211" xr:uid="{00000000-0005-0000-0000-00009D8D0000}"/>
    <cellStyle name="Normal 67 4 5" xfId="4762" xr:uid="{00000000-0005-0000-0000-00009E8D0000}"/>
    <cellStyle name="Normal 67 4 5 2" xfId="14814" xr:uid="{00000000-0005-0000-0000-00009F8D0000}"/>
    <cellStyle name="Normal 67 4 5 2 2" xfId="45145" xr:uid="{00000000-0005-0000-0000-0000A08D0000}"/>
    <cellStyle name="Normal 67 4 5 2 3" xfId="29912" xr:uid="{00000000-0005-0000-0000-0000A18D0000}"/>
    <cellStyle name="Normal 67 4 5 3" xfId="9794" xr:uid="{00000000-0005-0000-0000-0000A28D0000}"/>
    <cellStyle name="Normal 67 4 5 3 2" xfId="40128" xr:uid="{00000000-0005-0000-0000-0000A38D0000}"/>
    <cellStyle name="Normal 67 4 5 3 3" xfId="24895" xr:uid="{00000000-0005-0000-0000-0000A48D0000}"/>
    <cellStyle name="Normal 67 4 5 4" xfId="35115" xr:uid="{00000000-0005-0000-0000-0000A58D0000}"/>
    <cellStyle name="Normal 67 4 5 5" xfId="19882" xr:uid="{00000000-0005-0000-0000-0000A68D0000}"/>
    <cellStyle name="Normal 67 4 6" xfId="11472" xr:uid="{00000000-0005-0000-0000-0000A78D0000}"/>
    <cellStyle name="Normal 67 4 6 2" xfId="41803" xr:uid="{00000000-0005-0000-0000-0000A88D0000}"/>
    <cellStyle name="Normal 67 4 6 3" xfId="26570" xr:uid="{00000000-0005-0000-0000-0000A98D0000}"/>
    <cellStyle name="Normal 67 4 7" xfId="6451" xr:uid="{00000000-0005-0000-0000-0000AA8D0000}"/>
    <cellStyle name="Normal 67 4 7 2" xfId="36786" xr:uid="{00000000-0005-0000-0000-0000AB8D0000}"/>
    <cellStyle name="Normal 67 4 7 3" xfId="21553" xr:uid="{00000000-0005-0000-0000-0000AC8D0000}"/>
    <cellStyle name="Normal 67 4 8" xfId="31774" xr:uid="{00000000-0005-0000-0000-0000AD8D0000}"/>
    <cellStyle name="Normal 67 4 9" xfId="16540" xr:uid="{00000000-0005-0000-0000-0000AE8D0000}"/>
    <cellStyle name="Normal 67 5" xfId="1585" xr:uid="{00000000-0005-0000-0000-0000AF8D0000}"/>
    <cellStyle name="Normal 67 5 2" xfId="2426" xr:uid="{00000000-0005-0000-0000-0000B08D0000}"/>
    <cellStyle name="Normal 67 5 2 2" xfId="4116" xr:uid="{00000000-0005-0000-0000-0000B18D0000}"/>
    <cellStyle name="Normal 67 5 2 2 2" xfId="14189" xr:uid="{00000000-0005-0000-0000-0000B28D0000}"/>
    <cellStyle name="Normal 67 5 2 2 2 2" xfId="44520" xr:uid="{00000000-0005-0000-0000-0000B38D0000}"/>
    <cellStyle name="Normal 67 5 2 2 2 3" xfId="29287" xr:uid="{00000000-0005-0000-0000-0000B48D0000}"/>
    <cellStyle name="Normal 67 5 2 2 3" xfId="9169" xr:uid="{00000000-0005-0000-0000-0000B58D0000}"/>
    <cellStyle name="Normal 67 5 2 2 3 2" xfId="39503" xr:uid="{00000000-0005-0000-0000-0000B68D0000}"/>
    <cellStyle name="Normal 67 5 2 2 3 3" xfId="24270" xr:uid="{00000000-0005-0000-0000-0000B78D0000}"/>
    <cellStyle name="Normal 67 5 2 2 4" xfId="34490" xr:uid="{00000000-0005-0000-0000-0000B88D0000}"/>
    <cellStyle name="Normal 67 5 2 2 5" xfId="19257" xr:uid="{00000000-0005-0000-0000-0000B98D0000}"/>
    <cellStyle name="Normal 67 5 2 3" xfId="5808" xr:uid="{00000000-0005-0000-0000-0000BA8D0000}"/>
    <cellStyle name="Normal 67 5 2 3 2" xfId="15860" xr:uid="{00000000-0005-0000-0000-0000BB8D0000}"/>
    <cellStyle name="Normal 67 5 2 3 2 2" xfId="46191" xr:uid="{00000000-0005-0000-0000-0000BC8D0000}"/>
    <cellStyle name="Normal 67 5 2 3 2 3" xfId="30958" xr:uid="{00000000-0005-0000-0000-0000BD8D0000}"/>
    <cellStyle name="Normal 67 5 2 3 3" xfId="10840" xr:uid="{00000000-0005-0000-0000-0000BE8D0000}"/>
    <cellStyle name="Normal 67 5 2 3 3 2" xfId="41174" xr:uid="{00000000-0005-0000-0000-0000BF8D0000}"/>
    <cellStyle name="Normal 67 5 2 3 3 3" xfId="25941" xr:uid="{00000000-0005-0000-0000-0000C08D0000}"/>
    <cellStyle name="Normal 67 5 2 3 4" xfId="36161" xr:uid="{00000000-0005-0000-0000-0000C18D0000}"/>
    <cellStyle name="Normal 67 5 2 3 5" xfId="20928" xr:uid="{00000000-0005-0000-0000-0000C28D0000}"/>
    <cellStyle name="Normal 67 5 2 4" xfId="12518" xr:uid="{00000000-0005-0000-0000-0000C38D0000}"/>
    <cellStyle name="Normal 67 5 2 4 2" xfId="42849" xr:uid="{00000000-0005-0000-0000-0000C48D0000}"/>
    <cellStyle name="Normal 67 5 2 4 3" xfId="27616" xr:uid="{00000000-0005-0000-0000-0000C58D0000}"/>
    <cellStyle name="Normal 67 5 2 5" xfId="7497" xr:uid="{00000000-0005-0000-0000-0000C68D0000}"/>
    <cellStyle name="Normal 67 5 2 5 2" xfId="37832" xr:uid="{00000000-0005-0000-0000-0000C78D0000}"/>
    <cellStyle name="Normal 67 5 2 5 3" xfId="22599" xr:uid="{00000000-0005-0000-0000-0000C88D0000}"/>
    <cellStyle name="Normal 67 5 2 6" xfId="32820" xr:uid="{00000000-0005-0000-0000-0000C98D0000}"/>
    <cellStyle name="Normal 67 5 2 7" xfId="17586" xr:uid="{00000000-0005-0000-0000-0000CA8D0000}"/>
    <cellStyle name="Normal 67 5 3" xfId="3279" xr:uid="{00000000-0005-0000-0000-0000CB8D0000}"/>
    <cellStyle name="Normal 67 5 3 2" xfId="13353" xr:uid="{00000000-0005-0000-0000-0000CC8D0000}"/>
    <cellStyle name="Normal 67 5 3 2 2" xfId="43684" xr:uid="{00000000-0005-0000-0000-0000CD8D0000}"/>
    <cellStyle name="Normal 67 5 3 2 3" xfId="28451" xr:uid="{00000000-0005-0000-0000-0000CE8D0000}"/>
    <cellStyle name="Normal 67 5 3 3" xfId="8333" xr:uid="{00000000-0005-0000-0000-0000CF8D0000}"/>
    <cellStyle name="Normal 67 5 3 3 2" xfId="38667" xr:uid="{00000000-0005-0000-0000-0000D08D0000}"/>
    <cellStyle name="Normal 67 5 3 3 3" xfId="23434" xr:uid="{00000000-0005-0000-0000-0000D18D0000}"/>
    <cellStyle name="Normal 67 5 3 4" xfId="33654" xr:uid="{00000000-0005-0000-0000-0000D28D0000}"/>
    <cellStyle name="Normal 67 5 3 5" xfId="18421" xr:uid="{00000000-0005-0000-0000-0000D38D0000}"/>
    <cellStyle name="Normal 67 5 4" xfId="4972" xr:uid="{00000000-0005-0000-0000-0000D48D0000}"/>
    <cellStyle name="Normal 67 5 4 2" xfId="15024" xr:uid="{00000000-0005-0000-0000-0000D58D0000}"/>
    <cellStyle name="Normal 67 5 4 2 2" xfId="45355" xr:uid="{00000000-0005-0000-0000-0000D68D0000}"/>
    <cellStyle name="Normal 67 5 4 2 3" xfId="30122" xr:uid="{00000000-0005-0000-0000-0000D78D0000}"/>
    <cellStyle name="Normal 67 5 4 3" xfId="10004" xr:uid="{00000000-0005-0000-0000-0000D88D0000}"/>
    <cellStyle name="Normal 67 5 4 3 2" xfId="40338" xr:uid="{00000000-0005-0000-0000-0000D98D0000}"/>
    <cellStyle name="Normal 67 5 4 3 3" xfId="25105" xr:uid="{00000000-0005-0000-0000-0000DA8D0000}"/>
    <cellStyle name="Normal 67 5 4 4" xfId="35325" xr:uid="{00000000-0005-0000-0000-0000DB8D0000}"/>
    <cellStyle name="Normal 67 5 4 5" xfId="20092" xr:uid="{00000000-0005-0000-0000-0000DC8D0000}"/>
    <cellStyle name="Normal 67 5 5" xfId="11682" xr:uid="{00000000-0005-0000-0000-0000DD8D0000}"/>
    <cellStyle name="Normal 67 5 5 2" xfId="42013" xr:uid="{00000000-0005-0000-0000-0000DE8D0000}"/>
    <cellStyle name="Normal 67 5 5 3" xfId="26780" xr:uid="{00000000-0005-0000-0000-0000DF8D0000}"/>
    <cellStyle name="Normal 67 5 6" xfId="6661" xr:uid="{00000000-0005-0000-0000-0000E08D0000}"/>
    <cellStyle name="Normal 67 5 6 2" xfId="36996" xr:uid="{00000000-0005-0000-0000-0000E18D0000}"/>
    <cellStyle name="Normal 67 5 6 3" xfId="21763" xr:uid="{00000000-0005-0000-0000-0000E28D0000}"/>
    <cellStyle name="Normal 67 5 7" xfId="31984" xr:uid="{00000000-0005-0000-0000-0000E38D0000}"/>
    <cellStyle name="Normal 67 5 8" xfId="16750" xr:uid="{00000000-0005-0000-0000-0000E48D0000}"/>
    <cellStyle name="Normal 67 6" xfId="2006" xr:uid="{00000000-0005-0000-0000-0000E58D0000}"/>
    <cellStyle name="Normal 67 6 2" xfId="3698" xr:uid="{00000000-0005-0000-0000-0000E68D0000}"/>
    <cellStyle name="Normal 67 6 2 2" xfId="13771" xr:uid="{00000000-0005-0000-0000-0000E78D0000}"/>
    <cellStyle name="Normal 67 6 2 2 2" xfId="44102" xr:uid="{00000000-0005-0000-0000-0000E88D0000}"/>
    <cellStyle name="Normal 67 6 2 2 3" xfId="28869" xr:uid="{00000000-0005-0000-0000-0000E98D0000}"/>
    <cellStyle name="Normal 67 6 2 3" xfId="8751" xr:uid="{00000000-0005-0000-0000-0000EA8D0000}"/>
    <cellStyle name="Normal 67 6 2 3 2" xfId="39085" xr:uid="{00000000-0005-0000-0000-0000EB8D0000}"/>
    <cellStyle name="Normal 67 6 2 3 3" xfId="23852" xr:uid="{00000000-0005-0000-0000-0000EC8D0000}"/>
    <cellStyle name="Normal 67 6 2 4" xfId="34072" xr:uid="{00000000-0005-0000-0000-0000ED8D0000}"/>
    <cellStyle name="Normal 67 6 2 5" xfId="18839" xr:uid="{00000000-0005-0000-0000-0000EE8D0000}"/>
    <cellStyle name="Normal 67 6 3" xfId="5390" xr:uid="{00000000-0005-0000-0000-0000EF8D0000}"/>
    <cellStyle name="Normal 67 6 3 2" xfId="15442" xr:uid="{00000000-0005-0000-0000-0000F08D0000}"/>
    <cellStyle name="Normal 67 6 3 2 2" xfId="45773" xr:uid="{00000000-0005-0000-0000-0000F18D0000}"/>
    <cellStyle name="Normal 67 6 3 2 3" xfId="30540" xr:uid="{00000000-0005-0000-0000-0000F28D0000}"/>
    <cellStyle name="Normal 67 6 3 3" xfId="10422" xr:uid="{00000000-0005-0000-0000-0000F38D0000}"/>
    <cellStyle name="Normal 67 6 3 3 2" xfId="40756" xr:uid="{00000000-0005-0000-0000-0000F48D0000}"/>
    <cellStyle name="Normal 67 6 3 3 3" xfId="25523" xr:uid="{00000000-0005-0000-0000-0000F58D0000}"/>
    <cellStyle name="Normal 67 6 3 4" xfId="35743" xr:uid="{00000000-0005-0000-0000-0000F68D0000}"/>
    <cellStyle name="Normal 67 6 3 5" xfId="20510" xr:uid="{00000000-0005-0000-0000-0000F78D0000}"/>
    <cellStyle name="Normal 67 6 4" xfId="12100" xr:uid="{00000000-0005-0000-0000-0000F88D0000}"/>
    <cellStyle name="Normal 67 6 4 2" xfId="42431" xr:uid="{00000000-0005-0000-0000-0000F98D0000}"/>
    <cellStyle name="Normal 67 6 4 3" xfId="27198" xr:uid="{00000000-0005-0000-0000-0000FA8D0000}"/>
    <cellStyle name="Normal 67 6 5" xfId="7079" xr:uid="{00000000-0005-0000-0000-0000FB8D0000}"/>
    <cellStyle name="Normal 67 6 5 2" xfId="37414" xr:uid="{00000000-0005-0000-0000-0000FC8D0000}"/>
    <cellStyle name="Normal 67 6 5 3" xfId="22181" xr:uid="{00000000-0005-0000-0000-0000FD8D0000}"/>
    <cellStyle name="Normal 67 6 6" xfId="32402" xr:uid="{00000000-0005-0000-0000-0000FE8D0000}"/>
    <cellStyle name="Normal 67 6 7" xfId="17168" xr:uid="{00000000-0005-0000-0000-0000FF8D0000}"/>
    <cellStyle name="Normal 67 7" xfId="2858" xr:uid="{00000000-0005-0000-0000-0000008E0000}"/>
    <cellStyle name="Normal 67 7 2" xfId="12935" xr:uid="{00000000-0005-0000-0000-0000018E0000}"/>
    <cellStyle name="Normal 67 7 2 2" xfId="43266" xr:uid="{00000000-0005-0000-0000-0000028E0000}"/>
    <cellStyle name="Normal 67 7 2 3" xfId="28033" xr:uid="{00000000-0005-0000-0000-0000038E0000}"/>
    <cellStyle name="Normal 67 7 3" xfId="7915" xr:uid="{00000000-0005-0000-0000-0000048E0000}"/>
    <cellStyle name="Normal 67 7 3 2" xfId="38249" xr:uid="{00000000-0005-0000-0000-0000058E0000}"/>
    <cellStyle name="Normal 67 7 3 3" xfId="23016" xr:uid="{00000000-0005-0000-0000-0000068E0000}"/>
    <cellStyle name="Normal 67 7 4" xfId="33236" xr:uid="{00000000-0005-0000-0000-0000078E0000}"/>
    <cellStyle name="Normal 67 7 5" xfId="18003" xr:uid="{00000000-0005-0000-0000-0000088E0000}"/>
    <cellStyle name="Normal 67 8" xfId="4552" xr:uid="{00000000-0005-0000-0000-0000098E0000}"/>
    <cellStyle name="Normal 67 8 2" xfId="14606" xr:uid="{00000000-0005-0000-0000-00000A8E0000}"/>
    <cellStyle name="Normal 67 8 2 2" xfId="44937" xr:uid="{00000000-0005-0000-0000-00000B8E0000}"/>
    <cellStyle name="Normal 67 8 2 3" xfId="29704" xr:uid="{00000000-0005-0000-0000-00000C8E0000}"/>
    <cellStyle name="Normal 67 8 3" xfId="9586" xr:uid="{00000000-0005-0000-0000-00000D8E0000}"/>
    <cellStyle name="Normal 67 8 3 2" xfId="39920" xr:uid="{00000000-0005-0000-0000-00000E8E0000}"/>
    <cellStyle name="Normal 67 8 3 3" xfId="24687" xr:uid="{00000000-0005-0000-0000-00000F8E0000}"/>
    <cellStyle name="Normal 67 8 4" xfId="34907" xr:uid="{00000000-0005-0000-0000-0000108E0000}"/>
    <cellStyle name="Normal 67 8 5" xfId="19674" xr:uid="{00000000-0005-0000-0000-0000118E0000}"/>
    <cellStyle name="Normal 67 9" xfId="11262" xr:uid="{00000000-0005-0000-0000-0000128E0000}"/>
    <cellStyle name="Normal 67 9 2" xfId="41595" xr:uid="{00000000-0005-0000-0000-0000138E0000}"/>
    <cellStyle name="Normal 67 9 3" xfId="26362" xr:uid="{00000000-0005-0000-0000-0000148E0000}"/>
    <cellStyle name="Normal 68" xfId="897" xr:uid="{00000000-0005-0000-0000-0000158E0000}"/>
    <cellStyle name="Normal 68 2" xfId="48673" xr:uid="{1490D06E-E714-428A-8244-3FE8EB9D1A28}"/>
    <cellStyle name="Normal 69" xfId="898" xr:uid="{00000000-0005-0000-0000-0000168E0000}"/>
    <cellStyle name="Normal 69 2" xfId="48677" xr:uid="{261642CA-27BB-4EB9-A0A3-B4CAAD1AF50E}"/>
    <cellStyle name="Normal 7" xfId="173" xr:uid="{00000000-0005-0000-0000-0000178E0000}"/>
    <cellStyle name="Normal 7 10" xfId="31484" xr:uid="{00000000-0005-0000-0000-0000188E0000}"/>
    <cellStyle name="Normal 7 11" xfId="46801" xr:uid="{00000000-0005-0000-0000-0000198E0000}"/>
    <cellStyle name="Normal 7 2" xfId="900" xr:uid="{00000000-0005-0000-0000-00001A8E0000}"/>
    <cellStyle name="Normal 7 2 2" xfId="48158" xr:uid="{B7D1386F-EF2C-494D-8880-C3E159286CAC}"/>
    <cellStyle name="Normal 7 3" xfId="901" xr:uid="{00000000-0005-0000-0000-00001B8E0000}"/>
    <cellStyle name="Normal 7 4" xfId="902" xr:uid="{00000000-0005-0000-0000-00001C8E0000}"/>
    <cellStyle name="Normal 7 5" xfId="903" xr:uid="{00000000-0005-0000-0000-00001D8E0000}"/>
    <cellStyle name="Normal 7 6" xfId="904" xr:uid="{00000000-0005-0000-0000-00001E8E0000}"/>
    <cellStyle name="Normal 7 6 10" xfId="6242" xr:uid="{00000000-0005-0000-0000-00001F8E0000}"/>
    <cellStyle name="Normal 7 6 10 2" xfId="36579" xr:uid="{00000000-0005-0000-0000-0000208E0000}"/>
    <cellStyle name="Normal 7 6 10 3" xfId="21346" xr:uid="{00000000-0005-0000-0000-0000218E0000}"/>
    <cellStyle name="Normal 7 6 11" xfId="31570" xr:uid="{00000000-0005-0000-0000-0000228E0000}"/>
    <cellStyle name="Normal 7 6 12" xfId="16331" xr:uid="{00000000-0005-0000-0000-0000238E0000}"/>
    <cellStyle name="Normal 7 6 2" xfId="1206" xr:uid="{00000000-0005-0000-0000-0000248E0000}"/>
    <cellStyle name="Normal 7 6 2 10" xfId="31621" xr:uid="{00000000-0005-0000-0000-0000258E0000}"/>
    <cellStyle name="Normal 7 6 2 11" xfId="16385" xr:uid="{00000000-0005-0000-0000-0000268E0000}"/>
    <cellStyle name="Normal 7 6 2 2" xfId="1314" xr:uid="{00000000-0005-0000-0000-0000278E0000}"/>
    <cellStyle name="Normal 7 6 2 2 10" xfId="16489" xr:uid="{00000000-0005-0000-0000-0000288E0000}"/>
    <cellStyle name="Normal 7 6 2 2 2" xfId="1531" xr:uid="{00000000-0005-0000-0000-0000298E0000}"/>
    <cellStyle name="Normal 7 6 2 2 2 2" xfId="1952" xr:uid="{00000000-0005-0000-0000-00002A8E0000}"/>
    <cellStyle name="Normal 7 6 2 2 2 2 2" xfId="2791" xr:uid="{00000000-0005-0000-0000-00002B8E0000}"/>
    <cellStyle name="Normal 7 6 2 2 2 2 2 2" xfId="4481" xr:uid="{00000000-0005-0000-0000-00002C8E0000}"/>
    <cellStyle name="Normal 7 6 2 2 2 2 2 2 2" xfId="14554" xr:uid="{00000000-0005-0000-0000-00002D8E0000}"/>
    <cellStyle name="Normal 7 6 2 2 2 2 2 2 2 2" xfId="44885" xr:uid="{00000000-0005-0000-0000-00002E8E0000}"/>
    <cellStyle name="Normal 7 6 2 2 2 2 2 2 2 3" xfId="29652" xr:uid="{00000000-0005-0000-0000-00002F8E0000}"/>
    <cellStyle name="Normal 7 6 2 2 2 2 2 2 3" xfId="9534" xr:uid="{00000000-0005-0000-0000-0000308E0000}"/>
    <cellStyle name="Normal 7 6 2 2 2 2 2 2 3 2" xfId="39868" xr:uid="{00000000-0005-0000-0000-0000318E0000}"/>
    <cellStyle name="Normal 7 6 2 2 2 2 2 2 3 3" xfId="24635" xr:uid="{00000000-0005-0000-0000-0000328E0000}"/>
    <cellStyle name="Normal 7 6 2 2 2 2 2 2 4" xfId="34855" xr:uid="{00000000-0005-0000-0000-0000338E0000}"/>
    <cellStyle name="Normal 7 6 2 2 2 2 2 2 5" xfId="19622" xr:uid="{00000000-0005-0000-0000-0000348E0000}"/>
    <cellStyle name="Normal 7 6 2 2 2 2 2 3" xfId="6173" xr:uid="{00000000-0005-0000-0000-0000358E0000}"/>
    <cellStyle name="Normal 7 6 2 2 2 2 2 3 2" xfId="16225" xr:uid="{00000000-0005-0000-0000-0000368E0000}"/>
    <cellStyle name="Normal 7 6 2 2 2 2 2 3 2 2" xfId="46556" xr:uid="{00000000-0005-0000-0000-0000378E0000}"/>
    <cellStyle name="Normal 7 6 2 2 2 2 2 3 2 3" xfId="31323" xr:uid="{00000000-0005-0000-0000-0000388E0000}"/>
    <cellStyle name="Normal 7 6 2 2 2 2 2 3 3" xfId="11205" xr:uid="{00000000-0005-0000-0000-0000398E0000}"/>
    <cellStyle name="Normal 7 6 2 2 2 2 2 3 3 2" xfId="41539" xr:uid="{00000000-0005-0000-0000-00003A8E0000}"/>
    <cellStyle name="Normal 7 6 2 2 2 2 2 3 3 3" xfId="26306" xr:uid="{00000000-0005-0000-0000-00003B8E0000}"/>
    <cellStyle name="Normal 7 6 2 2 2 2 2 3 4" xfId="36526" xr:uid="{00000000-0005-0000-0000-00003C8E0000}"/>
    <cellStyle name="Normal 7 6 2 2 2 2 2 3 5" xfId="21293" xr:uid="{00000000-0005-0000-0000-00003D8E0000}"/>
    <cellStyle name="Normal 7 6 2 2 2 2 2 4" xfId="12883" xr:uid="{00000000-0005-0000-0000-00003E8E0000}"/>
    <cellStyle name="Normal 7 6 2 2 2 2 2 4 2" xfId="43214" xr:uid="{00000000-0005-0000-0000-00003F8E0000}"/>
    <cellStyle name="Normal 7 6 2 2 2 2 2 4 3" xfId="27981" xr:uid="{00000000-0005-0000-0000-0000408E0000}"/>
    <cellStyle name="Normal 7 6 2 2 2 2 2 5" xfId="7862" xr:uid="{00000000-0005-0000-0000-0000418E0000}"/>
    <cellStyle name="Normal 7 6 2 2 2 2 2 5 2" xfId="38197" xr:uid="{00000000-0005-0000-0000-0000428E0000}"/>
    <cellStyle name="Normal 7 6 2 2 2 2 2 5 3" xfId="22964" xr:uid="{00000000-0005-0000-0000-0000438E0000}"/>
    <cellStyle name="Normal 7 6 2 2 2 2 2 6" xfId="33185" xr:uid="{00000000-0005-0000-0000-0000448E0000}"/>
    <cellStyle name="Normal 7 6 2 2 2 2 2 7" xfId="17951" xr:uid="{00000000-0005-0000-0000-0000458E0000}"/>
    <cellStyle name="Normal 7 6 2 2 2 2 3" xfId="3644" xr:uid="{00000000-0005-0000-0000-0000468E0000}"/>
    <cellStyle name="Normal 7 6 2 2 2 2 3 2" xfId="13718" xr:uid="{00000000-0005-0000-0000-0000478E0000}"/>
    <cellStyle name="Normal 7 6 2 2 2 2 3 2 2" xfId="44049" xr:uid="{00000000-0005-0000-0000-0000488E0000}"/>
    <cellStyle name="Normal 7 6 2 2 2 2 3 2 3" xfId="28816" xr:uid="{00000000-0005-0000-0000-0000498E0000}"/>
    <cellStyle name="Normal 7 6 2 2 2 2 3 3" xfId="8698" xr:uid="{00000000-0005-0000-0000-00004A8E0000}"/>
    <cellStyle name="Normal 7 6 2 2 2 2 3 3 2" xfId="39032" xr:uid="{00000000-0005-0000-0000-00004B8E0000}"/>
    <cellStyle name="Normal 7 6 2 2 2 2 3 3 3" xfId="23799" xr:uid="{00000000-0005-0000-0000-00004C8E0000}"/>
    <cellStyle name="Normal 7 6 2 2 2 2 3 4" xfId="34019" xr:uid="{00000000-0005-0000-0000-00004D8E0000}"/>
    <cellStyle name="Normal 7 6 2 2 2 2 3 5" xfId="18786" xr:uid="{00000000-0005-0000-0000-00004E8E0000}"/>
    <cellStyle name="Normal 7 6 2 2 2 2 4" xfId="5337" xr:uid="{00000000-0005-0000-0000-00004F8E0000}"/>
    <cellStyle name="Normal 7 6 2 2 2 2 4 2" xfId="15389" xr:uid="{00000000-0005-0000-0000-0000508E0000}"/>
    <cellStyle name="Normal 7 6 2 2 2 2 4 2 2" xfId="45720" xr:uid="{00000000-0005-0000-0000-0000518E0000}"/>
    <cellStyle name="Normal 7 6 2 2 2 2 4 2 3" xfId="30487" xr:uid="{00000000-0005-0000-0000-0000528E0000}"/>
    <cellStyle name="Normal 7 6 2 2 2 2 4 3" xfId="10369" xr:uid="{00000000-0005-0000-0000-0000538E0000}"/>
    <cellStyle name="Normal 7 6 2 2 2 2 4 3 2" xfId="40703" xr:uid="{00000000-0005-0000-0000-0000548E0000}"/>
    <cellStyle name="Normal 7 6 2 2 2 2 4 3 3" xfId="25470" xr:uid="{00000000-0005-0000-0000-0000558E0000}"/>
    <cellStyle name="Normal 7 6 2 2 2 2 4 4" xfId="35690" xr:uid="{00000000-0005-0000-0000-0000568E0000}"/>
    <cellStyle name="Normal 7 6 2 2 2 2 4 5" xfId="20457" xr:uid="{00000000-0005-0000-0000-0000578E0000}"/>
    <cellStyle name="Normal 7 6 2 2 2 2 5" xfId="12047" xr:uid="{00000000-0005-0000-0000-0000588E0000}"/>
    <cellStyle name="Normal 7 6 2 2 2 2 5 2" xfId="42378" xr:uid="{00000000-0005-0000-0000-0000598E0000}"/>
    <cellStyle name="Normal 7 6 2 2 2 2 5 3" xfId="27145" xr:uid="{00000000-0005-0000-0000-00005A8E0000}"/>
    <cellStyle name="Normal 7 6 2 2 2 2 6" xfId="7026" xr:uid="{00000000-0005-0000-0000-00005B8E0000}"/>
    <cellStyle name="Normal 7 6 2 2 2 2 6 2" xfId="37361" xr:uid="{00000000-0005-0000-0000-00005C8E0000}"/>
    <cellStyle name="Normal 7 6 2 2 2 2 6 3" xfId="22128" xr:uid="{00000000-0005-0000-0000-00005D8E0000}"/>
    <cellStyle name="Normal 7 6 2 2 2 2 7" xfId="32349" xr:uid="{00000000-0005-0000-0000-00005E8E0000}"/>
    <cellStyle name="Normal 7 6 2 2 2 2 8" xfId="17115" xr:uid="{00000000-0005-0000-0000-00005F8E0000}"/>
    <cellStyle name="Normal 7 6 2 2 2 3" xfId="2373" xr:uid="{00000000-0005-0000-0000-0000608E0000}"/>
    <cellStyle name="Normal 7 6 2 2 2 3 2" xfId="4063" xr:uid="{00000000-0005-0000-0000-0000618E0000}"/>
    <cellStyle name="Normal 7 6 2 2 2 3 2 2" xfId="14136" xr:uid="{00000000-0005-0000-0000-0000628E0000}"/>
    <cellStyle name="Normal 7 6 2 2 2 3 2 2 2" xfId="44467" xr:uid="{00000000-0005-0000-0000-0000638E0000}"/>
    <cellStyle name="Normal 7 6 2 2 2 3 2 2 3" xfId="29234" xr:uid="{00000000-0005-0000-0000-0000648E0000}"/>
    <cellStyle name="Normal 7 6 2 2 2 3 2 3" xfId="9116" xr:uid="{00000000-0005-0000-0000-0000658E0000}"/>
    <cellStyle name="Normal 7 6 2 2 2 3 2 3 2" xfId="39450" xr:uid="{00000000-0005-0000-0000-0000668E0000}"/>
    <cellStyle name="Normal 7 6 2 2 2 3 2 3 3" xfId="24217" xr:uid="{00000000-0005-0000-0000-0000678E0000}"/>
    <cellStyle name="Normal 7 6 2 2 2 3 2 4" xfId="34437" xr:uid="{00000000-0005-0000-0000-0000688E0000}"/>
    <cellStyle name="Normal 7 6 2 2 2 3 2 5" xfId="19204" xr:uid="{00000000-0005-0000-0000-0000698E0000}"/>
    <cellStyle name="Normal 7 6 2 2 2 3 3" xfId="5755" xr:uid="{00000000-0005-0000-0000-00006A8E0000}"/>
    <cellStyle name="Normal 7 6 2 2 2 3 3 2" xfId="15807" xr:uid="{00000000-0005-0000-0000-00006B8E0000}"/>
    <cellStyle name="Normal 7 6 2 2 2 3 3 2 2" xfId="46138" xr:uid="{00000000-0005-0000-0000-00006C8E0000}"/>
    <cellStyle name="Normal 7 6 2 2 2 3 3 2 3" xfId="30905" xr:uid="{00000000-0005-0000-0000-00006D8E0000}"/>
    <cellStyle name="Normal 7 6 2 2 2 3 3 3" xfId="10787" xr:uid="{00000000-0005-0000-0000-00006E8E0000}"/>
    <cellStyle name="Normal 7 6 2 2 2 3 3 3 2" xfId="41121" xr:uid="{00000000-0005-0000-0000-00006F8E0000}"/>
    <cellStyle name="Normal 7 6 2 2 2 3 3 3 3" xfId="25888" xr:uid="{00000000-0005-0000-0000-0000708E0000}"/>
    <cellStyle name="Normal 7 6 2 2 2 3 3 4" xfId="36108" xr:uid="{00000000-0005-0000-0000-0000718E0000}"/>
    <cellStyle name="Normal 7 6 2 2 2 3 3 5" xfId="20875" xr:uid="{00000000-0005-0000-0000-0000728E0000}"/>
    <cellStyle name="Normal 7 6 2 2 2 3 4" xfId="12465" xr:uid="{00000000-0005-0000-0000-0000738E0000}"/>
    <cellStyle name="Normal 7 6 2 2 2 3 4 2" xfId="42796" xr:uid="{00000000-0005-0000-0000-0000748E0000}"/>
    <cellStyle name="Normal 7 6 2 2 2 3 4 3" xfId="27563" xr:uid="{00000000-0005-0000-0000-0000758E0000}"/>
    <cellStyle name="Normal 7 6 2 2 2 3 5" xfId="7444" xr:uid="{00000000-0005-0000-0000-0000768E0000}"/>
    <cellStyle name="Normal 7 6 2 2 2 3 5 2" xfId="37779" xr:uid="{00000000-0005-0000-0000-0000778E0000}"/>
    <cellStyle name="Normal 7 6 2 2 2 3 5 3" xfId="22546" xr:uid="{00000000-0005-0000-0000-0000788E0000}"/>
    <cellStyle name="Normal 7 6 2 2 2 3 6" xfId="32767" xr:uid="{00000000-0005-0000-0000-0000798E0000}"/>
    <cellStyle name="Normal 7 6 2 2 2 3 7" xfId="17533" xr:uid="{00000000-0005-0000-0000-00007A8E0000}"/>
    <cellStyle name="Normal 7 6 2 2 2 4" xfId="3226" xr:uid="{00000000-0005-0000-0000-00007B8E0000}"/>
    <cellStyle name="Normal 7 6 2 2 2 4 2" xfId="13300" xr:uid="{00000000-0005-0000-0000-00007C8E0000}"/>
    <cellStyle name="Normal 7 6 2 2 2 4 2 2" xfId="43631" xr:uid="{00000000-0005-0000-0000-00007D8E0000}"/>
    <cellStyle name="Normal 7 6 2 2 2 4 2 3" xfId="28398" xr:uid="{00000000-0005-0000-0000-00007E8E0000}"/>
    <cellStyle name="Normal 7 6 2 2 2 4 3" xfId="8280" xr:uid="{00000000-0005-0000-0000-00007F8E0000}"/>
    <cellStyle name="Normal 7 6 2 2 2 4 3 2" xfId="38614" xr:uid="{00000000-0005-0000-0000-0000808E0000}"/>
    <cellStyle name="Normal 7 6 2 2 2 4 3 3" xfId="23381" xr:uid="{00000000-0005-0000-0000-0000818E0000}"/>
    <cellStyle name="Normal 7 6 2 2 2 4 4" xfId="33601" xr:uid="{00000000-0005-0000-0000-0000828E0000}"/>
    <cellStyle name="Normal 7 6 2 2 2 4 5" xfId="18368" xr:uid="{00000000-0005-0000-0000-0000838E0000}"/>
    <cellStyle name="Normal 7 6 2 2 2 5" xfId="4919" xr:uid="{00000000-0005-0000-0000-0000848E0000}"/>
    <cellStyle name="Normal 7 6 2 2 2 5 2" xfId="14971" xr:uid="{00000000-0005-0000-0000-0000858E0000}"/>
    <cellStyle name="Normal 7 6 2 2 2 5 2 2" xfId="45302" xr:uid="{00000000-0005-0000-0000-0000868E0000}"/>
    <cellStyle name="Normal 7 6 2 2 2 5 2 3" xfId="30069" xr:uid="{00000000-0005-0000-0000-0000878E0000}"/>
    <cellStyle name="Normal 7 6 2 2 2 5 3" xfId="9951" xr:uid="{00000000-0005-0000-0000-0000888E0000}"/>
    <cellStyle name="Normal 7 6 2 2 2 5 3 2" xfId="40285" xr:uid="{00000000-0005-0000-0000-0000898E0000}"/>
    <cellStyle name="Normal 7 6 2 2 2 5 3 3" xfId="25052" xr:uid="{00000000-0005-0000-0000-00008A8E0000}"/>
    <cellStyle name="Normal 7 6 2 2 2 5 4" xfId="35272" xr:uid="{00000000-0005-0000-0000-00008B8E0000}"/>
    <cellStyle name="Normal 7 6 2 2 2 5 5" xfId="20039" xr:uid="{00000000-0005-0000-0000-00008C8E0000}"/>
    <cellStyle name="Normal 7 6 2 2 2 6" xfId="11629" xr:uid="{00000000-0005-0000-0000-00008D8E0000}"/>
    <cellStyle name="Normal 7 6 2 2 2 6 2" xfId="41960" xr:uid="{00000000-0005-0000-0000-00008E8E0000}"/>
    <cellStyle name="Normal 7 6 2 2 2 6 3" xfId="26727" xr:uid="{00000000-0005-0000-0000-00008F8E0000}"/>
    <cellStyle name="Normal 7 6 2 2 2 7" xfId="6608" xr:uid="{00000000-0005-0000-0000-0000908E0000}"/>
    <cellStyle name="Normal 7 6 2 2 2 7 2" xfId="36943" xr:uid="{00000000-0005-0000-0000-0000918E0000}"/>
    <cellStyle name="Normal 7 6 2 2 2 7 3" xfId="21710" xr:uid="{00000000-0005-0000-0000-0000928E0000}"/>
    <cellStyle name="Normal 7 6 2 2 2 8" xfId="31931" xr:uid="{00000000-0005-0000-0000-0000938E0000}"/>
    <cellStyle name="Normal 7 6 2 2 2 9" xfId="16697" xr:uid="{00000000-0005-0000-0000-0000948E0000}"/>
    <cellStyle name="Normal 7 6 2 2 3" xfId="1744" xr:uid="{00000000-0005-0000-0000-0000958E0000}"/>
    <cellStyle name="Normal 7 6 2 2 3 2" xfId="2583" xr:uid="{00000000-0005-0000-0000-0000968E0000}"/>
    <cellStyle name="Normal 7 6 2 2 3 2 2" xfId="4273" xr:uid="{00000000-0005-0000-0000-0000978E0000}"/>
    <cellStyle name="Normal 7 6 2 2 3 2 2 2" xfId="14346" xr:uid="{00000000-0005-0000-0000-0000988E0000}"/>
    <cellStyle name="Normal 7 6 2 2 3 2 2 2 2" xfId="44677" xr:uid="{00000000-0005-0000-0000-0000998E0000}"/>
    <cellStyle name="Normal 7 6 2 2 3 2 2 2 3" xfId="29444" xr:uid="{00000000-0005-0000-0000-00009A8E0000}"/>
    <cellStyle name="Normal 7 6 2 2 3 2 2 3" xfId="9326" xr:uid="{00000000-0005-0000-0000-00009B8E0000}"/>
    <cellStyle name="Normal 7 6 2 2 3 2 2 3 2" xfId="39660" xr:uid="{00000000-0005-0000-0000-00009C8E0000}"/>
    <cellStyle name="Normal 7 6 2 2 3 2 2 3 3" xfId="24427" xr:uid="{00000000-0005-0000-0000-00009D8E0000}"/>
    <cellStyle name="Normal 7 6 2 2 3 2 2 4" xfId="34647" xr:uid="{00000000-0005-0000-0000-00009E8E0000}"/>
    <cellStyle name="Normal 7 6 2 2 3 2 2 5" xfId="19414" xr:uid="{00000000-0005-0000-0000-00009F8E0000}"/>
    <cellStyle name="Normal 7 6 2 2 3 2 3" xfId="5965" xr:uid="{00000000-0005-0000-0000-0000A08E0000}"/>
    <cellStyle name="Normal 7 6 2 2 3 2 3 2" xfId="16017" xr:uid="{00000000-0005-0000-0000-0000A18E0000}"/>
    <cellStyle name="Normal 7 6 2 2 3 2 3 2 2" xfId="46348" xr:uid="{00000000-0005-0000-0000-0000A28E0000}"/>
    <cellStyle name="Normal 7 6 2 2 3 2 3 2 3" xfId="31115" xr:uid="{00000000-0005-0000-0000-0000A38E0000}"/>
    <cellStyle name="Normal 7 6 2 2 3 2 3 3" xfId="10997" xr:uid="{00000000-0005-0000-0000-0000A48E0000}"/>
    <cellStyle name="Normal 7 6 2 2 3 2 3 3 2" xfId="41331" xr:uid="{00000000-0005-0000-0000-0000A58E0000}"/>
    <cellStyle name="Normal 7 6 2 2 3 2 3 3 3" xfId="26098" xr:uid="{00000000-0005-0000-0000-0000A68E0000}"/>
    <cellStyle name="Normal 7 6 2 2 3 2 3 4" xfId="36318" xr:uid="{00000000-0005-0000-0000-0000A78E0000}"/>
    <cellStyle name="Normal 7 6 2 2 3 2 3 5" xfId="21085" xr:uid="{00000000-0005-0000-0000-0000A88E0000}"/>
    <cellStyle name="Normal 7 6 2 2 3 2 4" xfId="12675" xr:uid="{00000000-0005-0000-0000-0000A98E0000}"/>
    <cellStyle name="Normal 7 6 2 2 3 2 4 2" xfId="43006" xr:uid="{00000000-0005-0000-0000-0000AA8E0000}"/>
    <cellStyle name="Normal 7 6 2 2 3 2 4 3" xfId="27773" xr:uid="{00000000-0005-0000-0000-0000AB8E0000}"/>
    <cellStyle name="Normal 7 6 2 2 3 2 5" xfId="7654" xr:uid="{00000000-0005-0000-0000-0000AC8E0000}"/>
    <cellStyle name="Normal 7 6 2 2 3 2 5 2" xfId="37989" xr:uid="{00000000-0005-0000-0000-0000AD8E0000}"/>
    <cellStyle name="Normal 7 6 2 2 3 2 5 3" xfId="22756" xr:uid="{00000000-0005-0000-0000-0000AE8E0000}"/>
    <cellStyle name="Normal 7 6 2 2 3 2 6" xfId="32977" xr:uid="{00000000-0005-0000-0000-0000AF8E0000}"/>
    <cellStyle name="Normal 7 6 2 2 3 2 7" xfId="17743" xr:uid="{00000000-0005-0000-0000-0000B08E0000}"/>
    <cellStyle name="Normal 7 6 2 2 3 3" xfId="3436" xr:uid="{00000000-0005-0000-0000-0000B18E0000}"/>
    <cellStyle name="Normal 7 6 2 2 3 3 2" xfId="13510" xr:uid="{00000000-0005-0000-0000-0000B28E0000}"/>
    <cellStyle name="Normal 7 6 2 2 3 3 2 2" xfId="43841" xr:uid="{00000000-0005-0000-0000-0000B38E0000}"/>
    <cellStyle name="Normal 7 6 2 2 3 3 2 3" xfId="28608" xr:uid="{00000000-0005-0000-0000-0000B48E0000}"/>
    <cellStyle name="Normal 7 6 2 2 3 3 3" xfId="8490" xr:uid="{00000000-0005-0000-0000-0000B58E0000}"/>
    <cellStyle name="Normal 7 6 2 2 3 3 3 2" xfId="38824" xr:uid="{00000000-0005-0000-0000-0000B68E0000}"/>
    <cellStyle name="Normal 7 6 2 2 3 3 3 3" xfId="23591" xr:uid="{00000000-0005-0000-0000-0000B78E0000}"/>
    <cellStyle name="Normal 7 6 2 2 3 3 4" xfId="33811" xr:uid="{00000000-0005-0000-0000-0000B88E0000}"/>
    <cellStyle name="Normal 7 6 2 2 3 3 5" xfId="18578" xr:uid="{00000000-0005-0000-0000-0000B98E0000}"/>
    <cellStyle name="Normal 7 6 2 2 3 4" xfId="5129" xr:uid="{00000000-0005-0000-0000-0000BA8E0000}"/>
    <cellStyle name="Normal 7 6 2 2 3 4 2" xfId="15181" xr:uid="{00000000-0005-0000-0000-0000BB8E0000}"/>
    <cellStyle name="Normal 7 6 2 2 3 4 2 2" xfId="45512" xr:uid="{00000000-0005-0000-0000-0000BC8E0000}"/>
    <cellStyle name="Normal 7 6 2 2 3 4 2 3" xfId="30279" xr:uid="{00000000-0005-0000-0000-0000BD8E0000}"/>
    <cellStyle name="Normal 7 6 2 2 3 4 3" xfId="10161" xr:uid="{00000000-0005-0000-0000-0000BE8E0000}"/>
    <cellStyle name="Normal 7 6 2 2 3 4 3 2" xfId="40495" xr:uid="{00000000-0005-0000-0000-0000BF8E0000}"/>
    <cellStyle name="Normal 7 6 2 2 3 4 3 3" xfId="25262" xr:uid="{00000000-0005-0000-0000-0000C08E0000}"/>
    <cellStyle name="Normal 7 6 2 2 3 4 4" xfId="35482" xr:uid="{00000000-0005-0000-0000-0000C18E0000}"/>
    <cellStyle name="Normal 7 6 2 2 3 4 5" xfId="20249" xr:uid="{00000000-0005-0000-0000-0000C28E0000}"/>
    <cellStyle name="Normal 7 6 2 2 3 5" xfId="11839" xr:uid="{00000000-0005-0000-0000-0000C38E0000}"/>
    <cellStyle name="Normal 7 6 2 2 3 5 2" xfId="42170" xr:uid="{00000000-0005-0000-0000-0000C48E0000}"/>
    <cellStyle name="Normal 7 6 2 2 3 5 3" xfId="26937" xr:uid="{00000000-0005-0000-0000-0000C58E0000}"/>
    <cellStyle name="Normal 7 6 2 2 3 6" xfId="6818" xr:uid="{00000000-0005-0000-0000-0000C68E0000}"/>
    <cellStyle name="Normal 7 6 2 2 3 6 2" xfId="37153" xr:uid="{00000000-0005-0000-0000-0000C78E0000}"/>
    <cellStyle name="Normal 7 6 2 2 3 6 3" xfId="21920" xr:uid="{00000000-0005-0000-0000-0000C88E0000}"/>
    <cellStyle name="Normal 7 6 2 2 3 7" xfId="32141" xr:uid="{00000000-0005-0000-0000-0000C98E0000}"/>
    <cellStyle name="Normal 7 6 2 2 3 8" xfId="16907" xr:uid="{00000000-0005-0000-0000-0000CA8E0000}"/>
    <cellStyle name="Normal 7 6 2 2 4" xfId="2165" xr:uid="{00000000-0005-0000-0000-0000CB8E0000}"/>
    <cellStyle name="Normal 7 6 2 2 4 2" xfId="3855" xr:uid="{00000000-0005-0000-0000-0000CC8E0000}"/>
    <cellStyle name="Normal 7 6 2 2 4 2 2" xfId="13928" xr:uid="{00000000-0005-0000-0000-0000CD8E0000}"/>
    <cellStyle name="Normal 7 6 2 2 4 2 2 2" xfId="44259" xr:uid="{00000000-0005-0000-0000-0000CE8E0000}"/>
    <cellStyle name="Normal 7 6 2 2 4 2 2 3" xfId="29026" xr:uid="{00000000-0005-0000-0000-0000CF8E0000}"/>
    <cellStyle name="Normal 7 6 2 2 4 2 3" xfId="8908" xr:uid="{00000000-0005-0000-0000-0000D08E0000}"/>
    <cellStyle name="Normal 7 6 2 2 4 2 3 2" xfId="39242" xr:uid="{00000000-0005-0000-0000-0000D18E0000}"/>
    <cellStyle name="Normal 7 6 2 2 4 2 3 3" xfId="24009" xr:uid="{00000000-0005-0000-0000-0000D28E0000}"/>
    <cellStyle name="Normal 7 6 2 2 4 2 4" xfId="34229" xr:uid="{00000000-0005-0000-0000-0000D38E0000}"/>
    <cellStyle name="Normal 7 6 2 2 4 2 5" xfId="18996" xr:uid="{00000000-0005-0000-0000-0000D48E0000}"/>
    <cellStyle name="Normal 7 6 2 2 4 3" xfId="5547" xr:uid="{00000000-0005-0000-0000-0000D58E0000}"/>
    <cellStyle name="Normal 7 6 2 2 4 3 2" xfId="15599" xr:uid="{00000000-0005-0000-0000-0000D68E0000}"/>
    <cellStyle name="Normal 7 6 2 2 4 3 2 2" xfId="45930" xr:uid="{00000000-0005-0000-0000-0000D78E0000}"/>
    <cellStyle name="Normal 7 6 2 2 4 3 2 3" xfId="30697" xr:uid="{00000000-0005-0000-0000-0000D88E0000}"/>
    <cellStyle name="Normal 7 6 2 2 4 3 3" xfId="10579" xr:uid="{00000000-0005-0000-0000-0000D98E0000}"/>
    <cellStyle name="Normal 7 6 2 2 4 3 3 2" xfId="40913" xr:uid="{00000000-0005-0000-0000-0000DA8E0000}"/>
    <cellStyle name="Normal 7 6 2 2 4 3 3 3" xfId="25680" xr:uid="{00000000-0005-0000-0000-0000DB8E0000}"/>
    <cellStyle name="Normal 7 6 2 2 4 3 4" xfId="35900" xr:uid="{00000000-0005-0000-0000-0000DC8E0000}"/>
    <cellStyle name="Normal 7 6 2 2 4 3 5" xfId="20667" xr:uid="{00000000-0005-0000-0000-0000DD8E0000}"/>
    <cellStyle name="Normal 7 6 2 2 4 4" xfId="12257" xr:uid="{00000000-0005-0000-0000-0000DE8E0000}"/>
    <cellStyle name="Normal 7 6 2 2 4 4 2" xfId="42588" xr:uid="{00000000-0005-0000-0000-0000DF8E0000}"/>
    <cellStyle name="Normal 7 6 2 2 4 4 3" xfId="27355" xr:uid="{00000000-0005-0000-0000-0000E08E0000}"/>
    <cellStyle name="Normal 7 6 2 2 4 5" xfId="7236" xr:uid="{00000000-0005-0000-0000-0000E18E0000}"/>
    <cellStyle name="Normal 7 6 2 2 4 5 2" xfId="37571" xr:uid="{00000000-0005-0000-0000-0000E28E0000}"/>
    <cellStyle name="Normal 7 6 2 2 4 5 3" xfId="22338" xr:uid="{00000000-0005-0000-0000-0000E38E0000}"/>
    <cellStyle name="Normal 7 6 2 2 4 6" xfId="32559" xr:uid="{00000000-0005-0000-0000-0000E48E0000}"/>
    <cellStyle name="Normal 7 6 2 2 4 7" xfId="17325" xr:uid="{00000000-0005-0000-0000-0000E58E0000}"/>
    <cellStyle name="Normal 7 6 2 2 5" xfId="3018" xr:uid="{00000000-0005-0000-0000-0000E68E0000}"/>
    <cellStyle name="Normal 7 6 2 2 5 2" xfId="13092" xr:uid="{00000000-0005-0000-0000-0000E78E0000}"/>
    <cellStyle name="Normal 7 6 2 2 5 2 2" xfId="43423" xr:uid="{00000000-0005-0000-0000-0000E88E0000}"/>
    <cellStyle name="Normal 7 6 2 2 5 2 3" xfId="28190" xr:uid="{00000000-0005-0000-0000-0000E98E0000}"/>
    <cellStyle name="Normal 7 6 2 2 5 3" xfId="8072" xr:uid="{00000000-0005-0000-0000-0000EA8E0000}"/>
    <cellStyle name="Normal 7 6 2 2 5 3 2" xfId="38406" xr:uid="{00000000-0005-0000-0000-0000EB8E0000}"/>
    <cellStyle name="Normal 7 6 2 2 5 3 3" xfId="23173" xr:uid="{00000000-0005-0000-0000-0000EC8E0000}"/>
    <cellStyle name="Normal 7 6 2 2 5 4" xfId="33393" xr:uid="{00000000-0005-0000-0000-0000ED8E0000}"/>
    <cellStyle name="Normal 7 6 2 2 5 5" xfId="18160" xr:uid="{00000000-0005-0000-0000-0000EE8E0000}"/>
    <cellStyle name="Normal 7 6 2 2 6" xfId="4711" xr:uid="{00000000-0005-0000-0000-0000EF8E0000}"/>
    <cellStyle name="Normal 7 6 2 2 6 2" xfId="14763" xr:uid="{00000000-0005-0000-0000-0000F08E0000}"/>
    <cellStyle name="Normal 7 6 2 2 6 2 2" xfId="45094" xr:uid="{00000000-0005-0000-0000-0000F18E0000}"/>
    <cellStyle name="Normal 7 6 2 2 6 2 3" xfId="29861" xr:uid="{00000000-0005-0000-0000-0000F28E0000}"/>
    <cellStyle name="Normal 7 6 2 2 6 3" xfId="9743" xr:uid="{00000000-0005-0000-0000-0000F38E0000}"/>
    <cellStyle name="Normal 7 6 2 2 6 3 2" xfId="40077" xr:uid="{00000000-0005-0000-0000-0000F48E0000}"/>
    <cellStyle name="Normal 7 6 2 2 6 3 3" xfId="24844" xr:uid="{00000000-0005-0000-0000-0000F58E0000}"/>
    <cellStyle name="Normal 7 6 2 2 6 4" xfId="35064" xr:uid="{00000000-0005-0000-0000-0000F68E0000}"/>
    <cellStyle name="Normal 7 6 2 2 6 5" xfId="19831" xr:uid="{00000000-0005-0000-0000-0000F78E0000}"/>
    <cellStyle name="Normal 7 6 2 2 7" xfId="11421" xr:uid="{00000000-0005-0000-0000-0000F88E0000}"/>
    <cellStyle name="Normal 7 6 2 2 7 2" xfId="41752" xr:uid="{00000000-0005-0000-0000-0000F98E0000}"/>
    <cellStyle name="Normal 7 6 2 2 7 3" xfId="26519" xr:uid="{00000000-0005-0000-0000-0000FA8E0000}"/>
    <cellStyle name="Normal 7 6 2 2 8" xfId="6400" xr:uid="{00000000-0005-0000-0000-0000FB8E0000}"/>
    <cellStyle name="Normal 7 6 2 2 8 2" xfId="36735" xr:uid="{00000000-0005-0000-0000-0000FC8E0000}"/>
    <cellStyle name="Normal 7 6 2 2 8 3" xfId="21502" xr:uid="{00000000-0005-0000-0000-0000FD8E0000}"/>
    <cellStyle name="Normal 7 6 2 2 9" xfId="31723" xr:uid="{00000000-0005-0000-0000-0000FE8E0000}"/>
    <cellStyle name="Normal 7 6 2 3" xfId="1427" xr:uid="{00000000-0005-0000-0000-0000FF8E0000}"/>
    <cellStyle name="Normal 7 6 2 3 2" xfId="1848" xr:uid="{00000000-0005-0000-0000-0000008F0000}"/>
    <cellStyle name="Normal 7 6 2 3 2 2" xfId="2687" xr:uid="{00000000-0005-0000-0000-0000018F0000}"/>
    <cellStyle name="Normal 7 6 2 3 2 2 2" xfId="4377" xr:uid="{00000000-0005-0000-0000-0000028F0000}"/>
    <cellStyle name="Normal 7 6 2 3 2 2 2 2" xfId="14450" xr:uid="{00000000-0005-0000-0000-0000038F0000}"/>
    <cellStyle name="Normal 7 6 2 3 2 2 2 2 2" xfId="44781" xr:uid="{00000000-0005-0000-0000-0000048F0000}"/>
    <cellStyle name="Normal 7 6 2 3 2 2 2 2 3" xfId="29548" xr:uid="{00000000-0005-0000-0000-0000058F0000}"/>
    <cellStyle name="Normal 7 6 2 3 2 2 2 3" xfId="9430" xr:uid="{00000000-0005-0000-0000-0000068F0000}"/>
    <cellStyle name="Normal 7 6 2 3 2 2 2 3 2" xfId="39764" xr:uid="{00000000-0005-0000-0000-0000078F0000}"/>
    <cellStyle name="Normal 7 6 2 3 2 2 2 3 3" xfId="24531" xr:uid="{00000000-0005-0000-0000-0000088F0000}"/>
    <cellStyle name="Normal 7 6 2 3 2 2 2 4" xfId="34751" xr:uid="{00000000-0005-0000-0000-0000098F0000}"/>
    <cellStyle name="Normal 7 6 2 3 2 2 2 5" xfId="19518" xr:uid="{00000000-0005-0000-0000-00000A8F0000}"/>
    <cellStyle name="Normal 7 6 2 3 2 2 3" xfId="6069" xr:uid="{00000000-0005-0000-0000-00000B8F0000}"/>
    <cellStyle name="Normal 7 6 2 3 2 2 3 2" xfId="16121" xr:uid="{00000000-0005-0000-0000-00000C8F0000}"/>
    <cellStyle name="Normal 7 6 2 3 2 2 3 2 2" xfId="46452" xr:uid="{00000000-0005-0000-0000-00000D8F0000}"/>
    <cellStyle name="Normal 7 6 2 3 2 2 3 2 3" xfId="31219" xr:uid="{00000000-0005-0000-0000-00000E8F0000}"/>
    <cellStyle name="Normal 7 6 2 3 2 2 3 3" xfId="11101" xr:uid="{00000000-0005-0000-0000-00000F8F0000}"/>
    <cellStyle name="Normal 7 6 2 3 2 2 3 3 2" xfId="41435" xr:uid="{00000000-0005-0000-0000-0000108F0000}"/>
    <cellStyle name="Normal 7 6 2 3 2 2 3 3 3" xfId="26202" xr:uid="{00000000-0005-0000-0000-0000118F0000}"/>
    <cellStyle name="Normal 7 6 2 3 2 2 3 4" xfId="36422" xr:uid="{00000000-0005-0000-0000-0000128F0000}"/>
    <cellStyle name="Normal 7 6 2 3 2 2 3 5" xfId="21189" xr:uid="{00000000-0005-0000-0000-0000138F0000}"/>
    <cellStyle name="Normal 7 6 2 3 2 2 4" xfId="12779" xr:uid="{00000000-0005-0000-0000-0000148F0000}"/>
    <cellStyle name="Normal 7 6 2 3 2 2 4 2" xfId="43110" xr:uid="{00000000-0005-0000-0000-0000158F0000}"/>
    <cellStyle name="Normal 7 6 2 3 2 2 4 3" xfId="27877" xr:uid="{00000000-0005-0000-0000-0000168F0000}"/>
    <cellStyle name="Normal 7 6 2 3 2 2 5" xfId="7758" xr:uid="{00000000-0005-0000-0000-0000178F0000}"/>
    <cellStyle name="Normal 7 6 2 3 2 2 5 2" xfId="38093" xr:uid="{00000000-0005-0000-0000-0000188F0000}"/>
    <cellStyle name="Normal 7 6 2 3 2 2 5 3" xfId="22860" xr:uid="{00000000-0005-0000-0000-0000198F0000}"/>
    <cellStyle name="Normal 7 6 2 3 2 2 6" xfId="33081" xr:uid="{00000000-0005-0000-0000-00001A8F0000}"/>
    <cellStyle name="Normal 7 6 2 3 2 2 7" xfId="17847" xr:uid="{00000000-0005-0000-0000-00001B8F0000}"/>
    <cellStyle name="Normal 7 6 2 3 2 3" xfId="3540" xr:uid="{00000000-0005-0000-0000-00001C8F0000}"/>
    <cellStyle name="Normal 7 6 2 3 2 3 2" xfId="13614" xr:uid="{00000000-0005-0000-0000-00001D8F0000}"/>
    <cellStyle name="Normal 7 6 2 3 2 3 2 2" xfId="43945" xr:uid="{00000000-0005-0000-0000-00001E8F0000}"/>
    <cellStyle name="Normal 7 6 2 3 2 3 2 3" xfId="28712" xr:uid="{00000000-0005-0000-0000-00001F8F0000}"/>
    <cellStyle name="Normal 7 6 2 3 2 3 3" xfId="8594" xr:uid="{00000000-0005-0000-0000-0000208F0000}"/>
    <cellStyle name="Normal 7 6 2 3 2 3 3 2" xfId="38928" xr:uid="{00000000-0005-0000-0000-0000218F0000}"/>
    <cellStyle name="Normal 7 6 2 3 2 3 3 3" xfId="23695" xr:uid="{00000000-0005-0000-0000-0000228F0000}"/>
    <cellStyle name="Normal 7 6 2 3 2 3 4" xfId="33915" xr:uid="{00000000-0005-0000-0000-0000238F0000}"/>
    <cellStyle name="Normal 7 6 2 3 2 3 5" xfId="18682" xr:uid="{00000000-0005-0000-0000-0000248F0000}"/>
    <cellStyle name="Normal 7 6 2 3 2 4" xfId="5233" xr:uid="{00000000-0005-0000-0000-0000258F0000}"/>
    <cellStyle name="Normal 7 6 2 3 2 4 2" xfId="15285" xr:uid="{00000000-0005-0000-0000-0000268F0000}"/>
    <cellStyle name="Normal 7 6 2 3 2 4 2 2" xfId="45616" xr:uid="{00000000-0005-0000-0000-0000278F0000}"/>
    <cellStyle name="Normal 7 6 2 3 2 4 2 3" xfId="30383" xr:uid="{00000000-0005-0000-0000-0000288F0000}"/>
    <cellStyle name="Normal 7 6 2 3 2 4 3" xfId="10265" xr:uid="{00000000-0005-0000-0000-0000298F0000}"/>
    <cellStyle name="Normal 7 6 2 3 2 4 3 2" xfId="40599" xr:uid="{00000000-0005-0000-0000-00002A8F0000}"/>
    <cellStyle name="Normal 7 6 2 3 2 4 3 3" xfId="25366" xr:uid="{00000000-0005-0000-0000-00002B8F0000}"/>
    <cellStyle name="Normal 7 6 2 3 2 4 4" xfId="35586" xr:uid="{00000000-0005-0000-0000-00002C8F0000}"/>
    <cellStyle name="Normal 7 6 2 3 2 4 5" xfId="20353" xr:uid="{00000000-0005-0000-0000-00002D8F0000}"/>
    <cellStyle name="Normal 7 6 2 3 2 5" xfId="11943" xr:uid="{00000000-0005-0000-0000-00002E8F0000}"/>
    <cellStyle name="Normal 7 6 2 3 2 5 2" xfId="42274" xr:uid="{00000000-0005-0000-0000-00002F8F0000}"/>
    <cellStyle name="Normal 7 6 2 3 2 5 3" xfId="27041" xr:uid="{00000000-0005-0000-0000-0000308F0000}"/>
    <cellStyle name="Normal 7 6 2 3 2 6" xfId="6922" xr:uid="{00000000-0005-0000-0000-0000318F0000}"/>
    <cellStyle name="Normal 7 6 2 3 2 6 2" xfId="37257" xr:uid="{00000000-0005-0000-0000-0000328F0000}"/>
    <cellStyle name="Normal 7 6 2 3 2 6 3" xfId="22024" xr:uid="{00000000-0005-0000-0000-0000338F0000}"/>
    <cellStyle name="Normal 7 6 2 3 2 7" xfId="32245" xr:uid="{00000000-0005-0000-0000-0000348F0000}"/>
    <cellStyle name="Normal 7 6 2 3 2 8" xfId="17011" xr:uid="{00000000-0005-0000-0000-0000358F0000}"/>
    <cellStyle name="Normal 7 6 2 3 3" xfId="2269" xr:uid="{00000000-0005-0000-0000-0000368F0000}"/>
    <cellStyle name="Normal 7 6 2 3 3 2" xfId="3959" xr:uid="{00000000-0005-0000-0000-0000378F0000}"/>
    <cellStyle name="Normal 7 6 2 3 3 2 2" xfId="14032" xr:uid="{00000000-0005-0000-0000-0000388F0000}"/>
    <cellStyle name="Normal 7 6 2 3 3 2 2 2" xfId="44363" xr:uid="{00000000-0005-0000-0000-0000398F0000}"/>
    <cellStyle name="Normal 7 6 2 3 3 2 2 3" xfId="29130" xr:uid="{00000000-0005-0000-0000-00003A8F0000}"/>
    <cellStyle name="Normal 7 6 2 3 3 2 3" xfId="9012" xr:uid="{00000000-0005-0000-0000-00003B8F0000}"/>
    <cellStyle name="Normal 7 6 2 3 3 2 3 2" xfId="39346" xr:uid="{00000000-0005-0000-0000-00003C8F0000}"/>
    <cellStyle name="Normal 7 6 2 3 3 2 3 3" xfId="24113" xr:uid="{00000000-0005-0000-0000-00003D8F0000}"/>
    <cellStyle name="Normal 7 6 2 3 3 2 4" xfId="34333" xr:uid="{00000000-0005-0000-0000-00003E8F0000}"/>
    <cellStyle name="Normal 7 6 2 3 3 2 5" xfId="19100" xr:uid="{00000000-0005-0000-0000-00003F8F0000}"/>
    <cellStyle name="Normal 7 6 2 3 3 3" xfId="5651" xr:uid="{00000000-0005-0000-0000-0000408F0000}"/>
    <cellStyle name="Normal 7 6 2 3 3 3 2" xfId="15703" xr:uid="{00000000-0005-0000-0000-0000418F0000}"/>
    <cellStyle name="Normal 7 6 2 3 3 3 2 2" xfId="46034" xr:uid="{00000000-0005-0000-0000-0000428F0000}"/>
    <cellStyle name="Normal 7 6 2 3 3 3 2 3" xfId="30801" xr:uid="{00000000-0005-0000-0000-0000438F0000}"/>
    <cellStyle name="Normal 7 6 2 3 3 3 3" xfId="10683" xr:uid="{00000000-0005-0000-0000-0000448F0000}"/>
    <cellStyle name="Normal 7 6 2 3 3 3 3 2" xfId="41017" xr:uid="{00000000-0005-0000-0000-0000458F0000}"/>
    <cellStyle name="Normal 7 6 2 3 3 3 3 3" xfId="25784" xr:uid="{00000000-0005-0000-0000-0000468F0000}"/>
    <cellStyle name="Normal 7 6 2 3 3 3 4" xfId="36004" xr:uid="{00000000-0005-0000-0000-0000478F0000}"/>
    <cellStyle name="Normal 7 6 2 3 3 3 5" xfId="20771" xr:uid="{00000000-0005-0000-0000-0000488F0000}"/>
    <cellStyle name="Normal 7 6 2 3 3 4" xfId="12361" xr:uid="{00000000-0005-0000-0000-0000498F0000}"/>
    <cellStyle name="Normal 7 6 2 3 3 4 2" xfId="42692" xr:uid="{00000000-0005-0000-0000-00004A8F0000}"/>
    <cellStyle name="Normal 7 6 2 3 3 4 3" xfId="27459" xr:uid="{00000000-0005-0000-0000-00004B8F0000}"/>
    <cellStyle name="Normal 7 6 2 3 3 5" xfId="7340" xr:uid="{00000000-0005-0000-0000-00004C8F0000}"/>
    <cellStyle name="Normal 7 6 2 3 3 5 2" xfId="37675" xr:uid="{00000000-0005-0000-0000-00004D8F0000}"/>
    <cellStyle name="Normal 7 6 2 3 3 5 3" xfId="22442" xr:uid="{00000000-0005-0000-0000-00004E8F0000}"/>
    <cellStyle name="Normal 7 6 2 3 3 6" xfId="32663" xr:uid="{00000000-0005-0000-0000-00004F8F0000}"/>
    <cellStyle name="Normal 7 6 2 3 3 7" xfId="17429" xr:uid="{00000000-0005-0000-0000-0000508F0000}"/>
    <cellStyle name="Normal 7 6 2 3 4" xfId="3122" xr:uid="{00000000-0005-0000-0000-0000518F0000}"/>
    <cellStyle name="Normal 7 6 2 3 4 2" xfId="13196" xr:uid="{00000000-0005-0000-0000-0000528F0000}"/>
    <cellStyle name="Normal 7 6 2 3 4 2 2" xfId="43527" xr:uid="{00000000-0005-0000-0000-0000538F0000}"/>
    <cellStyle name="Normal 7 6 2 3 4 2 3" xfId="28294" xr:uid="{00000000-0005-0000-0000-0000548F0000}"/>
    <cellStyle name="Normal 7 6 2 3 4 3" xfId="8176" xr:uid="{00000000-0005-0000-0000-0000558F0000}"/>
    <cellStyle name="Normal 7 6 2 3 4 3 2" xfId="38510" xr:uid="{00000000-0005-0000-0000-0000568F0000}"/>
    <cellStyle name="Normal 7 6 2 3 4 3 3" xfId="23277" xr:uid="{00000000-0005-0000-0000-0000578F0000}"/>
    <cellStyle name="Normal 7 6 2 3 4 4" xfId="33497" xr:uid="{00000000-0005-0000-0000-0000588F0000}"/>
    <cellStyle name="Normal 7 6 2 3 4 5" xfId="18264" xr:uid="{00000000-0005-0000-0000-0000598F0000}"/>
    <cellStyle name="Normal 7 6 2 3 5" xfId="4815" xr:uid="{00000000-0005-0000-0000-00005A8F0000}"/>
    <cellStyle name="Normal 7 6 2 3 5 2" xfId="14867" xr:uid="{00000000-0005-0000-0000-00005B8F0000}"/>
    <cellStyle name="Normal 7 6 2 3 5 2 2" xfId="45198" xr:uid="{00000000-0005-0000-0000-00005C8F0000}"/>
    <cellStyle name="Normal 7 6 2 3 5 2 3" xfId="29965" xr:uid="{00000000-0005-0000-0000-00005D8F0000}"/>
    <cellStyle name="Normal 7 6 2 3 5 3" xfId="9847" xr:uid="{00000000-0005-0000-0000-00005E8F0000}"/>
    <cellStyle name="Normal 7 6 2 3 5 3 2" xfId="40181" xr:uid="{00000000-0005-0000-0000-00005F8F0000}"/>
    <cellStyle name="Normal 7 6 2 3 5 3 3" xfId="24948" xr:uid="{00000000-0005-0000-0000-0000608F0000}"/>
    <cellStyle name="Normal 7 6 2 3 5 4" xfId="35168" xr:uid="{00000000-0005-0000-0000-0000618F0000}"/>
    <cellStyle name="Normal 7 6 2 3 5 5" xfId="19935" xr:uid="{00000000-0005-0000-0000-0000628F0000}"/>
    <cellStyle name="Normal 7 6 2 3 6" xfId="11525" xr:uid="{00000000-0005-0000-0000-0000638F0000}"/>
    <cellStyle name="Normal 7 6 2 3 6 2" xfId="41856" xr:uid="{00000000-0005-0000-0000-0000648F0000}"/>
    <cellStyle name="Normal 7 6 2 3 6 3" xfId="26623" xr:uid="{00000000-0005-0000-0000-0000658F0000}"/>
    <cellStyle name="Normal 7 6 2 3 7" xfId="6504" xr:uid="{00000000-0005-0000-0000-0000668F0000}"/>
    <cellStyle name="Normal 7 6 2 3 7 2" xfId="36839" xr:uid="{00000000-0005-0000-0000-0000678F0000}"/>
    <cellStyle name="Normal 7 6 2 3 7 3" xfId="21606" xr:uid="{00000000-0005-0000-0000-0000688F0000}"/>
    <cellStyle name="Normal 7 6 2 3 8" xfId="31827" xr:uid="{00000000-0005-0000-0000-0000698F0000}"/>
    <cellStyle name="Normal 7 6 2 3 9" xfId="16593" xr:uid="{00000000-0005-0000-0000-00006A8F0000}"/>
    <cellStyle name="Normal 7 6 2 4" xfId="1640" xr:uid="{00000000-0005-0000-0000-00006B8F0000}"/>
    <cellStyle name="Normal 7 6 2 4 2" xfId="2479" xr:uid="{00000000-0005-0000-0000-00006C8F0000}"/>
    <cellStyle name="Normal 7 6 2 4 2 2" xfId="4169" xr:uid="{00000000-0005-0000-0000-00006D8F0000}"/>
    <cellStyle name="Normal 7 6 2 4 2 2 2" xfId="14242" xr:uid="{00000000-0005-0000-0000-00006E8F0000}"/>
    <cellStyle name="Normal 7 6 2 4 2 2 2 2" xfId="44573" xr:uid="{00000000-0005-0000-0000-00006F8F0000}"/>
    <cellStyle name="Normal 7 6 2 4 2 2 2 3" xfId="29340" xr:uid="{00000000-0005-0000-0000-0000708F0000}"/>
    <cellStyle name="Normal 7 6 2 4 2 2 3" xfId="9222" xr:uid="{00000000-0005-0000-0000-0000718F0000}"/>
    <cellStyle name="Normal 7 6 2 4 2 2 3 2" xfId="39556" xr:uid="{00000000-0005-0000-0000-0000728F0000}"/>
    <cellStyle name="Normal 7 6 2 4 2 2 3 3" xfId="24323" xr:uid="{00000000-0005-0000-0000-0000738F0000}"/>
    <cellStyle name="Normal 7 6 2 4 2 2 4" xfId="34543" xr:uid="{00000000-0005-0000-0000-0000748F0000}"/>
    <cellStyle name="Normal 7 6 2 4 2 2 5" xfId="19310" xr:uid="{00000000-0005-0000-0000-0000758F0000}"/>
    <cellStyle name="Normal 7 6 2 4 2 3" xfId="5861" xr:uid="{00000000-0005-0000-0000-0000768F0000}"/>
    <cellStyle name="Normal 7 6 2 4 2 3 2" xfId="15913" xr:uid="{00000000-0005-0000-0000-0000778F0000}"/>
    <cellStyle name="Normal 7 6 2 4 2 3 2 2" xfId="46244" xr:uid="{00000000-0005-0000-0000-0000788F0000}"/>
    <cellStyle name="Normal 7 6 2 4 2 3 2 3" xfId="31011" xr:uid="{00000000-0005-0000-0000-0000798F0000}"/>
    <cellStyle name="Normal 7 6 2 4 2 3 3" xfId="10893" xr:uid="{00000000-0005-0000-0000-00007A8F0000}"/>
    <cellStyle name="Normal 7 6 2 4 2 3 3 2" xfId="41227" xr:uid="{00000000-0005-0000-0000-00007B8F0000}"/>
    <cellStyle name="Normal 7 6 2 4 2 3 3 3" xfId="25994" xr:uid="{00000000-0005-0000-0000-00007C8F0000}"/>
    <cellStyle name="Normal 7 6 2 4 2 3 4" xfId="36214" xr:uid="{00000000-0005-0000-0000-00007D8F0000}"/>
    <cellStyle name="Normal 7 6 2 4 2 3 5" xfId="20981" xr:uid="{00000000-0005-0000-0000-00007E8F0000}"/>
    <cellStyle name="Normal 7 6 2 4 2 4" xfId="12571" xr:uid="{00000000-0005-0000-0000-00007F8F0000}"/>
    <cellStyle name="Normal 7 6 2 4 2 4 2" xfId="42902" xr:uid="{00000000-0005-0000-0000-0000808F0000}"/>
    <cellStyle name="Normal 7 6 2 4 2 4 3" xfId="27669" xr:uid="{00000000-0005-0000-0000-0000818F0000}"/>
    <cellStyle name="Normal 7 6 2 4 2 5" xfId="7550" xr:uid="{00000000-0005-0000-0000-0000828F0000}"/>
    <cellStyle name="Normal 7 6 2 4 2 5 2" xfId="37885" xr:uid="{00000000-0005-0000-0000-0000838F0000}"/>
    <cellStyle name="Normal 7 6 2 4 2 5 3" xfId="22652" xr:uid="{00000000-0005-0000-0000-0000848F0000}"/>
    <cellStyle name="Normal 7 6 2 4 2 6" xfId="32873" xr:uid="{00000000-0005-0000-0000-0000858F0000}"/>
    <cellStyle name="Normal 7 6 2 4 2 7" xfId="17639" xr:uid="{00000000-0005-0000-0000-0000868F0000}"/>
    <cellStyle name="Normal 7 6 2 4 3" xfId="3332" xr:uid="{00000000-0005-0000-0000-0000878F0000}"/>
    <cellStyle name="Normal 7 6 2 4 3 2" xfId="13406" xr:uid="{00000000-0005-0000-0000-0000888F0000}"/>
    <cellStyle name="Normal 7 6 2 4 3 2 2" xfId="43737" xr:uid="{00000000-0005-0000-0000-0000898F0000}"/>
    <cellStyle name="Normal 7 6 2 4 3 2 3" xfId="28504" xr:uid="{00000000-0005-0000-0000-00008A8F0000}"/>
    <cellStyle name="Normal 7 6 2 4 3 3" xfId="8386" xr:uid="{00000000-0005-0000-0000-00008B8F0000}"/>
    <cellStyle name="Normal 7 6 2 4 3 3 2" xfId="38720" xr:uid="{00000000-0005-0000-0000-00008C8F0000}"/>
    <cellStyle name="Normal 7 6 2 4 3 3 3" xfId="23487" xr:uid="{00000000-0005-0000-0000-00008D8F0000}"/>
    <cellStyle name="Normal 7 6 2 4 3 4" xfId="33707" xr:uid="{00000000-0005-0000-0000-00008E8F0000}"/>
    <cellStyle name="Normal 7 6 2 4 3 5" xfId="18474" xr:uid="{00000000-0005-0000-0000-00008F8F0000}"/>
    <cellStyle name="Normal 7 6 2 4 4" xfId="5025" xr:uid="{00000000-0005-0000-0000-0000908F0000}"/>
    <cellStyle name="Normal 7 6 2 4 4 2" xfId="15077" xr:uid="{00000000-0005-0000-0000-0000918F0000}"/>
    <cellStyle name="Normal 7 6 2 4 4 2 2" xfId="45408" xr:uid="{00000000-0005-0000-0000-0000928F0000}"/>
    <cellStyle name="Normal 7 6 2 4 4 2 3" xfId="30175" xr:uid="{00000000-0005-0000-0000-0000938F0000}"/>
    <cellStyle name="Normal 7 6 2 4 4 3" xfId="10057" xr:uid="{00000000-0005-0000-0000-0000948F0000}"/>
    <cellStyle name="Normal 7 6 2 4 4 3 2" xfId="40391" xr:uid="{00000000-0005-0000-0000-0000958F0000}"/>
    <cellStyle name="Normal 7 6 2 4 4 3 3" xfId="25158" xr:uid="{00000000-0005-0000-0000-0000968F0000}"/>
    <cellStyle name="Normal 7 6 2 4 4 4" xfId="35378" xr:uid="{00000000-0005-0000-0000-0000978F0000}"/>
    <cellStyle name="Normal 7 6 2 4 4 5" xfId="20145" xr:uid="{00000000-0005-0000-0000-0000988F0000}"/>
    <cellStyle name="Normal 7 6 2 4 5" xfId="11735" xr:uid="{00000000-0005-0000-0000-0000998F0000}"/>
    <cellStyle name="Normal 7 6 2 4 5 2" xfId="42066" xr:uid="{00000000-0005-0000-0000-00009A8F0000}"/>
    <cellStyle name="Normal 7 6 2 4 5 3" xfId="26833" xr:uid="{00000000-0005-0000-0000-00009B8F0000}"/>
    <cellStyle name="Normal 7 6 2 4 6" xfId="6714" xr:uid="{00000000-0005-0000-0000-00009C8F0000}"/>
    <cellStyle name="Normal 7 6 2 4 6 2" xfId="37049" xr:uid="{00000000-0005-0000-0000-00009D8F0000}"/>
    <cellStyle name="Normal 7 6 2 4 6 3" xfId="21816" xr:uid="{00000000-0005-0000-0000-00009E8F0000}"/>
    <cellStyle name="Normal 7 6 2 4 7" xfId="32037" xr:uid="{00000000-0005-0000-0000-00009F8F0000}"/>
    <cellStyle name="Normal 7 6 2 4 8" xfId="16803" xr:uid="{00000000-0005-0000-0000-0000A08F0000}"/>
    <cellStyle name="Normal 7 6 2 5" xfId="2061" xr:uid="{00000000-0005-0000-0000-0000A18F0000}"/>
    <cellStyle name="Normal 7 6 2 5 2" xfId="3751" xr:uid="{00000000-0005-0000-0000-0000A28F0000}"/>
    <cellStyle name="Normal 7 6 2 5 2 2" xfId="13824" xr:uid="{00000000-0005-0000-0000-0000A38F0000}"/>
    <cellStyle name="Normal 7 6 2 5 2 2 2" xfId="44155" xr:uid="{00000000-0005-0000-0000-0000A48F0000}"/>
    <cellStyle name="Normal 7 6 2 5 2 2 3" xfId="28922" xr:uid="{00000000-0005-0000-0000-0000A58F0000}"/>
    <cellStyle name="Normal 7 6 2 5 2 3" xfId="8804" xr:uid="{00000000-0005-0000-0000-0000A68F0000}"/>
    <cellStyle name="Normal 7 6 2 5 2 3 2" xfId="39138" xr:uid="{00000000-0005-0000-0000-0000A78F0000}"/>
    <cellStyle name="Normal 7 6 2 5 2 3 3" xfId="23905" xr:uid="{00000000-0005-0000-0000-0000A88F0000}"/>
    <cellStyle name="Normal 7 6 2 5 2 4" xfId="34125" xr:uid="{00000000-0005-0000-0000-0000A98F0000}"/>
    <cellStyle name="Normal 7 6 2 5 2 5" xfId="18892" xr:uid="{00000000-0005-0000-0000-0000AA8F0000}"/>
    <cellStyle name="Normal 7 6 2 5 3" xfId="5443" xr:uid="{00000000-0005-0000-0000-0000AB8F0000}"/>
    <cellStyle name="Normal 7 6 2 5 3 2" xfId="15495" xr:uid="{00000000-0005-0000-0000-0000AC8F0000}"/>
    <cellStyle name="Normal 7 6 2 5 3 2 2" xfId="45826" xr:uid="{00000000-0005-0000-0000-0000AD8F0000}"/>
    <cellStyle name="Normal 7 6 2 5 3 2 3" xfId="30593" xr:uid="{00000000-0005-0000-0000-0000AE8F0000}"/>
    <cellStyle name="Normal 7 6 2 5 3 3" xfId="10475" xr:uid="{00000000-0005-0000-0000-0000AF8F0000}"/>
    <cellStyle name="Normal 7 6 2 5 3 3 2" xfId="40809" xr:uid="{00000000-0005-0000-0000-0000B08F0000}"/>
    <cellStyle name="Normal 7 6 2 5 3 3 3" xfId="25576" xr:uid="{00000000-0005-0000-0000-0000B18F0000}"/>
    <cellStyle name="Normal 7 6 2 5 3 4" xfId="35796" xr:uid="{00000000-0005-0000-0000-0000B28F0000}"/>
    <cellStyle name="Normal 7 6 2 5 3 5" xfId="20563" xr:uid="{00000000-0005-0000-0000-0000B38F0000}"/>
    <cellStyle name="Normal 7 6 2 5 4" xfId="12153" xr:uid="{00000000-0005-0000-0000-0000B48F0000}"/>
    <cellStyle name="Normal 7 6 2 5 4 2" xfId="42484" xr:uid="{00000000-0005-0000-0000-0000B58F0000}"/>
    <cellStyle name="Normal 7 6 2 5 4 3" xfId="27251" xr:uid="{00000000-0005-0000-0000-0000B68F0000}"/>
    <cellStyle name="Normal 7 6 2 5 5" xfId="7132" xr:uid="{00000000-0005-0000-0000-0000B78F0000}"/>
    <cellStyle name="Normal 7 6 2 5 5 2" xfId="37467" xr:uid="{00000000-0005-0000-0000-0000B88F0000}"/>
    <cellStyle name="Normal 7 6 2 5 5 3" xfId="22234" xr:uid="{00000000-0005-0000-0000-0000B98F0000}"/>
    <cellStyle name="Normal 7 6 2 5 6" xfId="32455" xr:uid="{00000000-0005-0000-0000-0000BA8F0000}"/>
    <cellStyle name="Normal 7 6 2 5 7" xfId="17221" xr:uid="{00000000-0005-0000-0000-0000BB8F0000}"/>
    <cellStyle name="Normal 7 6 2 6" xfId="2914" xr:uid="{00000000-0005-0000-0000-0000BC8F0000}"/>
    <cellStyle name="Normal 7 6 2 6 2" xfId="12988" xr:uid="{00000000-0005-0000-0000-0000BD8F0000}"/>
    <cellStyle name="Normal 7 6 2 6 2 2" xfId="43319" xr:uid="{00000000-0005-0000-0000-0000BE8F0000}"/>
    <cellStyle name="Normal 7 6 2 6 2 3" xfId="28086" xr:uid="{00000000-0005-0000-0000-0000BF8F0000}"/>
    <cellStyle name="Normal 7 6 2 6 3" xfId="7968" xr:uid="{00000000-0005-0000-0000-0000C08F0000}"/>
    <cellStyle name="Normal 7 6 2 6 3 2" xfId="38302" xr:uid="{00000000-0005-0000-0000-0000C18F0000}"/>
    <cellStyle name="Normal 7 6 2 6 3 3" xfId="23069" xr:uid="{00000000-0005-0000-0000-0000C28F0000}"/>
    <cellStyle name="Normal 7 6 2 6 4" xfId="33289" xr:uid="{00000000-0005-0000-0000-0000C38F0000}"/>
    <cellStyle name="Normal 7 6 2 6 5" xfId="18056" xr:uid="{00000000-0005-0000-0000-0000C48F0000}"/>
    <cellStyle name="Normal 7 6 2 7" xfId="4607" xr:uid="{00000000-0005-0000-0000-0000C58F0000}"/>
    <cellStyle name="Normal 7 6 2 7 2" xfId="14659" xr:uid="{00000000-0005-0000-0000-0000C68F0000}"/>
    <cellStyle name="Normal 7 6 2 7 2 2" xfId="44990" xr:uid="{00000000-0005-0000-0000-0000C78F0000}"/>
    <cellStyle name="Normal 7 6 2 7 2 3" xfId="29757" xr:uid="{00000000-0005-0000-0000-0000C88F0000}"/>
    <cellStyle name="Normal 7 6 2 7 3" xfId="9639" xr:uid="{00000000-0005-0000-0000-0000C98F0000}"/>
    <cellStyle name="Normal 7 6 2 7 3 2" xfId="39973" xr:uid="{00000000-0005-0000-0000-0000CA8F0000}"/>
    <cellStyle name="Normal 7 6 2 7 3 3" xfId="24740" xr:uid="{00000000-0005-0000-0000-0000CB8F0000}"/>
    <cellStyle name="Normal 7 6 2 7 4" xfId="34960" xr:uid="{00000000-0005-0000-0000-0000CC8F0000}"/>
    <cellStyle name="Normal 7 6 2 7 5" xfId="19727" xr:uid="{00000000-0005-0000-0000-0000CD8F0000}"/>
    <cellStyle name="Normal 7 6 2 8" xfId="11317" xr:uid="{00000000-0005-0000-0000-0000CE8F0000}"/>
    <cellStyle name="Normal 7 6 2 8 2" xfId="41648" xr:uid="{00000000-0005-0000-0000-0000CF8F0000}"/>
    <cellStyle name="Normal 7 6 2 8 3" xfId="26415" xr:uid="{00000000-0005-0000-0000-0000D08F0000}"/>
    <cellStyle name="Normal 7 6 2 9" xfId="6296" xr:uid="{00000000-0005-0000-0000-0000D18F0000}"/>
    <cellStyle name="Normal 7 6 2 9 2" xfId="36631" xr:uid="{00000000-0005-0000-0000-0000D28F0000}"/>
    <cellStyle name="Normal 7 6 2 9 3" xfId="21398" xr:uid="{00000000-0005-0000-0000-0000D38F0000}"/>
    <cellStyle name="Normal 7 6 3" xfId="1260" xr:uid="{00000000-0005-0000-0000-0000D48F0000}"/>
    <cellStyle name="Normal 7 6 3 10" xfId="16437" xr:uid="{00000000-0005-0000-0000-0000D58F0000}"/>
    <cellStyle name="Normal 7 6 3 2" xfId="1479" xr:uid="{00000000-0005-0000-0000-0000D68F0000}"/>
    <cellStyle name="Normal 7 6 3 2 2" xfId="1900" xr:uid="{00000000-0005-0000-0000-0000D78F0000}"/>
    <cellStyle name="Normal 7 6 3 2 2 2" xfId="2739" xr:uid="{00000000-0005-0000-0000-0000D88F0000}"/>
    <cellStyle name="Normal 7 6 3 2 2 2 2" xfId="4429" xr:uid="{00000000-0005-0000-0000-0000D98F0000}"/>
    <cellStyle name="Normal 7 6 3 2 2 2 2 2" xfId="14502" xr:uid="{00000000-0005-0000-0000-0000DA8F0000}"/>
    <cellStyle name="Normal 7 6 3 2 2 2 2 2 2" xfId="44833" xr:uid="{00000000-0005-0000-0000-0000DB8F0000}"/>
    <cellStyle name="Normal 7 6 3 2 2 2 2 2 3" xfId="29600" xr:uid="{00000000-0005-0000-0000-0000DC8F0000}"/>
    <cellStyle name="Normal 7 6 3 2 2 2 2 3" xfId="9482" xr:uid="{00000000-0005-0000-0000-0000DD8F0000}"/>
    <cellStyle name="Normal 7 6 3 2 2 2 2 3 2" xfId="39816" xr:uid="{00000000-0005-0000-0000-0000DE8F0000}"/>
    <cellStyle name="Normal 7 6 3 2 2 2 2 3 3" xfId="24583" xr:uid="{00000000-0005-0000-0000-0000DF8F0000}"/>
    <cellStyle name="Normal 7 6 3 2 2 2 2 4" xfId="34803" xr:uid="{00000000-0005-0000-0000-0000E08F0000}"/>
    <cellStyle name="Normal 7 6 3 2 2 2 2 5" xfId="19570" xr:uid="{00000000-0005-0000-0000-0000E18F0000}"/>
    <cellStyle name="Normal 7 6 3 2 2 2 3" xfId="6121" xr:uid="{00000000-0005-0000-0000-0000E28F0000}"/>
    <cellStyle name="Normal 7 6 3 2 2 2 3 2" xfId="16173" xr:uid="{00000000-0005-0000-0000-0000E38F0000}"/>
    <cellStyle name="Normal 7 6 3 2 2 2 3 2 2" xfId="46504" xr:uid="{00000000-0005-0000-0000-0000E48F0000}"/>
    <cellStyle name="Normal 7 6 3 2 2 2 3 2 3" xfId="31271" xr:uid="{00000000-0005-0000-0000-0000E58F0000}"/>
    <cellStyle name="Normal 7 6 3 2 2 2 3 3" xfId="11153" xr:uid="{00000000-0005-0000-0000-0000E68F0000}"/>
    <cellStyle name="Normal 7 6 3 2 2 2 3 3 2" xfId="41487" xr:uid="{00000000-0005-0000-0000-0000E78F0000}"/>
    <cellStyle name="Normal 7 6 3 2 2 2 3 3 3" xfId="26254" xr:uid="{00000000-0005-0000-0000-0000E88F0000}"/>
    <cellStyle name="Normal 7 6 3 2 2 2 3 4" xfId="36474" xr:uid="{00000000-0005-0000-0000-0000E98F0000}"/>
    <cellStyle name="Normal 7 6 3 2 2 2 3 5" xfId="21241" xr:uid="{00000000-0005-0000-0000-0000EA8F0000}"/>
    <cellStyle name="Normal 7 6 3 2 2 2 4" xfId="12831" xr:uid="{00000000-0005-0000-0000-0000EB8F0000}"/>
    <cellStyle name="Normal 7 6 3 2 2 2 4 2" xfId="43162" xr:uid="{00000000-0005-0000-0000-0000EC8F0000}"/>
    <cellStyle name="Normal 7 6 3 2 2 2 4 3" xfId="27929" xr:uid="{00000000-0005-0000-0000-0000ED8F0000}"/>
    <cellStyle name="Normal 7 6 3 2 2 2 5" xfId="7810" xr:uid="{00000000-0005-0000-0000-0000EE8F0000}"/>
    <cellStyle name="Normal 7 6 3 2 2 2 5 2" xfId="38145" xr:uid="{00000000-0005-0000-0000-0000EF8F0000}"/>
    <cellStyle name="Normal 7 6 3 2 2 2 5 3" xfId="22912" xr:uid="{00000000-0005-0000-0000-0000F08F0000}"/>
    <cellStyle name="Normal 7 6 3 2 2 2 6" xfId="33133" xr:uid="{00000000-0005-0000-0000-0000F18F0000}"/>
    <cellStyle name="Normal 7 6 3 2 2 2 7" xfId="17899" xr:uid="{00000000-0005-0000-0000-0000F28F0000}"/>
    <cellStyle name="Normal 7 6 3 2 2 3" xfId="3592" xr:uid="{00000000-0005-0000-0000-0000F38F0000}"/>
    <cellStyle name="Normal 7 6 3 2 2 3 2" xfId="13666" xr:uid="{00000000-0005-0000-0000-0000F48F0000}"/>
    <cellStyle name="Normal 7 6 3 2 2 3 2 2" xfId="43997" xr:uid="{00000000-0005-0000-0000-0000F58F0000}"/>
    <cellStyle name="Normal 7 6 3 2 2 3 2 3" xfId="28764" xr:uid="{00000000-0005-0000-0000-0000F68F0000}"/>
    <cellStyle name="Normal 7 6 3 2 2 3 3" xfId="8646" xr:uid="{00000000-0005-0000-0000-0000F78F0000}"/>
    <cellStyle name="Normal 7 6 3 2 2 3 3 2" xfId="38980" xr:uid="{00000000-0005-0000-0000-0000F88F0000}"/>
    <cellStyle name="Normal 7 6 3 2 2 3 3 3" xfId="23747" xr:uid="{00000000-0005-0000-0000-0000F98F0000}"/>
    <cellStyle name="Normal 7 6 3 2 2 3 4" xfId="33967" xr:uid="{00000000-0005-0000-0000-0000FA8F0000}"/>
    <cellStyle name="Normal 7 6 3 2 2 3 5" xfId="18734" xr:uid="{00000000-0005-0000-0000-0000FB8F0000}"/>
    <cellStyle name="Normal 7 6 3 2 2 4" xfId="5285" xr:uid="{00000000-0005-0000-0000-0000FC8F0000}"/>
    <cellStyle name="Normal 7 6 3 2 2 4 2" xfId="15337" xr:uid="{00000000-0005-0000-0000-0000FD8F0000}"/>
    <cellStyle name="Normal 7 6 3 2 2 4 2 2" xfId="45668" xr:uid="{00000000-0005-0000-0000-0000FE8F0000}"/>
    <cellStyle name="Normal 7 6 3 2 2 4 2 3" xfId="30435" xr:uid="{00000000-0005-0000-0000-0000FF8F0000}"/>
    <cellStyle name="Normal 7 6 3 2 2 4 3" xfId="10317" xr:uid="{00000000-0005-0000-0000-000000900000}"/>
    <cellStyle name="Normal 7 6 3 2 2 4 3 2" xfId="40651" xr:uid="{00000000-0005-0000-0000-000001900000}"/>
    <cellStyle name="Normal 7 6 3 2 2 4 3 3" xfId="25418" xr:uid="{00000000-0005-0000-0000-000002900000}"/>
    <cellStyle name="Normal 7 6 3 2 2 4 4" xfId="35638" xr:uid="{00000000-0005-0000-0000-000003900000}"/>
    <cellStyle name="Normal 7 6 3 2 2 4 5" xfId="20405" xr:uid="{00000000-0005-0000-0000-000004900000}"/>
    <cellStyle name="Normal 7 6 3 2 2 5" xfId="11995" xr:uid="{00000000-0005-0000-0000-000005900000}"/>
    <cellStyle name="Normal 7 6 3 2 2 5 2" xfId="42326" xr:uid="{00000000-0005-0000-0000-000006900000}"/>
    <cellStyle name="Normal 7 6 3 2 2 5 3" xfId="27093" xr:uid="{00000000-0005-0000-0000-000007900000}"/>
    <cellStyle name="Normal 7 6 3 2 2 6" xfId="6974" xr:uid="{00000000-0005-0000-0000-000008900000}"/>
    <cellStyle name="Normal 7 6 3 2 2 6 2" xfId="37309" xr:uid="{00000000-0005-0000-0000-000009900000}"/>
    <cellStyle name="Normal 7 6 3 2 2 6 3" xfId="22076" xr:uid="{00000000-0005-0000-0000-00000A900000}"/>
    <cellStyle name="Normal 7 6 3 2 2 7" xfId="32297" xr:uid="{00000000-0005-0000-0000-00000B900000}"/>
    <cellStyle name="Normal 7 6 3 2 2 8" xfId="17063" xr:uid="{00000000-0005-0000-0000-00000C900000}"/>
    <cellStyle name="Normal 7 6 3 2 3" xfId="2321" xr:uid="{00000000-0005-0000-0000-00000D900000}"/>
    <cellStyle name="Normal 7 6 3 2 3 2" xfId="4011" xr:uid="{00000000-0005-0000-0000-00000E900000}"/>
    <cellStyle name="Normal 7 6 3 2 3 2 2" xfId="14084" xr:uid="{00000000-0005-0000-0000-00000F900000}"/>
    <cellStyle name="Normal 7 6 3 2 3 2 2 2" xfId="44415" xr:uid="{00000000-0005-0000-0000-000010900000}"/>
    <cellStyle name="Normal 7 6 3 2 3 2 2 3" xfId="29182" xr:uid="{00000000-0005-0000-0000-000011900000}"/>
    <cellStyle name="Normal 7 6 3 2 3 2 3" xfId="9064" xr:uid="{00000000-0005-0000-0000-000012900000}"/>
    <cellStyle name="Normal 7 6 3 2 3 2 3 2" xfId="39398" xr:uid="{00000000-0005-0000-0000-000013900000}"/>
    <cellStyle name="Normal 7 6 3 2 3 2 3 3" xfId="24165" xr:uid="{00000000-0005-0000-0000-000014900000}"/>
    <cellStyle name="Normal 7 6 3 2 3 2 4" xfId="34385" xr:uid="{00000000-0005-0000-0000-000015900000}"/>
    <cellStyle name="Normal 7 6 3 2 3 2 5" xfId="19152" xr:uid="{00000000-0005-0000-0000-000016900000}"/>
    <cellStyle name="Normal 7 6 3 2 3 3" xfId="5703" xr:uid="{00000000-0005-0000-0000-000017900000}"/>
    <cellStyle name="Normal 7 6 3 2 3 3 2" xfId="15755" xr:uid="{00000000-0005-0000-0000-000018900000}"/>
    <cellStyle name="Normal 7 6 3 2 3 3 2 2" xfId="46086" xr:uid="{00000000-0005-0000-0000-000019900000}"/>
    <cellStyle name="Normal 7 6 3 2 3 3 2 3" xfId="30853" xr:uid="{00000000-0005-0000-0000-00001A900000}"/>
    <cellStyle name="Normal 7 6 3 2 3 3 3" xfId="10735" xr:uid="{00000000-0005-0000-0000-00001B900000}"/>
    <cellStyle name="Normal 7 6 3 2 3 3 3 2" xfId="41069" xr:uid="{00000000-0005-0000-0000-00001C900000}"/>
    <cellStyle name="Normal 7 6 3 2 3 3 3 3" xfId="25836" xr:uid="{00000000-0005-0000-0000-00001D900000}"/>
    <cellStyle name="Normal 7 6 3 2 3 3 4" xfId="36056" xr:uid="{00000000-0005-0000-0000-00001E900000}"/>
    <cellStyle name="Normal 7 6 3 2 3 3 5" xfId="20823" xr:uid="{00000000-0005-0000-0000-00001F900000}"/>
    <cellStyle name="Normal 7 6 3 2 3 4" xfId="12413" xr:uid="{00000000-0005-0000-0000-000020900000}"/>
    <cellStyle name="Normal 7 6 3 2 3 4 2" xfId="42744" xr:uid="{00000000-0005-0000-0000-000021900000}"/>
    <cellStyle name="Normal 7 6 3 2 3 4 3" xfId="27511" xr:uid="{00000000-0005-0000-0000-000022900000}"/>
    <cellStyle name="Normal 7 6 3 2 3 5" xfId="7392" xr:uid="{00000000-0005-0000-0000-000023900000}"/>
    <cellStyle name="Normal 7 6 3 2 3 5 2" xfId="37727" xr:uid="{00000000-0005-0000-0000-000024900000}"/>
    <cellStyle name="Normal 7 6 3 2 3 5 3" xfId="22494" xr:uid="{00000000-0005-0000-0000-000025900000}"/>
    <cellStyle name="Normal 7 6 3 2 3 6" xfId="32715" xr:uid="{00000000-0005-0000-0000-000026900000}"/>
    <cellStyle name="Normal 7 6 3 2 3 7" xfId="17481" xr:uid="{00000000-0005-0000-0000-000027900000}"/>
    <cellStyle name="Normal 7 6 3 2 4" xfId="3174" xr:uid="{00000000-0005-0000-0000-000028900000}"/>
    <cellStyle name="Normal 7 6 3 2 4 2" xfId="13248" xr:uid="{00000000-0005-0000-0000-000029900000}"/>
    <cellStyle name="Normal 7 6 3 2 4 2 2" xfId="43579" xr:uid="{00000000-0005-0000-0000-00002A900000}"/>
    <cellStyle name="Normal 7 6 3 2 4 2 3" xfId="28346" xr:uid="{00000000-0005-0000-0000-00002B900000}"/>
    <cellStyle name="Normal 7 6 3 2 4 3" xfId="8228" xr:uid="{00000000-0005-0000-0000-00002C900000}"/>
    <cellStyle name="Normal 7 6 3 2 4 3 2" xfId="38562" xr:uid="{00000000-0005-0000-0000-00002D900000}"/>
    <cellStyle name="Normal 7 6 3 2 4 3 3" xfId="23329" xr:uid="{00000000-0005-0000-0000-00002E900000}"/>
    <cellStyle name="Normal 7 6 3 2 4 4" xfId="33549" xr:uid="{00000000-0005-0000-0000-00002F900000}"/>
    <cellStyle name="Normal 7 6 3 2 4 5" xfId="18316" xr:uid="{00000000-0005-0000-0000-000030900000}"/>
    <cellStyle name="Normal 7 6 3 2 5" xfId="4867" xr:uid="{00000000-0005-0000-0000-000031900000}"/>
    <cellStyle name="Normal 7 6 3 2 5 2" xfId="14919" xr:uid="{00000000-0005-0000-0000-000032900000}"/>
    <cellStyle name="Normal 7 6 3 2 5 2 2" xfId="45250" xr:uid="{00000000-0005-0000-0000-000033900000}"/>
    <cellStyle name="Normal 7 6 3 2 5 2 3" xfId="30017" xr:uid="{00000000-0005-0000-0000-000034900000}"/>
    <cellStyle name="Normal 7 6 3 2 5 3" xfId="9899" xr:uid="{00000000-0005-0000-0000-000035900000}"/>
    <cellStyle name="Normal 7 6 3 2 5 3 2" xfId="40233" xr:uid="{00000000-0005-0000-0000-000036900000}"/>
    <cellStyle name="Normal 7 6 3 2 5 3 3" xfId="25000" xr:uid="{00000000-0005-0000-0000-000037900000}"/>
    <cellStyle name="Normal 7 6 3 2 5 4" xfId="35220" xr:uid="{00000000-0005-0000-0000-000038900000}"/>
    <cellStyle name="Normal 7 6 3 2 5 5" xfId="19987" xr:uid="{00000000-0005-0000-0000-000039900000}"/>
    <cellStyle name="Normal 7 6 3 2 6" xfId="11577" xr:uid="{00000000-0005-0000-0000-00003A900000}"/>
    <cellStyle name="Normal 7 6 3 2 6 2" xfId="41908" xr:uid="{00000000-0005-0000-0000-00003B900000}"/>
    <cellStyle name="Normal 7 6 3 2 6 3" xfId="26675" xr:uid="{00000000-0005-0000-0000-00003C900000}"/>
    <cellStyle name="Normal 7 6 3 2 7" xfId="6556" xr:uid="{00000000-0005-0000-0000-00003D900000}"/>
    <cellStyle name="Normal 7 6 3 2 7 2" xfId="36891" xr:uid="{00000000-0005-0000-0000-00003E900000}"/>
    <cellStyle name="Normal 7 6 3 2 7 3" xfId="21658" xr:uid="{00000000-0005-0000-0000-00003F900000}"/>
    <cellStyle name="Normal 7 6 3 2 8" xfId="31879" xr:uid="{00000000-0005-0000-0000-000040900000}"/>
    <cellStyle name="Normal 7 6 3 2 9" xfId="16645" xr:uid="{00000000-0005-0000-0000-000041900000}"/>
    <cellStyle name="Normal 7 6 3 3" xfId="1692" xr:uid="{00000000-0005-0000-0000-000042900000}"/>
    <cellStyle name="Normal 7 6 3 3 2" xfId="2531" xr:uid="{00000000-0005-0000-0000-000043900000}"/>
    <cellStyle name="Normal 7 6 3 3 2 2" xfId="4221" xr:uid="{00000000-0005-0000-0000-000044900000}"/>
    <cellStyle name="Normal 7 6 3 3 2 2 2" xfId="14294" xr:uid="{00000000-0005-0000-0000-000045900000}"/>
    <cellStyle name="Normal 7 6 3 3 2 2 2 2" xfId="44625" xr:uid="{00000000-0005-0000-0000-000046900000}"/>
    <cellStyle name="Normal 7 6 3 3 2 2 2 3" xfId="29392" xr:uid="{00000000-0005-0000-0000-000047900000}"/>
    <cellStyle name="Normal 7 6 3 3 2 2 3" xfId="9274" xr:uid="{00000000-0005-0000-0000-000048900000}"/>
    <cellStyle name="Normal 7 6 3 3 2 2 3 2" xfId="39608" xr:uid="{00000000-0005-0000-0000-000049900000}"/>
    <cellStyle name="Normal 7 6 3 3 2 2 3 3" xfId="24375" xr:uid="{00000000-0005-0000-0000-00004A900000}"/>
    <cellStyle name="Normal 7 6 3 3 2 2 4" xfId="34595" xr:uid="{00000000-0005-0000-0000-00004B900000}"/>
    <cellStyle name="Normal 7 6 3 3 2 2 5" xfId="19362" xr:uid="{00000000-0005-0000-0000-00004C900000}"/>
    <cellStyle name="Normal 7 6 3 3 2 3" xfId="5913" xr:uid="{00000000-0005-0000-0000-00004D900000}"/>
    <cellStyle name="Normal 7 6 3 3 2 3 2" xfId="15965" xr:uid="{00000000-0005-0000-0000-00004E900000}"/>
    <cellStyle name="Normal 7 6 3 3 2 3 2 2" xfId="46296" xr:uid="{00000000-0005-0000-0000-00004F900000}"/>
    <cellStyle name="Normal 7 6 3 3 2 3 2 3" xfId="31063" xr:uid="{00000000-0005-0000-0000-000050900000}"/>
    <cellStyle name="Normal 7 6 3 3 2 3 3" xfId="10945" xr:uid="{00000000-0005-0000-0000-000051900000}"/>
    <cellStyle name="Normal 7 6 3 3 2 3 3 2" xfId="41279" xr:uid="{00000000-0005-0000-0000-000052900000}"/>
    <cellStyle name="Normal 7 6 3 3 2 3 3 3" xfId="26046" xr:uid="{00000000-0005-0000-0000-000053900000}"/>
    <cellStyle name="Normal 7 6 3 3 2 3 4" xfId="36266" xr:uid="{00000000-0005-0000-0000-000054900000}"/>
    <cellStyle name="Normal 7 6 3 3 2 3 5" xfId="21033" xr:uid="{00000000-0005-0000-0000-000055900000}"/>
    <cellStyle name="Normal 7 6 3 3 2 4" xfId="12623" xr:uid="{00000000-0005-0000-0000-000056900000}"/>
    <cellStyle name="Normal 7 6 3 3 2 4 2" xfId="42954" xr:uid="{00000000-0005-0000-0000-000057900000}"/>
    <cellStyle name="Normal 7 6 3 3 2 4 3" xfId="27721" xr:uid="{00000000-0005-0000-0000-000058900000}"/>
    <cellStyle name="Normal 7 6 3 3 2 5" xfId="7602" xr:uid="{00000000-0005-0000-0000-000059900000}"/>
    <cellStyle name="Normal 7 6 3 3 2 5 2" xfId="37937" xr:uid="{00000000-0005-0000-0000-00005A900000}"/>
    <cellStyle name="Normal 7 6 3 3 2 5 3" xfId="22704" xr:uid="{00000000-0005-0000-0000-00005B900000}"/>
    <cellStyle name="Normal 7 6 3 3 2 6" xfId="32925" xr:uid="{00000000-0005-0000-0000-00005C900000}"/>
    <cellStyle name="Normal 7 6 3 3 2 7" xfId="17691" xr:uid="{00000000-0005-0000-0000-00005D900000}"/>
    <cellStyle name="Normal 7 6 3 3 3" xfId="3384" xr:uid="{00000000-0005-0000-0000-00005E900000}"/>
    <cellStyle name="Normal 7 6 3 3 3 2" xfId="13458" xr:uid="{00000000-0005-0000-0000-00005F900000}"/>
    <cellStyle name="Normal 7 6 3 3 3 2 2" xfId="43789" xr:uid="{00000000-0005-0000-0000-000060900000}"/>
    <cellStyle name="Normal 7 6 3 3 3 2 3" xfId="28556" xr:uid="{00000000-0005-0000-0000-000061900000}"/>
    <cellStyle name="Normal 7 6 3 3 3 3" xfId="8438" xr:uid="{00000000-0005-0000-0000-000062900000}"/>
    <cellStyle name="Normal 7 6 3 3 3 3 2" xfId="38772" xr:uid="{00000000-0005-0000-0000-000063900000}"/>
    <cellStyle name="Normal 7 6 3 3 3 3 3" xfId="23539" xr:uid="{00000000-0005-0000-0000-000064900000}"/>
    <cellStyle name="Normal 7 6 3 3 3 4" xfId="33759" xr:uid="{00000000-0005-0000-0000-000065900000}"/>
    <cellStyle name="Normal 7 6 3 3 3 5" xfId="18526" xr:uid="{00000000-0005-0000-0000-000066900000}"/>
    <cellStyle name="Normal 7 6 3 3 4" xfId="5077" xr:uid="{00000000-0005-0000-0000-000067900000}"/>
    <cellStyle name="Normal 7 6 3 3 4 2" xfId="15129" xr:uid="{00000000-0005-0000-0000-000068900000}"/>
    <cellStyle name="Normal 7 6 3 3 4 2 2" xfId="45460" xr:uid="{00000000-0005-0000-0000-000069900000}"/>
    <cellStyle name="Normal 7 6 3 3 4 2 3" xfId="30227" xr:uid="{00000000-0005-0000-0000-00006A900000}"/>
    <cellStyle name="Normal 7 6 3 3 4 3" xfId="10109" xr:uid="{00000000-0005-0000-0000-00006B900000}"/>
    <cellStyle name="Normal 7 6 3 3 4 3 2" xfId="40443" xr:uid="{00000000-0005-0000-0000-00006C900000}"/>
    <cellStyle name="Normal 7 6 3 3 4 3 3" xfId="25210" xr:uid="{00000000-0005-0000-0000-00006D900000}"/>
    <cellStyle name="Normal 7 6 3 3 4 4" xfId="35430" xr:uid="{00000000-0005-0000-0000-00006E900000}"/>
    <cellStyle name="Normal 7 6 3 3 4 5" xfId="20197" xr:uid="{00000000-0005-0000-0000-00006F900000}"/>
    <cellStyle name="Normal 7 6 3 3 5" xfId="11787" xr:uid="{00000000-0005-0000-0000-000070900000}"/>
    <cellStyle name="Normal 7 6 3 3 5 2" xfId="42118" xr:uid="{00000000-0005-0000-0000-000071900000}"/>
    <cellStyle name="Normal 7 6 3 3 5 3" xfId="26885" xr:uid="{00000000-0005-0000-0000-000072900000}"/>
    <cellStyle name="Normal 7 6 3 3 6" xfId="6766" xr:uid="{00000000-0005-0000-0000-000073900000}"/>
    <cellStyle name="Normal 7 6 3 3 6 2" xfId="37101" xr:uid="{00000000-0005-0000-0000-000074900000}"/>
    <cellStyle name="Normal 7 6 3 3 6 3" xfId="21868" xr:uid="{00000000-0005-0000-0000-000075900000}"/>
    <cellStyle name="Normal 7 6 3 3 7" xfId="32089" xr:uid="{00000000-0005-0000-0000-000076900000}"/>
    <cellStyle name="Normal 7 6 3 3 8" xfId="16855" xr:uid="{00000000-0005-0000-0000-000077900000}"/>
    <cellStyle name="Normal 7 6 3 4" xfId="2113" xr:uid="{00000000-0005-0000-0000-000078900000}"/>
    <cellStyle name="Normal 7 6 3 4 2" xfId="3803" xr:uid="{00000000-0005-0000-0000-000079900000}"/>
    <cellStyle name="Normal 7 6 3 4 2 2" xfId="13876" xr:uid="{00000000-0005-0000-0000-00007A900000}"/>
    <cellStyle name="Normal 7 6 3 4 2 2 2" xfId="44207" xr:uid="{00000000-0005-0000-0000-00007B900000}"/>
    <cellStyle name="Normal 7 6 3 4 2 2 3" xfId="28974" xr:uid="{00000000-0005-0000-0000-00007C900000}"/>
    <cellStyle name="Normal 7 6 3 4 2 3" xfId="8856" xr:uid="{00000000-0005-0000-0000-00007D900000}"/>
    <cellStyle name="Normal 7 6 3 4 2 3 2" xfId="39190" xr:uid="{00000000-0005-0000-0000-00007E900000}"/>
    <cellStyle name="Normal 7 6 3 4 2 3 3" xfId="23957" xr:uid="{00000000-0005-0000-0000-00007F900000}"/>
    <cellStyle name="Normal 7 6 3 4 2 4" xfId="34177" xr:uid="{00000000-0005-0000-0000-000080900000}"/>
    <cellStyle name="Normal 7 6 3 4 2 5" xfId="18944" xr:uid="{00000000-0005-0000-0000-000081900000}"/>
    <cellStyle name="Normal 7 6 3 4 3" xfId="5495" xr:uid="{00000000-0005-0000-0000-000082900000}"/>
    <cellStyle name="Normal 7 6 3 4 3 2" xfId="15547" xr:uid="{00000000-0005-0000-0000-000083900000}"/>
    <cellStyle name="Normal 7 6 3 4 3 2 2" xfId="45878" xr:uid="{00000000-0005-0000-0000-000084900000}"/>
    <cellStyle name="Normal 7 6 3 4 3 2 3" xfId="30645" xr:uid="{00000000-0005-0000-0000-000085900000}"/>
    <cellStyle name="Normal 7 6 3 4 3 3" xfId="10527" xr:uid="{00000000-0005-0000-0000-000086900000}"/>
    <cellStyle name="Normal 7 6 3 4 3 3 2" xfId="40861" xr:uid="{00000000-0005-0000-0000-000087900000}"/>
    <cellStyle name="Normal 7 6 3 4 3 3 3" xfId="25628" xr:uid="{00000000-0005-0000-0000-000088900000}"/>
    <cellStyle name="Normal 7 6 3 4 3 4" xfId="35848" xr:uid="{00000000-0005-0000-0000-000089900000}"/>
    <cellStyle name="Normal 7 6 3 4 3 5" xfId="20615" xr:uid="{00000000-0005-0000-0000-00008A900000}"/>
    <cellStyle name="Normal 7 6 3 4 4" xfId="12205" xr:uid="{00000000-0005-0000-0000-00008B900000}"/>
    <cellStyle name="Normal 7 6 3 4 4 2" xfId="42536" xr:uid="{00000000-0005-0000-0000-00008C900000}"/>
    <cellStyle name="Normal 7 6 3 4 4 3" xfId="27303" xr:uid="{00000000-0005-0000-0000-00008D900000}"/>
    <cellStyle name="Normal 7 6 3 4 5" xfId="7184" xr:uid="{00000000-0005-0000-0000-00008E900000}"/>
    <cellStyle name="Normal 7 6 3 4 5 2" xfId="37519" xr:uid="{00000000-0005-0000-0000-00008F900000}"/>
    <cellStyle name="Normal 7 6 3 4 5 3" xfId="22286" xr:uid="{00000000-0005-0000-0000-000090900000}"/>
    <cellStyle name="Normal 7 6 3 4 6" xfId="32507" xr:uid="{00000000-0005-0000-0000-000091900000}"/>
    <cellStyle name="Normal 7 6 3 4 7" xfId="17273" xr:uid="{00000000-0005-0000-0000-000092900000}"/>
    <cellStyle name="Normal 7 6 3 5" xfId="2966" xr:uid="{00000000-0005-0000-0000-000093900000}"/>
    <cellStyle name="Normal 7 6 3 5 2" xfId="13040" xr:uid="{00000000-0005-0000-0000-000094900000}"/>
    <cellStyle name="Normal 7 6 3 5 2 2" xfId="43371" xr:uid="{00000000-0005-0000-0000-000095900000}"/>
    <cellStyle name="Normal 7 6 3 5 2 3" xfId="28138" xr:uid="{00000000-0005-0000-0000-000096900000}"/>
    <cellStyle name="Normal 7 6 3 5 3" xfId="8020" xr:uid="{00000000-0005-0000-0000-000097900000}"/>
    <cellStyle name="Normal 7 6 3 5 3 2" xfId="38354" xr:uid="{00000000-0005-0000-0000-000098900000}"/>
    <cellStyle name="Normal 7 6 3 5 3 3" xfId="23121" xr:uid="{00000000-0005-0000-0000-000099900000}"/>
    <cellStyle name="Normal 7 6 3 5 4" xfId="33341" xr:uid="{00000000-0005-0000-0000-00009A900000}"/>
    <cellStyle name="Normal 7 6 3 5 5" xfId="18108" xr:uid="{00000000-0005-0000-0000-00009B900000}"/>
    <cellStyle name="Normal 7 6 3 6" xfId="4659" xr:uid="{00000000-0005-0000-0000-00009C900000}"/>
    <cellStyle name="Normal 7 6 3 6 2" xfId="14711" xr:uid="{00000000-0005-0000-0000-00009D900000}"/>
    <cellStyle name="Normal 7 6 3 6 2 2" xfId="45042" xr:uid="{00000000-0005-0000-0000-00009E900000}"/>
    <cellStyle name="Normal 7 6 3 6 2 3" xfId="29809" xr:uid="{00000000-0005-0000-0000-00009F900000}"/>
    <cellStyle name="Normal 7 6 3 6 3" xfId="9691" xr:uid="{00000000-0005-0000-0000-0000A0900000}"/>
    <cellStyle name="Normal 7 6 3 6 3 2" xfId="40025" xr:uid="{00000000-0005-0000-0000-0000A1900000}"/>
    <cellStyle name="Normal 7 6 3 6 3 3" xfId="24792" xr:uid="{00000000-0005-0000-0000-0000A2900000}"/>
    <cellStyle name="Normal 7 6 3 6 4" xfId="35012" xr:uid="{00000000-0005-0000-0000-0000A3900000}"/>
    <cellStyle name="Normal 7 6 3 6 5" xfId="19779" xr:uid="{00000000-0005-0000-0000-0000A4900000}"/>
    <cellStyle name="Normal 7 6 3 7" xfId="11369" xr:uid="{00000000-0005-0000-0000-0000A5900000}"/>
    <cellStyle name="Normal 7 6 3 7 2" xfId="41700" xr:uid="{00000000-0005-0000-0000-0000A6900000}"/>
    <cellStyle name="Normal 7 6 3 7 3" xfId="26467" xr:uid="{00000000-0005-0000-0000-0000A7900000}"/>
    <cellStyle name="Normal 7 6 3 8" xfId="6348" xr:uid="{00000000-0005-0000-0000-0000A8900000}"/>
    <cellStyle name="Normal 7 6 3 8 2" xfId="36683" xr:uid="{00000000-0005-0000-0000-0000A9900000}"/>
    <cellStyle name="Normal 7 6 3 8 3" xfId="21450" xr:uid="{00000000-0005-0000-0000-0000AA900000}"/>
    <cellStyle name="Normal 7 6 3 9" xfId="31672" xr:uid="{00000000-0005-0000-0000-0000AB900000}"/>
    <cellStyle name="Normal 7 6 4" xfId="1373" xr:uid="{00000000-0005-0000-0000-0000AC900000}"/>
    <cellStyle name="Normal 7 6 4 2" xfId="1796" xr:uid="{00000000-0005-0000-0000-0000AD900000}"/>
    <cellStyle name="Normal 7 6 4 2 2" xfId="2635" xr:uid="{00000000-0005-0000-0000-0000AE900000}"/>
    <cellStyle name="Normal 7 6 4 2 2 2" xfId="4325" xr:uid="{00000000-0005-0000-0000-0000AF900000}"/>
    <cellStyle name="Normal 7 6 4 2 2 2 2" xfId="14398" xr:uid="{00000000-0005-0000-0000-0000B0900000}"/>
    <cellStyle name="Normal 7 6 4 2 2 2 2 2" xfId="44729" xr:uid="{00000000-0005-0000-0000-0000B1900000}"/>
    <cellStyle name="Normal 7 6 4 2 2 2 2 3" xfId="29496" xr:uid="{00000000-0005-0000-0000-0000B2900000}"/>
    <cellStyle name="Normal 7 6 4 2 2 2 3" xfId="9378" xr:uid="{00000000-0005-0000-0000-0000B3900000}"/>
    <cellStyle name="Normal 7 6 4 2 2 2 3 2" xfId="39712" xr:uid="{00000000-0005-0000-0000-0000B4900000}"/>
    <cellStyle name="Normal 7 6 4 2 2 2 3 3" xfId="24479" xr:uid="{00000000-0005-0000-0000-0000B5900000}"/>
    <cellStyle name="Normal 7 6 4 2 2 2 4" xfId="34699" xr:uid="{00000000-0005-0000-0000-0000B6900000}"/>
    <cellStyle name="Normal 7 6 4 2 2 2 5" xfId="19466" xr:uid="{00000000-0005-0000-0000-0000B7900000}"/>
    <cellStyle name="Normal 7 6 4 2 2 3" xfId="6017" xr:uid="{00000000-0005-0000-0000-0000B8900000}"/>
    <cellStyle name="Normal 7 6 4 2 2 3 2" xfId="16069" xr:uid="{00000000-0005-0000-0000-0000B9900000}"/>
    <cellStyle name="Normal 7 6 4 2 2 3 2 2" xfId="46400" xr:uid="{00000000-0005-0000-0000-0000BA900000}"/>
    <cellStyle name="Normal 7 6 4 2 2 3 2 3" xfId="31167" xr:uid="{00000000-0005-0000-0000-0000BB900000}"/>
    <cellStyle name="Normal 7 6 4 2 2 3 3" xfId="11049" xr:uid="{00000000-0005-0000-0000-0000BC900000}"/>
    <cellStyle name="Normal 7 6 4 2 2 3 3 2" xfId="41383" xr:uid="{00000000-0005-0000-0000-0000BD900000}"/>
    <cellStyle name="Normal 7 6 4 2 2 3 3 3" xfId="26150" xr:uid="{00000000-0005-0000-0000-0000BE900000}"/>
    <cellStyle name="Normal 7 6 4 2 2 3 4" xfId="36370" xr:uid="{00000000-0005-0000-0000-0000BF900000}"/>
    <cellStyle name="Normal 7 6 4 2 2 3 5" xfId="21137" xr:uid="{00000000-0005-0000-0000-0000C0900000}"/>
    <cellStyle name="Normal 7 6 4 2 2 4" xfId="12727" xr:uid="{00000000-0005-0000-0000-0000C1900000}"/>
    <cellStyle name="Normal 7 6 4 2 2 4 2" xfId="43058" xr:uid="{00000000-0005-0000-0000-0000C2900000}"/>
    <cellStyle name="Normal 7 6 4 2 2 4 3" xfId="27825" xr:uid="{00000000-0005-0000-0000-0000C3900000}"/>
    <cellStyle name="Normal 7 6 4 2 2 5" xfId="7706" xr:uid="{00000000-0005-0000-0000-0000C4900000}"/>
    <cellStyle name="Normal 7 6 4 2 2 5 2" xfId="38041" xr:uid="{00000000-0005-0000-0000-0000C5900000}"/>
    <cellStyle name="Normal 7 6 4 2 2 5 3" xfId="22808" xr:uid="{00000000-0005-0000-0000-0000C6900000}"/>
    <cellStyle name="Normal 7 6 4 2 2 6" xfId="33029" xr:uid="{00000000-0005-0000-0000-0000C7900000}"/>
    <cellStyle name="Normal 7 6 4 2 2 7" xfId="17795" xr:uid="{00000000-0005-0000-0000-0000C8900000}"/>
    <cellStyle name="Normal 7 6 4 2 3" xfId="3488" xr:uid="{00000000-0005-0000-0000-0000C9900000}"/>
    <cellStyle name="Normal 7 6 4 2 3 2" xfId="13562" xr:uid="{00000000-0005-0000-0000-0000CA900000}"/>
    <cellStyle name="Normal 7 6 4 2 3 2 2" xfId="43893" xr:uid="{00000000-0005-0000-0000-0000CB900000}"/>
    <cellStyle name="Normal 7 6 4 2 3 2 3" xfId="28660" xr:uid="{00000000-0005-0000-0000-0000CC900000}"/>
    <cellStyle name="Normal 7 6 4 2 3 3" xfId="8542" xr:uid="{00000000-0005-0000-0000-0000CD900000}"/>
    <cellStyle name="Normal 7 6 4 2 3 3 2" xfId="38876" xr:uid="{00000000-0005-0000-0000-0000CE900000}"/>
    <cellStyle name="Normal 7 6 4 2 3 3 3" xfId="23643" xr:uid="{00000000-0005-0000-0000-0000CF900000}"/>
    <cellStyle name="Normal 7 6 4 2 3 4" xfId="33863" xr:uid="{00000000-0005-0000-0000-0000D0900000}"/>
    <cellStyle name="Normal 7 6 4 2 3 5" xfId="18630" xr:uid="{00000000-0005-0000-0000-0000D1900000}"/>
    <cellStyle name="Normal 7 6 4 2 4" xfId="5181" xr:uid="{00000000-0005-0000-0000-0000D2900000}"/>
    <cellStyle name="Normal 7 6 4 2 4 2" xfId="15233" xr:uid="{00000000-0005-0000-0000-0000D3900000}"/>
    <cellStyle name="Normal 7 6 4 2 4 2 2" xfId="45564" xr:uid="{00000000-0005-0000-0000-0000D4900000}"/>
    <cellStyle name="Normal 7 6 4 2 4 2 3" xfId="30331" xr:uid="{00000000-0005-0000-0000-0000D5900000}"/>
    <cellStyle name="Normal 7 6 4 2 4 3" xfId="10213" xr:uid="{00000000-0005-0000-0000-0000D6900000}"/>
    <cellStyle name="Normal 7 6 4 2 4 3 2" xfId="40547" xr:uid="{00000000-0005-0000-0000-0000D7900000}"/>
    <cellStyle name="Normal 7 6 4 2 4 3 3" xfId="25314" xr:uid="{00000000-0005-0000-0000-0000D8900000}"/>
    <cellStyle name="Normal 7 6 4 2 4 4" xfId="35534" xr:uid="{00000000-0005-0000-0000-0000D9900000}"/>
    <cellStyle name="Normal 7 6 4 2 4 5" xfId="20301" xr:uid="{00000000-0005-0000-0000-0000DA900000}"/>
    <cellStyle name="Normal 7 6 4 2 5" xfId="11891" xr:uid="{00000000-0005-0000-0000-0000DB900000}"/>
    <cellStyle name="Normal 7 6 4 2 5 2" xfId="42222" xr:uid="{00000000-0005-0000-0000-0000DC900000}"/>
    <cellStyle name="Normal 7 6 4 2 5 3" xfId="26989" xr:uid="{00000000-0005-0000-0000-0000DD900000}"/>
    <cellStyle name="Normal 7 6 4 2 6" xfId="6870" xr:uid="{00000000-0005-0000-0000-0000DE900000}"/>
    <cellStyle name="Normal 7 6 4 2 6 2" xfId="37205" xr:uid="{00000000-0005-0000-0000-0000DF900000}"/>
    <cellStyle name="Normal 7 6 4 2 6 3" xfId="21972" xr:uid="{00000000-0005-0000-0000-0000E0900000}"/>
    <cellStyle name="Normal 7 6 4 2 7" xfId="32193" xr:uid="{00000000-0005-0000-0000-0000E1900000}"/>
    <cellStyle name="Normal 7 6 4 2 8" xfId="16959" xr:uid="{00000000-0005-0000-0000-0000E2900000}"/>
    <cellStyle name="Normal 7 6 4 3" xfId="2217" xr:uid="{00000000-0005-0000-0000-0000E3900000}"/>
    <cellStyle name="Normal 7 6 4 3 2" xfId="3907" xr:uid="{00000000-0005-0000-0000-0000E4900000}"/>
    <cellStyle name="Normal 7 6 4 3 2 2" xfId="13980" xr:uid="{00000000-0005-0000-0000-0000E5900000}"/>
    <cellStyle name="Normal 7 6 4 3 2 2 2" xfId="44311" xr:uid="{00000000-0005-0000-0000-0000E6900000}"/>
    <cellStyle name="Normal 7 6 4 3 2 2 3" xfId="29078" xr:uid="{00000000-0005-0000-0000-0000E7900000}"/>
    <cellStyle name="Normal 7 6 4 3 2 3" xfId="8960" xr:uid="{00000000-0005-0000-0000-0000E8900000}"/>
    <cellStyle name="Normal 7 6 4 3 2 3 2" xfId="39294" xr:uid="{00000000-0005-0000-0000-0000E9900000}"/>
    <cellStyle name="Normal 7 6 4 3 2 3 3" xfId="24061" xr:uid="{00000000-0005-0000-0000-0000EA900000}"/>
    <cellStyle name="Normal 7 6 4 3 2 4" xfId="34281" xr:uid="{00000000-0005-0000-0000-0000EB900000}"/>
    <cellStyle name="Normal 7 6 4 3 2 5" xfId="19048" xr:uid="{00000000-0005-0000-0000-0000EC900000}"/>
    <cellStyle name="Normal 7 6 4 3 3" xfId="5599" xr:uid="{00000000-0005-0000-0000-0000ED900000}"/>
    <cellStyle name="Normal 7 6 4 3 3 2" xfId="15651" xr:uid="{00000000-0005-0000-0000-0000EE900000}"/>
    <cellStyle name="Normal 7 6 4 3 3 2 2" xfId="45982" xr:uid="{00000000-0005-0000-0000-0000EF900000}"/>
    <cellStyle name="Normal 7 6 4 3 3 2 3" xfId="30749" xr:uid="{00000000-0005-0000-0000-0000F0900000}"/>
    <cellStyle name="Normal 7 6 4 3 3 3" xfId="10631" xr:uid="{00000000-0005-0000-0000-0000F1900000}"/>
    <cellStyle name="Normal 7 6 4 3 3 3 2" xfId="40965" xr:uid="{00000000-0005-0000-0000-0000F2900000}"/>
    <cellStyle name="Normal 7 6 4 3 3 3 3" xfId="25732" xr:uid="{00000000-0005-0000-0000-0000F3900000}"/>
    <cellStyle name="Normal 7 6 4 3 3 4" xfId="35952" xr:uid="{00000000-0005-0000-0000-0000F4900000}"/>
    <cellStyle name="Normal 7 6 4 3 3 5" xfId="20719" xr:uid="{00000000-0005-0000-0000-0000F5900000}"/>
    <cellStyle name="Normal 7 6 4 3 4" xfId="12309" xr:uid="{00000000-0005-0000-0000-0000F6900000}"/>
    <cellStyle name="Normal 7 6 4 3 4 2" xfId="42640" xr:uid="{00000000-0005-0000-0000-0000F7900000}"/>
    <cellStyle name="Normal 7 6 4 3 4 3" xfId="27407" xr:uid="{00000000-0005-0000-0000-0000F8900000}"/>
    <cellStyle name="Normal 7 6 4 3 5" xfId="7288" xr:uid="{00000000-0005-0000-0000-0000F9900000}"/>
    <cellStyle name="Normal 7 6 4 3 5 2" xfId="37623" xr:uid="{00000000-0005-0000-0000-0000FA900000}"/>
    <cellStyle name="Normal 7 6 4 3 5 3" xfId="22390" xr:uid="{00000000-0005-0000-0000-0000FB900000}"/>
    <cellStyle name="Normal 7 6 4 3 6" xfId="32611" xr:uid="{00000000-0005-0000-0000-0000FC900000}"/>
    <cellStyle name="Normal 7 6 4 3 7" xfId="17377" xr:uid="{00000000-0005-0000-0000-0000FD900000}"/>
    <cellStyle name="Normal 7 6 4 4" xfId="3070" xr:uid="{00000000-0005-0000-0000-0000FE900000}"/>
    <cellStyle name="Normal 7 6 4 4 2" xfId="13144" xr:uid="{00000000-0005-0000-0000-0000FF900000}"/>
    <cellStyle name="Normal 7 6 4 4 2 2" xfId="43475" xr:uid="{00000000-0005-0000-0000-000000910000}"/>
    <cellStyle name="Normal 7 6 4 4 2 3" xfId="28242" xr:uid="{00000000-0005-0000-0000-000001910000}"/>
    <cellStyle name="Normal 7 6 4 4 3" xfId="8124" xr:uid="{00000000-0005-0000-0000-000002910000}"/>
    <cellStyle name="Normal 7 6 4 4 3 2" xfId="38458" xr:uid="{00000000-0005-0000-0000-000003910000}"/>
    <cellStyle name="Normal 7 6 4 4 3 3" xfId="23225" xr:uid="{00000000-0005-0000-0000-000004910000}"/>
    <cellStyle name="Normal 7 6 4 4 4" xfId="33445" xr:uid="{00000000-0005-0000-0000-000005910000}"/>
    <cellStyle name="Normal 7 6 4 4 5" xfId="18212" xr:uid="{00000000-0005-0000-0000-000006910000}"/>
    <cellStyle name="Normal 7 6 4 5" xfId="4763" xr:uid="{00000000-0005-0000-0000-000007910000}"/>
    <cellStyle name="Normal 7 6 4 5 2" xfId="14815" xr:uid="{00000000-0005-0000-0000-000008910000}"/>
    <cellStyle name="Normal 7 6 4 5 2 2" xfId="45146" xr:uid="{00000000-0005-0000-0000-000009910000}"/>
    <cellStyle name="Normal 7 6 4 5 2 3" xfId="29913" xr:uid="{00000000-0005-0000-0000-00000A910000}"/>
    <cellStyle name="Normal 7 6 4 5 3" xfId="9795" xr:uid="{00000000-0005-0000-0000-00000B910000}"/>
    <cellStyle name="Normal 7 6 4 5 3 2" xfId="40129" xr:uid="{00000000-0005-0000-0000-00000C910000}"/>
    <cellStyle name="Normal 7 6 4 5 3 3" xfId="24896" xr:uid="{00000000-0005-0000-0000-00000D910000}"/>
    <cellStyle name="Normal 7 6 4 5 4" xfId="35116" xr:uid="{00000000-0005-0000-0000-00000E910000}"/>
    <cellStyle name="Normal 7 6 4 5 5" xfId="19883" xr:uid="{00000000-0005-0000-0000-00000F910000}"/>
    <cellStyle name="Normal 7 6 4 6" xfId="11473" xr:uid="{00000000-0005-0000-0000-000010910000}"/>
    <cellStyle name="Normal 7 6 4 6 2" xfId="41804" xr:uid="{00000000-0005-0000-0000-000011910000}"/>
    <cellStyle name="Normal 7 6 4 6 3" xfId="26571" xr:uid="{00000000-0005-0000-0000-000012910000}"/>
    <cellStyle name="Normal 7 6 4 7" xfId="6452" xr:uid="{00000000-0005-0000-0000-000013910000}"/>
    <cellStyle name="Normal 7 6 4 7 2" xfId="36787" xr:uid="{00000000-0005-0000-0000-000014910000}"/>
    <cellStyle name="Normal 7 6 4 7 3" xfId="21554" xr:uid="{00000000-0005-0000-0000-000015910000}"/>
    <cellStyle name="Normal 7 6 4 8" xfId="31775" xr:uid="{00000000-0005-0000-0000-000016910000}"/>
    <cellStyle name="Normal 7 6 4 9" xfId="16541" xr:uid="{00000000-0005-0000-0000-000017910000}"/>
    <cellStyle name="Normal 7 6 5" xfId="1586" xr:uid="{00000000-0005-0000-0000-000018910000}"/>
    <cellStyle name="Normal 7 6 5 2" xfId="2427" xr:uid="{00000000-0005-0000-0000-000019910000}"/>
    <cellStyle name="Normal 7 6 5 2 2" xfId="4117" xr:uid="{00000000-0005-0000-0000-00001A910000}"/>
    <cellStyle name="Normal 7 6 5 2 2 2" xfId="14190" xr:uid="{00000000-0005-0000-0000-00001B910000}"/>
    <cellStyle name="Normal 7 6 5 2 2 2 2" xfId="44521" xr:uid="{00000000-0005-0000-0000-00001C910000}"/>
    <cellStyle name="Normal 7 6 5 2 2 2 3" xfId="29288" xr:uid="{00000000-0005-0000-0000-00001D910000}"/>
    <cellStyle name="Normal 7 6 5 2 2 3" xfId="9170" xr:uid="{00000000-0005-0000-0000-00001E910000}"/>
    <cellStyle name="Normal 7 6 5 2 2 3 2" xfId="39504" xr:uid="{00000000-0005-0000-0000-00001F910000}"/>
    <cellStyle name="Normal 7 6 5 2 2 3 3" xfId="24271" xr:uid="{00000000-0005-0000-0000-000020910000}"/>
    <cellStyle name="Normal 7 6 5 2 2 4" xfId="34491" xr:uid="{00000000-0005-0000-0000-000021910000}"/>
    <cellStyle name="Normal 7 6 5 2 2 5" xfId="19258" xr:uid="{00000000-0005-0000-0000-000022910000}"/>
    <cellStyle name="Normal 7 6 5 2 3" xfId="5809" xr:uid="{00000000-0005-0000-0000-000023910000}"/>
    <cellStyle name="Normal 7 6 5 2 3 2" xfId="15861" xr:uid="{00000000-0005-0000-0000-000024910000}"/>
    <cellStyle name="Normal 7 6 5 2 3 2 2" xfId="46192" xr:uid="{00000000-0005-0000-0000-000025910000}"/>
    <cellStyle name="Normal 7 6 5 2 3 2 3" xfId="30959" xr:uid="{00000000-0005-0000-0000-000026910000}"/>
    <cellStyle name="Normal 7 6 5 2 3 3" xfId="10841" xr:uid="{00000000-0005-0000-0000-000027910000}"/>
    <cellStyle name="Normal 7 6 5 2 3 3 2" xfId="41175" xr:uid="{00000000-0005-0000-0000-000028910000}"/>
    <cellStyle name="Normal 7 6 5 2 3 3 3" xfId="25942" xr:uid="{00000000-0005-0000-0000-000029910000}"/>
    <cellStyle name="Normal 7 6 5 2 3 4" xfId="36162" xr:uid="{00000000-0005-0000-0000-00002A910000}"/>
    <cellStyle name="Normal 7 6 5 2 3 5" xfId="20929" xr:uid="{00000000-0005-0000-0000-00002B910000}"/>
    <cellStyle name="Normal 7 6 5 2 4" xfId="12519" xr:uid="{00000000-0005-0000-0000-00002C910000}"/>
    <cellStyle name="Normal 7 6 5 2 4 2" xfId="42850" xr:uid="{00000000-0005-0000-0000-00002D910000}"/>
    <cellStyle name="Normal 7 6 5 2 4 3" xfId="27617" xr:uid="{00000000-0005-0000-0000-00002E910000}"/>
    <cellStyle name="Normal 7 6 5 2 5" xfId="7498" xr:uid="{00000000-0005-0000-0000-00002F910000}"/>
    <cellStyle name="Normal 7 6 5 2 5 2" xfId="37833" xr:uid="{00000000-0005-0000-0000-000030910000}"/>
    <cellStyle name="Normal 7 6 5 2 5 3" xfId="22600" xr:uid="{00000000-0005-0000-0000-000031910000}"/>
    <cellStyle name="Normal 7 6 5 2 6" xfId="32821" xr:uid="{00000000-0005-0000-0000-000032910000}"/>
    <cellStyle name="Normal 7 6 5 2 7" xfId="17587" xr:uid="{00000000-0005-0000-0000-000033910000}"/>
    <cellStyle name="Normal 7 6 5 3" xfId="3280" xr:uid="{00000000-0005-0000-0000-000034910000}"/>
    <cellStyle name="Normal 7 6 5 3 2" xfId="13354" xr:uid="{00000000-0005-0000-0000-000035910000}"/>
    <cellStyle name="Normal 7 6 5 3 2 2" xfId="43685" xr:uid="{00000000-0005-0000-0000-000036910000}"/>
    <cellStyle name="Normal 7 6 5 3 2 3" xfId="28452" xr:uid="{00000000-0005-0000-0000-000037910000}"/>
    <cellStyle name="Normal 7 6 5 3 3" xfId="8334" xr:uid="{00000000-0005-0000-0000-000038910000}"/>
    <cellStyle name="Normal 7 6 5 3 3 2" xfId="38668" xr:uid="{00000000-0005-0000-0000-000039910000}"/>
    <cellStyle name="Normal 7 6 5 3 3 3" xfId="23435" xr:uid="{00000000-0005-0000-0000-00003A910000}"/>
    <cellStyle name="Normal 7 6 5 3 4" xfId="33655" xr:uid="{00000000-0005-0000-0000-00003B910000}"/>
    <cellStyle name="Normal 7 6 5 3 5" xfId="18422" xr:uid="{00000000-0005-0000-0000-00003C910000}"/>
    <cellStyle name="Normal 7 6 5 4" xfId="4973" xr:uid="{00000000-0005-0000-0000-00003D910000}"/>
    <cellStyle name="Normal 7 6 5 4 2" xfId="15025" xr:uid="{00000000-0005-0000-0000-00003E910000}"/>
    <cellStyle name="Normal 7 6 5 4 2 2" xfId="45356" xr:uid="{00000000-0005-0000-0000-00003F910000}"/>
    <cellStyle name="Normal 7 6 5 4 2 3" xfId="30123" xr:uid="{00000000-0005-0000-0000-000040910000}"/>
    <cellStyle name="Normal 7 6 5 4 3" xfId="10005" xr:uid="{00000000-0005-0000-0000-000041910000}"/>
    <cellStyle name="Normal 7 6 5 4 3 2" xfId="40339" xr:uid="{00000000-0005-0000-0000-000042910000}"/>
    <cellStyle name="Normal 7 6 5 4 3 3" xfId="25106" xr:uid="{00000000-0005-0000-0000-000043910000}"/>
    <cellStyle name="Normal 7 6 5 4 4" xfId="35326" xr:uid="{00000000-0005-0000-0000-000044910000}"/>
    <cellStyle name="Normal 7 6 5 4 5" xfId="20093" xr:uid="{00000000-0005-0000-0000-000045910000}"/>
    <cellStyle name="Normal 7 6 5 5" xfId="11683" xr:uid="{00000000-0005-0000-0000-000046910000}"/>
    <cellStyle name="Normal 7 6 5 5 2" xfId="42014" xr:uid="{00000000-0005-0000-0000-000047910000}"/>
    <cellStyle name="Normal 7 6 5 5 3" xfId="26781" xr:uid="{00000000-0005-0000-0000-000048910000}"/>
    <cellStyle name="Normal 7 6 5 6" xfId="6662" xr:uid="{00000000-0005-0000-0000-000049910000}"/>
    <cellStyle name="Normal 7 6 5 6 2" xfId="36997" xr:uid="{00000000-0005-0000-0000-00004A910000}"/>
    <cellStyle name="Normal 7 6 5 6 3" xfId="21764" xr:uid="{00000000-0005-0000-0000-00004B910000}"/>
    <cellStyle name="Normal 7 6 5 7" xfId="31985" xr:uid="{00000000-0005-0000-0000-00004C910000}"/>
    <cellStyle name="Normal 7 6 5 8" xfId="16751" xr:uid="{00000000-0005-0000-0000-00004D910000}"/>
    <cellStyle name="Normal 7 6 6" xfId="2007" xr:uid="{00000000-0005-0000-0000-00004E910000}"/>
    <cellStyle name="Normal 7 6 6 2" xfId="3699" xr:uid="{00000000-0005-0000-0000-00004F910000}"/>
    <cellStyle name="Normal 7 6 6 2 2" xfId="13772" xr:uid="{00000000-0005-0000-0000-000050910000}"/>
    <cellStyle name="Normal 7 6 6 2 2 2" xfId="44103" xr:uid="{00000000-0005-0000-0000-000051910000}"/>
    <cellStyle name="Normal 7 6 6 2 2 3" xfId="28870" xr:uid="{00000000-0005-0000-0000-000052910000}"/>
    <cellStyle name="Normal 7 6 6 2 3" xfId="8752" xr:uid="{00000000-0005-0000-0000-000053910000}"/>
    <cellStyle name="Normal 7 6 6 2 3 2" xfId="39086" xr:uid="{00000000-0005-0000-0000-000054910000}"/>
    <cellStyle name="Normal 7 6 6 2 3 3" xfId="23853" xr:uid="{00000000-0005-0000-0000-000055910000}"/>
    <cellStyle name="Normal 7 6 6 2 4" xfId="34073" xr:uid="{00000000-0005-0000-0000-000056910000}"/>
    <cellStyle name="Normal 7 6 6 2 5" xfId="18840" xr:uid="{00000000-0005-0000-0000-000057910000}"/>
    <cellStyle name="Normal 7 6 6 3" xfId="5391" xr:uid="{00000000-0005-0000-0000-000058910000}"/>
    <cellStyle name="Normal 7 6 6 3 2" xfId="15443" xr:uid="{00000000-0005-0000-0000-000059910000}"/>
    <cellStyle name="Normal 7 6 6 3 2 2" xfId="45774" xr:uid="{00000000-0005-0000-0000-00005A910000}"/>
    <cellStyle name="Normal 7 6 6 3 2 3" xfId="30541" xr:uid="{00000000-0005-0000-0000-00005B910000}"/>
    <cellStyle name="Normal 7 6 6 3 3" xfId="10423" xr:uid="{00000000-0005-0000-0000-00005C910000}"/>
    <cellStyle name="Normal 7 6 6 3 3 2" xfId="40757" xr:uid="{00000000-0005-0000-0000-00005D910000}"/>
    <cellStyle name="Normal 7 6 6 3 3 3" xfId="25524" xr:uid="{00000000-0005-0000-0000-00005E910000}"/>
    <cellStyle name="Normal 7 6 6 3 4" xfId="35744" xr:uid="{00000000-0005-0000-0000-00005F910000}"/>
    <cellStyle name="Normal 7 6 6 3 5" xfId="20511" xr:uid="{00000000-0005-0000-0000-000060910000}"/>
    <cellStyle name="Normal 7 6 6 4" xfId="12101" xr:uid="{00000000-0005-0000-0000-000061910000}"/>
    <cellStyle name="Normal 7 6 6 4 2" xfId="42432" xr:uid="{00000000-0005-0000-0000-000062910000}"/>
    <cellStyle name="Normal 7 6 6 4 3" xfId="27199" xr:uid="{00000000-0005-0000-0000-000063910000}"/>
    <cellStyle name="Normal 7 6 6 5" xfId="7080" xr:uid="{00000000-0005-0000-0000-000064910000}"/>
    <cellStyle name="Normal 7 6 6 5 2" xfId="37415" xr:uid="{00000000-0005-0000-0000-000065910000}"/>
    <cellStyle name="Normal 7 6 6 5 3" xfId="22182" xr:uid="{00000000-0005-0000-0000-000066910000}"/>
    <cellStyle name="Normal 7 6 6 6" xfId="32403" xr:uid="{00000000-0005-0000-0000-000067910000}"/>
    <cellStyle name="Normal 7 6 6 7" xfId="17169" xr:uid="{00000000-0005-0000-0000-000068910000}"/>
    <cellStyle name="Normal 7 6 7" xfId="2859" xr:uid="{00000000-0005-0000-0000-000069910000}"/>
    <cellStyle name="Normal 7 6 7 2" xfId="12936" xr:uid="{00000000-0005-0000-0000-00006A910000}"/>
    <cellStyle name="Normal 7 6 7 2 2" xfId="43267" xr:uid="{00000000-0005-0000-0000-00006B910000}"/>
    <cellStyle name="Normal 7 6 7 2 3" xfId="28034" xr:uid="{00000000-0005-0000-0000-00006C910000}"/>
    <cellStyle name="Normal 7 6 7 3" xfId="7916" xr:uid="{00000000-0005-0000-0000-00006D910000}"/>
    <cellStyle name="Normal 7 6 7 3 2" xfId="38250" xr:uid="{00000000-0005-0000-0000-00006E910000}"/>
    <cellStyle name="Normal 7 6 7 3 3" xfId="23017" xr:uid="{00000000-0005-0000-0000-00006F910000}"/>
    <cellStyle name="Normal 7 6 7 4" xfId="33237" xr:uid="{00000000-0005-0000-0000-000070910000}"/>
    <cellStyle name="Normal 7 6 7 5" xfId="18004" xr:uid="{00000000-0005-0000-0000-000071910000}"/>
    <cellStyle name="Normal 7 6 8" xfId="4553" xr:uid="{00000000-0005-0000-0000-000072910000}"/>
    <cellStyle name="Normal 7 6 8 2" xfId="14607" xr:uid="{00000000-0005-0000-0000-000073910000}"/>
    <cellStyle name="Normal 7 6 8 2 2" xfId="44938" xr:uid="{00000000-0005-0000-0000-000074910000}"/>
    <cellStyle name="Normal 7 6 8 2 3" xfId="29705" xr:uid="{00000000-0005-0000-0000-000075910000}"/>
    <cellStyle name="Normal 7 6 8 3" xfId="9587" xr:uid="{00000000-0005-0000-0000-000076910000}"/>
    <cellStyle name="Normal 7 6 8 3 2" xfId="39921" xr:uid="{00000000-0005-0000-0000-000077910000}"/>
    <cellStyle name="Normal 7 6 8 3 3" xfId="24688" xr:uid="{00000000-0005-0000-0000-000078910000}"/>
    <cellStyle name="Normal 7 6 8 4" xfId="34908" xr:uid="{00000000-0005-0000-0000-000079910000}"/>
    <cellStyle name="Normal 7 6 8 5" xfId="19675" xr:uid="{00000000-0005-0000-0000-00007A910000}"/>
    <cellStyle name="Normal 7 6 9" xfId="11263" xr:uid="{00000000-0005-0000-0000-00007B910000}"/>
    <cellStyle name="Normal 7 6 9 2" xfId="41596" xr:uid="{00000000-0005-0000-0000-00007C910000}"/>
    <cellStyle name="Normal 7 6 9 3" xfId="26363" xr:uid="{00000000-0005-0000-0000-00007D910000}"/>
    <cellStyle name="Normal 7 7" xfId="905" xr:uid="{00000000-0005-0000-0000-00007E910000}"/>
    <cellStyle name="Normal 7 8" xfId="899" xr:uid="{00000000-0005-0000-0000-00007F910000}"/>
    <cellStyle name="Normal 7 9" xfId="367" xr:uid="{00000000-0005-0000-0000-000080910000}"/>
    <cellStyle name="Normal 70" xfId="906" xr:uid="{00000000-0005-0000-0000-000081910000}"/>
    <cellStyle name="Normal 70 2" xfId="48681" xr:uid="{02C12B8E-0E7B-4E89-8B07-8E0487584969}"/>
    <cellStyle name="Normal 71" xfId="907" xr:uid="{00000000-0005-0000-0000-000082910000}"/>
    <cellStyle name="Normal 71 10" xfId="6243" xr:uid="{00000000-0005-0000-0000-000083910000}"/>
    <cellStyle name="Normal 71 10 2" xfId="36580" xr:uid="{00000000-0005-0000-0000-000084910000}"/>
    <cellStyle name="Normal 71 10 3" xfId="21347" xr:uid="{00000000-0005-0000-0000-000085910000}"/>
    <cellStyle name="Normal 71 11" xfId="31571" xr:uid="{00000000-0005-0000-0000-000086910000}"/>
    <cellStyle name="Normal 71 12" xfId="16332" xr:uid="{00000000-0005-0000-0000-000087910000}"/>
    <cellStyle name="Normal 71 13" xfId="48685" xr:uid="{824225FA-9FAB-48FF-A642-9C8BD702D651}"/>
    <cellStyle name="Normal 71 2" xfId="1207" xr:uid="{00000000-0005-0000-0000-000088910000}"/>
    <cellStyle name="Normal 71 2 10" xfId="31622" xr:uid="{00000000-0005-0000-0000-000089910000}"/>
    <cellStyle name="Normal 71 2 11" xfId="16386" xr:uid="{00000000-0005-0000-0000-00008A910000}"/>
    <cellStyle name="Normal 71 2 2" xfId="1315" xr:uid="{00000000-0005-0000-0000-00008B910000}"/>
    <cellStyle name="Normal 71 2 2 10" xfId="16490" xr:uid="{00000000-0005-0000-0000-00008C910000}"/>
    <cellStyle name="Normal 71 2 2 2" xfId="1532" xr:uid="{00000000-0005-0000-0000-00008D910000}"/>
    <cellStyle name="Normal 71 2 2 2 2" xfId="1953" xr:uid="{00000000-0005-0000-0000-00008E910000}"/>
    <cellStyle name="Normal 71 2 2 2 2 2" xfId="2792" xr:uid="{00000000-0005-0000-0000-00008F910000}"/>
    <cellStyle name="Normal 71 2 2 2 2 2 2" xfId="4482" xr:uid="{00000000-0005-0000-0000-000090910000}"/>
    <cellStyle name="Normal 71 2 2 2 2 2 2 2" xfId="14555" xr:uid="{00000000-0005-0000-0000-000091910000}"/>
    <cellStyle name="Normal 71 2 2 2 2 2 2 2 2" xfId="44886" xr:uid="{00000000-0005-0000-0000-000092910000}"/>
    <cellStyle name="Normal 71 2 2 2 2 2 2 2 3" xfId="29653" xr:uid="{00000000-0005-0000-0000-000093910000}"/>
    <cellStyle name="Normal 71 2 2 2 2 2 2 3" xfId="9535" xr:uid="{00000000-0005-0000-0000-000094910000}"/>
    <cellStyle name="Normal 71 2 2 2 2 2 2 3 2" xfId="39869" xr:uid="{00000000-0005-0000-0000-000095910000}"/>
    <cellStyle name="Normal 71 2 2 2 2 2 2 3 3" xfId="24636" xr:uid="{00000000-0005-0000-0000-000096910000}"/>
    <cellStyle name="Normal 71 2 2 2 2 2 2 4" xfId="34856" xr:uid="{00000000-0005-0000-0000-000097910000}"/>
    <cellStyle name="Normal 71 2 2 2 2 2 2 5" xfId="19623" xr:uid="{00000000-0005-0000-0000-000098910000}"/>
    <cellStyle name="Normal 71 2 2 2 2 2 3" xfId="6174" xr:uid="{00000000-0005-0000-0000-000099910000}"/>
    <cellStyle name="Normal 71 2 2 2 2 2 3 2" xfId="16226" xr:uid="{00000000-0005-0000-0000-00009A910000}"/>
    <cellStyle name="Normal 71 2 2 2 2 2 3 2 2" xfId="46557" xr:uid="{00000000-0005-0000-0000-00009B910000}"/>
    <cellStyle name="Normal 71 2 2 2 2 2 3 2 3" xfId="31324" xr:uid="{00000000-0005-0000-0000-00009C910000}"/>
    <cellStyle name="Normal 71 2 2 2 2 2 3 3" xfId="11206" xr:uid="{00000000-0005-0000-0000-00009D910000}"/>
    <cellStyle name="Normal 71 2 2 2 2 2 3 3 2" xfId="41540" xr:uid="{00000000-0005-0000-0000-00009E910000}"/>
    <cellStyle name="Normal 71 2 2 2 2 2 3 3 3" xfId="26307" xr:uid="{00000000-0005-0000-0000-00009F910000}"/>
    <cellStyle name="Normal 71 2 2 2 2 2 3 4" xfId="36527" xr:uid="{00000000-0005-0000-0000-0000A0910000}"/>
    <cellStyle name="Normal 71 2 2 2 2 2 3 5" xfId="21294" xr:uid="{00000000-0005-0000-0000-0000A1910000}"/>
    <cellStyle name="Normal 71 2 2 2 2 2 4" xfId="12884" xr:uid="{00000000-0005-0000-0000-0000A2910000}"/>
    <cellStyle name="Normal 71 2 2 2 2 2 4 2" xfId="43215" xr:uid="{00000000-0005-0000-0000-0000A3910000}"/>
    <cellStyle name="Normal 71 2 2 2 2 2 4 3" xfId="27982" xr:uid="{00000000-0005-0000-0000-0000A4910000}"/>
    <cellStyle name="Normal 71 2 2 2 2 2 5" xfId="7863" xr:uid="{00000000-0005-0000-0000-0000A5910000}"/>
    <cellStyle name="Normal 71 2 2 2 2 2 5 2" xfId="38198" xr:uid="{00000000-0005-0000-0000-0000A6910000}"/>
    <cellStyle name="Normal 71 2 2 2 2 2 5 3" xfId="22965" xr:uid="{00000000-0005-0000-0000-0000A7910000}"/>
    <cellStyle name="Normal 71 2 2 2 2 2 6" xfId="33186" xr:uid="{00000000-0005-0000-0000-0000A8910000}"/>
    <cellStyle name="Normal 71 2 2 2 2 2 7" xfId="17952" xr:uid="{00000000-0005-0000-0000-0000A9910000}"/>
    <cellStyle name="Normal 71 2 2 2 2 3" xfId="3645" xr:uid="{00000000-0005-0000-0000-0000AA910000}"/>
    <cellStyle name="Normal 71 2 2 2 2 3 2" xfId="13719" xr:uid="{00000000-0005-0000-0000-0000AB910000}"/>
    <cellStyle name="Normal 71 2 2 2 2 3 2 2" xfId="44050" xr:uid="{00000000-0005-0000-0000-0000AC910000}"/>
    <cellStyle name="Normal 71 2 2 2 2 3 2 3" xfId="28817" xr:uid="{00000000-0005-0000-0000-0000AD910000}"/>
    <cellStyle name="Normal 71 2 2 2 2 3 3" xfId="8699" xr:uid="{00000000-0005-0000-0000-0000AE910000}"/>
    <cellStyle name="Normal 71 2 2 2 2 3 3 2" xfId="39033" xr:uid="{00000000-0005-0000-0000-0000AF910000}"/>
    <cellStyle name="Normal 71 2 2 2 2 3 3 3" xfId="23800" xr:uid="{00000000-0005-0000-0000-0000B0910000}"/>
    <cellStyle name="Normal 71 2 2 2 2 3 4" xfId="34020" xr:uid="{00000000-0005-0000-0000-0000B1910000}"/>
    <cellStyle name="Normal 71 2 2 2 2 3 5" xfId="18787" xr:uid="{00000000-0005-0000-0000-0000B2910000}"/>
    <cellStyle name="Normal 71 2 2 2 2 4" xfId="5338" xr:uid="{00000000-0005-0000-0000-0000B3910000}"/>
    <cellStyle name="Normal 71 2 2 2 2 4 2" xfId="15390" xr:uid="{00000000-0005-0000-0000-0000B4910000}"/>
    <cellStyle name="Normal 71 2 2 2 2 4 2 2" xfId="45721" xr:uid="{00000000-0005-0000-0000-0000B5910000}"/>
    <cellStyle name="Normal 71 2 2 2 2 4 2 3" xfId="30488" xr:uid="{00000000-0005-0000-0000-0000B6910000}"/>
    <cellStyle name="Normal 71 2 2 2 2 4 3" xfId="10370" xr:uid="{00000000-0005-0000-0000-0000B7910000}"/>
    <cellStyle name="Normal 71 2 2 2 2 4 3 2" xfId="40704" xr:uid="{00000000-0005-0000-0000-0000B8910000}"/>
    <cellStyle name="Normal 71 2 2 2 2 4 3 3" xfId="25471" xr:uid="{00000000-0005-0000-0000-0000B9910000}"/>
    <cellStyle name="Normal 71 2 2 2 2 4 4" xfId="35691" xr:uid="{00000000-0005-0000-0000-0000BA910000}"/>
    <cellStyle name="Normal 71 2 2 2 2 4 5" xfId="20458" xr:uid="{00000000-0005-0000-0000-0000BB910000}"/>
    <cellStyle name="Normal 71 2 2 2 2 5" xfId="12048" xr:uid="{00000000-0005-0000-0000-0000BC910000}"/>
    <cellStyle name="Normal 71 2 2 2 2 5 2" xfId="42379" xr:uid="{00000000-0005-0000-0000-0000BD910000}"/>
    <cellStyle name="Normal 71 2 2 2 2 5 3" xfId="27146" xr:uid="{00000000-0005-0000-0000-0000BE910000}"/>
    <cellStyle name="Normal 71 2 2 2 2 6" xfId="7027" xr:uid="{00000000-0005-0000-0000-0000BF910000}"/>
    <cellStyle name="Normal 71 2 2 2 2 6 2" xfId="37362" xr:uid="{00000000-0005-0000-0000-0000C0910000}"/>
    <cellStyle name="Normal 71 2 2 2 2 6 3" xfId="22129" xr:uid="{00000000-0005-0000-0000-0000C1910000}"/>
    <cellStyle name="Normal 71 2 2 2 2 7" xfId="32350" xr:uid="{00000000-0005-0000-0000-0000C2910000}"/>
    <cellStyle name="Normal 71 2 2 2 2 8" xfId="17116" xr:uid="{00000000-0005-0000-0000-0000C3910000}"/>
    <cellStyle name="Normal 71 2 2 2 3" xfId="2374" xr:uid="{00000000-0005-0000-0000-0000C4910000}"/>
    <cellStyle name="Normal 71 2 2 2 3 2" xfId="4064" xr:uid="{00000000-0005-0000-0000-0000C5910000}"/>
    <cellStyle name="Normal 71 2 2 2 3 2 2" xfId="14137" xr:uid="{00000000-0005-0000-0000-0000C6910000}"/>
    <cellStyle name="Normal 71 2 2 2 3 2 2 2" xfId="44468" xr:uid="{00000000-0005-0000-0000-0000C7910000}"/>
    <cellStyle name="Normal 71 2 2 2 3 2 2 3" xfId="29235" xr:uid="{00000000-0005-0000-0000-0000C8910000}"/>
    <cellStyle name="Normal 71 2 2 2 3 2 3" xfId="9117" xr:uid="{00000000-0005-0000-0000-0000C9910000}"/>
    <cellStyle name="Normal 71 2 2 2 3 2 3 2" xfId="39451" xr:uid="{00000000-0005-0000-0000-0000CA910000}"/>
    <cellStyle name="Normal 71 2 2 2 3 2 3 3" xfId="24218" xr:uid="{00000000-0005-0000-0000-0000CB910000}"/>
    <cellStyle name="Normal 71 2 2 2 3 2 4" xfId="34438" xr:uid="{00000000-0005-0000-0000-0000CC910000}"/>
    <cellStyle name="Normal 71 2 2 2 3 2 5" xfId="19205" xr:uid="{00000000-0005-0000-0000-0000CD910000}"/>
    <cellStyle name="Normal 71 2 2 2 3 3" xfId="5756" xr:uid="{00000000-0005-0000-0000-0000CE910000}"/>
    <cellStyle name="Normal 71 2 2 2 3 3 2" xfId="15808" xr:uid="{00000000-0005-0000-0000-0000CF910000}"/>
    <cellStyle name="Normal 71 2 2 2 3 3 2 2" xfId="46139" xr:uid="{00000000-0005-0000-0000-0000D0910000}"/>
    <cellStyle name="Normal 71 2 2 2 3 3 2 3" xfId="30906" xr:uid="{00000000-0005-0000-0000-0000D1910000}"/>
    <cellStyle name="Normal 71 2 2 2 3 3 3" xfId="10788" xr:uid="{00000000-0005-0000-0000-0000D2910000}"/>
    <cellStyle name="Normal 71 2 2 2 3 3 3 2" xfId="41122" xr:uid="{00000000-0005-0000-0000-0000D3910000}"/>
    <cellStyle name="Normal 71 2 2 2 3 3 3 3" xfId="25889" xr:uid="{00000000-0005-0000-0000-0000D4910000}"/>
    <cellStyle name="Normal 71 2 2 2 3 3 4" xfId="36109" xr:uid="{00000000-0005-0000-0000-0000D5910000}"/>
    <cellStyle name="Normal 71 2 2 2 3 3 5" xfId="20876" xr:uid="{00000000-0005-0000-0000-0000D6910000}"/>
    <cellStyle name="Normal 71 2 2 2 3 4" xfId="12466" xr:uid="{00000000-0005-0000-0000-0000D7910000}"/>
    <cellStyle name="Normal 71 2 2 2 3 4 2" xfId="42797" xr:uid="{00000000-0005-0000-0000-0000D8910000}"/>
    <cellStyle name="Normal 71 2 2 2 3 4 3" xfId="27564" xr:uid="{00000000-0005-0000-0000-0000D9910000}"/>
    <cellStyle name="Normal 71 2 2 2 3 5" xfId="7445" xr:uid="{00000000-0005-0000-0000-0000DA910000}"/>
    <cellStyle name="Normal 71 2 2 2 3 5 2" xfId="37780" xr:uid="{00000000-0005-0000-0000-0000DB910000}"/>
    <cellStyle name="Normal 71 2 2 2 3 5 3" xfId="22547" xr:uid="{00000000-0005-0000-0000-0000DC910000}"/>
    <cellStyle name="Normal 71 2 2 2 3 6" xfId="32768" xr:uid="{00000000-0005-0000-0000-0000DD910000}"/>
    <cellStyle name="Normal 71 2 2 2 3 7" xfId="17534" xr:uid="{00000000-0005-0000-0000-0000DE910000}"/>
    <cellStyle name="Normal 71 2 2 2 4" xfId="3227" xr:uid="{00000000-0005-0000-0000-0000DF910000}"/>
    <cellStyle name="Normal 71 2 2 2 4 2" xfId="13301" xr:uid="{00000000-0005-0000-0000-0000E0910000}"/>
    <cellStyle name="Normal 71 2 2 2 4 2 2" xfId="43632" xr:uid="{00000000-0005-0000-0000-0000E1910000}"/>
    <cellStyle name="Normal 71 2 2 2 4 2 3" xfId="28399" xr:uid="{00000000-0005-0000-0000-0000E2910000}"/>
    <cellStyle name="Normal 71 2 2 2 4 3" xfId="8281" xr:uid="{00000000-0005-0000-0000-0000E3910000}"/>
    <cellStyle name="Normal 71 2 2 2 4 3 2" xfId="38615" xr:uid="{00000000-0005-0000-0000-0000E4910000}"/>
    <cellStyle name="Normal 71 2 2 2 4 3 3" xfId="23382" xr:uid="{00000000-0005-0000-0000-0000E5910000}"/>
    <cellStyle name="Normal 71 2 2 2 4 4" xfId="33602" xr:uid="{00000000-0005-0000-0000-0000E6910000}"/>
    <cellStyle name="Normal 71 2 2 2 4 5" xfId="18369" xr:uid="{00000000-0005-0000-0000-0000E7910000}"/>
    <cellStyle name="Normal 71 2 2 2 5" xfId="4920" xr:uid="{00000000-0005-0000-0000-0000E8910000}"/>
    <cellStyle name="Normal 71 2 2 2 5 2" xfId="14972" xr:uid="{00000000-0005-0000-0000-0000E9910000}"/>
    <cellStyle name="Normal 71 2 2 2 5 2 2" xfId="45303" xr:uid="{00000000-0005-0000-0000-0000EA910000}"/>
    <cellStyle name="Normal 71 2 2 2 5 2 3" xfId="30070" xr:uid="{00000000-0005-0000-0000-0000EB910000}"/>
    <cellStyle name="Normal 71 2 2 2 5 3" xfId="9952" xr:uid="{00000000-0005-0000-0000-0000EC910000}"/>
    <cellStyle name="Normal 71 2 2 2 5 3 2" xfId="40286" xr:uid="{00000000-0005-0000-0000-0000ED910000}"/>
    <cellStyle name="Normal 71 2 2 2 5 3 3" xfId="25053" xr:uid="{00000000-0005-0000-0000-0000EE910000}"/>
    <cellStyle name="Normal 71 2 2 2 5 4" xfId="35273" xr:uid="{00000000-0005-0000-0000-0000EF910000}"/>
    <cellStyle name="Normal 71 2 2 2 5 5" xfId="20040" xr:uid="{00000000-0005-0000-0000-0000F0910000}"/>
    <cellStyle name="Normal 71 2 2 2 6" xfId="11630" xr:uid="{00000000-0005-0000-0000-0000F1910000}"/>
    <cellStyle name="Normal 71 2 2 2 6 2" xfId="41961" xr:uid="{00000000-0005-0000-0000-0000F2910000}"/>
    <cellStyle name="Normal 71 2 2 2 6 3" xfId="26728" xr:uid="{00000000-0005-0000-0000-0000F3910000}"/>
    <cellStyle name="Normal 71 2 2 2 7" xfId="6609" xr:uid="{00000000-0005-0000-0000-0000F4910000}"/>
    <cellStyle name="Normal 71 2 2 2 7 2" xfId="36944" xr:uid="{00000000-0005-0000-0000-0000F5910000}"/>
    <cellStyle name="Normal 71 2 2 2 7 3" xfId="21711" xr:uid="{00000000-0005-0000-0000-0000F6910000}"/>
    <cellStyle name="Normal 71 2 2 2 8" xfId="31932" xr:uid="{00000000-0005-0000-0000-0000F7910000}"/>
    <cellStyle name="Normal 71 2 2 2 9" xfId="16698" xr:uid="{00000000-0005-0000-0000-0000F8910000}"/>
    <cellStyle name="Normal 71 2 2 3" xfId="1745" xr:uid="{00000000-0005-0000-0000-0000F9910000}"/>
    <cellStyle name="Normal 71 2 2 3 2" xfId="2584" xr:uid="{00000000-0005-0000-0000-0000FA910000}"/>
    <cellStyle name="Normal 71 2 2 3 2 2" xfId="4274" xr:uid="{00000000-0005-0000-0000-0000FB910000}"/>
    <cellStyle name="Normal 71 2 2 3 2 2 2" xfId="14347" xr:uid="{00000000-0005-0000-0000-0000FC910000}"/>
    <cellStyle name="Normal 71 2 2 3 2 2 2 2" xfId="44678" xr:uid="{00000000-0005-0000-0000-0000FD910000}"/>
    <cellStyle name="Normal 71 2 2 3 2 2 2 3" xfId="29445" xr:uid="{00000000-0005-0000-0000-0000FE910000}"/>
    <cellStyle name="Normal 71 2 2 3 2 2 3" xfId="9327" xr:uid="{00000000-0005-0000-0000-0000FF910000}"/>
    <cellStyle name="Normal 71 2 2 3 2 2 3 2" xfId="39661" xr:uid="{00000000-0005-0000-0000-000000920000}"/>
    <cellStyle name="Normal 71 2 2 3 2 2 3 3" xfId="24428" xr:uid="{00000000-0005-0000-0000-000001920000}"/>
    <cellStyle name="Normal 71 2 2 3 2 2 4" xfId="34648" xr:uid="{00000000-0005-0000-0000-000002920000}"/>
    <cellStyle name="Normal 71 2 2 3 2 2 5" xfId="19415" xr:uid="{00000000-0005-0000-0000-000003920000}"/>
    <cellStyle name="Normal 71 2 2 3 2 3" xfId="5966" xr:uid="{00000000-0005-0000-0000-000004920000}"/>
    <cellStyle name="Normal 71 2 2 3 2 3 2" xfId="16018" xr:uid="{00000000-0005-0000-0000-000005920000}"/>
    <cellStyle name="Normal 71 2 2 3 2 3 2 2" xfId="46349" xr:uid="{00000000-0005-0000-0000-000006920000}"/>
    <cellStyle name="Normal 71 2 2 3 2 3 2 3" xfId="31116" xr:uid="{00000000-0005-0000-0000-000007920000}"/>
    <cellStyle name="Normal 71 2 2 3 2 3 3" xfId="10998" xr:uid="{00000000-0005-0000-0000-000008920000}"/>
    <cellStyle name="Normal 71 2 2 3 2 3 3 2" xfId="41332" xr:uid="{00000000-0005-0000-0000-000009920000}"/>
    <cellStyle name="Normal 71 2 2 3 2 3 3 3" xfId="26099" xr:uid="{00000000-0005-0000-0000-00000A920000}"/>
    <cellStyle name="Normal 71 2 2 3 2 3 4" xfId="36319" xr:uid="{00000000-0005-0000-0000-00000B920000}"/>
    <cellStyle name="Normal 71 2 2 3 2 3 5" xfId="21086" xr:uid="{00000000-0005-0000-0000-00000C920000}"/>
    <cellStyle name="Normal 71 2 2 3 2 4" xfId="12676" xr:uid="{00000000-0005-0000-0000-00000D920000}"/>
    <cellStyle name="Normal 71 2 2 3 2 4 2" xfId="43007" xr:uid="{00000000-0005-0000-0000-00000E920000}"/>
    <cellStyle name="Normal 71 2 2 3 2 4 3" xfId="27774" xr:uid="{00000000-0005-0000-0000-00000F920000}"/>
    <cellStyle name="Normal 71 2 2 3 2 5" xfId="7655" xr:uid="{00000000-0005-0000-0000-000010920000}"/>
    <cellStyle name="Normal 71 2 2 3 2 5 2" xfId="37990" xr:uid="{00000000-0005-0000-0000-000011920000}"/>
    <cellStyle name="Normal 71 2 2 3 2 5 3" xfId="22757" xr:uid="{00000000-0005-0000-0000-000012920000}"/>
    <cellStyle name="Normal 71 2 2 3 2 6" xfId="32978" xr:uid="{00000000-0005-0000-0000-000013920000}"/>
    <cellStyle name="Normal 71 2 2 3 2 7" xfId="17744" xr:uid="{00000000-0005-0000-0000-000014920000}"/>
    <cellStyle name="Normal 71 2 2 3 3" xfId="3437" xr:uid="{00000000-0005-0000-0000-000015920000}"/>
    <cellStyle name="Normal 71 2 2 3 3 2" xfId="13511" xr:uid="{00000000-0005-0000-0000-000016920000}"/>
    <cellStyle name="Normal 71 2 2 3 3 2 2" xfId="43842" xr:uid="{00000000-0005-0000-0000-000017920000}"/>
    <cellStyle name="Normal 71 2 2 3 3 2 3" xfId="28609" xr:uid="{00000000-0005-0000-0000-000018920000}"/>
    <cellStyle name="Normal 71 2 2 3 3 3" xfId="8491" xr:uid="{00000000-0005-0000-0000-000019920000}"/>
    <cellStyle name="Normal 71 2 2 3 3 3 2" xfId="38825" xr:uid="{00000000-0005-0000-0000-00001A920000}"/>
    <cellStyle name="Normal 71 2 2 3 3 3 3" xfId="23592" xr:uid="{00000000-0005-0000-0000-00001B920000}"/>
    <cellStyle name="Normal 71 2 2 3 3 4" xfId="33812" xr:uid="{00000000-0005-0000-0000-00001C920000}"/>
    <cellStyle name="Normal 71 2 2 3 3 5" xfId="18579" xr:uid="{00000000-0005-0000-0000-00001D920000}"/>
    <cellStyle name="Normal 71 2 2 3 4" xfId="5130" xr:uid="{00000000-0005-0000-0000-00001E920000}"/>
    <cellStyle name="Normal 71 2 2 3 4 2" xfId="15182" xr:uid="{00000000-0005-0000-0000-00001F920000}"/>
    <cellStyle name="Normal 71 2 2 3 4 2 2" xfId="45513" xr:uid="{00000000-0005-0000-0000-000020920000}"/>
    <cellStyle name="Normal 71 2 2 3 4 2 3" xfId="30280" xr:uid="{00000000-0005-0000-0000-000021920000}"/>
    <cellStyle name="Normal 71 2 2 3 4 3" xfId="10162" xr:uid="{00000000-0005-0000-0000-000022920000}"/>
    <cellStyle name="Normal 71 2 2 3 4 3 2" xfId="40496" xr:uid="{00000000-0005-0000-0000-000023920000}"/>
    <cellStyle name="Normal 71 2 2 3 4 3 3" xfId="25263" xr:uid="{00000000-0005-0000-0000-000024920000}"/>
    <cellStyle name="Normal 71 2 2 3 4 4" xfId="35483" xr:uid="{00000000-0005-0000-0000-000025920000}"/>
    <cellStyle name="Normal 71 2 2 3 4 5" xfId="20250" xr:uid="{00000000-0005-0000-0000-000026920000}"/>
    <cellStyle name="Normal 71 2 2 3 5" xfId="11840" xr:uid="{00000000-0005-0000-0000-000027920000}"/>
    <cellStyle name="Normal 71 2 2 3 5 2" xfId="42171" xr:uid="{00000000-0005-0000-0000-000028920000}"/>
    <cellStyle name="Normal 71 2 2 3 5 3" xfId="26938" xr:uid="{00000000-0005-0000-0000-000029920000}"/>
    <cellStyle name="Normal 71 2 2 3 6" xfId="6819" xr:uid="{00000000-0005-0000-0000-00002A920000}"/>
    <cellStyle name="Normal 71 2 2 3 6 2" xfId="37154" xr:uid="{00000000-0005-0000-0000-00002B920000}"/>
    <cellStyle name="Normal 71 2 2 3 6 3" xfId="21921" xr:uid="{00000000-0005-0000-0000-00002C920000}"/>
    <cellStyle name="Normal 71 2 2 3 7" xfId="32142" xr:uid="{00000000-0005-0000-0000-00002D920000}"/>
    <cellStyle name="Normal 71 2 2 3 8" xfId="16908" xr:uid="{00000000-0005-0000-0000-00002E920000}"/>
    <cellStyle name="Normal 71 2 2 4" xfId="2166" xr:uid="{00000000-0005-0000-0000-00002F920000}"/>
    <cellStyle name="Normal 71 2 2 4 2" xfId="3856" xr:uid="{00000000-0005-0000-0000-000030920000}"/>
    <cellStyle name="Normal 71 2 2 4 2 2" xfId="13929" xr:uid="{00000000-0005-0000-0000-000031920000}"/>
    <cellStyle name="Normal 71 2 2 4 2 2 2" xfId="44260" xr:uid="{00000000-0005-0000-0000-000032920000}"/>
    <cellStyle name="Normal 71 2 2 4 2 2 3" xfId="29027" xr:uid="{00000000-0005-0000-0000-000033920000}"/>
    <cellStyle name="Normal 71 2 2 4 2 3" xfId="8909" xr:uid="{00000000-0005-0000-0000-000034920000}"/>
    <cellStyle name="Normal 71 2 2 4 2 3 2" xfId="39243" xr:uid="{00000000-0005-0000-0000-000035920000}"/>
    <cellStyle name="Normal 71 2 2 4 2 3 3" xfId="24010" xr:uid="{00000000-0005-0000-0000-000036920000}"/>
    <cellStyle name="Normal 71 2 2 4 2 4" xfId="34230" xr:uid="{00000000-0005-0000-0000-000037920000}"/>
    <cellStyle name="Normal 71 2 2 4 2 5" xfId="18997" xr:uid="{00000000-0005-0000-0000-000038920000}"/>
    <cellStyle name="Normal 71 2 2 4 3" xfId="5548" xr:uid="{00000000-0005-0000-0000-000039920000}"/>
    <cellStyle name="Normal 71 2 2 4 3 2" xfId="15600" xr:uid="{00000000-0005-0000-0000-00003A920000}"/>
    <cellStyle name="Normal 71 2 2 4 3 2 2" xfId="45931" xr:uid="{00000000-0005-0000-0000-00003B920000}"/>
    <cellStyle name="Normal 71 2 2 4 3 2 3" xfId="30698" xr:uid="{00000000-0005-0000-0000-00003C920000}"/>
    <cellStyle name="Normal 71 2 2 4 3 3" xfId="10580" xr:uid="{00000000-0005-0000-0000-00003D920000}"/>
    <cellStyle name="Normal 71 2 2 4 3 3 2" xfId="40914" xr:uid="{00000000-0005-0000-0000-00003E920000}"/>
    <cellStyle name="Normal 71 2 2 4 3 3 3" xfId="25681" xr:uid="{00000000-0005-0000-0000-00003F920000}"/>
    <cellStyle name="Normal 71 2 2 4 3 4" xfId="35901" xr:uid="{00000000-0005-0000-0000-000040920000}"/>
    <cellStyle name="Normal 71 2 2 4 3 5" xfId="20668" xr:uid="{00000000-0005-0000-0000-000041920000}"/>
    <cellStyle name="Normal 71 2 2 4 4" xfId="12258" xr:uid="{00000000-0005-0000-0000-000042920000}"/>
    <cellStyle name="Normal 71 2 2 4 4 2" xfId="42589" xr:uid="{00000000-0005-0000-0000-000043920000}"/>
    <cellStyle name="Normal 71 2 2 4 4 3" xfId="27356" xr:uid="{00000000-0005-0000-0000-000044920000}"/>
    <cellStyle name="Normal 71 2 2 4 5" xfId="7237" xr:uid="{00000000-0005-0000-0000-000045920000}"/>
    <cellStyle name="Normal 71 2 2 4 5 2" xfId="37572" xr:uid="{00000000-0005-0000-0000-000046920000}"/>
    <cellStyle name="Normal 71 2 2 4 5 3" xfId="22339" xr:uid="{00000000-0005-0000-0000-000047920000}"/>
    <cellStyle name="Normal 71 2 2 4 6" xfId="32560" xr:uid="{00000000-0005-0000-0000-000048920000}"/>
    <cellStyle name="Normal 71 2 2 4 7" xfId="17326" xr:uid="{00000000-0005-0000-0000-000049920000}"/>
    <cellStyle name="Normal 71 2 2 5" xfId="3019" xr:uid="{00000000-0005-0000-0000-00004A920000}"/>
    <cellStyle name="Normal 71 2 2 5 2" xfId="13093" xr:uid="{00000000-0005-0000-0000-00004B920000}"/>
    <cellStyle name="Normal 71 2 2 5 2 2" xfId="43424" xr:uid="{00000000-0005-0000-0000-00004C920000}"/>
    <cellStyle name="Normal 71 2 2 5 2 3" xfId="28191" xr:uid="{00000000-0005-0000-0000-00004D920000}"/>
    <cellStyle name="Normal 71 2 2 5 3" xfId="8073" xr:uid="{00000000-0005-0000-0000-00004E920000}"/>
    <cellStyle name="Normal 71 2 2 5 3 2" xfId="38407" xr:uid="{00000000-0005-0000-0000-00004F920000}"/>
    <cellStyle name="Normal 71 2 2 5 3 3" xfId="23174" xr:uid="{00000000-0005-0000-0000-000050920000}"/>
    <cellStyle name="Normal 71 2 2 5 4" xfId="33394" xr:uid="{00000000-0005-0000-0000-000051920000}"/>
    <cellStyle name="Normal 71 2 2 5 5" xfId="18161" xr:uid="{00000000-0005-0000-0000-000052920000}"/>
    <cellStyle name="Normal 71 2 2 6" xfId="4712" xr:uid="{00000000-0005-0000-0000-000053920000}"/>
    <cellStyle name="Normal 71 2 2 6 2" xfId="14764" xr:uid="{00000000-0005-0000-0000-000054920000}"/>
    <cellStyle name="Normal 71 2 2 6 2 2" xfId="45095" xr:uid="{00000000-0005-0000-0000-000055920000}"/>
    <cellStyle name="Normal 71 2 2 6 2 3" xfId="29862" xr:uid="{00000000-0005-0000-0000-000056920000}"/>
    <cellStyle name="Normal 71 2 2 6 3" xfId="9744" xr:uid="{00000000-0005-0000-0000-000057920000}"/>
    <cellStyle name="Normal 71 2 2 6 3 2" xfId="40078" xr:uid="{00000000-0005-0000-0000-000058920000}"/>
    <cellStyle name="Normal 71 2 2 6 3 3" xfId="24845" xr:uid="{00000000-0005-0000-0000-000059920000}"/>
    <cellStyle name="Normal 71 2 2 6 4" xfId="35065" xr:uid="{00000000-0005-0000-0000-00005A920000}"/>
    <cellStyle name="Normal 71 2 2 6 5" xfId="19832" xr:uid="{00000000-0005-0000-0000-00005B920000}"/>
    <cellStyle name="Normal 71 2 2 7" xfId="11422" xr:uid="{00000000-0005-0000-0000-00005C920000}"/>
    <cellStyle name="Normal 71 2 2 7 2" xfId="41753" xr:uid="{00000000-0005-0000-0000-00005D920000}"/>
    <cellStyle name="Normal 71 2 2 7 3" xfId="26520" xr:uid="{00000000-0005-0000-0000-00005E920000}"/>
    <cellStyle name="Normal 71 2 2 8" xfId="6401" xr:uid="{00000000-0005-0000-0000-00005F920000}"/>
    <cellStyle name="Normal 71 2 2 8 2" xfId="36736" xr:uid="{00000000-0005-0000-0000-000060920000}"/>
    <cellStyle name="Normal 71 2 2 8 3" xfId="21503" xr:uid="{00000000-0005-0000-0000-000061920000}"/>
    <cellStyle name="Normal 71 2 2 9" xfId="31724" xr:uid="{00000000-0005-0000-0000-000062920000}"/>
    <cellStyle name="Normal 71 2 3" xfId="1428" xr:uid="{00000000-0005-0000-0000-000063920000}"/>
    <cellStyle name="Normal 71 2 3 2" xfId="1849" xr:uid="{00000000-0005-0000-0000-000064920000}"/>
    <cellStyle name="Normal 71 2 3 2 2" xfId="2688" xr:uid="{00000000-0005-0000-0000-000065920000}"/>
    <cellStyle name="Normal 71 2 3 2 2 2" xfId="4378" xr:uid="{00000000-0005-0000-0000-000066920000}"/>
    <cellStyle name="Normal 71 2 3 2 2 2 2" xfId="14451" xr:uid="{00000000-0005-0000-0000-000067920000}"/>
    <cellStyle name="Normal 71 2 3 2 2 2 2 2" xfId="44782" xr:uid="{00000000-0005-0000-0000-000068920000}"/>
    <cellStyle name="Normal 71 2 3 2 2 2 2 3" xfId="29549" xr:uid="{00000000-0005-0000-0000-000069920000}"/>
    <cellStyle name="Normal 71 2 3 2 2 2 3" xfId="9431" xr:uid="{00000000-0005-0000-0000-00006A920000}"/>
    <cellStyle name="Normal 71 2 3 2 2 2 3 2" xfId="39765" xr:uid="{00000000-0005-0000-0000-00006B920000}"/>
    <cellStyle name="Normal 71 2 3 2 2 2 3 3" xfId="24532" xr:uid="{00000000-0005-0000-0000-00006C920000}"/>
    <cellStyle name="Normal 71 2 3 2 2 2 4" xfId="34752" xr:uid="{00000000-0005-0000-0000-00006D920000}"/>
    <cellStyle name="Normal 71 2 3 2 2 2 5" xfId="19519" xr:uid="{00000000-0005-0000-0000-00006E920000}"/>
    <cellStyle name="Normal 71 2 3 2 2 3" xfId="6070" xr:uid="{00000000-0005-0000-0000-00006F920000}"/>
    <cellStyle name="Normal 71 2 3 2 2 3 2" xfId="16122" xr:uid="{00000000-0005-0000-0000-000070920000}"/>
    <cellStyle name="Normal 71 2 3 2 2 3 2 2" xfId="46453" xr:uid="{00000000-0005-0000-0000-000071920000}"/>
    <cellStyle name="Normal 71 2 3 2 2 3 2 3" xfId="31220" xr:uid="{00000000-0005-0000-0000-000072920000}"/>
    <cellStyle name="Normal 71 2 3 2 2 3 3" xfId="11102" xr:uid="{00000000-0005-0000-0000-000073920000}"/>
    <cellStyle name="Normal 71 2 3 2 2 3 3 2" xfId="41436" xr:uid="{00000000-0005-0000-0000-000074920000}"/>
    <cellStyle name="Normal 71 2 3 2 2 3 3 3" xfId="26203" xr:uid="{00000000-0005-0000-0000-000075920000}"/>
    <cellStyle name="Normal 71 2 3 2 2 3 4" xfId="36423" xr:uid="{00000000-0005-0000-0000-000076920000}"/>
    <cellStyle name="Normal 71 2 3 2 2 3 5" xfId="21190" xr:uid="{00000000-0005-0000-0000-000077920000}"/>
    <cellStyle name="Normal 71 2 3 2 2 4" xfId="12780" xr:uid="{00000000-0005-0000-0000-000078920000}"/>
    <cellStyle name="Normal 71 2 3 2 2 4 2" xfId="43111" xr:uid="{00000000-0005-0000-0000-000079920000}"/>
    <cellStyle name="Normal 71 2 3 2 2 4 3" xfId="27878" xr:uid="{00000000-0005-0000-0000-00007A920000}"/>
    <cellStyle name="Normal 71 2 3 2 2 5" xfId="7759" xr:uid="{00000000-0005-0000-0000-00007B920000}"/>
    <cellStyle name="Normal 71 2 3 2 2 5 2" xfId="38094" xr:uid="{00000000-0005-0000-0000-00007C920000}"/>
    <cellStyle name="Normal 71 2 3 2 2 5 3" xfId="22861" xr:uid="{00000000-0005-0000-0000-00007D920000}"/>
    <cellStyle name="Normal 71 2 3 2 2 6" xfId="33082" xr:uid="{00000000-0005-0000-0000-00007E920000}"/>
    <cellStyle name="Normal 71 2 3 2 2 7" xfId="17848" xr:uid="{00000000-0005-0000-0000-00007F920000}"/>
    <cellStyle name="Normal 71 2 3 2 3" xfId="3541" xr:uid="{00000000-0005-0000-0000-000080920000}"/>
    <cellStyle name="Normal 71 2 3 2 3 2" xfId="13615" xr:uid="{00000000-0005-0000-0000-000081920000}"/>
    <cellStyle name="Normal 71 2 3 2 3 2 2" xfId="43946" xr:uid="{00000000-0005-0000-0000-000082920000}"/>
    <cellStyle name="Normal 71 2 3 2 3 2 3" xfId="28713" xr:uid="{00000000-0005-0000-0000-000083920000}"/>
    <cellStyle name="Normal 71 2 3 2 3 3" xfId="8595" xr:uid="{00000000-0005-0000-0000-000084920000}"/>
    <cellStyle name="Normal 71 2 3 2 3 3 2" xfId="38929" xr:uid="{00000000-0005-0000-0000-000085920000}"/>
    <cellStyle name="Normal 71 2 3 2 3 3 3" xfId="23696" xr:uid="{00000000-0005-0000-0000-000086920000}"/>
    <cellStyle name="Normal 71 2 3 2 3 4" xfId="33916" xr:uid="{00000000-0005-0000-0000-000087920000}"/>
    <cellStyle name="Normal 71 2 3 2 3 5" xfId="18683" xr:uid="{00000000-0005-0000-0000-000088920000}"/>
    <cellStyle name="Normal 71 2 3 2 4" xfId="5234" xr:uid="{00000000-0005-0000-0000-000089920000}"/>
    <cellStyle name="Normal 71 2 3 2 4 2" xfId="15286" xr:uid="{00000000-0005-0000-0000-00008A920000}"/>
    <cellStyle name="Normal 71 2 3 2 4 2 2" xfId="45617" xr:uid="{00000000-0005-0000-0000-00008B920000}"/>
    <cellStyle name="Normal 71 2 3 2 4 2 3" xfId="30384" xr:uid="{00000000-0005-0000-0000-00008C920000}"/>
    <cellStyle name="Normal 71 2 3 2 4 3" xfId="10266" xr:uid="{00000000-0005-0000-0000-00008D920000}"/>
    <cellStyle name="Normal 71 2 3 2 4 3 2" xfId="40600" xr:uid="{00000000-0005-0000-0000-00008E920000}"/>
    <cellStyle name="Normal 71 2 3 2 4 3 3" xfId="25367" xr:uid="{00000000-0005-0000-0000-00008F920000}"/>
    <cellStyle name="Normal 71 2 3 2 4 4" xfId="35587" xr:uid="{00000000-0005-0000-0000-000090920000}"/>
    <cellStyle name="Normal 71 2 3 2 4 5" xfId="20354" xr:uid="{00000000-0005-0000-0000-000091920000}"/>
    <cellStyle name="Normal 71 2 3 2 5" xfId="11944" xr:uid="{00000000-0005-0000-0000-000092920000}"/>
    <cellStyle name="Normal 71 2 3 2 5 2" xfId="42275" xr:uid="{00000000-0005-0000-0000-000093920000}"/>
    <cellStyle name="Normal 71 2 3 2 5 3" xfId="27042" xr:uid="{00000000-0005-0000-0000-000094920000}"/>
    <cellStyle name="Normal 71 2 3 2 6" xfId="6923" xr:uid="{00000000-0005-0000-0000-000095920000}"/>
    <cellStyle name="Normal 71 2 3 2 6 2" xfId="37258" xr:uid="{00000000-0005-0000-0000-000096920000}"/>
    <cellStyle name="Normal 71 2 3 2 6 3" xfId="22025" xr:uid="{00000000-0005-0000-0000-000097920000}"/>
    <cellStyle name="Normal 71 2 3 2 7" xfId="32246" xr:uid="{00000000-0005-0000-0000-000098920000}"/>
    <cellStyle name="Normal 71 2 3 2 8" xfId="17012" xr:uid="{00000000-0005-0000-0000-000099920000}"/>
    <cellStyle name="Normal 71 2 3 3" xfId="2270" xr:uid="{00000000-0005-0000-0000-00009A920000}"/>
    <cellStyle name="Normal 71 2 3 3 2" xfId="3960" xr:uid="{00000000-0005-0000-0000-00009B920000}"/>
    <cellStyle name="Normal 71 2 3 3 2 2" xfId="14033" xr:uid="{00000000-0005-0000-0000-00009C920000}"/>
    <cellStyle name="Normal 71 2 3 3 2 2 2" xfId="44364" xr:uid="{00000000-0005-0000-0000-00009D920000}"/>
    <cellStyle name="Normal 71 2 3 3 2 2 3" xfId="29131" xr:uid="{00000000-0005-0000-0000-00009E920000}"/>
    <cellStyle name="Normal 71 2 3 3 2 3" xfId="9013" xr:uid="{00000000-0005-0000-0000-00009F920000}"/>
    <cellStyle name="Normal 71 2 3 3 2 3 2" xfId="39347" xr:uid="{00000000-0005-0000-0000-0000A0920000}"/>
    <cellStyle name="Normal 71 2 3 3 2 3 3" xfId="24114" xr:uid="{00000000-0005-0000-0000-0000A1920000}"/>
    <cellStyle name="Normal 71 2 3 3 2 4" xfId="34334" xr:uid="{00000000-0005-0000-0000-0000A2920000}"/>
    <cellStyle name="Normal 71 2 3 3 2 5" xfId="19101" xr:uid="{00000000-0005-0000-0000-0000A3920000}"/>
    <cellStyle name="Normal 71 2 3 3 3" xfId="5652" xr:uid="{00000000-0005-0000-0000-0000A4920000}"/>
    <cellStyle name="Normal 71 2 3 3 3 2" xfId="15704" xr:uid="{00000000-0005-0000-0000-0000A5920000}"/>
    <cellStyle name="Normal 71 2 3 3 3 2 2" xfId="46035" xr:uid="{00000000-0005-0000-0000-0000A6920000}"/>
    <cellStyle name="Normal 71 2 3 3 3 2 3" xfId="30802" xr:uid="{00000000-0005-0000-0000-0000A7920000}"/>
    <cellStyle name="Normal 71 2 3 3 3 3" xfId="10684" xr:uid="{00000000-0005-0000-0000-0000A8920000}"/>
    <cellStyle name="Normal 71 2 3 3 3 3 2" xfId="41018" xr:uid="{00000000-0005-0000-0000-0000A9920000}"/>
    <cellStyle name="Normal 71 2 3 3 3 3 3" xfId="25785" xr:uid="{00000000-0005-0000-0000-0000AA920000}"/>
    <cellStyle name="Normal 71 2 3 3 3 4" xfId="36005" xr:uid="{00000000-0005-0000-0000-0000AB920000}"/>
    <cellStyle name="Normal 71 2 3 3 3 5" xfId="20772" xr:uid="{00000000-0005-0000-0000-0000AC920000}"/>
    <cellStyle name="Normal 71 2 3 3 4" xfId="12362" xr:uid="{00000000-0005-0000-0000-0000AD920000}"/>
    <cellStyle name="Normal 71 2 3 3 4 2" xfId="42693" xr:uid="{00000000-0005-0000-0000-0000AE920000}"/>
    <cellStyle name="Normal 71 2 3 3 4 3" xfId="27460" xr:uid="{00000000-0005-0000-0000-0000AF920000}"/>
    <cellStyle name="Normal 71 2 3 3 5" xfId="7341" xr:uid="{00000000-0005-0000-0000-0000B0920000}"/>
    <cellStyle name="Normal 71 2 3 3 5 2" xfId="37676" xr:uid="{00000000-0005-0000-0000-0000B1920000}"/>
    <cellStyle name="Normal 71 2 3 3 5 3" xfId="22443" xr:uid="{00000000-0005-0000-0000-0000B2920000}"/>
    <cellStyle name="Normal 71 2 3 3 6" xfId="32664" xr:uid="{00000000-0005-0000-0000-0000B3920000}"/>
    <cellStyle name="Normal 71 2 3 3 7" xfId="17430" xr:uid="{00000000-0005-0000-0000-0000B4920000}"/>
    <cellStyle name="Normal 71 2 3 4" xfId="3123" xr:uid="{00000000-0005-0000-0000-0000B5920000}"/>
    <cellStyle name="Normal 71 2 3 4 2" xfId="13197" xr:uid="{00000000-0005-0000-0000-0000B6920000}"/>
    <cellStyle name="Normal 71 2 3 4 2 2" xfId="43528" xr:uid="{00000000-0005-0000-0000-0000B7920000}"/>
    <cellStyle name="Normal 71 2 3 4 2 3" xfId="28295" xr:uid="{00000000-0005-0000-0000-0000B8920000}"/>
    <cellStyle name="Normal 71 2 3 4 3" xfId="8177" xr:uid="{00000000-0005-0000-0000-0000B9920000}"/>
    <cellStyle name="Normal 71 2 3 4 3 2" xfId="38511" xr:uid="{00000000-0005-0000-0000-0000BA920000}"/>
    <cellStyle name="Normal 71 2 3 4 3 3" xfId="23278" xr:uid="{00000000-0005-0000-0000-0000BB920000}"/>
    <cellStyle name="Normal 71 2 3 4 4" xfId="33498" xr:uid="{00000000-0005-0000-0000-0000BC920000}"/>
    <cellStyle name="Normal 71 2 3 4 5" xfId="18265" xr:uid="{00000000-0005-0000-0000-0000BD920000}"/>
    <cellStyle name="Normal 71 2 3 5" xfId="4816" xr:uid="{00000000-0005-0000-0000-0000BE920000}"/>
    <cellStyle name="Normal 71 2 3 5 2" xfId="14868" xr:uid="{00000000-0005-0000-0000-0000BF920000}"/>
    <cellStyle name="Normal 71 2 3 5 2 2" xfId="45199" xr:uid="{00000000-0005-0000-0000-0000C0920000}"/>
    <cellStyle name="Normal 71 2 3 5 2 3" xfId="29966" xr:uid="{00000000-0005-0000-0000-0000C1920000}"/>
    <cellStyle name="Normal 71 2 3 5 3" xfId="9848" xr:uid="{00000000-0005-0000-0000-0000C2920000}"/>
    <cellStyle name="Normal 71 2 3 5 3 2" xfId="40182" xr:uid="{00000000-0005-0000-0000-0000C3920000}"/>
    <cellStyle name="Normal 71 2 3 5 3 3" xfId="24949" xr:uid="{00000000-0005-0000-0000-0000C4920000}"/>
    <cellStyle name="Normal 71 2 3 5 4" xfId="35169" xr:uid="{00000000-0005-0000-0000-0000C5920000}"/>
    <cellStyle name="Normal 71 2 3 5 5" xfId="19936" xr:uid="{00000000-0005-0000-0000-0000C6920000}"/>
    <cellStyle name="Normal 71 2 3 6" xfId="11526" xr:uid="{00000000-0005-0000-0000-0000C7920000}"/>
    <cellStyle name="Normal 71 2 3 6 2" xfId="41857" xr:uid="{00000000-0005-0000-0000-0000C8920000}"/>
    <cellStyle name="Normal 71 2 3 6 3" xfId="26624" xr:uid="{00000000-0005-0000-0000-0000C9920000}"/>
    <cellStyle name="Normal 71 2 3 7" xfId="6505" xr:uid="{00000000-0005-0000-0000-0000CA920000}"/>
    <cellStyle name="Normal 71 2 3 7 2" xfId="36840" xr:uid="{00000000-0005-0000-0000-0000CB920000}"/>
    <cellStyle name="Normal 71 2 3 7 3" xfId="21607" xr:uid="{00000000-0005-0000-0000-0000CC920000}"/>
    <cellStyle name="Normal 71 2 3 8" xfId="31828" xr:uid="{00000000-0005-0000-0000-0000CD920000}"/>
    <cellStyle name="Normal 71 2 3 9" xfId="16594" xr:uid="{00000000-0005-0000-0000-0000CE920000}"/>
    <cellStyle name="Normal 71 2 4" xfId="1641" xr:uid="{00000000-0005-0000-0000-0000CF920000}"/>
    <cellStyle name="Normal 71 2 4 2" xfId="2480" xr:uid="{00000000-0005-0000-0000-0000D0920000}"/>
    <cellStyle name="Normal 71 2 4 2 2" xfId="4170" xr:uid="{00000000-0005-0000-0000-0000D1920000}"/>
    <cellStyle name="Normal 71 2 4 2 2 2" xfId="14243" xr:uid="{00000000-0005-0000-0000-0000D2920000}"/>
    <cellStyle name="Normal 71 2 4 2 2 2 2" xfId="44574" xr:uid="{00000000-0005-0000-0000-0000D3920000}"/>
    <cellStyle name="Normal 71 2 4 2 2 2 3" xfId="29341" xr:uid="{00000000-0005-0000-0000-0000D4920000}"/>
    <cellStyle name="Normal 71 2 4 2 2 3" xfId="9223" xr:uid="{00000000-0005-0000-0000-0000D5920000}"/>
    <cellStyle name="Normal 71 2 4 2 2 3 2" xfId="39557" xr:uid="{00000000-0005-0000-0000-0000D6920000}"/>
    <cellStyle name="Normal 71 2 4 2 2 3 3" xfId="24324" xr:uid="{00000000-0005-0000-0000-0000D7920000}"/>
    <cellStyle name="Normal 71 2 4 2 2 4" xfId="34544" xr:uid="{00000000-0005-0000-0000-0000D8920000}"/>
    <cellStyle name="Normal 71 2 4 2 2 5" xfId="19311" xr:uid="{00000000-0005-0000-0000-0000D9920000}"/>
    <cellStyle name="Normal 71 2 4 2 3" xfId="5862" xr:uid="{00000000-0005-0000-0000-0000DA920000}"/>
    <cellStyle name="Normal 71 2 4 2 3 2" xfId="15914" xr:uid="{00000000-0005-0000-0000-0000DB920000}"/>
    <cellStyle name="Normal 71 2 4 2 3 2 2" xfId="46245" xr:uid="{00000000-0005-0000-0000-0000DC920000}"/>
    <cellStyle name="Normal 71 2 4 2 3 2 3" xfId="31012" xr:uid="{00000000-0005-0000-0000-0000DD920000}"/>
    <cellStyle name="Normal 71 2 4 2 3 3" xfId="10894" xr:uid="{00000000-0005-0000-0000-0000DE920000}"/>
    <cellStyle name="Normal 71 2 4 2 3 3 2" xfId="41228" xr:uid="{00000000-0005-0000-0000-0000DF920000}"/>
    <cellStyle name="Normal 71 2 4 2 3 3 3" xfId="25995" xr:uid="{00000000-0005-0000-0000-0000E0920000}"/>
    <cellStyle name="Normal 71 2 4 2 3 4" xfId="36215" xr:uid="{00000000-0005-0000-0000-0000E1920000}"/>
    <cellStyle name="Normal 71 2 4 2 3 5" xfId="20982" xr:uid="{00000000-0005-0000-0000-0000E2920000}"/>
    <cellStyle name="Normal 71 2 4 2 4" xfId="12572" xr:uid="{00000000-0005-0000-0000-0000E3920000}"/>
    <cellStyle name="Normal 71 2 4 2 4 2" xfId="42903" xr:uid="{00000000-0005-0000-0000-0000E4920000}"/>
    <cellStyle name="Normal 71 2 4 2 4 3" xfId="27670" xr:uid="{00000000-0005-0000-0000-0000E5920000}"/>
    <cellStyle name="Normal 71 2 4 2 5" xfId="7551" xr:uid="{00000000-0005-0000-0000-0000E6920000}"/>
    <cellStyle name="Normal 71 2 4 2 5 2" xfId="37886" xr:uid="{00000000-0005-0000-0000-0000E7920000}"/>
    <cellStyle name="Normal 71 2 4 2 5 3" xfId="22653" xr:uid="{00000000-0005-0000-0000-0000E8920000}"/>
    <cellStyle name="Normal 71 2 4 2 6" xfId="32874" xr:uid="{00000000-0005-0000-0000-0000E9920000}"/>
    <cellStyle name="Normal 71 2 4 2 7" xfId="17640" xr:uid="{00000000-0005-0000-0000-0000EA920000}"/>
    <cellStyle name="Normal 71 2 4 3" xfId="3333" xr:uid="{00000000-0005-0000-0000-0000EB920000}"/>
    <cellStyle name="Normal 71 2 4 3 2" xfId="13407" xr:uid="{00000000-0005-0000-0000-0000EC920000}"/>
    <cellStyle name="Normal 71 2 4 3 2 2" xfId="43738" xr:uid="{00000000-0005-0000-0000-0000ED920000}"/>
    <cellStyle name="Normal 71 2 4 3 2 3" xfId="28505" xr:uid="{00000000-0005-0000-0000-0000EE920000}"/>
    <cellStyle name="Normal 71 2 4 3 3" xfId="8387" xr:uid="{00000000-0005-0000-0000-0000EF920000}"/>
    <cellStyle name="Normal 71 2 4 3 3 2" xfId="38721" xr:uid="{00000000-0005-0000-0000-0000F0920000}"/>
    <cellStyle name="Normal 71 2 4 3 3 3" xfId="23488" xr:uid="{00000000-0005-0000-0000-0000F1920000}"/>
    <cellStyle name="Normal 71 2 4 3 4" xfId="33708" xr:uid="{00000000-0005-0000-0000-0000F2920000}"/>
    <cellStyle name="Normal 71 2 4 3 5" xfId="18475" xr:uid="{00000000-0005-0000-0000-0000F3920000}"/>
    <cellStyle name="Normal 71 2 4 4" xfId="5026" xr:uid="{00000000-0005-0000-0000-0000F4920000}"/>
    <cellStyle name="Normal 71 2 4 4 2" xfId="15078" xr:uid="{00000000-0005-0000-0000-0000F5920000}"/>
    <cellStyle name="Normal 71 2 4 4 2 2" xfId="45409" xr:uid="{00000000-0005-0000-0000-0000F6920000}"/>
    <cellStyle name="Normal 71 2 4 4 2 3" xfId="30176" xr:uid="{00000000-0005-0000-0000-0000F7920000}"/>
    <cellStyle name="Normal 71 2 4 4 3" xfId="10058" xr:uid="{00000000-0005-0000-0000-0000F8920000}"/>
    <cellStyle name="Normal 71 2 4 4 3 2" xfId="40392" xr:uid="{00000000-0005-0000-0000-0000F9920000}"/>
    <cellStyle name="Normal 71 2 4 4 3 3" xfId="25159" xr:uid="{00000000-0005-0000-0000-0000FA920000}"/>
    <cellStyle name="Normal 71 2 4 4 4" xfId="35379" xr:uid="{00000000-0005-0000-0000-0000FB920000}"/>
    <cellStyle name="Normal 71 2 4 4 5" xfId="20146" xr:uid="{00000000-0005-0000-0000-0000FC920000}"/>
    <cellStyle name="Normal 71 2 4 5" xfId="11736" xr:uid="{00000000-0005-0000-0000-0000FD920000}"/>
    <cellStyle name="Normal 71 2 4 5 2" xfId="42067" xr:uid="{00000000-0005-0000-0000-0000FE920000}"/>
    <cellStyle name="Normal 71 2 4 5 3" xfId="26834" xr:uid="{00000000-0005-0000-0000-0000FF920000}"/>
    <cellStyle name="Normal 71 2 4 6" xfId="6715" xr:uid="{00000000-0005-0000-0000-000000930000}"/>
    <cellStyle name="Normal 71 2 4 6 2" xfId="37050" xr:uid="{00000000-0005-0000-0000-000001930000}"/>
    <cellStyle name="Normal 71 2 4 6 3" xfId="21817" xr:uid="{00000000-0005-0000-0000-000002930000}"/>
    <cellStyle name="Normal 71 2 4 7" xfId="32038" xr:uid="{00000000-0005-0000-0000-000003930000}"/>
    <cellStyle name="Normal 71 2 4 8" xfId="16804" xr:uid="{00000000-0005-0000-0000-000004930000}"/>
    <cellStyle name="Normal 71 2 5" xfId="2062" xr:uid="{00000000-0005-0000-0000-000005930000}"/>
    <cellStyle name="Normal 71 2 5 2" xfId="3752" xr:uid="{00000000-0005-0000-0000-000006930000}"/>
    <cellStyle name="Normal 71 2 5 2 2" xfId="13825" xr:uid="{00000000-0005-0000-0000-000007930000}"/>
    <cellStyle name="Normal 71 2 5 2 2 2" xfId="44156" xr:uid="{00000000-0005-0000-0000-000008930000}"/>
    <cellStyle name="Normal 71 2 5 2 2 3" xfId="28923" xr:uid="{00000000-0005-0000-0000-000009930000}"/>
    <cellStyle name="Normal 71 2 5 2 3" xfId="8805" xr:uid="{00000000-0005-0000-0000-00000A930000}"/>
    <cellStyle name="Normal 71 2 5 2 3 2" xfId="39139" xr:uid="{00000000-0005-0000-0000-00000B930000}"/>
    <cellStyle name="Normal 71 2 5 2 3 3" xfId="23906" xr:uid="{00000000-0005-0000-0000-00000C930000}"/>
    <cellStyle name="Normal 71 2 5 2 4" xfId="34126" xr:uid="{00000000-0005-0000-0000-00000D930000}"/>
    <cellStyle name="Normal 71 2 5 2 5" xfId="18893" xr:uid="{00000000-0005-0000-0000-00000E930000}"/>
    <cellStyle name="Normal 71 2 5 3" xfId="5444" xr:uid="{00000000-0005-0000-0000-00000F930000}"/>
    <cellStyle name="Normal 71 2 5 3 2" xfId="15496" xr:uid="{00000000-0005-0000-0000-000010930000}"/>
    <cellStyle name="Normal 71 2 5 3 2 2" xfId="45827" xr:uid="{00000000-0005-0000-0000-000011930000}"/>
    <cellStyle name="Normal 71 2 5 3 2 3" xfId="30594" xr:uid="{00000000-0005-0000-0000-000012930000}"/>
    <cellStyle name="Normal 71 2 5 3 3" xfId="10476" xr:uid="{00000000-0005-0000-0000-000013930000}"/>
    <cellStyle name="Normal 71 2 5 3 3 2" xfId="40810" xr:uid="{00000000-0005-0000-0000-000014930000}"/>
    <cellStyle name="Normal 71 2 5 3 3 3" xfId="25577" xr:uid="{00000000-0005-0000-0000-000015930000}"/>
    <cellStyle name="Normal 71 2 5 3 4" xfId="35797" xr:uid="{00000000-0005-0000-0000-000016930000}"/>
    <cellStyle name="Normal 71 2 5 3 5" xfId="20564" xr:uid="{00000000-0005-0000-0000-000017930000}"/>
    <cellStyle name="Normal 71 2 5 4" xfId="12154" xr:uid="{00000000-0005-0000-0000-000018930000}"/>
    <cellStyle name="Normal 71 2 5 4 2" xfId="42485" xr:uid="{00000000-0005-0000-0000-000019930000}"/>
    <cellStyle name="Normal 71 2 5 4 3" xfId="27252" xr:uid="{00000000-0005-0000-0000-00001A930000}"/>
    <cellStyle name="Normal 71 2 5 5" xfId="7133" xr:uid="{00000000-0005-0000-0000-00001B930000}"/>
    <cellStyle name="Normal 71 2 5 5 2" xfId="37468" xr:uid="{00000000-0005-0000-0000-00001C930000}"/>
    <cellStyle name="Normal 71 2 5 5 3" xfId="22235" xr:uid="{00000000-0005-0000-0000-00001D930000}"/>
    <cellStyle name="Normal 71 2 5 6" xfId="32456" xr:uid="{00000000-0005-0000-0000-00001E930000}"/>
    <cellStyle name="Normal 71 2 5 7" xfId="17222" xr:uid="{00000000-0005-0000-0000-00001F930000}"/>
    <cellStyle name="Normal 71 2 6" xfId="2915" xr:uid="{00000000-0005-0000-0000-000020930000}"/>
    <cellStyle name="Normal 71 2 6 2" xfId="12989" xr:uid="{00000000-0005-0000-0000-000021930000}"/>
    <cellStyle name="Normal 71 2 6 2 2" xfId="43320" xr:uid="{00000000-0005-0000-0000-000022930000}"/>
    <cellStyle name="Normal 71 2 6 2 3" xfId="28087" xr:uid="{00000000-0005-0000-0000-000023930000}"/>
    <cellStyle name="Normal 71 2 6 3" xfId="7969" xr:uid="{00000000-0005-0000-0000-000024930000}"/>
    <cellStyle name="Normal 71 2 6 3 2" xfId="38303" xr:uid="{00000000-0005-0000-0000-000025930000}"/>
    <cellStyle name="Normal 71 2 6 3 3" xfId="23070" xr:uid="{00000000-0005-0000-0000-000026930000}"/>
    <cellStyle name="Normal 71 2 6 4" xfId="33290" xr:uid="{00000000-0005-0000-0000-000027930000}"/>
    <cellStyle name="Normal 71 2 6 5" xfId="18057" xr:uid="{00000000-0005-0000-0000-000028930000}"/>
    <cellStyle name="Normal 71 2 7" xfId="4608" xr:uid="{00000000-0005-0000-0000-000029930000}"/>
    <cellStyle name="Normal 71 2 7 2" xfId="14660" xr:uid="{00000000-0005-0000-0000-00002A930000}"/>
    <cellStyle name="Normal 71 2 7 2 2" xfId="44991" xr:uid="{00000000-0005-0000-0000-00002B930000}"/>
    <cellStyle name="Normal 71 2 7 2 3" xfId="29758" xr:uid="{00000000-0005-0000-0000-00002C930000}"/>
    <cellStyle name="Normal 71 2 7 3" xfId="9640" xr:uid="{00000000-0005-0000-0000-00002D930000}"/>
    <cellStyle name="Normal 71 2 7 3 2" xfId="39974" xr:uid="{00000000-0005-0000-0000-00002E930000}"/>
    <cellStyle name="Normal 71 2 7 3 3" xfId="24741" xr:uid="{00000000-0005-0000-0000-00002F930000}"/>
    <cellStyle name="Normal 71 2 7 4" xfId="34961" xr:uid="{00000000-0005-0000-0000-000030930000}"/>
    <cellStyle name="Normal 71 2 7 5" xfId="19728" xr:uid="{00000000-0005-0000-0000-000031930000}"/>
    <cellStyle name="Normal 71 2 8" xfId="11318" xr:uid="{00000000-0005-0000-0000-000032930000}"/>
    <cellStyle name="Normal 71 2 8 2" xfId="41649" xr:uid="{00000000-0005-0000-0000-000033930000}"/>
    <cellStyle name="Normal 71 2 8 3" xfId="26416" xr:uid="{00000000-0005-0000-0000-000034930000}"/>
    <cellStyle name="Normal 71 2 9" xfId="6297" xr:uid="{00000000-0005-0000-0000-000035930000}"/>
    <cellStyle name="Normal 71 2 9 2" xfId="36632" xr:uid="{00000000-0005-0000-0000-000036930000}"/>
    <cellStyle name="Normal 71 2 9 3" xfId="21399" xr:uid="{00000000-0005-0000-0000-000037930000}"/>
    <cellStyle name="Normal 71 3" xfId="1261" xr:uid="{00000000-0005-0000-0000-000038930000}"/>
    <cellStyle name="Normal 71 3 10" xfId="16438" xr:uid="{00000000-0005-0000-0000-000039930000}"/>
    <cellStyle name="Normal 71 3 2" xfId="1480" xr:uid="{00000000-0005-0000-0000-00003A930000}"/>
    <cellStyle name="Normal 71 3 2 2" xfId="1901" xr:uid="{00000000-0005-0000-0000-00003B930000}"/>
    <cellStyle name="Normal 71 3 2 2 2" xfId="2740" xr:uid="{00000000-0005-0000-0000-00003C930000}"/>
    <cellStyle name="Normal 71 3 2 2 2 2" xfId="4430" xr:uid="{00000000-0005-0000-0000-00003D930000}"/>
    <cellStyle name="Normal 71 3 2 2 2 2 2" xfId="14503" xr:uid="{00000000-0005-0000-0000-00003E930000}"/>
    <cellStyle name="Normal 71 3 2 2 2 2 2 2" xfId="44834" xr:uid="{00000000-0005-0000-0000-00003F930000}"/>
    <cellStyle name="Normal 71 3 2 2 2 2 2 3" xfId="29601" xr:uid="{00000000-0005-0000-0000-000040930000}"/>
    <cellStyle name="Normal 71 3 2 2 2 2 3" xfId="9483" xr:uid="{00000000-0005-0000-0000-000041930000}"/>
    <cellStyle name="Normal 71 3 2 2 2 2 3 2" xfId="39817" xr:uid="{00000000-0005-0000-0000-000042930000}"/>
    <cellStyle name="Normal 71 3 2 2 2 2 3 3" xfId="24584" xr:uid="{00000000-0005-0000-0000-000043930000}"/>
    <cellStyle name="Normal 71 3 2 2 2 2 4" xfId="34804" xr:uid="{00000000-0005-0000-0000-000044930000}"/>
    <cellStyle name="Normal 71 3 2 2 2 2 5" xfId="19571" xr:uid="{00000000-0005-0000-0000-000045930000}"/>
    <cellStyle name="Normal 71 3 2 2 2 3" xfId="6122" xr:uid="{00000000-0005-0000-0000-000046930000}"/>
    <cellStyle name="Normal 71 3 2 2 2 3 2" xfId="16174" xr:uid="{00000000-0005-0000-0000-000047930000}"/>
    <cellStyle name="Normal 71 3 2 2 2 3 2 2" xfId="46505" xr:uid="{00000000-0005-0000-0000-000048930000}"/>
    <cellStyle name="Normal 71 3 2 2 2 3 2 3" xfId="31272" xr:uid="{00000000-0005-0000-0000-000049930000}"/>
    <cellStyle name="Normal 71 3 2 2 2 3 3" xfId="11154" xr:uid="{00000000-0005-0000-0000-00004A930000}"/>
    <cellStyle name="Normal 71 3 2 2 2 3 3 2" xfId="41488" xr:uid="{00000000-0005-0000-0000-00004B930000}"/>
    <cellStyle name="Normal 71 3 2 2 2 3 3 3" xfId="26255" xr:uid="{00000000-0005-0000-0000-00004C930000}"/>
    <cellStyle name="Normal 71 3 2 2 2 3 4" xfId="36475" xr:uid="{00000000-0005-0000-0000-00004D930000}"/>
    <cellStyle name="Normal 71 3 2 2 2 3 5" xfId="21242" xr:uid="{00000000-0005-0000-0000-00004E930000}"/>
    <cellStyle name="Normal 71 3 2 2 2 4" xfId="12832" xr:uid="{00000000-0005-0000-0000-00004F930000}"/>
    <cellStyle name="Normal 71 3 2 2 2 4 2" xfId="43163" xr:uid="{00000000-0005-0000-0000-000050930000}"/>
    <cellStyle name="Normal 71 3 2 2 2 4 3" xfId="27930" xr:uid="{00000000-0005-0000-0000-000051930000}"/>
    <cellStyle name="Normal 71 3 2 2 2 5" xfId="7811" xr:uid="{00000000-0005-0000-0000-000052930000}"/>
    <cellStyle name="Normal 71 3 2 2 2 5 2" xfId="38146" xr:uid="{00000000-0005-0000-0000-000053930000}"/>
    <cellStyle name="Normal 71 3 2 2 2 5 3" xfId="22913" xr:uid="{00000000-0005-0000-0000-000054930000}"/>
    <cellStyle name="Normal 71 3 2 2 2 6" xfId="33134" xr:uid="{00000000-0005-0000-0000-000055930000}"/>
    <cellStyle name="Normal 71 3 2 2 2 7" xfId="17900" xr:uid="{00000000-0005-0000-0000-000056930000}"/>
    <cellStyle name="Normal 71 3 2 2 3" xfId="3593" xr:uid="{00000000-0005-0000-0000-000057930000}"/>
    <cellStyle name="Normal 71 3 2 2 3 2" xfId="13667" xr:uid="{00000000-0005-0000-0000-000058930000}"/>
    <cellStyle name="Normal 71 3 2 2 3 2 2" xfId="43998" xr:uid="{00000000-0005-0000-0000-000059930000}"/>
    <cellStyle name="Normal 71 3 2 2 3 2 3" xfId="28765" xr:uid="{00000000-0005-0000-0000-00005A930000}"/>
    <cellStyle name="Normal 71 3 2 2 3 3" xfId="8647" xr:uid="{00000000-0005-0000-0000-00005B930000}"/>
    <cellStyle name="Normal 71 3 2 2 3 3 2" xfId="38981" xr:uid="{00000000-0005-0000-0000-00005C930000}"/>
    <cellStyle name="Normal 71 3 2 2 3 3 3" xfId="23748" xr:uid="{00000000-0005-0000-0000-00005D930000}"/>
    <cellStyle name="Normal 71 3 2 2 3 4" xfId="33968" xr:uid="{00000000-0005-0000-0000-00005E930000}"/>
    <cellStyle name="Normal 71 3 2 2 3 5" xfId="18735" xr:uid="{00000000-0005-0000-0000-00005F930000}"/>
    <cellStyle name="Normal 71 3 2 2 4" xfId="5286" xr:uid="{00000000-0005-0000-0000-000060930000}"/>
    <cellStyle name="Normal 71 3 2 2 4 2" xfId="15338" xr:uid="{00000000-0005-0000-0000-000061930000}"/>
    <cellStyle name="Normal 71 3 2 2 4 2 2" xfId="45669" xr:uid="{00000000-0005-0000-0000-000062930000}"/>
    <cellStyle name="Normal 71 3 2 2 4 2 3" xfId="30436" xr:uid="{00000000-0005-0000-0000-000063930000}"/>
    <cellStyle name="Normal 71 3 2 2 4 3" xfId="10318" xr:uid="{00000000-0005-0000-0000-000064930000}"/>
    <cellStyle name="Normal 71 3 2 2 4 3 2" xfId="40652" xr:uid="{00000000-0005-0000-0000-000065930000}"/>
    <cellStyle name="Normal 71 3 2 2 4 3 3" xfId="25419" xr:uid="{00000000-0005-0000-0000-000066930000}"/>
    <cellStyle name="Normal 71 3 2 2 4 4" xfId="35639" xr:uid="{00000000-0005-0000-0000-000067930000}"/>
    <cellStyle name="Normal 71 3 2 2 4 5" xfId="20406" xr:uid="{00000000-0005-0000-0000-000068930000}"/>
    <cellStyle name="Normal 71 3 2 2 5" xfId="11996" xr:uid="{00000000-0005-0000-0000-000069930000}"/>
    <cellStyle name="Normal 71 3 2 2 5 2" xfId="42327" xr:uid="{00000000-0005-0000-0000-00006A930000}"/>
    <cellStyle name="Normal 71 3 2 2 5 3" xfId="27094" xr:uid="{00000000-0005-0000-0000-00006B930000}"/>
    <cellStyle name="Normal 71 3 2 2 6" xfId="6975" xr:uid="{00000000-0005-0000-0000-00006C930000}"/>
    <cellStyle name="Normal 71 3 2 2 6 2" xfId="37310" xr:uid="{00000000-0005-0000-0000-00006D930000}"/>
    <cellStyle name="Normal 71 3 2 2 6 3" xfId="22077" xr:uid="{00000000-0005-0000-0000-00006E930000}"/>
    <cellStyle name="Normal 71 3 2 2 7" xfId="32298" xr:uid="{00000000-0005-0000-0000-00006F930000}"/>
    <cellStyle name="Normal 71 3 2 2 8" xfId="17064" xr:uid="{00000000-0005-0000-0000-000070930000}"/>
    <cellStyle name="Normal 71 3 2 3" xfId="2322" xr:uid="{00000000-0005-0000-0000-000071930000}"/>
    <cellStyle name="Normal 71 3 2 3 2" xfId="4012" xr:uid="{00000000-0005-0000-0000-000072930000}"/>
    <cellStyle name="Normal 71 3 2 3 2 2" xfId="14085" xr:uid="{00000000-0005-0000-0000-000073930000}"/>
    <cellStyle name="Normal 71 3 2 3 2 2 2" xfId="44416" xr:uid="{00000000-0005-0000-0000-000074930000}"/>
    <cellStyle name="Normal 71 3 2 3 2 2 3" xfId="29183" xr:uid="{00000000-0005-0000-0000-000075930000}"/>
    <cellStyle name="Normal 71 3 2 3 2 3" xfId="9065" xr:uid="{00000000-0005-0000-0000-000076930000}"/>
    <cellStyle name="Normal 71 3 2 3 2 3 2" xfId="39399" xr:uid="{00000000-0005-0000-0000-000077930000}"/>
    <cellStyle name="Normal 71 3 2 3 2 3 3" xfId="24166" xr:uid="{00000000-0005-0000-0000-000078930000}"/>
    <cellStyle name="Normal 71 3 2 3 2 4" xfId="34386" xr:uid="{00000000-0005-0000-0000-000079930000}"/>
    <cellStyle name="Normal 71 3 2 3 2 5" xfId="19153" xr:uid="{00000000-0005-0000-0000-00007A930000}"/>
    <cellStyle name="Normal 71 3 2 3 3" xfId="5704" xr:uid="{00000000-0005-0000-0000-00007B930000}"/>
    <cellStyle name="Normal 71 3 2 3 3 2" xfId="15756" xr:uid="{00000000-0005-0000-0000-00007C930000}"/>
    <cellStyle name="Normal 71 3 2 3 3 2 2" xfId="46087" xr:uid="{00000000-0005-0000-0000-00007D930000}"/>
    <cellStyle name="Normal 71 3 2 3 3 2 3" xfId="30854" xr:uid="{00000000-0005-0000-0000-00007E930000}"/>
    <cellStyle name="Normal 71 3 2 3 3 3" xfId="10736" xr:uid="{00000000-0005-0000-0000-00007F930000}"/>
    <cellStyle name="Normal 71 3 2 3 3 3 2" xfId="41070" xr:uid="{00000000-0005-0000-0000-000080930000}"/>
    <cellStyle name="Normal 71 3 2 3 3 3 3" xfId="25837" xr:uid="{00000000-0005-0000-0000-000081930000}"/>
    <cellStyle name="Normal 71 3 2 3 3 4" xfId="36057" xr:uid="{00000000-0005-0000-0000-000082930000}"/>
    <cellStyle name="Normal 71 3 2 3 3 5" xfId="20824" xr:uid="{00000000-0005-0000-0000-000083930000}"/>
    <cellStyle name="Normal 71 3 2 3 4" xfId="12414" xr:uid="{00000000-0005-0000-0000-000084930000}"/>
    <cellStyle name="Normal 71 3 2 3 4 2" xfId="42745" xr:uid="{00000000-0005-0000-0000-000085930000}"/>
    <cellStyle name="Normal 71 3 2 3 4 3" xfId="27512" xr:uid="{00000000-0005-0000-0000-000086930000}"/>
    <cellStyle name="Normal 71 3 2 3 5" xfId="7393" xr:uid="{00000000-0005-0000-0000-000087930000}"/>
    <cellStyle name="Normal 71 3 2 3 5 2" xfId="37728" xr:uid="{00000000-0005-0000-0000-000088930000}"/>
    <cellStyle name="Normal 71 3 2 3 5 3" xfId="22495" xr:uid="{00000000-0005-0000-0000-000089930000}"/>
    <cellStyle name="Normal 71 3 2 3 6" xfId="32716" xr:uid="{00000000-0005-0000-0000-00008A930000}"/>
    <cellStyle name="Normal 71 3 2 3 7" xfId="17482" xr:uid="{00000000-0005-0000-0000-00008B930000}"/>
    <cellStyle name="Normal 71 3 2 4" xfId="3175" xr:uid="{00000000-0005-0000-0000-00008C930000}"/>
    <cellStyle name="Normal 71 3 2 4 2" xfId="13249" xr:uid="{00000000-0005-0000-0000-00008D930000}"/>
    <cellStyle name="Normal 71 3 2 4 2 2" xfId="43580" xr:uid="{00000000-0005-0000-0000-00008E930000}"/>
    <cellStyle name="Normal 71 3 2 4 2 3" xfId="28347" xr:uid="{00000000-0005-0000-0000-00008F930000}"/>
    <cellStyle name="Normal 71 3 2 4 3" xfId="8229" xr:uid="{00000000-0005-0000-0000-000090930000}"/>
    <cellStyle name="Normal 71 3 2 4 3 2" xfId="38563" xr:uid="{00000000-0005-0000-0000-000091930000}"/>
    <cellStyle name="Normal 71 3 2 4 3 3" xfId="23330" xr:uid="{00000000-0005-0000-0000-000092930000}"/>
    <cellStyle name="Normal 71 3 2 4 4" xfId="33550" xr:uid="{00000000-0005-0000-0000-000093930000}"/>
    <cellStyle name="Normal 71 3 2 4 5" xfId="18317" xr:uid="{00000000-0005-0000-0000-000094930000}"/>
    <cellStyle name="Normal 71 3 2 5" xfId="4868" xr:uid="{00000000-0005-0000-0000-000095930000}"/>
    <cellStyle name="Normal 71 3 2 5 2" xfId="14920" xr:uid="{00000000-0005-0000-0000-000096930000}"/>
    <cellStyle name="Normal 71 3 2 5 2 2" xfId="45251" xr:uid="{00000000-0005-0000-0000-000097930000}"/>
    <cellStyle name="Normal 71 3 2 5 2 3" xfId="30018" xr:uid="{00000000-0005-0000-0000-000098930000}"/>
    <cellStyle name="Normal 71 3 2 5 3" xfId="9900" xr:uid="{00000000-0005-0000-0000-000099930000}"/>
    <cellStyle name="Normal 71 3 2 5 3 2" xfId="40234" xr:uid="{00000000-0005-0000-0000-00009A930000}"/>
    <cellStyle name="Normal 71 3 2 5 3 3" xfId="25001" xr:uid="{00000000-0005-0000-0000-00009B930000}"/>
    <cellStyle name="Normal 71 3 2 5 4" xfId="35221" xr:uid="{00000000-0005-0000-0000-00009C930000}"/>
    <cellStyle name="Normal 71 3 2 5 5" xfId="19988" xr:uid="{00000000-0005-0000-0000-00009D930000}"/>
    <cellStyle name="Normal 71 3 2 6" xfId="11578" xr:uid="{00000000-0005-0000-0000-00009E930000}"/>
    <cellStyle name="Normal 71 3 2 6 2" xfId="41909" xr:uid="{00000000-0005-0000-0000-00009F930000}"/>
    <cellStyle name="Normal 71 3 2 6 3" xfId="26676" xr:uid="{00000000-0005-0000-0000-0000A0930000}"/>
    <cellStyle name="Normal 71 3 2 7" xfId="6557" xr:uid="{00000000-0005-0000-0000-0000A1930000}"/>
    <cellStyle name="Normal 71 3 2 7 2" xfId="36892" xr:uid="{00000000-0005-0000-0000-0000A2930000}"/>
    <cellStyle name="Normal 71 3 2 7 3" xfId="21659" xr:uid="{00000000-0005-0000-0000-0000A3930000}"/>
    <cellStyle name="Normal 71 3 2 8" xfId="31880" xr:uid="{00000000-0005-0000-0000-0000A4930000}"/>
    <cellStyle name="Normal 71 3 2 9" xfId="16646" xr:uid="{00000000-0005-0000-0000-0000A5930000}"/>
    <cellStyle name="Normal 71 3 3" xfId="1693" xr:uid="{00000000-0005-0000-0000-0000A6930000}"/>
    <cellStyle name="Normal 71 3 3 2" xfId="2532" xr:uid="{00000000-0005-0000-0000-0000A7930000}"/>
    <cellStyle name="Normal 71 3 3 2 2" xfId="4222" xr:uid="{00000000-0005-0000-0000-0000A8930000}"/>
    <cellStyle name="Normal 71 3 3 2 2 2" xfId="14295" xr:uid="{00000000-0005-0000-0000-0000A9930000}"/>
    <cellStyle name="Normal 71 3 3 2 2 2 2" xfId="44626" xr:uid="{00000000-0005-0000-0000-0000AA930000}"/>
    <cellStyle name="Normal 71 3 3 2 2 2 3" xfId="29393" xr:uid="{00000000-0005-0000-0000-0000AB930000}"/>
    <cellStyle name="Normal 71 3 3 2 2 3" xfId="9275" xr:uid="{00000000-0005-0000-0000-0000AC930000}"/>
    <cellStyle name="Normal 71 3 3 2 2 3 2" xfId="39609" xr:uid="{00000000-0005-0000-0000-0000AD930000}"/>
    <cellStyle name="Normal 71 3 3 2 2 3 3" xfId="24376" xr:uid="{00000000-0005-0000-0000-0000AE930000}"/>
    <cellStyle name="Normal 71 3 3 2 2 4" xfId="34596" xr:uid="{00000000-0005-0000-0000-0000AF930000}"/>
    <cellStyle name="Normal 71 3 3 2 2 5" xfId="19363" xr:uid="{00000000-0005-0000-0000-0000B0930000}"/>
    <cellStyle name="Normal 71 3 3 2 3" xfId="5914" xr:uid="{00000000-0005-0000-0000-0000B1930000}"/>
    <cellStyle name="Normal 71 3 3 2 3 2" xfId="15966" xr:uid="{00000000-0005-0000-0000-0000B2930000}"/>
    <cellStyle name="Normal 71 3 3 2 3 2 2" xfId="46297" xr:uid="{00000000-0005-0000-0000-0000B3930000}"/>
    <cellStyle name="Normal 71 3 3 2 3 2 3" xfId="31064" xr:uid="{00000000-0005-0000-0000-0000B4930000}"/>
    <cellStyle name="Normal 71 3 3 2 3 3" xfId="10946" xr:uid="{00000000-0005-0000-0000-0000B5930000}"/>
    <cellStyle name="Normal 71 3 3 2 3 3 2" xfId="41280" xr:uid="{00000000-0005-0000-0000-0000B6930000}"/>
    <cellStyle name="Normal 71 3 3 2 3 3 3" xfId="26047" xr:uid="{00000000-0005-0000-0000-0000B7930000}"/>
    <cellStyle name="Normal 71 3 3 2 3 4" xfId="36267" xr:uid="{00000000-0005-0000-0000-0000B8930000}"/>
    <cellStyle name="Normal 71 3 3 2 3 5" xfId="21034" xr:uid="{00000000-0005-0000-0000-0000B9930000}"/>
    <cellStyle name="Normal 71 3 3 2 4" xfId="12624" xr:uid="{00000000-0005-0000-0000-0000BA930000}"/>
    <cellStyle name="Normal 71 3 3 2 4 2" xfId="42955" xr:uid="{00000000-0005-0000-0000-0000BB930000}"/>
    <cellStyle name="Normal 71 3 3 2 4 3" xfId="27722" xr:uid="{00000000-0005-0000-0000-0000BC930000}"/>
    <cellStyle name="Normal 71 3 3 2 5" xfId="7603" xr:uid="{00000000-0005-0000-0000-0000BD930000}"/>
    <cellStyle name="Normal 71 3 3 2 5 2" xfId="37938" xr:uid="{00000000-0005-0000-0000-0000BE930000}"/>
    <cellStyle name="Normal 71 3 3 2 5 3" xfId="22705" xr:uid="{00000000-0005-0000-0000-0000BF930000}"/>
    <cellStyle name="Normal 71 3 3 2 6" xfId="32926" xr:uid="{00000000-0005-0000-0000-0000C0930000}"/>
    <cellStyle name="Normal 71 3 3 2 7" xfId="17692" xr:uid="{00000000-0005-0000-0000-0000C1930000}"/>
    <cellStyle name="Normal 71 3 3 3" xfId="3385" xr:uid="{00000000-0005-0000-0000-0000C2930000}"/>
    <cellStyle name="Normal 71 3 3 3 2" xfId="13459" xr:uid="{00000000-0005-0000-0000-0000C3930000}"/>
    <cellStyle name="Normal 71 3 3 3 2 2" xfId="43790" xr:uid="{00000000-0005-0000-0000-0000C4930000}"/>
    <cellStyle name="Normal 71 3 3 3 2 3" xfId="28557" xr:uid="{00000000-0005-0000-0000-0000C5930000}"/>
    <cellStyle name="Normal 71 3 3 3 3" xfId="8439" xr:uid="{00000000-0005-0000-0000-0000C6930000}"/>
    <cellStyle name="Normal 71 3 3 3 3 2" xfId="38773" xr:uid="{00000000-0005-0000-0000-0000C7930000}"/>
    <cellStyle name="Normal 71 3 3 3 3 3" xfId="23540" xr:uid="{00000000-0005-0000-0000-0000C8930000}"/>
    <cellStyle name="Normal 71 3 3 3 4" xfId="33760" xr:uid="{00000000-0005-0000-0000-0000C9930000}"/>
    <cellStyle name="Normal 71 3 3 3 5" xfId="18527" xr:uid="{00000000-0005-0000-0000-0000CA930000}"/>
    <cellStyle name="Normal 71 3 3 4" xfId="5078" xr:uid="{00000000-0005-0000-0000-0000CB930000}"/>
    <cellStyle name="Normal 71 3 3 4 2" xfId="15130" xr:uid="{00000000-0005-0000-0000-0000CC930000}"/>
    <cellStyle name="Normal 71 3 3 4 2 2" xfId="45461" xr:uid="{00000000-0005-0000-0000-0000CD930000}"/>
    <cellStyle name="Normal 71 3 3 4 2 3" xfId="30228" xr:uid="{00000000-0005-0000-0000-0000CE930000}"/>
    <cellStyle name="Normal 71 3 3 4 3" xfId="10110" xr:uid="{00000000-0005-0000-0000-0000CF930000}"/>
    <cellStyle name="Normal 71 3 3 4 3 2" xfId="40444" xr:uid="{00000000-0005-0000-0000-0000D0930000}"/>
    <cellStyle name="Normal 71 3 3 4 3 3" xfId="25211" xr:uid="{00000000-0005-0000-0000-0000D1930000}"/>
    <cellStyle name="Normal 71 3 3 4 4" xfId="35431" xr:uid="{00000000-0005-0000-0000-0000D2930000}"/>
    <cellStyle name="Normal 71 3 3 4 5" xfId="20198" xr:uid="{00000000-0005-0000-0000-0000D3930000}"/>
    <cellStyle name="Normal 71 3 3 5" xfId="11788" xr:uid="{00000000-0005-0000-0000-0000D4930000}"/>
    <cellStyle name="Normal 71 3 3 5 2" xfId="42119" xr:uid="{00000000-0005-0000-0000-0000D5930000}"/>
    <cellStyle name="Normal 71 3 3 5 3" xfId="26886" xr:uid="{00000000-0005-0000-0000-0000D6930000}"/>
    <cellStyle name="Normal 71 3 3 6" xfId="6767" xr:uid="{00000000-0005-0000-0000-0000D7930000}"/>
    <cellStyle name="Normal 71 3 3 6 2" xfId="37102" xr:uid="{00000000-0005-0000-0000-0000D8930000}"/>
    <cellStyle name="Normal 71 3 3 6 3" xfId="21869" xr:uid="{00000000-0005-0000-0000-0000D9930000}"/>
    <cellStyle name="Normal 71 3 3 7" xfId="32090" xr:uid="{00000000-0005-0000-0000-0000DA930000}"/>
    <cellStyle name="Normal 71 3 3 8" xfId="16856" xr:uid="{00000000-0005-0000-0000-0000DB930000}"/>
    <cellStyle name="Normal 71 3 4" xfId="2114" xr:uid="{00000000-0005-0000-0000-0000DC930000}"/>
    <cellStyle name="Normal 71 3 4 2" xfId="3804" xr:uid="{00000000-0005-0000-0000-0000DD930000}"/>
    <cellStyle name="Normal 71 3 4 2 2" xfId="13877" xr:uid="{00000000-0005-0000-0000-0000DE930000}"/>
    <cellStyle name="Normal 71 3 4 2 2 2" xfId="44208" xr:uid="{00000000-0005-0000-0000-0000DF930000}"/>
    <cellStyle name="Normal 71 3 4 2 2 3" xfId="28975" xr:uid="{00000000-0005-0000-0000-0000E0930000}"/>
    <cellStyle name="Normal 71 3 4 2 3" xfId="8857" xr:uid="{00000000-0005-0000-0000-0000E1930000}"/>
    <cellStyle name="Normal 71 3 4 2 3 2" xfId="39191" xr:uid="{00000000-0005-0000-0000-0000E2930000}"/>
    <cellStyle name="Normal 71 3 4 2 3 3" xfId="23958" xr:uid="{00000000-0005-0000-0000-0000E3930000}"/>
    <cellStyle name="Normal 71 3 4 2 4" xfId="34178" xr:uid="{00000000-0005-0000-0000-0000E4930000}"/>
    <cellStyle name="Normal 71 3 4 2 5" xfId="18945" xr:uid="{00000000-0005-0000-0000-0000E5930000}"/>
    <cellStyle name="Normal 71 3 4 3" xfId="5496" xr:uid="{00000000-0005-0000-0000-0000E6930000}"/>
    <cellStyle name="Normal 71 3 4 3 2" xfId="15548" xr:uid="{00000000-0005-0000-0000-0000E7930000}"/>
    <cellStyle name="Normal 71 3 4 3 2 2" xfId="45879" xr:uid="{00000000-0005-0000-0000-0000E8930000}"/>
    <cellStyle name="Normal 71 3 4 3 2 3" xfId="30646" xr:uid="{00000000-0005-0000-0000-0000E9930000}"/>
    <cellStyle name="Normal 71 3 4 3 3" xfId="10528" xr:uid="{00000000-0005-0000-0000-0000EA930000}"/>
    <cellStyle name="Normal 71 3 4 3 3 2" xfId="40862" xr:uid="{00000000-0005-0000-0000-0000EB930000}"/>
    <cellStyle name="Normal 71 3 4 3 3 3" xfId="25629" xr:uid="{00000000-0005-0000-0000-0000EC930000}"/>
    <cellStyle name="Normal 71 3 4 3 4" xfId="35849" xr:uid="{00000000-0005-0000-0000-0000ED930000}"/>
    <cellStyle name="Normal 71 3 4 3 5" xfId="20616" xr:uid="{00000000-0005-0000-0000-0000EE930000}"/>
    <cellStyle name="Normal 71 3 4 4" xfId="12206" xr:uid="{00000000-0005-0000-0000-0000EF930000}"/>
    <cellStyle name="Normal 71 3 4 4 2" xfId="42537" xr:uid="{00000000-0005-0000-0000-0000F0930000}"/>
    <cellStyle name="Normal 71 3 4 4 3" xfId="27304" xr:uid="{00000000-0005-0000-0000-0000F1930000}"/>
    <cellStyle name="Normal 71 3 4 5" xfId="7185" xr:uid="{00000000-0005-0000-0000-0000F2930000}"/>
    <cellStyle name="Normal 71 3 4 5 2" xfId="37520" xr:uid="{00000000-0005-0000-0000-0000F3930000}"/>
    <cellStyle name="Normal 71 3 4 5 3" xfId="22287" xr:uid="{00000000-0005-0000-0000-0000F4930000}"/>
    <cellStyle name="Normal 71 3 4 6" xfId="32508" xr:uid="{00000000-0005-0000-0000-0000F5930000}"/>
    <cellStyle name="Normal 71 3 4 7" xfId="17274" xr:uid="{00000000-0005-0000-0000-0000F6930000}"/>
    <cellStyle name="Normal 71 3 5" xfId="2967" xr:uid="{00000000-0005-0000-0000-0000F7930000}"/>
    <cellStyle name="Normal 71 3 5 2" xfId="13041" xr:uid="{00000000-0005-0000-0000-0000F8930000}"/>
    <cellStyle name="Normal 71 3 5 2 2" xfId="43372" xr:uid="{00000000-0005-0000-0000-0000F9930000}"/>
    <cellStyle name="Normal 71 3 5 2 3" xfId="28139" xr:uid="{00000000-0005-0000-0000-0000FA930000}"/>
    <cellStyle name="Normal 71 3 5 3" xfId="8021" xr:uid="{00000000-0005-0000-0000-0000FB930000}"/>
    <cellStyle name="Normal 71 3 5 3 2" xfId="38355" xr:uid="{00000000-0005-0000-0000-0000FC930000}"/>
    <cellStyle name="Normal 71 3 5 3 3" xfId="23122" xr:uid="{00000000-0005-0000-0000-0000FD930000}"/>
    <cellStyle name="Normal 71 3 5 4" xfId="33342" xr:uid="{00000000-0005-0000-0000-0000FE930000}"/>
    <cellStyle name="Normal 71 3 5 5" xfId="18109" xr:uid="{00000000-0005-0000-0000-0000FF930000}"/>
    <cellStyle name="Normal 71 3 6" xfId="4660" xr:uid="{00000000-0005-0000-0000-000000940000}"/>
    <cellStyle name="Normal 71 3 6 2" xfId="14712" xr:uid="{00000000-0005-0000-0000-000001940000}"/>
    <cellStyle name="Normal 71 3 6 2 2" xfId="45043" xr:uid="{00000000-0005-0000-0000-000002940000}"/>
    <cellStyle name="Normal 71 3 6 2 3" xfId="29810" xr:uid="{00000000-0005-0000-0000-000003940000}"/>
    <cellStyle name="Normal 71 3 6 3" xfId="9692" xr:uid="{00000000-0005-0000-0000-000004940000}"/>
    <cellStyle name="Normal 71 3 6 3 2" xfId="40026" xr:uid="{00000000-0005-0000-0000-000005940000}"/>
    <cellStyle name="Normal 71 3 6 3 3" xfId="24793" xr:uid="{00000000-0005-0000-0000-000006940000}"/>
    <cellStyle name="Normal 71 3 6 4" xfId="35013" xr:uid="{00000000-0005-0000-0000-000007940000}"/>
    <cellStyle name="Normal 71 3 6 5" xfId="19780" xr:uid="{00000000-0005-0000-0000-000008940000}"/>
    <cellStyle name="Normal 71 3 7" xfId="11370" xr:uid="{00000000-0005-0000-0000-000009940000}"/>
    <cellStyle name="Normal 71 3 7 2" xfId="41701" xr:uid="{00000000-0005-0000-0000-00000A940000}"/>
    <cellStyle name="Normal 71 3 7 3" xfId="26468" xr:uid="{00000000-0005-0000-0000-00000B940000}"/>
    <cellStyle name="Normal 71 3 8" xfId="6349" xr:uid="{00000000-0005-0000-0000-00000C940000}"/>
    <cellStyle name="Normal 71 3 8 2" xfId="36684" xr:uid="{00000000-0005-0000-0000-00000D940000}"/>
    <cellStyle name="Normal 71 3 8 3" xfId="21451" xr:uid="{00000000-0005-0000-0000-00000E940000}"/>
    <cellStyle name="Normal 71 3 9" xfId="31673" xr:uid="{00000000-0005-0000-0000-00000F940000}"/>
    <cellStyle name="Normal 71 4" xfId="1374" xr:uid="{00000000-0005-0000-0000-000010940000}"/>
    <cellStyle name="Normal 71 4 2" xfId="1797" xr:uid="{00000000-0005-0000-0000-000011940000}"/>
    <cellStyle name="Normal 71 4 2 2" xfId="2636" xr:uid="{00000000-0005-0000-0000-000012940000}"/>
    <cellStyle name="Normal 71 4 2 2 2" xfId="4326" xr:uid="{00000000-0005-0000-0000-000013940000}"/>
    <cellStyle name="Normal 71 4 2 2 2 2" xfId="14399" xr:uid="{00000000-0005-0000-0000-000014940000}"/>
    <cellStyle name="Normal 71 4 2 2 2 2 2" xfId="44730" xr:uid="{00000000-0005-0000-0000-000015940000}"/>
    <cellStyle name="Normal 71 4 2 2 2 2 3" xfId="29497" xr:uid="{00000000-0005-0000-0000-000016940000}"/>
    <cellStyle name="Normal 71 4 2 2 2 3" xfId="9379" xr:uid="{00000000-0005-0000-0000-000017940000}"/>
    <cellStyle name="Normal 71 4 2 2 2 3 2" xfId="39713" xr:uid="{00000000-0005-0000-0000-000018940000}"/>
    <cellStyle name="Normal 71 4 2 2 2 3 3" xfId="24480" xr:uid="{00000000-0005-0000-0000-000019940000}"/>
    <cellStyle name="Normal 71 4 2 2 2 4" xfId="34700" xr:uid="{00000000-0005-0000-0000-00001A940000}"/>
    <cellStyle name="Normal 71 4 2 2 2 5" xfId="19467" xr:uid="{00000000-0005-0000-0000-00001B940000}"/>
    <cellStyle name="Normal 71 4 2 2 3" xfId="6018" xr:uid="{00000000-0005-0000-0000-00001C940000}"/>
    <cellStyle name="Normal 71 4 2 2 3 2" xfId="16070" xr:uid="{00000000-0005-0000-0000-00001D940000}"/>
    <cellStyle name="Normal 71 4 2 2 3 2 2" xfId="46401" xr:uid="{00000000-0005-0000-0000-00001E940000}"/>
    <cellStyle name="Normal 71 4 2 2 3 2 3" xfId="31168" xr:uid="{00000000-0005-0000-0000-00001F940000}"/>
    <cellStyle name="Normal 71 4 2 2 3 3" xfId="11050" xr:uid="{00000000-0005-0000-0000-000020940000}"/>
    <cellStyle name="Normal 71 4 2 2 3 3 2" xfId="41384" xr:uid="{00000000-0005-0000-0000-000021940000}"/>
    <cellStyle name="Normal 71 4 2 2 3 3 3" xfId="26151" xr:uid="{00000000-0005-0000-0000-000022940000}"/>
    <cellStyle name="Normal 71 4 2 2 3 4" xfId="36371" xr:uid="{00000000-0005-0000-0000-000023940000}"/>
    <cellStyle name="Normal 71 4 2 2 3 5" xfId="21138" xr:uid="{00000000-0005-0000-0000-000024940000}"/>
    <cellStyle name="Normal 71 4 2 2 4" xfId="12728" xr:uid="{00000000-0005-0000-0000-000025940000}"/>
    <cellStyle name="Normal 71 4 2 2 4 2" xfId="43059" xr:uid="{00000000-0005-0000-0000-000026940000}"/>
    <cellStyle name="Normal 71 4 2 2 4 3" xfId="27826" xr:uid="{00000000-0005-0000-0000-000027940000}"/>
    <cellStyle name="Normal 71 4 2 2 5" xfId="7707" xr:uid="{00000000-0005-0000-0000-000028940000}"/>
    <cellStyle name="Normal 71 4 2 2 5 2" xfId="38042" xr:uid="{00000000-0005-0000-0000-000029940000}"/>
    <cellStyle name="Normal 71 4 2 2 5 3" xfId="22809" xr:uid="{00000000-0005-0000-0000-00002A940000}"/>
    <cellStyle name="Normal 71 4 2 2 6" xfId="33030" xr:uid="{00000000-0005-0000-0000-00002B940000}"/>
    <cellStyle name="Normal 71 4 2 2 7" xfId="17796" xr:uid="{00000000-0005-0000-0000-00002C940000}"/>
    <cellStyle name="Normal 71 4 2 3" xfId="3489" xr:uid="{00000000-0005-0000-0000-00002D940000}"/>
    <cellStyle name="Normal 71 4 2 3 2" xfId="13563" xr:uid="{00000000-0005-0000-0000-00002E940000}"/>
    <cellStyle name="Normal 71 4 2 3 2 2" xfId="43894" xr:uid="{00000000-0005-0000-0000-00002F940000}"/>
    <cellStyle name="Normal 71 4 2 3 2 3" xfId="28661" xr:uid="{00000000-0005-0000-0000-000030940000}"/>
    <cellStyle name="Normal 71 4 2 3 3" xfId="8543" xr:uid="{00000000-0005-0000-0000-000031940000}"/>
    <cellStyle name="Normal 71 4 2 3 3 2" xfId="38877" xr:uid="{00000000-0005-0000-0000-000032940000}"/>
    <cellStyle name="Normal 71 4 2 3 3 3" xfId="23644" xr:uid="{00000000-0005-0000-0000-000033940000}"/>
    <cellStyle name="Normal 71 4 2 3 4" xfId="33864" xr:uid="{00000000-0005-0000-0000-000034940000}"/>
    <cellStyle name="Normal 71 4 2 3 5" xfId="18631" xr:uid="{00000000-0005-0000-0000-000035940000}"/>
    <cellStyle name="Normal 71 4 2 4" xfId="5182" xr:uid="{00000000-0005-0000-0000-000036940000}"/>
    <cellStyle name="Normal 71 4 2 4 2" xfId="15234" xr:uid="{00000000-0005-0000-0000-000037940000}"/>
    <cellStyle name="Normal 71 4 2 4 2 2" xfId="45565" xr:uid="{00000000-0005-0000-0000-000038940000}"/>
    <cellStyle name="Normal 71 4 2 4 2 3" xfId="30332" xr:uid="{00000000-0005-0000-0000-000039940000}"/>
    <cellStyle name="Normal 71 4 2 4 3" xfId="10214" xr:uid="{00000000-0005-0000-0000-00003A940000}"/>
    <cellStyle name="Normal 71 4 2 4 3 2" xfId="40548" xr:uid="{00000000-0005-0000-0000-00003B940000}"/>
    <cellStyle name="Normal 71 4 2 4 3 3" xfId="25315" xr:uid="{00000000-0005-0000-0000-00003C940000}"/>
    <cellStyle name="Normal 71 4 2 4 4" xfId="35535" xr:uid="{00000000-0005-0000-0000-00003D940000}"/>
    <cellStyle name="Normal 71 4 2 4 5" xfId="20302" xr:uid="{00000000-0005-0000-0000-00003E940000}"/>
    <cellStyle name="Normal 71 4 2 5" xfId="11892" xr:uid="{00000000-0005-0000-0000-00003F940000}"/>
    <cellStyle name="Normal 71 4 2 5 2" xfId="42223" xr:uid="{00000000-0005-0000-0000-000040940000}"/>
    <cellStyle name="Normal 71 4 2 5 3" xfId="26990" xr:uid="{00000000-0005-0000-0000-000041940000}"/>
    <cellStyle name="Normal 71 4 2 6" xfId="6871" xr:uid="{00000000-0005-0000-0000-000042940000}"/>
    <cellStyle name="Normal 71 4 2 6 2" xfId="37206" xr:uid="{00000000-0005-0000-0000-000043940000}"/>
    <cellStyle name="Normal 71 4 2 6 3" xfId="21973" xr:uid="{00000000-0005-0000-0000-000044940000}"/>
    <cellStyle name="Normal 71 4 2 7" xfId="32194" xr:uid="{00000000-0005-0000-0000-000045940000}"/>
    <cellStyle name="Normal 71 4 2 8" xfId="16960" xr:uid="{00000000-0005-0000-0000-000046940000}"/>
    <cellStyle name="Normal 71 4 3" xfId="2218" xr:uid="{00000000-0005-0000-0000-000047940000}"/>
    <cellStyle name="Normal 71 4 3 2" xfId="3908" xr:uid="{00000000-0005-0000-0000-000048940000}"/>
    <cellStyle name="Normal 71 4 3 2 2" xfId="13981" xr:uid="{00000000-0005-0000-0000-000049940000}"/>
    <cellStyle name="Normal 71 4 3 2 2 2" xfId="44312" xr:uid="{00000000-0005-0000-0000-00004A940000}"/>
    <cellStyle name="Normal 71 4 3 2 2 3" xfId="29079" xr:uid="{00000000-0005-0000-0000-00004B940000}"/>
    <cellStyle name="Normal 71 4 3 2 3" xfId="8961" xr:uid="{00000000-0005-0000-0000-00004C940000}"/>
    <cellStyle name="Normal 71 4 3 2 3 2" xfId="39295" xr:uid="{00000000-0005-0000-0000-00004D940000}"/>
    <cellStyle name="Normal 71 4 3 2 3 3" xfId="24062" xr:uid="{00000000-0005-0000-0000-00004E940000}"/>
    <cellStyle name="Normal 71 4 3 2 4" xfId="34282" xr:uid="{00000000-0005-0000-0000-00004F940000}"/>
    <cellStyle name="Normal 71 4 3 2 5" xfId="19049" xr:uid="{00000000-0005-0000-0000-000050940000}"/>
    <cellStyle name="Normal 71 4 3 3" xfId="5600" xr:uid="{00000000-0005-0000-0000-000051940000}"/>
    <cellStyle name="Normal 71 4 3 3 2" xfId="15652" xr:uid="{00000000-0005-0000-0000-000052940000}"/>
    <cellStyle name="Normal 71 4 3 3 2 2" xfId="45983" xr:uid="{00000000-0005-0000-0000-000053940000}"/>
    <cellStyle name="Normal 71 4 3 3 2 3" xfId="30750" xr:uid="{00000000-0005-0000-0000-000054940000}"/>
    <cellStyle name="Normal 71 4 3 3 3" xfId="10632" xr:uid="{00000000-0005-0000-0000-000055940000}"/>
    <cellStyle name="Normal 71 4 3 3 3 2" xfId="40966" xr:uid="{00000000-0005-0000-0000-000056940000}"/>
    <cellStyle name="Normal 71 4 3 3 3 3" xfId="25733" xr:uid="{00000000-0005-0000-0000-000057940000}"/>
    <cellStyle name="Normal 71 4 3 3 4" xfId="35953" xr:uid="{00000000-0005-0000-0000-000058940000}"/>
    <cellStyle name="Normal 71 4 3 3 5" xfId="20720" xr:uid="{00000000-0005-0000-0000-000059940000}"/>
    <cellStyle name="Normal 71 4 3 4" xfId="12310" xr:uid="{00000000-0005-0000-0000-00005A940000}"/>
    <cellStyle name="Normal 71 4 3 4 2" xfId="42641" xr:uid="{00000000-0005-0000-0000-00005B940000}"/>
    <cellStyle name="Normal 71 4 3 4 3" xfId="27408" xr:uid="{00000000-0005-0000-0000-00005C940000}"/>
    <cellStyle name="Normal 71 4 3 5" xfId="7289" xr:uid="{00000000-0005-0000-0000-00005D940000}"/>
    <cellStyle name="Normal 71 4 3 5 2" xfId="37624" xr:uid="{00000000-0005-0000-0000-00005E940000}"/>
    <cellStyle name="Normal 71 4 3 5 3" xfId="22391" xr:uid="{00000000-0005-0000-0000-00005F940000}"/>
    <cellStyle name="Normal 71 4 3 6" xfId="32612" xr:uid="{00000000-0005-0000-0000-000060940000}"/>
    <cellStyle name="Normal 71 4 3 7" xfId="17378" xr:uid="{00000000-0005-0000-0000-000061940000}"/>
    <cellStyle name="Normal 71 4 4" xfId="3071" xr:uid="{00000000-0005-0000-0000-000062940000}"/>
    <cellStyle name="Normal 71 4 4 2" xfId="13145" xr:uid="{00000000-0005-0000-0000-000063940000}"/>
    <cellStyle name="Normal 71 4 4 2 2" xfId="43476" xr:uid="{00000000-0005-0000-0000-000064940000}"/>
    <cellStyle name="Normal 71 4 4 2 3" xfId="28243" xr:uid="{00000000-0005-0000-0000-000065940000}"/>
    <cellStyle name="Normal 71 4 4 3" xfId="8125" xr:uid="{00000000-0005-0000-0000-000066940000}"/>
    <cellStyle name="Normal 71 4 4 3 2" xfId="38459" xr:uid="{00000000-0005-0000-0000-000067940000}"/>
    <cellStyle name="Normal 71 4 4 3 3" xfId="23226" xr:uid="{00000000-0005-0000-0000-000068940000}"/>
    <cellStyle name="Normal 71 4 4 4" xfId="33446" xr:uid="{00000000-0005-0000-0000-000069940000}"/>
    <cellStyle name="Normal 71 4 4 5" xfId="18213" xr:uid="{00000000-0005-0000-0000-00006A940000}"/>
    <cellStyle name="Normal 71 4 5" xfId="4764" xr:uid="{00000000-0005-0000-0000-00006B940000}"/>
    <cellStyle name="Normal 71 4 5 2" xfId="14816" xr:uid="{00000000-0005-0000-0000-00006C940000}"/>
    <cellStyle name="Normal 71 4 5 2 2" xfId="45147" xr:uid="{00000000-0005-0000-0000-00006D940000}"/>
    <cellStyle name="Normal 71 4 5 2 3" xfId="29914" xr:uid="{00000000-0005-0000-0000-00006E940000}"/>
    <cellStyle name="Normal 71 4 5 3" xfId="9796" xr:uid="{00000000-0005-0000-0000-00006F940000}"/>
    <cellStyle name="Normal 71 4 5 3 2" xfId="40130" xr:uid="{00000000-0005-0000-0000-000070940000}"/>
    <cellStyle name="Normal 71 4 5 3 3" xfId="24897" xr:uid="{00000000-0005-0000-0000-000071940000}"/>
    <cellStyle name="Normal 71 4 5 4" xfId="35117" xr:uid="{00000000-0005-0000-0000-000072940000}"/>
    <cellStyle name="Normal 71 4 5 5" xfId="19884" xr:uid="{00000000-0005-0000-0000-000073940000}"/>
    <cellStyle name="Normal 71 4 6" xfId="11474" xr:uid="{00000000-0005-0000-0000-000074940000}"/>
    <cellStyle name="Normal 71 4 6 2" xfId="41805" xr:uid="{00000000-0005-0000-0000-000075940000}"/>
    <cellStyle name="Normal 71 4 6 3" xfId="26572" xr:uid="{00000000-0005-0000-0000-000076940000}"/>
    <cellStyle name="Normal 71 4 7" xfId="6453" xr:uid="{00000000-0005-0000-0000-000077940000}"/>
    <cellStyle name="Normal 71 4 7 2" xfId="36788" xr:uid="{00000000-0005-0000-0000-000078940000}"/>
    <cellStyle name="Normal 71 4 7 3" xfId="21555" xr:uid="{00000000-0005-0000-0000-000079940000}"/>
    <cellStyle name="Normal 71 4 8" xfId="31776" xr:uid="{00000000-0005-0000-0000-00007A940000}"/>
    <cellStyle name="Normal 71 4 9" xfId="16542" xr:uid="{00000000-0005-0000-0000-00007B940000}"/>
    <cellStyle name="Normal 71 5" xfId="1587" xr:uid="{00000000-0005-0000-0000-00007C940000}"/>
    <cellStyle name="Normal 71 5 2" xfId="2428" xr:uid="{00000000-0005-0000-0000-00007D940000}"/>
    <cellStyle name="Normal 71 5 2 2" xfId="4118" xr:uid="{00000000-0005-0000-0000-00007E940000}"/>
    <cellStyle name="Normal 71 5 2 2 2" xfId="14191" xr:uid="{00000000-0005-0000-0000-00007F940000}"/>
    <cellStyle name="Normal 71 5 2 2 2 2" xfId="44522" xr:uid="{00000000-0005-0000-0000-000080940000}"/>
    <cellStyle name="Normal 71 5 2 2 2 3" xfId="29289" xr:uid="{00000000-0005-0000-0000-000081940000}"/>
    <cellStyle name="Normal 71 5 2 2 3" xfId="9171" xr:uid="{00000000-0005-0000-0000-000082940000}"/>
    <cellStyle name="Normal 71 5 2 2 3 2" xfId="39505" xr:uid="{00000000-0005-0000-0000-000083940000}"/>
    <cellStyle name="Normal 71 5 2 2 3 3" xfId="24272" xr:uid="{00000000-0005-0000-0000-000084940000}"/>
    <cellStyle name="Normal 71 5 2 2 4" xfId="34492" xr:uid="{00000000-0005-0000-0000-000085940000}"/>
    <cellStyle name="Normal 71 5 2 2 5" xfId="19259" xr:uid="{00000000-0005-0000-0000-000086940000}"/>
    <cellStyle name="Normal 71 5 2 3" xfId="5810" xr:uid="{00000000-0005-0000-0000-000087940000}"/>
    <cellStyle name="Normal 71 5 2 3 2" xfId="15862" xr:uid="{00000000-0005-0000-0000-000088940000}"/>
    <cellStyle name="Normal 71 5 2 3 2 2" xfId="46193" xr:uid="{00000000-0005-0000-0000-000089940000}"/>
    <cellStyle name="Normal 71 5 2 3 2 3" xfId="30960" xr:uid="{00000000-0005-0000-0000-00008A940000}"/>
    <cellStyle name="Normal 71 5 2 3 3" xfId="10842" xr:uid="{00000000-0005-0000-0000-00008B940000}"/>
    <cellStyle name="Normal 71 5 2 3 3 2" xfId="41176" xr:uid="{00000000-0005-0000-0000-00008C940000}"/>
    <cellStyle name="Normal 71 5 2 3 3 3" xfId="25943" xr:uid="{00000000-0005-0000-0000-00008D940000}"/>
    <cellStyle name="Normal 71 5 2 3 4" xfId="36163" xr:uid="{00000000-0005-0000-0000-00008E940000}"/>
    <cellStyle name="Normal 71 5 2 3 5" xfId="20930" xr:uid="{00000000-0005-0000-0000-00008F940000}"/>
    <cellStyle name="Normal 71 5 2 4" xfId="12520" xr:uid="{00000000-0005-0000-0000-000090940000}"/>
    <cellStyle name="Normal 71 5 2 4 2" xfId="42851" xr:uid="{00000000-0005-0000-0000-000091940000}"/>
    <cellStyle name="Normal 71 5 2 4 3" xfId="27618" xr:uid="{00000000-0005-0000-0000-000092940000}"/>
    <cellStyle name="Normal 71 5 2 5" xfId="7499" xr:uid="{00000000-0005-0000-0000-000093940000}"/>
    <cellStyle name="Normal 71 5 2 5 2" xfId="37834" xr:uid="{00000000-0005-0000-0000-000094940000}"/>
    <cellStyle name="Normal 71 5 2 5 3" xfId="22601" xr:uid="{00000000-0005-0000-0000-000095940000}"/>
    <cellStyle name="Normal 71 5 2 6" xfId="32822" xr:uid="{00000000-0005-0000-0000-000096940000}"/>
    <cellStyle name="Normal 71 5 2 7" xfId="17588" xr:uid="{00000000-0005-0000-0000-000097940000}"/>
    <cellStyle name="Normal 71 5 3" xfId="3281" xr:uid="{00000000-0005-0000-0000-000098940000}"/>
    <cellStyle name="Normal 71 5 3 2" xfId="13355" xr:uid="{00000000-0005-0000-0000-000099940000}"/>
    <cellStyle name="Normal 71 5 3 2 2" xfId="43686" xr:uid="{00000000-0005-0000-0000-00009A940000}"/>
    <cellStyle name="Normal 71 5 3 2 3" xfId="28453" xr:uid="{00000000-0005-0000-0000-00009B940000}"/>
    <cellStyle name="Normal 71 5 3 3" xfId="8335" xr:uid="{00000000-0005-0000-0000-00009C940000}"/>
    <cellStyle name="Normal 71 5 3 3 2" xfId="38669" xr:uid="{00000000-0005-0000-0000-00009D940000}"/>
    <cellStyle name="Normal 71 5 3 3 3" xfId="23436" xr:uid="{00000000-0005-0000-0000-00009E940000}"/>
    <cellStyle name="Normal 71 5 3 4" xfId="33656" xr:uid="{00000000-0005-0000-0000-00009F940000}"/>
    <cellStyle name="Normal 71 5 3 5" xfId="18423" xr:uid="{00000000-0005-0000-0000-0000A0940000}"/>
    <cellStyle name="Normal 71 5 4" xfId="4974" xr:uid="{00000000-0005-0000-0000-0000A1940000}"/>
    <cellStyle name="Normal 71 5 4 2" xfId="15026" xr:uid="{00000000-0005-0000-0000-0000A2940000}"/>
    <cellStyle name="Normal 71 5 4 2 2" xfId="45357" xr:uid="{00000000-0005-0000-0000-0000A3940000}"/>
    <cellStyle name="Normal 71 5 4 2 3" xfId="30124" xr:uid="{00000000-0005-0000-0000-0000A4940000}"/>
    <cellStyle name="Normal 71 5 4 3" xfId="10006" xr:uid="{00000000-0005-0000-0000-0000A5940000}"/>
    <cellStyle name="Normal 71 5 4 3 2" xfId="40340" xr:uid="{00000000-0005-0000-0000-0000A6940000}"/>
    <cellStyle name="Normal 71 5 4 3 3" xfId="25107" xr:uid="{00000000-0005-0000-0000-0000A7940000}"/>
    <cellStyle name="Normal 71 5 4 4" xfId="35327" xr:uid="{00000000-0005-0000-0000-0000A8940000}"/>
    <cellStyle name="Normal 71 5 4 5" xfId="20094" xr:uid="{00000000-0005-0000-0000-0000A9940000}"/>
    <cellStyle name="Normal 71 5 5" xfId="11684" xr:uid="{00000000-0005-0000-0000-0000AA940000}"/>
    <cellStyle name="Normal 71 5 5 2" xfId="42015" xr:uid="{00000000-0005-0000-0000-0000AB940000}"/>
    <cellStyle name="Normal 71 5 5 3" xfId="26782" xr:uid="{00000000-0005-0000-0000-0000AC940000}"/>
    <cellStyle name="Normal 71 5 6" xfId="6663" xr:uid="{00000000-0005-0000-0000-0000AD940000}"/>
    <cellStyle name="Normal 71 5 6 2" xfId="36998" xr:uid="{00000000-0005-0000-0000-0000AE940000}"/>
    <cellStyle name="Normal 71 5 6 3" xfId="21765" xr:uid="{00000000-0005-0000-0000-0000AF940000}"/>
    <cellStyle name="Normal 71 5 7" xfId="31986" xr:uid="{00000000-0005-0000-0000-0000B0940000}"/>
    <cellStyle name="Normal 71 5 8" xfId="16752" xr:uid="{00000000-0005-0000-0000-0000B1940000}"/>
    <cellStyle name="Normal 71 6" xfId="2008" xr:uid="{00000000-0005-0000-0000-0000B2940000}"/>
    <cellStyle name="Normal 71 6 2" xfId="3700" xr:uid="{00000000-0005-0000-0000-0000B3940000}"/>
    <cellStyle name="Normal 71 6 2 2" xfId="13773" xr:uid="{00000000-0005-0000-0000-0000B4940000}"/>
    <cellStyle name="Normal 71 6 2 2 2" xfId="44104" xr:uid="{00000000-0005-0000-0000-0000B5940000}"/>
    <cellStyle name="Normal 71 6 2 2 3" xfId="28871" xr:uid="{00000000-0005-0000-0000-0000B6940000}"/>
    <cellStyle name="Normal 71 6 2 3" xfId="8753" xr:uid="{00000000-0005-0000-0000-0000B7940000}"/>
    <cellStyle name="Normal 71 6 2 3 2" xfId="39087" xr:uid="{00000000-0005-0000-0000-0000B8940000}"/>
    <cellStyle name="Normal 71 6 2 3 3" xfId="23854" xr:uid="{00000000-0005-0000-0000-0000B9940000}"/>
    <cellStyle name="Normal 71 6 2 4" xfId="34074" xr:uid="{00000000-0005-0000-0000-0000BA940000}"/>
    <cellStyle name="Normal 71 6 2 5" xfId="18841" xr:uid="{00000000-0005-0000-0000-0000BB940000}"/>
    <cellStyle name="Normal 71 6 3" xfId="5392" xr:uid="{00000000-0005-0000-0000-0000BC940000}"/>
    <cellStyle name="Normal 71 6 3 2" xfId="15444" xr:uid="{00000000-0005-0000-0000-0000BD940000}"/>
    <cellStyle name="Normal 71 6 3 2 2" xfId="45775" xr:uid="{00000000-0005-0000-0000-0000BE940000}"/>
    <cellStyle name="Normal 71 6 3 2 3" xfId="30542" xr:uid="{00000000-0005-0000-0000-0000BF940000}"/>
    <cellStyle name="Normal 71 6 3 3" xfId="10424" xr:uid="{00000000-0005-0000-0000-0000C0940000}"/>
    <cellStyle name="Normal 71 6 3 3 2" xfId="40758" xr:uid="{00000000-0005-0000-0000-0000C1940000}"/>
    <cellStyle name="Normal 71 6 3 3 3" xfId="25525" xr:uid="{00000000-0005-0000-0000-0000C2940000}"/>
    <cellStyle name="Normal 71 6 3 4" xfId="35745" xr:uid="{00000000-0005-0000-0000-0000C3940000}"/>
    <cellStyle name="Normal 71 6 3 5" xfId="20512" xr:uid="{00000000-0005-0000-0000-0000C4940000}"/>
    <cellStyle name="Normal 71 6 4" xfId="12102" xr:uid="{00000000-0005-0000-0000-0000C5940000}"/>
    <cellStyle name="Normal 71 6 4 2" xfId="42433" xr:uid="{00000000-0005-0000-0000-0000C6940000}"/>
    <cellStyle name="Normal 71 6 4 3" xfId="27200" xr:uid="{00000000-0005-0000-0000-0000C7940000}"/>
    <cellStyle name="Normal 71 6 5" xfId="7081" xr:uid="{00000000-0005-0000-0000-0000C8940000}"/>
    <cellStyle name="Normal 71 6 5 2" xfId="37416" xr:uid="{00000000-0005-0000-0000-0000C9940000}"/>
    <cellStyle name="Normal 71 6 5 3" xfId="22183" xr:uid="{00000000-0005-0000-0000-0000CA940000}"/>
    <cellStyle name="Normal 71 6 6" xfId="32404" xr:uid="{00000000-0005-0000-0000-0000CB940000}"/>
    <cellStyle name="Normal 71 6 7" xfId="17170" xr:uid="{00000000-0005-0000-0000-0000CC940000}"/>
    <cellStyle name="Normal 71 7" xfId="2860" xr:uid="{00000000-0005-0000-0000-0000CD940000}"/>
    <cellStyle name="Normal 71 7 2" xfId="12937" xr:uid="{00000000-0005-0000-0000-0000CE940000}"/>
    <cellStyle name="Normal 71 7 2 2" xfId="43268" xr:uid="{00000000-0005-0000-0000-0000CF940000}"/>
    <cellStyle name="Normal 71 7 2 3" xfId="28035" xr:uid="{00000000-0005-0000-0000-0000D0940000}"/>
    <cellStyle name="Normal 71 7 3" xfId="7917" xr:uid="{00000000-0005-0000-0000-0000D1940000}"/>
    <cellStyle name="Normal 71 7 3 2" xfId="38251" xr:uid="{00000000-0005-0000-0000-0000D2940000}"/>
    <cellStyle name="Normal 71 7 3 3" xfId="23018" xr:uid="{00000000-0005-0000-0000-0000D3940000}"/>
    <cellStyle name="Normal 71 7 4" xfId="33238" xr:uid="{00000000-0005-0000-0000-0000D4940000}"/>
    <cellStyle name="Normal 71 7 5" xfId="18005" xr:uid="{00000000-0005-0000-0000-0000D5940000}"/>
    <cellStyle name="Normal 71 8" xfId="4554" xr:uid="{00000000-0005-0000-0000-0000D6940000}"/>
    <cellStyle name="Normal 71 8 2" xfId="14608" xr:uid="{00000000-0005-0000-0000-0000D7940000}"/>
    <cellStyle name="Normal 71 8 2 2" xfId="44939" xr:uid="{00000000-0005-0000-0000-0000D8940000}"/>
    <cellStyle name="Normal 71 8 2 3" xfId="29706" xr:uid="{00000000-0005-0000-0000-0000D9940000}"/>
    <cellStyle name="Normal 71 8 3" xfId="9588" xr:uid="{00000000-0005-0000-0000-0000DA940000}"/>
    <cellStyle name="Normal 71 8 3 2" xfId="39922" xr:uid="{00000000-0005-0000-0000-0000DB940000}"/>
    <cellStyle name="Normal 71 8 3 3" xfId="24689" xr:uid="{00000000-0005-0000-0000-0000DC940000}"/>
    <cellStyle name="Normal 71 8 4" xfId="34909" xr:uid="{00000000-0005-0000-0000-0000DD940000}"/>
    <cellStyle name="Normal 71 8 5" xfId="19676" xr:uid="{00000000-0005-0000-0000-0000DE940000}"/>
    <cellStyle name="Normal 71 9" xfId="11264" xr:uid="{00000000-0005-0000-0000-0000DF940000}"/>
    <cellStyle name="Normal 71 9 2" xfId="41597" xr:uid="{00000000-0005-0000-0000-0000E0940000}"/>
    <cellStyle name="Normal 71 9 3" xfId="26364" xr:uid="{00000000-0005-0000-0000-0000E1940000}"/>
    <cellStyle name="Normal 72" xfId="908" xr:uid="{00000000-0005-0000-0000-0000E2940000}"/>
    <cellStyle name="Normal 72 10" xfId="6244" xr:uid="{00000000-0005-0000-0000-0000E3940000}"/>
    <cellStyle name="Normal 72 10 2" xfId="36581" xr:uid="{00000000-0005-0000-0000-0000E4940000}"/>
    <cellStyle name="Normal 72 10 3" xfId="21348" xr:uid="{00000000-0005-0000-0000-0000E5940000}"/>
    <cellStyle name="Normal 72 11" xfId="31572" xr:uid="{00000000-0005-0000-0000-0000E6940000}"/>
    <cellStyle name="Normal 72 12" xfId="16333" xr:uid="{00000000-0005-0000-0000-0000E7940000}"/>
    <cellStyle name="Normal 72 13" xfId="48689" xr:uid="{B88DA74B-33CA-49C4-9FF1-04F3C76C3E7D}"/>
    <cellStyle name="Normal 72 2" xfId="1208" xr:uid="{00000000-0005-0000-0000-0000E8940000}"/>
    <cellStyle name="Normal 72 2 10" xfId="31623" xr:uid="{00000000-0005-0000-0000-0000E9940000}"/>
    <cellStyle name="Normal 72 2 11" xfId="16387" xr:uid="{00000000-0005-0000-0000-0000EA940000}"/>
    <cellStyle name="Normal 72 2 2" xfId="1316" xr:uid="{00000000-0005-0000-0000-0000EB940000}"/>
    <cellStyle name="Normal 72 2 2 10" xfId="16491" xr:uid="{00000000-0005-0000-0000-0000EC940000}"/>
    <cellStyle name="Normal 72 2 2 2" xfId="1533" xr:uid="{00000000-0005-0000-0000-0000ED940000}"/>
    <cellStyle name="Normal 72 2 2 2 2" xfId="1954" xr:uid="{00000000-0005-0000-0000-0000EE940000}"/>
    <cellStyle name="Normal 72 2 2 2 2 2" xfId="2793" xr:uid="{00000000-0005-0000-0000-0000EF940000}"/>
    <cellStyle name="Normal 72 2 2 2 2 2 2" xfId="4483" xr:uid="{00000000-0005-0000-0000-0000F0940000}"/>
    <cellStyle name="Normal 72 2 2 2 2 2 2 2" xfId="14556" xr:uid="{00000000-0005-0000-0000-0000F1940000}"/>
    <cellStyle name="Normal 72 2 2 2 2 2 2 2 2" xfId="44887" xr:uid="{00000000-0005-0000-0000-0000F2940000}"/>
    <cellStyle name="Normal 72 2 2 2 2 2 2 2 3" xfId="29654" xr:uid="{00000000-0005-0000-0000-0000F3940000}"/>
    <cellStyle name="Normal 72 2 2 2 2 2 2 3" xfId="9536" xr:uid="{00000000-0005-0000-0000-0000F4940000}"/>
    <cellStyle name="Normal 72 2 2 2 2 2 2 3 2" xfId="39870" xr:uid="{00000000-0005-0000-0000-0000F5940000}"/>
    <cellStyle name="Normal 72 2 2 2 2 2 2 3 3" xfId="24637" xr:uid="{00000000-0005-0000-0000-0000F6940000}"/>
    <cellStyle name="Normal 72 2 2 2 2 2 2 4" xfId="34857" xr:uid="{00000000-0005-0000-0000-0000F7940000}"/>
    <cellStyle name="Normal 72 2 2 2 2 2 2 5" xfId="19624" xr:uid="{00000000-0005-0000-0000-0000F8940000}"/>
    <cellStyle name="Normal 72 2 2 2 2 2 3" xfId="6175" xr:uid="{00000000-0005-0000-0000-0000F9940000}"/>
    <cellStyle name="Normal 72 2 2 2 2 2 3 2" xfId="16227" xr:uid="{00000000-0005-0000-0000-0000FA940000}"/>
    <cellStyle name="Normal 72 2 2 2 2 2 3 2 2" xfId="46558" xr:uid="{00000000-0005-0000-0000-0000FB940000}"/>
    <cellStyle name="Normal 72 2 2 2 2 2 3 2 3" xfId="31325" xr:uid="{00000000-0005-0000-0000-0000FC940000}"/>
    <cellStyle name="Normal 72 2 2 2 2 2 3 3" xfId="11207" xr:uid="{00000000-0005-0000-0000-0000FD940000}"/>
    <cellStyle name="Normal 72 2 2 2 2 2 3 3 2" xfId="41541" xr:uid="{00000000-0005-0000-0000-0000FE940000}"/>
    <cellStyle name="Normal 72 2 2 2 2 2 3 3 3" xfId="26308" xr:uid="{00000000-0005-0000-0000-0000FF940000}"/>
    <cellStyle name="Normal 72 2 2 2 2 2 3 4" xfId="36528" xr:uid="{00000000-0005-0000-0000-000000950000}"/>
    <cellStyle name="Normal 72 2 2 2 2 2 3 5" xfId="21295" xr:uid="{00000000-0005-0000-0000-000001950000}"/>
    <cellStyle name="Normal 72 2 2 2 2 2 4" xfId="12885" xr:uid="{00000000-0005-0000-0000-000002950000}"/>
    <cellStyle name="Normal 72 2 2 2 2 2 4 2" xfId="43216" xr:uid="{00000000-0005-0000-0000-000003950000}"/>
    <cellStyle name="Normal 72 2 2 2 2 2 4 3" xfId="27983" xr:uid="{00000000-0005-0000-0000-000004950000}"/>
    <cellStyle name="Normal 72 2 2 2 2 2 5" xfId="7864" xr:uid="{00000000-0005-0000-0000-000005950000}"/>
    <cellStyle name="Normal 72 2 2 2 2 2 5 2" xfId="38199" xr:uid="{00000000-0005-0000-0000-000006950000}"/>
    <cellStyle name="Normal 72 2 2 2 2 2 5 3" xfId="22966" xr:uid="{00000000-0005-0000-0000-000007950000}"/>
    <cellStyle name="Normal 72 2 2 2 2 2 6" xfId="33187" xr:uid="{00000000-0005-0000-0000-000008950000}"/>
    <cellStyle name="Normal 72 2 2 2 2 2 7" xfId="17953" xr:uid="{00000000-0005-0000-0000-000009950000}"/>
    <cellStyle name="Normal 72 2 2 2 2 3" xfId="3646" xr:uid="{00000000-0005-0000-0000-00000A950000}"/>
    <cellStyle name="Normal 72 2 2 2 2 3 2" xfId="13720" xr:uid="{00000000-0005-0000-0000-00000B950000}"/>
    <cellStyle name="Normal 72 2 2 2 2 3 2 2" xfId="44051" xr:uid="{00000000-0005-0000-0000-00000C950000}"/>
    <cellStyle name="Normal 72 2 2 2 2 3 2 3" xfId="28818" xr:uid="{00000000-0005-0000-0000-00000D950000}"/>
    <cellStyle name="Normal 72 2 2 2 2 3 3" xfId="8700" xr:uid="{00000000-0005-0000-0000-00000E950000}"/>
    <cellStyle name="Normal 72 2 2 2 2 3 3 2" xfId="39034" xr:uid="{00000000-0005-0000-0000-00000F950000}"/>
    <cellStyle name="Normal 72 2 2 2 2 3 3 3" xfId="23801" xr:uid="{00000000-0005-0000-0000-000010950000}"/>
    <cellStyle name="Normal 72 2 2 2 2 3 4" xfId="34021" xr:uid="{00000000-0005-0000-0000-000011950000}"/>
    <cellStyle name="Normal 72 2 2 2 2 3 5" xfId="18788" xr:uid="{00000000-0005-0000-0000-000012950000}"/>
    <cellStyle name="Normal 72 2 2 2 2 4" xfId="5339" xr:uid="{00000000-0005-0000-0000-000013950000}"/>
    <cellStyle name="Normal 72 2 2 2 2 4 2" xfId="15391" xr:uid="{00000000-0005-0000-0000-000014950000}"/>
    <cellStyle name="Normal 72 2 2 2 2 4 2 2" xfId="45722" xr:uid="{00000000-0005-0000-0000-000015950000}"/>
    <cellStyle name="Normal 72 2 2 2 2 4 2 3" xfId="30489" xr:uid="{00000000-0005-0000-0000-000016950000}"/>
    <cellStyle name="Normal 72 2 2 2 2 4 3" xfId="10371" xr:uid="{00000000-0005-0000-0000-000017950000}"/>
    <cellStyle name="Normal 72 2 2 2 2 4 3 2" xfId="40705" xr:uid="{00000000-0005-0000-0000-000018950000}"/>
    <cellStyle name="Normal 72 2 2 2 2 4 3 3" xfId="25472" xr:uid="{00000000-0005-0000-0000-000019950000}"/>
    <cellStyle name="Normal 72 2 2 2 2 4 4" xfId="35692" xr:uid="{00000000-0005-0000-0000-00001A950000}"/>
    <cellStyle name="Normal 72 2 2 2 2 4 5" xfId="20459" xr:uid="{00000000-0005-0000-0000-00001B950000}"/>
    <cellStyle name="Normal 72 2 2 2 2 5" xfId="12049" xr:uid="{00000000-0005-0000-0000-00001C950000}"/>
    <cellStyle name="Normal 72 2 2 2 2 5 2" xfId="42380" xr:uid="{00000000-0005-0000-0000-00001D950000}"/>
    <cellStyle name="Normal 72 2 2 2 2 5 3" xfId="27147" xr:uid="{00000000-0005-0000-0000-00001E950000}"/>
    <cellStyle name="Normal 72 2 2 2 2 6" xfId="7028" xr:uid="{00000000-0005-0000-0000-00001F950000}"/>
    <cellStyle name="Normal 72 2 2 2 2 6 2" xfId="37363" xr:uid="{00000000-0005-0000-0000-000020950000}"/>
    <cellStyle name="Normal 72 2 2 2 2 6 3" xfId="22130" xr:uid="{00000000-0005-0000-0000-000021950000}"/>
    <cellStyle name="Normal 72 2 2 2 2 7" xfId="32351" xr:uid="{00000000-0005-0000-0000-000022950000}"/>
    <cellStyle name="Normal 72 2 2 2 2 8" xfId="17117" xr:uid="{00000000-0005-0000-0000-000023950000}"/>
    <cellStyle name="Normal 72 2 2 2 3" xfId="2375" xr:uid="{00000000-0005-0000-0000-000024950000}"/>
    <cellStyle name="Normal 72 2 2 2 3 2" xfId="4065" xr:uid="{00000000-0005-0000-0000-000025950000}"/>
    <cellStyle name="Normal 72 2 2 2 3 2 2" xfId="14138" xr:uid="{00000000-0005-0000-0000-000026950000}"/>
    <cellStyle name="Normal 72 2 2 2 3 2 2 2" xfId="44469" xr:uid="{00000000-0005-0000-0000-000027950000}"/>
    <cellStyle name="Normal 72 2 2 2 3 2 2 3" xfId="29236" xr:uid="{00000000-0005-0000-0000-000028950000}"/>
    <cellStyle name="Normal 72 2 2 2 3 2 3" xfId="9118" xr:uid="{00000000-0005-0000-0000-000029950000}"/>
    <cellStyle name="Normal 72 2 2 2 3 2 3 2" xfId="39452" xr:uid="{00000000-0005-0000-0000-00002A950000}"/>
    <cellStyle name="Normal 72 2 2 2 3 2 3 3" xfId="24219" xr:uid="{00000000-0005-0000-0000-00002B950000}"/>
    <cellStyle name="Normal 72 2 2 2 3 2 4" xfId="34439" xr:uid="{00000000-0005-0000-0000-00002C950000}"/>
    <cellStyle name="Normal 72 2 2 2 3 2 5" xfId="19206" xr:uid="{00000000-0005-0000-0000-00002D950000}"/>
    <cellStyle name="Normal 72 2 2 2 3 3" xfId="5757" xr:uid="{00000000-0005-0000-0000-00002E950000}"/>
    <cellStyle name="Normal 72 2 2 2 3 3 2" xfId="15809" xr:uid="{00000000-0005-0000-0000-00002F950000}"/>
    <cellStyle name="Normal 72 2 2 2 3 3 2 2" xfId="46140" xr:uid="{00000000-0005-0000-0000-000030950000}"/>
    <cellStyle name="Normal 72 2 2 2 3 3 2 3" xfId="30907" xr:uid="{00000000-0005-0000-0000-000031950000}"/>
    <cellStyle name="Normal 72 2 2 2 3 3 3" xfId="10789" xr:uid="{00000000-0005-0000-0000-000032950000}"/>
    <cellStyle name="Normal 72 2 2 2 3 3 3 2" xfId="41123" xr:uid="{00000000-0005-0000-0000-000033950000}"/>
    <cellStyle name="Normal 72 2 2 2 3 3 3 3" xfId="25890" xr:uid="{00000000-0005-0000-0000-000034950000}"/>
    <cellStyle name="Normal 72 2 2 2 3 3 4" xfId="36110" xr:uid="{00000000-0005-0000-0000-000035950000}"/>
    <cellStyle name="Normal 72 2 2 2 3 3 5" xfId="20877" xr:uid="{00000000-0005-0000-0000-000036950000}"/>
    <cellStyle name="Normal 72 2 2 2 3 4" xfId="12467" xr:uid="{00000000-0005-0000-0000-000037950000}"/>
    <cellStyle name="Normal 72 2 2 2 3 4 2" xfId="42798" xr:uid="{00000000-0005-0000-0000-000038950000}"/>
    <cellStyle name="Normal 72 2 2 2 3 4 3" xfId="27565" xr:uid="{00000000-0005-0000-0000-000039950000}"/>
    <cellStyle name="Normal 72 2 2 2 3 5" xfId="7446" xr:uid="{00000000-0005-0000-0000-00003A950000}"/>
    <cellStyle name="Normal 72 2 2 2 3 5 2" xfId="37781" xr:uid="{00000000-0005-0000-0000-00003B950000}"/>
    <cellStyle name="Normal 72 2 2 2 3 5 3" xfId="22548" xr:uid="{00000000-0005-0000-0000-00003C950000}"/>
    <cellStyle name="Normal 72 2 2 2 3 6" xfId="32769" xr:uid="{00000000-0005-0000-0000-00003D950000}"/>
    <cellStyle name="Normal 72 2 2 2 3 7" xfId="17535" xr:uid="{00000000-0005-0000-0000-00003E950000}"/>
    <cellStyle name="Normal 72 2 2 2 4" xfId="3228" xr:uid="{00000000-0005-0000-0000-00003F950000}"/>
    <cellStyle name="Normal 72 2 2 2 4 2" xfId="13302" xr:uid="{00000000-0005-0000-0000-000040950000}"/>
    <cellStyle name="Normal 72 2 2 2 4 2 2" xfId="43633" xr:uid="{00000000-0005-0000-0000-000041950000}"/>
    <cellStyle name="Normal 72 2 2 2 4 2 3" xfId="28400" xr:uid="{00000000-0005-0000-0000-000042950000}"/>
    <cellStyle name="Normal 72 2 2 2 4 3" xfId="8282" xr:uid="{00000000-0005-0000-0000-000043950000}"/>
    <cellStyle name="Normal 72 2 2 2 4 3 2" xfId="38616" xr:uid="{00000000-0005-0000-0000-000044950000}"/>
    <cellStyle name="Normal 72 2 2 2 4 3 3" xfId="23383" xr:uid="{00000000-0005-0000-0000-000045950000}"/>
    <cellStyle name="Normal 72 2 2 2 4 4" xfId="33603" xr:uid="{00000000-0005-0000-0000-000046950000}"/>
    <cellStyle name="Normal 72 2 2 2 4 5" xfId="18370" xr:uid="{00000000-0005-0000-0000-000047950000}"/>
    <cellStyle name="Normal 72 2 2 2 5" xfId="4921" xr:uid="{00000000-0005-0000-0000-000048950000}"/>
    <cellStyle name="Normal 72 2 2 2 5 2" xfId="14973" xr:uid="{00000000-0005-0000-0000-000049950000}"/>
    <cellStyle name="Normal 72 2 2 2 5 2 2" xfId="45304" xr:uid="{00000000-0005-0000-0000-00004A950000}"/>
    <cellStyle name="Normal 72 2 2 2 5 2 3" xfId="30071" xr:uid="{00000000-0005-0000-0000-00004B950000}"/>
    <cellStyle name="Normal 72 2 2 2 5 3" xfId="9953" xr:uid="{00000000-0005-0000-0000-00004C950000}"/>
    <cellStyle name="Normal 72 2 2 2 5 3 2" xfId="40287" xr:uid="{00000000-0005-0000-0000-00004D950000}"/>
    <cellStyle name="Normal 72 2 2 2 5 3 3" xfId="25054" xr:uid="{00000000-0005-0000-0000-00004E950000}"/>
    <cellStyle name="Normal 72 2 2 2 5 4" xfId="35274" xr:uid="{00000000-0005-0000-0000-00004F950000}"/>
    <cellStyle name="Normal 72 2 2 2 5 5" xfId="20041" xr:uid="{00000000-0005-0000-0000-000050950000}"/>
    <cellStyle name="Normal 72 2 2 2 6" xfId="11631" xr:uid="{00000000-0005-0000-0000-000051950000}"/>
    <cellStyle name="Normal 72 2 2 2 6 2" xfId="41962" xr:uid="{00000000-0005-0000-0000-000052950000}"/>
    <cellStyle name="Normal 72 2 2 2 6 3" xfId="26729" xr:uid="{00000000-0005-0000-0000-000053950000}"/>
    <cellStyle name="Normal 72 2 2 2 7" xfId="6610" xr:uid="{00000000-0005-0000-0000-000054950000}"/>
    <cellStyle name="Normal 72 2 2 2 7 2" xfId="36945" xr:uid="{00000000-0005-0000-0000-000055950000}"/>
    <cellStyle name="Normal 72 2 2 2 7 3" xfId="21712" xr:uid="{00000000-0005-0000-0000-000056950000}"/>
    <cellStyle name="Normal 72 2 2 2 8" xfId="31933" xr:uid="{00000000-0005-0000-0000-000057950000}"/>
    <cellStyle name="Normal 72 2 2 2 9" xfId="16699" xr:uid="{00000000-0005-0000-0000-000058950000}"/>
    <cellStyle name="Normal 72 2 2 3" xfId="1746" xr:uid="{00000000-0005-0000-0000-000059950000}"/>
    <cellStyle name="Normal 72 2 2 3 2" xfId="2585" xr:uid="{00000000-0005-0000-0000-00005A950000}"/>
    <cellStyle name="Normal 72 2 2 3 2 2" xfId="4275" xr:uid="{00000000-0005-0000-0000-00005B950000}"/>
    <cellStyle name="Normal 72 2 2 3 2 2 2" xfId="14348" xr:uid="{00000000-0005-0000-0000-00005C950000}"/>
    <cellStyle name="Normal 72 2 2 3 2 2 2 2" xfId="44679" xr:uid="{00000000-0005-0000-0000-00005D950000}"/>
    <cellStyle name="Normal 72 2 2 3 2 2 2 3" xfId="29446" xr:uid="{00000000-0005-0000-0000-00005E950000}"/>
    <cellStyle name="Normal 72 2 2 3 2 2 3" xfId="9328" xr:uid="{00000000-0005-0000-0000-00005F950000}"/>
    <cellStyle name="Normal 72 2 2 3 2 2 3 2" xfId="39662" xr:uid="{00000000-0005-0000-0000-000060950000}"/>
    <cellStyle name="Normal 72 2 2 3 2 2 3 3" xfId="24429" xr:uid="{00000000-0005-0000-0000-000061950000}"/>
    <cellStyle name="Normal 72 2 2 3 2 2 4" xfId="34649" xr:uid="{00000000-0005-0000-0000-000062950000}"/>
    <cellStyle name="Normal 72 2 2 3 2 2 5" xfId="19416" xr:uid="{00000000-0005-0000-0000-000063950000}"/>
    <cellStyle name="Normal 72 2 2 3 2 3" xfId="5967" xr:uid="{00000000-0005-0000-0000-000064950000}"/>
    <cellStyle name="Normal 72 2 2 3 2 3 2" xfId="16019" xr:uid="{00000000-0005-0000-0000-000065950000}"/>
    <cellStyle name="Normal 72 2 2 3 2 3 2 2" xfId="46350" xr:uid="{00000000-0005-0000-0000-000066950000}"/>
    <cellStyle name="Normal 72 2 2 3 2 3 2 3" xfId="31117" xr:uid="{00000000-0005-0000-0000-000067950000}"/>
    <cellStyle name="Normal 72 2 2 3 2 3 3" xfId="10999" xr:uid="{00000000-0005-0000-0000-000068950000}"/>
    <cellStyle name="Normal 72 2 2 3 2 3 3 2" xfId="41333" xr:uid="{00000000-0005-0000-0000-000069950000}"/>
    <cellStyle name="Normal 72 2 2 3 2 3 3 3" xfId="26100" xr:uid="{00000000-0005-0000-0000-00006A950000}"/>
    <cellStyle name="Normal 72 2 2 3 2 3 4" xfId="36320" xr:uid="{00000000-0005-0000-0000-00006B950000}"/>
    <cellStyle name="Normal 72 2 2 3 2 3 5" xfId="21087" xr:uid="{00000000-0005-0000-0000-00006C950000}"/>
    <cellStyle name="Normal 72 2 2 3 2 4" xfId="12677" xr:uid="{00000000-0005-0000-0000-00006D950000}"/>
    <cellStyle name="Normal 72 2 2 3 2 4 2" xfId="43008" xr:uid="{00000000-0005-0000-0000-00006E950000}"/>
    <cellStyle name="Normal 72 2 2 3 2 4 3" xfId="27775" xr:uid="{00000000-0005-0000-0000-00006F950000}"/>
    <cellStyle name="Normal 72 2 2 3 2 5" xfId="7656" xr:uid="{00000000-0005-0000-0000-000070950000}"/>
    <cellStyle name="Normal 72 2 2 3 2 5 2" xfId="37991" xr:uid="{00000000-0005-0000-0000-000071950000}"/>
    <cellStyle name="Normal 72 2 2 3 2 5 3" xfId="22758" xr:uid="{00000000-0005-0000-0000-000072950000}"/>
    <cellStyle name="Normal 72 2 2 3 2 6" xfId="32979" xr:uid="{00000000-0005-0000-0000-000073950000}"/>
    <cellStyle name="Normal 72 2 2 3 2 7" xfId="17745" xr:uid="{00000000-0005-0000-0000-000074950000}"/>
    <cellStyle name="Normal 72 2 2 3 3" xfId="3438" xr:uid="{00000000-0005-0000-0000-000075950000}"/>
    <cellStyle name="Normal 72 2 2 3 3 2" xfId="13512" xr:uid="{00000000-0005-0000-0000-000076950000}"/>
    <cellStyle name="Normal 72 2 2 3 3 2 2" xfId="43843" xr:uid="{00000000-0005-0000-0000-000077950000}"/>
    <cellStyle name="Normal 72 2 2 3 3 2 3" xfId="28610" xr:uid="{00000000-0005-0000-0000-000078950000}"/>
    <cellStyle name="Normal 72 2 2 3 3 3" xfId="8492" xr:uid="{00000000-0005-0000-0000-000079950000}"/>
    <cellStyle name="Normal 72 2 2 3 3 3 2" xfId="38826" xr:uid="{00000000-0005-0000-0000-00007A950000}"/>
    <cellStyle name="Normal 72 2 2 3 3 3 3" xfId="23593" xr:uid="{00000000-0005-0000-0000-00007B950000}"/>
    <cellStyle name="Normal 72 2 2 3 3 4" xfId="33813" xr:uid="{00000000-0005-0000-0000-00007C950000}"/>
    <cellStyle name="Normal 72 2 2 3 3 5" xfId="18580" xr:uid="{00000000-0005-0000-0000-00007D950000}"/>
    <cellStyle name="Normal 72 2 2 3 4" xfId="5131" xr:uid="{00000000-0005-0000-0000-00007E950000}"/>
    <cellStyle name="Normal 72 2 2 3 4 2" xfId="15183" xr:uid="{00000000-0005-0000-0000-00007F950000}"/>
    <cellStyle name="Normal 72 2 2 3 4 2 2" xfId="45514" xr:uid="{00000000-0005-0000-0000-000080950000}"/>
    <cellStyle name="Normal 72 2 2 3 4 2 3" xfId="30281" xr:uid="{00000000-0005-0000-0000-000081950000}"/>
    <cellStyle name="Normal 72 2 2 3 4 3" xfId="10163" xr:uid="{00000000-0005-0000-0000-000082950000}"/>
    <cellStyle name="Normal 72 2 2 3 4 3 2" xfId="40497" xr:uid="{00000000-0005-0000-0000-000083950000}"/>
    <cellStyle name="Normal 72 2 2 3 4 3 3" xfId="25264" xr:uid="{00000000-0005-0000-0000-000084950000}"/>
    <cellStyle name="Normal 72 2 2 3 4 4" xfId="35484" xr:uid="{00000000-0005-0000-0000-000085950000}"/>
    <cellStyle name="Normal 72 2 2 3 4 5" xfId="20251" xr:uid="{00000000-0005-0000-0000-000086950000}"/>
    <cellStyle name="Normal 72 2 2 3 5" xfId="11841" xr:uid="{00000000-0005-0000-0000-000087950000}"/>
    <cellStyle name="Normal 72 2 2 3 5 2" xfId="42172" xr:uid="{00000000-0005-0000-0000-000088950000}"/>
    <cellStyle name="Normal 72 2 2 3 5 3" xfId="26939" xr:uid="{00000000-0005-0000-0000-000089950000}"/>
    <cellStyle name="Normal 72 2 2 3 6" xfId="6820" xr:uid="{00000000-0005-0000-0000-00008A950000}"/>
    <cellStyle name="Normal 72 2 2 3 6 2" xfId="37155" xr:uid="{00000000-0005-0000-0000-00008B950000}"/>
    <cellStyle name="Normal 72 2 2 3 6 3" xfId="21922" xr:uid="{00000000-0005-0000-0000-00008C950000}"/>
    <cellStyle name="Normal 72 2 2 3 7" xfId="32143" xr:uid="{00000000-0005-0000-0000-00008D950000}"/>
    <cellStyle name="Normal 72 2 2 3 8" xfId="16909" xr:uid="{00000000-0005-0000-0000-00008E950000}"/>
    <cellStyle name="Normal 72 2 2 4" xfId="2167" xr:uid="{00000000-0005-0000-0000-00008F950000}"/>
    <cellStyle name="Normal 72 2 2 4 2" xfId="3857" xr:uid="{00000000-0005-0000-0000-000090950000}"/>
    <cellStyle name="Normal 72 2 2 4 2 2" xfId="13930" xr:uid="{00000000-0005-0000-0000-000091950000}"/>
    <cellStyle name="Normal 72 2 2 4 2 2 2" xfId="44261" xr:uid="{00000000-0005-0000-0000-000092950000}"/>
    <cellStyle name="Normal 72 2 2 4 2 2 3" xfId="29028" xr:uid="{00000000-0005-0000-0000-000093950000}"/>
    <cellStyle name="Normal 72 2 2 4 2 3" xfId="8910" xr:uid="{00000000-0005-0000-0000-000094950000}"/>
    <cellStyle name="Normal 72 2 2 4 2 3 2" xfId="39244" xr:uid="{00000000-0005-0000-0000-000095950000}"/>
    <cellStyle name="Normal 72 2 2 4 2 3 3" xfId="24011" xr:uid="{00000000-0005-0000-0000-000096950000}"/>
    <cellStyle name="Normal 72 2 2 4 2 4" xfId="34231" xr:uid="{00000000-0005-0000-0000-000097950000}"/>
    <cellStyle name="Normal 72 2 2 4 2 5" xfId="18998" xr:uid="{00000000-0005-0000-0000-000098950000}"/>
    <cellStyle name="Normal 72 2 2 4 3" xfId="5549" xr:uid="{00000000-0005-0000-0000-000099950000}"/>
    <cellStyle name="Normal 72 2 2 4 3 2" xfId="15601" xr:uid="{00000000-0005-0000-0000-00009A950000}"/>
    <cellStyle name="Normal 72 2 2 4 3 2 2" xfId="45932" xr:uid="{00000000-0005-0000-0000-00009B950000}"/>
    <cellStyle name="Normal 72 2 2 4 3 2 3" xfId="30699" xr:uid="{00000000-0005-0000-0000-00009C950000}"/>
    <cellStyle name="Normal 72 2 2 4 3 3" xfId="10581" xr:uid="{00000000-0005-0000-0000-00009D950000}"/>
    <cellStyle name="Normal 72 2 2 4 3 3 2" xfId="40915" xr:uid="{00000000-0005-0000-0000-00009E950000}"/>
    <cellStyle name="Normal 72 2 2 4 3 3 3" xfId="25682" xr:uid="{00000000-0005-0000-0000-00009F950000}"/>
    <cellStyle name="Normal 72 2 2 4 3 4" xfId="35902" xr:uid="{00000000-0005-0000-0000-0000A0950000}"/>
    <cellStyle name="Normal 72 2 2 4 3 5" xfId="20669" xr:uid="{00000000-0005-0000-0000-0000A1950000}"/>
    <cellStyle name="Normal 72 2 2 4 4" xfId="12259" xr:uid="{00000000-0005-0000-0000-0000A2950000}"/>
    <cellStyle name="Normal 72 2 2 4 4 2" xfId="42590" xr:uid="{00000000-0005-0000-0000-0000A3950000}"/>
    <cellStyle name="Normal 72 2 2 4 4 3" xfId="27357" xr:uid="{00000000-0005-0000-0000-0000A4950000}"/>
    <cellStyle name="Normal 72 2 2 4 5" xfId="7238" xr:uid="{00000000-0005-0000-0000-0000A5950000}"/>
    <cellStyle name="Normal 72 2 2 4 5 2" xfId="37573" xr:uid="{00000000-0005-0000-0000-0000A6950000}"/>
    <cellStyle name="Normal 72 2 2 4 5 3" xfId="22340" xr:uid="{00000000-0005-0000-0000-0000A7950000}"/>
    <cellStyle name="Normal 72 2 2 4 6" xfId="32561" xr:uid="{00000000-0005-0000-0000-0000A8950000}"/>
    <cellStyle name="Normal 72 2 2 4 7" xfId="17327" xr:uid="{00000000-0005-0000-0000-0000A9950000}"/>
    <cellStyle name="Normal 72 2 2 5" xfId="3020" xr:uid="{00000000-0005-0000-0000-0000AA950000}"/>
    <cellStyle name="Normal 72 2 2 5 2" xfId="13094" xr:uid="{00000000-0005-0000-0000-0000AB950000}"/>
    <cellStyle name="Normal 72 2 2 5 2 2" xfId="43425" xr:uid="{00000000-0005-0000-0000-0000AC950000}"/>
    <cellStyle name="Normal 72 2 2 5 2 3" xfId="28192" xr:uid="{00000000-0005-0000-0000-0000AD950000}"/>
    <cellStyle name="Normal 72 2 2 5 3" xfId="8074" xr:uid="{00000000-0005-0000-0000-0000AE950000}"/>
    <cellStyle name="Normal 72 2 2 5 3 2" xfId="38408" xr:uid="{00000000-0005-0000-0000-0000AF950000}"/>
    <cellStyle name="Normal 72 2 2 5 3 3" xfId="23175" xr:uid="{00000000-0005-0000-0000-0000B0950000}"/>
    <cellStyle name="Normal 72 2 2 5 4" xfId="33395" xr:uid="{00000000-0005-0000-0000-0000B1950000}"/>
    <cellStyle name="Normal 72 2 2 5 5" xfId="18162" xr:uid="{00000000-0005-0000-0000-0000B2950000}"/>
    <cellStyle name="Normal 72 2 2 6" xfId="4713" xr:uid="{00000000-0005-0000-0000-0000B3950000}"/>
    <cellStyle name="Normal 72 2 2 6 2" xfId="14765" xr:uid="{00000000-0005-0000-0000-0000B4950000}"/>
    <cellStyle name="Normal 72 2 2 6 2 2" xfId="45096" xr:uid="{00000000-0005-0000-0000-0000B5950000}"/>
    <cellStyle name="Normal 72 2 2 6 2 3" xfId="29863" xr:uid="{00000000-0005-0000-0000-0000B6950000}"/>
    <cellStyle name="Normal 72 2 2 6 3" xfId="9745" xr:uid="{00000000-0005-0000-0000-0000B7950000}"/>
    <cellStyle name="Normal 72 2 2 6 3 2" xfId="40079" xr:uid="{00000000-0005-0000-0000-0000B8950000}"/>
    <cellStyle name="Normal 72 2 2 6 3 3" xfId="24846" xr:uid="{00000000-0005-0000-0000-0000B9950000}"/>
    <cellStyle name="Normal 72 2 2 6 4" xfId="35066" xr:uid="{00000000-0005-0000-0000-0000BA950000}"/>
    <cellStyle name="Normal 72 2 2 6 5" xfId="19833" xr:uid="{00000000-0005-0000-0000-0000BB950000}"/>
    <cellStyle name="Normal 72 2 2 7" xfId="11423" xr:uid="{00000000-0005-0000-0000-0000BC950000}"/>
    <cellStyle name="Normal 72 2 2 7 2" xfId="41754" xr:uid="{00000000-0005-0000-0000-0000BD950000}"/>
    <cellStyle name="Normal 72 2 2 7 3" xfId="26521" xr:uid="{00000000-0005-0000-0000-0000BE950000}"/>
    <cellStyle name="Normal 72 2 2 8" xfId="6402" xr:uid="{00000000-0005-0000-0000-0000BF950000}"/>
    <cellStyle name="Normal 72 2 2 8 2" xfId="36737" xr:uid="{00000000-0005-0000-0000-0000C0950000}"/>
    <cellStyle name="Normal 72 2 2 8 3" xfId="21504" xr:uid="{00000000-0005-0000-0000-0000C1950000}"/>
    <cellStyle name="Normal 72 2 2 9" xfId="31725" xr:uid="{00000000-0005-0000-0000-0000C2950000}"/>
    <cellStyle name="Normal 72 2 3" xfId="1429" xr:uid="{00000000-0005-0000-0000-0000C3950000}"/>
    <cellStyle name="Normal 72 2 3 2" xfId="1850" xr:uid="{00000000-0005-0000-0000-0000C4950000}"/>
    <cellStyle name="Normal 72 2 3 2 2" xfId="2689" xr:uid="{00000000-0005-0000-0000-0000C5950000}"/>
    <cellStyle name="Normal 72 2 3 2 2 2" xfId="4379" xr:uid="{00000000-0005-0000-0000-0000C6950000}"/>
    <cellStyle name="Normal 72 2 3 2 2 2 2" xfId="14452" xr:uid="{00000000-0005-0000-0000-0000C7950000}"/>
    <cellStyle name="Normal 72 2 3 2 2 2 2 2" xfId="44783" xr:uid="{00000000-0005-0000-0000-0000C8950000}"/>
    <cellStyle name="Normal 72 2 3 2 2 2 2 3" xfId="29550" xr:uid="{00000000-0005-0000-0000-0000C9950000}"/>
    <cellStyle name="Normal 72 2 3 2 2 2 3" xfId="9432" xr:uid="{00000000-0005-0000-0000-0000CA950000}"/>
    <cellStyle name="Normal 72 2 3 2 2 2 3 2" xfId="39766" xr:uid="{00000000-0005-0000-0000-0000CB950000}"/>
    <cellStyle name="Normal 72 2 3 2 2 2 3 3" xfId="24533" xr:uid="{00000000-0005-0000-0000-0000CC950000}"/>
    <cellStyle name="Normal 72 2 3 2 2 2 4" xfId="34753" xr:uid="{00000000-0005-0000-0000-0000CD950000}"/>
    <cellStyle name="Normal 72 2 3 2 2 2 5" xfId="19520" xr:uid="{00000000-0005-0000-0000-0000CE950000}"/>
    <cellStyle name="Normal 72 2 3 2 2 3" xfId="6071" xr:uid="{00000000-0005-0000-0000-0000CF950000}"/>
    <cellStyle name="Normal 72 2 3 2 2 3 2" xfId="16123" xr:uid="{00000000-0005-0000-0000-0000D0950000}"/>
    <cellStyle name="Normal 72 2 3 2 2 3 2 2" xfId="46454" xr:uid="{00000000-0005-0000-0000-0000D1950000}"/>
    <cellStyle name="Normal 72 2 3 2 2 3 2 3" xfId="31221" xr:uid="{00000000-0005-0000-0000-0000D2950000}"/>
    <cellStyle name="Normal 72 2 3 2 2 3 3" xfId="11103" xr:uid="{00000000-0005-0000-0000-0000D3950000}"/>
    <cellStyle name="Normal 72 2 3 2 2 3 3 2" xfId="41437" xr:uid="{00000000-0005-0000-0000-0000D4950000}"/>
    <cellStyle name="Normal 72 2 3 2 2 3 3 3" xfId="26204" xr:uid="{00000000-0005-0000-0000-0000D5950000}"/>
    <cellStyle name="Normal 72 2 3 2 2 3 4" xfId="36424" xr:uid="{00000000-0005-0000-0000-0000D6950000}"/>
    <cellStyle name="Normal 72 2 3 2 2 3 5" xfId="21191" xr:uid="{00000000-0005-0000-0000-0000D7950000}"/>
    <cellStyle name="Normal 72 2 3 2 2 4" xfId="12781" xr:uid="{00000000-0005-0000-0000-0000D8950000}"/>
    <cellStyle name="Normal 72 2 3 2 2 4 2" xfId="43112" xr:uid="{00000000-0005-0000-0000-0000D9950000}"/>
    <cellStyle name="Normal 72 2 3 2 2 4 3" xfId="27879" xr:uid="{00000000-0005-0000-0000-0000DA950000}"/>
    <cellStyle name="Normal 72 2 3 2 2 5" xfId="7760" xr:uid="{00000000-0005-0000-0000-0000DB950000}"/>
    <cellStyle name="Normal 72 2 3 2 2 5 2" xfId="38095" xr:uid="{00000000-0005-0000-0000-0000DC950000}"/>
    <cellStyle name="Normal 72 2 3 2 2 5 3" xfId="22862" xr:uid="{00000000-0005-0000-0000-0000DD950000}"/>
    <cellStyle name="Normal 72 2 3 2 2 6" xfId="33083" xr:uid="{00000000-0005-0000-0000-0000DE950000}"/>
    <cellStyle name="Normal 72 2 3 2 2 7" xfId="17849" xr:uid="{00000000-0005-0000-0000-0000DF950000}"/>
    <cellStyle name="Normal 72 2 3 2 3" xfId="3542" xr:uid="{00000000-0005-0000-0000-0000E0950000}"/>
    <cellStyle name="Normal 72 2 3 2 3 2" xfId="13616" xr:uid="{00000000-0005-0000-0000-0000E1950000}"/>
    <cellStyle name="Normal 72 2 3 2 3 2 2" xfId="43947" xr:uid="{00000000-0005-0000-0000-0000E2950000}"/>
    <cellStyle name="Normal 72 2 3 2 3 2 3" xfId="28714" xr:uid="{00000000-0005-0000-0000-0000E3950000}"/>
    <cellStyle name="Normal 72 2 3 2 3 3" xfId="8596" xr:uid="{00000000-0005-0000-0000-0000E4950000}"/>
    <cellStyle name="Normal 72 2 3 2 3 3 2" xfId="38930" xr:uid="{00000000-0005-0000-0000-0000E5950000}"/>
    <cellStyle name="Normal 72 2 3 2 3 3 3" xfId="23697" xr:uid="{00000000-0005-0000-0000-0000E6950000}"/>
    <cellStyle name="Normal 72 2 3 2 3 4" xfId="33917" xr:uid="{00000000-0005-0000-0000-0000E7950000}"/>
    <cellStyle name="Normal 72 2 3 2 3 5" xfId="18684" xr:uid="{00000000-0005-0000-0000-0000E8950000}"/>
    <cellStyle name="Normal 72 2 3 2 4" xfId="5235" xr:uid="{00000000-0005-0000-0000-0000E9950000}"/>
    <cellStyle name="Normal 72 2 3 2 4 2" xfId="15287" xr:uid="{00000000-0005-0000-0000-0000EA950000}"/>
    <cellStyle name="Normal 72 2 3 2 4 2 2" xfId="45618" xr:uid="{00000000-0005-0000-0000-0000EB950000}"/>
    <cellStyle name="Normal 72 2 3 2 4 2 3" xfId="30385" xr:uid="{00000000-0005-0000-0000-0000EC950000}"/>
    <cellStyle name="Normal 72 2 3 2 4 3" xfId="10267" xr:uid="{00000000-0005-0000-0000-0000ED950000}"/>
    <cellStyle name="Normal 72 2 3 2 4 3 2" xfId="40601" xr:uid="{00000000-0005-0000-0000-0000EE950000}"/>
    <cellStyle name="Normal 72 2 3 2 4 3 3" xfId="25368" xr:uid="{00000000-0005-0000-0000-0000EF950000}"/>
    <cellStyle name="Normal 72 2 3 2 4 4" xfId="35588" xr:uid="{00000000-0005-0000-0000-0000F0950000}"/>
    <cellStyle name="Normal 72 2 3 2 4 5" xfId="20355" xr:uid="{00000000-0005-0000-0000-0000F1950000}"/>
    <cellStyle name="Normal 72 2 3 2 5" xfId="11945" xr:uid="{00000000-0005-0000-0000-0000F2950000}"/>
    <cellStyle name="Normal 72 2 3 2 5 2" xfId="42276" xr:uid="{00000000-0005-0000-0000-0000F3950000}"/>
    <cellStyle name="Normal 72 2 3 2 5 3" xfId="27043" xr:uid="{00000000-0005-0000-0000-0000F4950000}"/>
    <cellStyle name="Normal 72 2 3 2 6" xfId="6924" xr:uid="{00000000-0005-0000-0000-0000F5950000}"/>
    <cellStyle name="Normal 72 2 3 2 6 2" xfId="37259" xr:uid="{00000000-0005-0000-0000-0000F6950000}"/>
    <cellStyle name="Normal 72 2 3 2 6 3" xfId="22026" xr:uid="{00000000-0005-0000-0000-0000F7950000}"/>
    <cellStyle name="Normal 72 2 3 2 7" xfId="32247" xr:uid="{00000000-0005-0000-0000-0000F8950000}"/>
    <cellStyle name="Normal 72 2 3 2 8" xfId="17013" xr:uid="{00000000-0005-0000-0000-0000F9950000}"/>
    <cellStyle name="Normal 72 2 3 3" xfId="2271" xr:uid="{00000000-0005-0000-0000-0000FA950000}"/>
    <cellStyle name="Normal 72 2 3 3 2" xfId="3961" xr:uid="{00000000-0005-0000-0000-0000FB950000}"/>
    <cellStyle name="Normal 72 2 3 3 2 2" xfId="14034" xr:uid="{00000000-0005-0000-0000-0000FC950000}"/>
    <cellStyle name="Normal 72 2 3 3 2 2 2" xfId="44365" xr:uid="{00000000-0005-0000-0000-0000FD950000}"/>
    <cellStyle name="Normal 72 2 3 3 2 2 3" xfId="29132" xr:uid="{00000000-0005-0000-0000-0000FE950000}"/>
    <cellStyle name="Normal 72 2 3 3 2 3" xfId="9014" xr:uid="{00000000-0005-0000-0000-0000FF950000}"/>
    <cellStyle name="Normal 72 2 3 3 2 3 2" xfId="39348" xr:uid="{00000000-0005-0000-0000-000000960000}"/>
    <cellStyle name="Normal 72 2 3 3 2 3 3" xfId="24115" xr:uid="{00000000-0005-0000-0000-000001960000}"/>
    <cellStyle name="Normal 72 2 3 3 2 4" xfId="34335" xr:uid="{00000000-0005-0000-0000-000002960000}"/>
    <cellStyle name="Normal 72 2 3 3 2 5" xfId="19102" xr:uid="{00000000-0005-0000-0000-000003960000}"/>
    <cellStyle name="Normal 72 2 3 3 3" xfId="5653" xr:uid="{00000000-0005-0000-0000-000004960000}"/>
    <cellStyle name="Normal 72 2 3 3 3 2" xfId="15705" xr:uid="{00000000-0005-0000-0000-000005960000}"/>
    <cellStyle name="Normal 72 2 3 3 3 2 2" xfId="46036" xr:uid="{00000000-0005-0000-0000-000006960000}"/>
    <cellStyle name="Normal 72 2 3 3 3 2 3" xfId="30803" xr:uid="{00000000-0005-0000-0000-000007960000}"/>
    <cellStyle name="Normal 72 2 3 3 3 3" xfId="10685" xr:uid="{00000000-0005-0000-0000-000008960000}"/>
    <cellStyle name="Normal 72 2 3 3 3 3 2" xfId="41019" xr:uid="{00000000-0005-0000-0000-000009960000}"/>
    <cellStyle name="Normal 72 2 3 3 3 3 3" xfId="25786" xr:uid="{00000000-0005-0000-0000-00000A960000}"/>
    <cellStyle name="Normal 72 2 3 3 3 4" xfId="36006" xr:uid="{00000000-0005-0000-0000-00000B960000}"/>
    <cellStyle name="Normal 72 2 3 3 3 5" xfId="20773" xr:uid="{00000000-0005-0000-0000-00000C960000}"/>
    <cellStyle name="Normal 72 2 3 3 4" xfId="12363" xr:uid="{00000000-0005-0000-0000-00000D960000}"/>
    <cellStyle name="Normal 72 2 3 3 4 2" xfId="42694" xr:uid="{00000000-0005-0000-0000-00000E960000}"/>
    <cellStyle name="Normal 72 2 3 3 4 3" xfId="27461" xr:uid="{00000000-0005-0000-0000-00000F960000}"/>
    <cellStyle name="Normal 72 2 3 3 5" xfId="7342" xr:uid="{00000000-0005-0000-0000-000010960000}"/>
    <cellStyle name="Normal 72 2 3 3 5 2" xfId="37677" xr:uid="{00000000-0005-0000-0000-000011960000}"/>
    <cellStyle name="Normal 72 2 3 3 5 3" xfId="22444" xr:uid="{00000000-0005-0000-0000-000012960000}"/>
    <cellStyle name="Normal 72 2 3 3 6" xfId="32665" xr:uid="{00000000-0005-0000-0000-000013960000}"/>
    <cellStyle name="Normal 72 2 3 3 7" xfId="17431" xr:uid="{00000000-0005-0000-0000-000014960000}"/>
    <cellStyle name="Normal 72 2 3 4" xfId="3124" xr:uid="{00000000-0005-0000-0000-000015960000}"/>
    <cellStyle name="Normal 72 2 3 4 2" xfId="13198" xr:uid="{00000000-0005-0000-0000-000016960000}"/>
    <cellStyle name="Normal 72 2 3 4 2 2" xfId="43529" xr:uid="{00000000-0005-0000-0000-000017960000}"/>
    <cellStyle name="Normal 72 2 3 4 2 3" xfId="28296" xr:uid="{00000000-0005-0000-0000-000018960000}"/>
    <cellStyle name="Normal 72 2 3 4 3" xfId="8178" xr:uid="{00000000-0005-0000-0000-000019960000}"/>
    <cellStyle name="Normal 72 2 3 4 3 2" xfId="38512" xr:uid="{00000000-0005-0000-0000-00001A960000}"/>
    <cellStyle name="Normal 72 2 3 4 3 3" xfId="23279" xr:uid="{00000000-0005-0000-0000-00001B960000}"/>
    <cellStyle name="Normal 72 2 3 4 4" xfId="33499" xr:uid="{00000000-0005-0000-0000-00001C960000}"/>
    <cellStyle name="Normal 72 2 3 4 5" xfId="18266" xr:uid="{00000000-0005-0000-0000-00001D960000}"/>
    <cellStyle name="Normal 72 2 3 5" xfId="4817" xr:uid="{00000000-0005-0000-0000-00001E960000}"/>
    <cellStyle name="Normal 72 2 3 5 2" xfId="14869" xr:uid="{00000000-0005-0000-0000-00001F960000}"/>
    <cellStyle name="Normal 72 2 3 5 2 2" xfId="45200" xr:uid="{00000000-0005-0000-0000-000020960000}"/>
    <cellStyle name="Normal 72 2 3 5 2 3" xfId="29967" xr:uid="{00000000-0005-0000-0000-000021960000}"/>
    <cellStyle name="Normal 72 2 3 5 3" xfId="9849" xr:uid="{00000000-0005-0000-0000-000022960000}"/>
    <cellStyle name="Normal 72 2 3 5 3 2" xfId="40183" xr:uid="{00000000-0005-0000-0000-000023960000}"/>
    <cellStyle name="Normal 72 2 3 5 3 3" xfId="24950" xr:uid="{00000000-0005-0000-0000-000024960000}"/>
    <cellStyle name="Normal 72 2 3 5 4" xfId="35170" xr:uid="{00000000-0005-0000-0000-000025960000}"/>
    <cellStyle name="Normal 72 2 3 5 5" xfId="19937" xr:uid="{00000000-0005-0000-0000-000026960000}"/>
    <cellStyle name="Normal 72 2 3 6" xfId="11527" xr:uid="{00000000-0005-0000-0000-000027960000}"/>
    <cellStyle name="Normal 72 2 3 6 2" xfId="41858" xr:uid="{00000000-0005-0000-0000-000028960000}"/>
    <cellStyle name="Normal 72 2 3 6 3" xfId="26625" xr:uid="{00000000-0005-0000-0000-000029960000}"/>
    <cellStyle name="Normal 72 2 3 7" xfId="6506" xr:uid="{00000000-0005-0000-0000-00002A960000}"/>
    <cellStyle name="Normal 72 2 3 7 2" xfId="36841" xr:uid="{00000000-0005-0000-0000-00002B960000}"/>
    <cellStyle name="Normal 72 2 3 7 3" xfId="21608" xr:uid="{00000000-0005-0000-0000-00002C960000}"/>
    <cellStyle name="Normal 72 2 3 8" xfId="31829" xr:uid="{00000000-0005-0000-0000-00002D960000}"/>
    <cellStyle name="Normal 72 2 3 9" xfId="16595" xr:uid="{00000000-0005-0000-0000-00002E960000}"/>
    <cellStyle name="Normal 72 2 4" xfId="1642" xr:uid="{00000000-0005-0000-0000-00002F960000}"/>
    <cellStyle name="Normal 72 2 4 2" xfId="2481" xr:uid="{00000000-0005-0000-0000-000030960000}"/>
    <cellStyle name="Normal 72 2 4 2 2" xfId="4171" xr:uid="{00000000-0005-0000-0000-000031960000}"/>
    <cellStyle name="Normal 72 2 4 2 2 2" xfId="14244" xr:uid="{00000000-0005-0000-0000-000032960000}"/>
    <cellStyle name="Normal 72 2 4 2 2 2 2" xfId="44575" xr:uid="{00000000-0005-0000-0000-000033960000}"/>
    <cellStyle name="Normal 72 2 4 2 2 2 3" xfId="29342" xr:uid="{00000000-0005-0000-0000-000034960000}"/>
    <cellStyle name="Normal 72 2 4 2 2 3" xfId="9224" xr:uid="{00000000-0005-0000-0000-000035960000}"/>
    <cellStyle name="Normal 72 2 4 2 2 3 2" xfId="39558" xr:uid="{00000000-0005-0000-0000-000036960000}"/>
    <cellStyle name="Normal 72 2 4 2 2 3 3" xfId="24325" xr:uid="{00000000-0005-0000-0000-000037960000}"/>
    <cellStyle name="Normal 72 2 4 2 2 4" xfId="34545" xr:uid="{00000000-0005-0000-0000-000038960000}"/>
    <cellStyle name="Normal 72 2 4 2 2 5" xfId="19312" xr:uid="{00000000-0005-0000-0000-000039960000}"/>
    <cellStyle name="Normal 72 2 4 2 3" xfId="5863" xr:uid="{00000000-0005-0000-0000-00003A960000}"/>
    <cellStyle name="Normal 72 2 4 2 3 2" xfId="15915" xr:uid="{00000000-0005-0000-0000-00003B960000}"/>
    <cellStyle name="Normal 72 2 4 2 3 2 2" xfId="46246" xr:uid="{00000000-0005-0000-0000-00003C960000}"/>
    <cellStyle name="Normal 72 2 4 2 3 2 3" xfId="31013" xr:uid="{00000000-0005-0000-0000-00003D960000}"/>
    <cellStyle name="Normal 72 2 4 2 3 3" xfId="10895" xr:uid="{00000000-0005-0000-0000-00003E960000}"/>
    <cellStyle name="Normal 72 2 4 2 3 3 2" xfId="41229" xr:uid="{00000000-0005-0000-0000-00003F960000}"/>
    <cellStyle name="Normal 72 2 4 2 3 3 3" xfId="25996" xr:uid="{00000000-0005-0000-0000-000040960000}"/>
    <cellStyle name="Normal 72 2 4 2 3 4" xfId="36216" xr:uid="{00000000-0005-0000-0000-000041960000}"/>
    <cellStyle name="Normal 72 2 4 2 3 5" xfId="20983" xr:uid="{00000000-0005-0000-0000-000042960000}"/>
    <cellStyle name="Normal 72 2 4 2 4" xfId="12573" xr:uid="{00000000-0005-0000-0000-000043960000}"/>
    <cellStyle name="Normal 72 2 4 2 4 2" xfId="42904" xr:uid="{00000000-0005-0000-0000-000044960000}"/>
    <cellStyle name="Normal 72 2 4 2 4 3" xfId="27671" xr:uid="{00000000-0005-0000-0000-000045960000}"/>
    <cellStyle name="Normal 72 2 4 2 5" xfId="7552" xr:uid="{00000000-0005-0000-0000-000046960000}"/>
    <cellStyle name="Normal 72 2 4 2 5 2" xfId="37887" xr:uid="{00000000-0005-0000-0000-000047960000}"/>
    <cellStyle name="Normal 72 2 4 2 5 3" xfId="22654" xr:uid="{00000000-0005-0000-0000-000048960000}"/>
    <cellStyle name="Normal 72 2 4 2 6" xfId="32875" xr:uid="{00000000-0005-0000-0000-000049960000}"/>
    <cellStyle name="Normal 72 2 4 2 7" xfId="17641" xr:uid="{00000000-0005-0000-0000-00004A960000}"/>
    <cellStyle name="Normal 72 2 4 3" xfId="3334" xr:uid="{00000000-0005-0000-0000-00004B960000}"/>
    <cellStyle name="Normal 72 2 4 3 2" xfId="13408" xr:uid="{00000000-0005-0000-0000-00004C960000}"/>
    <cellStyle name="Normal 72 2 4 3 2 2" xfId="43739" xr:uid="{00000000-0005-0000-0000-00004D960000}"/>
    <cellStyle name="Normal 72 2 4 3 2 3" xfId="28506" xr:uid="{00000000-0005-0000-0000-00004E960000}"/>
    <cellStyle name="Normal 72 2 4 3 3" xfId="8388" xr:uid="{00000000-0005-0000-0000-00004F960000}"/>
    <cellStyle name="Normal 72 2 4 3 3 2" xfId="38722" xr:uid="{00000000-0005-0000-0000-000050960000}"/>
    <cellStyle name="Normal 72 2 4 3 3 3" xfId="23489" xr:uid="{00000000-0005-0000-0000-000051960000}"/>
    <cellStyle name="Normal 72 2 4 3 4" xfId="33709" xr:uid="{00000000-0005-0000-0000-000052960000}"/>
    <cellStyle name="Normal 72 2 4 3 5" xfId="18476" xr:uid="{00000000-0005-0000-0000-000053960000}"/>
    <cellStyle name="Normal 72 2 4 4" xfId="5027" xr:uid="{00000000-0005-0000-0000-000054960000}"/>
    <cellStyle name="Normal 72 2 4 4 2" xfId="15079" xr:uid="{00000000-0005-0000-0000-000055960000}"/>
    <cellStyle name="Normal 72 2 4 4 2 2" xfId="45410" xr:uid="{00000000-0005-0000-0000-000056960000}"/>
    <cellStyle name="Normal 72 2 4 4 2 3" xfId="30177" xr:uid="{00000000-0005-0000-0000-000057960000}"/>
    <cellStyle name="Normal 72 2 4 4 3" xfId="10059" xr:uid="{00000000-0005-0000-0000-000058960000}"/>
    <cellStyle name="Normal 72 2 4 4 3 2" xfId="40393" xr:uid="{00000000-0005-0000-0000-000059960000}"/>
    <cellStyle name="Normal 72 2 4 4 3 3" xfId="25160" xr:uid="{00000000-0005-0000-0000-00005A960000}"/>
    <cellStyle name="Normal 72 2 4 4 4" xfId="35380" xr:uid="{00000000-0005-0000-0000-00005B960000}"/>
    <cellStyle name="Normal 72 2 4 4 5" xfId="20147" xr:uid="{00000000-0005-0000-0000-00005C960000}"/>
    <cellStyle name="Normal 72 2 4 5" xfId="11737" xr:uid="{00000000-0005-0000-0000-00005D960000}"/>
    <cellStyle name="Normal 72 2 4 5 2" xfId="42068" xr:uid="{00000000-0005-0000-0000-00005E960000}"/>
    <cellStyle name="Normal 72 2 4 5 3" xfId="26835" xr:uid="{00000000-0005-0000-0000-00005F960000}"/>
    <cellStyle name="Normal 72 2 4 6" xfId="6716" xr:uid="{00000000-0005-0000-0000-000060960000}"/>
    <cellStyle name="Normal 72 2 4 6 2" xfId="37051" xr:uid="{00000000-0005-0000-0000-000061960000}"/>
    <cellStyle name="Normal 72 2 4 6 3" xfId="21818" xr:uid="{00000000-0005-0000-0000-000062960000}"/>
    <cellStyle name="Normal 72 2 4 7" xfId="32039" xr:uid="{00000000-0005-0000-0000-000063960000}"/>
    <cellStyle name="Normal 72 2 4 8" xfId="16805" xr:uid="{00000000-0005-0000-0000-000064960000}"/>
    <cellStyle name="Normal 72 2 5" xfId="2063" xr:uid="{00000000-0005-0000-0000-000065960000}"/>
    <cellStyle name="Normal 72 2 5 2" xfId="3753" xr:uid="{00000000-0005-0000-0000-000066960000}"/>
    <cellStyle name="Normal 72 2 5 2 2" xfId="13826" xr:uid="{00000000-0005-0000-0000-000067960000}"/>
    <cellStyle name="Normal 72 2 5 2 2 2" xfId="44157" xr:uid="{00000000-0005-0000-0000-000068960000}"/>
    <cellStyle name="Normal 72 2 5 2 2 3" xfId="28924" xr:uid="{00000000-0005-0000-0000-000069960000}"/>
    <cellStyle name="Normal 72 2 5 2 3" xfId="8806" xr:uid="{00000000-0005-0000-0000-00006A960000}"/>
    <cellStyle name="Normal 72 2 5 2 3 2" xfId="39140" xr:uid="{00000000-0005-0000-0000-00006B960000}"/>
    <cellStyle name="Normal 72 2 5 2 3 3" xfId="23907" xr:uid="{00000000-0005-0000-0000-00006C960000}"/>
    <cellStyle name="Normal 72 2 5 2 4" xfId="34127" xr:uid="{00000000-0005-0000-0000-00006D960000}"/>
    <cellStyle name="Normal 72 2 5 2 5" xfId="18894" xr:uid="{00000000-0005-0000-0000-00006E960000}"/>
    <cellStyle name="Normal 72 2 5 3" xfId="5445" xr:uid="{00000000-0005-0000-0000-00006F960000}"/>
    <cellStyle name="Normal 72 2 5 3 2" xfId="15497" xr:uid="{00000000-0005-0000-0000-000070960000}"/>
    <cellStyle name="Normal 72 2 5 3 2 2" xfId="45828" xr:uid="{00000000-0005-0000-0000-000071960000}"/>
    <cellStyle name="Normal 72 2 5 3 2 3" xfId="30595" xr:uid="{00000000-0005-0000-0000-000072960000}"/>
    <cellStyle name="Normal 72 2 5 3 3" xfId="10477" xr:uid="{00000000-0005-0000-0000-000073960000}"/>
    <cellStyle name="Normal 72 2 5 3 3 2" xfId="40811" xr:uid="{00000000-0005-0000-0000-000074960000}"/>
    <cellStyle name="Normal 72 2 5 3 3 3" xfId="25578" xr:uid="{00000000-0005-0000-0000-000075960000}"/>
    <cellStyle name="Normal 72 2 5 3 4" xfId="35798" xr:uid="{00000000-0005-0000-0000-000076960000}"/>
    <cellStyle name="Normal 72 2 5 3 5" xfId="20565" xr:uid="{00000000-0005-0000-0000-000077960000}"/>
    <cellStyle name="Normal 72 2 5 4" xfId="12155" xr:uid="{00000000-0005-0000-0000-000078960000}"/>
    <cellStyle name="Normal 72 2 5 4 2" xfId="42486" xr:uid="{00000000-0005-0000-0000-000079960000}"/>
    <cellStyle name="Normal 72 2 5 4 3" xfId="27253" xr:uid="{00000000-0005-0000-0000-00007A960000}"/>
    <cellStyle name="Normal 72 2 5 5" xfId="7134" xr:uid="{00000000-0005-0000-0000-00007B960000}"/>
    <cellStyle name="Normal 72 2 5 5 2" xfId="37469" xr:uid="{00000000-0005-0000-0000-00007C960000}"/>
    <cellStyle name="Normal 72 2 5 5 3" xfId="22236" xr:uid="{00000000-0005-0000-0000-00007D960000}"/>
    <cellStyle name="Normal 72 2 5 6" xfId="32457" xr:uid="{00000000-0005-0000-0000-00007E960000}"/>
    <cellStyle name="Normal 72 2 5 7" xfId="17223" xr:uid="{00000000-0005-0000-0000-00007F960000}"/>
    <cellStyle name="Normal 72 2 6" xfId="2916" xr:uid="{00000000-0005-0000-0000-000080960000}"/>
    <cellStyle name="Normal 72 2 6 2" xfId="12990" xr:uid="{00000000-0005-0000-0000-000081960000}"/>
    <cellStyle name="Normal 72 2 6 2 2" xfId="43321" xr:uid="{00000000-0005-0000-0000-000082960000}"/>
    <cellStyle name="Normal 72 2 6 2 3" xfId="28088" xr:uid="{00000000-0005-0000-0000-000083960000}"/>
    <cellStyle name="Normal 72 2 6 3" xfId="7970" xr:uid="{00000000-0005-0000-0000-000084960000}"/>
    <cellStyle name="Normal 72 2 6 3 2" xfId="38304" xr:uid="{00000000-0005-0000-0000-000085960000}"/>
    <cellStyle name="Normal 72 2 6 3 3" xfId="23071" xr:uid="{00000000-0005-0000-0000-000086960000}"/>
    <cellStyle name="Normal 72 2 6 4" xfId="33291" xr:uid="{00000000-0005-0000-0000-000087960000}"/>
    <cellStyle name="Normal 72 2 6 5" xfId="18058" xr:uid="{00000000-0005-0000-0000-000088960000}"/>
    <cellStyle name="Normal 72 2 7" xfId="4609" xr:uid="{00000000-0005-0000-0000-000089960000}"/>
    <cellStyle name="Normal 72 2 7 2" xfId="14661" xr:uid="{00000000-0005-0000-0000-00008A960000}"/>
    <cellStyle name="Normal 72 2 7 2 2" xfId="44992" xr:uid="{00000000-0005-0000-0000-00008B960000}"/>
    <cellStyle name="Normal 72 2 7 2 3" xfId="29759" xr:uid="{00000000-0005-0000-0000-00008C960000}"/>
    <cellStyle name="Normal 72 2 7 3" xfId="9641" xr:uid="{00000000-0005-0000-0000-00008D960000}"/>
    <cellStyle name="Normal 72 2 7 3 2" xfId="39975" xr:uid="{00000000-0005-0000-0000-00008E960000}"/>
    <cellStyle name="Normal 72 2 7 3 3" xfId="24742" xr:uid="{00000000-0005-0000-0000-00008F960000}"/>
    <cellStyle name="Normal 72 2 7 4" xfId="34962" xr:uid="{00000000-0005-0000-0000-000090960000}"/>
    <cellStyle name="Normal 72 2 7 5" xfId="19729" xr:uid="{00000000-0005-0000-0000-000091960000}"/>
    <cellStyle name="Normal 72 2 8" xfId="11319" xr:uid="{00000000-0005-0000-0000-000092960000}"/>
    <cellStyle name="Normal 72 2 8 2" xfId="41650" xr:uid="{00000000-0005-0000-0000-000093960000}"/>
    <cellStyle name="Normal 72 2 8 3" xfId="26417" xr:uid="{00000000-0005-0000-0000-000094960000}"/>
    <cellStyle name="Normal 72 2 9" xfId="6298" xr:uid="{00000000-0005-0000-0000-000095960000}"/>
    <cellStyle name="Normal 72 2 9 2" xfId="36633" xr:uid="{00000000-0005-0000-0000-000096960000}"/>
    <cellStyle name="Normal 72 2 9 3" xfId="21400" xr:uid="{00000000-0005-0000-0000-000097960000}"/>
    <cellStyle name="Normal 72 3" xfId="1262" xr:uid="{00000000-0005-0000-0000-000098960000}"/>
    <cellStyle name="Normal 72 3 10" xfId="16439" xr:uid="{00000000-0005-0000-0000-000099960000}"/>
    <cellStyle name="Normal 72 3 2" xfId="1481" xr:uid="{00000000-0005-0000-0000-00009A960000}"/>
    <cellStyle name="Normal 72 3 2 2" xfId="1902" xr:uid="{00000000-0005-0000-0000-00009B960000}"/>
    <cellStyle name="Normal 72 3 2 2 2" xfId="2741" xr:uid="{00000000-0005-0000-0000-00009C960000}"/>
    <cellStyle name="Normal 72 3 2 2 2 2" xfId="4431" xr:uid="{00000000-0005-0000-0000-00009D960000}"/>
    <cellStyle name="Normal 72 3 2 2 2 2 2" xfId="14504" xr:uid="{00000000-0005-0000-0000-00009E960000}"/>
    <cellStyle name="Normal 72 3 2 2 2 2 2 2" xfId="44835" xr:uid="{00000000-0005-0000-0000-00009F960000}"/>
    <cellStyle name="Normal 72 3 2 2 2 2 2 3" xfId="29602" xr:uid="{00000000-0005-0000-0000-0000A0960000}"/>
    <cellStyle name="Normal 72 3 2 2 2 2 3" xfId="9484" xr:uid="{00000000-0005-0000-0000-0000A1960000}"/>
    <cellStyle name="Normal 72 3 2 2 2 2 3 2" xfId="39818" xr:uid="{00000000-0005-0000-0000-0000A2960000}"/>
    <cellStyle name="Normal 72 3 2 2 2 2 3 3" xfId="24585" xr:uid="{00000000-0005-0000-0000-0000A3960000}"/>
    <cellStyle name="Normal 72 3 2 2 2 2 4" xfId="34805" xr:uid="{00000000-0005-0000-0000-0000A4960000}"/>
    <cellStyle name="Normal 72 3 2 2 2 2 5" xfId="19572" xr:uid="{00000000-0005-0000-0000-0000A5960000}"/>
    <cellStyle name="Normal 72 3 2 2 2 3" xfId="6123" xr:uid="{00000000-0005-0000-0000-0000A6960000}"/>
    <cellStyle name="Normal 72 3 2 2 2 3 2" xfId="16175" xr:uid="{00000000-0005-0000-0000-0000A7960000}"/>
    <cellStyle name="Normal 72 3 2 2 2 3 2 2" xfId="46506" xr:uid="{00000000-0005-0000-0000-0000A8960000}"/>
    <cellStyle name="Normal 72 3 2 2 2 3 2 3" xfId="31273" xr:uid="{00000000-0005-0000-0000-0000A9960000}"/>
    <cellStyle name="Normal 72 3 2 2 2 3 3" xfId="11155" xr:uid="{00000000-0005-0000-0000-0000AA960000}"/>
    <cellStyle name="Normal 72 3 2 2 2 3 3 2" xfId="41489" xr:uid="{00000000-0005-0000-0000-0000AB960000}"/>
    <cellStyle name="Normal 72 3 2 2 2 3 3 3" xfId="26256" xr:uid="{00000000-0005-0000-0000-0000AC960000}"/>
    <cellStyle name="Normal 72 3 2 2 2 3 4" xfId="36476" xr:uid="{00000000-0005-0000-0000-0000AD960000}"/>
    <cellStyle name="Normal 72 3 2 2 2 3 5" xfId="21243" xr:uid="{00000000-0005-0000-0000-0000AE960000}"/>
    <cellStyle name="Normal 72 3 2 2 2 4" xfId="12833" xr:uid="{00000000-0005-0000-0000-0000AF960000}"/>
    <cellStyle name="Normal 72 3 2 2 2 4 2" xfId="43164" xr:uid="{00000000-0005-0000-0000-0000B0960000}"/>
    <cellStyle name="Normal 72 3 2 2 2 4 3" xfId="27931" xr:uid="{00000000-0005-0000-0000-0000B1960000}"/>
    <cellStyle name="Normal 72 3 2 2 2 5" xfId="7812" xr:uid="{00000000-0005-0000-0000-0000B2960000}"/>
    <cellStyle name="Normal 72 3 2 2 2 5 2" xfId="38147" xr:uid="{00000000-0005-0000-0000-0000B3960000}"/>
    <cellStyle name="Normal 72 3 2 2 2 5 3" xfId="22914" xr:uid="{00000000-0005-0000-0000-0000B4960000}"/>
    <cellStyle name="Normal 72 3 2 2 2 6" xfId="33135" xr:uid="{00000000-0005-0000-0000-0000B5960000}"/>
    <cellStyle name="Normal 72 3 2 2 2 7" xfId="17901" xr:uid="{00000000-0005-0000-0000-0000B6960000}"/>
    <cellStyle name="Normal 72 3 2 2 3" xfId="3594" xr:uid="{00000000-0005-0000-0000-0000B7960000}"/>
    <cellStyle name="Normal 72 3 2 2 3 2" xfId="13668" xr:uid="{00000000-0005-0000-0000-0000B8960000}"/>
    <cellStyle name="Normal 72 3 2 2 3 2 2" xfId="43999" xr:uid="{00000000-0005-0000-0000-0000B9960000}"/>
    <cellStyle name="Normal 72 3 2 2 3 2 3" xfId="28766" xr:uid="{00000000-0005-0000-0000-0000BA960000}"/>
    <cellStyle name="Normal 72 3 2 2 3 3" xfId="8648" xr:uid="{00000000-0005-0000-0000-0000BB960000}"/>
    <cellStyle name="Normal 72 3 2 2 3 3 2" xfId="38982" xr:uid="{00000000-0005-0000-0000-0000BC960000}"/>
    <cellStyle name="Normal 72 3 2 2 3 3 3" xfId="23749" xr:uid="{00000000-0005-0000-0000-0000BD960000}"/>
    <cellStyle name="Normal 72 3 2 2 3 4" xfId="33969" xr:uid="{00000000-0005-0000-0000-0000BE960000}"/>
    <cellStyle name="Normal 72 3 2 2 3 5" xfId="18736" xr:uid="{00000000-0005-0000-0000-0000BF960000}"/>
    <cellStyle name="Normal 72 3 2 2 4" xfId="5287" xr:uid="{00000000-0005-0000-0000-0000C0960000}"/>
    <cellStyle name="Normal 72 3 2 2 4 2" xfId="15339" xr:uid="{00000000-0005-0000-0000-0000C1960000}"/>
    <cellStyle name="Normal 72 3 2 2 4 2 2" xfId="45670" xr:uid="{00000000-0005-0000-0000-0000C2960000}"/>
    <cellStyle name="Normal 72 3 2 2 4 2 3" xfId="30437" xr:uid="{00000000-0005-0000-0000-0000C3960000}"/>
    <cellStyle name="Normal 72 3 2 2 4 3" xfId="10319" xr:uid="{00000000-0005-0000-0000-0000C4960000}"/>
    <cellStyle name="Normal 72 3 2 2 4 3 2" xfId="40653" xr:uid="{00000000-0005-0000-0000-0000C5960000}"/>
    <cellStyle name="Normal 72 3 2 2 4 3 3" xfId="25420" xr:uid="{00000000-0005-0000-0000-0000C6960000}"/>
    <cellStyle name="Normal 72 3 2 2 4 4" xfId="35640" xr:uid="{00000000-0005-0000-0000-0000C7960000}"/>
    <cellStyle name="Normal 72 3 2 2 4 5" xfId="20407" xr:uid="{00000000-0005-0000-0000-0000C8960000}"/>
    <cellStyle name="Normal 72 3 2 2 5" xfId="11997" xr:uid="{00000000-0005-0000-0000-0000C9960000}"/>
    <cellStyle name="Normal 72 3 2 2 5 2" xfId="42328" xr:uid="{00000000-0005-0000-0000-0000CA960000}"/>
    <cellStyle name="Normal 72 3 2 2 5 3" xfId="27095" xr:uid="{00000000-0005-0000-0000-0000CB960000}"/>
    <cellStyle name="Normal 72 3 2 2 6" xfId="6976" xr:uid="{00000000-0005-0000-0000-0000CC960000}"/>
    <cellStyle name="Normal 72 3 2 2 6 2" xfId="37311" xr:uid="{00000000-0005-0000-0000-0000CD960000}"/>
    <cellStyle name="Normal 72 3 2 2 6 3" xfId="22078" xr:uid="{00000000-0005-0000-0000-0000CE960000}"/>
    <cellStyle name="Normal 72 3 2 2 7" xfId="32299" xr:uid="{00000000-0005-0000-0000-0000CF960000}"/>
    <cellStyle name="Normal 72 3 2 2 8" xfId="17065" xr:uid="{00000000-0005-0000-0000-0000D0960000}"/>
    <cellStyle name="Normal 72 3 2 3" xfId="2323" xr:uid="{00000000-0005-0000-0000-0000D1960000}"/>
    <cellStyle name="Normal 72 3 2 3 2" xfId="4013" xr:uid="{00000000-0005-0000-0000-0000D2960000}"/>
    <cellStyle name="Normal 72 3 2 3 2 2" xfId="14086" xr:uid="{00000000-0005-0000-0000-0000D3960000}"/>
    <cellStyle name="Normal 72 3 2 3 2 2 2" xfId="44417" xr:uid="{00000000-0005-0000-0000-0000D4960000}"/>
    <cellStyle name="Normal 72 3 2 3 2 2 3" xfId="29184" xr:uid="{00000000-0005-0000-0000-0000D5960000}"/>
    <cellStyle name="Normal 72 3 2 3 2 3" xfId="9066" xr:uid="{00000000-0005-0000-0000-0000D6960000}"/>
    <cellStyle name="Normal 72 3 2 3 2 3 2" xfId="39400" xr:uid="{00000000-0005-0000-0000-0000D7960000}"/>
    <cellStyle name="Normal 72 3 2 3 2 3 3" xfId="24167" xr:uid="{00000000-0005-0000-0000-0000D8960000}"/>
    <cellStyle name="Normal 72 3 2 3 2 4" xfId="34387" xr:uid="{00000000-0005-0000-0000-0000D9960000}"/>
    <cellStyle name="Normal 72 3 2 3 2 5" xfId="19154" xr:uid="{00000000-0005-0000-0000-0000DA960000}"/>
    <cellStyle name="Normal 72 3 2 3 3" xfId="5705" xr:uid="{00000000-0005-0000-0000-0000DB960000}"/>
    <cellStyle name="Normal 72 3 2 3 3 2" xfId="15757" xr:uid="{00000000-0005-0000-0000-0000DC960000}"/>
    <cellStyle name="Normal 72 3 2 3 3 2 2" xfId="46088" xr:uid="{00000000-0005-0000-0000-0000DD960000}"/>
    <cellStyle name="Normal 72 3 2 3 3 2 3" xfId="30855" xr:uid="{00000000-0005-0000-0000-0000DE960000}"/>
    <cellStyle name="Normal 72 3 2 3 3 3" xfId="10737" xr:uid="{00000000-0005-0000-0000-0000DF960000}"/>
    <cellStyle name="Normal 72 3 2 3 3 3 2" xfId="41071" xr:uid="{00000000-0005-0000-0000-0000E0960000}"/>
    <cellStyle name="Normal 72 3 2 3 3 3 3" xfId="25838" xr:uid="{00000000-0005-0000-0000-0000E1960000}"/>
    <cellStyle name="Normal 72 3 2 3 3 4" xfId="36058" xr:uid="{00000000-0005-0000-0000-0000E2960000}"/>
    <cellStyle name="Normal 72 3 2 3 3 5" xfId="20825" xr:uid="{00000000-0005-0000-0000-0000E3960000}"/>
    <cellStyle name="Normal 72 3 2 3 4" xfId="12415" xr:uid="{00000000-0005-0000-0000-0000E4960000}"/>
    <cellStyle name="Normal 72 3 2 3 4 2" xfId="42746" xr:uid="{00000000-0005-0000-0000-0000E5960000}"/>
    <cellStyle name="Normal 72 3 2 3 4 3" xfId="27513" xr:uid="{00000000-0005-0000-0000-0000E6960000}"/>
    <cellStyle name="Normal 72 3 2 3 5" xfId="7394" xr:uid="{00000000-0005-0000-0000-0000E7960000}"/>
    <cellStyle name="Normal 72 3 2 3 5 2" xfId="37729" xr:uid="{00000000-0005-0000-0000-0000E8960000}"/>
    <cellStyle name="Normal 72 3 2 3 5 3" xfId="22496" xr:uid="{00000000-0005-0000-0000-0000E9960000}"/>
    <cellStyle name="Normal 72 3 2 3 6" xfId="32717" xr:uid="{00000000-0005-0000-0000-0000EA960000}"/>
    <cellStyle name="Normal 72 3 2 3 7" xfId="17483" xr:uid="{00000000-0005-0000-0000-0000EB960000}"/>
    <cellStyle name="Normal 72 3 2 4" xfId="3176" xr:uid="{00000000-0005-0000-0000-0000EC960000}"/>
    <cellStyle name="Normal 72 3 2 4 2" xfId="13250" xr:uid="{00000000-0005-0000-0000-0000ED960000}"/>
    <cellStyle name="Normal 72 3 2 4 2 2" xfId="43581" xr:uid="{00000000-0005-0000-0000-0000EE960000}"/>
    <cellStyle name="Normal 72 3 2 4 2 3" xfId="28348" xr:uid="{00000000-0005-0000-0000-0000EF960000}"/>
    <cellStyle name="Normal 72 3 2 4 3" xfId="8230" xr:uid="{00000000-0005-0000-0000-0000F0960000}"/>
    <cellStyle name="Normal 72 3 2 4 3 2" xfId="38564" xr:uid="{00000000-0005-0000-0000-0000F1960000}"/>
    <cellStyle name="Normal 72 3 2 4 3 3" xfId="23331" xr:uid="{00000000-0005-0000-0000-0000F2960000}"/>
    <cellStyle name="Normal 72 3 2 4 4" xfId="33551" xr:uid="{00000000-0005-0000-0000-0000F3960000}"/>
    <cellStyle name="Normal 72 3 2 4 5" xfId="18318" xr:uid="{00000000-0005-0000-0000-0000F4960000}"/>
    <cellStyle name="Normal 72 3 2 5" xfId="4869" xr:uid="{00000000-0005-0000-0000-0000F5960000}"/>
    <cellStyle name="Normal 72 3 2 5 2" xfId="14921" xr:uid="{00000000-0005-0000-0000-0000F6960000}"/>
    <cellStyle name="Normal 72 3 2 5 2 2" xfId="45252" xr:uid="{00000000-0005-0000-0000-0000F7960000}"/>
    <cellStyle name="Normal 72 3 2 5 2 3" xfId="30019" xr:uid="{00000000-0005-0000-0000-0000F8960000}"/>
    <cellStyle name="Normal 72 3 2 5 3" xfId="9901" xr:uid="{00000000-0005-0000-0000-0000F9960000}"/>
    <cellStyle name="Normal 72 3 2 5 3 2" xfId="40235" xr:uid="{00000000-0005-0000-0000-0000FA960000}"/>
    <cellStyle name="Normal 72 3 2 5 3 3" xfId="25002" xr:uid="{00000000-0005-0000-0000-0000FB960000}"/>
    <cellStyle name="Normal 72 3 2 5 4" xfId="35222" xr:uid="{00000000-0005-0000-0000-0000FC960000}"/>
    <cellStyle name="Normal 72 3 2 5 5" xfId="19989" xr:uid="{00000000-0005-0000-0000-0000FD960000}"/>
    <cellStyle name="Normal 72 3 2 6" xfId="11579" xr:uid="{00000000-0005-0000-0000-0000FE960000}"/>
    <cellStyle name="Normal 72 3 2 6 2" xfId="41910" xr:uid="{00000000-0005-0000-0000-0000FF960000}"/>
    <cellStyle name="Normal 72 3 2 6 3" xfId="26677" xr:uid="{00000000-0005-0000-0000-000000970000}"/>
    <cellStyle name="Normal 72 3 2 7" xfId="6558" xr:uid="{00000000-0005-0000-0000-000001970000}"/>
    <cellStyle name="Normal 72 3 2 7 2" xfId="36893" xr:uid="{00000000-0005-0000-0000-000002970000}"/>
    <cellStyle name="Normal 72 3 2 7 3" xfId="21660" xr:uid="{00000000-0005-0000-0000-000003970000}"/>
    <cellStyle name="Normal 72 3 2 8" xfId="31881" xr:uid="{00000000-0005-0000-0000-000004970000}"/>
    <cellStyle name="Normal 72 3 2 9" xfId="16647" xr:uid="{00000000-0005-0000-0000-000005970000}"/>
    <cellStyle name="Normal 72 3 3" xfId="1694" xr:uid="{00000000-0005-0000-0000-000006970000}"/>
    <cellStyle name="Normal 72 3 3 2" xfId="2533" xr:uid="{00000000-0005-0000-0000-000007970000}"/>
    <cellStyle name="Normal 72 3 3 2 2" xfId="4223" xr:uid="{00000000-0005-0000-0000-000008970000}"/>
    <cellStyle name="Normal 72 3 3 2 2 2" xfId="14296" xr:uid="{00000000-0005-0000-0000-000009970000}"/>
    <cellStyle name="Normal 72 3 3 2 2 2 2" xfId="44627" xr:uid="{00000000-0005-0000-0000-00000A970000}"/>
    <cellStyle name="Normal 72 3 3 2 2 2 3" xfId="29394" xr:uid="{00000000-0005-0000-0000-00000B970000}"/>
    <cellStyle name="Normal 72 3 3 2 2 3" xfId="9276" xr:uid="{00000000-0005-0000-0000-00000C970000}"/>
    <cellStyle name="Normal 72 3 3 2 2 3 2" xfId="39610" xr:uid="{00000000-0005-0000-0000-00000D970000}"/>
    <cellStyle name="Normal 72 3 3 2 2 3 3" xfId="24377" xr:uid="{00000000-0005-0000-0000-00000E970000}"/>
    <cellStyle name="Normal 72 3 3 2 2 4" xfId="34597" xr:uid="{00000000-0005-0000-0000-00000F970000}"/>
    <cellStyle name="Normal 72 3 3 2 2 5" xfId="19364" xr:uid="{00000000-0005-0000-0000-000010970000}"/>
    <cellStyle name="Normal 72 3 3 2 3" xfId="5915" xr:uid="{00000000-0005-0000-0000-000011970000}"/>
    <cellStyle name="Normal 72 3 3 2 3 2" xfId="15967" xr:uid="{00000000-0005-0000-0000-000012970000}"/>
    <cellStyle name="Normal 72 3 3 2 3 2 2" xfId="46298" xr:uid="{00000000-0005-0000-0000-000013970000}"/>
    <cellStyle name="Normal 72 3 3 2 3 2 3" xfId="31065" xr:uid="{00000000-0005-0000-0000-000014970000}"/>
    <cellStyle name="Normal 72 3 3 2 3 3" xfId="10947" xr:uid="{00000000-0005-0000-0000-000015970000}"/>
    <cellStyle name="Normal 72 3 3 2 3 3 2" xfId="41281" xr:uid="{00000000-0005-0000-0000-000016970000}"/>
    <cellStyle name="Normal 72 3 3 2 3 3 3" xfId="26048" xr:uid="{00000000-0005-0000-0000-000017970000}"/>
    <cellStyle name="Normal 72 3 3 2 3 4" xfId="36268" xr:uid="{00000000-0005-0000-0000-000018970000}"/>
    <cellStyle name="Normal 72 3 3 2 3 5" xfId="21035" xr:uid="{00000000-0005-0000-0000-000019970000}"/>
    <cellStyle name="Normal 72 3 3 2 4" xfId="12625" xr:uid="{00000000-0005-0000-0000-00001A970000}"/>
    <cellStyle name="Normal 72 3 3 2 4 2" xfId="42956" xr:uid="{00000000-0005-0000-0000-00001B970000}"/>
    <cellStyle name="Normal 72 3 3 2 4 3" xfId="27723" xr:uid="{00000000-0005-0000-0000-00001C970000}"/>
    <cellStyle name="Normal 72 3 3 2 5" xfId="7604" xr:uid="{00000000-0005-0000-0000-00001D970000}"/>
    <cellStyle name="Normal 72 3 3 2 5 2" xfId="37939" xr:uid="{00000000-0005-0000-0000-00001E970000}"/>
    <cellStyle name="Normal 72 3 3 2 5 3" xfId="22706" xr:uid="{00000000-0005-0000-0000-00001F970000}"/>
    <cellStyle name="Normal 72 3 3 2 6" xfId="32927" xr:uid="{00000000-0005-0000-0000-000020970000}"/>
    <cellStyle name="Normal 72 3 3 2 7" xfId="17693" xr:uid="{00000000-0005-0000-0000-000021970000}"/>
    <cellStyle name="Normal 72 3 3 3" xfId="3386" xr:uid="{00000000-0005-0000-0000-000022970000}"/>
    <cellStyle name="Normal 72 3 3 3 2" xfId="13460" xr:uid="{00000000-0005-0000-0000-000023970000}"/>
    <cellStyle name="Normal 72 3 3 3 2 2" xfId="43791" xr:uid="{00000000-0005-0000-0000-000024970000}"/>
    <cellStyle name="Normal 72 3 3 3 2 3" xfId="28558" xr:uid="{00000000-0005-0000-0000-000025970000}"/>
    <cellStyle name="Normal 72 3 3 3 3" xfId="8440" xr:uid="{00000000-0005-0000-0000-000026970000}"/>
    <cellStyle name="Normal 72 3 3 3 3 2" xfId="38774" xr:uid="{00000000-0005-0000-0000-000027970000}"/>
    <cellStyle name="Normal 72 3 3 3 3 3" xfId="23541" xr:uid="{00000000-0005-0000-0000-000028970000}"/>
    <cellStyle name="Normal 72 3 3 3 4" xfId="33761" xr:uid="{00000000-0005-0000-0000-000029970000}"/>
    <cellStyle name="Normal 72 3 3 3 5" xfId="18528" xr:uid="{00000000-0005-0000-0000-00002A970000}"/>
    <cellStyle name="Normal 72 3 3 4" xfId="5079" xr:uid="{00000000-0005-0000-0000-00002B970000}"/>
    <cellStyle name="Normal 72 3 3 4 2" xfId="15131" xr:uid="{00000000-0005-0000-0000-00002C970000}"/>
    <cellStyle name="Normal 72 3 3 4 2 2" xfId="45462" xr:uid="{00000000-0005-0000-0000-00002D970000}"/>
    <cellStyle name="Normal 72 3 3 4 2 3" xfId="30229" xr:uid="{00000000-0005-0000-0000-00002E970000}"/>
    <cellStyle name="Normal 72 3 3 4 3" xfId="10111" xr:uid="{00000000-0005-0000-0000-00002F970000}"/>
    <cellStyle name="Normal 72 3 3 4 3 2" xfId="40445" xr:uid="{00000000-0005-0000-0000-000030970000}"/>
    <cellStyle name="Normal 72 3 3 4 3 3" xfId="25212" xr:uid="{00000000-0005-0000-0000-000031970000}"/>
    <cellStyle name="Normal 72 3 3 4 4" xfId="35432" xr:uid="{00000000-0005-0000-0000-000032970000}"/>
    <cellStyle name="Normal 72 3 3 4 5" xfId="20199" xr:uid="{00000000-0005-0000-0000-000033970000}"/>
    <cellStyle name="Normal 72 3 3 5" xfId="11789" xr:uid="{00000000-0005-0000-0000-000034970000}"/>
    <cellStyle name="Normal 72 3 3 5 2" xfId="42120" xr:uid="{00000000-0005-0000-0000-000035970000}"/>
    <cellStyle name="Normal 72 3 3 5 3" xfId="26887" xr:uid="{00000000-0005-0000-0000-000036970000}"/>
    <cellStyle name="Normal 72 3 3 6" xfId="6768" xr:uid="{00000000-0005-0000-0000-000037970000}"/>
    <cellStyle name="Normal 72 3 3 6 2" xfId="37103" xr:uid="{00000000-0005-0000-0000-000038970000}"/>
    <cellStyle name="Normal 72 3 3 6 3" xfId="21870" xr:uid="{00000000-0005-0000-0000-000039970000}"/>
    <cellStyle name="Normal 72 3 3 7" xfId="32091" xr:uid="{00000000-0005-0000-0000-00003A970000}"/>
    <cellStyle name="Normal 72 3 3 8" xfId="16857" xr:uid="{00000000-0005-0000-0000-00003B970000}"/>
    <cellStyle name="Normal 72 3 4" xfId="2115" xr:uid="{00000000-0005-0000-0000-00003C970000}"/>
    <cellStyle name="Normal 72 3 4 2" xfId="3805" xr:uid="{00000000-0005-0000-0000-00003D970000}"/>
    <cellStyle name="Normal 72 3 4 2 2" xfId="13878" xr:uid="{00000000-0005-0000-0000-00003E970000}"/>
    <cellStyle name="Normal 72 3 4 2 2 2" xfId="44209" xr:uid="{00000000-0005-0000-0000-00003F970000}"/>
    <cellStyle name="Normal 72 3 4 2 2 3" xfId="28976" xr:uid="{00000000-0005-0000-0000-000040970000}"/>
    <cellStyle name="Normal 72 3 4 2 3" xfId="8858" xr:uid="{00000000-0005-0000-0000-000041970000}"/>
    <cellStyle name="Normal 72 3 4 2 3 2" xfId="39192" xr:uid="{00000000-0005-0000-0000-000042970000}"/>
    <cellStyle name="Normal 72 3 4 2 3 3" xfId="23959" xr:uid="{00000000-0005-0000-0000-000043970000}"/>
    <cellStyle name="Normal 72 3 4 2 4" xfId="34179" xr:uid="{00000000-0005-0000-0000-000044970000}"/>
    <cellStyle name="Normal 72 3 4 2 5" xfId="18946" xr:uid="{00000000-0005-0000-0000-000045970000}"/>
    <cellStyle name="Normal 72 3 4 3" xfId="5497" xr:uid="{00000000-0005-0000-0000-000046970000}"/>
    <cellStyle name="Normal 72 3 4 3 2" xfId="15549" xr:uid="{00000000-0005-0000-0000-000047970000}"/>
    <cellStyle name="Normal 72 3 4 3 2 2" xfId="45880" xr:uid="{00000000-0005-0000-0000-000048970000}"/>
    <cellStyle name="Normal 72 3 4 3 2 3" xfId="30647" xr:uid="{00000000-0005-0000-0000-000049970000}"/>
    <cellStyle name="Normal 72 3 4 3 3" xfId="10529" xr:uid="{00000000-0005-0000-0000-00004A970000}"/>
    <cellStyle name="Normal 72 3 4 3 3 2" xfId="40863" xr:uid="{00000000-0005-0000-0000-00004B970000}"/>
    <cellStyle name="Normal 72 3 4 3 3 3" xfId="25630" xr:uid="{00000000-0005-0000-0000-00004C970000}"/>
    <cellStyle name="Normal 72 3 4 3 4" xfId="35850" xr:uid="{00000000-0005-0000-0000-00004D970000}"/>
    <cellStyle name="Normal 72 3 4 3 5" xfId="20617" xr:uid="{00000000-0005-0000-0000-00004E970000}"/>
    <cellStyle name="Normal 72 3 4 4" xfId="12207" xr:uid="{00000000-0005-0000-0000-00004F970000}"/>
    <cellStyle name="Normal 72 3 4 4 2" xfId="42538" xr:uid="{00000000-0005-0000-0000-000050970000}"/>
    <cellStyle name="Normal 72 3 4 4 3" xfId="27305" xr:uid="{00000000-0005-0000-0000-000051970000}"/>
    <cellStyle name="Normal 72 3 4 5" xfId="7186" xr:uid="{00000000-0005-0000-0000-000052970000}"/>
    <cellStyle name="Normal 72 3 4 5 2" xfId="37521" xr:uid="{00000000-0005-0000-0000-000053970000}"/>
    <cellStyle name="Normal 72 3 4 5 3" xfId="22288" xr:uid="{00000000-0005-0000-0000-000054970000}"/>
    <cellStyle name="Normal 72 3 4 6" xfId="32509" xr:uid="{00000000-0005-0000-0000-000055970000}"/>
    <cellStyle name="Normal 72 3 4 7" xfId="17275" xr:uid="{00000000-0005-0000-0000-000056970000}"/>
    <cellStyle name="Normal 72 3 5" xfId="2968" xr:uid="{00000000-0005-0000-0000-000057970000}"/>
    <cellStyle name="Normal 72 3 5 2" xfId="13042" xr:uid="{00000000-0005-0000-0000-000058970000}"/>
    <cellStyle name="Normal 72 3 5 2 2" xfId="43373" xr:uid="{00000000-0005-0000-0000-000059970000}"/>
    <cellStyle name="Normal 72 3 5 2 3" xfId="28140" xr:uid="{00000000-0005-0000-0000-00005A970000}"/>
    <cellStyle name="Normal 72 3 5 3" xfId="8022" xr:uid="{00000000-0005-0000-0000-00005B970000}"/>
    <cellStyle name="Normal 72 3 5 3 2" xfId="38356" xr:uid="{00000000-0005-0000-0000-00005C970000}"/>
    <cellStyle name="Normal 72 3 5 3 3" xfId="23123" xr:uid="{00000000-0005-0000-0000-00005D970000}"/>
    <cellStyle name="Normal 72 3 5 4" xfId="33343" xr:uid="{00000000-0005-0000-0000-00005E970000}"/>
    <cellStyle name="Normal 72 3 5 5" xfId="18110" xr:uid="{00000000-0005-0000-0000-00005F970000}"/>
    <cellStyle name="Normal 72 3 6" xfId="4661" xr:uid="{00000000-0005-0000-0000-000060970000}"/>
    <cellStyle name="Normal 72 3 6 2" xfId="14713" xr:uid="{00000000-0005-0000-0000-000061970000}"/>
    <cellStyle name="Normal 72 3 6 2 2" xfId="45044" xr:uid="{00000000-0005-0000-0000-000062970000}"/>
    <cellStyle name="Normal 72 3 6 2 3" xfId="29811" xr:uid="{00000000-0005-0000-0000-000063970000}"/>
    <cellStyle name="Normal 72 3 6 3" xfId="9693" xr:uid="{00000000-0005-0000-0000-000064970000}"/>
    <cellStyle name="Normal 72 3 6 3 2" xfId="40027" xr:uid="{00000000-0005-0000-0000-000065970000}"/>
    <cellStyle name="Normal 72 3 6 3 3" xfId="24794" xr:uid="{00000000-0005-0000-0000-000066970000}"/>
    <cellStyle name="Normal 72 3 6 4" xfId="35014" xr:uid="{00000000-0005-0000-0000-000067970000}"/>
    <cellStyle name="Normal 72 3 6 5" xfId="19781" xr:uid="{00000000-0005-0000-0000-000068970000}"/>
    <cellStyle name="Normal 72 3 7" xfId="11371" xr:uid="{00000000-0005-0000-0000-000069970000}"/>
    <cellStyle name="Normal 72 3 7 2" xfId="41702" xr:uid="{00000000-0005-0000-0000-00006A970000}"/>
    <cellStyle name="Normal 72 3 7 3" xfId="26469" xr:uid="{00000000-0005-0000-0000-00006B970000}"/>
    <cellStyle name="Normal 72 3 8" xfId="6350" xr:uid="{00000000-0005-0000-0000-00006C970000}"/>
    <cellStyle name="Normal 72 3 8 2" xfId="36685" xr:uid="{00000000-0005-0000-0000-00006D970000}"/>
    <cellStyle name="Normal 72 3 8 3" xfId="21452" xr:uid="{00000000-0005-0000-0000-00006E970000}"/>
    <cellStyle name="Normal 72 3 9" xfId="31674" xr:uid="{00000000-0005-0000-0000-00006F970000}"/>
    <cellStyle name="Normal 72 4" xfId="1375" xr:uid="{00000000-0005-0000-0000-000070970000}"/>
    <cellStyle name="Normal 72 4 2" xfId="1798" xr:uid="{00000000-0005-0000-0000-000071970000}"/>
    <cellStyle name="Normal 72 4 2 2" xfId="2637" xr:uid="{00000000-0005-0000-0000-000072970000}"/>
    <cellStyle name="Normal 72 4 2 2 2" xfId="4327" xr:uid="{00000000-0005-0000-0000-000073970000}"/>
    <cellStyle name="Normal 72 4 2 2 2 2" xfId="14400" xr:uid="{00000000-0005-0000-0000-000074970000}"/>
    <cellStyle name="Normal 72 4 2 2 2 2 2" xfId="44731" xr:uid="{00000000-0005-0000-0000-000075970000}"/>
    <cellStyle name="Normal 72 4 2 2 2 2 3" xfId="29498" xr:uid="{00000000-0005-0000-0000-000076970000}"/>
    <cellStyle name="Normal 72 4 2 2 2 3" xfId="9380" xr:uid="{00000000-0005-0000-0000-000077970000}"/>
    <cellStyle name="Normal 72 4 2 2 2 3 2" xfId="39714" xr:uid="{00000000-0005-0000-0000-000078970000}"/>
    <cellStyle name="Normal 72 4 2 2 2 3 3" xfId="24481" xr:uid="{00000000-0005-0000-0000-000079970000}"/>
    <cellStyle name="Normal 72 4 2 2 2 4" xfId="34701" xr:uid="{00000000-0005-0000-0000-00007A970000}"/>
    <cellStyle name="Normal 72 4 2 2 2 5" xfId="19468" xr:uid="{00000000-0005-0000-0000-00007B970000}"/>
    <cellStyle name="Normal 72 4 2 2 3" xfId="6019" xr:uid="{00000000-0005-0000-0000-00007C970000}"/>
    <cellStyle name="Normal 72 4 2 2 3 2" xfId="16071" xr:uid="{00000000-0005-0000-0000-00007D970000}"/>
    <cellStyle name="Normal 72 4 2 2 3 2 2" xfId="46402" xr:uid="{00000000-0005-0000-0000-00007E970000}"/>
    <cellStyle name="Normal 72 4 2 2 3 2 3" xfId="31169" xr:uid="{00000000-0005-0000-0000-00007F970000}"/>
    <cellStyle name="Normal 72 4 2 2 3 3" xfId="11051" xr:uid="{00000000-0005-0000-0000-000080970000}"/>
    <cellStyle name="Normal 72 4 2 2 3 3 2" xfId="41385" xr:uid="{00000000-0005-0000-0000-000081970000}"/>
    <cellStyle name="Normal 72 4 2 2 3 3 3" xfId="26152" xr:uid="{00000000-0005-0000-0000-000082970000}"/>
    <cellStyle name="Normal 72 4 2 2 3 4" xfId="36372" xr:uid="{00000000-0005-0000-0000-000083970000}"/>
    <cellStyle name="Normal 72 4 2 2 3 5" xfId="21139" xr:uid="{00000000-0005-0000-0000-000084970000}"/>
    <cellStyle name="Normal 72 4 2 2 4" xfId="12729" xr:uid="{00000000-0005-0000-0000-000085970000}"/>
    <cellStyle name="Normal 72 4 2 2 4 2" xfId="43060" xr:uid="{00000000-0005-0000-0000-000086970000}"/>
    <cellStyle name="Normal 72 4 2 2 4 3" xfId="27827" xr:uid="{00000000-0005-0000-0000-000087970000}"/>
    <cellStyle name="Normal 72 4 2 2 5" xfId="7708" xr:uid="{00000000-0005-0000-0000-000088970000}"/>
    <cellStyle name="Normal 72 4 2 2 5 2" xfId="38043" xr:uid="{00000000-0005-0000-0000-000089970000}"/>
    <cellStyle name="Normal 72 4 2 2 5 3" xfId="22810" xr:uid="{00000000-0005-0000-0000-00008A970000}"/>
    <cellStyle name="Normal 72 4 2 2 6" xfId="33031" xr:uid="{00000000-0005-0000-0000-00008B970000}"/>
    <cellStyle name="Normal 72 4 2 2 7" xfId="17797" xr:uid="{00000000-0005-0000-0000-00008C970000}"/>
    <cellStyle name="Normal 72 4 2 3" xfId="3490" xr:uid="{00000000-0005-0000-0000-00008D970000}"/>
    <cellStyle name="Normal 72 4 2 3 2" xfId="13564" xr:uid="{00000000-0005-0000-0000-00008E970000}"/>
    <cellStyle name="Normal 72 4 2 3 2 2" xfId="43895" xr:uid="{00000000-0005-0000-0000-00008F970000}"/>
    <cellStyle name="Normal 72 4 2 3 2 3" xfId="28662" xr:uid="{00000000-0005-0000-0000-000090970000}"/>
    <cellStyle name="Normal 72 4 2 3 3" xfId="8544" xr:uid="{00000000-0005-0000-0000-000091970000}"/>
    <cellStyle name="Normal 72 4 2 3 3 2" xfId="38878" xr:uid="{00000000-0005-0000-0000-000092970000}"/>
    <cellStyle name="Normal 72 4 2 3 3 3" xfId="23645" xr:uid="{00000000-0005-0000-0000-000093970000}"/>
    <cellStyle name="Normal 72 4 2 3 4" xfId="33865" xr:uid="{00000000-0005-0000-0000-000094970000}"/>
    <cellStyle name="Normal 72 4 2 3 5" xfId="18632" xr:uid="{00000000-0005-0000-0000-000095970000}"/>
    <cellStyle name="Normal 72 4 2 4" xfId="5183" xr:uid="{00000000-0005-0000-0000-000096970000}"/>
    <cellStyle name="Normal 72 4 2 4 2" xfId="15235" xr:uid="{00000000-0005-0000-0000-000097970000}"/>
    <cellStyle name="Normal 72 4 2 4 2 2" xfId="45566" xr:uid="{00000000-0005-0000-0000-000098970000}"/>
    <cellStyle name="Normal 72 4 2 4 2 3" xfId="30333" xr:uid="{00000000-0005-0000-0000-000099970000}"/>
    <cellStyle name="Normal 72 4 2 4 3" xfId="10215" xr:uid="{00000000-0005-0000-0000-00009A970000}"/>
    <cellStyle name="Normal 72 4 2 4 3 2" xfId="40549" xr:uid="{00000000-0005-0000-0000-00009B970000}"/>
    <cellStyle name="Normal 72 4 2 4 3 3" xfId="25316" xr:uid="{00000000-0005-0000-0000-00009C970000}"/>
    <cellStyle name="Normal 72 4 2 4 4" xfId="35536" xr:uid="{00000000-0005-0000-0000-00009D970000}"/>
    <cellStyle name="Normal 72 4 2 4 5" xfId="20303" xr:uid="{00000000-0005-0000-0000-00009E970000}"/>
    <cellStyle name="Normal 72 4 2 5" xfId="11893" xr:uid="{00000000-0005-0000-0000-00009F970000}"/>
    <cellStyle name="Normal 72 4 2 5 2" xfId="42224" xr:uid="{00000000-0005-0000-0000-0000A0970000}"/>
    <cellStyle name="Normal 72 4 2 5 3" xfId="26991" xr:uid="{00000000-0005-0000-0000-0000A1970000}"/>
    <cellStyle name="Normal 72 4 2 6" xfId="6872" xr:uid="{00000000-0005-0000-0000-0000A2970000}"/>
    <cellStyle name="Normal 72 4 2 6 2" xfId="37207" xr:uid="{00000000-0005-0000-0000-0000A3970000}"/>
    <cellStyle name="Normal 72 4 2 6 3" xfId="21974" xr:uid="{00000000-0005-0000-0000-0000A4970000}"/>
    <cellStyle name="Normal 72 4 2 7" xfId="32195" xr:uid="{00000000-0005-0000-0000-0000A5970000}"/>
    <cellStyle name="Normal 72 4 2 8" xfId="16961" xr:uid="{00000000-0005-0000-0000-0000A6970000}"/>
    <cellStyle name="Normal 72 4 3" xfId="2219" xr:uid="{00000000-0005-0000-0000-0000A7970000}"/>
    <cellStyle name="Normal 72 4 3 2" xfId="3909" xr:uid="{00000000-0005-0000-0000-0000A8970000}"/>
    <cellStyle name="Normal 72 4 3 2 2" xfId="13982" xr:uid="{00000000-0005-0000-0000-0000A9970000}"/>
    <cellStyle name="Normal 72 4 3 2 2 2" xfId="44313" xr:uid="{00000000-0005-0000-0000-0000AA970000}"/>
    <cellStyle name="Normal 72 4 3 2 2 3" xfId="29080" xr:uid="{00000000-0005-0000-0000-0000AB970000}"/>
    <cellStyle name="Normal 72 4 3 2 3" xfId="8962" xr:uid="{00000000-0005-0000-0000-0000AC970000}"/>
    <cellStyle name="Normal 72 4 3 2 3 2" xfId="39296" xr:uid="{00000000-0005-0000-0000-0000AD970000}"/>
    <cellStyle name="Normal 72 4 3 2 3 3" xfId="24063" xr:uid="{00000000-0005-0000-0000-0000AE970000}"/>
    <cellStyle name="Normal 72 4 3 2 4" xfId="34283" xr:uid="{00000000-0005-0000-0000-0000AF970000}"/>
    <cellStyle name="Normal 72 4 3 2 5" xfId="19050" xr:uid="{00000000-0005-0000-0000-0000B0970000}"/>
    <cellStyle name="Normal 72 4 3 3" xfId="5601" xr:uid="{00000000-0005-0000-0000-0000B1970000}"/>
    <cellStyle name="Normal 72 4 3 3 2" xfId="15653" xr:uid="{00000000-0005-0000-0000-0000B2970000}"/>
    <cellStyle name="Normal 72 4 3 3 2 2" xfId="45984" xr:uid="{00000000-0005-0000-0000-0000B3970000}"/>
    <cellStyle name="Normal 72 4 3 3 2 3" xfId="30751" xr:uid="{00000000-0005-0000-0000-0000B4970000}"/>
    <cellStyle name="Normal 72 4 3 3 3" xfId="10633" xr:uid="{00000000-0005-0000-0000-0000B5970000}"/>
    <cellStyle name="Normal 72 4 3 3 3 2" xfId="40967" xr:uid="{00000000-0005-0000-0000-0000B6970000}"/>
    <cellStyle name="Normal 72 4 3 3 3 3" xfId="25734" xr:uid="{00000000-0005-0000-0000-0000B7970000}"/>
    <cellStyle name="Normal 72 4 3 3 4" xfId="35954" xr:uid="{00000000-0005-0000-0000-0000B8970000}"/>
    <cellStyle name="Normal 72 4 3 3 5" xfId="20721" xr:uid="{00000000-0005-0000-0000-0000B9970000}"/>
    <cellStyle name="Normal 72 4 3 4" xfId="12311" xr:uid="{00000000-0005-0000-0000-0000BA970000}"/>
    <cellStyle name="Normal 72 4 3 4 2" xfId="42642" xr:uid="{00000000-0005-0000-0000-0000BB970000}"/>
    <cellStyle name="Normal 72 4 3 4 3" xfId="27409" xr:uid="{00000000-0005-0000-0000-0000BC970000}"/>
    <cellStyle name="Normal 72 4 3 5" xfId="7290" xr:uid="{00000000-0005-0000-0000-0000BD970000}"/>
    <cellStyle name="Normal 72 4 3 5 2" xfId="37625" xr:uid="{00000000-0005-0000-0000-0000BE970000}"/>
    <cellStyle name="Normal 72 4 3 5 3" xfId="22392" xr:uid="{00000000-0005-0000-0000-0000BF970000}"/>
    <cellStyle name="Normal 72 4 3 6" xfId="32613" xr:uid="{00000000-0005-0000-0000-0000C0970000}"/>
    <cellStyle name="Normal 72 4 3 7" xfId="17379" xr:uid="{00000000-0005-0000-0000-0000C1970000}"/>
    <cellStyle name="Normal 72 4 4" xfId="3072" xr:uid="{00000000-0005-0000-0000-0000C2970000}"/>
    <cellStyle name="Normal 72 4 4 2" xfId="13146" xr:uid="{00000000-0005-0000-0000-0000C3970000}"/>
    <cellStyle name="Normal 72 4 4 2 2" xfId="43477" xr:uid="{00000000-0005-0000-0000-0000C4970000}"/>
    <cellStyle name="Normal 72 4 4 2 3" xfId="28244" xr:uid="{00000000-0005-0000-0000-0000C5970000}"/>
    <cellStyle name="Normal 72 4 4 3" xfId="8126" xr:uid="{00000000-0005-0000-0000-0000C6970000}"/>
    <cellStyle name="Normal 72 4 4 3 2" xfId="38460" xr:uid="{00000000-0005-0000-0000-0000C7970000}"/>
    <cellStyle name="Normal 72 4 4 3 3" xfId="23227" xr:uid="{00000000-0005-0000-0000-0000C8970000}"/>
    <cellStyle name="Normal 72 4 4 4" xfId="33447" xr:uid="{00000000-0005-0000-0000-0000C9970000}"/>
    <cellStyle name="Normal 72 4 4 5" xfId="18214" xr:uid="{00000000-0005-0000-0000-0000CA970000}"/>
    <cellStyle name="Normal 72 4 5" xfId="4765" xr:uid="{00000000-0005-0000-0000-0000CB970000}"/>
    <cellStyle name="Normal 72 4 5 2" xfId="14817" xr:uid="{00000000-0005-0000-0000-0000CC970000}"/>
    <cellStyle name="Normal 72 4 5 2 2" xfId="45148" xr:uid="{00000000-0005-0000-0000-0000CD970000}"/>
    <cellStyle name="Normal 72 4 5 2 3" xfId="29915" xr:uid="{00000000-0005-0000-0000-0000CE970000}"/>
    <cellStyle name="Normal 72 4 5 3" xfId="9797" xr:uid="{00000000-0005-0000-0000-0000CF970000}"/>
    <cellStyle name="Normal 72 4 5 3 2" xfId="40131" xr:uid="{00000000-0005-0000-0000-0000D0970000}"/>
    <cellStyle name="Normal 72 4 5 3 3" xfId="24898" xr:uid="{00000000-0005-0000-0000-0000D1970000}"/>
    <cellStyle name="Normal 72 4 5 4" xfId="35118" xr:uid="{00000000-0005-0000-0000-0000D2970000}"/>
    <cellStyle name="Normal 72 4 5 5" xfId="19885" xr:uid="{00000000-0005-0000-0000-0000D3970000}"/>
    <cellStyle name="Normal 72 4 6" xfId="11475" xr:uid="{00000000-0005-0000-0000-0000D4970000}"/>
    <cellStyle name="Normal 72 4 6 2" xfId="41806" xr:uid="{00000000-0005-0000-0000-0000D5970000}"/>
    <cellStyle name="Normal 72 4 6 3" xfId="26573" xr:uid="{00000000-0005-0000-0000-0000D6970000}"/>
    <cellStyle name="Normal 72 4 7" xfId="6454" xr:uid="{00000000-0005-0000-0000-0000D7970000}"/>
    <cellStyle name="Normal 72 4 7 2" xfId="36789" xr:uid="{00000000-0005-0000-0000-0000D8970000}"/>
    <cellStyle name="Normal 72 4 7 3" xfId="21556" xr:uid="{00000000-0005-0000-0000-0000D9970000}"/>
    <cellStyle name="Normal 72 4 8" xfId="31777" xr:uid="{00000000-0005-0000-0000-0000DA970000}"/>
    <cellStyle name="Normal 72 4 9" xfId="16543" xr:uid="{00000000-0005-0000-0000-0000DB970000}"/>
    <cellStyle name="Normal 72 5" xfId="1588" xr:uid="{00000000-0005-0000-0000-0000DC970000}"/>
    <cellStyle name="Normal 72 5 2" xfId="2429" xr:uid="{00000000-0005-0000-0000-0000DD970000}"/>
    <cellStyle name="Normal 72 5 2 2" xfId="4119" xr:uid="{00000000-0005-0000-0000-0000DE970000}"/>
    <cellStyle name="Normal 72 5 2 2 2" xfId="14192" xr:uid="{00000000-0005-0000-0000-0000DF970000}"/>
    <cellStyle name="Normal 72 5 2 2 2 2" xfId="44523" xr:uid="{00000000-0005-0000-0000-0000E0970000}"/>
    <cellStyle name="Normal 72 5 2 2 2 3" xfId="29290" xr:uid="{00000000-0005-0000-0000-0000E1970000}"/>
    <cellStyle name="Normal 72 5 2 2 3" xfId="9172" xr:uid="{00000000-0005-0000-0000-0000E2970000}"/>
    <cellStyle name="Normal 72 5 2 2 3 2" xfId="39506" xr:uid="{00000000-0005-0000-0000-0000E3970000}"/>
    <cellStyle name="Normal 72 5 2 2 3 3" xfId="24273" xr:uid="{00000000-0005-0000-0000-0000E4970000}"/>
    <cellStyle name="Normal 72 5 2 2 4" xfId="34493" xr:uid="{00000000-0005-0000-0000-0000E5970000}"/>
    <cellStyle name="Normal 72 5 2 2 5" xfId="19260" xr:uid="{00000000-0005-0000-0000-0000E6970000}"/>
    <cellStyle name="Normal 72 5 2 3" xfId="5811" xr:uid="{00000000-0005-0000-0000-0000E7970000}"/>
    <cellStyle name="Normal 72 5 2 3 2" xfId="15863" xr:uid="{00000000-0005-0000-0000-0000E8970000}"/>
    <cellStyle name="Normal 72 5 2 3 2 2" xfId="46194" xr:uid="{00000000-0005-0000-0000-0000E9970000}"/>
    <cellStyle name="Normal 72 5 2 3 2 3" xfId="30961" xr:uid="{00000000-0005-0000-0000-0000EA970000}"/>
    <cellStyle name="Normal 72 5 2 3 3" xfId="10843" xr:uid="{00000000-0005-0000-0000-0000EB970000}"/>
    <cellStyle name="Normal 72 5 2 3 3 2" xfId="41177" xr:uid="{00000000-0005-0000-0000-0000EC970000}"/>
    <cellStyle name="Normal 72 5 2 3 3 3" xfId="25944" xr:uid="{00000000-0005-0000-0000-0000ED970000}"/>
    <cellStyle name="Normal 72 5 2 3 4" xfId="36164" xr:uid="{00000000-0005-0000-0000-0000EE970000}"/>
    <cellStyle name="Normal 72 5 2 3 5" xfId="20931" xr:uid="{00000000-0005-0000-0000-0000EF970000}"/>
    <cellStyle name="Normal 72 5 2 4" xfId="12521" xr:uid="{00000000-0005-0000-0000-0000F0970000}"/>
    <cellStyle name="Normal 72 5 2 4 2" xfId="42852" xr:uid="{00000000-0005-0000-0000-0000F1970000}"/>
    <cellStyle name="Normal 72 5 2 4 3" xfId="27619" xr:uid="{00000000-0005-0000-0000-0000F2970000}"/>
    <cellStyle name="Normal 72 5 2 5" xfId="7500" xr:uid="{00000000-0005-0000-0000-0000F3970000}"/>
    <cellStyle name="Normal 72 5 2 5 2" xfId="37835" xr:uid="{00000000-0005-0000-0000-0000F4970000}"/>
    <cellStyle name="Normal 72 5 2 5 3" xfId="22602" xr:uid="{00000000-0005-0000-0000-0000F5970000}"/>
    <cellStyle name="Normal 72 5 2 6" xfId="32823" xr:uid="{00000000-0005-0000-0000-0000F6970000}"/>
    <cellStyle name="Normal 72 5 2 7" xfId="17589" xr:uid="{00000000-0005-0000-0000-0000F7970000}"/>
    <cellStyle name="Normal 72 5 3" xfId="3282" xr:uid="{00000000-0005-0000-0000-0000F8970000}"/>
    <cellStyle name="Normal 72 5 3 2" xfId="13356" xr:uid="{00000000-0005-0000-0000-0000F9970000}"/>
    <cellStyle name="Normal 72 5 3 2 2" xfId="43687" xr:uid="{00000000-0005-0000-0000-0000FA970000}"/>
    <cellStyle name="Normal 72 5 3 2 3" xfId="28454" xr:uid="{00000000-0005-0000-0000-0000FB970000}"/>
    <cellStyle name="Normal 72 5 3 3" xfId="8336" xr:uid="{00000000-0005-0000-0000-0000FC970000}"/>
    <cellStyle name="Normal 72 5 3 3 2" xfId="38670" xr:uid="{00000000-0005-0000-0000-0000FD970000}"/>
    <cellStyle name="Normal 72 5 3 3 3" xfId="23437" xr:uid="{00000000-0005-0000-0000-0000FE970000}"/>
    <cellStyle name="Normal 72 5 3 4" xfId="33657" xr:uid="{00000000-0005-0000-0000-0000FF970000}"/>
    <cellStyle name="Normal 72 5 3 5" xfId="18424" xr:uid="{00000000-0005-0000-0000-000000980000}"/>
    <cellStyle name="Normal 72 5 4" xfId="4975" xr:uid="{00000000-0005-0000-0000-000001980000}"/>
    <cellStyle name="Normal 72 5 4 2" xfId="15027" xr:uid="{00000000-0005-0000-0000-000002980000}"/>
    <cellStyle name="Normal 72 5 4 2 2" xfId="45358" xr:uid="{00000000-0005-0000-0000-000003980000}"/>
    <cellStyle name="Normal 72 5 4 2 3" xfId="30125" xr:uid="{00000000-0005-0000-0000-000004980000}"/>
    <cellStyle name="Normal 72 5 4 3" xfId="10007" xr:uid="{00000000-0005-0000-0000-000005980000}"/>
    <cellStyle name="Normal 72 5 4 3 2" xfId="40341" xr:uid="{00000000-0005-0000-0000-000006980000}"/>
    <cellStyle name="Normal 72 5 4 3 3" xfId="25108" xr:uid="{00000000-0005-0000-0000-000007980000}"/>
    <cellStyle name="Normal 72 5 4 4" xfId="35328" xr:uid="{00000000-0005-0000-0000-000008980000}"/>
    <cellStyle name="Normal 72 5 4 5" xfId="20095" xr:uid="{00000000-0005-0000-0000-000009980000}"/>
    <cellStyle name="Normal 72 5 5" xfId="11685" xr:uid="{00000000-0005-0000-0000-00000A980000}"/>
    <cellStyle name="Normal 72 5 5 2" xfId="42016" xr:uid="{00000000-0005-0000-0000-00000B980000}"/>
    <cellStyle name="Normal 72 5 5 3" xfId="26783" xr:uid="{00000000-0005-0000-0000-00000C980000}"/>
    <cellStyle name="Normal 72 5 6" xfId="6664" xr:uid="{00000000-0005-0000-0000-00000D980000}"/>
    <cellStyle name="Normal 72 5 6 2" xfId="36999" xr:uid="{00000000-0005-0000-0000-00000E980000}"/>
    <cellStyle name="Normal 72 5 6 3" xfId="21766" xr:uid="{00000000-0005-0000-0000-00000F980000}"/>
    <cellStyle name="Normal 72 5 7" xfId="31987" xr:uid="{00000000-0005-0000-0000-000010980000}"/>
    <cellStyle name="Normal 72 5 8" xfId="16753" xr:uid="{00000000-0005-0000-0000-000011980000}"/>
    <cellStyle name="Normal 72 6" xfId="2009" xr:uid="{00000000-0005-0000-0000-000012980000}"/>
    <cellStyle name="Normal 72 6 2" xfId="3701" xr:uid="{00000000-0005-0000-0000-000013980000}"/>
    <cellStyle name="Normal 72 6 2 2" xfId="13774" xr:uid="{00000000-0005-0000-0000-000014980000}"/>
    <cellStyle name="Normal 72 6 2 2 2" xfId="44105" xr:uid="{00000000-0005-0000-0000-000015980000}"/>
    <cellStyle name="Normal 72 6 2 2 3" xfId="28872" xr:uid="{00000000-0005-0000-0000-000016980000}"/>
    <cellStyle name="Normal 72 6 2 3" xfId="8754" xr:uid="{00000000-0005-0000-0000-000017980000}"/>
    <cellStyle name="Normal 72 6 2 3 2" xfId="39088" xr:uid="{00000000-0005-0000-0000-000018980000}"/>
    <cellStyle name="Normal 72 6 2 3 3" xfId="23855" xr:uid="{00000000-0005-0000-0000-000019980000}"/>
    <cellStyle name="Normal 72 6 2 4" xfId="34075" xr:uid="{00000000-0005-0000-0000-00001A980000}"/>
    <cellStyle name="Normal 72 6 2 5" xfId="18842" xr:uid="{00000000-0005-0000-0000-00001B980000}"/>
    <cellStyle name="Normal 72 6 3" xfId="5393" xr:uid="{00000000-0005-0000-0000-00001C980000}"/>
    <cellStyle name="Normal 72 6 3 2" xfId="15445" xr:uid="{00000000-0005-0000-0000-00001D980000}"/>
    <cellStyle name="Normal 72 6 3 2 2" xfId="45776" xr:uid="{00000000-0005-0000-0000-00001E980000}"/>
    <cellStyle name="Normal 72 6 3 2 3" xfId="30543" xr:uid="{00000000-0005-0000-0000-00001F980000}"/>
    <cellStyle name="Normal 72 6 3 3" xfId="10425" xr:uid="{00000000-0005-0000-0000-000020980000}"/>
    <cellStyle name="Normal 72 6 3 3 2" xfId="40759" xr:uid="{00000000-0005-0000-0000-000021980000}"/>
    <cellStyle name="Normal 72 6 3 3 3" xfId="25526" xr:uid="{00000000-0005-0000-0000-000022980000}"/>
    <cellStyle name="Normal 72 6 3 4" xfId="35746" xr:uid="{00000000-0005-0000-0000-000023980000}"/>
    <cellStyle name="Normal 72 6 3 5" xfId="20513" xr:uid="{00000000-0005-0000-0000-000024980000}"/>
    <cellStyle name="Normal 72 6 4" xfId="12103" xr:uid="{00000000-0005-0000-0000-000025980000}"/>
    <cellStyle name="Normal 72 6 4 2" xfId="42434" xr:uid="{00000000-0005-0000-0000-000026980000}"/>
    <cellStyle name="Normal 72 6 4 3" xfId="27201" xr:uid="{00000000-0005-0000-0000-000027980000}"/>
    <cellStyle name="Normal 72 6 5" xfId="7082" xr:uid="{00000000-0005-0000-0000-000028980000}"/>
    <cellStyle name="Normal 72 6 5 2" xfId="37417" xr:uid="{00000000-0005-0000-0000-000029980000}"/>
    <cellStyle name="Normal 72 6 5 3" xfId="22184" xr:uid="{00000000-0005-0000-0000-00002A980000}"/>
    <cellStyle name="Normal 72 6 6" xfId="32405" xr:uid="{00000000-0005-0000-0000-00002B980000}"/>
    <cellStyle name="Normal 72 6 7" xfId="17171" xr:uid="{00000000-0005-0000-0000-00002C980000}"/>
    <cellStyle name="Normal 72 7" xfId="2861" xr:uid="{00000000-0005-0000-0000-00002D980000}"/>
    <cellStyle name="Normal 72 7 2" xfId="12938" xr:uid="{00000000-0005-0000-0000-00002E980000}"/>
    <cellStyle name="Normal 72 7 2 2" xfId="43269" xr:uid="{00000000-0005-0000-0000-00002F980000}"/>
    <cellStyle name="Normal 72 7 2 3" xfId="28036" xr:uid="{00000000-0005-0000-0000-000030980000}"/>
    <cellStyle name="Normal 72 7 3" xfId="7918" xr:uid="{00000000-0005-0000-0000-000031980000}"/>
    <cellStyle name="Normal 72 7 3 2" xfId="38252" xr:uid="{00000000-0005-0000-0000-000032980000}"/>
    <cellStyle name="Normal 72 7 3 3" xfId="23019" xr:uid="{00000000-0005-0000-0000-000033980000}"/>
    <cellStyle name="Normal 72 7 4" xfId="33239" xr:uid="{00000000-0005-0000-0000-000034980000}"/>
    <cellStyle name="Normal 72 7 5" xfId="18006" xr:uid="{00000000-0005-0000-0000-000035980000}"/>
    <cellStyle name="Normal 72 8" xfId="4555" xr:uid="{00000000-0005-0000-0000-000036980000}"/>
    <cellStyle name="Normal 72 8 2" xfId="14609" xr:uid="{00000000-0005-0000-0000-000037980000}"/>
    <cellStyle name="Normal 72 8 2 2" xfId="44940" xr:uid="{00000000-0005-0000-0000-000038980000}"/>
    <cellStyle name="Normal 72 8 2 3" xfId="29707" xr:uid="{00000000-0005-0000-0000-000039980000}"/>
    <cellStyle name="Normal 72 8 3" xfId="9589" xr:uid="{00000000-0005-0000-0000-00003A980000}"/>
    <cellStyle name="Normal 72 8 3 2" xfId="39923" xr:uid="{00000000-0005-0000-0000-00003B980000}"/>
    <cellStyle name="Normal 72 8 3 3" xfId="24690" xr:uid="{00000000-0005-0000-0000-00003C980000}"/>
    <cellStyle name="Normal 72 8 4" xfId="34910" xr:uid="{00000000-0005-0000-0000-00003D980000}"/>
    <cellStyle name="Normal 72 8 5" xfId="19677" xr:uid="{00000000-0005-0000-0000-00003E980000}"/>
    <cellStyle name="Normal 72 9" xfId="11265" xr:uid="{00000000-0005-0000-0000-00003F980000}"/>
    <cellStyle name="Normal 72 9 2" xfId="41598" xr:uid="{00000000-0005-0000-0000-000040980000}"/>
    <cellStyle name="Normal 72 9 3" xfId="26365" xr:uid="{00000000-0005-0000-0000-000041980000}"/>
    <cellStyle name="Normal 73" xfId="909" xr:uid="{00000000-0005-0000-0000-000042980000}"/>
    <cellStyle name="Normal 73 10" xfId="6245" xr:uid="{00000000-0005-0000-0000-000043980000}"/>
    <cellStyle name="Normal 73 10 2" xfId="36582" xr:uid="{00000000-0005-0000-0000-000044980000}"/>
    <cellStyle name="Normal 73 10 3" xfId="21349" xr:uid="{00000000-0005-0000-0000-000045980000}"/>
    <cellStyle name="Normal 73 11" xfId="31573" xr:uid="{00000000-0005-0000-0000-000046980000}"/>
    <cellStyle name="Normal 73 12" xfId="16334" xr:uid="{00000000-0005-0000-0000-000047980000}"/>
    <cellStyle name="Normal 73 13" xfId="48693" xr:uid="{883AD025-5D7D-4501-A356-9932553D668B}"/>
    <cellStyle name="Normal 73 2" xfId="1209" xr:uid="{00000000-0005-0000-0000-000048980000}"/>
    <cellStyle name="Normal 73 2 10" xfId="31624" xr:uid="{00000000-0005-0000-0000-000049980000}"/>
    <cellStyle name="Normal 73 2 11" xfId="16388" xr:uid="{00000000-0005-0000-0000-00004A980000}"/>
    <cellStyle name="Normal 73 2 2" xfId="1317" xr:uid="{00000000-0005-0000-0000-00004B980000}"/>
    <cellStyle name="Normal 73 2 2 10" xfId="16492" xr:uid="{00000000-0005-0000-0000-00004C980000}"/>
    <cellStyle name="Normal 73 2 2 2" xfId="1534" xr:uid="{00000000-0005-0000-0000-00004D980000}"/>
    <cellStyle name="Normal 73 2 2 2 2" xfId="1955" xr:uid="{00000000-0005-0000-0000-00004E980000}"/>
    <cellStyle name="Normal 73 2 2 2 2 2" xfId="2794" xr:uid="{00000000-0005-0000-0000-00004F980000}"/>
    <cellStyle name="Normal 73 2 2 2 2 2 2" xfId="4484" xr:uid="{00000000-0005-0000-0000-000050980000}"/>
    <cellStyle name="Normal 73 2 2 2 2 2 2 2" xfId="14557" xr:uid="{00000000-0005-0000-0000-000051980000}"/>
    <cellStyle name="Normal 73 2 2 2 2 2 2 2 2" xfId="44888" xr:uid="{00000000-0005-0000-0000-000052980000}"/>
    <cellStyle name="Normal 73 2 2 2 2 2 2 2 3" xfId="29655" xr:uid="{00000000-0005-0000-0000-000053980000}"/>
    <cellStyle name="Normal 73 2 2 2 2 2 2 3" xfId="9537" xr:uid="{00000000-0005-0000-0000-000054980000}"/>
    <cellStyle name="Normal 73 2 2 2 2 2 2 3 2" xfId="39871" xr:uid="{00000000-0005-0000-0000-000055980000}"/>
    <cellStyle name="Normal 73 2 2 2 2 2 2 3 3" xfId="24638" xr:uid="{00000000-0005-0000-0000-000056980000}"/>
    <cellStyle name="Normal 73 2 2 2 2 2 2 4" xfId="34858" xr:uid="{00000000-0005-0000-0000-000057980000}"/>
    <cellStyle name="Normal 73 2 2 2 2 2 2 5" xfId="19625" xr:uid="{00000000-0005-0000-0000-000058980000}"/>
    <cellStyle name="Normal 73 2 2 2 2 2 3" xfId="6176" xr:uid="{00000000-0005-0000-0000-000059980000}"/>
    <cellStyle name="Normal 73 2 2 2 2 2 3 2" xfId="16228" xr:uid="{00000000-0005-0000-0000-00005A980000}"/>
    <cellStyle name="Normal 73 2 2 2 2 2 3 2 2" xfId="46559" xr:uid="{00000000-0005-0000-0000-00005B980000}"/>
    <cellStyle name="Normal 73 2 2 2 2 2 3 2 3" xfId="31326" xr:uid="{00000000-0005-0000-0000-00005C980000}"/>
    <cellStyle name="Normal 73 2 2 2 2 2 3 3" xfId="11208" xr:uid="{00000000-0005-0000-0000-00005D980000}"/>
    <cellStyle name="Normal 73 2 2 2 2 2 3 3 2" xfId="41542" xr:uid="{00000000-0005-0000-0000-00005E980000}"/>
    <cellStyle name="Normal 73 2 2 2 2 2 3 3 3" xfId="26309" xr:uid="{00000000-0005-0000-0000-00005F980000}"/>
    <cellStyle name="Normal 73 2 2 2 2 2 3 4" xfId="36529" xr:uid="{00000000-0005-0000-0000-000060980000}"/>
    <cellStyle name="Normal 73 2 2 2 2 2 3 5" xfId="21296" xr:uid="{00000000-0005-0000-0000-000061980000}"/>
    <cellStyle name="Normal 73 2 2 2 2 2 4" xfId="12886" xr:uid="{00000000-0005-0000-0000-000062980000}"/>
    <cellStyle name="Normal 73 2 2 2 2 2 4 2" xfId="43217" xr:uid="{00000000-0005-0000-0000-000063980000}"/>
    <cellStyle name="Normal 73 2 2 2 2 2 4 3" xfId="27984" xr:uid="{00000000-0005-0000-0000-000064980000}"/>
    <cellStyle name="Normal 73 2 2 2 2 2 5" xfId="7865" xr:uid="{00000000-0005-0000-0000-000065980000}"/>
    <cellStyle name="Normal 73 2 2 2 2 2 5 2" xfId="38200" xr:uid="{00000000-0005-0000-0000-000066980000}"/>
    <cellStyle name="Normal 73 2 2 2 2 2 5 3" xfId="22967" xr:uid="{00000000-0005-0000-0000-000067980000}"/>
    <cellStyle name="Normal 73 2 2 2 2 2 6" xfId="33188" xr:uid="{00000000-0005-0000-0000-000068980000}"/>
    <cellStyle name="Normal 73 2 2 2 2 2 7" xfId="17954" xr:uid="{00000000-0005-0000-0000-000069980000}"/>
    <cellStyle name="Normal 73 2 2 2 2 3" xfId="3647" xr:uid="{00000000-0005-0000-0000-00006A980000}"/>
    <cellStyle name="Normal 73 2 2 2 2 3 2" xfId="13721" xr:uid="{00000000-0005-0000-0000-00006B980000}"/>
    <cellStyle name="Normal 73 2 2 2 2 3 2 2" xfId="44052" xr:uid="{00000000-0005-0000-0000-00006C980000}"/>
    <cellStyle name="Normal 73 2 2 2 2 3 2 3" xfId="28819" xr:uid="{00000000-0005-0000-0000-00006D980000}"/>
    <cellStyle name="Normal 73 2 2 2 2 3 3" xfId="8701" xr:uid="{00000000-0005-0000-0000-00006E980000}"/>
    <cellStyle name="Normal 73 2 2 2 2 3 3 2" xfId="39035" xr:uid="{00000000-0005-0000-0000-00006F980000}"/>
    <cellStyle name="Normal 73 2 2 2 2 3 3 3" xfId="23802" xr:uid="{00000000-0005-0000-0000-000070980000}"/>
    <cellStyle name="Normal 73 2 2 2 2 3 4" xfId="34022" xr:uid="{00000000-0005-0000-0000-000071980000}"/>
    <cellStyle name="Normal 73 2 2 2 2 3 5" xfId="18789" xr:uid="{00000000-0005-0000-0000-000072980000}"/>
    <cellStyle name="Normal 73 2 2 2 2 4" xfId="5340" xr:uid="{00000000-0005-0000-0000-000073980000}"/>
    <cellStyle name="Normal 73 2 2 2 2 4 2" xfId="15392" xr:uid="{00000000-0005-0000-0000-000074980000}"/>
    <cellStyle name="Normal 73 2 2 2 2 4 2 2" xfId="45723" xr:uid="{00000000-0005-0000-0000-000075980000}"/>
    <cellStyle name="Normal 73 2 2 2 2 4 2 3" xfId="30490" xr:uid="{00000000-0005-0000-0000-000076980000}"/>
    <cellStyle name="Normal 73 2 2 2 2 4 3" xfId="10372" xr:uid="{00000000-0005-0000-0000-000077980000}"/>
    <cellStyle name="Normal 73 2 2 2 2 4 3 2" xfId="40706" xr:uid="{00000000-0005-0000-0000-000078980000}"/>
    <cellStyle name="Normal 73 2 2 2 2 4 3 3" xfId="25473" xr:uid="{00000000-0005-0000-0000-000079980000}"/>
    <cellStyle name="Normal 73 2 2 2 2 4 4" xfId="35693" xr:uid="{00000000-0005-0000-0000-00007A980000}"/>
    <cellStyle name="Normal 73 2 2 2 2 4 5" xfId="20460" xr:uid="{00000000-0005-0000-0000-00007B980000}"/>
    <cellStyle name="Normal 73 2 2 2 2 5" xfId="12050" xr:uid="{00000000-0005-0000-0000-00007C980000}"/>
    <cellStyle name="Normal 73 2 2 2 2 5 2" xfId="42381" xr:uid="{00000000-0005-0000-0000-00007D980000}"/>
    <cellStyle name="Normal 73 2 2 2 2 5 3" xfId="27148" xr:uid="{00000000-0005-0000-0000-00007E980000}"/>
    <cellStyle name="Normal 73 2 2 2 2 6" xfId="7029" xr:uid="{00000000-0005-0000-0000-00007F980000}"/>
    <cellStyle name="Normal 73 2 2 2 2 6 2" xfId="37364" xr:uid="{00000000-0005-0000-0000-000080980000}"/>
    <cellStyle name="Normal 73 2 2 2 2 6 3" xfId="22131" xr:uid="{00000000-0005-0000-0000-000081980000}"/>
    <cellStyle name="Normal 73 2 2 2 2 7" xfId="32352" xr:uid="{00000000-0005-0000-0000-000082980000}"/>
    <cellStyle name="Normal 73 2 2 2 2 8" xfId="17118" xr:uid="{00000000-0005-0000-0000-000083980000}"/>
    <cellStyle name="Normal 73 2 2 2 3" xfId="2376" xr:uid="{00000000-0005-0000-0000-000084980000}"/>
    <cellStyle name="Normal 73 2 2 2 3 2" xfId="4066" xr:uid="{00000000-0005-0000-0000-000085980000}"/>
    <cellStyle name="Normal 73 2 2 2 3 2 2" xfId="14139" xr:uid="{00000000-0005-0000-0000-000086980000}"/>
    <cellStyle name="Normal 73 2 2 2 3 2 2 2" xfId="44470" xr:uid="{00000000-0005-0000-0000-000087980000}"/>
    <cellStyle name="Normal 73 2 2 2 3 2 2 3" xfId="29237" xr:uid="{00000000-0005-0000-0000-000088980000}"/>
    <cellStyle name="Normal 73 2 2 2 3 2 3" xfId="9119" xr:uid="{00000000-0005-0000-0000-000089980000}"/>
    <cellStyle name="Normal 73 2 2 2 3 2 3 2" xfId="39453" xr:uid="{00000000-0005-0000-0000-00008A980000}"/>
    <cellStyle name="Normal 73 2 2 2 3 2 3 3" xfId="24220" xr:uid="{00000000-0005-0000-0000-00008B980000}"/>
    <cellStyle name="Normal 73 2 2 2 3 2 4" xfId="34440" xr:uid="{00000000-0005-0000-0000-00008C980000}"/>
    <cellStyle name="Normal 73 2 2 2 3 2 5" xfId="19207" xr:uid="{00000000-0005-0000-0000-00008D980000}"/>
    <cellStyle name="Normal 73 2 2 2 3 3" xfId="5758" xr:uid="{00000000-0005-0000-0000-00008E980000}"/>
    <cellStyle name="Normal 73 2 2 2 3 3 2" xfId="15810" xr:uid="{00000000-0005-0000-0000-00008F980000}"/>
    <cellStyle name="Normal 73 2 2 2 3 3 2 2" xfId="46141" xr:uid="{00000000-0005-0000-0000-000090980000}"/>
    <cellStyle name="Normal 73 2 2 2 3 3 2 3" xfId="30908" xr:uid="{00000000-0005-0000-0000-000091980000}"/>
    <cellStyle name="Normal 73 2 2 2 3 3 3" xfId="10790" xr:uid="{00000000-0005-0000-0000-000092980000}"/>
    <cellStyle name="Normal 73 2 2 2 3 3 3 2" xfId="41124" xr:uid="{00000000-0005-0000-0000-000093980000}"/>
    <cellStyle name="Normal 73 2 2 2 3 3 3 3" xfId="25891" xr:uid="{00000000-0005-0000-0000-000094980000}"/>
    <cellStyle name="Normal 73 2 2 2 3 3 4" xfId="36111" xr:uid="{00000000-0005-0000-0000-000095980000}"/>
    <cellStyle name="Normal 73 2 2 2 3 3 5" xfId="20878" xr:uid="{00000000-0005-0000-0000-000096980000}"/>
    <cellStyle name="Normal 73 2 2 2 3 4" xfId="12468" xr:uid="{00000000-0005-0000-0000-000097980000}"/>
    <cellStyle name="Normal 73 2 2 2 3 4 2" xfId="42799" xr:uid="{00000000-0005-0000-0000-000098980000}"/>
    <cellStyle name="Normal 73 2 2 2 3 4 3" xfId="27566" xr:uid="{00000000-0005-0000-0000-000099980000}"/>
    <cellStyle name="Normal 73 2 2 2 3 5" xfId="7447" xr:uid="{00000000-0005-0000-0000-00009A980000}"/>
    <cellStyle name="Normal 73 2 2 2 3 5 2" xfId="37782" xr:uid="{00000000-0005-0000-0000-00009B980000}"/>
    <cellStyle name="Normal 73 2 2 2 3 5 3" xfId="22549" xr:uid="{00000000-0005-0000-0000-00009C980000}"/>
    <cellStyle name="Normal 73 2 2 2 3 6" xfId="32770" xr:uid="{00000000-0005-0000-0000-00009D980000}"/>
    <cellStyle name="Normal 73 2 2 2 3 7" xfId="17536" xr:uid="{00000000-0005-0000-0000-00009E980000}"/>
    <cellStyle name="Normal 73 2 2 2 4" xfId="3229" xr:uid="{00000000-0005-0000-0000-00009F980000}"/>
    <cellStyle name="Normal 73 2 2 2 4 2" xfId="13303" xr:uid="{00000000-0005-0000-0000-0000A0980000}"/>
    <cellStyle name="Normal 73 2 2 2 4 2 2" xfId="43634" xr:uid="{00000000-0005-0000-0000-0000A1980000}"/>
    <cellStyle name="Normal 73 2 2 2 4 2 3" xfId="28401" xr:uid="{00000000-0005-0000-0000-0000A2980000}"/>
    <cellStyle name="Normal 73 2 2 2 4 3" xfId="8283" xr:uid="{00000000-0005-0000-0000-0000A3980000}"/>
    <cellStyle name="Normal 73 2 2 2 4 3 2" xfId="38617" xr:uid="{00000000-0005-0000-0000-0000A4980000}"/>
    <cellStyle name="Normal 73 2 2 2 4 3 3" xfId="23384" xr:uid="{00000000-0005-0000-0000-0000A5980000}"/>
    <cellStyle name="Normal 73 2 2 2 4 4" xfId="33604" xr:uid="{00000000-0005-0000-0000-0000A6980000}"/>
    <cellStyle name="Normal 73 2 2 2 4 5" xfId="18371" xr:uid="{00000000-0005-0000-0000-0000A7980000}"/>
    <cellStyle name="Normal 73 2 2 2 5" xfId="4922" xr:uid="{00000000-0005-0000-0000-0000A8980000}"/>
    <cellStyle name="Normal 73 2 2 2 5 2" xfId="14974" xr:uid="{00000000-0005-0000-0000-0000A9980000}"/>
    <cellStyle name="Normal 73 2 2 2 5 2 2" xfId="45305" xr:uid="{00000000-0005-0000-0000-0000AA980000}"/>
    <cellStyle name="Normal 73 2 2 2 5 2 3" xfId="30072" xr:uid="{00000000-0005-0000-0000-0000AB980000}"/>
    <cellStyle name="Normal 73 2 2 2 5 3" xfId="9954" xr:uid="{00000000-0005-0000-0000-0000AC980000}"/>
    <cellStyle name="Normal 73 2 2 2 5 3 2" xfId="40288" xr:uid="{00000000-0005-0000-0000-0000AD980000}"/>
    <cellStyle name="Normal 73 2 2 2 5 3 3" xfId="25055" xr:uid="{00000000-0005-0000-0000-0000AE980000}"/>
    <cellStyle name="Normal 73 2 2 2 5 4" xfId="35275" xr:uid="{00000000-0005-0000-0000-0000AF980000}"/>
    <cellStyle name="Normal 73 2 2 2 5 5" xfId="20042" xr:uid="{00000000-0005-0000-0000-0000B0980000}"/>
    <cellStyle name="Normal 73 2 2 2 6" xfId="11632" xr:uid="{00000000-0005-0000-0000-0000B1980000}"/>
    <cellStyle name="Normal 73 2 2 2 6 2" xfId="41963" xr:uid="{00000000-0005-0000-0000-0000B2980000}"/>
    <cellStyle name="Normal 73 2 2 2 6 3" xfId="26730" xr:uid="{00000000-0005-0000-0000-0000B3980000}"/>
    <cellStyle name="Normal 73 2 2 2 7" xfId="6611" xr:uid="{00000000-0005-0000-0000-0000B4980000}"/>
    <cellStyle name="Normal 73 2 2 2 7 2" xfId="36946" xr:uid="{00000000-0005-0000-0000-0000B5980000}"/>
    <cellStyle name="Normal 73 2 2 2 7 3" xfId="21713" xr:uid="{00000000-0005-0000-0000-0000B6980000}"/>
    <cellStyle name="Normal 73 2 2 2 8" xfId="31934" xr:uid="{00000000-0005-0000-0000-0000B7980000}"/>
    <cellStyle name="Normal 73 2 2 2 9" xfId="16700" xr:uid="{00000000-0005-0000-0000-0000B8980000}"/>
    <cellStyle name="Normal 73 2 2 3" xfId="1747" xr:uid="{00000000-0005-0000-0000-0000B9980000}"/>
    <cellStyle name="Normal 73 2 2 3 2" xfId="2586" xr:uid="{00000000-0005-0000-0000-0000BA980000}"/>
    <cellStyle name="Normal 73 2 2 3 2 2" xfId="4276" xr:uid="{00000000-0005-0000-0000-0000BB980000}"/>
    <cellStyle name="Normal 73 2 2 3 2 2 2" xfId="14349" xr:uid="{00000000-0005-0000-0000-0000BC980000}"/>
    <cellStyle name="Normal 73 2 2 3 2 2 2 2" xfId="44680" xr:uid="{00000000-0005-0000-0000-0000BD980000}"/>
    <cellStyle name="Normal 73 2 2 3 2 2 2 3" xfId="29447" xr:uid="{00000000-0005-0000-0000-0000BE980000}"/>
    <cellStyle name="Normal 73 2 2 3 2 2 3" xfId="9329" xr:uid="{00000000-0005-0000-0000-0000BF980000}"/>
    <cellStyle name="Normal 73 2 2 3 2 2 3 2" xfId="39663" xr:uid="{00000000-0005-0000-0000-0000C0980000}"/>
    <cellStyle name="Normal 73 2 2 3 2 2 3 3" xfId="24430" xr:uid="{00000000-0005-0000-0000-0000C1980000}"/>
    <cellStyle name="Normal 73 2 2 3 2 2 4" xfId="34650" xr:uid="{00000000-0005-0000-0000-0000C2980000}"/>
    <cellStyle name="Normal 73 2 2 3 2 2 5" xfId="19417" xr:uid="{00000000-0005-0000-0000-0000C3980000}"/>
    <cellStyle name="Normal 73 2 2 3 2 3" xfId="5968" xr:uid="{00000000-0005-0000-0000-0000C4980000}"/>
    <cellStyle name="Normal 73 2 2 3 2 3 2" xfId="16020" xr:uid="{00000000-0005-0000-0000-0000C5980000}"/>
    <cellStyle name="Normal 73 2 2 3 2 3 2 2" xfId="46351" xr:uid="{00000000-0005-0000-0000-0000C6980000}"/>
    <cellStyle name="Normal 73 2 2 3 2 3 2 3" xfId="31118" xr:uid="{00000000-0005-0000-0000-0000C7980000}"/>
    <cellStyle name="Normal 73 2 2 3 2 3 3" xfId="11000" xr:uid="{00000000-0005-0000-0000-0000C8980000}"/>
    <cellStyle name="Normal 73 2 2 3 2 3 3 2" xfId="41334" xr:uid="{00000000-0005-0000-0000-0000C9980000}"/>
    <cellStyle name="Normal 73 2 2 3 2 3 3 3" xfId="26101" xr:uid="{00000000-0005-0000-0000-0000CA980000}"/>
    <cellStyle name="Normal 73 2 2 3 2 3 4" xfId="36321" xr:uid="{00000000-0005-0000-0000-0000CB980000}"/>
    <cellStyle name="Normal 73 2 2 3 2 3 5" xfId="21088" xr:uid="{00000000-0005-0000-0000-0000CC980000}"/>
    <cellStyle name="Normal 73 2 2 3 2 4" xfId="12678" xr:uid="{00000000-0005-0000-0000-0000CD980000}"/>
    <cellStyle name="Normal 73 2 2 3 2 4 2" xfId="43009" xr:uid="{00000000-0005-0000-0000-0000CE980000}"/>
    <cellStyle name="Normal 73 2 2 3 2 4 3" xfId="27776" xr:uid="{00000000-0005-0000-0000-0000CF980000}"/>
    <cellStyle name="Normal 73 2 2 3 2 5" xfId="7657" xr:uid="{00000000-0005-0000-0000-0000D0980000}"/>
    <cellStyle name="Normal 73 2 2 3 2 5 2" xfId="37992" xr:uid="{00000000-0005-0000-0000-0000D1980000}"/>
    <cellStyle name="Normal 73 2 2 3 2 5 3" xfId="22759" xr:uid="{00000000-0005-0000-0000-0000D2980000}"/>
    <cellStyle name="Normal 73 2 2 3 2 6" xfId="32980" xr:uid="{00000000-0005-0000-0000-0000D3980000}"/>
    <cellStyle name="Normal 73 2 2 3 2 7" xfId="17746" xr:uid="{00000000-0005-0000-0000-0000D4980000}"/>
    <cellStyle name="Normal 73 2 2 3 3" xfId="3439" xr:uid="{00000000-0005-0000-0000-0000D5980000}"/>
    <cellStyle name="Normal 73 2 2 3 3 2" xfId="13513" xr:uid="{00000000-0005-0000-0000-0000D6980000}"/>
    <cellStyle name="Normal 73 2 2 3 3 2 2" xfId="43844" xr:uid="{00000000-0005-0000-0000-0000D7980000}"/>
    <cellStyle name="Normal 73 2 2 3 3 2 3" xfId="28611" xr:uid="{00000000-0005-0000-0000-0000D8980000}"/>
    <cellStyle name="Normal 73 2 2 3 3 3" xfId="8493" xr:uid="{00000000-0005-0000-0000-0000D9980000}"/>
    <cellStyle name="Normal 73 2 2 3 3 3 2" xfId="38827" xr:uid="{00000000-0005-0000-0000-0000DA980000}"/>
    <cellStyle name="Normal 73 2 2 3 3 3 3" xfId="23594" xr:uid="{00000000-0005-0000-0000-0000DB980000}"/>
    <cellStyle name="Normal 73 2 2 3 3 4" xfId="33814" xr:uid="{00000000-0005-0000-0000-0000DC980000}"/>
    <cellStyle name="Normal 73 2 2 3 3 5" xfId="18581" xr:uid="{00000000-0005-0000-0000-0000DD980000}"/>
    <cellStyle name="Normal 73 2 2 3 4" xfId="5132" xr:uid="{00000000-0005-0000-0000-0000DE980000}"/>
    <cellStyle name="Normal 73 2 2 3 4 2" xfId="15184" xr:uid="{00000000-0005-0000-0000-0000DF980000}"/>
    <cellStyle name="Normal 73 2 2 3 4 2 2" xfId="45515" xr:uid="{00000000-0005-0000-0000-0000E0980000}"/>
    <cellStyle name="Normal 73 2 2 3 4 2 3" xfId="30282" xr:uid="{00000000-0005-0000-0000-0000E1980000}"/>
    <cellStyle name="Normal 73 2 2 3 4 3" xfId="10164" xr:uid="{00000000-0005-0000-0000-0000E2980000}"/>
    <cellStyle name="Normal 73 2 2 3 4 3 2" xfId="40498" xr:uid="{00000000-0005-0000-0000-0000E3980000}"/>
    <cellStyle name="Normal 73 2 2 3 4 3 3" xfId="25265" xr:uid="{00000000-0005-0000-0000-0000E4980000}"/>
    <cellStyle name="Normal 73 2 2 3 4 4" xfId="35485" xr:uid="{00000000-0005-0000-0000-0000E5980000}"/>
    <cellStyle name="Normal 73 2 2 3 4 5" xfId="20252" xr:uid="{00000000-0005-0000-0000-0000E6980000}"/>
    <cellStyle name="Normal 73 2 2 3 5" xfId="11842" xr:uid="{00000000-0005-0000-0000-0000E7980000}"/>
    <cellStyle name="Normal 73 2 2 3 5 2" xfId="42173" xr:uid="{00000000-0005-0000-0000-0000E8980000}"/>
    <cellStyle name="Normal 73 2 2 3 5 3" xfId="26940" xr:uid="{00000000-0005-0000-0000-0000E9980000}"/>
    <cellStyle name="Normal 73 2 2 3 6" xfId="6821" xr:uid="{00000000-0005-0000-0000-0000EA980000}"/>
    <cellStyle name="Normal 73 2 2 3 6 2" xfId="37156" xr:uid="{00000000-0005-0000-0000-0000EB980000}"/>
    <cellStyle name="Normal 73 2 2 3 6 3" xfId="21923" xr:uid="{00000000-0005-0000-0000-0000EC980000}"/>
    <cellStyle name="Normal 73 2 2 3 7" xfId="32144" xr:uid="{00000000-0005-0000-0000-0000ED980000}"/>
    <cellStyle name="Normal 73 2 2 3 8" xfId="16910" xr:uid="{00000000-0005-0000-0000-0000EE980000}"/>
    <cellStyle name="Normal 73 2 2 4" xfId="2168" xr:uid="{00000000-0005-0000-0000-0000EF980000}"/>
    <cellStyle name="Normal 73 2 2 4 2" xfId="3858" xr:uid="{00000000-0005-0000-0000-0000F0980000}"/>
    <cellStyle name="Normal 73 2 2 4 2 2" xfId="13931" xr:uid="{00000000-0005-0000-0000-0000F1980000}"/>
    <cellStyle name="Normal 73 2 2 4 2 2 2" xfId="44262" xr:uid="{00000000-0005-0000-0000-0000F2980000}"/>
    <cellStyle name="Normal 73 2 2 4 2 2 3" xfId="29029" xr:uid="{00000000-0005-0000-0000-0000F3980000}"/>
    <cellStyle name="Normal 73 2 2 4 2 3" xfId="8911" xr:uid="{00000000-0005-0000-0000-0000F4980000}"/>
    <cellStyle name="Normal 73 2 2 4 2 3 2" xfId="39245" xr:uid="{00000000-0005-0000-0000-0000F5980000}"/>
    <cellStyle name="Normal 73 2 2 4 2 3 3" xfId="24012" xr:uid="{00000000-0005-0000-0000-0000F6980000}"/>
    <cellStyle name="Normal 73 2 2 4 2 4" xfId="34232" xr:uid="{00000000-0005-0000-0000-0000F7980000}"/>
    <cellStyle name="Normal 73 2 2 4 2 5" xfId="18999" xr:uid="{00000000-0005-0000-0000-0000F8980000}"/>
    <cellStyle name="Normal 73 2 2 4 3" xfId="5550" xr:uid="{00000000-0005-0000-0000-0000F9980000}"/>
    <cellStyle name="Normal 73 2 2 4 3 2" xfId="15602" xr:uid="{00000000-0005-0000-0000-0000FA980000}"/>
    <cellStyle name="Normal 73 2 2 4 3 2 2" xfId="45933" xr:uid="{00000000-0005-0000-0000-0000FB980000}"/>
    <cellStyle name="Normal 73 2 2 4 3 2 3" xfId="30700" xr:uid="{00000000-0005-0000-0000-0000FC980000}"/>
    <cellStyle name="Normal 73 2 2 4 3 3" xfId="10582" xr:uid="{00000000-0005-0000-0000-0000FD980000}"/>
    <cellStyle name="Normal 73 2 2 4 3 3 2" xfId="40916" xr:uid="{00000000-0005-0000-0000-0000FE980000}"/>
    <cellStyle name="Normal 73 2 2 4 3 3 3" xfId="25683" xr:uid="{00000000-0005-0000-0000-0000FF980000}"/>
    <cellStyle name="Normal 73 2 2 4 3 4" xfId="35903" xr:uid="{00000000-0005-0000-0000-000000990000}"/>
    <cellStyle name="Normal 73 2 2 4 3 5" xfId="20670" xr:uid="{00000000-0005-0000-0000-000001990000}"/>
    <cellStyle name="Normal 73 2 2 4 4" xfId="12260" xr:uid="{00000000-0005-0000-0000-000002990000}"/>
    <cellStyle name="Normal 73 2 2 4 4 2" xfId="42591" xr:uid="{00000000-0005-0000-0000-000003990000}"/>
    <cellStyle name="Normal 73 2 2 4 4 3" xfId="27358" xr:uid="{00000000-0005-0000-0000-000004990000}"/>
    <cellStyle name="Normal 73 2 2 4 5" xfId="7239" xr:uid="{00000000-0005-0000-0000-000005990000}"/>
    <cellStyle name="Normal 73 2 2 4 5 2" xfId="37574" xr:uid="{00000000-0005-0000-0000-000006990000}"/>
    <cellStyle name="Normal 73 2 2 4 5 3" xfId="22341" xr:uid="{00000000-0005-0000-0000-000007990000}"/>
    <cellStyle name="Normal 73 2 2 4 6" xfId="32562" xr:uid="{00000000-0005-0000-0000-000008990000}"/>
    <cellStyle name="Normal 73 2 2 4 7" xfId="17328" xr:uid="{00000000-0005-0000-0000-000009990000}"/>
    <cellStyle name="Normal 73 2 2 5" xfId="3021" xr:uid="{00000000-0005-0000-0000-00000A990000}"/>
    <cellStyle name="Normal 73 2 2 5 2" xfId="13095" xr:uid="{00000000-0005-0000-0000-00000B990000}"/>
    <cellStyle name="Normal 73 2 2 5 2 2" xfId="43426" xr:uid="{00000000-0005-0000-0000-00000C990000}"/>
    <cellStyle name="Normal 73 2 2 5 2 3" xfId="28193" xr:uid="{00000000-0005-0000-0000-00000D990000}"/>
    <cellStyle name="Normal 73 2 2 5 3" xfId="8075" xr:uid="{00000000-0005-0000-0000-00000E990000}"/>
    <cellStyle name="Normal 73 2 2 5 3 2" xfId="38409" xr:uid="{00000000-0005-0000-0000-00000F990000}"/>
    <cellStyle name="Normal 73 2 2 5 3 3" xfId="23176" xr:uid="{00000000-0005-0000-0000-000010990000}"/>
    <cellStyle name="Normal 73 2 2 5 4" xfId="33396" xr:uid="{00000000-0005-0000-0000-000011990000}"/>
    <cellStyle name="Normal 73 2 2 5 5" xfId="18163" xr:uid="{00000000-0005-0000-0000-000012990000}"/>
    <cellStyle name="Normal 73 2 2 6" xfId="4714" xr:uid="{00000000-0005-0000-0000-000013990000}"/>
    <cellStyle name="Normal 73 2 2 6 2" xfId="14766" xr:uid="{00000000-0005-0000-0000-000014990000}"/>
    <cellStyle name="Normal 73 2 2 6 2 2" xfId="45097" xr:uid="{00000000-0005-0000-0000-000015990000}"/>
    <cellStyle name="Normal 73 2 2 6 2 3" xfId="29864" xr:uid="{00000000-0005-0000-0000-000016990000}"/>
    <cellStyle name="Normal 73 2 2 6 3" xfId="9746" xr:uid="{00000000-0005-0000-0000-000017990000}"/>
    <cellStyle name="Normal 73 2 2 6 3 2" xfId="40080" xr:uid="{00000000-0005-0000-0000-000018990000}"/>
    <cellStyle name="Normal 73 2 2 6 3 3" xfId="24847" xr:uid="{00000000-0005-0000-0000-000019990000}"/>
    <cellStyle name="Normal 73 2 2 6 4" xfId="35067" xr:uid="{00000000-0005-0000-0000-00001A990000}"/>
    <cellStyle name="Normal 73 2 2 6 5" xfId="19834" xr:uid="{00000000-0005-0000-0000-00001B990000}"/>
    <cellStyle name="Normal 73 2 2 7" xfId="11424" xr:uid="{00000000-0005-0000-0000-00001C990000}"/>
    <cellStyle name="Normal 73 2 2 7 2" xfId="41755" xr:uid="{00000000-0005-0000-0000-00001D990000}"/>
    <cellStyle name="Normal 73 2 2 7 3" xfId="26522" xr:uid="{00000000-0005-0000-0000-00001E990000}"/>
    <cellStyle name="Normal 73 2 2 8" xfId="6403" xr:uid="{00000000-0005-0000-0000-00001F990000}"/>
    <cellStyle name="Normal 73 2 2 8 2" xfId="36738" xr:uid="{00000000-0005-0000-0000-000020990000}"/>
    <cellStyle name="Normal 73 2 2 8 3" xfId="21505" xr:uid="{00000000-0005-0000-0000-000021990000}"/>
    <cellStyle name="Normal 73 2 2 9" xfId="31726" xr:uid="{00000000-0005-0000-0000-000022990000}"/>
    <cellStyle name="Normal 73 2 3" xfId="1430" xr:uid="{00000000-0005-0000-0000-000023990000}"/>
    <cellStyle name="Normal 73 2 3 2" xfId="1851" xr:uid="{00000000-0005-0000-0000-000024990000}"/>
    <cellStyle name="Normal 73 2 3 2 2" xfId="2690" xr:uid="{00000000-0005-0000-0000-000025990000}"/>
    <cellStyle name="Normal 73 2 3 2 2 2" xfId="4380" xr:uid="{00000000-0005-0000-0000-000026990000}"/>
    <cellStyle name="Normal 73 2 3 2 2 2 2" xfId="14453" xr:uid="{00000000-0005-0000-0000-000027990000}"/>
    <cellStyle name="Normal 73 2 3 2 2 2 2 2" xfId="44784" xr:uid="{00000000-0005-0000-0000-000028990000}"/>
    <cellStyle name="Normal 73 2 3 2 2 2 2 3" xfId="29551" xr:uid="{00000000-0005-0000-0000-000029990000}"/>
    <cellStyle name="Normal 73 2 3 2 2 2 3" xfId="9433" xr:uid="{00000000-0005-0000-0000-00002A990000}"/>
    <cellStyle name="Normal 73 2 3 2 2 2 3 2" xfId="39767" xr:uid="{00000000-0005-0000-0000-00002B990000}"/>
    <cellStyle name="Normal 73 2 3 2 2 2 3 3" xfId="24534" xr:uid="{00000000-0005-0000-0000-00002C990000}"/>
    <cellStyle name="Normal 73 2 3 2 2 2 4" xfId="34754" xr:uid="{00000000-0005-0000-0000-00002D990000}"/>
    <cellStyle name="Normal 73 2 3 2 2 2 5" xfId="19521" xr:uid="{00000000-0005-0000-0000-00002E990000}"/>
    <cellStyle name="Normal 73 2 3 2 2 3" xfId="6072" xr:uid="{00000000-0005-0000-0000-00002F990000}"/>
    <cellStyle name="Normal 73 2 3 2 2 3 2" xfId="16124" xr:uid="{00000000-0005-0000-0000-000030990000}"/>
    <cellStyle name="Normal 73 2 3 2 2 3 2 2" xfId="46455" xr:uid="{00000000-0005-0000-0000-000031990000}"/>
    <cellStyle name="Normal 73 2 3 2 2 3 2 3" xfId="31222" xr:uid="{00000000-0005-0000-0000-000032990000}"/>
    <cellStyle name="Normal 73 2 3 2 2 3 3" xfId="11104" xr:uid="{00000000-0005-0000-0000-000033990000}"/>
    <cellStyle name="Normal 73 2 3 2 2 3 3 2" xfId="41438" xr:uid="{00000000-0005-0000-0000-000034990000}"/>
    <cellStyle name="Normal 73 2 3 2 2 3 3 3" xfId="26205" xr:uid="{00000000-0005-0000-0000-000035990000}"/>
    <cellStyle name="Normal 73 2 3 2 2 3 4" xfId="36425" xr:uid="{00000000-0005-0000-0000-000036990000}"/>
    <cellStyle name="Normal 73 2 3 2 2 3 5" xfId="21192" xr:uid="{00000000-0005-0000-0000-000037990000}"/>
    <cellStyle name="Normal 73 2 3 2 2 4" xfId="12782" xr:uid="{00000000-0005-0000-0000-000038990000}"/>
    <cellStyle name="Normal 73 2 3 2 2 4 2" xfId="43113" xr:uid="{00000000-0005-0000-0000-000039990000}"/>
    <cellStyle name="Normal 73 2 3 2 2 4 3" xfId="27880" xr:uid="{00000000-0005-0000-0000-00003A990000}"/>
    <cellStyle name="Normal 73 2 3 2 2 5" xfId="7761" xr:uid="{00000000-0005-0000-0000-00003B990000}"/>
    <cellStyle name="Normal 73 2 3 2 2 5 2" xfId="38096" xr:uid="{00000000-0005-0000-0000-00003C990000}"/>
    <cellStyle name="Normal 73 2 3 2 2 5 3" xfId="22863" xr:uid="{00000000-0005-0000-0000-00003D990000}"/>
    <cellStyle name="Normal 73 2 3 2 2 6" xfId="33084" xr:uid="{00000000-0005-0000-0000-00003E990000}"/>
    <cellStyle name="Normal 73 2 3 2 2 7" xfId="17850" xr:uid="{00000000-0005-0000-0000-00003F990000}"/>
    <cellStyle name="Normal 73 2 3 2 3" xfId="3543" xr:uid="{00000000-0005-0000-0000-000040990000}"/>
    <cellStyle name="Normal 73 2 3 2 3 2" xfId="13617" xr:uid="{00000000-0005-0000-0000-000041990000}"/>
    <cellStyle name="Normal 73 2 3 2 3 2 2" xfId="43948" xr:uid="{00000000-0005-0000-0000-000042990000}"/>
    <cellStyle name="Normal 73 2 3 2 3 2 3" xfId="28715" xr:uid="{00000000-0005-0000-0000-000043990000}"/>
    <cellStyle name="Normal 73 2 3 2 3 3" xfId="8597" xr:uid="{00000000-0005-0000-0000-000044990000}"/>
    <cellStyle name="Normal 73 2 3 2 3 3 2" xfId="38931" xr:uid="{00000000-0005-0000-0000-000045990000}"/>
    <cellStyle name="Normal 73 2 3 2 3 3 3" xfId="23698" xr:uid="{00000000-0005-0000-0000-000046990000}"/>
    <cellStyle name="Normal 73 2 3 2 3 4" xfId="33918" xr:uid="{00000000-0005-0000-0000-000047990000}"/>
    <cellStyle name="Normal 73 2 3 2 3 5" xfId="18685" xr:uid="{00000000-0005-0000-0000-000048990000}"/>
    <cellStyle name="Normal 73 2 3 2 4" xfId="5236" xr:uid="{00000000-0005-0000-0000-000049990000}"/>
    <cellStyle name="Normal 73 2 3 2 4 2" xfId="15288" xr:uid="{00000000-0005-0000-0000-00004A990000}"/>
    <cellStyle name="Normal 73 2 3 2 4 2 2" xfId="45619" xr:uid="{00000000-0005-0000-0000-00004B990000}"/>
    <cellStyle name="Normal 73 2 3 2 4 2 3" xfId="30386" xr:uid="{00000000-0005-0000-0000-00004C990000}"/>
    <cellStyle name="Normal 73 2 3 2 4 3" xfId="10268" xr:uid="{00000000-0005-0000-0000-00004D990000}"/>
    <cellStyle name="Normal 73 2 3 2 4 3 2" xfId="40602" xr:uid="{00000000-0005-0000-0000-00004E990000}"/>
    <cellStyle name="Normal 73 2 3 2 4 3 3" xfId="25369" xr:uid="{00000000-0005-0000-0000-00004F990000}"/>
    <cellStyle name="Normal 73 2 3 2 4 4" xfId="35589" xr:uid="{00000000-0005-0000-0000-000050990000}"/>
    <cellStyle name="Normal 73 2 3 2 4 5" xfId="20356" xr:uid="{00000000-0005-0000-0000-000051990000}"/>
    <cellStyle name="Normal 73 2 3 2 5" xfId="11946" xr:uid="{00000000-0005-0000-0000-000052990000}"/>
    <cellStyle name="Normal 73 2 3 2 5 2" xfId="42277" xr:uid="{00000000-0005-0000-0000-000053990000}"/>
    <cellStyle name="Normal 73 2 3 2 5 3" xfId="27044" xr:uid="{00000000-0005-0000-0000-000054990000}"/>
    <cellStyle name="Normal 73 2 3 2 6" xfId="6925" xr:uid="{00000000-0005-0000-0000-000055990000}"/>
    <cellStyle name="Normal 73 2 3 2 6 2" xfId="37260" xr:uid="{00000000-0005-0000-0000-000056990000}"/>
    <cellStyle name="Normal 73 2 3 2 6 3" xfId="22027" xr:uid="{00000000-0005-0000-0000-000057990000}"/>
    <cellStyle name="Normal 73 2 3 2 7" xfId="32248" xr:uid="{00000000-0005-0000-0000-000058990000}"/>
    <cellStyle name="Normal 73 2 3 2 8" xfId="17014" xr:uid="{00000000-0005-0000-0000-000059990000}"/>
    <cellStyle name="Normal 73 2 3 3" xfId="2272" xr:uid="{00000000-0005-0000-0000-00005A990000}"/>
    <cellStyle name="Normal 73 2 3 3 2" xfId="3962" xr:uid="{00000000-0005-0000-0000-00005B990000}"/>
    <cellStyle name="Normal 73 2 3 3 2 2" xfId="14035" xr:uid="{00000000-0005-0000-0000-00005C990000}"/>
    <cellStyle name="Normal 73 2 3 3 2 2 2" xfId="44366" xr:uid="{00000000-0005-0000-0000-00005D990000}"/>
    <cellStyle name="Normal 73 2 3 3 2 2 3" xfId="29133" xr:uid="{00000000-0005-0000-0000-00005E990000}"/>
    <cellStyle name="Normal 73 2 3 3 2 3" xfId="9015" xr:uid="{00000000-0005-0000-0000-00005F990000}"/>
    <cellStyle name="Normal 73 2 3 3 2 3 2" xfId="39349" xr:uid="{00000000-0005-0000-0000-000060990000}"/>
    <cellStyle name="Normal 73 2 3 3 2 3 3" xfId="24116" xr:uid="{00000000-0005-0000-0000-000061990000}"/>
    <cellStyle name="Normal 73 2 3 3 2 4" xfId="34336" xr:uid="{00000000-0005-0000-0000-000062990000}"/>
    <cellStyle name="Normal 73 2 3 3 2 5" xfId="19103" xr:uid="{00000000-0005-0000-0000-000063990000}"/>
    <cellStyle name="Normal 73 2 3 3 3" xfId="5654" xr:uid="{00000000-0005-0000-0000-000064990000}"/>
    <cellStyle name="Normal 73 2 3 3 3 2" xfId="15706" xr:uid="{00000000-0005-0000-0000-000065990000}"/>
    <cellStyle name="Normal 73 2 3 3 3 2 2" xfId="46037" xr:uid="{00000000-0005-0000-0000-000066990000}"/>
    <cellStyle name="Normal 73 2 3 3 3 2 3" xfId="30804" xr:uid="{00000000-0005-0000-0000-000067990000}"/>
    <cellStyle name="Normal 73 2 3 3 3 3" xfId="10686" xr:uid="{00000000-0005-0000-0000-000068990000}"/>
    <cellStyle name="Normal 73 2 3 3 3 3 2" xfId="41020" xr:uid="{00000000-0005-0000-0000-000069990000}"/>
    <cellStyle name="Normal 73 2 3 3 3 3 3" xfId="25787" xr:uid="{00000000-0005-0000-0000-00006A990000}"/>
    <cellStyle name="Normal 73 2 3 3 3 4" xfId="36007" xr:uid="{00000000-0005-0000-0000-00006B990000}"/>
    <cellStyle name="Normal 73 2 3 3 3 5" xfId="20774" xr:uid="{00000000-0005-0000-0000-00006C990000}"/>
    <cellStyle name="Normal 73 2 3 3 4" xfId="12364" xr:uid="{00000000-0005-0000-0000-00006D990000}"/>
    <cellStyle name="Normal 73 2 3 3 4 2" xfId="42695" xr:uid="{00000000-0005-0000-0000-00006E990000}"/>
    <cellStyle name="Normal 73 2 3 3 4 3" xfId="27462" xr:uid="{00000000-0005-0000-0000-00006F990000}"/>
    <cellStyle name="Normal 73 2 3 3 5" xfId="7343" xr:uid="{00000000-0005-0000-0000-000070990000}"/>
    <cellStyle name="Normal 73 2 3 3 5 2" xfId="37678" xr:uid="{00000000-0005-0000-0000-000071990000}"/>
    <cellStyle name="Normal 73 2 3 3 5 3" xfId="22445" xr:uid="{00000000-0005-0000-0000-000072990000}"/>
    <cellStyle name="Normal 73 2 3 3 6" xfId="32666" xr:uid="{00000000-0005-0000-0000-000073990000}"/>
    <cellStyle name="Normal 73 2 3 3 7" xfId="17432" xr:uid="{00000000-0005-0000-0000-000074990000}"/>
    <cellStyle name="Normal 73 2 3 4" xfId="3125" xr:uid="{00000000-0005-0000-0000-000075990000}"/>
    <cellStyle name="Normal 73 2 3 4 2" xfId="13199" xr:uid="{00000000-0005-0000-0000-000076990000}"/>
    <cellStyle name="Normal 73 2 3 4 2 2" xfId="43530" xr:uid="{00000000-0005-0000-0000-000077990000}"/>
    <cellStyle name="Normal 73 2 3 4 2 3" xfId="28297" xr:uid="{00000000-0005-0000-0000-000078990000}"/>
    <cellStyle name="Normal 73 2 3 4 3" xfId="8179" xr:uid="{00000000-0005-0000-0000-000079990000}"/>
    <cellStyle name="Normal 73 2 3 4 3 2" xfId="38513" xr:uid="{00000000-0005-0000-0000-00007A990000}"/>
    <cellStyle name="Normal 73 2 3 4 3 3" xfId="23280" xr:uid="{00000000-0005-0000-0000-00007B990000}"/>
    <cellStyle name="Normal 73 2 3 4 4" xfId="33500" xr:uid="{00000000-0005-0000-0000-00007C990000}"/>
    <cellStyle name="Normal 73 2 3 4 5" xfId="18267" xr:uid="{00000000-0005-0000-0000-00007D990000}"/>
    <cellStyle name="Normal 73 2 3 5" xfId="4818" xr:uid="{00000000-0005-0000-0000-00007E990000}"/>
    <cellStyle name="Normal 73 2 3 5 2" xfId="14870" xr:uid="{00000000-0005-0000-0000-00007F990000}"/>
    <cellStyle name="Normal 73 2 3 5 2 2" xfId="45201" xr:uid="{00000000-0005-0000-0000-000080990000}"/>
    <cellStyle name="Normal 73 2 3 5 2 3" xfId="29968" xr:uid="{00000000-0005-0000-0000-000081990000}"/>
    <cellStyle name="Normal 73 2 3 5 3" xfId="9850" xr:uid="{00000000-0005-0000-0000-000082990000}"/>
    <cellStyle name="Normal 73 2 3 5 3 2" xfId="40184" xr:uid="{00000000-0005-0000-0000-000083990000}"/>
    <cellStyle name="Normal 73 2 3 5 3 3" xfId="24951" xr:uid="{00000000-0005-0000-0000-000084990000}"/>
    <cellStyle name="Normal 73 2 3 5 4" xfId="35171" xr:uid="{00000000-0005-0000-0000-000085990000}"/>
    <cellStyle name="Normal 73 2 3 5 5" xfId="19938" xr:uid="{00000000-0005-0000-0000-000086990000}"/>
    <cellStyle name="Normal 73 2 3 6" xfId="11528" xr:uid="{00000000-0005-0000-0000-000087990000}"/>
    <cellStyle name="Normal 73 2 3 6 2" xfId="41859" xr:uid="{00000000-0005-0000-0000-000088990000}"/>
    <cellStyle name="Normal 73 2 3 6 3" xfId="26626" xr:uid="{00000000-0005-0000-0000-000089990000}"/>
    <cellStyle name="Normal 73 2 3 7" xfId="6507" xr:uid="{00000000-0005-0000-0000-00008A990000}"/>
    <cellStyle name="Normal 73 2 3 7 2" xfId="36842" xr:uid="{00000000-0005-0000-0000-00008B990000}"/>
    <cellStyle name="Normal 73 2 3 7 3" xfId="21609" xr:uid="{00000000-0005-0000-0000-00008C990000}"/>
    <cellStyle name="Normal 73 2 3 8" xfId="31830" xr:uid="{00000000-0005-0000-0000-00008D990000}"/>
    <cellStyle name="Normal 73 2 3 9" xfId="16596" xr:uid="{00000000-0005-0000-0000-00008E990000}"/>
    <cellStyle name="Normal 73 2 4" xfId="1643" xr:uid="{00000000-0005-0000-0000-00008F990000}"/>
    <cellStyle name="Normal 73 2 4 2" xfId="2482" xr:uid="{00000000-0005-0000-0000-000090990000}"/>
    <cellStyle name="Normal 73 2 4 2 2" xfId="4172" xr:uid="{00000000-0005-0000-0000-000091990000}"/>
    <cellStyle name="Normal 73 2 4 2 2 2" xfId="14245" xr:uid="{00000000-0005-0000-0000-000092990000}"/>
    <cellStyle name="Normal 73 2 4 2 2 2 2" xfId="44576" xr:uid="{00000000-0005-0000-0000-000093990000}"/>
    <cellStyle name="Normal 73 2 4 2 2 2 3" xfId="29343" xr:uid="{00000000-0005-0000-0000-000094990000}"/>
    <cellStyle name="Normal 73 2 4 2 2 3" xfId="9225" xr:uid="{00000000-0005-0000-0000-000095990000}"/>
    <cellStyle name="Normal 73 2 4 2 2 3 2" xfId="39559" xr:uid="{00000000-0005-0000-0000-000096990000}"/>
    <cellStyle name="Normal 73 2 4 2 2 3 3" xfId="24326" xr:uid="{00000000-0005-0000-0000-000097990000}"/>
    <cellStyle name="Normal 73 2 4 2 2 4" xfId="34546" xr:uid="{00000000-0005-0000-0000-000098990000}"/>
    <cellStyle name="Normal 73 2 4 2 2 5" xfId="19313" xr:uid="{00000000-0005-0000-0000-000099990000}"/>
    <cellStyle name="Normal 73 2 4 2 3" xfId="5864" xr:uid="{00000000-0005-0000-0000-00009A990000}"/>
    <cellStyle name="Normal 73 2 4 2 3 2" xfId="15916" xr:uid="{00000000-0005-0000-0000-00009B990000}"/>
    <cellStyle name="Normal 73 2 4 2 3 2 2" xfId="46247" xr:uid="{00000000-0005-0000-0000-00009C990000}"/>
    <cellStyle name="Normal 73 2 4 2 3 2 3" xfId="31014" xr:uid="{00000000-0005-0000-0000-00009D990000}"/>
    <cellStyle name="Normal 73 2 4 2 3 3" xfId="10896" xr:uid="{00000000-0005-0000-0000-00009E990000}"/>
    <cellStyle name="Normal 73 2 4 2 3 3 2" xfId="41230" xr:uid="{00000000-0005-0000-0000-00009F990000}"/>
    <cellStyle name="Normal 73 2 4 2 3 3 3" xfId="25997" xr:uid="{00000000-0005-0000-0000-0000A0990000}"/>
    <cellStyle name="Normal 73 2 4 2 3 4" xfId="36217" xr:uid="{00000000-0005-0000-0000-0000A1990000}"/>
    <cellStyle name="Normal 73 2 4 2 3 5" xfId="20984" xr:uid="{00000000-0005-0000-0000-0000A2990000}"/>
    <cellStyle name="Normal 73 2 4 2 4" xfId="12574" xr:uid="{00000000-0005-0000-0000-0000A3990000}"/>
    <cellStyle name="Normal 73 2 4 2 4 2" xfId="42905" xr:uid="{00000000-0005-0000-0000-0000A4990000}"/>
    <cellStyle name="Normal 73 2 4 2 4 3" xfId="27672" xr:uid="{00000000-0005-0000-0000-0000A5990000}"/>
    <cellStyle name="Normal 73 2 4 2 5" xfId="7553" xr:uid="{00000000-0005-0000-0000-0000A6990000}"/>
    <cellStyle name="Normal 73 2 4 2 5 2" xfId="37888" xr:uid="{00000000-0005-0000-0000-0000A7990000}"/>
    <cellStyle name="Normal 73 2 4 2 5 3" xfId="22655" xr:uid="{00000000-0005-0000-0000-0000A8990000}"/>
    <cellStyle name="Normal 73 2 4 2 6" xfId="32876" xr:uid="{00000000-0005-0000-0000-0000A9990000}"/>
    <cellStyle name="Normal 73 2 4 2 7" xfId="17642" xr:uid="{00000000-0005-0000-0000-0000AA990000}"/>
    <cellStyle name="Normal 73 2 4 3" xfId="3335" xr:uid="{00000000-0005-0000-0000-0000AB990000}"/>
    <cellStyle name="Normal 73 2 4 3 2" xfId="13409" xr:uid="{00000000-0005-0000-0000-0000AC990000}"/>
    <cellStyle name="Normal 73 2 4 3 2 2" xfId="43740" xr:uid="{00000000-0005-0000-0000-0000AD990000}"/>
    <cellStyle name="Normal 73 2 4 3 2 3" xfId="28507" xr:uid="{00000000-0005-0000-0000-0000AE990000}"/>
    <cellStyle name="Normal 73 2 4 3 3" xfId="8389" xr:uid="{00000000-0005-0000-0000-0000AF990000}"/>
    <cellStyle name="Normal 73 2 4 3 3 2" xfId="38723" xr:uid="{00000000-0005-0000-0000-0000B0990000}"/>
    <cellStyle name="Normal 73 2 4 3 3 3" xfId="23490" xr:uid="{00000000-0005-0000-0000-0000B1990000}"/>
    <cellStyle name="Normal 73 2 4 3 4" xfId="33710" xr:uid="{00000000-0005-0000-0000-0000B2990000}"/>
    <cellStyle name="Normal 73 2 4 3 5" xfId="18477" xr:uid="{00000000-0005-0000-0000-0000B3990000}"/>
    <cellStyle name="Normal 73 2 4 4" xfId="5028" xr:uid="{00000000-0005-0000-0000-0000B4990000}"/>
    <cellStyle name="Normal 73 2 4 4 2" xfId="15080" xr:uid="{00000000-0005-0000-0000-0000B5990000}"/>
    <cellStyle name="Normal 73 2 4 4 2 2" xfId="45411" xr:uid="{00000000-0005-0000-0000-0000B6990000}"/>
    <cellStyle name="Normal 73 2 4 4 2 3" xfId="30178" xr:uid="{00000000-0005-0000-0000-0000B7990000}"/>
    <cellStyle name="Normal 73 2 4 4 3" xfId="10060" xr:uid="{00000000-0005-0000-0000-0000B8990000}"/>
    <cellStyle name="Normal 73 2 4 4 3 2" xfId="40394" xr:uid="{00000000-0005-0000-0000-0000B9990000}"/>
    <cellStyle name="Normal 73 2 4 4 3 3" xfId="25161" xr:uid="{00000000-0005-0000-0000-0000BA990000}"/>
    <cellStyle name="Normal 73 2 4 4 4" xfId="35381" xr:uid="{00000000-0005-0000-0000-0000BB990000}"/>
    <cellStyle name="Normal 73 2 4 4 5" xfId="20148" xr:uid="{00000000-0005-0000-0000-0000BC990000}"/>
    <cellStyle name="Normal 73 2 4 5" xfId="11738" xr:uid="{00000000-0005-0000-0000-0000BD990000}"/>
    <cellStyle name="Normal 73 2 4 5 2" xfId="42069" xr:uid="{00000000-0005-0000-0000-0000BE990000}"/>
    <cellStyle name="Normal 73 2 4 5 3" xfId="26836" xr:uid="{00000000-0005-0000-0000-0000BF990000}"/>
    <cellStyle name="Normal 73 2 4 6" xfId="6717" xr:uid="{00000000-0005-0000-0000-0000C0990000}"/>
    <cellStyle name="Normal 73 2 4 6 2" xfId="37052" xr:uid="{00000000-0005-0000-0000-0000C1990000}"/>
    <cellStyle name="Normal 73 2 4 6 3" xfId="21819" xr:uid="{00000000-0005-0000-0000-0000C2990000}"/>
    <cellStyle name="Normal 73 2 4 7" xfId="32040" xr:uid="{00000000-0005-0000-0000-0000C3990000}"/>
    <cellStyle name="Normal 73 2 4 8" xfId="16806" xr:uid="{00000000-0005-0000-0000-0000C4990000}"/>
    <cellStyle name="Normal 73 2 5" xfId="2064" xr:uid="{00000000-0005-0000-0000-0000C5990000}"/>
    <cellStyle name="Normal 73 2 5 2" xfId="3754" xr:uid="{00000000-0005-0000-0000-0000C6990000}"/>
    <cellStyle name="Normal 73 2 5 2 2" xfId="13827" xr:uid="{00000000-0005-0000-0000-0000C7990000}"/>
    <cellStyle name="Normal 73 2 5 2 2 2" xfId="44158" xr:uid="{00000000-0005-0000-0000-0000C8990000}"/>
    <cellStyle name="Normal 73 2 5 2 2 3" xfId="28925" xr:uid="{00000000-0005-0000-0000-0000C9990000}"/>
    <cellStyle name="Normal 73 2 5 2 3" xfId="8807" xr:uid="{00000000-0005-0000-0000-0000CA990000}"/>
    <cellStyle name="Normal 73 2 5 2 3 2" xfId="39141" xr:uid="{00000000-0005-0000-0000-0000CB990000}"/>
    <cellStyle name="Normal 73 2 5 2 3 3" xfId="23908" xr:uid="{00000000-0005-0000-0000-0000CC990000}"/>
    <cellStyle name="Normal 73 2 5 2 4" xfId="34128" xr:uid="{00000000-0005-0000-0000-0000CD990000}"/>
    <cellStyle name="Normal 73 2 5 2 5" xfId="18895" xr:uid="{00000000-0005-0000-0000-0000CE990000}"/>
    <cellStyle name="Normal 73 2 5 3" xfId="5446" xr:uid="{00000000-0005-0000-0000-0000CF990000}"/>
    <cellStyle name="Normal 73 2 5 3 2" xfId="15498" xr:uid="{00000000-0005-0000-0000-0000D0990000}"/>
    <cellStyle name="Normal 73 2 5 3 2 2" xfId="45829" xr:uid="{00000000-0005-0000-0000-0000D1990000}"/>
    <cellStyle name="Normal 73 2 5 3 2 3" xfId="30596" xr:uid="{00000000-0005-0000-0000-0000D2990000}"/>
    <cellStyle name="Normal 73 2 5 3 3" xfId="10478" xr:uid="{00000000-0005-0000-0000-0000D3990000}"/>
    <cellStyle name="Normal 73 2 5 3 3 2" xfId="40812" xr:uid="{00000000-0005-0000-0000-0000D4990000}"/>
    <cellStyle name="Normal 73 2 5 3 3 3" xfId="25579" xr:uid="{00000000-0005-0000-0000-0000D5990000}"/>
    <cellStyle name="Normal 73 2 5 3 4" xfId="35799" xr:uid="{00000000-0005-0000-0000-0000D6990000}"/>
    <cellStyle name="Normal 73 2 5 3 5" xfId="20566" xr:uid="{00000000-0005-0000-0000-0000D7990000}"/>
    <cellStyle name="Normal 73 2 5 4" xfId="12156" xr:uid="{00000000-0005-0000-0000-0000D8990000}"/>
    <cellStyle name="Normal 73 2 5 4 2" xfId="42487" xr:uid="{00000000-0005-0000-0000-0000D9990000}"/>
    <cellStyle name="Normal 73 2 5 4 3" xfId="27254" xr:uid="{00000000-0005-0000-0000-0000DA990000}"/>
    <cellStyle name="Normal 73 2 5 5" xfId="7135" xr:uid="{00000000-0005-0000-0000-0000DB990000}"/>
    <cellStyle name="Normal 73 2 5 5 2" xfId="37470" xr:uid="{00000000-0005-0000-0000-0000DC990000}"/>
    <cellStyle name="Normal 73 2 5 5 3" xfId="22237" xr:uid="{00000000-0005-0000-0000-0000DD990000}"/>
    <cellStyle name="Normal 73 2 5 6" xfId="32458" xr:uid="{00000000-0005-0000-0000-0000DE990000}"/>
    <cellStyle name="Normal 73 2 5 7" xfId="17224" xr:uid="{00000000-0005-0000-0000-0000DF990000}"/>
    <cellStyle name="Normal 73 2 6" xfId="2917" xr:uid="{00000000-0005-0000-0000-0000E0990000}"/>
    <cellStyle name="Normal 73 2 6 2" xfId="12991" xr:uid="{00000000-0005-0000-0000-0000E1990000}"/>
    <cellStyle name="Normal 73 2 6 2 2" xfId="43322" xr:uid="{00000000-0005-0000-0000-0000E2990000}"/>
    <cellStyle name="Normal 73 2 6 2 3" xfId="28089" xr:uid="{00000000-0005-0000-0000-0000E3990000}"/>
    <cellStyle name="Normal 73 2 6 3" xfId="7971" xr:uid="{00000000-0005-0000-0000-0000E4990000}"/>
    <cellStyle name="Normal 73 2 6 3 2" xfId="38305" xr:uid="{00000000-0005-0000-0000-0000E5990000}"/>
    <cellStyle name="Normal 73 2 6 3 3" xfId="23072" xr:uid="{00000000-0005-0000-0000-0000E6990000}"/>
    <cellStyle name="Normal 73 2 6 4" xfId="33292" xr:uid="{00000000-0005-0000-0000-0000E7990000}"/>
    <cellStyle name="Normal 73 2 6 5" xfId="18059" xr:uid="{00000000-0005-0000-0000-0000E8990000}"/>
    <cellStyle name="Normal 73 2 7" xfId="4610" xr:uid="{00000000-0005-0000-0000-0000E9990000}"/>
    <cellStyle name="Normal 73 2 7 2" xfId="14662" xr:uid="{00000000-0005-0000-0000-0000EA990000}"/>
    <cellStyle name="Normal 73 2 7 2 2" xfId="44993" xr:uid="{00000000-0005-0000-0000-0000EB990000}"/>
    <cellStyle name="Normal 73 2 7 2 3" xfId="29760" xr:uid="{00000000-0005-0000-0000-0000EC990000}"/>
    <cellStyle name="Normal 73 2 7 3" xfId="9642" xr:uid="{00000000-0005-0000-0000-0000ED990000}"/>
    <cellStyle name="Normal 73 2 7 3 2" xfId="39976" xr:uid="{00000000-0005-0000-0000-0000EE990000}"/>
    <cellStyle name="Normal 73 2 7 3 3" xfId="24743" xr:uid="{00000000-0005-0000-0000-0000EF990000}"/>
    <cellStyle name="Normal 73 2 7 4" xfId="34963" xr:uid="{00000000-0005-0000-0000-0000F0990000}"/>
    <cellStyle name="Normal 73 2 7 5" xfId="19730" xr:uid="{00000000-0005-0000-0000-0000F1990000}"/>
    <cellStyle name="Normal 73 2 8" xfId="11320" xr:uid="{00000000-0005-0000-0000-0000F2990000}"/>
    <cellStyle name="Normal 73 2 8 2" xfId="41651" xr:uid="{00000000-0005-0000-0000-0000F3990000}"/>
    <cellStyle name="Normal 73 2 8 3" xfId="26418" xr:uid="{00000000-0005-0000-0000-0000F4990000}"/>
    <cellStyle name="Normal 73 2 9" xfId="6299" xr:uid="{00000000-0005-0000-0000-0000F5990000}"/>
    <cellStyle name="Normal 73 2 9 2" xfId="36634" xr:uid="{00000000-0005-0000-0000-0000F6990000}"/>
    <cellStyle name="Normal 73 2 9 3" xfId="21401" xr:uid="{00000000-0005-0000-0000-0000F7990000}"/>
    <cellStyle name="Normal 73 3" xfId="1263" xr:uid="{00000000-0005-0000-0000-0000F8990000}"/>
    <cellStyle name="Normal 73 3 10" xfId="16440" xr:uid="{00000000-0005-0000-0000-0000F9990000}"/>
    <cellStyle name="Normal 73 3 2" xfId="1482" xr:uid="{00000000-0005-0000-0000-0000FA990000}"/>
    <cellStyle name="Normal 73 3 2 2" xfId="1903" xr:uid="{00000000-0005-0000-0000-0000FB990000}"/>
    <cellStyle name="Normal 73 3 2 2 2" xfId="2742" xr:uid="{00000000-0005-0000-0000-0000FC990000}"/>
    <cellStyle name="Normal 73 3 2 2 2 2" xfId="4432" xr:uid="{00000000-0005-0000-0000-0000FD990000}"/>
    <cellStyle name="Normal 73 3 2 2 2 2 2" xfId="14505" xr:uid="{00000000-0005-0000-0000-0000FE990000}"/>
    <cellStyle name="Normal 73 3 2 2 2 2 2 2" xfId="44836" xr:uid="{00000000-0005-0000-0000-0000FF990000}"/>
    <cellStyle name="Normal 73 3 2 2 2 2 2 3" xfId="29603" xr:uid="{00000000-0005-0000-0000-0000009A0000}"/>
    <cellStyle name="Normal 73 3 2 2 2 2 3" xfId="9485" xr:uid="{00000000-0005-0000-0000-0000019A0000}"/>
    <cellStyle name="Normal 73 3 2 2 2 2 3 2" xfId="39819" xr:uid="{00000000-0005-0000-0000-0000029A0000}"/>
    <cellStyle name="Normal 73 3 2 2 2 2 3 3" xfId="24586" xr:uid="{00000000-0005-0000-0000-0000039A0000}"/>
    <cellStyle name="Normal 73 3 2 2 2 2 4" xfId="34806" xr:uid="{00000000-0005-0000-0000-0000049A0000}"/>
    <cellStyle name="Normal 73 3 2 2 2 2 5" xfId="19573" xr:uid="{00000000-0005-0000-0000-0000059A0000}"/>
    <cellStyle name="Normal 73 3 2 2 2 3" xfId="6124" xr:uid="{00000000-0005-0000-0000-0000069A0000}"/>
    <cellStyle name="Normal 73 3 2 2 2 3 2" xfId="16176" xr:uid="{00000000-0005-0000-0000-0000079A0000}"/>
    <cellStyle name="Normal 73 3 2 2 2 3 2 2" xfId="46507" xr:uid="{00000000-0005-0000-0000-0000089A0000}"/>
    <cellStyle name="Normal 73 3 2 2 2 3 2 3" xfId="31274" xr:uid="{00000000-0005-0000-0000-0000099A0000}"/>
    <cellStyle name="Normal 73 3 2 2 2 3 3" xfId="11156" xr:uid="{00000000-0005-0000-0000-00000A9A0000}"/>
    <cellStyle name="Normal 73 3 2 2 2 3 3 2" xfId="41490" xr:uid="{00000000-0005-0000-0000-00000B9A0000}"/>
    <cellStyle name="Normal 73 3 2 2 2 3 3 3" xfId="26257" xr:uid="{00000000-0005-0000-0000-00000C9A0000}"/>
    <cellStyle name="Normal 73 3 2 2 2 3 4" xfId="36477" xr:uid="{00000000-0005-0000-0000-00000D9A0000}"/>
    <cellStyle name="Normal 73 3 2 2 2 3 5" xfId="21244" xr:uid="{00000000-0005-0000-0000-00000E9A0000}"/>
    <cellStyle name="Normal 73 3 2 2 2 4" xfId="12834" xr:uid="{00000000-0005-0000-0000-00000F9A0000}"/>
    <cellStyle name="Normal 73 3 2 2 2 4 2" xfId="43165" xr:uid="{00000000-0005-0000-0000-0000109A0000}"/>
    <cellStyle name="Normal 73 3 2 2 2 4 3" xfId="27932" xr:uid="{00000000-0005-0000-0000-0000119A0000}"/>
    <cellStyle name="Normal 73 3 2 2 2 5" xfId="7813" xr:uid="{00000000-0005-0000-0000-0000129A0000}"/>
    <cellStyle name="Normal 73 3 2 2 2 5 2" xfId="38148" xr:uid="{00000000-0005-0000-0000-0000139A0000}"/>
    <cellStyle name="Normal 73 3 2 2 2 5 3" xfId="22915" xr:uid="{00000000-0005-0000-0000-0000149A0000}"/>
    <cellStyle name="Normal 73 3 2 2 2 6" xfId="33136" xr:uid="{00000000-0005-0000-0000-0000159A0000}"/>
    <cellStyle name="Normal 73 3 2 2 2 7" xfId="17902" xr:uid="{00000000-0005-0000-0000-0000169A0000}"/>
    <cellStyle name="Normal 73 3 2 2 3" xfId="3595" xr:uid="{00000000-0005-0000-0000-0000179A0000}"/>
    <cellStyle name="Normal 73 3 2 2 3 2" xfId="13669" xr:uid="{00000000-0005-0000-0000-0000189A0000}"/>
    <cellStyle name="Normal 73 3 2 2 3 2 2" xfId="44000" xr:uid="{00000000-0005-0000-0000-0000199A0000}"/>
    <cellStyle name="Normal 73 3 2 2 3 2 3" xfId="28767" xr:uid="{00000000-0005-0000-0000-00001A9A0000}"/>
    <cellStyle name="Normal 73 3 2 2 3 3" xfId="8649" xr:uid="{00000000-0005-0000-0000-00001B9A0000}"/>
    <cellStyle name="Normal 73 3 2 2 3 3 2" xfId="38983" xr:uid="{00000000-0005-0000-0000-00001C9A0000}"/>
    <cellStyle name="Normal 73 3 2 2 3 3 3" xfId="23750" xr:uid="{00000000-0005-0000-0000-00001D9A0000}"/>
    <cellStyle name="Normal 73 3 2 2 3 4" xfId="33970" xr:uid="{00000000-0005-0000-0000-00001E9A0000}"/>
    <cellStyle name="Normal 73 3 2 2 3 5" xfId="18737" xr:uid="{00000000-0005-0000-0000-00001F9A0000}"/>
    <cellStyle name="Normal 73 3 2 2 4" xfId="5288" xr:uid="{00000000-0005-0000-0000-0000209A0000}"/>
    <cellStyle name="Normal 73 3 2 2 4 2" xfId="15340" xr:uid="{00000000-0005-0000-0000-0000219A0000}"/>
    <cellStyle name="Normal 73 3 2 2 4 2 2" xfId="45671" xr:uid="{00000000-0005-0000-0000-0000229A0000}"/>
    <cellStyle name="Normal 73 3 2 2 4 2 3" xfId="30438" xr:uid="{00000000-0005-0000-0000-0000239A0000}"/>
    <cellStyle name="Normal 73 3 2 2 4 3" xfId="10320" xr:uid="{00000000-0005-0000-0000-0000249A0000}"/>
    <cellStyle name="Normal 73 3 2 2 4 3 2" xfId="40654" xr:uid="{00000000-0005-0000-0000-0000259A0000}"/>
    <cellStyle name="Normal 73 3 2 2 4 3 3" xfId="25421" xr:uid="{00000000-0005-0000-0000-0000269A0000}"/>
    <cellStyle name="Normal 73 3 2 2 4 4" xfId="35641" xr:uid="{00000000-0005-0000-0000-0000279A0000}"/>
    <cellStyle name="Normal 73 3 2 2 4 5" xfId="20408" xr:uid="{00000000-0005-0000-0000-0000289A0000}"/>
    <cellStyle name="Normal 73 3 2 2 5" xfId="11998" xr:uid="{00000000-0005-0000-0000-0000299A0000}"/>
    <cellStyle name="Normal 73 3 2 2 5 2" xfId="42329" xr:uid="{00000000-0005-0000-0000-00002A9A0000}"/>
    <cellStyle name="Normal 73 3 2 2 5 3" xfId="27096" xr:uid="{00000000-0005-0000-0000-00002B9A0000}"/>
    <cellStyle name="Normal 73 3 2 2 6" xfId="6977" xr:uid="{00000000-0005-0000-0000-00002C9A0000}"/>
    <cellStyle name="Normal 73 3 2 2 6 2" xfId="37312" xr:uid="{00000000-0005-0000-0000-00002D9A0000}"/>
    <cellStyle name="Normal 73 3 2 2 6 3" xfId="22079" xr:uid="{00000000-0005-0000-0000-00002E9A0000}"/>
    <cellStyle name="Normal 73 3 2 2 7" xfId="32300" xr:uid="{00000000-0005-0000-0000-00002F9A0000}"/>
    <cellStyle name="Normal 73 3 2 2 8" xfId="17066" xr:uid="{00000000-0005-0000-0000-0000309A0000}"/>
    <cellStyle name="Normal 73 3 2 3" xfId="2324" xr:uid="{00000000-0005-0000-0000-0000319A0000}"/>
    <cellStyle name="Normal 73 3 2 3 2" xfId="4014" xr:uid="{00000000-0005-0000-0000-0000329A0000}"/>
    <cellStyle name="Normal 73 3 2 3 2 2" xfId="14087" xr:uid="{00000000-0005-0000-0000-0000339A0000}"/>
    <cellStyle name="Normal 73 3 2 3 2 2 2" xfId="44418" xr:uid="{00000000-0005-0000-0000-0000349A0000}"/>
    <cellStyle name="Normal 73 3 2 3 2 2 3" xfId="29185" xr:uid="{00000000-0005-0000-0000-0000359A0000}"/>
    <cellStyle name="Normal 73 3 2 3 2 3" xfId="9067" xr:uid="{00000000-0005-0000-0000-0000369A0000}"/>
    <cellStyle name="Normal 73 3 2 3 2 3 2" xfId="39401" xr:uid="{00000000-0005-0000-0000-0000379A0000}"/>
    <cellStyle name="Normal 73 3 2 3 2 3 3" xfId="24168" xr:uid="{00000000-0005-0000-0000-0000389A0000}"/>
    <cellStyle name="Normal 73 3 2 3 2 4" xfId="34388" xr:uid="{00000000-0005-0000-0000-0000399A0000}"/>
    <cellStyle name="Normal 73 3 2 3 2 5" xfId="19155" xr:uid="{00000000-0005-0000-0000-00003A9A0000}"/>
    <cellStyle name="Normal 73 3 2 3 3" xfId="5706" xr:uid="{00000000-0005-0000-0000-00003B9A0000}"/>
    <cellStyle name="Normal 73 3 2 3 3 2" xfId="15758" xr:uid="{00000000-0005-0000-0000-00003C9A0000}"/>
    <cellStyle name="Normal 73 3 2 3 3 2 2" xfId="46089" xr:uid="{00000000-0005-0000-0000-00003D9A0000}"/>
    <cellStyle name="Normal 73 3 2 3 3 2 3" xfId="30856" xr:uid="{00000000-0005-0000-0000-00003E9A0000}"/>
    <cellStyle name="Normal 73 3 2 3 3 3" xfId="10738" xr:uid="{00000000-0005-0000-0000-00003F9A0000}"/>
    <cellStyle name="Normal 73 3 2 3 3 3 2" xfId="41072" xr:uid="{00000000-0005-0000-0000-0000409A0000}"/>
    <cellStyle name="Normal 73 3 2 3 3 3 3" xfId="25839" xr:uid="{00000000-0005-0000-0000-0000419A0000}"/>
    <cellStyle name="Normal 73 3 2 3 3 4" xfId="36059" xr:uid="{00000000-0005-0000-0000-0000429A0000}"/>
    <cellStyle name="Normal 73 3 2 3 3 5" xfId="20826" xr:uid="{00000000-0005-0000-0000-0000439A0000}"/>
    <cellStyle name="Normal 73 3 2 3 4" xfId="12416" xr:uid="{00000000-0005-0000-0000-0000449A0000}"/>
    <cellStyle name="Normal 73 3 2 3 4 2" xfId="42747" xr:uid="{00000000-0005-0000-0000-0000459A0000}"/>
    <cellStyle name="Normal 73 3 2 3 4 3" xfId="27514" xr:uid="{00000000-0005-0000-0000-0000469A0000}"/>
    <cellStyle name="Normal 73 3 2 3 5" xfId="7395" xr:uid="{00000000-0005-0000-0000-0000479A0000}"/>
    <cellStyle name="Normal 73 3 2 3 5 2" xfId="37730" xr:uid="{00000000-0005-0000-0000-0000489A0000}"/>
    <cellStyle name="Normal 73 3 2 3 5 3" xfId="22497" xr:uid="{00000000-0005-0000-0000-0000499A0000}"/>
    <cellStyle name="Normal 73 3 2 3 6" xfId="32718" xr:uid="{00000000-0005-0000-0000-00004A9A0000}"/>
    <cellStyle name="Normal 73 3 2 3 7" xfId="17484" xr:uid="{00000000-0005-0000-0000-00004B9A0000}"/>
    <cellStyle name="Normal 73 3 2 4" xfId="3177" xr:uid="{00000000-0005-0000-0000-00004C9A0000}"/>
    <cellStyle name="Normal 73 3 2 4 2" xfId="13251" xr:uid="{00000000-0005-0000-0000-00004D9A0000}"/>
    <cellStyle name="Normal 73 3 2 4 2 2" xfId="43582" xr:uid="{00000000-0005-0000-0000-00004E9A0000}"/>
    <cellStyle name="Normal 73 3 2 4 2 3" xfId="28349" xr:uid="{00000000-0005-0000-0000-00004F9A0000}"/>
    <cellStyle name="Normal 73 3 2 4 3" xfId="8231" xr:uid="{00000000-0005-0000-0000-0000509A0000}"/>
    <cellStyle name="Normal 73 3 2 4 3 2" xfId="38565" xr:uid="{00000000-0005-0000-0000-0000519A0000}"/>
    <cellStyle name="Normal 73 3 2 4 3 3" xfId="23332" xr:uid="{00000000-0005-0000-0000-0000529A0000}"/>
    <cellStyle name="Normal 73 3 2 4 4" xfId="33552" xr:uid="{00000000-0005-0000-0000-0000539A0000}"/>
    <cellStyle name="Normal 73 3 2 4 5" xfId="18319" xr:uid="{00000000-0005-0000-0000-0000549A0000}"/>
    <cellStyle name="Normal 73 3 2 5" xfId="4870" xr:uid="{00000000-0005-0000-0000-0000559A0000}"/>
    <cellStyle name="Normal 73 3 2 5 2" xfId="14922" xr:uid="{00000000-0005-0000-0000-0000569A0000}"/>
    <cellStyle name="Normal 73 3 2 5 2 2" xfId="45253" xr:uid="{00000000-0005-0000-0000-0000579A0000}"/>
    <cellStyle name="Normal 73 3 2 5 2 3" xfId="30020" xr:uid="{00000000-0005-0000-0000-0000589A0000}"/>
    <cellStyle name="Normal 73 3 2 5 3" xfId="9902" xr:uid="{00000000-0005-0000-0000-0000599A0000}"/>
    <cellStyle name="Normal 73 3 2 5 3 2" xfId="40236" xr:uid="{00000000-0005-0000-0000-00005A9A0000}"/>
    <cellStyle name="Normal 73 3 2 5 3 3" xfId="25003" xr:uid="{00000000-0005-0000-0000-00005B9A0000}"/>
    <cellStyle name="Normal 73 3 2 5 4" xfId="35223" xr:uid="{00000000-0005-0000-0000-00005C9A0000}"/>
    <cellStyle name="Normal 73 3 2 5 5" xfId="19990" xr:uid="{00000000-0005-0000-0000-00005D9A0000}"/>
    <cellStyle name="Normal 73 3 2 6" xfId="11580" xr:uid="{00000000-0005-0000-0000-00005E9A0000}"/>
    <cellStyle name="Normal 73 3 2 6 2" xfId="41911" xr:uid="{00000000-0005-0000-0000-00005F9A0000}"/>
    <cellStyle name="Normal 73 3 2 6 3" xfId="26678" xr:uid="{00000000-0005-0000-0000-0000609A0000}"/>
    <cellStyle name="Normal 73 3 2 7" xfId="6559" xr:uid="{00000000-0005-0000-0000-0000619A0000}"/>
    <cellStyle name="Normal 73 3 2 7 2" xfId="36894" xr:uid="{00000000-0005-0000-0000-0000629A0000}"/>
    <cellStyle name="Normal 73 3 2 7 3" xfId="21661" xr:uid="{00000000-0005-0000-0000-0000639A0000}"/>
    <cellStyle name="Normal 73 3 2 8" xfId="31882" xr:uid="{00000000-0005-0000-0000-0000649A0000}"/>
    <cellStyle name="Normal 73 3 2 9" xfId="16648" xr:uid="{00000000-0005-0000-0000-0000659A0000}"/>
    <cellStyle name="Normal 73 3 3" xfId="1695" xr:uid="{00000000-0005-0000-0000-0000669A0000}"/>
    <cellStyle name="Normal 73 3 3 2" xfId="2534" xr:uid="{00000000-0005-0000-0000-0000679A0000}"/>
    <cellStyle name="Normal 73 3 3 2 2" xfId="4224" xr:uid="{00000000-0005-0000-0000-0000689A0000}"/>
    <cellStyle name="Normal 73 3 3 2 2 2" xfId="14297" xr:uid="{00000000-0005-0000-0000-0000699A0000}"/>
    <cellStyle name="Normal 73 3 3 2 2 2 2" xfId="44628" xr:uid="{00000000-0005-0000-0000-00006A9A0000}"/>
    <cellStyle name="Normal 73 3 3 2 2 2 3" xfId="29395" xr:uid="{00000000-0005-0000-0000-00006B9A0000}"/>
    <cellStyle name="Normal 73 3 3 2 2 3" xfId="9277" xr:uid="{00000000-0005-0000-0000-00006C9A0000}"/>
    <cellStyle name="Normal 73 3 3 2 2 3 2" xfId="39611" xr:uid="{00000000-0005-0000-0000-00006D9A0000}"/>
    <cellStyle name="Normal 73 3 3 2 2 3 3" xfId="24378" xr:uid="{00000000-0005-0000-0000-00006E9A0000}"/>
    <cellStyle name="Normal 73 3 3 2 2 4" xfId="34598" xr:uid="{00000000-0005-0000-0000-00006F9A0000}"/>
    <cellStyle name="Normal 73 3 3 2 2 5" xfId="19365" xr:uid="{00000000-0005-0000-0000-0000709A0000}"/>
    <cellStyle name="Normal 73 3 3 2 3" xfId="5916" xr:uid="{00000000-0005-0000-0000-0000719A0000}"/>
    <cellStyle name="Normal 73 3 3 2 3 2" xfId="15968" xr:uid="{00000000-0005-0000-0000-0000729A0000}"/>
    <cellStyle name="Normal 73 3 3 2 3 2 2" xfId="46299" xr:uid="{00000000-0005-0000-0000-0000739A0000}"/>
    <cellStyle name="Normal 73 3 3 2 3 2 3" xfId="31066" xr:uid="{00000000-0005-0000-0000-0000749A0000}"/>
    <cellStyle name="Normal 73 3 3 2 3 3" xfId="10948" xr:uid="{00000000-0005-0000-0000-0000759A0000}"/>
    <cellStyle name="Normal 73 3 3 2 3 3 2" xfId="41282" xr:uid="{00000000-0005-0000-0000-0000769A0000}"/>
    <cellStyle name="Normal 73 3 3 2 3 3 3" xfId="26049" xr:uid="{00000000-0005-0000-0000-0000779A0000}"/>
    <cellStyle name="Normal 73 3 3 2 3 4" xfId="36269" xr:uid="{00000000-0005-0000-0000-0000789A0000}"/>
    <cellStyle name="Normal 73 3 3 2 3 5" xfId="21036" xr:uid="{00000000-0005-0000-0000-0000799A0000}"/>
    <cellStyle name="Normal 73 3 3 2 4" xfId="12626" xr:uid="{00000000-0005-0000-0000-00007A9A0000}"/>
    <cellStyle name="Normal 73 3 3 2 4 2" xfId="42957" xr:uid="{00000000-0005-0000-0000-00007B9A0000}"/>
    <cellStyle name="Normal 73 3 3 2 4 3" xfId="27724" xr:uid="{00000000-0005-0000-0000-00007C9A0000}"/>
    <cellStyle name="Normal 73 3 3 2 5" xfId="7605" xr:uid="{00000000-0005-0000-0000-00007D9A0000}"/>
    <cellStyle name="Normal 73 3 3 2 5 2" xfId="37940" xr:uid="{00000000-0005-0000-0000-00007E9A0000}"/>
    <cellStyle name="Normal 73 3 3 2 5 3" xfId="22707" xr:uid="{00000000-0005-0000-0000-00007F9A0000}"/>
    <cellStyle name="Normal 73 3 3 2 6" xfId="32928" xr:uid="{00000000-0005-0000-0000-0000809A0000}"/>
    <cellStyle name="Normal 73 3 3 2 7" xfId="17694" xr:uid="{00000000-0005-0000-0000-0000819A0000}"/>
    <cellStyle name="Normal 73 3 3 3" xfId="3387" xr:uid="{00000000-0005-0000-0000-0000829A0000}"/>
    <cellStyle name="Normal 73 3 3 3 2" xfId="13461" xr:uid="{00000000-0005-0000-0000-0000839A0000}"/>
    <cellStyle name="Normal 73 3 3 3 2 2" xfId="43792" xr:uid="{00000000-0005-0000-0000-0000849A0000}"/>
    <cellStyle name="Normal 73 3 3 3 2 3" xfId="28559" xr:uid="{00000000-0005-0000-0000-0000859A0000}"/>
    <cellStyle name="Normal 73 3 3 3 3" xfId="8441" xr:uid="{00000000-0005-0000-0000-0000869A0000}"/>
    <cellStyle name="Normal 73 3 3 3 3 2" xfId="38775" xr:uid="{00000000-0005-0000-0000-0000879A0000}"/>
    <cellStyle name="Normal 73 3 3 3 3 3" xfId="23542" xr:uid="{00000000-0005-0000-0000-0000889A0000}"/>
    <cellStyle name="Normal 73 3 3 3 4" xfId="33762" xr:uid="{00000000-0005-0000-0000-0000899A0000}"/>
    <cellStyle name="Normal 73 3 3 3 5" xfId="18529" xr:uid="{00000000-0005-0000-0000-00008A9A0000}"/>
    <cellStyle name="Normal 73 3 3 4" xfId="5080" xr:uid="{00000000-0005-0000-0000-00008B9A0000}"/>
    <cellStyle name="Normal 73 3 3 4 2" xfId="15132" xr:uid="{00000000-0005-0000-0000-00008C9A0000}"/>
    <cellStyle name="Normal 73 3 3 4 2 2" xfId="45463" xr:uid="{00000000-0005-0000-0000-00008D9A0000}"/>
    <cellStyle name="Normal 73 3 3 4 2 3" xfId="30230" xr:uid="{00000000-0005-0000-0000-00008E9A0000}"/>
    <cellStyle name="Normal 73 3 3 4 3" xfId="10112" xr:uid="{00000000-0005-0000-0000-00008F9A0000}"/>
    <cellStyle name="Normal 73 3 3 4 3 2" xfId="40446" xr:uid="{00000000-0005-0000-0000-0000909A0000}"/>
    <cellStyle name="Normal 73 3 3 4 3 3" xfId="25213" xr:uid="{00000000-0005-0000-0000-0000919A0000}"/>
    <cellStyle name="Normal 73 3 3 4 4" xfId="35433" xr:uid="{00000000-0005-0000-0000-0000929A0000}"/>
    <cellStyle name="Normal 73 3 3 4 5" xfId="20200" xr:uid="{00000000-0005-0000-0000-0000939A0000}"/>
    <cellStyle name="Normal 73 3 3 5" xfId="11790" xr:uid="{00000000-0005-0000-0000-0000949A0000}"/>
    <cellStyle name="Normal 73 3 3 5 2" xfId="42121" xr:uid="{00000000-0005-0000-0000-0000959A0000}"/>
    <cellStyle name="Normal 73 3 3 5 3" xfId="26888" xr:uid="{00000000-0005-0000-0000-0000969A0000}"/>
    <cellStyle name="Normal 73 3 3 6" xfId="6769" xr:uid="{00000000-0005-0000-0000-0000979A0000}"/>
    <cellStyle name="Normal 73 3 3 6 2" xfId="37104" xr:uid="{00000000-0005-0000-0000-0000989A0000}"/>
    <cellStyle name="Normal 73 3 3 6 3" xfId="21871" xr:uid="{00000000-0005-0000-0000-0000999A0000}"/>
    <cellStyle name="Normal 73 3 3 7" xfId="32092" xr:uid="{00000000-0005-0000-0000-00009A9A0000}"/>
    <cellStyle name="Normal 73 3 3 8" xfId="16858" xr:uid="{00000000-0005-0000-0000-00009B9A0000}"/>
    <cellStyle name="Normal 73 3 4" xfId="2116" xr:uid="{00000000-0005-0000-0000-00009C9A0000}"/>
    <cellStyle name="Normal 73 3 4 2" xfId="3806" xr:uid="{00000000-0005-0000-0000-00009D9A0000}"/>
    <cellStyle name="Normal 73 3 4 2 2" xfId="13879" xr:uid="{00000000-0005-0000-0000-00009E9A0000}"/>
    <cellStyle name="Normal 73 3 4 2 2 2" xfId="44210" xr:uid="{00000000-0005-0000-0000-00009F9A0000}"/>
    <cellStyle name="Normal 73 3 4 2 2 3" xfId="28977" xr:uid="{00000000-0005-0000-0000-0000A09A0000}"/>
    <cellStyle name="Normal 73 3 4 2 3" xfId="8859" xr:uid="{00000000-0005-0000-0000-0000A19A0000}"/>
    <cellStyle name="Normal 73 3 4 2 3 2" xfId="39193" xr:uid="{00000000-0005-0000-0000-0000A29A0000}"/>
    <cellStyle name="Normal 73 3 4 2 3 3" xfId="23960" xr:uid="{00000000-0005-0000-0000-0000A39A0000}"/>
    <cellStyle name="Normal 73 3 4 2 4" xfId="34180" xr:uid="{00000000-0005-0000-0000-0000A49A0000}"/>
    <cellStyle name="Normal 73 3 4 2 5" xfId="18947" xr:uid="{00000000-0005-0000-0000-0000A59A0000}"/>
    <cellStyle name="Normal 73 3 4 3" xfId="5498" xr:uid="{00000000-0005-0000-0000-0000A69A0000}"/>
    <cellStyle name="Normal 73 3 4 3 2" xfId="15550" xr:uid="{00000000-0005-0000-0000-0000A79A0000}"/>
    <cellStyle name="Normal 73 3 4 3 2 2" xfId="45881" xr:uid="{00000000-0005-0000-0000-0000A89A0000}"/>
    <cellStyle name="Normal 73 3 4 3 2 3" xfId="30648" xr:uid="{00000000-0005-0000-0000-0000A99A0000}"/>
    <cellStyle name="Normal 73 3 4 3 3" xfId="10530" xr:uid="{00000000-0005-0000-0000-0000AA9A0000}"/>
    <cellStyle name="Normal 73 3 4 3 3 2" xfId="40864" xr:uid="{00000000-0005-0000-0000-0000AB9A0000}"/>
    <cellStyle name="Normal 73 3 4 3 3 3" xfId="25631" xr:uid="{00000000-0005-0000-0000-0000AC9A0000}"/>
    <cellStyle name="Normal 73 3 4 3 4" xfId="35851" xr:uid="{00000000-0005-0000-0000-0000AD9A0000}"/>
    <cellStyle name="Normal 73 3 4 3 5" xfId="20618" xr:uid="{00000000-0005-0000-0000-0000AE9A0000}"/>
    <cellStyle name="Normal 73 3 4 4" xfId="12208" xr:uid="{00000000-0005-0000-0000-0000AF9A0000}"/>
    <cellStyle name="Normal 73 3 4 4 2" xfId="42539" xr:uid="{00000000-0005-0000-0000-0000B09A0000}"/>
    <cellStyle name="Normal 73 3 4 4 3" xfId="27306" xr:uid="{00000000-0005-0000-0000-0000B19A0000}"/>
    <cellStyle name="Normal 73 3 4 5" xfId="7187" xr:uid="{00000000-0005-0000-0000-0000B29A0000}"/>
    <cellStyle name="Normal 73 3 4 5 2" xfId="37522" xr:uid="{00000000-0005-0000-0000-0000B39A0000}"/>
    <cellStyle name="Normal 73 3 4 5 3" xfId="22289" xr:uid="{00000000-0005-0000-0000-0000B49A0000}"/>
    <cellStyle name="Normal 73 3 4 6" xfId="32510" xr:uid="{00000000-0005-0000-0000-0000B59A0000}"/>
    <cellStyle name="Normal 73 3 4 7" xfId="17276" xr:uid="{00000000-0005-0000-0000-0000B69A0000}"/>
    <cellStyle name="Normal 73 3 5" xfId="2969" xr:uid="{00000000-0005-0000-0000-0000B79A0000}"/>
    <cellStyle name="Normal 73 3 5 2" xfId="13043" xr:uid="{00000000-0005-0000-0000-0000B89A0000}"/>
    <cellStyle name="Normal 73 3 5 2 2" xfId="43374" xr:uid="{00000000-0005-0000-0000-0000B99A0000}"/>
    <cellStyle name="Normal 73 3 5 2 3" xfId="28141" xr:uid="{00000000-0005-0000-0000-0000BA9A0000}"/>
    <cellStyle name="Normal 73 3 5 3" xfId="8023" xr:uid="{00000000-0005-0000-0000-0000BB9A0000}"/>
    <cellStyle name="Normal 73 3 5 3 2" xfId="38357" xr:uid="{00000000-0005-0000-0000-0000BC9A0000}"/>
    <cellStyle name="Normal 73 3 5 3 3" xfId="23124" xr:uid="{00000000-0005-0000-0000-0000BD9A0000}"/>
    <cellStyle name="Normal 73 3 5 4" xfId="33344" xr:uid="{00000000-0005-0000-0000-0000BE9A0000}"/>
    <cellStyle name="Normal 73 3 5 5" xfId="18111" xr:uid="{00000000-0005-0000-0000-0000BF9A0000}"/>
    <cellStyle name="Normal 73 3 6" xfId="4662" xr:uid="{00000000-0005-0000-0000-0000C09A0000}"/>
    <cellStyle name="Normal 73 3 6 2" xfId="14714" xr:uid="{00000000-0005-0000-0000-0000C19A0000}"/>
    <cellStyle name="Normal 73 3 6 2 2" xfId="45045" xr:uid="{00000000-0005-0000-0000-0000C29A0000}"/>
    <cellStyle name="Normal 73 3 6 2 3" xfId="29812" xr:uid="{00000000-0005-0000-0000-0000C39A0000}"/>
    <cellStyle name="Normal 73 3 6 3" xfId="9694" xr:uid="{00000000-0005-0000-0000-0000C49A0000}"/>
    <cellStyle name="Normal 73 3 6 3 2" xfId="40028" xr:uid="{00000000-0005-0000-0000-0000C59A0000}"/>
    <cellStyle name="Normal 73 3 6 3 3" xfId="24795" xr:uid="{00000000-0005-0000-0000-0000C69A0000}"/>
    <cellStyle name="Normal 73 3 6 4" xfId="35015" xr:uid="{00000000-0005-0000-0000-0000C79A0000}"/>
    <cellStyle name="Normal 73 3 6 5" xfId="19782" xr:uid="{00000000-0005-0000-0000-0000C89A0000}"/>
    <cellStyle name="Normal 73 3 7" xfId="11372" xr:uid="{00000000-0005-0000-0000-0000C99A0000}"/>
    <cellStyle name="Normal 73 3 7 2" xfId="41703" xr:uid="{00000000-0005-0000-0000-0000CA9A0000}"/>
    <cellStyle name="Normal 73 3 7 3" xfId="26470" xr:uid="{00000000-0005-0000-0000-0000CB9A0000}"/>
    <cellStyle name="Normal 73 3 8" xfId="6351" xr:uid="{00000000-0005-0000-0000-0000CC9A0000}"/>
    <cellStyle name="Normal 73 3 8 2" xfId="36686" xr:uid="{00000000-0005-0000-0000-0000CD9A0000}"/>
    <cellStyle name="Normal 73 3 8 3" xfId="21453" xr:uid="{00000000-0005-0000-0000-0000CE9A0000}"/>
    <cellStyle name="Normal 73 3 9" xfId="31675" xr:uid="{00000000-0005-0000-0000-0000CF9A0000}"/>
    <cellStyle name="Normal 73 4" xfId="1376" xr:uid="{00000000-0005-0000-0000-0000D09A0000}"/>
    <cellStyle name="Normal 73 4 2" xfId="1799" xr:uid="{00000000-0005-0000-0000-0000D19A0000}"/>
    <cellStyle name="Normal 73 4 2 2" xfId="2638" xr:uid="{00000000-0005-0000-0000-0000D29A0000}"/>
    <cellStyle name="Normal 73 4 2 2 2" xfId="4328" xr:uid="{00000000-0005-0000-0000-0000D39A0000}"/>
    <cellStyle name="Normal 73 4 2 2 2 2" xfId="14401" xr:uid="{00000000-0005-0000-0000-0000D49A0000}"/>
    <cellStyle name="Normal 73 4 2 2 2 2 2" xfId="44732" xr:uid="{00000000-0005-0000-0000-0000D59A0000}"/>
    <cellStyle name="Normal 73 4 2 2 2 2 3" xfId="29499" xr:uid="{00000000-0005-0000-0000-0000D69A0000}"/>
    <cellStyle name="Normal 73 4 2 2 2 3" xfId="9381" xr:uid="{00000000-0005-0000-0000-0000D79A0000}"/>
    <cellStyle name="Normal 73 4 2 2 2 3 2" xfId="39715" xr:uid="{00000000-0005-0000-0000-0000D89A0000}"/>
    <cellStyle name="Normal 73 4 2 2 2 3 3" xfId="24482" xr:uid="{00000000-0005-0000-0000-0000D99A0000}"/>
    <cellStyle name="Normal 73 4 2 2 2 4" xfId="34702" xr:uid="{00000000-0005-0000-0000-0000DA9A0000}"/>
    <cellStyle name="Normal 73 4 2 2 2 5" xfId="19469" xr:uid="{00000000-0005-0000-0000-0000DB9A0000}"/>
    <cellStyle name="Normal 73 4 2 2 3" xfId="6020" xr:uid="{00000000-0005-0000-0000-0000DC9A0000}"/>
    <cellStyle name="Normal 73 4 2 2 3 2" xfId="16072" xr:uid="{00000000-0005-0000-0000-0000DD9A0000}"/>
    <cellStyle name="Normal 73 4 2 2 3 2 2" xfId="46403" xr:uid="{00000000-0005-0000-0000-0000DE9A0000}"/>
    <cellStyle name="Normal 73 4 2 2 3 2 3" xfId="31170" xr:uid="{00000000-0005-0000-0000-0000DF9A0000}"/>
    <cellStyle name="Normal 73 4 2 2 3 3" xfId="11052" xr:uid="{00000000-0005-0000-0000-0000E09A0000}"/>
    <cellStyle name="Normal 73 4 2 2 3 3 2" xfId="41386" xr:uid="{00000000-0005-0000-0000-0000E19A0000}"/>
    <cellStyle name="Normal 73 4 2 2 3 3 3" xfId="26153" xr:uid="{00000000-0005-0000-0000-0000E29A0000}"/>
    <cellStyle name="Normal 73 4 2 2 3 4" xfId="36373" xr:uid="{00000000-0005-0000-0000-0000E39A0000}"/>
    <cellStyle name="Normal 73 4 2 2 3 5" xfId="21140" xr:uid="{00000000-0005-0000-0000-0000E49A0000}"/>
    <cellStyle name="Normal 73 4 2 2 4" xfId="12730" xr:uid="{00000000-0005-0000-0000-0000E59A0000}"/>
    <cellStyle name="Normal 73 4 2 2 4 2" xfId="43061" xr:uid="{00000000-0005-0000-0000-0000E69A0000}"/>
    <cellStyle name="Normal 73 4 2 2 4 3" xfId="27828" xr:uid="{00000000-0005-0000-0000-0000E79A0000}"/>
    <cellStyle name="Normal 73 4 2 2 5" xfId="7709" xr:uid="{00000000-0005-0000-0000-0000E89A0000}"/>
    <cellStyle name="Normal 73 4 2 2 5 2" xfId="38044" xr:uid="{00000000-0005-0000-0000-0000E99A0000}"/>
    <cellStyle name="Normal 73 4 2 2 5 3" xfId="22811" xr:uid="{00000000-0005-0000-0000-0000EA9A0000}"/>
    <cellStyle name="Normal 73 4 2 2 6" xfId="33032" xr:uid="{00000000-0005-0000-0000-0000EB9A0000}"/>
    <cellStyle name="Normal 73 4 2 2 7" xfId="17798" xr:uid="{00000000-0005-0000-0000-0000EC9A0000}"/>
    <cellStyle name="Normal 73 4 2 3" xfId="3491" xr:uid="{00000000-0005-0000-0000-0000ED9A0000}"/>
    <cellStyle name="Normal 73 4 2 3 2" xfId="13565" xr:uid="{00000000-0005-0000-0000-0000EE9A0000}"/>
    <cellStyle name="Normal 73 4 2 3 2 2" xfId="43896" xr:uid="{00000000-0005-0000-0000-0000EF9A0000}"/>
    <cellStyle name="Normal 73 4 2 3 2 3" xfId="28663" xr:uid="{00000000-0005-0000-0000-0000F09A0000}"/>
    <cellStyle name="Normal 73 4 2 3 3" xfId="8545" xr:uid="{00000000-0005-0000-0000-0000F19A0000}"/>
    <cellStyle name="Normal 73 4 2 3 3 2" xfId="38879" xr:uid="{00000000-0005-0000-0000-0000F29A0000}"/>
    <cellStyle name="Normal 73 4 2 3 3 3" xfId="23646" xr:uid="{00000000-0005-0000-0000-0000F39A0000}"/>
    <cellStyle name="Normal 73 4 2 3 4" xfId="33866" xr:uid="{00000000-0005-0000-0000-0000F49A0000}"/>
    <cellStyle name="Normal 73 4 2 3 5" xfId="18633" xr:uid="{00000000-0005-0000-0000-0000F59A0000}"/>
    <cellStyle name="Normal 73 4 2 4" xfId="5184" xr:uid="{00000000-0005-0000-0000-0000F69A0000}"/>
    <cellStyle name="Normal 73 4 2 4 2" xfId="15236" xr:uid="{00000000-0005-0000-0000-0000F79A0000}"/>
    <cellStyle name="Normal 73 4 2 4 2 2" xfId="45567" xr:uid="{00000000-0005-0000-0000-0000F89A0000}"/>
    <cellStyle name="Normal 73 4 2 4 2 3" xfId="30334" xr:uid="{00000000-0005-0000-0000-0000F99A0000}"/>
    <cellStyle name="Normal 73 4 2 4 3" xfId="10216" xr:uid="{00000000-0005-0000-0000-0000FA9A0000}"/>
    <cellStyle name="Normal 73 4 2 4 3 2" xfId="40550" xr:uid="{00000000-0005-0000-0000-0000FB9A0000}"/>
    <cellStyle name="Normal 73 4 2 4 3 3" xfId="25317" xr:uid="{00000000-0005-0000-0000-0000FC9A0000}"/>
    <cellStyle name="Normal 73 4 2 4 4" xfId="35537" xr:uid="{00000000-0005-0000-0000-0000FD9A0000}"/>
    <cellStyle name="Normal 73 4 2 4 5" xfId="20304" xr:uid="{00000000-0005-0000-0000-0000FE9A0000}"/>
    <cellStyle name="Normal 73 4 2 5" xfId="11894" xr:uid="{00000000-0005-0000-0000-0000FF9A0000}"/>
    <cellStyle name="Normal 73 4 2 5 2" xfId="42225" xr:uid="{00000000-0005-0000-0000-0000009B0000}"/>
    <cellStyle name="Normal 73 4 2 5 3" xfId="26992" xr:uid="{00000000-0005-0000-0000-0000019B0000}"/>
    <cellStyle name="Normal 73 4 2 6" xfId="6873" xr:uid="{00000000-0005-0000-0000-0000029B0000}"/>
    <cellStyle name="Normal 73 4 2 6 2" xfId="37208" xr:uid="{00000000-0005-0000-0000-0000039B0000}"/>
    <cellStyle name="Normal 73 4 2 6 3" xfId="21975" xr:uid="{00000000-0005-0000-0000-0000049B0000}"/>
    <cellStyle name="Normal 73 4 2 7" xfId="32196" xr:uid="{00000000-0005-0000-0000-0000059B0000}"/>
    <cellStyle name="Normal 73 4 2 8" xfId="16962" xr:uid="{00000000-0005-0000-0000-0000069B0000}"/>
    <cellStyle name="Normal 73 4 3" xfId="2220" xr:uid="{00000000-0005-0000-0000-0000079B0000}"/>
    <cellStyle name="Normal 73 4 3 2" xfId="3910" xr:uid="{00000000-0005-0000-0000-0000089B0000}"/>
    <cellStyle name="Normal 73 4 3 2 2" xfId="13983" xr:uid="{00000000-0005-0000-0000-0000099B0000}"/>
    <cellStyle name="Normal 73 4 3 2 2 2" xfId="44314" xr:uid="{00000000-0005-0000-0000-00000A9B0000}"/>
    <cellStyle name="Normal 73 4 3 2 2 3" xfId="29081" xr:uid="{00000000-0005-0000-0000-00000B9B0000}"/>
    <cellStyle name="Normal 73 4 3 2 3" xfId="8963" xr:uid="{00000000-0005-0000-0000-00000C9B0000}"/>
    <cellStyle name="Normal 73 4 3 2 3 2" xfId="39297" xr:uid="{00000000-0005-0000-0000-00000D9B0000}"/>
    <cellStyle name="Normal 73 4 3 2 3 3" xfId="24064" xr:uid="{00000000-0005-0000-0000-00000E9B0000}"/>
    <cellStyle name="Normal 73 4 3 2 4" xfId="34284" xr:uid="{00000000-0005-0000-0000-00000F9B0000}"/>
    <cellStyle name="Normal 73 4 3 2 5" xfId="19051" xr:uid="{00000000-0005-0000-0000-0000109B0000}"/>
    <cellStyle name="Normal 73 4 3 3" xfId="5602" xr:uid="{00000000-0005-0000-0000-0000119B0000}"/>
    <cellStyle name="Normal 73 4 3 3 2" xfId="15654" xr:uid="{00000000-0005-0000-0000-0000129B0000}"/>
    <cellStyle name="Normal 73 4 3 3 2 2" xfId="45985" xr:uid="{00000000-0005-0000-0000-0000139B0000}"/>
    <cellStyle name="Normal 73 4 3 3 2 3" xfId="30752" xr:uid="{00000000-0005-0000-0000-0000149B0000}"/>
    <cellStyle name="Normal 73 4 3 3 3" xfId="10634" xr:uid="{00000000-0005-0000-0000-0000159B0000}"/>
    <cellStyle name="Normal 73 4 3 3 3 2" xfId="40968" xr:uid="{00000000-0005-0000-0000-0000169B0000}"/>
    <cellStyle name="Normal 73 4 3 3 3 3" xfId="25735" xr:uid="{00000000-0005-0000-0000-0000179B0000}"/>
    <cellStyle name="Normal 73 4 3 3 4" xfId="35955" xr:uid="{00000000-0005-0000-0000-0000189B0000}"/>
    <cellStyle name="Normal 73 4 3 3 5" xfId="20722" xr:uid="{00000000-0005-0000-0000-0000199B0000}"/>
    <cellStyle name="Normal 73 4 3 4" xfId="12312" xr:uid="{00000000-0005-0000-0000-00001A9B0000}"/>
    <cellStyle name="Normal 73 4 3 4 2" xfId="42643" xr:uid="{00000000-0005-0000-0000-00001B9B0000}"/>
    <cellStyle name="Normal 73 4 3 4 3" xfId="27410" xr:uid="{00000000-0005-0000-0000-00001C9B0000}"/>
    <cellStyle name="Normal 73 4 3 5" xfId="7291" xr:uid="{00000000-0005-0000-0000-00001D9B0000}"/>
    <cellStyle name="Normal 73 4 3 5 2" xfId="37626" xr:uid="{00000000-0005-0000-0000-00001E9B0000}"/>
    <cellStyle name="Normal 73 4 3 5 3" xfId="22393" xr:uid="{00000000-0005-0000-0000-00001F9B0000}"/>
    <cellStyle name="Normal 73 4 3 6" xfId="32614" xr:uid="{00000000-0005-0000-0000-0000209B0000}"/>
    <cellStyle name="Normal 73 4 3 7" xfId="17380" xr:uid="{00000000-0005-0000-0000-0000219B0000}"/>
    <cellStyle name="Normal 73 4 4" xfId="3073" xr:uid="{00000000-0005-0000-0000-0000229B0000}"/>
    <cellStyle name="Normal 73 4 4 2" xfId="13147" xr:uid="{00000000-0005-0000-0000-0000239B0000}"/>
    <cellStyle name="Normal 73 4 4 2 2" xfId="43478" xr:uid="{00000000-0005-0000-0000-0000249B0000}"/>
    <cellStyle name="Normal 73 4 4 2 3" xfId="28245" xr:uid="{00000000-0005-0000-0000-0000259B0000}"/>
    <cellStyle name="Normal 73 4 4 3" xfId="8127" xr:uid="{00000000-0005-0000-0000-0000269B0000}"/>
    <cellStyle name="Normal 73 4 4 3 2" xfId="38461" xr:uid="{00000000-0005-0000-0000-0000279B0000}"/>
    <cellStyle name="Normal 73 4 4 3 3" xfId="23228" xr:uid="{00000000-0005-0000-0000-0000289B0000}"/>
    <cellStyle name="Normal 73 4 4 4" xfId="33448" xr:uid="{00000000-0005-0000-0000-0000299B0000}"/>
    <cellStyle name="Normal 73 4 4 5" xfId="18215" xr:uid="{00000000-0005-0000-0000-00002A9B0000}"/>
    <cellStyle name="Normal 73 4 5" xfId="4766" xr:uid="{00000000-0005-0000-0000-00002B9B0000}"/>
    <cellStyle name="Normal 73 4 5 2" xfId="14818" xr:uid="{00000000-0005-0000-0000-00002C9B0000}"/>
    <cellStyle name="Normal 73 4 5 2 2" xfId="45149" xr:uid="{00000000-0005-0000-0000-00002D9B0000}"/>
    <cellStyle name="Normal 73 4 5 2 3" xfId="29916" xr:uid="{00000000-0005-0000-0000-00002E9B0000}"/>
    <cellStyle name="Normal 73 4 5 3" xfId="9798" xr:uid="{00000000-0005-0000-0000-00002F9B0000}"/>
    <cellStyle name="Normal 73 4 5 3 2" xfId="40132" xr:uid="{00000000-0005-0000-0000-0000309B0000}"/>
    <cellStyle name="Normal 73 4 5 3 3" xfId="24899" xr:uid="{00000000-0005-0000-0000-0000319B0000}"/>
    <cellStyle name="Normal 73 4 5 4" xfId="35119" xr:uid="{00000000-0005-0000-0000-0000329B0000}"/>
    <cellStyle name="Normal 73 4 5 5" xfId="19886" xr:uid="{00000000-0005-0000-0000-0000339B0000}"/>
    <cellStyle name="Normal 73 4 6" xfId="11476" xr:uid="{00000000-0005-0000-0000-0000349B0000}"/>
    <cellStyle name="Normal 73 4 6 2" xfId="41807" xr:uid="{00000000-0005-0000-0000-0000359B0000}"/>
    <cellStyle name="Normal 73 4 6 3" xfId="26574" xr:uid="{00000000-0005-0000-0000-0000369B0000}"/>
    <cellStyle name="Normal 73 4 7" xfId="6455" xr:uid="{00000000-0005-0000-0000-0000379B0000}"/>
    <cellStyle name="Normal 73 4 7 2" xfId="36790" xr:uid="{00000000-0005-0000-0000-0000389B0000}"/>
    <cellStyle name="Normal 73 4 7 3" xfId="21557" xr:uid="{00000000-0005-0000-0000-0000399B0000}"/>
    <cellStyle name="Normal 73 4 8" xfId="31778" xr:uid="{00000000-0005-0000-0000-00003A9B0000}"/>
    <cellStyle name="Normal 73 4 9" xfId="16544" xr:uid="{00000000-0005-0000-0000-00003B9B0000}"/>
    <cellStyle name="Normal 73 5" xfId="1589" xr:uid="{00000000-0005-0000-0000-00003C9B0000}"/>
    <cellStyle name="Normal 73 5 2" xfId="2430" xr:uid="{00000000-0005-0000-0000-00003D9B0000}"/>
    <cellStyle name="Normal 73 5 2 2" xfId="4120" xr:uid="{00000000-0005-0000-0000-00003E9B0000}"/>
    <cellStyle name="Normal 73 5 2 2 2" xfId="14193" xr:uid="{00000000-0005-0000-0000-00003F9B0000}"/>
    <cellStyle name="Normal 73 5 2 2 2 2" xfId="44524" xr:uid="{00000000-0005-0000-0000-0000409B0000}"/>
    <cellStyle name="Normal 73 5 2 2 2 3" xfId="29291" xr:uid="{00000000-0005-0000-0000-0000419B0000}"/>
    <cellStyle name="Normal 73 5 2 2 3" xfId="9173" xr:uid="{00000000-0005-0000-0000-0000429B0000}"/>
    <cellStyle name="Normal 73 5 2 2 3 2" xfId="39507" xr:uid="{00000000-0005-0000-0000-0000439B0000}"/>
    <cellStyle name="Normal 73 5 2 2 3 3" xfId="24274" xr:uid="{00000000-0005-0000-0000-0000449B0000}"/>
    <cellStyle name="Normal 73 5 2 2 4" xfId="34494" xr:uid="{00000000-0005-0000-0000-0000459B0000}"/>
    <cellStyle name="Normal 73 5 2 2 5" xfId="19261" xr:uid="{00000000-0005-0000-0000-0000469B0000}"/>
    <cellStyle name="Normal 73 5 2 3" xfId="5812" xr:uid="{00000000-0005-0000-0000-0000479B0000}"/>
    <cellStyle name="Normal 73 5 2 3 2" xfId="15864" xr:uid="{00000000-0005-0000-0000-0000489B0000}"/>
    <cellStyle name="Normal 73 5 2 3 2 2" xfId="46195" xr:uid="{00000000-0005-0000-0000-0000499B0000}"/>
    <cellStyle name="Normal 73 5 2 3 2 3" xfId="30962" xr:uid="{00000000-0005-0000-0000-00004A9B0000}"/>
    <cellStyle name="Normal 73 5 2 3 3" xfId="10844" xr:uid="{00000000-0005-0000-0000-00004B9B0000}"/>
    <cellStyle name="Normal 73 5 2 3 3 2" xfId="41178" xr:uid="{00000000-0005-0000-0000-00004C9B0000}"/>
    <cellStyle name="Normal 73 5 2 3 3 3" xfId="25945" xr:uid="{00000000-0005-0000-0000-00004D9B0000}"/>
    <cellStyle name="Normal 73 5 2 3 4" xfId="36165" xr:uid="{00000000-0005-0000-0000-00004E9B0000}"/>
    <cellStyle name="Normal 73 5 2 3 5" xfId="20932" xr:uid="{00000000-0005-0000-0000-00004F9B0000}"/>
    <cellStyle name="Normal 73 5 2 4" xfId="12522" xr:uid="{00000000-0005-0000-0000-0000509B0000}"/>
    <cellStyle name="Normal 73 5 2 4 2" xfId="42853" xr:uid="{00000000-0005-0000-0000-0000519B0000}"/>
    <cellStyle name="Normal 73 5 2 4 3" xfId="27620" xr:uid="{00000000-0005-0000-0000-0000529B0000}"/>
    <cellStyle name="Normal 73 5 2 5" xfId="7501" xr:uid="{00000000-0005-0000-0000-0000539B0000}"/>
    <cellStyle name="Normal 73 5 2 5 2" xfId="37836" xr:uid="{00000000-0005-0000-0000-0000549B0000}"/>
    <cellStyle name="Normal 73 5 2 5 3" xfId="22603" xr:uid="{00000000-0005-0000-0000-0000559B0000}"/>
    <cellStyle name="Normal 73 5 2 6" xfId="32824" xr:uid="{00000000-0005-0000-0000-0000569B0000}"/>
    <cellStyle name="Normal 73 5 2 7" xfId="17590" xr:uid="{00000000-0005-0000-0000-0000579B0000}"/>
    <cellStyle name="Normal 73 5 3" xfId="3283" xr:uid="{00000000-0005-0000-0000-0000589B0000}"/>
    <cellStyle name="Normal 73 5 3 2" xfId="13357" xr:uid="{00000000-0005-0000-0000-0000599B0000}"/>
    <cellStyle name="Normal 73 5 3 2 2" xfId="43688" xr:uid="{00000000-0005-0000-0000-00005A9B0000}"/>
    <cellStyle name="Normal 73 5 3 2 3" xfId="28455" xr:uid="{00000000-0005-0000-0000-00005B9B0000}"/>
    <cellStyle name="Normal 73 5 3 3" xfId="8337" xr:uid="{00000000-0005-0000-0000-00005C9B0000}"/>
    <cellStyle name="Normal 73 5 3 3 2" xfId="38671" xr:uid="{00000000-0005-0000-0000-00005D9B0000}"/>
    <cellStyle name="Normal 73 5 3 3 3" xfId="23438" xr:uid="{00000000-0005-0000-0000-00005E9B0000}"/>
    <cellStyle name="Normal 73 5 3 4" xfId="33658" xr:uid="{00000000-0005-0000-0000-00005F9B0000}"/>
    <cellStyle name="Normal 73 5 3 5" xfId="18425" xr:uid="{00000000-0005-0000-0000-0000609B0000}"/>
    <cellStyle name="Normal 73 5 4" xfId="4976" xr:uid="{00000000-0005-0000-0000-0000619B0000}"/>
    <cellStyle name="Normal 73 5 4 2" xfId="15028" xr:uid="{00000000-0005-0000-0000-0000629B0000}"/>
    <cellStyle name="Normal 73 5 4 2 2" xfId="45359" xr:uid="{00000000-0005-0000-0000-0000639B0000}"/>
    <cellStyle name="Normal 73 5 4 2 3" xfId="30126" xr:uid="{00000000-0005-0000-0000-0000649B0000}"/>
    <cellStyle name="Normal 73 5 4 3" xfId="10008" xr:uid="{00000000-0005-0000-0000-0000659B0000}"/>
    <cellStyle name="Normal 73 5 4 3 2" xfId="40342" xr:uid="{00000000-0005-0000-0000-0000669B0000}"/>
    <cellStyle name="Normal 73 5 4 3 3" xfId="25109" xr:uid="{00000000-0005-0000-0000-0000679B0000}"/>
    <cellStyle name="Normal 73 5 4 4" xfId="35329" xr:uid="{00000000-0005-0000-0000-0000689B0000}"/>
    <cellStyle name="Normal 73 5 4 5" xfId="20096" xr:uid="{00000000-0005-0000-0000-0000699B0000}"/>
    <cellStyle name="Normal 73 5 5" xfId="11686" xr:uid="{00000000-0005-0000-0000-00006A9B0000}"/>
    <cellStyle name="Normal 73 5 5 2" xfId="42017" xr:uid="{00000000-0005-0000-0000-00006B9B0000}"/>
    <cellStyle name="Normal 73 5 5 3" xfId="26784" xr:uid="{00000000-0005-0000-0000-00006C9B0000}"/>
    <cellStyle name="Normal 73 5 6" xfId="6665" xr:uid="{00000000-0005-0000-0000-00006D9B0000}"/>
    <cellStyle name="Normal 73 5 6 2" xfId="37000" xr:uid="{00000000-0005-0000-0000-00006E9B0000}"/>
    <cellStyle name="Normal 73 5 6 3" xfId="21767" xr:uid="{00000000-0005-0000-0000-00006F9B0000}"/>
    <cellStyle name="Normal 73 5 7" xfId="31988" xr:uid="{00000000-0005-0000-0000-0000709B0000}"/>
    <cellStyle name="Normal 73 5 8" xfId="16754" xr:uid="{00000000-0005-0000-0000-0000719B0000}"/>
    <cellStyle name="Normal 73 6" xfId="2010" xr:uid="{00000000-0005-0000-0000-0000729B0000}"/>
    <cellStyle name="Normal 73 6 2" xfId="3702" xr:uid="{00000000-0005-0000-0000-0000739B0000}"/>
    <cellStyle name="Normal 73 6 2 2" xfId="13775" xr:uid="{00000000-0005-0000-0000-0000749B0000}"/>
    <cellStyle name="Normal 73 6 2 2 2" xfId="44106" xr:uid="{00000000-0005-0000-0000-0000759B0000}"/>
    <cellStyle name="Normal 73 6 2 2 3" xfId="28873" xr:uid="{00000000-0005-0000-0000-0000769B0000}"/>
    <cellStyle name="Normal 73 6 2 3" xfId="8755" xr:uid="{00000000-0005-0000-0000-0000779B0000}"/>
    <cellStyle name="Normal 73 6 2 3 2" xfId="39089" xr:uid="{00000000-0005-0000-0000-0000789B0000}"/>
    <cellStyle name="Normal 73 6 2 3 3" xfId="23856" xr:uid="{00000000-0005-0000-0000-0000799B0000}"/>
    <cellStyle name="Normal 73 6 2 4" xfId="34076" xr:uid="{00000000-0005-0000-0000-00007A9B0000}"/>
    <cellStyle name="Normal 73 6 2 5" xfId="18843" xr:uid="{00000000-0005-0000-0000-00007B9B0000}"/>
    <cellStyle name="Normal 73 6 3" xfId="5394" xr:uid="{00000000-0005-0000-0000-00007C9B0000}"/>
    <cellStyle name="Normal 73 6 3 2" xfId="15446" xr:uid="{00000000-0005-0000-0000-00007D9B0000}"/>
    <cellStyle name="Normal 73 6 3 2 2" xfId="45777" xr:uid="{00000000-0005-0000-0000-00007E9B0000}"/>
    <cellStyle name="Normal 73 6 3 2 3" xfId="30544" xr:uid="{00000000-0005-0000-0000-00007F9B0000}"/>
    <cellStyle name="Normal 73 6 3 3" xfId="10426" xr:uid="{00000000-0005-0000-0000-0000809B0000}"/>
    <cellStyle name="Normal 73 6 3 3 2" xfId="40760" xr:uid="{00000000-0005-0000-0000-0000819B0000}"/>
    <cellStyle name="Normal 73 6 3 3 3" xfId="25527" xr:uid="{00000000-0005-0000-0000-0000829B0000}"/>
    <cellStyle name="Normal 73 6 3 4" xfId="35747" xr:uid="{00000000-0005-0000-0000-0000839B0000}"/>
    <cellStyle name="Normal 73 6 3 5" xfId="20514" xr:uid="{00000000-0005-0000-0000-0000849B0000}"/>
    <cellStyle name="Normal 73 6 4" xfId="12104" xr:uid="{00000000-0005-0000-0000-0000859B0000}"/>
    <cellStyle name="Normal 73 6 4 2" xfId="42435" xr:uid="{00000000-0005-0000-0000-0000869B0000}"/>
    <cellStyle name="Normal 73 6 4 3" xfId="27202" xr:uid="{00000000-0005-0000-0000-0000879B0000}"/>
    <cellStyle name="Normal 73 6 5" xfId="7083" xr:uid="{00000000-0005-0000-0000-0000889B0000}"/>
    <cellStyle name="Normal 73 6 5 2" xfId="37418" xr:uid="{00000000-0005-0000-0000-0000899B0000}"/>
    <cellStyle name="Normal 73 6 5 3" xfId="22185" xr:uid="{00000000-0005-0000-0000-00008A9B0000}"/>
    <cellStyle name="Normal 73 6 6" xfId="32406" xr:uid="{00000000-0005-0000-0000-00008B9B0000}"/>
    <cellStyle name="Normal 73 6 7" xfId="17172" xr:uid="{00000000-0005-0000-0000-00008C9B0000}"/>
    <cellStyle name="Normal 73 7" xfId="2862" xr:uid="{00000000-0005-0000-0000-00008D9B0000}"/>
    <cellStyle name="Normal 73 7 2" xfId="12939" xr:uid="{00000000-0005-0000-0000-00008E9B0000}"/>
    <cellStyle name="Normal 73 7 2 2" xfId="43270" xr:uid="{00000000-0005-0000-0000-00008F9B0000}"/>
    <cellStyle name="Normal 73 7 2 3" xfId="28037" xr:uid="{00000000-0005-0000-0000-0000909B0000}"/>
    <cellStyle name="Normal 73 7 3" xfId="7919" xr:uid="{00000000-0005-0000-0000-0000919B0000}"/>
    <cellStyle name="Normal 73 7 3 2" xfId="38253" xr:uid="{00000000-0005-0000-0000-0000929B0000}"/>
    <cellStyle name="Normal 73 7 3 3" xfId="23020" xr:uid="{00000000-0005-0000-0000-0000939B0000}"/>
    <cellStyle name="Normal 73 7 4" xfId="33240" xr:uid="{00000000-0005-0000-0000-0000949B0000}"/>
    <cellStyle name="Normal 73 7 5" xfId="18007" xr:uid="{00000000-0005-0000-0000-0000959B0000}"/>
    <cellStyle name="Normal 73 8" xfId="4556" xr:uid="{00000000-0005-0000-0000-0000969B0000}"/>
    <cellStyle name="Normal 73 8 2" xfId="14610" xr:uid="{00000000-0005-0000-0000-0000979B0000}"/>
    <cellStyle name="Normal 73 8 2 2" xfId="44941" xr:uid="{00000000-0005-0000-0000-0000989B0000}"/>
    <cellStyle name="Normal 73 8 2 3" xfId="29708" xr:uid="{00000000-0005-0000-0000-0000999B0000}"/>
    <cellStyle name="Normal 73 8 3" xfId="9590" xr:uid="{00000000-0005-0000-0000-00009A9B0000}"/>
    <cellStyle name="Normal 73 8 3 2" xfId="39924" xr:uid="{00000000-0005-0000-0000-00009B9B0000}"/>
    <cellStyle name="Normal 73 8 3 3" xfId="24691" xr:uid="{00000000-0005-0000-0000-00009C9B0000}"/>
    <cellStyle name="Normal 73 8 4" xfId="34911" xr:uid="{00000000-0005-0000-0000-00009D9B0000}"/>
    <cellStyle name="Normal 73 8 5" xfId="19678" xr:uid="{00000000-0005-0000-0000-00009E9B0000}"/>
    <cellStyle name="Normal 73 9" xfId="11266" xr:uid="{00000000-0005-0000-0000-00009F9B0000}"/>
    <cellStyle name="Normal 73 9 2" xfId="41599" xr:uid="{00000000-0005-0000-0000-0000A09B0000}"/>
    <cellStyle name="Normal 73 9 3" xfId="26366" xr:uid="{00000000-0005-0000-0000-0000A19B0000}"/>
    <cellStyle name="Normal 74" xfId="910" xr:uid="{00000000-0005-0000-0000-0000A29B0000}"/>
    <cellStyle name="Normal 74 10" xfId="6246" xr:uid="{00000000-0005-0000-0000-0000A39B0000}"/>
    <cellStyle name="Normal 74 10 2" xfId="36583" xr:uid="{00000000-0005-0000-0000-0000A49B0000}"/>
    <cellStyle name="Normal 74 10 3" xfId="21350" xr:uid="{00000000-0005-0000-0000-0000A59B0000}"/>
    <cellStyle name="Normal 74 11" xfId="31574" xr:uid="{00000000-0005-0000-0000-0000A69B0000}"/>
    <cellStyle name="Normal 74 12" xfId="16335" xr:uid="{00000000-0005-0000-0000-0000A79B0000}"/>
    <cellStyle name="Normal 74 13" xfId="48697" xr:uid="{1EB7AF58-89A4-4484-9FC1-F0C578AB5391}"/>
    <cellStyle name="Normal 74 2" xfId="1210" xr:uid="{00000000-0005-0000-0000-0000A89B0000}"/>
    <cellStyle name="Normal 74 2 10" xfId="31625" xr:uid="{00000000-0005-0000-0000-0000A99B0000}"/>
    <cellStyle name="Normal 74 2 11" xfId="16389" xr:uid="{00000000-0005-0000-0000-0000AA9B0000}"/>
    <cellStyle name="Normal 74 2 2" xfId="1318" xr:uid="{00000000-0005-0000-0000-0000AB9B0000}"/>
    <cellStyle name="Normal 74 2 2 10" xfId="16493" xr:uid="{00000000-0005-0000-0000-0000AC9B0000}"/>
    <cellStyle name="Normal 74 2 2 2" xfId="1535" xr:uid="{00000000-0005-0000-0000-0000AD9B0000}"/>
    <cellStyle name="Normal 74 2 2 2 2" xfId="1956" xr:uid="{00000000-0005-0000-0000-0000AE9B0000}"/>
    <cellStyle name="Normal 74 2 2 2 2 2" xfId="2795" xr:uid="{00000000-0005-0000-0000-0000AF9B0000}"/>
    <cellStyle name="Normal 74 2 2 2 2 2 2" xfId="4485" xr:uid="{00000000-0005-0000-0000-0000B09B0000}"/>
    <cellStyle name="Normal 74 2 2 2 2 2 2 2" xfId="14558" xr:uid="{00000000-0005-0000-0000-0000B19B0000}"/>
    <cellStyle name="Normal 74 2 2 2 2 2 2 2 2" xfId="44889" xr:uid="{00000000-0005-0000-0000-0000B29B0000}"/>
    <cellStyle name="Normal 74 2 2 2 2 2 2 2 3" xfId="29656" xr:uid="{00000000-0005-0000-0000-0000B39B0000}"/>
    <cellStyle name="Normal 74 2 2 2 2 2 2 3" xfId="9538" xr:uid="{00000000-0005-0000-0000-0000B49B0000}"/>
    <cellStyle name="Normal 74 2 2 2 2 2 2 3 2" xfId="39872" xr:uid="{00000000-0005-0000-0000-0000B59B0000}"/>
    <cellStyle name="Normal 74 2 2 2 2 2 2 3 3" xfId="24639" xr:uid="{00000000-0005-0000-0000-0000B69B0000}"/>
    <cellStyle name="Normal 74 2 2 2 2 2 2 4" xfId="34859" xr:uid="{00000000-0005-0000-0000-0000B79B0000}"/>
    <cellStyle name="Normal 74 2 2 2 2 2 2 5" xfId="19626" xr:uid="{00000000-0005-0000-0000-0000B89B0000}"/>
    <cellStyle name="Normal 74 2 2 2 2 2 3" xfId="6177" xr:uid="{00000000-0005-0000-0000-0000B99B0000}"/>
    <cellStyle name="Normal 74 2 2 2 2 2 3 2" xfId="16229" xr:uid="{00000000-0005-0000-0000-0000BA9B0000}"/>
    <cellStyle name="Normal 74 2 2 2 2 2 3 2 2" xfId="46560" xr:uid="{00000000-0005-0000-0000-0000BB9B0000}"/>
    <cellStyle name="Normal 74 2 2 2 2 2 3 2 3" xfId="31327" xr:uid="{00000000-0005-0000-0000-0000BC9B0000}"/>
    <cellStyle name="Normal 74 2 2 2 2 2 3 3" xfId="11209" xr:uid="{00000000-0005-0000-0000-0000BD9B0000}"/>
    <cellStyle name="Normal 74 2 2 2 2 2 3 3 2" xfId="41543" xr:uid="{00000000-0005-0000-0000-0000BE9B0000}"/>
    <cellStyle name="Normal 74 2 2 2 2 2 3 3 3" xfId="26310" xr:uid="{00000000-0005-0000-0000-0000BF9B0000}"/>
    <cellStyle name="Normal 74 2 2 2 2 2 3 4" xfId="36530" xr:uid="{00000000-0005-0000-0000-0000C09B0000}"/>
    <cellStyle name="Normal 74 2 2 2 2 2 3 5" xfId="21297" xr:uid="{00000000-0005-0000-0000-0000C19B0000}"/>
    <cellStyle name="Normal 74 2 2 2 2 2 4" xfId="12887" xr:uid="{00000000-0005-0000-0000-0000C29B0000}"/>
    <cellStyle name="Normal 74 2 2 2 2 2 4 2" xfId="43218" xr:uid="{00000000-0005-0000-0000-0000C39B0000}"/>
    <cellStyle name="Normal 74 2 2 2 2 2 4 3" xfId="27985" xr:uid="{00000000-0005-0000-0000-0000C49B0000}"/>
    <cellStyle name="Normal 74 2 2 2 2 2 5" xfId="7866" xr:uid="{00000000-0005-0000-0000-0000C59B0000}"/>
    <cellStyle name="Normal 74 2 2 2 2 2 5 2" xfId="38201" xr:uid="{00000000-0005-0000-0000-0000C69B0000}"/>
    <cellStyle name="Normal 74 2 2 2 2 2 5 3" xfId="22968" xr:uid="{00000000-0005-0000-0000-0000C79B0000}"/>
    <cellStyle name="Normal 74 2 2 2 2 2 6" xfId="33189" xr:uid="{00000000-0005-0000-0000-0000C89B0000}"/>
    <cellStyle name="Normal 74 2 2 2 2 2 7" xfId="17955" xr:uid="{00000000-0005-0000-0000-0000C99B0000}"/>
    <cellStyle name="Normal 74 2 2 2 2 3" xfId="3648" xr:uid="{00000000-0005-0000-0000-0000CA9B0000}"/>
    <cellStyle name="Normal 74 2 2 2 2 3 2" xfId="13722" xr:uid="{00000000-0005-0000-0000-0000CB9B0000}"/>
    <cellStyle name="Normal 74 2 2 2 2 3 2 2" xfId="44053" xr:uid="{00000000-0005-0000-0000-0000CC9B0000}"/>
    <cellStyle name="Normal 74 2 2 2 2 3 2 3" xfId="28820" xr:uid="{00000000-0005-0000-0000-0000CD9B0000}"/>
    <cellStyle name="Normal 74 2 2 2 2 3 3" xfId="8702" xr:uid="{00000000-0005-0000-0000-0000CE9B0000}"/>
    <cellStyle name="Normal 74 2 2 2 2 3 3 2" xfId="39036" xr:uid="{00000000-0005-0000-0000-0000CF9B0000}"/>
    <cellStyle name="Normal 74 2 2 2 2 3 3 3" xfId="23803" xr:uid="{00000000-0005-0000-0000-0000D09B0000}"/>
    <cellStyle name="Normal 74 2 2 2 2 3 4" xfId="34023" xr:uid="{00000000-0005-0000-0000-0000D19B0000}"/>
    <cellStyle name="Normal 74 2 2 2 2 3 5" xfId="18790" xr:uid="{00000000-0005-0000-0000-0000D29B0000}"/>
    <cellStyle name="Normal 74 2 2 2 2 4" xfId="5341" xr:uid="{00000000-0005-0000-0000-0000D39B0000}"/>
    <cellStyle name="Normal 74 2 2 2 2 4 2" xfId="15393" xr:uid="{00000000-0005-0000-0000-0000D49B0000}"/>
    <cellStyle name="Normal 74 2 2 2 2 4 2 2" xfId="45724" xr:uid="{00000000-0005-0000-0000-0000D59B0000}"/>
    <cellStyle name="Normal 74 2 2 2 2 4 2 3" xfId="30491" xr:uid="{00000000-0005-0000-0000-0000D69B0000}"/>
    <cellStyle name="Normal 74 2 2 2 2 4 3" xfId="10373" xr:uid="{00000000-0005-0000-0000-0000D79B0000}"/>
    <cellStyle name="Normal 74 2 2 2 2 4 3 2" xfId="40707" xr:uid="{00000000-0005-0000-0000-0000D89B0000}"/>
    <cellStyle name="Normal 74 2 2 2 2 4 3 3" xfId="25474" xr:uid="{00000000-0005-0000-0000-0000D99B0000}"/>
    <cellStyle name="Normal 74 2 2 2 2 4 4" xfId="35694" xr:uid="{00000000-0005-0000-0000-0000DA9B0000}"/>
    <cellStyle name="Normal 74 2 2 2 2 4 5" xfId="20461" xr:uid="{00000000-0005-0000-0000-0000DB9B0000}"/>
    <cellStyle name="Normal 74 2 2 2 2 5" xfId="12051" xr:uid="{00000000-0005-0000-0000-0000DC9B0000}"/>
    <cellStyle name="Normal 74 2 2 2 2 5 2" xfId="42382" xr:uid="{00000000-0005-0000-0000-0000DD9B0000}"/>
    <cellStyle name="Normal 74 2 2 2 2 5 3" xfId="27149" xr:uid="{00000000-0005-0000-0000-0000DE9B0000}"/>
    <cellStyle name="Normal 74 2 2 2 2 6" xfId="7030" xr:uid="{00000000-0005-0000-0000-0000DF9B0000}"/>
    <cellStyle name="Normal 74 2 2 2 2 6 2" xfId="37365" xr:uid="{00000000-0005-0000-0000-0000E09B0000}"/>
    <cellStyle name="Normal 74 2 2 2 2 6 3" xfId="22132" xr:uid="{00000000-0005-0000-0000-0000E19B0000}"/>
    <cellStyle name="Normal 74 2 2 2 2 7" xfId="32353" xr:uid="{00000000-0005-0000-0000-0000E29B0000}"/>
    <cellStyle name="Normal 74 2 2 2 2 8" xfId="17119" xr:uid="{00000000-0005-0000-0000-0000E39B0000}"/>
    <cellStyle name="Normal 74 2 2 2 3" xfId="2377" xr:uid="{00000000-0005-0000-0000-0000E49B0000}"/>
    <cellStyle name="Normal 74 2 2 2 3 2" xfId="4067" xr:uid="{00000000-0005-0000-0000-0000E59B0000}"/>
    <cellStyle name="Normal 74 2 2 2 3 2 2" xfId="14140" xr:uid="{00000000-0005-0000-0000-0000E69B0000}"/>
    <cellStyle name="Normal 74 2 2 2 3 2 2 2" xfId="44471" xr:uid="{00000000-0005-0000-0000-0000E79B0000}"/>
    <cellStyle name="Normal 74 2 2 2 3 2 2 3" xfId="29238" xr:uid="{00000000-0005-0000-0000-0000E89B0000}"/>
    <cellStyle name="Normal 74 2 2 2 3 2 3" xfId="9120" xr:uid="{00000000-0005-0000-0000-0000E99B0000}"/>
    <cellStyle name="Normal 74 2 2 2 3 2 3 2" xfId="39454" xr:uid="{00000000-0005-0000-0000-0000EA9B0000}"/>
    <cellStyle name="Normal 74 2 2 2 3 2 3 3" xfId="24221" xr:uid="{00000000-0005-0000-0000-0000EB9B0000}"/>
    <cellStyle name="Normal 74 2 2 2 3 2 4" xfId="34441" xr:uid="{00000000-0005-0000-0000-0000EC9B0000}"/>
    <cellStyle name="Normal 74 2 2 2 3 2 5" xfId="19208" xr:uid="{00000000-0005-0000-0000-0000ED9B0000}"/>
    <cellStyle name="Normal 74 2 2 2 3 3" xfId="5759" xr:uid="{00000000-0005-0000-0000-0000EE9B0000}"/>
    <cellStyle name="Normal 74 2 2 2 3 3 2" xfId="15811" xr:uid="{00000000-0005-0000-0000-0000EF9B0000}"/>
    <cellStyle name="Normal 74 2 2 2 3 3 2 2" xfId="46142" xr:uid="{00000000-0005-0000-0000-0000F09B0000}"/>
    <cellStyle name="Normal 74 2 2 2 3 3 2 3" xfId="30909" xr:uid="{00000000-0005-0000-0000-0000F19B0000}"/>
    <cellStyle name="Normal 74 2 2 2 3 3 3" xfId="10791" xr:uid="{00000000-0005-0000-0000-0000F29B0000}"/>
    <cellStyle name="Normal 74 2 2 2 3 3 3 2" xfId="41125" xr:uid="{00000000-0005-0000-0000-0000F39B0000}"/>
    <cellStyle name="Normal 74 2 2 2 3 3 3 3" xfId="25892" xr:uid="{00000000-0005-0000-0000-0000F49B0000}"/>
    <cellStyle name="Normal 74 2 2 2 3 3 4" xfId="36112" xr:uid="{00000000-0005-0000-0000-0000F59B0000}"/>
    <cellStyle name="Normal 74 2 2 2 3 3 5" xfId="20879" xr:uid="{00000000-0005-0000-0000-0000F69B0000}"/>
    <cellStyle name="Normal 74 2 2 2 3 4" xfId="12469" xr:uid="{00000000-0005-0000-0000-0000F79B0000}"/>
    <cellStyle name="Normal 74 2 2 2 3 4 2" xfId="42800" xr:uid="{00000000-0005-0000-0000-0000F89B0000}"/>
    <cellStyle name="Normal 74 2 2 2 3 4 3" xfId="27567" xr:uid="{00000000-0005-0000-0000-0000F99B0000}"/>
    <cellStyle name="Normal 74 2 2 2 3 5" xfId="7448" xr:uid="{00000000-0005-0000-0000-0000FA9B0000}"/>
    <cellStyle name="Normal 74 2 2 2 3 5 2" xfId="37783" xr:uid="{00000000-0005-0000-0000-0000FB9B0000}"/>
    <cellStyle name="Normal 74 2 2 2 3 5 3" xfId="22550" xr:uid="{00000000-0005-0000-0000-0000FC9B0000}"/>
    <cellStyle name="Normal 74 2 2 2 3 6" xfId="32771" xr:uid="{00000000-0005-0000-0000-0000FD9B0000}"/>
    <cellStyle name="Normal 74 2 2 2 3 7" xfId="17537" xr:uid="{00000000-0005-0000-0000-0000FE9B0000}"/>
    <cellStyle name="Normal 74 2 2 2 4" xfId="3230" xr:uid="{00000000-0005-0000-0000-0000FF9B0000}"/>
    <cellStyle name="Normal 74 2 2 2 4 2" xfId="13304" xr:uid="{00000000-0005-0000-0000-0000009C0000}"/>
    <cellStyle name="Normal 74 2 2 2 4 2 2" xfId="43635" xr:uid="{00000000-0005-0000-0000-0000019C0000}"/>
    <cellStyle name="Normal 74 2 2 2 4 2 3" xfId="28402" xr:uid="{00000000-0005-0000-0000-0000029C0000}"/>
    <cellStyle name="Normal 74 2 2 2 4 3" xfId="8284" xr:uid="{00000000-0005-0000-0000-0000039C0000}"/>
    <cellStyle name="Normal 74 2 2 2 4 3 2" xfId="38618" xr:uid="{00000000-0005-0000-0000-0000049C0000}"/>
    <cellStyle name="Normal 74 2 2 2 4 3 3" xfId="23385" xr:uid="{00000000-0005-0000-0000-0000059C0000}"/>
    <cellStyle name="Normal 74 2 2 2 4 4" xfId="33605" xr:uid="{00000000-0005-0000-0000-0000069C0000}"/>
    <cellStyle name="Normal 74 2 2 2 4 5" xfId="18372" xr:uid="{00000000-0005-0000-0000-0000079C0000}"/>
    <cellStyle name="Normal 74 2 2 2 5" xfId="4923" xr:uid="{00000000-0005-0000-0000-0000089C0000}"/>
    <cellStyle name="Normal 74 2 2 2 5 2" xfId="14975" xr:uid="{00000000-0005-0000-0000-0000099C0000}"/>
    <cellStyle name="Normal 74 2 2 2 5 2 2" xfId="45306" xr:uid="{00000000-0005-0000-0000-00000A9C0000}"/>
    <cellStyle name="Normal 74 2 2 2 5 2 3" xfId="30073" xr:uid="{00000000-0005-0000-0000-00000B9C0000}"/>
    <cellStyle name="Normal 74 2 2 2 5 3" xfId="9955" xr:uid="{00000000-0005-0000-0000-00000C9C0000}"/>
    <cellStyle name="Normal 74 2 2 2 5 3 2" xfId="40289" xr:uid="{00000000-0005-0000-0000-00000D9C0000}"/>
    <cellStyle name="Normal 74 2 2 2 5 3 3" xfId="25056" xr:uid="{00000000-0005-0000-0000-00000E9C0000}"/>
    <cellStyle name="Normal 74 2 2 2 5 4" xfId="35276" xr:uid="{00000000-0005-0000-0000-00000F9C0000}"/>
    <cellStyle name="Normal 74 2 2 2 5 5" xfId="20043" xr:uid="{00000000-0005-0000-0000-0000109C0000}"/>
    <cellStyle name="Normal 74 2 2 2 6" xfId="11633" xr:uid="{00000000-0005-0000-0000-0000119C0000}"/>
    <cellStyle name="Normal 74 2 2 2 6 2" xfId="41964" xr:uid="{00000000-0005-0000-0000-0000129C0000}"/>
    <cellStyle name="Normal 74 2 2 2 6 3" xfId="26731" xr:uid="{00000000-0005-0000-0000-0000139C0000}"/>
    <cellStyle name="Normal 74 2 2 2 7" xfId="6612" xr:uid="{00000000-0005-0000-0000-0000149C0000}"/>
    <cellStyle name="Normal 74 2 2 2 7 2" xfId="36947" xr:uid="{00000000-0005-0000-0000-0000159C0000}"/>
    <cellStyle name="Normal 74 2 2 2 7 3" xfId="21714" xr:uid="{00000000-0005-0000-0000-0000169C0000}"/>
    <cellStyle name="Normal 74 2 2 2 8" xfId="31935" xr:uid="{00000000-0005-0000-0000-0000179C0000}"/>
    <cellStyle name="Normal 74 2 2 2 9" xfId="16701" xr:uid="{00000000-0005-0000-0000-0000189C0000}"/>
    <cellStyle name="Normal 74 2 2 3" xfId="1748" xr:uid="{00000000-0005-0000-0000-0000199C0000}"/>
    <cellStyle name="Normal 74 2 2 3 2" xfId="2587" xr:uid="{00000000-0005-0000-0000-00001A9C0000}"/>
    <cellStyle name="Normal 74 2 2 3 2 2" xfId="4277" xr:uid="{00000000-0005-0000-0000-00001B9C0000}"/>
    <cellStyle name="Normal 74 2 2 3 2 2 2" xfId="14350" xr:uid="{00000000-0005-0000-0000-00001C9C0000}"/>
    <cellStyle name="Normal 74 2 2 3 2 2 2 2" xfId="44681" xr:uid="{00000000-0005-0000-0000-00001D9C0000}"/>
    <cellStyle name="Normal 74 2 2 3 2 2 2 3" xfId="29448" xr:uid="{00000000-0005-0000-0000-00001E9C0000}"/>
    <cellStyle name="Normal 74 2 2 3 2 2 3" xfId="9330" xr:uid="{00000000-0005-0000-0000-00001F9C0000}"/>
    <cellStyle name="Normal 74 2 2 3 2 2 3 2" xfId="39664" xr:uid="{00000000-0005-0000-0000-0000209C0000}"/>
    <cellStyle name="Normal 74 2 2 3 2 2 3 3" xfId="24431" xr:uid="{00000000-0005-0000-0000-0000219C0000}"/>
    <cellStyle name="Normal 74 2 2 3 2 2 4" xfId="34651" xr:uid="{00000000-0005-0000-0000-0000229C0000}"/>
    <cellStyle name="Normal 74 2 2 3 2 2 5" xfId="19418" xr:uid="{00000000-0005-0000-0000-0000239C0000}"/>
    <cellStyle name="Normal 74 2 2 3 2 3" xfId="5969" xr:uid="{00000000-0005-0000-0000-0000249C0000}"/>
    <cellStyle name="Normal 74 2 2 3 2 3 2" xfId="16021" xr:uid="{00000000-0005-0000-0000-0000259C0000}"/>
    <cellStyle name="Normal 74 2 2 3 2 3 2 2" xfId="46352" xr:uid="{00000000-0005-0000-0000-0000269C0000}"/>
    <cellStyle name="Normal 74 2 2 3 2 3 2 3" xfId="31119" xr:uid="{00000000-0005-0000-0000-0000279C0000}"/>
    <cellStyle name="Normal 74 2 2 3 2 3 3" xfId="11001" xr:uid="{00000000-0005-0000-0000-0000289C0000}"/>
    <cellStyle name="Normal 74 2 2 3 2 3 3 2" xfId="41335" xr:uid="{00000000-0005-0000-0000-0000299C0000}"/>
    <cellStyle name="Normal 74 2 2 3 2 3 3 3" xfId="26102" xr:uid="{00000000-0005-0000-0000-00002A9C0000}"/>
    <cellStyle name="Normal 74 2 2 3 2 3 4" xfId="36322" xr:uid="{00000000-0005-0000-0000-00002B9C0000}"/>
    <cellStyle name="Normal 74 2 2 3 2 3 5" xfId="21089" xr:uid="{00000000-0005-0000-0000-00002C9C0000}"/>
    <cellStyle name="Normal 74 2 2 3 2 4" xfId="12679" xr:uid="{00000000-0005-0000-0000-00002D9C0000}"/>
    <cellStyle name="Normal 74 2 2 3 2 4 2" xfId="43010" xr:uid="{00000000-0005-0000-0000-00002E9C0000}"/>
    <cellStyle name="Normal 74 2 2 3 2 4 3" xfId="27777" xr:uid="{00000000-0005-0000-0000-00002F9C0000}"/>
    <cellStyle name="Normal 74 2 2 3 2 5" xfId="7658" xr:uid="{00000000-0005-0000-0000-0000309C0000}"/>
    <cellStyle name="Normal 74 2 2 3 2 5 2" xfId="37993" xr:uid="{00000000-0005-0000-0000-0000319C0000}"/>
    <cellStyle name="Normal 74 2 2 3 2 5 3" xfId="22760" xr:uid="{00000000-0005-0000-0000-0000329C0000}"/>
    <cellStyle name="Normal 74 2 2 3 2 6" xfId="32981" xr:uid="{00000000-0005-0000-0000-0000339C0000}"/>
    <cellStyle name="Normal 74 2 2 3 2 7" xfId="17747" xr:uid="{00000000-0005-0000-0000-0000349C0000}"/>
    <cellStyle name="Normal 74 2 2 3 3" xfId="3440" xr:uid="{00000000-0005-0000-0000-0000359C0000}"/>
    <cellStyle name="Normal 74 2 2 3 3 2" xfId="13514" xr:uid="{00000000-0005-0000-0000-0000369C0000}"/>
    <cellStyle name="Normal 74 2 2 3 3 2 2" xfId="43845" xr:uid="{00000000-0005-0000-0000-0000379C0000}"/>
    <cellStyle name="Normal 74 2 2 3 3 2 3" xfId="28612" xr:uid="{00000000-0005-0000-0000-0000389C0000}"/>
    <cellStyle name="Normal 74 2 2 3 3 3" xfId="8494" xr:uid="{00000000-0005-0000-0000-0000399C0000}"/>
    <cellStyle name="Normal 74 2 2 3 3 3 2" xfId="38828" xr:uid="{00000000-0005-0000-0000-00003A9C0000}"/>
    <cellStyle name="Normal 74 2 2 3 3 3 3" xfId="23595" xr:uid="{00000000-0005-0000-0000-00003B9C0000}"/>
    <cellStyle name="Normal 74 2 2 3 3 4" xfId="33815" xr:uid="{00000000-0005-0000-0000-00003C9C0000}"/>
    <cellStyle name="Normal 74 2 2 3 3 5" xfId="18582" xr:uid="{00000000-0005-0000-0000-00003D9C0000}"/>
    <cellStyle name="Normal 74 2 2 3 4" xfId="5133" xr:uid="{00000000-0005-0000-0000-00003E9C0000}"/>
    <cellStyle name="Normal 74 2 2 3 4 2" xfId="15185" xr:uid="{00000000-0005-0000-0000-00003F9C0000}"/>
    <cellStyle name="Normal 74 2 2 3 4 2 2" xfId="45516" xr:uid="{00000000-0005-0000-0000-0000409C0000}"/>
    <cellStyle name="Normal 74 2 2 3 4 2 3" xfId="30283" xr:uid="{00000000-0005-0000-0000-0000419C0000}"/>
    <cellStyle name="Normal 74 2 2 3 4 3" xfId="10165" xr:uid="{00000000-0005-0000-0000-0000429C0000}"/>
    <cellStyle name="Normal 74 2 2 3 4 3 2" xfId="40499" xr:uid="{00000000-0005-0000-0000-0000439C0000}"/>
    <cellStyle name="Normal 74 2 2 3 4 3 3" xfId="25266" xr:uid="{00000000-0005-0000-0000-0000449C0000}"/>
    <cellStyle name="Normal 74 2 2 3 4 4" xfId="35486" xr:uid="{00000000-0005-0000-0000-0000459C0000}"/>
    <cellStyle name="Normal 74 2 2 3 4 5" xfId="20253" xr:uid="{00000000-0005-0000-0000-0000469C0000}"/>
    <cellStyle name="Normal 74 2 2 3 5" xfId="11843" xr:uid="{00000000-0005-0000-0000-0000479C0000}"/>
    <cellStyle name="Normal 74 2 2 3 5 2" xfId="42174" xr:uid="{00000000-0005-0000-0000-0000489C0000}"/>
    <cellStyle name="Normal 74 2 2 3 5 3" xfId="26941" xr:uid="{00000000-0005-0000-0000-0000499C0000}"/>
    <cellStyle name="Normal 74 2 2 3 6" xfId="6822" xr:uid="{00000000-0005-0000-0000-00004A9C0000}"/>
    <cellStyle name="Normal 74 2 2 3 6 2" xfId="37157" xr:uid="{00000000-0005-0000-0000-00004B9C0000}"/>
    <cellStyle name="Normal 74 2 2 3 6 3" xfId="21924" xr:uid="{00000000-0005-0000-0000-00004C9C0000}"/>
    <cellStyle name="Normal 74 2 2 3 7" xfId="32145" xr:uid="{00000000-0005-0000-0000-00004D9C0000}"/>
    <cellStyle name="Normal 74 2 2 3 8" xfId="16911" xr:uid="{00000000-0005-0000-0000-00004E9C0000}"/>
    <cellStyle name="Normal 74 2 2 4" xfId="2169" xr:uid="{00000000-0005-0000-0000-00004F9C0000}"/>
    <cellStyle name="Normal 74 2 2 4 2" xfId="3859" xr:uid="{00000000-0005-0000-0000-0000509C0000}"/>
    <cellStyle name="Normal 74 2 2 4 2 2" xfId="13932" xr:uid="{00000000-0005-0000-0000-0000519C0000}"/>
    <cellStyle name="Normal 74 2 2 4 2 2 2" xfId="44263" xr:uid="{00000000-0005-0000-0000-0000529C0000}"/>
    <cellStyle name="Normal 74 2 2 4 2 2 3" xfId="29030" xr:uid="{00000000-0005-0000-0000-0000539C0000}"/>
    <cellStyle name="Normal 74 2 2 4 2 3" xfId="8912" xr:uid="{00000000-0005-0000-0000-0000549C0000}"/>
    <cellStyle name="Normal 74 2 2 4 2 3 2" xfId="39246" xr:uid="{00000000-0005-0000-0000-0000559C0000}"/>
    <cellStyle name="Normal 74 2 2 4 2 3 3" xfId="24013" xr:uid="{00000000-0005-0000-0000-0000569C0000}"/>
    <cellStyle name="Normal 74 2 2 4 2 4" xfId="34233" xr:uid="{00000000-0005-0000-0000-0000579C0000}"/>
    <cellStyle name="Normal 74 2 2 4 2 5" xfId="19000" xr:uid="{00000000-0005-0000-0000-0000589C0000}"/>
    <cellStyle name="Normal 74 2 2 4 3" xfId="5551" xr:uid="{00000000-0005-0000-0000-0000599C0000}"/>
    <cellStyle name="Normal 74 2 2 4 3 2" xfId="15603" xr:uid="{00000000-0005-0000-0000-00005A9C0000}"/>
    <cellStyle name="Normal 74 2 2 4 3 2 2" xfId="45934" xr:uid="{00000000-0005-0000-0000-00005B9C0000}"/>
    <cellStyle name="Normal 74 2 2 4 3 2 3" xfId="30701" xr:uid="{00000000-0005-0000-0000-00005C9C0000}"/>
    <cellStyle name="Normal 74 2 2 4 3 3" xfId="10583" xr:uid="{00000000-0005-0000-0000-00005D9C0000}"/>
    <cellStyle name="Normal 74 2 2 4 3 3 2" xfId="40917" xr:uid="{00000000-0005-0000-0000-00005E9C0000}"/>
    <cellStyle name="Normal 74 2 2 4 3 3 3" xfId="25684" xr:uid="{00000000-0005-0000-0000-00005F9C0000}"/>
    <cellStyle name="Normal 74 2 2 4 3 4" xfId="35904" xr:uid="{00000000-0005-0000-0000-0000609C0000}"/>
    <cellStyle name="Normal 74 2 2 4 3 5" xfId="20671" xr:uid="{00000000-0005-0000-0000-0000619C0000}"/>
    <cellStyle name="Normal 74 2 2 4 4" xfId="12261" xr:uid="{00000000-0005-0000-0000-0000629C0000}"/>
    <cellStyle name="Normal 74 2 2 4 4 2" xfId="42592" xr:uid="{00000000-0005-0000-0000-0000639C0000}"/>
    <cellStyle name="Normal 74 2 2 4 4 3" xfId="27359" xr:uid="{00000000-0005-0000-0000-0000649C0000}"/>
    <cellStyle name="Normal 74 2 2 4 5" xfId="7240" xr:uid="{00000000-0005-0000-0000-0000659C0000}"/>
    <cellStyle name="Normal 74 2 2 4 5 2" xfId="37575" xr:uid="{00000000-0005-0000-0000-0000669C0000}"/>
    <cellStyle name="Normal 74 2 2 4 5 3" xfId="22342" xr:uid="{00000000-0005-0000-0000-0000679C0000}"/>
    <cellStyle name="Normal 74 2 2 4 6" xfId="32563" xr:uid="{00000000-0005-0000-0000-0000689C0000}"/>
    <cellStyle name="Normal 74 2 2 4 7" xfId="17329" xr:uid="{00000000-0005-0000-0000-0000699C0000}"/>
    <cellStyle name="Normal 74 2 2 5" xfId="3022" xr:uid="{00000000-0005-0000-0000-00006A9C0000}"/>
    <cellStyle name="Normal 74 2 2 5 2" xfId="13096" xr:uid="{00000000-0005-0000-0000-00006B9C0000}"/>
    <cellStyle name="Normal 74 2 2 5 2 2" xfId="43427" xr:uid="{00000000-0005-0000-0000-00006C9C0000}"/>
    <cellStyle name="Normal 74 2 2 5 2 3" xfId="28194" xr:uid="{00000000-0005-0000-0000-00006D9C0000}"/>
    <cellStyle name="Normal 74 2 2 5 3" xfId="8076" xr:uid="{00000000-0005-0000-0000-00006E9C0000}"/>
    <cellStyle name="Normal 74 2 2 5 3 2" xfId="38410" xr:uid="{00000000-0005-0000-0000-00006F9C0000}"/>
    <cellStyle name="Normal 74 2 2 5 3 3" xfId="23177" xr:uid="{00000000-0005-0000-0000-0000709C0000}"/>
    <cellStyle name="Normal 74 2 2 5 4" xfId="33397" xr:uid="{00000000-0005-0000-0000-0000719C0000}"/>
    <cellStyle name="Normal 74 2 2 5 5" xfId="18164" xr:uid="{00000000-0005-0000-0000-0000729C0000}"/>
    <cellStyle name="Normal 74 2 2 6" xfId="4715" xr:uid="{00000000-0005-0000-0000-0000739C0000}"/>
    <cellStyle name="Normal 74 2 2 6 2" xfId="14767" xr:uid="{00000000-0005-0000-0000-0000749C0000}"/>
    <cellStyle name="Normal 74 2 2 6 2 2" xfId="45098" xr:uid="{00000000-0005-0000-0000-0000759C0000}"/>
    <cellStyle name="Normal 74 2 2 6 2 3" xfId="29865" xr:uid="{00000000-0005-0000-0000-0000769C0000}"/>
    <cellStyle name="Normal 74 2 2 6 3" xfId="9747" xr:uid="{00000000-0005-0000-0000-0000779C0000}"/>
    <cellStyle name="Normal 74 2 2 6 3 2" xfId="40081" xr:uid="{00000000-0005-0000-0000-0000789C0000}"/>
    <cellStyle name="Normal 74 2 2 6 3 3" xfId="24848" xr:uid="{00000000-0005-0000-0000-0000799C0000}"/>
    <cellStyle name="Normal 74 2 2 6 4" xfId="35068" xr:uid="{00000000-0005-0000-0000-00007A9C0000}"/>
    <cellStyle name="Normal 74 2 2 6 5" xfId="19835" xr:uid="{00000000-0005-0000-0000-00007B9C0000}"/>
    <cellStyle name="Normal 74 2 2 7" xfId="11425" xr:uid="{00000000-0005-0000-0000-00007C9C0000}"/>
    <cellStyle name="Normal 74 2 2 7 2" xfId="41756" xr:uid="{00000000-0005-0000-0000-00007D9C0000}"/>
    <cellStyle name="Normal 74 2 2 7 3" xfId="26523" xr:uid="{00000000-0005-0000-0000-00007E9C0000}"/>
    <cellStyle name="Normal 74 2 2 8" xfId="6404" xr:uid="{00000000-0005-0000-0000-00007F9C0000}"/>
    <cellStyle name="Normal 74 2 2 8 2" xfId="36739" xr:uid="{00000000-0005-0000-0000-0000809C0000}"/>
    <cellStyle name="Normal 74 2 2 8 3" xfId="21506" xr:uid="{00000000-0005-0000-0000-0000819C0000}"/>
    <cellStyle name="Normal 74 2 2 9" xfId="31727" xr:uid="{00000000-0005-0000-0000-0000829C0000}"/>
    <cellStyle name="Normal 74 2 3" xfId="1431" xr:uid="{00000000-0005-0000-0000-0000839C0000}"/>
    <cellStyle name="Normal 74 2 3 2" xfId="1852" xr:uid="{00000000-0005-0000-0000-0000849C0000}"/>
    <cellStyle name="Normal 74 2 3 2 2" xfId="2691" xr:uid="{00000000-0005-0000-0000-0000859C0000}"/>
    <cellStyle name="Normal 74 2 3 2 2 2" xfId="4381" xr:uid="{00000000-0005-0000-0000-0000869C0000}"/>
    <cellStyle name="Normal 74 2 3 2 2 2 2" xfId="14454" xr:uid="{00000000-0005-0000-0000-0000879C0000}"/>
    <cellStyle name="Normal 74 2 3 2 2 2 2 2" xfId="44785" xr:uid="{00000000-0005-0000-0000-0000889C0000}"/>
    <cellStyle name="Normal 74 2 3 2 2 2 2 3" xfId="29552" xr:uid="{00000000-0005-0000-0000-0000899C0000}"/>
    <cellStyle name="Normal 74 2 3 2 2 2 3" xfId="9434" xr:uid="{00000000-0005-0000-0000-00008A9C0000}"/>
    <cellStyle name="Normal 74 2 3 2 2 2 3 2" xfId="39768" xr:uid="{00000000-0005-0000-0000-00008B9C0000}"/>
    <cellStyle name="Normal 74 2 3 2 2 2 3 3" xfId="24535" xr:uid="{00000000-0005-0000-0000-00008C9C0000}"/>
    <cellStyle name="Normal 74 2 3 2 2 2 4" xfId="34755" xr:uid="{00000000-0005-0000-0000-00008D9C0000}"/>
    <cellStyle name="Normal 74 2 3 2 2 2 5" xfId="19522" xr:uid="{00000000-0005-0000-0000-00008E9C0000}"/>
    <cellStyle name="Normal 74 2 3 2 2 3" xfId="6073" xr:uid="{00000000-0005-0000-0000-00008F9C0000}"/>
    <cellStyle name="Normal 74 2 3 2 2 3 2" xfId="16125" xr:uid="{00000000-0005-0000-0000-0000909C0000}"/>
    <cellStyle name="Normal 74 2 3 2 2 3 2 2" xfId="46456" xr:uid="{00000000-0005-0000-0000-0000919C0000}"/>
    <cellStyle name="Normal 74 2 3 2 2 3 2 3" xfId="31223" xr:uid="{00000000-0005-0000-0000-0000929C0000}"/>
    <cellStyle name="Normal 74 2 3 2 2 3 3" xfId="11105" xr:uid="{00000000-0005-0000-0000-0000939C0000}"/>
    <cellStyle name="Normal 74 2 3 2 2 3 3 2" xfId="41439" xr:uid="{00000000-0005-0000-0000-0000949C0000}"/>
    <cellStyle name="Normal 74 2 3 2 2 3 3 3" xfId="26206" xr:uid="{00000000-0005-0000-0000-0000959C0000}"/>
    <cellStyle name="Normal 74 2 3 2 2 3 4" xfId="36426" xr:uid="{00000000-0005-0000-0000-0000969C0000}"/>
    <cellStyle name="Normal 74 2 3 2 2 3 5" xfId="21193" xr:uid="{00000000-0005-0000-0000-0000979C0000}"/>
    <cellStyle name="Normal 74 2 3 2 2 4" xfId="12783" xr:uid="{00000000-0005-0000-0000-0000989C0000}"/>
    <cellStyle name="Normal 74 2 3 2 2 4 2" xfId="43114" xr:uid="{00000000-0005-0000-0000-0000999C0000}"/>
    <cellStyle name="Normal 74 2 3 2 2 4 3" xfId="27881" xr:uid="{00000000-0005-0000-0000-00009A9C0000}"/>
    <cellStyle name="Normal 74 2 3 2 2 5" xfId="7762" xr:uid="{00000000-0005-0000-0000-00009B9C0000}"/>
    <cellStyle name="Normal 74 2 3 2 2 5 2" xfId="38097" xr:uid="{00000000-0005-0000-0000-00009C9C0000}"/>
    <cellStyle name="Normal 74 2 3 2 2 5 3" xfId="22864" xr:uid="{00000000-0005-0000-0000-00009D9C0000}"/>
    <cellStyle name="Normal 74 2 3 2 2 6" xfId="33085" xr:uid="{00000000-0005-0000-0000-00009E9C0000}"/>
    <cellStyle name="Normal 74 2 3 2 2 7" xfId="17851" xr:uid="{00000000-0005-0000-0000-00009F9C0000}"/>
    <cellStyle name="Normal 74 2 3 2 3" xfId="3544" xr:uid="{00000000-0005-0000-0000-0000A09C0000}"/>
    <cellStyle name="Normal 74 2 3 2 3 2" xfId="13618" xr:uid="{00000000-0005-0000-0000-0000A19C0000}"/>
    <cellStyle name="Normal 74 2 3 2 3 2 2" xfId="43949" xr:uid="{00000000-0005-0000-0000-0000A29C0000}"/>
    <cellStyle name="Normal 74 2 3 2 3 2 3" xfId="28716" xr:uid="{00000000-0005-0000-0000-0000A39C0000}"/>
    <cellStyle name="Normal 74 2 3 2 3 3" xfId="8598" xr:uid="{00000000-0005-0000-0000-0000A49C0000}"/>
    <cellStyle name="Normal 74 2 3 2 3 3 2" xfId="38932" xr:uid="{00000000-0005-0000-0000-0000A59C0000}"/>
    <cellStyle name="Normal 74 2 3 2 3 3 3" xfId="23699" xr:uid="{00000000-0005-0000-0000-0000A69C0000}"/>
    <cellStyle name="Normal 74 2 3 2 3 4" xfId="33919" xr:uid="{00000000-0005-0000-0000-0000A79C0000}"/>
    <cellStyle name="Normal 74 2 3 2 3 5" xfId="18686" xr:uid="{00000000-0005-0000-0000-0000A89C0000}"/>
    <cellStyle name="Normal 74 2 3 2 4" xfId="5237" xr:uid="{00000000-0005-0000-0000-0000A99C0000}"/>
    <cellStyle name="Normal 74 2 3 2 4 2" xfId="15289" xr:uid="{00000000-0005-0000-0000-0000AA9C0000}"/>
    <cellStyle name="Normal 74 2 3 2 4 2 2" xfId="45620" xr:uid="{00000000-0005-0000-0000-0000AB9C0000}"/>
    <cellStyle name="Normal 74 2 3 2 4 2 3" xfId="30387" xr:uid="{00000000-0005-0000-0000-0000AC9C0000}"/>
    <cellStyle name="Normal 74 2 3 2 4 3" xfId="10269" xr:uid="{00000000-0005-0000-0000-0000AD9C0000}"/>
    <cellStyle name="Normal 74 2 3 2 4 3 2" xfId="40603" xr:uid="{00000000-0005-0000-0000-0000AE9C0000}"/>
    <cellStyle name="Normal 74 2 3 2 4 3 3" xfId="25370" xr:uid="{00000000-0005-0000-0000-0000AF9C0000}"/>
    <cellStyle name="Normal 74 2 3 2 4 4" xfId="35590" xr:uid="{00000000-0005-0000-0000-0000B09C0000}"/>
    <cellStyle name="Normal 74 2 3 2 4 5" xfId="20357" xr:uid="{00000000-0005-0000-0000-0000B19C0000}"/>
    <cellStyle name="Normal 74 2 3 2 5" xfId="11947" xr:uid="{00000000-0005-0000-0000-0000B29C0000}"/>
    <cellStyle name="Normal 74 2 3 2 5 2" xfId="42278" xr:uid="{00000000-0005-0000-0000-0000B39C0000}"/>
    <cellStyle name="Normal 74 2 3 2 5 3" xfId="27045" xr:uid="{00000000-0005-0000-0000-0000B49C0000}"/>
    <cellStyle name="Normal 74 2 3 2 6" xfId="6926" xr:uid="{00000000-0005-0000-0000-0000B59C0000}"/>
    <cellStyle name="Normal 74 2 3 2 6 2" xfId="37261" xr:uid="{00000000-0005-0000-0000-0000B69C0000}"/>
    <cellStyle name="Normal 74 2 3 2 6 3" xfId="22028" xr:uid="{00000000-0005-0000-0000-0000B79C0000}"/>
    <cellStyle name="Normal 74 2 3 2 7" xfId="32249" xr:uid="{00000000-0005-0000-0000-0000B89C0000}"/>
    <cellStyle name="Normal 74 2 3 2 8" xfId="17015" xr:uid="{00000000-0005-0000-0000-0000B99C0000}"/>
    <cellStyle name="Normal 74 2 3 3" xfId="2273" xr:uid="{00000000-0005-0000-0000-0000BA9C0000}"/>
    <cellStyle name="Normal 74 2 3 3 2" xfId="3963" xr:uid="{00000000-0005-0000-0000-0000BB9C0000}"/>
    <cellStyle name="Normal 74 2 3 3 2 2" xfId="14036" xr:uid="{00000000-0005-0000-0000-0000BC9C0000}"/>
    <cellStyle name="Normal 74 2 3 3 2 2 2" xfId="44367" xr:uid="{00000000-0005-0000-0000-0000BD9C0000}"/>
    <cellStyle name="Normal 74 2 3 3 2 2 3" xfId="29134" xr:uid="{00000000-0005-0000-0000-0000BE9C0000}"/>
    <cellStyle name="Normal 74 2 3 3 2 3" xfId="9016" xr:uid="{00000000-0005-0000-0000-0000BF9C0000}"/>
    <cellStyle name="Normal 74 2 3 3 2 3 2" xfId="39350" xr:uid="{00000000-0005-0000-0000-0000C09C0000}"/>
    <cellStyle name="Normal 74 2 3 3 2 3 3" xfId="24117" xr:uid="{00000000-0005-0000-0000-0000C19C0000}"/>
    <cellStyle name="Normal 74 2 3 3 2 4" xfId="34337" xr:uid="{00000000-0005-0000-0000-0000C29C0000}"/>
    <cellStyle name="Normal 74 2 3 3 2 5" xfId="19104" xr:uid="{00000000-0005-0000-0000-0000C39C0000}"/>
    <cellStyle name="Normal 74 2 3 3 3" xfId="5655" xr:uid="{00000000-0005-0000-0000-0000C49C0000}"/>
    <cellStyle name="Normal 74 2 3 3 3 2" xfId="15707" xr:uid="{00000000-0005-0000-0000-0000C59C0000}"/>
    <cellStyle name="Normal 74 2 3 3 3 2 2" xfId="46038" xr:uid="{00000000-0005-0000-0000-0000C69C0000}"/>
    <cellStyle name="Normal 74 2 3 3 3 2 3" xfId="30805" xr:uid="{00000000-0005-0000-0000-0000C79C0000}"/>
    <cellStyle name="Normal 74 2 3 3 3 3" xfId="10687" xr:uid="{00000000-0005-0000-0000-0000C89C0000}"/>
    <cellStyle name="Normal 74 2 3 3 3 3 2" xfId="41021" xr:uid="{00000000-0005-0000-0000-0000C99C0000}"/>
    <cellStyle name="Normal 74 2 3 3 3 3 3" xfId="25788" xr:uid="{00000000-0005-0000-0000-0000CA9C0000}"/>
    <cellStyle name="Normal 74 2 3 3 3 4" xfId="36008" xr:uid="{00000000-0005-0000-0000-0000CB9C0000}"/>
    <cellStyle name="Normal 74 2 3 3 3 5" xfId="20775" xr:uid="{00000000-0005-0000-0000-0000CC9C0000}"/>
    <cellStyle name="Normal 74 2 3 3 4" xfId="12365" xr:uid="{00000000-0005-0000-0000-0000CD9C0000}"/>
    <cellStyle name="Normal 74 2 3 3 4 2" xfId="42696" xr:uid="{00000000-0005-0000-0000-0000CE9C0000}"/>
    <cellStyle name="Normal 74 2 3 3 4 3" xfId="27463" xr:uid="{00000000-0005-0000-0000-0000CF9C0000}"/>
    <cellStyle name="Normal 74 2 3 3 5" xfId="7344" xr:uid="{00000000-0005-0000-0000-0000D09C0000}"/>
    <cellStyle name="Normal 74 2 3 3 5 2" xfId="37679" xr:uid="{00000000-0005-0000-0000-0000D19C0000}"/>
    <cellStyle name="Normal 74 2 3 3 5 3" xfId="22446" xr:uid="{00000000-0005-0000-0000-0000D29C0000}"/>
    <cellStyle name="Normal 74 2 3 3 6" xfId="32667" xr:uid="{00000000-0005-0000-0000-0000D39C0000}"/>
    <cellStyle name="Normal 74 2 3 3 7" xfId="17433" xr:uid="{00000000-0005-0000-0000-0000D49C0000}"/>
    <cellStyle name="Normal 74 2 3 4" xfId="3126" xr:uid="{00000000-0005-0000-0000-0000D59C0000}"/>
    <cellStyle name="Normal 74 2 3 4 2" xfId="13200" xr:uid="{00000000-0005-0000-0000-0000D69C0000}"/>
    <cellStyle name="Normal 74 2 3 4 2 2" xfId="43531" xr:uid="{00000000-0005-0000-0000-0000D79C0000}"/>
    <cellStyle name="Normal 74 2 3 4 2 3" xfId="28298" xr:uid="{00000000-0005-0000-0000-0000D89C0000}"/>
    <cellStyle name="Normal 74 2 3 4 3" xfId="8180" xr:uid="{00000000-0005-0000-0000-0000D99C0000}"/>
    <cellStyle name="Normal 74 2 3 4 3 2" xfId="38514" xr:uid="{00000000-0005-0000-0000-0000DA9C0000}"/>
    <cellStyle name="Normal 74 2 3 4 3 3" xfId="23281" xr:uid="{00000000-0005-0000-0000-0000DB9C0000}"/>
    <cellStyle name="Normal 74 2 3 4 4" xfId="33501" xr:uid="{00000000-0005-0000-0000-0000DC9C0000}"/>
    <cellStyle name="Normal 74 2 3 4 5" xfId="18268" xr:uid="{00000000-0005-0000-0000-0000DD9C0000}"/>
    <cellStyle name="Normal 74 2 3 5" xfId="4819" xr:uid="{00000000-0005-0000-0000-0000DE9C0000}"/>
    <cellStyle name="Normal 74 2 3 5 2" xfId="14871" xr:uid="{00000000-0005-0000-0000-0000DF9C0000}"/>
    <cellStyle name="Normal 74 2 3 5 2 2" xfId="45202" xr:uid="{00000000-0005-0000-0000-0000E09C0000}"/>
    <cellStyle name="Normal 74 2 3 5 2 3" xfId="29969" xr:uid="{00000000-0005-0000-0000-0000E19C0000}"/>
    <cellStyle name="Normal 74 2 3 5 3" xfId="9851" xr:uid="{00000000-0005-0000-0000-0000E29C0000}"/>
    <cellStyle name="Normal 74 2 3 5 3 2" xfId="40185" xr:uid="{00000000-0005-0000-0000-0000E39C0000}"/>
    <cellStyle name="Normal 74 2 3 5 3 3" xfId="24952" xr:uid="{00000000-0005-0000-0000-0000E49C0000}"/>
    <cellStyle name="Normal 74 2 3 5 4" xfId="35172" xr:uid="{00000000-0005-0000-0000-0000E59C0000}"/>
    <cellStyle name="Normal 74 2 3 5 5" xfId="19939" xr:uid="{00000000-0005-0000-0000-0000E69C0000}"/>
    <cellStyle name="Normal 74 2 3 6" xfId="11529" xr:uid="{00000000-0005-0000-0000-0000E79C0000}"/>
    <cellStyle name="Normal 74 2 3 6 2" xfId="41860" xr:uid="{00000000-0005-0000-0000-0000E89C0000}"/>
    <cellStyle name="Normal 74 2 3 6 3" xfId="26627" xr:uid="{00000000-0005-0000-0000-0000E99C0000}"/>
    <cellStyle name="Normal 74 2 3 7" xfId="6508" xr:uid="{00000000-0005-0000-0000-0000EA9C0000}"/>
    <cellStyle name="Normal 74 2 3 7 2" xfId="36843" xr:uid="{00000000-0005-0000-0000-0000EB9C0000}"/>
    <cellStyle name="Normal 74 2 3 7 3" xfId="21610" xr:uid="{00000000-0005-0000-0000-0000EC9C0000}"/>
    <cellStyle name="Normal 74 2 3 8" xfId="31831" xr:uid="{00000000-0005-0000-0000-0000ED9C0000}"/>
    <cellStyle name="Normal 74 2 3 9" xfId="16597" xr:uid="{00000000-0005-0000-0000-0000EE9C0000}"/>
    <cellStyle name="Normal 74 2 4" xfId="1644" xr:uid="{00000000-0005-0000-0000-0000EF9C0000}"/>
    <cellStyle name="Normal 74 2 4 2" xfId="2483" xr:uid="{00000000-0005-0000-0000-0000F09C0000}"/>
    <cellStyle name="Normal 74 2 4 2 2" xfId="4173" xr:uid="{00000000-0005-0000-0000-0000F19C0000}"/>
    <cellStyle name="Normal 74 2 4 2 2 2" xfId="14246" xr:uid="{00000000-0005-0000-0000-0000F29C0000}"/>
    <cellStyle name="Normal 74 2 4 2 2 2 2" xfId="44577" xr:uid="{00000000-0005-0000-0000-0000F39C0000}"/>
    <cellStyle name="Normal 74 2 4 2 2 2 3" xfId="29344" xr:uid="{00000000-0005-0000-0000-0000F49C0000}"/>
    <cellStyle name="Normal 74 2 4 2 2 3" xfId="9226" xr:uid="{00000000-0005-0000-0000-0000F59C0000}"/>
    <cellStyle name="Normal 74 2 4 2 2 3 2" xfId="39560" xr:uid="{00000000-0005-0000-0000-0000F69C0000}"/>
    <cellStyle name="Normal 74 2 4 2 2 3 3" xfId="24327" xr:uid="{00000000-0005-0000-0000-0000F79C0000}"/>
    <cellStyle name="Normal 74 2 4 2 2 4" xfId="34547" xr:uid="{00000000-0005-0000-0000-0000F89C0000}"/>
    <cellStyle name="Normal 74 2 4 2 2 5" xfId="19314" xr:uid="{00000000-0005-0000-0000-0000F99C0000}"/>
    <cellStyle name="Normal 74 2 4 2 3" xfId="5865" xr:uid="{00000000-0005-0000-0000-0000FA9C0000}"/>
    <cellStyle name="Normal 74 2 4 2 3 2" xfId="15917" xr:uid="{00000000-0005-0000-0000-0000FB9C0000}"/>
    <cellStyle name="Normal 74 2 4 2 3 2 2" xfId="46248" xr:uid="{00000000-0005-0000-0000-0000FC9C0000}"/>
    <cellStyle name="Normal 74 2 4 2 3 2 3" xfId="31015" xr:uid="{00000000-0005-0000-0000-0000FD9C0000}"/>
    <cellStyle name="Normal 74 2 4 2 3 3" xfId="10897" xr:uid="{00000000-0005-0000-0000-0000FE9C0000}"/>
    <cellStyle name="Normal 74 2 4 2 3 3 2" xfId="41231" xr:uid="{00000000-0005-0000-0000-0000FF9C0000}"/>
    <cellStyle name="Normal 74 2 4 2 3 3 3" xfId="25998" xr:uid="{00000000-0005-0000-0000-0000009D0000}"/>
    <cellStyle name="Normal 74 2 4 2 3 4" xfId="36218" xr:uid="{00000000-0005-0000-0000-0000019D0000}"/>
    <cellStyle name="Normal 74 2 4 2 3 5" xfId="20985" xr:uid="{00000000-0005-0000-0000-0000029D0000}"/>
    <cellStyle name="Normal 74 2 4 2 4" xfId="12575" xr:uid="{00000000-0005-0000-0000-0000039D0000}"/>
    <cellStyle name="Normal 74 2 4 2 4 2" xfId="42906" xr:uid="{00000000-0005-0000-0000-0000049D0000}"/>
    <cellStyle name="Normal 74 2 4 2 4 3" xfId="27673" xr:uid="{00000000-0005-0000-0000-0000059D0000}"/>
    <cellStyle name="Normal 74 2 4 2 5" xfId="7554" xr:uid="{00000000-0005-0000-0000-0000069D0000}"/>
    <cellStyle name="Normal 74 2 4 2 5 2" xfId="37889" xr:uid="{00000000-0005-0000-0000-0000079D0000}"/>
    <cellStyle name="Normal 74 2 4 2 5 3" xfId="22656" xr:uid="{00000000-0005-0000-0000-0000089D0000}"/>
    <cellStyle name="Normal 74 2 4 2 6" xfId="32877" xr:uid="{00000000-0005-0000-0000-0000099D0000}"/>
    <cellStyle name="Normal 74 2 4 2 7" xfId="17643" xr:uid="{00000000-0005-0000-0000-00000A9D0000}"/>
    <cellStyle name="Normal 74 2 4 3" xfId="3336" xr:uid="{00000000-0005-0000-0000-00000B9D0000}"/>
    <cellStyle name="Normal 74 2 4 3 2" xfId="13410" xr:uid="{00000000-0005-0000-0000-00000C9D0000}"/>
    <cellStyle name="Normal 74 2 4 3 2 2" xfId="43741" xr:uid="{00000000-0005-0000-0000-00000D9D0000}"/>
    <cellStyle name="Normal 74 2 4 3 2 3" xfId="28508" xr:uid="{00000000-0005-0000-0000-00000E9D0000}"/>
    <cellStyle name="Normal 74 2 4 3 3" xfId="8390" xr:uid="{00000000-0005-0000-0000-00000F9D0000}"/>
    <cellStyle name="Normal 74 2 4 3 3 2" xfId="38724" xr:uid="{00000000-0005-0000-0000-0000109D0000}"/>
    <cellStyle name="Normal 74 2 4 3 3 3" xfId="23491" xr:uid="{00000000-0005-0000-0000-0000119D0000}"/>
    <cellStyle name="Normal 74 2 4 3 4" xfId="33711" xr:uid="{00000000-0005-0000-0000-0000129D0000}"/>
    <cellStyle name="Normal 74 2 4 3 5" xfId="18478" xr:uid="{00000000-0005-0000-0000-0000139D0000}"/>
    <cellStyle name="Normal 74 2 4 4" xfId="5029" xr:uid="{00000000-0005-0000-0000-0000149D0000}"/>
    <cellStyle name="Normal 74 2 4 4 2" xfId="15081" xr:uid="{00000000-0005-0000-0000-0000159D0000}"/>
    <cellStyle name="Normal 74 2 4 4 2 2" xfId="45412" xr:uid="{00000000-0005-0000-0000-0000169D0000}"/>
    <cellStyle name="Normal 74 2 4 4 2 3" xfId="30179" xr:uid="{00000000-0005-0000-0000-0000179D0000}"/>
    <cellStyle name="Normal 74 2 4 4 3" xfId="10061" xr:uid="{00000000-0005-0000-0000-0000189D0000}"/>
    <cellStyle name="Normal 74 2 4 4 3 2" xfId="40395" xr:uid="{00000000-0005-0000-0000-0000199D0000}"/>
    <cellStyle name="Normal 74 2 4 4 3 3" xfId="25162" xr:uid="{00000000-0005-0000-0000-00001A9D0000}"/>
    <cellStyle name="Normal 74 2 4 4 4" xfId="35382" xr:uid="{00000000-0005-0000-0000-00001B9D0000}"/>
    <cellStyle name="Normal 74 2 4 4 5" xfId="20149" xr:uid="{00000000-0005-0000-0000-00001C9D0000}"/>
    <cellStyle name="Normal 74 2 4 5" xfId="11739" xr:uid="{00000000-0005-0000-0000-00001D9D0000}"/>
    <cellStyle name="Normal 74 2 4 5 2" xfId="42070" xr:uid="{00000000-0005-0000-0000-00001E9D0000}"/>
    <cellStyle name="Normal 74 2 4 5 3" xfId="26837" xr:uid="{00000000-0005-0000-0000-00001F9D0000}"/>
    <cellStyle name="Normal 74 2 4 6" xfId="6718" xr:uid="{00000000-0005-0000-0000-0000209D0000}"/>
    <cellStyle name="Normal 74 2 4 6 2" xfId="37053" xr:uid="{00000000-0005-0000-0000-0000219D0000}"/>
    <cellStyle name="Normal 74 2 4 6 3" xfId="21820" xr:uid="{00000000-0005-0000-0000-0000229D0000}"/>
    <cellStyle name="Normal 74 2 4 7" xfId="32041" xr:uid="{00000000-0005-0000-0000-0000239D0000}"/>
    <cellStyle name="Normal 74 2 4 8" xfId="16807" xr:uid="{00000000-0005-0000-0000-0000249D0000}"/>
    <cellStyle name="Normal 74 2 5" xfId="2065" xr:uid="{00000000-0005-0000-0000-0000259D0000}"/>
    <cellStyle name="Normal 74 2 5 2" xfId="3755" xr:uid="{00000000-0005-0000-0000-0000269D0000}"/>
    <cellStyle name="Normal 74 2 5 2 2" xfId="13828" xr:uid="{00000000-0005-0000-0000-0000279D0000}"/>
    <cellStyle name="Normal 74 2 5 2 2 2" xfId="44159" xr:uid="{00000000-0005-0000-0000-0000289D0000}"/>
    <cellStyle name="Normal 74 2 5 2 2 3" xfId="28926" xr:uid="{00000000-0005-0000-0000-0000299D0000}"/>
    <cellStyle name="Normal 74 2 5 2 3" xfId="8808" xr:uid="{00000000-0005-0000-0000-00002A9D0000}"/>
    <cellStyle name="Normal 74 2 5 2 3 2" xfId="39142" xr:uid="{00000000-0005-0000-0000-00002B9D0000}"/>
    <cellStyle name="Normal 74 2 5 2 3 3" xfId="23909" xr:uid="{00000000-0005-0000-0000-00002C9D0000}"/>
    <cellStyle name="Normal 74 2 5 2 4" xfId="34129" xr:uid="{00000000-0005-0000-0000-00002D9D0000}"/>
    <cellStyle name="Normal 74 2 5 2 5" xfId="18896" xr:uid="{00000000-0005-0000-0000-00002E9D0000}"/>
    <cellStyle name="Normal 74 2 5 3" xfId="5447" xr:uid="{00000000-0005-0000-0000-00002F9D0000}"/>
    <cellStyle name="Normal 74 2 5 3 2" xfId="15499" xr:uid="{00000000-0005-0000-0000-0000309D0000}"/>
    <cellStyle name="Normal 74 2 5 3 2 2" xfId="45830" xr:uid="{00000000-0005-0000-0000-0000319D0000}"/>
    <cellStyle name="Normal 74 2 5 3 2 3" xfId="30597" xr:uid="{00000000-0005-0000-0000-0000329D0000}"/>
    <cellStyle name="Normal 74 2 5 3 3" xfId="10479" xr:uid="{00000000-0005-0000-0000-0000339D0000}"/>
    <cellStyle name="Normal 74 2 5 3 3 2" xfId="40813" xr:uid="{00000000-0005-0000-0000-0000349D0000}"/>
    <cellStyle name="Normal 74 2 5 3 3 3" xfId="25580" xr:uid="{00000000-0005-0000-0000-0000359D0000}"/>
    <cellStyle name="Normal 74 2 5 3 4" xfId="35800" xr:uid="{00000000-0005-0000-0000-0000369D0000}"/>
    <cellStyle name="Normal 74 2 5 3 5" xfId="20567" xr:uid="{00000000-0005-0000-0000-0000379D0000}"/>
    <cellStyle name="Normal 74 2 5 4" xfId="12157" xr:uid="{00000000-0005-0000-0000-0000389D0000}"/>
    <cellStyle name="Normal 74 2 5 4 2" xfId="42488" xr:uid="{00000000-0005-0000-0000-0000399D0000}"/>
    <cellStyle name="Normal 74 2 5 4 3" xfId="27255" xr:uid="{00000000-0005-0000-0000-00003A9D0000}"/>
    <cellStyle name="Normal 74 2 5 5" xfId="7136" xr:uid="{00000000-0005-0000-0000-00003B9D0000}"/>
    <cellStyle name="Normal 74 2 5 5 2" xfId="37471" xr:uid="{00000000-0005-0000-0000-00003C9D0000}"/>
    <cellStyle name="Normal 74 2 5 5 3" xfId="22238" xr:uid="{00000000-0005-0000-0000-00003D9D0000}"/>
    <cellStyle name="Normal 74 2 5 6" xfId="32459" xr:uid="{00000000-0005-0000-0000-00003E9D0000}"/>
    <cellStyle name="Normal 74 2 5 7" xfId="17225" xr:uid="{00000000-0005-0000-0000-00003F9D0000}"/>
    <cellStyle name="Normal 74 2 6" xfId="2918" xr:uid="{00000000-0005-0000-0000-0000409D0000}"/>
    <cellStyle name="Normal 74 2 6 2" xfId="12992" xr:uid="{00000000-0005-0000-0000-0000419D0000}"/>
    <cellStyle name="Normal 74 2 6 2 2" xfId="43323" xr:uid="{00000000-0005-0000-0000-0000429D0000}"/>
    <cellStyle name="Normal 74 2 6 2 3" xfId="28090" xr:uid="{00000000-0005-0000-0000-0000439D0000}"/>
    <cellStyle name="Normal 74 2 6 3" xfId="7972" xr:uid="{00000000-0005-0000-0000-0000449D0000}"/>
    <cellStyle name="Normal 74 2 6 3 2" xfId="38306" xr:uid="{00000000-0005-0000-0000-0000459D0000}"/>
    <cellStyle name="Normal 74 2 6 3 3" xfId="23073" xr:uid="{00000000-0005-0000-0000-0000469D0000}"/>
    <cellStyle name="Normal 74 2 6 4" xfId="33293" xr:uid="{00000000-0005-0000-0000-0000479D0000}"/>
    <cellStyle name="Normal 74 2 6 5" xfId="18060" xr:uid="{00000000-0005-0000-0000-0000489D0000}"/>
    <cellStyle name="Normal 74 2 7" xfId="4611" xr:uid="{00000000-0005-0000-0000-0000499D0000}"/>
    <cellStyle name="Normal 74 2 7 2" xfId="14663" xr:uid="{00000000-0005-0000-0000-00004A9D0000}"/>
    <cellStyle name="Normal 74 2 7 2 2" xfId="44994" xr:uid="{00000000-0005-0000-0000-00004B9D0000}"/>
    <cellStyle name="Normal 74 2 7 2 3" xfId="29761" xr:uid="{00000000-0005-0000-0000-00004C9D0000}"/>
    <cellStyle name="Normal 74 2 7 3" xfId="9643" xr:uid="{00000000-0005-0000-0000-00004D9D0000}"/>
    <cellStyle name="Normal 74 2 7 3 2" xfId="39977" xr:uid="{00000000-0005-0000-0000-00004E9D0000}"/>
    <cellStyle name="Normal 74 2 7 3 3" xfId="24744" xr:uid="{00000000-0005-0000-0000-00004F9D0000}"/>
    <cellStyle name="Normal 74 2 7 4" xfId="34964" xr:uid="{00000000-0005-0000-0000-0000509D0000}"/>
    <cellStyle name="Normal 74 2 7 5" xfId="19731" xr:uid="{00000000-0005-0000-0000-0000519D0000}"/>
    <cellStyle name="Normal 74 2 8" xfId="11321" xr:uid="{00000000-0005-0000-0000-0000529D0000}"/>
    <cellStyle name="Normal 74 2 8 2" xfId="41652" xr:uid="{00000000-0005-0000-0000-0000539D0000}"/>
    <cellStyle name="Normal 74 2 8 3" xfId="26419" xr:uid="{00000000-0005-0000-0000-0000549D0000}"/>
    <cellStyle name="Normal 74 2 9" xfId="6300" xr:uid="{00000000-0005-0000-0000-0000559D0000}"/>
    <cellStyle name="Normal 74 2 9 2" xfId="36635" xr:uid="{00000000-0005-0000-0000-0000569D0000}"/>
    <cellStyle name="Normal 74 2 9 3" xfId="21402" xr:uid="{00000000-0005-0000-0000-0000579D0000}"/>
    <cellStyle name="Normal 74 3" xfId="1264" xr:uid="{00000000-0005-0000-0000-0000589D0000}"/>
    <cellStyle name="Normal 74 3 10" xfId="16441" xr:uid="{00000000-0005-0000-0000-0000599D0000}"/>
    <cellStyle name="Normal 74 3 2" xfId="1483" xr:uid="{00000000-0005-0000-0000-00005A9D0000}"/>
    <cellStyle name="Normal 74 3 2 2" xfId="1904" xr:uid="{00000000-0005-0000-0000-00005B9D0000}"/>
    <cellStyle name="Normal 74 3 2 2 2" xfId="2743" xr:uid="{00000000-0005-0000-0000-00005C9D0000}"/>
    <cellStyle name="Normal 74 3 2 2 2 2" xfId="4433" xr:uid="{00000000-0005-0000-0000-00005D9D0000}"/>
    <cellStyle name="Normal 74 3 2 2 2 2 2" xfId="14506" xr:uid="{00000000-0005-0000-0000-00005E9D0000}"/>
    <cellStyle name="Normal 74 3 2 2 2 2 2 2" xfId="44837" xr:uid="{00000000-0005-0000-0000-00005F9D0000}"/>
    <cellStyle name="Normal 74 3 2 2 2 2 2 3" xfId="29604" xr:uid="{00000000-0005-0000-0000-0000609D0000}"/>
    <cellStyle name="Normal 74 3 2 2 2 2 3" xfId="9486" xr:uid="{00000000-0005-0000-0000-0000619D0000}"/>
    <cellStyle name="Normal 74 3 2 2 2 2 3 2" xfId="39820" xr:uid="{00000000-0005-0000-0000-0000629D0000}"/>
    <cellStyle name="Normal 74 3 2 2 2 2 3 3" xfId="24587" xr:uid="{00000000-0005-0000-0000-0000639D0000}"/>
    <cellStyle name="Normal 74 3 2 2 2 2 4" xfId="34807" xr:uid="{00000000-0005-0000-0000-0000649D0000}"/>
    <cellStyle name="Normal 74 3 2 2 2 2 5" xfId="19574" xr:uid="{00000000-0005-0000-0000-0000659D0000}"/>
    <cellStyle name="Normal 74 3 2 2 2 3" xfId="6125" xr:uid="{00000000-0005-0000-0000-0000669D0000}"/>
    <cellStyle name="Normal 74 3 2 2 2 3 2" xfId="16177" xr:uid="{00000000-0005-0000-0000-0000679D0000}"/>
    <cellStyle name="Normal 74 3 2 2 2 3 2 2" xfId="46508" xr:uid="{00000000-0005-0000-0000-0000689D0000}"/>
    <cellStyle name="Normal 74 3 2 2 2 3 2 3" xfId="31275" xr:uid="{00000000-0005-0000-0000-0000699D0000}"/>
    <cellStyle name="Normal 74 3 2 2 2 3 3" xfId="11157" xr:uid="{00000000-0005-0000-0000-00006A9D0000}"/>
    <cellStyle name="Normal 74 3 2 2 2 3 3 2" xfId="41491" xr:uid="{00000000-0005-0000-0000-00006B9D0000}"/>
    <cellStyle name="Normal 74 3 2 2 2 3 3 3" xfId="26258" xr:uid="{00000000-0005-0000-0000-00006C9D0000}"/>
    <cellStyle name="Normal 74 3 2 2 2 3 4" xfId="36478" xr:uid="{00000000-0005-0000-0000-00006D9D0000}"/>
    <cellStyle name="Normal 74 3 2 2 2 3 5" xfId="21245" xr:uid="{00000000-0005-0000-0000-00006E9D0000}"/>
    <cellStyle name="Normal 74 3 2 2 2 4" xfId="12835" xr:uid="{00000000-0005-0000-0000-00006F9D0000}"/>
    <cellStyle name="Normal 74 3 2 2 2 4 2" xfId="43166" xr:uid="{00000000-0005-0000-0000-0000709D0000}"/>
    <cellStyle name="Normal 74 3 2 2 2 4 3" xfId="27933" xr:uid="{00000000-0005-0000-0000-0000719D0000}"/>
    <cellStyle name="Normal 74 3 2 2 2 5" xfId="7814" xr:uid="{00000000-0005-0000-0000-0000729D0000}"/>
    <cellStyle name="Normal 74 3 2 2 2 5 2" xfId="38149" xr:uid="{00000000-0005-0000-0000-0000739D0000}"/>
    <cellStyle name="Normal 74 3 2 2 2 5 3" xfId="22916" xr:uid="{00000000-0005-0000-0000-0000749D0000}"/>
    <cellStyle name="Normal 74 3 2 2 2 6" xfId="33137" xr:uid="{00000000-0005-0000-0000-0000759D0000}"/>
    <cellStyle name="Normal 74 3 2 2 2 7" xfId="17903" xr:uid="{00000000-0005-0000-0000-0000769D0000}"/>
    <cellStyle name="Normal 74 3 2 2 3" xfId="3596" xr:uid="{00000000-0005-0000-0000-0000779D0000}"/>
    <cellStyle name="Normal 74 3 2 2 3 2" xfId="13670" xr:uid="{00000000-0005-0000-0000-0000789D0000}"/>
    <cellStyle name="Normal 74 3 2 2 3 2 2" xfId="44001" xr:uid="{00000000-0005-0000-0000-0000799D0000}"/>
    <cellStyle name="Normal 74 3 2 2 3 2 3" xfId="28768" xr:uid="{00000000-0005-0000-0000-00007A9D0000}"/>
    <cellStyle name="Normal 74 3 2 2 3 3" xfId="8650" xr:uid="{00000000-0005-0000-0000-00007B9D0000}"/>
    <cellStyle name="Normal 74 3 2 2 3 3 2" xfId="38984" xr:uid="{00000000-0005-0000-0000-00007C9D0000}"/>
    <cellStyle name="Normal 74 3 2 2 3 3 3" xfId="23751" xr:uid="{00000000-0005-0000-0000-00007D9D0000}"/>
    <cellStyle name="Normal 74 3 2 2 3 4" xfId="33971" xr:uid="{00000000-0005-0000-0000-00007E9D0000}"/>
    <cellStyle name="Normal 74 3 2 2 3 5" xfId="18738" xr:uid="{00000000-0005-0000-0000-00007F9D0000}"/>
    <cellStyle name="Normal 74 3 2 2 4" xfId="5289" xr:uid="{00000000-0005-0000-0000-0000809D0000}"/>
    <cellStyle name="Normal 74 3 2 2 4 2" xfId="15341" xr:uid="{00000000-0005-0000-0000-0000819D0000}"/>
    <cellStyle name="Normal 74 3 2 2 4 2 2" xfId="45672" xr:uid="{00000000-0005-0000-0000-0000829D0000}"/>
    <cellStyle name="Normal 74 3 2 2 4 2 3" xfId="30439" xr:uid="{00000000-0005-0000-0000-0000839D0000}"/>
    <cellStyle name="Normal 74 3 2 2 4 3" xfId="10321" xr:uid="{00000000-0005-0000-0000-0000849D0000}"/>
    <cellStyle name="Normal 74 3 2 2 4 3 2" xfId="40655" xr:uid="{00000000-0005-0000-0000-0000859D0000}"/>
    <cellStyle name="Normal 74 3 2 2 4 3 3" xfId="25422" xr:uid="{00000000-0005-0000-0000-0000869D0000}"/>
    <cellStyle name="Normal 74 3 2 2 4 4" xfId="35642" xr:uid="{00000000-0005-0000-0000-0000879D0000}"/>
    <cellStyle name="Normal 74 3 2 2 4 5" xfId="20409" xr:uid="{00000000-0005-0000-0000-0000889D0000}"/>
    <cellStyle name="Normal 74 3 2 2 5" xfId="11999" xr:uid="{00000000-0005-0000-0000-0000899D0000}"/>
    <cellStyle name="Normal 74 3 2 2 5 2" xfId="42330" xr:uid="{00000000-0005-0000-0000-00008A9D0000}"/>
    <cellStyle name="Normal 74 3 2 2 5 3" xfId="27097" xr:uid="{00000000-0005-0000-0000-00008B9D0000}"/>
    <cellStyle name="Normal 74 3 2 2 6" xfId="6978" xr:uid="{00000000-0005-0000-0000-00008C9D0000}"/>
    <cellStyle name="Normal 74 3 2 2 6 2" xfId="37313" xr:uid="{00000000-0005-0000-0000-00008D9D0000}"/>
    <cellStyle name="Normal 74 3 2 2 6 3" xfId="22080" xr:uid="{00000000-0005-0000-0000-00008E9D0000}"/>
    <cellStyle name="Normal 74 3 2 2 7" xfId="32301" xr:uid="{00000000-0005-0000-0000-00008F9D0000}"/>
    <cellStyle name="Normal 74 3 2 2 8" xfId="17067" xr:uid="{00000000-0005-0000-0000-0000909D0000}"/>
    <cellStyle name="Normal 74 3 2 3" xfId="2325" xr:uid="{00000000-0005-0000-0000-0000919D0000}"/>
    <cellStyle name="Normal 74 3 2 3 2" xfId="4015" xr:uid="{00000000-0005-0000-0000-0000929D0000}"/>
    <cellStyle name="Normal 74 3 2 3 2 2" xfId="14088" xr:uid="{00000000-0005-0000-0000-0000939D0000}"/>
    <cellStyle name="Normal 74 3 2 3 2 2 2" xfId="44419" xr:uid="{00000000-0005-0000-0000-0000949D0000}"/>
    <cellStyle name="Normal 74 3 2 3 2 2 3" xfId="29186" xr:uid="{00000000-0005-0000-0000-0000959D0000}"/>
    <cellStyle name="Normal 74 3 2 3 2 3" xfId="9068" xr:uid="{00000000-0005-0000-0000-0000969D0000}"/>
    <cellStyle name="Normal 74 3 2 3 2 3 2" xfId="39402" xr:uid="{00000000-0005-0000-0000-0000979D0000}"/>
    <cellStyle name="Normal 74 3 2 3 2 3 3" xfId="24169" xr:uid="{00000000-0005-0000-0000-0000989D0000}"/>
    <cellStyle name="Normal 74 3 2 3 2 4" xfId="34389" xr:uid="{00000000-0005-0000-0000-0000999D0000}"/>
    <cellStyle name="Normal 74 3 2 3 2 5" xfId="19156" xr:uid="{00000000-0005-0000-0000-00009A9D0000}"/>
    <cellStyle name="Normal 74 3 2 3 3" xfId="5707" xr:uid="{00000000-0005-0000-0000-00009B9D0000}"/>
    <cellStyle name="Normal 74 3 2 3 3 2" xfId="15759" xr:uid="{00000000-0005-0000-0000-00009C9D0000}"/>
    <cellStyle name="Normal 74 3 2 3 3 2 2" xfId="46090" xr:uid="{00000000-0005-0000-0000-00009D9D0000}"/>
    <cellStyle name="Normal 74 3 2 3 3 2 3" xfId="30857" xr:uid="{00000000-0005-0000-0000-00009E9D0000}"/>
    <cellStyle name="Normal 74 3 2 3 3 3" xfId="10739" xr:uid="{00000000-0005-0000-0000-00009F9D0000}"/>
    <cellStyle name="Normal 74 3 2 3 3 3 2" xfId="41073" xr:uid="{00000000-0005-0000-0000-0000A09D0000}"/>
    <cellStyle name="Normal 74 3 2 3 3 3 3" xfId="25840" xr:uid="{00000000-0005-0000-0000-0000A19D0000}"/>
    <cellStyle name="Normal 74 3 2 3 3 4" xfId="36060" xr:uid="{00000000-0005-0000-0000-0000A29D0000}"/>
    <cellStyle name="Normal 74 3 2 3 3 5" xfId="20827" xr:uid="{00000000-0005-0000-0000-0000A39D0000}"/>
    <cellStyle name="Normal 74 3 2 3 4" xfId="12417" xr:uid="{00000000-0005-0000-0000-0000A49D0000}"/>
    <cellStyle name="Normal 74 3 2 3 4 2" xfId="42748" xr:uid="{00000000-0005-0000-0000-0000A59D0000}"/>
    <cellStyle name="Normal 74 3 2 3 4 3" xfId="27515" xr:uid="{00000000-0005-0000-0000-0000A69D0000}"/>
    <cellStyle name="Normal 74 3 2 3 5" xfId="7396" xr:uid="{00000000-0005-0000-0000-0000A79D0000}"/>
    <cellStyle name="Normal 74 3 2 3 5 2" xfId="37731" xr:uid="{00000000-0005-0000-0000-0000A89D0000}"/>
    <cellStyle name="Normal 74 3 2 3 5 3" xfId="22498" xr:uid="{00000000-0005-0000-0000-0000A99D0000}"/>
    <cellStyle name="Normal 74 3 2 3 6" xfId="32719" xr:uid="{00000000-0005-0000-0000-0000AA9D0000}"/>
    <cellStyle name="Normal 74 3 2 3 7" xfId="17485" xr:uid="{00000000-0005-0000-0000-0000AB9D0000}"/>
    <cellStyle name="Normal 74 3 2 4" xfId="3178" xr:uid="{00000000-0005-0000-0000-0000AC9D0000}"/>
    <cellStyle name="Normal 74 3 2 4 2" xfId="13252" xr:uid="{00000000-0005-0000-0000-0000AD9D0000}"/>
    <cellStyle name="Normal 74 3 2 4 2 2" xfId="43583" xr:uid="{00000000-0005-0000-0000-0000AE9D0000}"/>
    <cellStyle name="Normal 74 3 2 4 2 3" xfId="28350" xr:uid="{00000000-0005-0000-0000-0000AF9D0000}"/>
    <cellStyle name="Normal 74 3 2 4 3" xfId="8232" xr:uid="{00000000-0005-0000-0000-0000B09D0000}"/>
    <cellStyle name="Normal 74 3 2 4 3 2" xfId="38566" xr:uid="{00000000-0005-0000-0000-0000B19D0000}"/>
    <cellStyle name="Normal 74 3 2 4 3 3" xfId="23333" xr:uid="{00000000-0005-0000-0000-0000B29D0000}"/>
    <cellStyle name="Normal 74 3 2 4 4" xfId="33553" xr:uid="{00000000-0005-0000-0000-0000B39D0000}"/>
    <cellStyle name="Normal 74 3 2 4 5" xfId="18320" xr:uid="{00000000-0005-0000-0000-0000B49D0000}"/>
    <cellStyle name="Normal 74 3 2 5" xfId="4871" xr:uid="{00000000-0005-0000-0000-0000B59D0000}"/>
    <cellStyle name="Normal 74 3 2 5 2" xfId="14923" xr:uid="{00000000-0005-0000-0000-0000B69D0000}"/>
    <cellStyle name="Normal 74 3 2 5 2 2" xfId="45254" xr:uid="{00000000-0005-0000-0000-0000B79D0000}"/>
    <cellStyle name="Normal 74 3 2 5 2 3" xfId="30021" xr:uid="{00000000-0005-0000-0000-0000B89D0000}"/>
    <cellStyle name="Normal 74 3 2 5 3" xfId="9903" xr:uid="{00000000-0005-0000-0000-0000B99D0000}"/>
    <cellStyle name="Normal 74 3 2 5 3 2" xfId="40237" xr:uid="{00000000-0005-0000-0000-0000BA9D0000}"/>
    <cellStyle name="Normal 74 3 2 5 3 3" xfId="25004" xr:uid="{00000000-0005-0000-0000-0000BB9D0000}"/>
    <cellStyle name="Normal 74 3 2 5 4" xfId="35224" xr:uid="{00000000-0005-0000-0000-0000BC9D0000}"/>
    <cellStyle name="Normal 74 3 2 5 5" xfId="19991" xr:uid="{00000000-0005-0000-0000-0000BD9D0000}"/>
    <cellStyle name="Normal 74 3 2 6" xfId="11581" xr:uid="{00000000-0005-0000-0000-0000BE9D0000}"/>
    <cellStyle name="Normal 74 3 2 6 2" xfId="41912" xr:uid="{00000000-0005-0000-0000-0000BF9D0000}"/>
    <cellStyle name="Normal 74 3 2 6 3" xfId="26679" xr:uid="{00000000-0005-0000-0000-0000C09D0000}"/>
    <cellStyle name="Normal 74 3 2 7" xfId="6560" xr:uid="{00000000-0005-0000-0000-0000C19D0000}"/>
    <cellStyle name="Normal 74 3 2 7 2" xfId="36895" xr:uid="{00000000-0005-0000-0000-0000C29D0000}"/>
    <cellStyle name="Normal 74 3 2 7 3" xfId="21662" xr:uid="{00000000-0005-0000-0000-0000C39D0000}"/>
    <cellStyle name="Normal 74 3 2 8" xfId="31883" xr:uid="{00000000-0005-0000-0000-0000C49D0000}"/>
    <cellStyle name="Normal 74 3 2 9" xfId="16649" xr:uid="{00000000-0005-0000-0000-0000C59D0000}"/>
    <cellStyle name="Normal 74 3 3" xfId="1696" xr:uid="{00000000-0005-0000-0000-0000C69D0000}"/>
    <cellStyle name="Normal 74 3 3 2" xfId="2535" xr:uid="{00000000-0005-0000-0000-0000C79D0000}"/>
    <cellStyle name="Normal 74 3 3 2 2" xfId="4225" xr:uid="{00000000-0005-0000-0000-0000C89D0000}"/>
    <cellStyle name="Normal 74 3 3 2 2 2" xfId="14298" xr:uid="{00000000-0005-0000-0000-0000C99D0000}"/>
    <cellStyle name="Normal 74 3 3 2 2 2 2" xfId="44629" xr:uid="{00000000-0005-0000-0000-0000CA9D0000}"/>
    <cellStyle name="Normal 74 3 3 2 2 2 3" xfId="29396" xr:uid="{00000000-0005-0000-0000-0000CB9D0000}"/>
    <cellStyle name="Normal 74 3 3 2 2 3" xfId="9278" xr:uid="{00000000-0005-0000-0000-0000CC9D0000}"/>
    <cellStyle name="Normal 74 3 3 2 2 3 2" xfId="39612" xr:uid="{00000000-0005-0000-0000-0000CD9D0000}"/>
    <cellStyle name="Normal 74 3 3 2 2 3 3" xfId="24379" xr:uid="{00000000-0005-0000-0000-0000CE9D0000}"/>
    <cellStyle name="Normal 74 3 3 2 2 4" xfId="34599" xr:uid="{00000000-0005-0000-0000-0000CF9D0000}"/>
    <cellStyle name="Normal 74 3 3 2 2 5" xfId="19366" xr:uid="{00000000-0005-0000-0000-0000D09D0000}"/>
    <cellStyle name="Normal 74 3 3 2 3" xfId="5917" xr:uid="{00000000-0005-0000-0000-0000D19D0000}"/>
    <cellStyle name="Normal 74 3 3 2 3 2" xfId="15969" xr:uid="{00000000-0005-0000-0000-0000D29D0000}"/>
    <cellStyle name="Normal 74 3 3 2 3 2 2" xfId="46300" xr:uid="{00000000-0005-0000-0000-0000D39D0000}"/>
    <cellStyle name="Normal 74 3 3 2 3 2 3" xfId="31067" xr:uid="{00000000-0005-0000-0000-0000D49D0000}"/>
    <cellStyle name="Normal 74 3 3 2 3 3" xfId="10949" xr:uid="{00000000-0005-0000-0000-0000D59D0000}"/>
    <cellStyle name="Normal 74 3 3 2 3 3 2" xfId="41283" xr:uid="{00000000-0005-0000-0000-0000D69D0000}"/>
    <cellStyle name="Normal 74 3 3 2 3 3 3" xfId="26050" xr:uid="{00000000-0005-0000-0000-0000D79D0000}"/>
    <cellStyle name="Normal 74 3 3 2 3 4" xfId="36270" xr:uid="{00000000-0005-0000-0000-0000D89D0000}"/>
    <cellStyle name="Normal 74 3 3 2 3 5" xfId="21037" xr:uid="{00000000-0005-0000-0000-0000D99D0000}"/>
    <cellStyle name="Normal 74 3 3 2 4" xfId="12627" xr:uid="{00000000-0005-0000-0000-0000DA9D0000}"/>
    <cellStyle name="Normal 74 3 3 2 4 2" xfId="42958" xr:uid="{00000000-0005-0000-0000-0000DB9D0000}"/>
    <cellStyle name="Normal 74 3 3 2 4 3" xfId="27725" xr:uid="{00000000-0005-0000-0000-0000DC9D0000}"/>
    <cellStyle name="Normal 74 3 3 2 5" xfId="7606" xr:uid="{00000000-0005-0000-0000-0000DD9D0000}"/>
    <cellStyle name="Normal 74 3 3 2 5 2" xfId="37941" xr:uid="{00000000-0005-0000-0000-0000DE9D0000}"/>
    <cellStyle name="Normal 74 3 3 2 5 3" xfId="22708" xr:uid="{00000000-0005-0000-0000-0000DF9D0000}"/>
    <cellStyle name="Normal 74 3 3 2 6" xfId="32929" xr:uid="{00000000-0005-0000-0000-0000E09D0000}"/>
    <cellStyle name="Normal 74 3 3 2 7" xfId="17695" xr:uid="{00000000-0005-0000-0000-0000E19D0000}"/>
    <cellStyle name="Normal 74 3 3 3" xfId="3388" xr:uid="{00000000-0005-0000-0000-0000E29D0000}"/>
    <cellStyle name="Normal 74 3 3 3 2" xfId="13462" xr:uid="{00000000-0005-0000-0000-0000E39D0000}"/>
    <cellStyle name="Normal 74 3 3 3 2 2" xfId="43793" xr:uid="{00000000-0005-0000-0000-0000E49D0000}"/>
    <cellStyle name="Normal 74 3 3 3 2 3" xfId="28560" xr:uid="{00000000-0005-0000-0000-0000E59D0000}"/>
    <cellStyle name="Normal 74 3 3 3 3" xfId="8442" xr:uid="{00000000-0005-0000-0000-0000E69D0000}"/>
    <cellStyle name="Normal 74 3 3 3 3 2" xfId="38776" xr:uid="{00000000-0005-0000-0000-0000E79D0000}"/>
    <cellStyle name="Normal 74 3 3 3 3 3" xfId="23543" xr:uid="{00000000-0005-0000-0000-0000E89D0000}"/>
    <cellStyle name="Normal 74 3 3 3 4" xfId="33763" xr:uid="{00000000-0005-0000-0000-0000E99D0000}"/>
    <cellStyle name="Normal 74 3 3 3 5" xfId="18530" xr:uid="{00000000-0005-0000-0000-0000EA9D0000}"/>
    <cellStyle name="Normal 74 3 3 4" xfId="5081" xr:uid="{00000000-0005-0000-0000-0000EB9D0000}"/>
    <cellStyle name="Normal 74 3 3 4 2" xfId="15133" xr:uid="{00000000-0005-0000-0000-0000EC9D0000}"/>
    <cellStyle name="Normal 74 3 3 4 2 2" xfId="45464" xr:uid="{00000000-0005-0000-0000-0000ED9D0000}"/>
    <cellStyle name="Normal 74 3 3 4 2 3" xfId="30231" xr:uid="{00000000-0005-0000-0000-0000EE9D0000}"/>
    <cellStyle name="Normal 74 3 3 4 3" xfId="10113" xr:uid="{00000000-0005-0000-0000-0000EF9D0000}"/>
    <cellStyle name="Normal 74 3 3 4 3 2" xfId="40447" xr:uid="{00000000-0005-0000-0000-0000F09D0000}"/>
    <cellStyle name="Normal 74 3 3 4 3 3" xfId="25214" xr:uid="{00000000-0005-0000-0000-0000F19D0000}"/>
    <cellStyle name="Normal 74 3 3 4 4" xfId="35434" xr:uid="{00000000-0005-0000-0000-0000F29D0000}"/>
    <cellStyle name="Normal 74 3 3 4 5" xfId="20201" xr:uid="{00000000-0005-0000-0000-0000F39D0000}"/>
    <cellStyle name="Normal 74 3 3 5" xfId="11791" xr:uid="{00000000-0005-0000-0000-0000F49D0000}"/>
    <cellStyle name="Normal 74 3 3 5 2" xfId="42122" xr:uid="{00000000-0005-0000-0000-0000F59D0000}"/>
    <cellStyle name="Normal 74 3 3 5 3" xfId="26889" xr:uid="{00000000-0005-0000-0000-0000F69D0000}"/>
    <cellStyle name="Normal 74 3 3 6" xfId="6770" xr:uid="{00000000-0005-0000-0000-0000F79D0000}"/>
    <cellStyle name="Normal 74 3 3 6 2" xfId="37105" xr:uid="{00000000-0005-0000-0000-0000F89D0000}"/>
    <cellStyle name="Normal 74 3 3 6 3" xfId="21872" xr:uid="{00000000-0005-0000-0000-0000F99D0000}"/>
    <cellStyle name="Normal 74 3 3 7" xfId="32093" xr:uid="{00000000-0005-0000-0000-0000FA9D0000}"/>
    <cellStyle name="Normal 74 3 3 8" xfId="16859" xr:uid="{00000000-0005-0000-0000-0000FB9D0000}"/>
    <cellStyle name="Normal 74 3 4" xfId="2117" xr:uid="{00000000-0005-0000-0000-0000FC9D0000}"/>
    <cellStyle name="Normal 74 3 4 2" xfId="3807" xr:uid="{00000000-0005-0000-0000-0000FD9D0000}"/>
    <cellStyle name="Normal 74 3 4 2 2" xfId="13880" xr:uid="{00000000-0005-0000-0000-0000FE9D0000}"/>
    <cellStyle name="Normal 74 3 4 2 2 2" xfId="44211" xr:uid="{00000000-0005-0000-0000-0000FF9D0000}"/>
    <cellStyle name="Normal 74 3 4 2 2 3" xfId="28978" xr:uid="{00000000-0005-0000-0000-0000009E0000}"/>
    <cellStyle name="Normal 74 3 4 2 3" xfId="8860" xr:uid="{00000000-0005-0000-0000-0000019E0000}"/>
    <cellStyle name="Normal 74 3 4 2 3 2" xfId="39194" xr:uid="{00000000-0005-0000-0000-0000029E0000}"/>
    <cellStyle name="Normal 74 3 4 2 3 3" xfId="23961" xr:uid="{00000000-0005-0000-0000-0000039E0000}"/>
    <cellStyle name="Normal 74 3 4 2 4" xfId="34181" xr:uid="{00000000-0005-0000-0000-0000049E0000}"/>
    <cellStyle name="Normal 74 3 4 2 5" xfId="18948" xr:uid="{00000000-0005-0000-0000-0000059E0000}"/>
    <cellStyle name="Normal 74 3 4 3" xfId="5499" xr:uid="{00000000-0005-0000-0000-0000069E0000}"/>
    <cellStyle name="Normal 74 3 4 3 2" xfId="15551" xr:uid="{00000000-0005-0000-0000-0000079E0000}"/>
    <cellStyle name="Normal 74 3 4 3 2 2" xfId="45882" xr:uid="{00000000-0005-0000-0000-0000089E0000}"/>
    <cellStyle name="Normal 74 3 4 3 2 3" xfId="30649" xr:uid="{00000000-0005-0000-0000-0000099E0000}"/>
    <cellStyle name="Normal 74 3 4 3 3" xfId="10531" xr:uid="{00000000-0005-0000-0000-00000A9E0000}"/>
    <cellStyle name="Normal 74 3 4 3 3 2" xfId="40865" xr:uid="{00000000-0005-0000-0000-00000B9E0000}"/>
    <cellStyle name="Normal 74 3 4 3 3 3" xfId="25632" xr:uid="{00000000-0005-0000-0000-00000C9E0000}"/>
    <cellStyle name="Normal 74 3 4 3 4" xfId="35852" xr:uid="{00000000-0005-0000-0000-00000D9E0000}"/>
    <cellStyle name="Normal 74 3 4 3 5" xfId="20619" xr:uid="{00000000-0005-0000-0000-00000E9E0000}"/>
    <cellStyle name="Normal 74 3 4 4" xfId="12209" xr:uid="{00000000-0005-0000-0000-00000F9E0000}"/>
    <cellStyle name="Normal 74 3 4 4 2" xfId="42540" xr:uid="{00000000-0005-0000-0000-0000109E0000}"/>
    <cellStyle name="Normal 74 3 4 4 3" xfId="27307" xr:uid="{00000000-0005-0000-0000-0000119E0000}"/>
    <cellStyle name="Normal 74 3 4 5" xfId="7188" xr:uid="{00000000-0005-0000-0000-0000129E0000}"/>
    <cellStyle name="Normal 74 3 4 5 2" xfId="37523" xr:uid="{00000000-0005-0000-0000-0000139E0000}"/>
    <cellStyle name="Normal 74 3 4 5 3" xfId="22290" xr:uid="{00000000-0005-0000-0000-0000149E0000}"/>
    <cellStyle name="Normal 74 3 4 6" xfId="32511" xr:uid="{00000000-0005-0000-0000-0000159E0000}"/>
    <cellStyle name="Normal 74 3 4 7" xfId="17277" xr:uid="{00000000-0005-0000-0000-0000169E0000}"/>
    <cellStyle name="Normal 74 3 5" xfId="2970" xr:uid="{00000000-0005-0000-0000-0000179E0000}"/>
    <cellStyle name="Normal 74 3 5 2" xfId="13044" xr:uid="{00000000-0005-0000-0000-0000189E0000}"/>
    <cellStyle name="Normal 74 3 5 2 2" xfId="43375" xr:uid="{00000000-0005-0000-0000-0000199E0000}"/>
    <cellStyle name="Normal 74 3 5 2 3" xfId="28142" xr:uid="{00000000-0005-0000-0000-00001A9E0000}"/>
    <cellStyle name="Normal 74 3 5 3" xfId="8024" xr:uid="{00000000-0005-0000-0000-00001B9E0000}"/>
    <cellStyle name="Normal 74 3 5 3 2" xfId="38358" xr:uid="{00000000-0005-0000-0000-00001C9E0000}"/>
    <cellStyle name="Normal 74 3 5 3 3" xfId="23125" xr:uid="{00000000-0005-0000-0000-00001D9E0000}"/>
    <cellStyle name="Normal 74 3 5 4" xfId="33345" xr:uid="{00000000-0005-0000-0000-00001E9E0000}"/>
    <cellStyle name="Normal 74 3 5 5" xfId="18112" xr:uid="{00000000-0005-0000-0000-00001F9E0000}"/>
    <cellStyle name="Normal 74 3 6" xfId="4663" xr:uid="{00000000-0005-0000-0000-0000209E0000}"/>
    <cellStyle name="Normal 74 3 6 2" xfId="14715" xr:uid="{00000000-0005-0000-0000-0000219E0000}"/>
    <cellStyle name="Normal 74 3 6 2 2" xfId="45046" xr:uid="{00000000-0005-0000-0000-0000229E0000}"/>
    <cellStyle name="Normal 74 3 6 2 3" xfId="29813" xr:uid="{00000000-0005-0000-0000-0000239E0000}"/>
    <cellStyle name="Normal 74 3 6 3" xfId="9695" xr:uid="{00000000-0005-0000-0000-0000249E0000}"/>
    <cellStyle name="Normal 74 3 6 3 2" xfId="40029" xr:uid="{00000000-0005-0000-0000-0000259E0000}"/>
    <cellStyle name="Normal 74 3 6 3 3" xfId="24796" xr:uid="{00000000-0005-0000-0000-0000269E0000}"/>
    <cellStyle name="Normal 74 3 6 4" xfId="35016" xr:uid="{00000000-0005-0000-0000-0000279E0000}"/>
    <cellStyle name="Normal 74 3 6 5" xfId="19783" xr:uid="{00000000-0005-0000-0000-0000289E0000}"/>
    <cellStyle name="Normal 74 3 7" xfId="11373" xr:uid="{00000000-0005-0000-0000-0000299E0000}"/>
    <cellStyle name="Normal 74 3 7 2" xfId="41704" xr:uid="{00000000-0005-0000-0000-00002A9E0000}"/>
    <cellStyle name="Normal 74 3 7 3" xfId="26471" xr:uid="{00000000-0005-0000-0000-00002B9E0000}"/>
    <cellStyle name="Normal 74 3 8" xfId="6352" xr:uid="{00000000-0005-0000-0000-00002C9E0000}"/>
    <cellStyle name="Normal 74 3 8 2" xfId="36687" xr:uid="{00000000-0005-0000-0000-00002D9E0000}"/>
    <cellStyle name="Normal 74 3 8 3" xfId="21454" xr:uid="{00000000-0005-0000-0000-00002E9E0000}"/>
    <cellStyle name="Normal 74 3 9" xfId="31676" xr:uid="{00000000-0005-0000-0000-00002F9E0000}"/>
    <cellStyle name="Normal 74 4" xfId="1377" xr:uid="{00000000-0005-0000-0000-0000309E0000}"/>
    <cellStyle name="Normal 74 4 2" xfId="1800" xr:uid="{00000000-0005-0000-0000-0000319E0000}"/>
    <cellStyle name="Normal 74 4 2 2" xfId="2639" xr:uid="{00000000-0005-0000-0000-0000329E0000}"/>
    <cellStyle name="Normal 74 4 2 2 2" xfId="4329" xr:uid="{00000000-0005-0000-0000-0000339E0000}"/>
    <cellStyle name="Normal 74 4 2 2 2 2" xfId="14402" xr:uid="{00000000-0005-0000-0000-0000349E0000}"/>
    <cellStyle name="Normal 74 4 2 2 2 2 2" xfId="44733" xr:uid="{00000000-0005-0000-0000-0000359E0000}"/>
    <cellStyle name="Normal 74 4 2 2 2 2 3" xfId="29500" xr:uid="{00000000-0005-0000-0000-0000369E0000}"/>
    <cellStyle name="Normal 74 4 2 2 2 3" xfId="9382" xr:uid="{00000000-0005-0000-0000-0000379E0000}"/>
    <cellStyle name="Normal 74 4 2 2 2 3 2" xfId="39716" xr:uid="{00000000-0005-0000-0000-0000389E0000}"/>
    <cellStyle name="Normal 74 4 2 2 2 3 3" xfId="24483" xr:uid="{00000000-0005-0000-0000-0000399E0000}"/>
    <cellStyle name="Normal 74 4 2 2 2 4" xfId="34703" xr:uid="{00000000-0005-0000-0000-00003A9E0000}"/>
    <cellStyle name="Normal 74 4 2 2 2 5" xfId="19470" xr:uid="{00000000-0005-0000-0000-00003B9E0000}"/>
    <cellStyle name="Normal 74 4 2 2 3" xfId="6021" xr:uid="{00000000-0005-0000-0000-00003C9E0000}"/>
    <cellStyle name="Normal 74 4 2 2 3 2" xfId="16073" xr:uid="{00000000-0005-0000-0000-00003D9E0000}"/>
    <cellStyle name="Normal 74 4 2 2 3 2 2" xfId="46404" xr:uid="{00000000-0005-0000-0000-00003E9E0000}"/>
    <cellStyle name="Normal 74 4 2 2 3 2 3" xfId="31171" xr:uid="{00000000-0005-0000-0000-00003F9E0000}"/>
    <cellStyle name="Normal 74 4 2 2 3 3" xfId="11053" xr:uid="{00000000-0005-0000-0000-0000409E0000}"/>
    <cellStyle name="Normal 74 4 2 2 3 3 2" xfId="41387" xr:uid="{00000000-0005-0000-0000-0000419E0000}"/>
    <cellStyle name="Normal 74 4 2 2 3 3 3" xfId="26154" xr:uid="{00000000-0005-0000-0000-0000429E0000}"/>
    <cellStyle name="Normal 74 4 2 2 3 4" xfId="36374" xr:uid="{00000000-0005-0000-0000-0000439E0000}"/>
    <cellStyle name="Normal 74 4 2 2 3 5" xfId="21141" xr:uid="{00000000-0005-0000-0000-0000449E0000}"/>
    <cellStyle name="Normal 74 4 2 2 4" xfId="12731" xr:uid="{00000000-0005-0000-0000-0000459E0000}"/>
    <cellStyle name="Normal 74 4 2 2 4 2" xfId="43062" xr:uid="{00000000-0005-0000-0000-0000469E0000}"/>
    <cellStyle name="Normal 74 4 2 2 4 3" xfId="27829" xr:uid="{00000000-0005-0000-0000-0000479E0000}"/>
    <cellStyle name="Normal 74 4 2 2 5" xfId="7710" xr:uid="{00000000-0005-0000-0000-0000489E0000}"/>
    <cellStyle name="Normal 74 4 2 2 5 2" xfId="38045" xr:uid="{00000000-0005-0000-0000-0000499E0000}"/>
    <cellStyle name="Normal 74 4 2 2 5 3" xfId="22812" xr:uid="{00000000-0005-0000-0000-00004A9E0000}"/>
    <cellStyle name="Normal 74 4 2 2 6" xfId="33033" xr:uid="{00000000-0005-0000-0000-00004B9E0000}"/>
    <cellStyle name="Normal 74 4 2 2 7" xfId="17799" xr:uid="{00000000-0005-0000-0000-00004C9E0000}"/>
    <cellStyle name="Normal 74 4 2 3" xfId="3492" xr:uid="{00000000-0005-0000-0000-00004D9E0000}"/>
    <cellStyle name="Normal 74 4 2 3 2" xfId="13566" xr:uid="{00000000-0005-0000-0000-00004E9E0000}"/>
    <cellStyle name="Normal 74 4 2 3 2 2" xfId="43897" xr:uid="{00000000-0005-0000-0000-00004F9E0000}"/>
    <cellStyle name="Normal 74 4 2 3 2 3" xfId="28664" xr:uid="{00000000-0005-0000-0000-0000509E0000}"/>
    <cellStyle name="Normal 74 4 2 3 3" xfId="8546" xr:uid="{00000000-0005-0000-0000-0000519E0000}"/>
    <cellStyle name="Normal 74 4 2 3 3 2" xfId="38880" xr:uid="{00000000-0005-0000-0000-0000529E0000}"/>
    <cellStyle name="Normal 74 4 2 3 3 3" xfId="23647" xr:uid="{00000000-0005-0000-0000-0000539E0000}"/>
    <cellStyle name="Normal 74 4 2 3 4" xfId="33867" xr:uid="{00000000-0005-0000-0000-0000549E0000}"/>
    <cellStyle name="Normal 74 4 2 3 5" xfId="18634" xr:uid="{00000000-0005-0000-0000-0000559E0000}"/>
    <cellStyle name="Normal 74 4 2 4" xfId="5185" xr:uid="{00000000-0005-0000-0000-0000569E0000}"/>
    <cellStyle name="Normal 74 4 2 4 2" xfId="15237" xr:uid="{00000000-0005-0000-0000-0000579E0000}"/>
    <cellStyle name="Normal 74 4 2 4 2 2" xfId="45568" xr:uid="{00000000-0005-0000-0000-0000589E0000}"/>
    <cellStyle name="Normal 74 4 2 4 2 3" xfId="30335" xr:uid="{00000000-0005-0000-0000-0000599E0000}"/>
    <cellStyle name="Normal 74 4 2 4 3" xfId="10217" xr:uid="{00000000-0005-0000-0000-00005A9E0000}"/>
    <cellStyle name="Normal 74 4 2 4 3 2" xfId="40551" xr:uid="{00000000-0005-0000-0000-00005B9E0000}"/>
    <cellStyle name="Normal 74 4 2 4 3 3" xfId="25318" xr:uid="{00000000-0005-0000-0000-00005C9E0000}"/>
    <cellStyle name="Normal 74 4 2 4 4" xfId="35538" xr:uid="{00000000-0005-0000-0000-00005D9E0000}"/>
    <cellStyle name="Normal 74 4 2 4 5" xfId="20305" xr:uid="{00000000-0005-0000-0000-00005E9E0000}"/>
    <cellStyle name="Normal 74 4 2 5" xfId="11895" xr:uid="{00000000-0005-0000-0000-00005F9E0000}"/>
    <cellStyle name="Normal 74 4 2 5 2" xfId="42226" xr:uid="{00000000-0005-0000-0000-0000609E0000}"/>
    <cellStyle name="Normal 74 4 2 5 3" xfId="26993" xr:uid="{00000000-0005-0000-0000-0000619E0000}"/>
    <cellStyle name="Normal 74 4 2 6" xfId="6874" xr:uid="{00000000-0005-0000-0000-0000629E0000}"/>
    <cellStyle name="Normal 74 4 2 6 2" xfId="37209" xr:uid="{00000000-0005-0000-0000-0000639E0000}"/>
    <cellStyle name="Normal 74 4 2 6 3" xfId="21976" xr:uid="{00000000-0005-0000-0000-0000649E0000}"/>
    <cellStyle name="Normal 74 4 2 7" xfId="32197" xr:uid="{00000000-0005-0000-0000-0000659E0000}"/>
    <cellStyle name="Normal 74 4 2 8" xfId="16963" xr:uid="{00000000-0005-0000-0000-0000669E0000}"/>
    <cellStyle name="Normal 74 4 3" xfId="2221" xr:uid="{00000000-0005-0000-0000-0000679E0000}"/>
    <cellStyle name="Normal 74 4 3 2" xfId="3911" xr:uid="{00000000-0005-0000-0000-0000689E0000}"/>
    <cellStyle name="Normal 74 4 3 2 2" xfId="13984" xr:uid="{00000000-0005-0000-0000-0000699E0000}"/>
    <cellStyle name="Normal 74 4 3 2 2 2" xfId="44315" xr:uid="{00000000-0005-0000-0000-00006A9E0000}"/>
    <cellStyle name="Normal 74 4 3 2 2 3" xfId="29082" xr:uid="{00000000-0005-0000-0000-00006B9E0000}"/>
    <cellStyle name="Normal 74 4 3 2 3" xfId="8964" xr:uid="{00000000-0005-0000-0000-00006C9E0000}"/>
    <cellStyle name="Normal 74 4 3 2 3 2" xfId="39298" xr:uid="{00000000-0005-0000-0000-00006D9E0000}"/>
    <cellStyle name="Normal 74 4 3 2 3 3" xfId="24065" xr:uid="{00000000-0005-0000-0000-00006E9E0000}"/>
    <cellStyle name="Normal 74 4 3 2 4" xfId="34285" xr:uid="{00000000-0005-0000-0000-00006F9E0000}"/>
    <cellStyle name="Normal 74 4 3 2 5" xfId="19052" xr:uid="{00000000-0005-0000-0000-0000709E0000}"/>
    <cellStyle name="Normal 74 4 3 3" xfId="5603" xr:uid="{00000000-0005-0000-0000-0000719E0000}"/>
    <cellStyle name="Normal 74 4 3 3 2" xfId="15655" xr:uid="{00000000-0005-0000-0000-0000729E0000}"/>
    <cellStyle name="Normal 74 4 3 3 2 2" xfId="45986" xr:uid="{00000000-0005-0000-0000-0000739E0000}"/>
    <cellStyle name="Normal 74 4 3 3 2 3" xfId="30753" xr:uid="{00000000-0005-0000-0000-0000749E0000}"/>
    <cellStyle name="Normal 74 4 3 3 3" xfId="10635" xr:uid="{00000000-0005-0000-0000-0000759E0000}"/>
    <cellStyle name="Normal 74 4 3 3 3 2" xfId="40969" xr:uid="{00000000-0005-0000-0000-0000769E0000}"/>
    <cellStyle name="Normal 74 4 3 3 3 3" xfId="25736" xr:uid="{00000000-0005-0000-0000-0000779E0000}"/>
    <cellStyle name="Normal 74 4 3 3 4" xfId="35956" xr:uid="{00000000-0005-0000-0000-0000789E0000}"/>
    <cellStyle name="Normal 74 4 3 3 5" xfId="20723" xr:uid="{00000000-0005-0000-0000-0000799E0000}"/>
    <cellStyle name="Normal 74 4 3 4" xfId="12313" xr:uid="{00000000-0005-0000-0000-00007A9E0000}"/>
    <cellStyle name="Normal 74 4 3 4 2" xfId="42644" xr:uid="{00000000-0005-0000-0000-00007B9E0000}"/>
    <cellStyle name="Normal 74 4 3 4 3" xfId="27411" xr:uid="{00000000-0005-0000-0000-00007C9E0000}"/>
    <cellStyle name="Normal 74 4 3 5" xfId="7292" xr:uid="{00000000-0005-0000-0000-00007D9E0000}"/>
    <cellStyle name="Normal 74 4 3 5 2" xfId="37627" xr:uid="{00000000-0005-0000-0000-00007E9E0000}"/>
    <cellStyle name="Normal 74 4 3 5 3" xfId="22394" xr:uid="{00000000-0005-0000-0000-00007F9E0000}"/>
    <cellStyle name="Normal 74 4 3 6" xfId="32615" xr:uid="{00000000-0005-0000-0000-0000809E0000}"/>
    <cellStyle name="Normal 74 4 3 7" xfId="17381" xr:uid="{00000000-0005-0000-0000-0000819E0000}"/>
    <cellStyle name="Normal 74 4 4" xfId="3074" xr:uid="{00000000-0005-0000-0000-0000829E0000}"/>
    <cellStyle name="Normal 74 4 4 2" xfId="13148" xr:uid="{00000000-0005-0000-0000-0000839E0000}"/>
    <cellStyle name="Normal 74 4 4 2 2" xfId="43479" xr:uid="{00000000-0005-0000-0000-0000849E0000}"/>
    <cellStyle name="Normal 74 4 4 2 3" xfId="28246" xr:uid="{00000000-0005-0000-0000-0000859E0000}"/>
    <cellStyle name="Normal 74 4 4 3" xfId="8128" xr:uid="{00000000-0005-0000-0000-0000869E0000}"/>
    <cellStyle name="Normal 74 4 4 3 2" xfId="38462" xr:uid="{00000000-0005-0000-0000-0000879E0000}"/>
    <cellStyle name="Normal 74 4 4 3 3" xfId="23229" xr:uid="{00000000-0005-0000-0000-0000889E0000}"/>
    <cellStyle name="Normal 74 4 4 4" xfId="33449" xr:uid="{00000000-0005-0000-0000-0000899E0000}"/>
    <cellStyle name="Normal 74 4 4 5" xfId="18216" xr:uid="{00000000-0005-0000-0000-00008A9E0000}"/>
    <cellStyle name="Normal 74 4 5" xfId="4767" xr:uid="{00000000-0005-0000-0000-00008B9E0000}"/>
    <cellStyle name="Normal 74 4 5 2" xfId="14819" xr:uid="{00000000-0005-0000-0000-00008C9E0000}"/>
    <cellStyle name="Normal 74 4 5 2 2" xfId="45150" xr:uid="{00000000-0005-0000-0000-00008D9E0000}"/>
    <cellStyle name="Normal 74 4 5 2 3" xfId="29917" xr:uid="{00000000-0005-0000-0000-00008E9E0000}"/>
    <cellStyle name="Normal 74 4 5 3" xfId="9799" xr:uid="{00000000-0005-0000-0000-00008F9E0000}"/>
    <cellStyle name="Normal 74 4 5 3 2" xfId="40133" xr:uid="{00000000-0005-0000-0000-0000909E0000}"/>
    <cellStyle name="Normal 74 4 5 3 3" xfId="24900" xr:uid="{00000000-0005-0000-0000-0000919E0000}"/>
    <cellStyle name="Normal 74 4 5 4" xfId="35120" xr:uid="{00000000-0005-0000-0000-0000929E0000}"/>
    <cellStyle name="Normal 74 4 5 5" xfId="19887" xr:uid="{00000000-0005-0000-0000-0000939E0000}"/>
    <cellStyle name="Normal 74 4 6" xfId="11477" xr:uid="{00000000-0005-0000-0000-0000949E0000}"/>
    <cellStyle name="Normal 74 4 6 2" xfId="41808" xr:uid="{00000000-0005-0000-0000-0000959E0000}"/>
    <cellStyle name="Normal 74 4 6 3" xfId="26575" xr:uid="{00000000-0005-0000-0000-0000969E0000}"/>
    <cellStyle name="Normal 74 4 7" xfId="6456" xr:uid="{00000000-0005-0000-0000-0000979E0000}"/>
    <cellStyle name="Normal 74 4 7 2" xfId="36791" xr:uid="{00000000-0005-0000-0000-0000989E0000}"/>
    <cellStyle name="Normal 74 4 7 3" xfId="21558" xr:uid="{00000000-0005-0000-0000-0000999E0000}"/>
    <cellStyle name="Normal 74 4 8" xfId="31779" xr:uid="{00000000-0005-0000-0000-00009A9E0000}"/>
    <cellStyle name="Normal 74 4 9" xfId="16545" xr:uid="{00000000-0005-0000-0000-00009B9E0000}"/>
    <cellStyle name="Normal 74 5" xfId="1590" xr:uid="{00000000-0005-0000-0000-00009C9E0000}"/>
    <cellStyle name="Normal 74 5 2" xfId="2431" xr:uid="{00000000-0005-0000-0000-00009D9E0000}"/>
    <cellStyle name="Normal 74 5 2 2" xfId="4121" xr:uid="{00000000-0005-0000-0000-00009E9E0000}"/>
    <cellStyle name="Normal 74 5 2 2 2" xfId="14194" xr:uid="{00000000-0005-0000-0000-00009F9E0000}"/>
    <cellStyle name="Normal 74 5 2 2 2 2" xfId="44525" xr:uid="{00000000-0005-0000-0000-0000A09E0000}"/>
    <cellStyle name="Normal 74 5 2 2 2 3" xfId="29292" xr:uid="{00000000-0005-0000-0000-0000A19E0000}"/>
    <cellStyle name="Normal 74 5 2 2 3" xfId="9174" xr:uid="{00000000-0005-0000-0000-0000A29E0000}"/>
    <cellStyle name="Normal 74 5 2 2 3 2" xfId="39508" xr:uid="{00000000-0005-0000-0000-0000A39E0000}"/>
    <cellStyle name="Normal 74 5 2 2 3 3" xfId="24275" xr:uid="{00000000-0005-0000-0000-0000A49E0000}"/>
    <cellStyle name="Normal 74 5 2 2 4" xfId="34495" xr:uid="{00000000-0005-0000-0000-0000A59E0000}"/>
    <cellStyle name="Normal 74 5 2 2 5" xfId="19262" xr:uid="{00000000-0005-0000-0000-0000A69E0000}"/>
    <cellStyle name="Normal 74 5 2 3" xfId="5813" xr:uid="{00000000-0005-0000-0000-0000A79E0000}"/>
    <cellStyle name="Normal 74 5 2 3 2" xfId="15865" xr:uid="{00000000-0005-0000-0000-0000A89E0000}"/>
    <cellStyle name="Normal 74 5 2 3 2 2" xfId="46196" xr:uid="{00000000-0005-0000-0000-0000A99E0000}"/>
    <cellStyle name="Normal 74 5 2 3 2 3" xfId="30963" xr:uid="{00000000-0005-0000-0000-0000AA9E0000}"/>
    <cellStyle name="Normal 74 5 2 3 3" xfId="10845" xr:uid="{00000000-0005-0000-0000-0000AB9E0000}"/>
    <cellStyle name="Normal 74 5 2 3 3 2" xfId="41179" xr:uid="{00000000-0005-0000-0000-0000AC9E0000}"/>
    <cellStyle name="Normal 74 5 2 3 3 3" xfId="25946" xr:uid="{00000000-0005-0000-0000-0000AD9E0000}"/>
    <cellStyle name="Normal 74 5 2 3 4" xfId="36166" xr:uid="{00000000-0005-0000-0000-0000AE9E0000}"/>
    <cellStyle name="Normal 74 5 2 3 5" xfId="20933" xr:uid="{00000000-0005-0000-0000-0000AF9E0000}"/>
    <cellStyle name="Normal 74 5 2 4" xfId="12523" xr:uid="{00000000-0005-0000-0000-0000B09E0000}"/>
    <cellStyle name="Normal 74 5 2 4 2" xfId="42854" xr:uid="{00000000-0005-0000-0000-0000B19E0000}"/>
    <cellStyle name="Normal 74 5 2 4 3" xfId="27621" xr:uid="{00000000-0005-0000-0000-0000B29E0000}"/>
    <cellStyle name="Normal 74 5 2 5" xfId="7502" xr:uid="{00000000-0005-0000-0000-0000B39E0000}"/>
    <cellStyle name="Normal 74 5 2 5 2" xfId="37837" xr:uid="{00000000-0005-0000-0000-0000B49E0000}"/>
    <cellStyle name="Normal 74 5 2 5 3" xfId="22604" xr:uid="{00000000-0005-0000-0000-0000B59E0000}"/>
    <cellStyle name="Normal 74 5 2 6" xfId="32825" xr:uid="{00000000-0005-0000-0000-0000B69E0000}"/>
    <cellStyle name="Normal 74 5 2 7" xfId="17591" xr:uid="{00000000-0005-0000-0000-0000B79E0000}"/>
    <cellStyle name="Normal 74 5 3" xfId="3284" xr:uid="{00000000-0005-0000-0000-0000B89E0000}"/>
    <cellStyle name="Normal 74 5 3 2" xfId="13358" xr:uid="{00000000-0005-0000-0000-0000B99E0000}"/>
    <cellStyle name="Normal 74 5 3 2 2" xfId="43689" xr:uid="{00000000-0005-0000-0000-0000BA9E0000}"/>
    <cellStyle name="Normal 74 5 3 2 3" xfId="28456" xr:uid="{00000000-0005-0000-0000-0000BB9E0000}"/>
    <cellStyle name="Normal 74 5 3 3" xfId="8338" xr:uid="{00000000-0005-0000-0000-0000BC9E0000}"/>
    <cellStyle name="Normal 74 5 3 3 2" xfId="38672" xr:uid="{00000000-0005-0000-0000-0000BD9E0000}"/>
    <cellStyle name="Normal 74 5 3 3 3" xfId="23439" xr:uid="{00000000-0005-0000-0000-0000BE9E0000}"/>
    <cellStyle name="Normal 74 5 3 4" xfId="33659" xr:uid="{00000000-0005-0000-0000-0000BF9E0000}"/>
    <cellStyle name="Normal 74 5 3 5" xfId="18426" xr:uid="{00000000-0005-0000-0000-0000C09E0000}"/>
    <cellStyle name="Normal 74 5 4" xfId="4977" xr:uid="{00000000-0005-0000-0000-0000C19E0000}"/>
    <cellStyle name="Normal 74 5 4 2" xfId="15029" xr:uid="{00000000-0005-0000-0000-0000C29E0000}"/>
    <cellStyle name="Normal 74 5 4 2 2" xfId="45360" xr:uid="{00000000-0005-0000-0000-0000C39E0000}"/>
    <cellStyle name="Normal 74 5 4 2 3" xfId="30127" xr:uid="{00000000-0005-0000-0000-0000C49E0000}"/>
    <cellStyle name="Normal 74 5 4 3" xfId="10009" xr:uid="{00000000-0005-0000-0000-0000C59E0000}"/>
    <cellStyle name="Normal 74 5 4 3 2" xfId="40343" xr:uid="{00000000-0005-0000-0000-0000C69E0000}"/>
    <cellStyle name="Normal 74 5 4 3 3" xfId="25110" xr:uid="{00000000-0005-0000-0000-0000C79E0000}"/>
    <cellStyle name="Normal 74 5 4 4" xfId="35330" xr:uid="{00000000-0005-0000-0000-0000C89E0000}"/>
    <cellStyle name="Normal 74 5 4 5" xfId="20097" xr:uid="{00000000-0005-0000-0000-0000C99E0000}"/>
    <cellStyle name="Normal 74 5 5" xfId="11687" xr:uid="{00000000-0005-0000-0000-0000CA9E0000}"/>
    <cellStyle name="Normal 74 5 5 2" xfId="42018" xr:uid="{00000000-0005-0000-0000-0000CB9E0000}"/>
    <cellStyle name="Normal 74 5 5 3" xfId="26785" xr:uid="{00000000-0005-0000-0000-0000CC9E0000}"/>
    <cellStyle name="Normal 74 5 6" xfId="6666" xr:uid="{00000000-0005-0000-0000-0000CD9E0000}"/>
    <cellStyle name="Normal 74 5 6 2" xfId="37001" xr:uid="{00000000-0005-0000-0000-0000CE9E0000}"/>
    <cellStyle name="Normal 74 5 6 3" xfId="21768" xr:uid="{00000000-0005-0000-0000-0000CF9E0000}"/>
    <cellStyle name="Normal 74 5 7" xfId="31989" xr:uid="{00000000-0005-0000-0000-0000D09E0000}"/>
    <cellStyle name="Normal 74 5 8" xfId="16755" xr:uid="{00000000-0005-0000-0000-0000D19E0000}"/>
    <cellStyle name="Normal 74 6" xfId="2011" xr:uid="{00000000-0005-0000-0000-0000D29E0000}"/>
    <cellStyle name="Normal 74 6 2" xfId="3703" xr:uid="{00000000-0005-0000-0000-0000D39E0000}"/>
    <cellStyle name="Normal 74 6 2 2" xfId="13776" xr:uid="{00000000-0005-0000-0000-0000D49E0000}"/>
    <cellStyle name="Normal 74 6 2 2 2" xfId="44107" xr:uid="{00000000-0005-0000-0000-0000D59E0000}"/>
    <cellStyle name="Normal 74 6 2 2 3" xfId="28874" xr:uid="{00000000-0005-0000-0000-0000D69E0000}"/>
    <cellStyle name="Normal 74 6 2 3" xfId="8756" xr:uid="{00000000-0005-0000-0000-0000D79E0000}"/>
    <cellStyle name="Normal 74 6 2 3 2" xfId="39090" xr:uid="{00000000-0005-0000-0000-0000D89E0000}"/>
    <cellStyle name="Normal 74 6 2 3 3" xfId="23857" xr:uid="{00000000-0005-0000-0000-0000D99E0000}"/>
    <cellStyle name="Normal 74 6 2 4" xfId="34077" xr:uid="{00000000-0005-0000-0000-0000DA9E0000}"/>
    <cellStyle name="Normal 74 6 2 5" xfId="18844" xr:uid="{00000000-0005-0000-0000-0000DB9E0000}"/>
    <cellStyle name="Normal 74 6 3" xfId="5395" xr:uid="{00000000-0005-0000-0000-0000DC9E0000}"/>
    <cellStyle name="Normal 74 6 3 2" xfId="15447" xr:uid="{00000000-0005-0000-0000-0000DD9E0000}"/>
    <cellStyle name="Normal 74 6 3 2 2" xfId="45778" xr:uid="{00000000-0005-0000-0000-0000DE9E0000}"/>
    <cellStyle name="Normal 74 6 3 2 3" xfId="30545" xr:uid="{00000000-0005-0000-0000-0000DF9E0000}"/>
    <cellStyle name="Normal 74 6 3 3" xfId="10427" xr:uid="{00000000-0005-0000-0000-0000E09E0000}"/>
    <cellStyle name="Normal 74 6 3 3 2" xfId="40761" xr:uid="{00000000-0005-0000-0000-0000E19E0000}"/>
    <cellStyle name="Normal 74 6 3 3 3" xfId="25528" xr:uid="{00000000-0005-0000-0000-0000E29E0000}"/>
    <cellStyle name="Normal 74 6 3 4" xfId="35748" xr:uid="{00000000-0005-0000-0000-0000E39E0000}"/>
    <cellStyle name="Normal 74 6 3 5" xfId="20515" xr:uid="{00000000-0005-0000-0000-0000E49E0000}"/>
    <cellStyle name="Normal 74 6 4" xfId="12105" xr:uid="{00000000-0005-0000-0000-0000E59E0000}"/>
    <cellStyle name="Normal 74 6 4 2" xfId="42436" xr:uid="{00000000-0005-0000-0000-0000E69E0000}"/>
    <cellStyle name="Normal 74 6 4 3" xfId="27203" xr:uid="{00000000-0005-0000-0000-0000E79E0000}"/>
    <cellStyle name="Normal 74 6 5" xfId="7084" xr:uid="{00000000-0005-0000-0000-0000E89E0000}"/>
    <cellStyle name="Normal 74 6 5 2" xfId="37419" xr:uid="{00000000-0005-0000-0000-0000E99E0000}"/>
    <cellStyle name="Normal 74 6 5 3" xfId="22186" xr:uid="{00000000-0005-0000-0000-0000EA9E0000}"/>
    <cellStyle name="Normal 74 6 6" xfId="32407" xr:uid="{00000000-0005-0000-0000-0000EB9E0000}"/>
    <cellStyle name="Normal 74 6 7" xfId="17173" xr:uid="{00000000-0005-0000-0000-0000EC9E0000}"/>
    <cellStyle name="Normal 74 7" xfId="2863" xr:uid="{00000000-0005-0000-0000-0000ED9E0000}"/>
    <cellStyle name="Normal 74 7 2" xfId="12940" xr:uid="{00000000-0005-0000-0000-0000EE9E0000}"/>
    <cellStyle name="Normal 74 7 2 2" xfId="43271" xr:uid="{00000000-0005-0000-0000-0000EF9E0000}"/>
    <cellStyle name="Normal 74 7 2 3" xfId="28038" xr:uid="{00000000-0005-0000-0000-0000F09E0000}"/>
    <cellStyle name="Normal 74 7 3" xfId="7920" xr:uid="{00000000-0005-0000-0000-0000F19E0000}"/>
    <cellStyle name="Normal 74 7 3 2" xfId="38254" xr:uid="{00000000-0005-0000-0000-0000F29E0000}"/>
    <cellStyle name="Normal 74 7 3 3" xfId="23021" xr:uid="{00000000-0005-0000-0000-0000F39E0000}"/>
    <cellStyle name="Normal 74 7 4" xfId="33241" xr:uid="{00000000-0005-0000-0000-0000F49E0000}"/>
    <cellStyle name="Normal 74 7 5" xfId="18008" xr:uid="{00000000-0005-0000-0000-0000F59E0000}"/>
    <cellStyle name="Normal 74 8" xfId="4557" xr:uid="{00000000-0005-0000-0000-0000F69E0000}"/>
    <cellStyle name="Normal 74 8 2" xfId="14611" xr:uid="{00000000-0005-0000-0000-0000F79E0000}"/>
    <cellStyle name="Normal 74 8 2 2" xfId="44942" xr:uid="{00000000-0005-0000-0000-0000F89E0000}"/>
    <cellStyle name="Normal 74 8 2 3" xfId="29709" xr:uid="{00000000-0005-0000-0000-0000F99E0000}"/>
    <cellStyle name="Normal 74 8 3" xfId="9591" xr:uid="{00000000-0005-0000-0000-0000FA9E0000}"/>
    <cellStyle name="Normal 74 8 3 2" xfId="39925" xr:uid="{00000000-0005-0000-0000-0000FB9E0000}"/>
    <cellStyle name="Normal 74 8 3 3" xfId="24692" xr:uid="{00000000-0005-0000-0000-0000FC9E0000}"/>
    <cellStyle name="Normal 74 8 4" xfId="34912" xr:uid="{00000000-0005-0000-0000-0000FD9E0000}"/>
    <cellStyle name="Normal 74 8 5" xfId="19679" xr:uid="{00000000-0005-0000-0000-0000FE9E0000}"/>
    <cellStyle name="Normal 74 9" xfId="11267" xr:uid="{00000000-0005-0000-0000-0000FF9E0000}"/>
    <cellStyle name="Normal 74 9 2" xfId="41600" xr:uid="{00000000-0005-0000-0000-0000009F0000}"/>
    <cellStyle name="Normal 74 9 3" xfId="26367" xr:uid="{00000000-0005-0000-0000-0000019F0000}"/>
    <cellStyle name="Normal 75" xfId="911" xr:uid="{00000000-0005-0000-0000-0000029F0000}"/>
    <cellStyle name="Normal 75 2" xfId="48701" xr:uid="{CBDAB2A2-9C86-41B5-9B5F-70D178782DC3}"/>
    <cellStyle name="Normal 76" xfId="912" xr:uid="{00000000-0005-0000-0000-0000039F0000}"/>
    <cellStyle name="Normal 76 10" xfId="6247" xr:uid="{00000000-0005-0000-0000-0000049F0000}"/>
    <cellStyle name="Normal 76 10 2" xfId="36584" xr:uid="{00000000-0005-0000-0000-0000059F0000}"/>
    <cellStyle name="Normal 76 10 3" xfId="21351" xr:uid="{00000000-0005-0000-0000-0000069F0000}"/>
    <cellStyle name="Normal 76 11" xfId="31575" xr:uid="{00000000-0005-0000-0000-0000079F0000}"/>
    <cellStyle name="Normal 76 12" xfId="16336" xr:uid="{00000000-0005-0000-0000-0000089F0000}"/>
    <cellStyle name="Normal 76 13" xfId="48705" xr:uid="{F7AF510F-C5A1-49E4-8733-CD643A90304B}"/>
    <cellStyle name="Normal 76 2" xfId="1211" xr:uid="{00000000-0005-0000-0000-0000099F0000}"/>
    <cellStyle name="Normal 76 2 10" xfId="31626" xr:uid="{00000000-0005-0000-0000-00000A9F0000}"/>
    <cellStyle name="Normal 76 2 11" xfId="16390" xr:uid="{00000000-0005-0000-0000-00000B9F0000}"/>
    <cellStyle name="Normal 76 2 2" xfId="1319" xr:uid="{00000000-0005-0000-0000-00000C9F0000}"/>
    <cellStyle name="Normal 76 2 2 10" xfId="16494" xr:uid="{00000000-0005-0000-0000-00000D9F0000}"/>
    <cellStyle name="Normal 76 2 2 2" xfId="1536" xr:uid="{00000000-0005-0000-0000-00000E9F0000}"/>
    <cellStyle name="Normal 76 2 2 2 2" xfId="1957" xr:uid="{00000000-0005-0000-0000-00000F9F0000}"/>
    <cellStyle name="Normal 76 2 2 2 2 2" xfId="2796" xr:uid="{00000000-0005-0000-0000-0000109F0000}"/>
    <cellStyle name="Normal 76 2 2 2 2 2 2" xfId="4486" xr:uid="{00000000-0005-0000-0000-0000119F0000}"/>
    <cellStyle name="Normal 76 2 2 2 2 2 2 2" xfId="14559" xr:uid="{00000000-0005-0000-0000-0000129F0000}"/>
    <cellStyle name="Normal 76 2 2 2 2 2 2 2 2" xfId="44890" xr:uid="{00000000-0005-0000-0000-0000139F0000}"/>
    <cellStyle name="Normal 76 2 2 2 2 2 2 2 3" xfId="29657" xr:uid="{00000000-0005-0000-0000-0000149F0000}"/>
    <cellStyle name="Normal 76 2 2 2 2 2 2 3" xfId="9539" xr:uid="{00000000-0005-0000-0000-0000159F0000}"/>
    <cellStyle name="Normal 76 2 2 2 2 2 2 3 2" xfId="39873" xr:uid="{00000000-0005-0000-0000-0000169F0000}"/>
    <cellStyle name="Normal 76 2 2 2 2 2 2 3 3" xfId="24640" xr:uid="{00000000-0005-0000-0000-0000179F0000}"/>
    <cellStyle name="Normal 76 2 2 2 2 2 2 4" xfId="34860" xr:uid="{00000000-0005-0000-0000-0000189F0000}"/>
    <cellStyle name="Normal 76 2 2 2 2 2 2 5" xfId="19627" xr:uid="{00000000-0005-0000-0000-0000199F0000}"/>
    <cellStyle name="Normal 76 2 2 2 2 2 3" xfId="6178" xr:uid="{00000000-0005-0000-0000-00001A9F0000}"/>
    <cellStyle name="Normal 76 2 2 2 2 2 3 2" xfId="16230" xr:uid="{00000000-0005-0000-0000-00001B9F0000}"/>
    <cellStyle name="Normal 76 2 2 2 2 2 3 2 2" xfId="46561" xr:uid="{00000000-0005-0000-0000-00001C9F0000}"/>
    <cellStyle name="Normal 76 2 2 2 2 2 3 2 3" xfId="31328" xr:uid="{00000000-0005-0000-0000-00001D9F0000}"/>
    <cellStyle name="Normal 76 2 2 2 2 2 3 3" xfId="11210" xr:uid="{00000000-0005-0000-0000-00001E9F0000}"/>
    <cellStyle name="Normal 76 2 2 2 2 2 3 3 2" xfId="41544" xr:uid="{00000000-0005-0000-0000-00001F9F0000}"/>
    <cellStyle name="Normal 76 2 2 2 2 2 3 3 3" xfId="26311" xr:uid="{00000000-0005-0000-0000-0000209F0000}"/>
    <cellStyle name="Normal 76 2 2 2 2 2 3 4" xfId="36531" xr:uid="{00000000-0005-0000-0000-0000219F0000}"/>
    <cellStyle name="Normal 76 2 2 2 2 2 3 5" xfId="21298" xr:uid="{00000000-0005-0000-0000-0000229F0000}"/>
    <cellStyle name="Normal 76 2 2 2 2 2 4" xfId="12888" xr:uid="{00000000-0005-0000-0000-0000239F0000}"/>
    <cellStyle name="Normal 76 2 2 2 2 2 4 2" xfId="43219" xr:uid="{00000000-0005-0000-0000-0000249F0000}"/>
    <cellStyle name="Normal 76 2 2 2 2 2 4 3" xfId="27986" xr:uid="{00000000-0005-0000-0000-0000259F0000}"/>
    <cellStyle name="Normal 76 2 2 2 2 2 5" xfId="7867" xr:uid="{00000000-0005-0000-0000-0000269F0000}"/>
    <cellStyle name="Normal 76 2 2 2 2 2 5 2" xfId="38202" xr:uid="{00000000-0005-0000-0000-0000279F0000}"/>
    <cellStyle name="Normal 76 2 2 2 2 2 5 3" xfId="22969" xr:uid="{00000000-0005-0000-0000-0000289F0000}"/>
    <cellStyle name="Normal 76 2 2 2 2 2 6" xfId="33190" xr:uid="{00000000-0005-0000-0000-0000299F0000}"/>
    <cellStyle name="Normal 76 2 2 2 2 2 7" xfId="17956" xr:uid="{00000000-0005-0000-0000-00002A9F0000}"/>
    <cellStyle name="Normal 76 2 2 2 2 3" xfId="3649" xr:uid="{00000000-0005-0000-0000-00002B9F0000}"/>
    <cellStyle name="Normal 76 2 2 2 2 3 2" xfId="13723" xr:uid="{00000000-0005-0000-0000-00002C9F0000}"/>
    <cellStyle name="Normal 76 2 2 2 2 3 2 2" xfId="44054" xr:uid="{00000000-0005-0000-0000-00002D9F0000}"/>
    <cellStyle name="Normal 76 2 2 2 2 3 2 3" xfId="28821" xr:uid="{00000000-0005-0000-0000-00002E9F0000}"/>
    <cellStyle name="Normal 76 2 2 2 2 3 3" xfId="8703" xr:uid="{00000000-0005-0000-0000-00002F9F0000}"/>
    <cellStyle name="Normal 76 2 2 2 2 3 3 2" xfId="39037" xr:uid="{00000000-0005-0000-0000-0000309F0000}"/>
    <cellStyle name="Normal 76 2 2 2 2 3 3 3" xfId="23804" xr:uid="{00000000-0005-0000-0000-0000319F0000}"/>
    <cellStyle name="Normal 76 2 2 2 2 3 4" xfId="34024" xr:uid="{00000000-0005-0000-0000-0000329F0000}"/>
    <cellStyle name="Normal 76 2 2 2 2 3 5" xfId="18791" xr:uid="{00000000-0005-0000-0000-0000339F0000}"/>
    <cellStyle name="Normal 76 2 2 2 2 4" xfId="5342" xr:uid="{00000000-0005-0000-0000-0000349F0000}"/>
    <cellStyle name="Normal 76 2 2 2 2 4 2" xfId="15394" xr:uid="{00000000-0005-0000-0000-0000359F0000}"/>
    <cellStyle name="Normal 76 2 2 2 2 4 2 2" xfId="45725" xr:uid="{00000000-0005-0000-0000-0000369F0000}"/>
    <cellStyle name="Normal 76 2 2 2 2 4 2 3" xfId="30492" xr:uid="{00000000-0005-0000-0000-0000379F0000}"/>
    <cellStyle name="Normal 76 2 2 2 2 4 3" xfId="10374" xr:uid="{00000000-0005-0000-0000-0000389F0000}"/>
    <cellStyle name="Normal 76 2 2 2 2 4 3 2" xfId="40708" xr:uid="{00000000-0005-0000-0000-0000399F0000}"/>
    <cellStyle name="Normal 76 2 2 2 2 4 3 3" xfId="25475" xr:uid="{00000000-0005-0000-0000-00003A9F0000}"/>
    <cellStyle name="Normal 76 2 2 2 2 4 4" xfId="35695" xr:uid="{00000000-0005-0000-0000-00003B9F0000}"/>
    <cellStyle name="Normal 76 2 2 2 2 4 5" xfId="20462" xr:uid="{00000000-0005-0000-0000-00003C9F0000}"/>
    <cellStyle name="Normal 76 2 2 2 2 5" xfId="12052" xr:uid="{00000000-0005-0000-0000-00003D9F0000}"/>
    <cellStyle name="Normal 76 2 2 2 2 5 2" xfId="42383" xr:uid="{00000000-0005-0000-0000-00003E9F0000}"/>
    <cellStyle name="Normal 76 2 2 2 2 5 3" xfId="27150" xr:uid="{00000000-0005-0000-0000-00003F9F0000}"/>
    <cellStyle name="Normal 76 2 2 2 2 6" xfId="7031" xr:uid="{00000000-0005-0000-0000-0000409F0000}"/>
    <cellStyle name="Normal 76 2 2 2 2 6 2" xfId="37366" xr:uid="{00000000-0005-0000-0000-0000419F0000}"/>
    <cellStyle name="Normal 76 2 2 2 2 6 3" xfId="22133" xr:uid="{00000000-0005-0000-0000-0000429F0000}"/>
    <cellStyle name="Normal 76 2 2 2 2 7" xfId="32354" xr:uid="{00000000-0005-0000-0000-0000439F0000}"/>
    <cellStyle name="Normal 76 2 2 2 2 8" xfId="17120" xr:uid="{00000000-0005-0000-0000-0000449F0000}"/>
    <cellStyle name="Normal 76 2 2 2 3" xfId="2378" xr:uid="{00000000-0005-0000-0000-0000459F0000}"/>
    <cellStyle name="Normal 76 2 2 2 3 2" xfId="4068" xr:uid="{00000000-0005-0000-0000-0000469F0000}"/>
    <cellStyle name="Normal 76 2 2 2 3 2 2" xfId="14141" xr:uid="{00000000-0005-0000-0000-0000479F0000}"/>
    <cellStyle name="Normal 76 2 2 2 3 2 2 2" xfId="44472" xr:uid="{00000000-0005-0000-0000-0000489F0000}"/>
    <cellStyle name="Normal 76 2 2 2 3 2 2 3" xfId="29239" xr:uid="{00000000-0005-0000-0000-0000499F0000}"/>
    <cellStyle name="Normal 76 2 2 2 3 2 3" xfId="9121" xr:uid="{00000000-0005-0000-0000-00004A9F0000}"/>
    <cellStyle name="Normal 76 2 2 2 3 2 3 2" xfId="39455" xr:uid="{00000000-0005-0000-0000-00004B9F0000}"/>
    <cellStyle name="Normal 76 2 2 2 3 2 3 3" xfId="24222" xr:uid="{00000000-0005-0000-0000-00004C9F0000}"/>
    <cellStyle name="Normal 76 2 2 2 3 2 4" xfId="34442" xr:uid="{00000000-0005-0000-0000-00004D9F0000}"/>
    <cellStyle name="Normal 76 2 2 2 3 2 5" xfId="19209" xr:uid="{00000000-0005-0000-0000-00004E9F0000}"/>
    <cellStyle name="Normal 76 2 2 2 3 3" xfId="5760" xr:uid="{00000000-0005-0000-0000-00004F9F0000}"/>
    <cellStyle name="Normal 76 2 2 2 3 3 2" xfId="15812" xr:uid="{00000000-0005-0000-0000-0000509F0000}"/>
    <cellStyle name="Normal 76 2 2 2 3 3 2 2" xfId="46143" xr:uid="{00000000-0005-0000-0000-0000519F0000}"/>
    <cellStyle name="Normal 76 2 2 2 3 3 2 3" xfId="30910" xr:uid="{00000000-0005-0000-0000-0000529F0000}"/>
    <cellStyle name="Normal 76 2 2 2 3 3 3" xfId="10792" xr:uid="{00000000-0005-0000-0000-0000539F0000}"/>
    <cellStyle name="Normal 76 2 2 2 3 3 3 2" xfId="41126" xr:uid="{00000000-0005-0000-0000-0000549F0000}"/>
    <cellStyle name="Normal 76 2 2 2 3 3 3 3" xfId="25893" xr:uid="{00000000-0005-0000-0000-0000559F0000}"/>
    <cellStyle name="Normal 76 2 2 2 3 3 4" xfId="36113" xr:uid="{00000000-0005-0000-0000-0000569F0000}"/>
    <cellStyle name="Normal 76 2 2 2 3 3 5" xfId="20880" xr:uid="{00000000-0005-0000-0000-0000579F0000}"/>
    <cellStyle name="Normal 76 2 2 2 3 4" xfId="12470" xr:uid="{00000000-0005-0000-0000-0000589F0000}"/>
    <cellStyle name="Normal 76 2 2 2 3 4 2" xfId="42801" xr:uid="{00000000-0005-0000-0000-0000599F0000}"/>
    <cellStyle name="Normal 76 2 2 2 3 4 3" xfId="27568" xr:uid="{00000000-0005-0000-0000-00005A9F0000}"/>
    <cellStyle name="Normal 76 2 2 2 3 5" xfId="7449" xr:uid="{00000000-0005-0000-0000-00005B9F0000}"/>
    <cellStyle name="Normal 76 2 2 2 3 5 2" xfId="37784" xr:uid="{00000000-0005-0000-0000-00005C9F0000}"/>
    <cellStyle name="Normal 76 2 2 2 3 5 3" xfId="22551" xr:uid="{00000000-0005-0000-0000-00005D9F0000}"/>
    <cellStyle name="Normal 76 2 2 2 3 6" xfId="32772" xr:uid="{00000000-0005-0000-0000-00005E9F0000}"/>
    <cellStyle name="Normal 76 2 2 2 3 7" xfId="17538" xr:uid="{00000000-0005-0000-0000-00005F9F0000}"/>
    <cellStyle name="Normal 76 2 2 2 4" xfId="3231" xr:uid="{00000000-0005-0000-0000-0000609F0000}"/>
    <cellStyle name="Normal 76 2 2 2 4 2" xfId="13305" xr:uid="{00000000-0005-0000-0000-0000619F0000}"/>
    <cellStyle name="Normal 76 2 2 2 4 2 2" xfId="43636" xr:uid="{00000000-0005-0000-0000-0000629F0000}"/>
    <cellStyle name="Normal 76 2 2 2 4 2 3" xfId="28403" xr:uid="{00000000-0005-0000-0000-0000639F0000}"/>
    <cellStyle name="Normal 76 2 2 2 4 3" xfId="8285" xr:uid="{00000000-0005-0000-0000-0000649F0000}"/>
    <cellStyle name="Normal 76 2 2 2 4 3 2" xfId="38619" xr:uid="{00000000-0005-0000-0000-0000659F0000}"/>
    <cellStyle name="Normal 76 2 2 2 4 3 3" xfId="23386" xr:uid="{00000000-0005-0000-0000-0000669F0000}"/>
    <cellStyle name="Normal 76 2 2 2 4 4" xfId="33606" xr:uid="{00000000-0005-0000-0000-0000679F0000}"/>
    <cellStyle name="Normal 76 2 2 2 4 5" xfId="18373" xr:uid="{00000000-0005-0000-0000-0000689F0000}"/>
    <cellStyle name="Normal 76 2 2 2 5" xfId="4924" xr:uid="{00000000-0005-0000-0000-0000699F0000}"/>
    <cellStyle name="Normal 76 2 2 2 5 2" xfId="14976" xr:uid="{00000000-0005-0000-0000-00006A9F0000}"/>
    <cellStyle name="Normal 76 2 2 2 5 2 2" xfId="45307" xr:uid="{00000000-0005-0000-0000-00006B9F0000}"/>
    <cellStyle name="Normal 76 2 2 2 5 2 3" xfId="30074" xr:uid="{00000000-0005-0000-0000-00006C9F0000}"/>
    <cellStyle name="Normal 76 2 2 2 5 3" xfId="9956" xr:uid="{00000000-0005-0000-0000-00006D9F0000}"/>
    <cellStyle name="Normal 76 2 2 2 5 3 2" xfId="40290" xr:uid="{00000000-0005-0000-0000-00006E9F0000}"/>
    <cellStyle name="Normal 76 2 2 2 5 3 3" xfId="25057" xr:uid="{00000000-0005-0000-0000-00006F9F0000}"/>
    <cellStyle name="Normal 76 2 2 2 5 4" xfId="35277" xr:uid="{00000000-0005-0000-0000-0000709F0000}"/>
    <cellStyle name="Normal 76 2 2 2 5 5" xfId="20044" xr:uid="{00000000-0005-0000-0000-0000719F0000}"/>
    <cellStyle name="Normal 76 2 2 2 6" xfId="11634" xr:uid="{00000000-0005-0000-0000-0000729F0000}"/>
    <cellStyle name="Normal 76 2 2 2 6 2" xfId="41965" xr:uid="{00000000-0005-0000-0000-0000739F0000}"/>
    <cellStyle name="Normal 76 2 2 2 6 3" xfId="26732" xr:uid="{00000000-0005-0000-0000-0000749F0000}"/>
    <cellStyle name="Normal 76 2 2 2 7" xfId="6613" xr:uid="{00000000-0005-0000-0000-0000759F0000}"/>
    <cellStyle name="Normal 76 2 2 2 7 2" xfId="36948" xr:uid="{00000000-0005-0000-0000-0000769F0000}"/>
    <cellStyle name="Normal 76 2 2 2 7 3" xfId="21715" xr:uid="{00000000-0005-0000-0000-0000779F0000}"/>
    <cellStyle name="Normal 76 2 2 2 8" xfId="31936" xr:uid="{00000000-0005-0000-0000-0000789F0000}"/>
    <cellStyle name="Normal 76 2 2 2 9" xfId="16702" xr:uid="{00000000-0005-0000-0000-0000799F0000}"/>
    <cellStyle name="Normal 76 2 2 3" xfId="1749" xr:uid="{00000000-0005-0000-0000-00007A9F0000}"/>
    <cellStyle name="Normal 76 2 2 3 2" xfId="2588" xr:uid="{00000000-0005-0000-0000-00007B9F0000}"/>
    <cellStyle name="Normal 76 2 2 3 2 2" xfId="4278" xr:uid="{00000000-0005-0000-0000-00007C9F0000}"/>
    <cellStyle name="Normal 76 2 2 3 2 2 2" xfId="14351" xr:uid="{00000000-0005-0000-0000-00007D9F0000}"/>
    <cellStyle name="Normal 76 2 2 3 2 2 2 2" xfId="44682" xr:uid="{00000000-0005-0000-0000-00007E9F0000}"/>
    <cellStyle name="Normal 76 2 2 3 2 2 2 3" xfId="29449" xr:uid="{00000000-0005-0000-0000-00007F9F0000}"/>
    <cellStyle name="Normal 76 2 2 3 2 2 3" xfId="9331" xr:uid="{00000000-0005-0000-0000-0000809F0000}"/>
    <cellStyle name="Normal 76 2 2 3 2 2 3 2" xfId="39665" xr:uid="{00000000-0005-0000-0000-0000819F0000}"/>
    <cellStyle name="Normal 76 2 2 3 2 2 3 3" xfId="24432" xr:uid="{00000000-0005-0000-0000-0000829F0000}"/>
    <cellStyle name="Normal 76 2 2 3 2 2 4" xfId="34652" xr:uid="{00000000-0005-0000-0000-0000839F0000}"/>
    <cellStyle name="Normal 76 2 2 3 2 2 5" xfId="19419" xr:uid="{00000000-0005-0000-0000-0000849F0000}"/>
    <cellStyle name="Normal 76 2 2 3 2 3" xfId="5970" xr:uid="{00000000-0005-0000-0000-0000859F0000}"/>
    <cellStyle name="Normal 76 2 2 3 2 3 2" xfId="16022" xr:uid="{00000000-0005-0000-0000-0000869F0000}"/>
    <cellStyle name="Normal 76 2 2 3 2 3 2 2" xfId="46353" xr:uid="{00000000-0005-0000-0000-0000879F0000}"/>
    <cellStyle name="Normal 76 2 2 3 2 3 2 3" xfId="31120" xr:uid="{00000000-0005-0000-0000-0000889F0000}"/>
    <cellStyle name="Normal 76 2 2 3 2 3 3" xfId="11002" xr:uid="{00000000-0005-0000-0000-0000899F0000}"/>
    <cellStyle name="Normal 76 2 2 3 2 3 3 2" xfId="41336" xr:uid="{00000000-0005-0000-0000-00008A9F0000}"/>
    <cellStyle name="Normal 76 2 2 3 2 3 3 3" xfId="26103" xr:uid="{00000000-0005-0000-0000-00008B9F0000}"/>
    <cellStyle name="Normal 76 2 2 3 2 3 4" xfId="36323" xr:uid="{00000000-0005-0000-0000-00008C9F0000}"/>
    <cellStyle name="Normal 76 2 2 3 2 3 5" xfId="21090" xr:uid="{00000000-0005-0000-0000-00008D9F0000}"/>
    <cellStyle name="Normal 76 2 2 3 2 4" xfId="12680" xr:uid="{00000000-0005-0000-0000-00008E9F0000}"/>
    <cellStyle name="Normal 76 2 2 3 2 4 2" xfId="43011" xr:uid="{00000000-0005-0000-0000-00008F9F0000}"/>
    <cellStyle name="Normal 76 2 2 3 2 4 3" xfId="27778" xr:uid="{00000000-0005-0000-0000-0000909F0000}"/>
    <cellStyle name="Normal 76 2 2 3 2 5" xfId="7659" xr:uid="{00000000-0005-0000-0000-0000919F0000}"/>
    <cellStyle name="Normal 76 2 2 3 2 5 2" xfId="37994" xr:uid="{00000000-0005-0000-0000-0000929F0000}"/>
    <cellStyle name="Normal 76 2 2 3 2 5 3" xfId="22761" xr:uid="{00000000-0005-0000-0000-0000939F0000}"/>
    <cellStyle name="Normal 76 2 2 3 2 6" xfId="32982" xr:uid="{00000000-0005-0000-0000-0000949F0000}"/>
    <cellStyle name="Normal 76 2 2 3 2 7" xfId="17748" xr:uid="{00000000-0005-0000-0000-0000959F0000}"/>
    <cellStyle name="Normal 76 2 2 3 3" xfId="3441" xr:uid="{00000000-0005-0000-0000-0000969F0000}"/>
    <cellStyle name="Normal 76 2 2 3 3 2" xfId="13515" xr:uid="{00000000-0005-0000-0000-0000979F0000}"/>
    <cellStyle name="Normal 76 2 2 3 3 2 2" xfId="43846" xr:uid="{00000000-0005-0000-0000-0000989F0000}"/>
    <cellStyle name="Normal 76 2 2 3 3 2 3" xfId="28613" xr:uid="{00000000-0005-0000-0000-0000999F0000}"/>
    <cellStyle name="Normal 76 2 2 3 3 3" xfId="8495" xr:uid="{00000000-0005-0000-0000-00009A9F0000}"/>
    <cellStyle name="Normal 76 2 2 3 3 3 2" xfId="38829" xr:uid="{00000000-0005-0000-0000-00009B9F0000}"/>
    <cellStyle name="Normal 76 2 2 3 3 3 3" xfId="23596" xr:uid="{00000000-0005-0000-0000-00009C9F0000}"/>
    <cellStyle name="Normal 76 2 2 3 3 4" xfId="33816" xr:uid="{00000000-0005-0000-0000-00009D9F0000}"/>
    <cellStyle name="Normal 76 2 2 3 3 5" xfId="18583" xr:uid="{00000000-0005-0000-0000-00009E9F0000}"/>
    <cellStyle name="Normal 76 2 2 3 4" xfId="5134" xr:uid="{00000000-0005-0000-0000-00009F9F0000}"/>
    <cellStyle name="Normal 76 2 2 3 4 2" xfId="15186" xr:uid="{00000000-0005-0000-0000-0000A09F0000}"/>
    <cellStyle name="Normal 76 2 2 3 4 2 2" xfId="45517" xr:uid="{00000000-0005-0000-0000-0000A19F0000}"/>
    <cellStyle name="Normal 76 2 2 3 4 2 3" xfId="30284" xr:uid="{00000000-0005-0000-0000-0000A29F0000}"/>
    <cellStyle name="Normal 76 2 2 3 4 3" xfId="10166" xr:uid="{00000000-0005-0000-0000-0000A39F0000}"/>
    <cellStyle name="Normal 76 2 2 3 4 3 2" xfId="40500" xr:uid="{00000000-0005-0000-0000-0000A49F0000}"/>
    <cellStyle name="Normal 76 2 2 3 4 3 3" xfId="25267" xr:uid="{00000000-0005-0000-0000-0000A59F0000}"/>
    <cellStyle name="Normal 76 2 2 3 4 4" xfId="35487" xr:uid="{00000000-0005-0000-0000-0000A69F0000}"/>
    <cellStyle name="Normal 76 2 2 3 4 5" xfId="20254" xr:uid="{00000000-0005-0000-0000-0000A79F0000}"/>
    <cellStyle name="Normal 76 2 2 3 5" xfId="11844" xr:uid="{00000000-0005-0000-0000-0000A89F0000}"/>
    <cellStyle name="Normal 76 2 2 3 5 2" xfId="42175" xr:uid="{00000000-0005-0000-0000-0000A99F0000}"/>
    <cellStyle name="Normal 76 2 2 3 5 3" xfId="26942" xr:uid="{00000000-0005-0000-0000-0000AA9F0000}"/>
    <cellStyle name="Normal 76 2 2 3 6" xfId="6823" xr:uid="{00000000-0005-0000-0000-0000AB9F0000}"/>
    <cellStyle name="Normal 76 2 2 3 6 2" xfId="37158" xr:uid="{00000000-0005-0000-0000-0000AC9F0000}"/>
    <cellStyle name="Normal 76 2 2 3 6 3" xfId="21925" xr:uid="{00000000-0005-0000-0000-0000AD9F0000}"/>
    <cellStyle name="Normal 76 2 2 3 7" xfId="32146" xr:uid="{00000000-0005-0000-0000-0000AE9F0000}"/>
    <cellStyle name="Normal 76 2 2 3 8" xfId="16912" xr:uid="{00000000-0005-0000-0000-0000AF9F0000}"/>
    <cellStyle name="Normal 76 2 2 4" xfId="2170" xr:uid="{00000000-0005-0000-0000-0000B09F0000}"/>
    <cellStyle name="Normal 76 2 2 4 2" xfId="3860" xr:uid="{00000000-0005-0000-0000-0000B19F0000}"/>
    <cellStyle name="Normal 76 2 2 4 2 2" xfId="13933" xr:uid="{00000000-0005-0000-0000-0000B29F0000}"/>
    <cellStyle name="Normal 76 2 2 4 2 2 2" xfId="44264" xr:uid="{00000000-0005-0000-0000-0000B39F0000}"/>
    <cellStyle name="Normal 76 2 2 4 2 2 3" xfId="29031" xr:uid="{00000000-0005-0000-0000-0000B49F0000}"/>
    <cellStyle name="Normal 76 2 2 4 2 3" xfId="8913" xr:uid="{00000000-0005-0000-0000-0000B59F0000}"/>
    <cellStyle name="Normal 76 2 2 4 2 3 2" xfId="39247" xr:uid="{00000000-0005-0000-0000-0000B69F0000}"/>
    <cellStyle name="Normal 76 2 2 4 2 3 3" xfId="24014" xr:uid="{00000000-0005-0000-0000-0000B79F0000}"/>
    <cellStyle name="Normal 76 2 2 4 2 4" xfId="34234" xr:uid="{00000000-0005-0000-0000-0000B89F0000}"/>
    <cellStyle name="Normal 76 2 2 4 2 5" xfId="19001" xr:uid="{00000000-0005-0000-0000-0000B99F0000}"/>
    <cellStyle name="Normal 76 2 2 4 3" xfId="5552" xr:uid="{00000000-0005-0000-0000-0000BA9F0000}"/>
    <cellStyle name="Normal 76 2 2 4 3 2" xfId="15604" xr:uid="{00000000-0005-0000-0000-0000BB9F0000}"/>
    <cellStyle name="Normal 76 2 2 4 3 2 2" xfId="45935" xr:uid="{00000000-0005-0000-0000-0000BC9F0000}"/>
    <cellStyle name="Normal 76 2 2 4 3 2 3" xfId="30702" xr:uid="{00000000-0005-0000-0000-0000BD9F0000}"/>
    <cellStyle name="Normal 76 2 2 4 3 3" xfId="10584" xr:uid="{00000000-0005-0000-0000-0000BE9F0000}"/>
    <cellStyle name="Normal 76 2 2 4 3 3 2" xfId="40918" xr:uid="{00000000-0005-0000-0000-0000BF9F0000}"/>
    <cellStyle name="Normal 76 2 2 4 3 3 3" xfId="25685" xr:uid="{00000000-0005-0000-0000-0000C09F0000}"/>
    <cellStyle name="Normal 76 2 2 4 3 4" xfId="35905" xr:uid="{00000000-0005-0000-0000-0000C19F0000}"/>
    <cellStyle name="Normal 76 2 2 4 3 5" xfId="20672" xr:uid="{00000000-0005-0000-0000-0000C29F0000}"/>
    <cellStyle name="Normal 76 2 2 4 4" xfId="12262" xr:uid="{00000000-0005-0000-0000-0000C39F0000}"/>
    <cellStyle name="Normal 76 2 2 4 4 2" xfId="42593" xr:uid="{00000000-0005-0000-0000-0000C49F0000}"/>
    <cellStyle name="Normal 76 2 2 4 4 3" xfId="27360" xr:uid="{00000000-0005-0000-0000-0000C59F0000}"/>
    <cellStyle name="Normal 76 2 2 4 5" xfId="7241" xr:uid="{00000000-0005-0000-0000-0000C69F0000}"/>
    <cellStyle name="Normal 76 2 2 4 5 2" xfId="37576" xr:uid="{00000000-0005-0000-0000-0000C79F0000}"/>
    <cellStyle name="Normal 76 2 2 4 5 3" xfId="22343" xr:uid="{00000000-0005-0000-0000-0000C89F0000}"/>
    <cellStyle name="Normal 76 2 2 4 6" xfId="32564" xr:uid="{00000000-0005-0000-0000-0000C99F0000}"/>
    <cellStyle name="Normal 76 2 2 4 7" xfId="17330" xr:uid="{00000000-0005-0000-0000-0000CA9F0000}"/>
    <cellStyle name="Normal 76 2 2 5" xfId="3023" xr:uid="{00000000-0005-0000-0000-0000CB9F0000}"/>
    <cellStyle name="Normal 76 2 2 5 2" xfId="13097" xr:uid="{00000000-0005-0000-0000-0000CC9F0000}"/>
    <cellStyle name="Normal 76 2 2 5 2 2" xfId="43428" xr:uid="{00000000-0005-0000-0000-0000CD9F0000}"/>
    <cellStyle name="Normal 76 2 2 5 2 3" xfId="28195" xr:uid="{00000000-0005-0000-0000-0000CE9F0000}"/>
    <cellStyle name="Normal 76 2 2 5 3" xfId="8077" xr:uid="{00000000-0005-0000-0000-0000CF9F0000}"/>
    <cellStyle name="Normal 76 2 2 5 3 2" xfId="38411" xr:uid="{00000000-0005-0000-0000-0000D09F0000}"/>
    <cellStyle name="Normal 76 2 2 5 3 3" xfId="23178" xr:uid="{00000000-0005-0000-0000-0000D19F0000}"/>
    <cellStyle name="Normal 76 2 2 5 4" xfId="33398" xr:uid="{00000000-0005-0000-0000-0000D29F0000}"/>
    <cellStyle name="Normal 76 2 2 5 5" xfId="18165" xr:uid="{00000000-0005-0000-0000-0000D39F0000}"/>
    <cellStyle name="Normal 76 2 2 6" xfId="4716" xr:uid="{00000000-0005-0000-0000-0000D49F0000}"/>
    <cellStyle name="Normal 76 2 2 6 2" xfId="14768" xr:uid="{00000000-0005-0000-0000-0000D59F0000}"/>
    <cellStyle name="Normal 76 2 2 6 2 2" xfId="45099" xr:uid="{00000000-0005-0000-0000-0000D69F0000}"/>
    <cellStyle name="Normal 76 2 2 6 2 3" xfId="29866" xr:uid="{00000000-0005-0000-0000-0000D79F0000}"/>
    <cellStyle name="Normal 76 2 2 6 3" xfId="9748" xr:uid="{00000000-0005-0000-0000-0000D89F0000}"/>
    <cellStyle name="Normal 76 2 2 6 3 2" xfId="40082" xr:uid="{00000000-0005-0000-0000-0000D99F0000}"/>
    <cellStyle name="Normal 76 2 2 6 3 3" xfId="24849" xr:uid="{00000000-0005-0000-0000-0000DA9F0000}"/>
    <cellStyle name="Normal 76 2 2 6 4" xfId="35069" xr:uid="{00000000-0005-0000-0000-0000DB9F0000}"/>
    <cellStyle name="Normal 76 2 2 6 5" xfId="19836" xr:uid="{00000000-0005-0000-0000-0000DC9F0000}"/>
    <cellStyle name="Normal 76 2 2 7" xfId="11426" xr:uid="{00000000-0005-0000-0000-0000DD9F0000}"/>
    <cellStyle name="Normal 76 2 2 7 2" xfId="41757" xr:uid="{00000000-0005-0000-0000-0000DE9F0000}"/>
    <cellStyle name="Normal 76 2 2 7 3" xfId="26524" xr:uid="{00000000-0005-0000-0000-0000DF9F0000}"/>
    <cellStyle name="Normal 76 2 2 8" xfId="6405" xr:uid="{00000000-0005-0000-0000-0000E09F0000}"/>
    <cellStyle name="Normal 76 2 2 8 2" xfId="36740" xr:uid="{00000000-0005-0000-0000-0000E19F0000}"/>
    <cellStyle name="Normal 76 2 2 8 3" xfId="21507" xr:uid="{00000000-0005-0000-0000-0000E29F0000}"/>
    <cellStyle name="Normal 76 2 2 9" xfId="31728" xr:uid="{00000000-0005-0000-0000-0000E39F0000}"/>
    <cellStyle name="Normal 76 2 3" xfId="1432" xr:uid="{00000000-0005-0000-0000-0000E49F0000}"/>
    <cellStyle name="Normal 76 2 3 2" xfId="1853" xr:uid="{00000000-0005-0000-0000-0000E59F0000}"/>
    <cellStyle name="Normal 76 2 3 2 2" xfId="2692" xr:uid="{00000000-0005-0000-0000-0000E69F0000}"/>
    <cellStyle name="Normal 76 2 3 2 2 2" xfId="4382" xr:uid="{00000000-0005-0000-0000-0000E79F0000}"/>
    <cellStyle name="Normal 76 2 3 2 2 2 2" xfId="14455" xr:uid="{00000000-0005-0000-0000-0000E89F0000}"/>
    <cellStyle name="Normal 76 2 3 2 2 2 2 2" xfId="44786" xr:uid="{00000000-0005-0000-0000-0000E99F0000}"/>
    <cellStyle name="Normal 76 2 3 2 2 2 2 3" xfId="29553" xr:uid="{00000000-0005-0000-0000-0000EA9F0000}"/>
    <cellStyle name="Normal 76 2 3 2 2 2 3" xfId="9435" xr:uid="{00000000-0005-0000-0000-0000EB9F0000}"/>
    <cellStyle name="Normal 76 2 3 2 2 2 3 2" xfId="39769" xr:uid="{00000000-0005-0000-0000-0000EC9F0000}"/>
    <cellStyle name="Normal 76 2 3 2 2 2 3 3" xfId="24536" xr:uid="{00000000-0005-0000-0000-0000ED9F0000}"/>
    <cellStyle name="Normal 76 2 3 2 2 2 4" xfId="34756" xr:uid="{00000000-0005-0000-0000-0000EE9F0000}"/>
    <cellStyle name="Normal 76 2 3 2 2 2 5" xfId="19523" xr:uid="{00000000-0005-0000-0000-0000EF9F0000}"/>
    <cellStyle name="Normal 76 2 3 2 2 3" xfId="6074" xr:uid="{00000000-0005-0000-0000-0000F09F0000}"/>
    <cellStyle name="Normal 76 2 3 2 2 3 2" xfId="16126" xr:uid="{00000000-0005-0000-0000-0000F19F0000}"/>
    <cellStyle name="Normal 76 2 3 2 2 3 2 2" xfId="46457" xr:uid="{00000000-0005-0000-0000-0000F29F0000}"/>
    <cellStyle name="Normal 76 2 3 2 2 3 2 3" xfId="31224" xr:uid="{00000000-0005-0000-0000-0000F39F0000}"/>
    <cellStyle name="Normal 76 2 3 2 2 3 3" xfId="11106" xr:uid="{00000000-0005-0000-0000-0000F49F0000}"/>
    <cellStyle name="Normal 76 2 3 2 2 3 3 2" xfId="41440" xr:uid="{00000000-0005-0000-0000-0000F59F0000}"/>
    <cellStyle name="Normal 76 2 3 2 2 3 3 3" xfId="26207" xr:uid="{00000000-0005-0000-0000-0000F69F0000}"/>
    <cellStyle name="Normal 76 2 3 2 2 3 4" xfId="36427" xr:uid="{00000000-0005-0000-0000-0000F79F0000}"/>
    <cellStyle name="Normal 76 2 3 2 2 3 5" xfId="21194" xr:uid="{00000000-0005-0000-0000-0000F89F0000}"/>
    <cellStyle name="Normal 76 2 3 2 2 4" xfId="12784" xr:uid="{00000000-0005-0000-0000-0000F99F0000}"/>
    <cellStyle name="Normal 76 2 3 2 2 4 2" xfId="43115" xr:uid="{00000000-0005-0000-0000-0000FA9F0000}"/>
    <cellStyle name="Normal 76 2 3 2 2 4 3" xfId="27882" xr:uid="{00000000-0005-0000-0000-0000FB9F0000}"/>
    <cellStyle name="Normal 76 2 3 2 2 5" xfId="7763" xr:uid="{00000000-0005-0000-0000-0000FC9F0000}"/>
    <cellStyle name="Normal 76 2 3 2 2 5 2" xfId="38098" xr:uid="{00000000-0005-0000-0000-0000FD9F0000}"/>
    <cellStyle name="Normal 76 2 3 2 2 5 3" xfId="22865" xr:uid="{00000000-0005-0000-0000-0000FE9F0000}"/>
    <cellStyle name="Normal 76 2 3 2 2 6" xfId="33086" xr:uid="{00000000-0005-0000-0000-0000FF9F0000}"/>
    <cellStyle name="Normal 76 2 3 2 2 7" xfId="17852" xr:uid="{00000000-0005-0000-0000-000000A00000}"/>
    <cellStyle name="Normal 76 2 3 2 3" xfId="3545" xr:uid="{00000000-0005-0000-0000-000001A00000}"/>
    <cellStyle name="Normal 76 2 3 2 3 2" xfId="13619" xr:uid="{00000000-0005-0000-0000-000002A00000}"/>
    <cellStyle name="Normal 76 2 3 2 3 2 2" xfId="43950" xr:uid="{00000000-0005-0000-0000-000003A00000}"/>
    <cellStyle name="Normal 76 2 3 2 3 2 3" xfId="28717" xr:uid="{00000000-0005-0000-0000-000004A00000}"/>
    <cellStyle name="Normal 76 2 3 2 3 3" xfId="8599" xr:uid="{00000000-0005-0000-0000-000005A00000}"/>
    <cellStyle name="Normal 76 2 3 2 3 3 2" xfId="38933" xr:uid="{00000000-0005-0000-0000-000006A00000}"/>
    <cellStyle name="Normal 76 2 3 2 3 3 3" xfId="23700" xr:uid="{00000000-0005-0000-0000-000007A00000}"/>
    <cellStyle name="Normal 76 2 3 2 3 4" xfId="33920" xr:uid="{00000000-0005-0000-0000-000008A00000}"/>
    <cellStyle name="Normal 76 2 3 2 3 5" xfId="18687" xr:uid="{00000000-0005-0000-0000-000009A00000}"/>
    <cellStyle name="Normal 76 2 3 2 4" xfId="5238" xr:uid="{00000000-0005-0000-0000-00000AA00000}"/>
    <cellStyle name="Normal 76 2 3 2 4 2" xfId="15290" xr:uid="{00000000-0005-0000-0000-00000BA00000}"/>
    <cellStyle name="Normal 76 2 3 2 4 2 2" xfId="45621" xr:uid="{00000000-0005-0000-0000-00000CA00000}"/>
    <cellStyle name="Normal 76 2 3 2 4 2 3" xfId="30388" xr:uid="{00000000-0005-0000-0000-00000DA00000}"/>
    <cellStyle name="Normal 76 2 3 2 4 3" xfId="10270" xr:uid="{00000000-0005-0000-0000-00000EA00000}"/>
    <cellStyle name="Normal 76 2 3 2 4 3 2" xfId="40604" xr:uid="{00000000-0005-0000-0000-00000FA00000}"/>
    <cellStyle name="Normal 76 2 3 2 4 3 3" xfId="25371" xr:uid="{00000000-0005-0000-0000-000010A00000}"/>
    <cellStyle name="Normal 76 2 3 2 4 4" xfId="35591" xr:uid="{00000000-0005-0000-0000-000011A00000}"/>
    <cellStyle name="Normal 76 2 3 2 4 5" xfId="20358" xr:uid="{00000000-0005-0000-0000-000012A00000}"/>
    <cellStyle name="Normal 76 2 3 2 5" xfId="11948" xr:uid="{00000000-0005-0000-0000-000013A00000}"/>
    <cellStyle name="Normal 76 2 3 2 5 2" xfId="42279" xr:uid="{00000000-0005-0000-0000-000014A00000}"/>
    <cellStyle name="Normal 76 2 3 2 5 3" xfId="27046" xr:uid="{00000000-0005-0000-0000-000015A00000}"/>
    <cellStyle name="Normal 76 2 3 2 6" xfId="6927" xr:uid="{00000000-0005-0000-0000-000016A00000}"/>
    <cellStyle name="Normal 76 2 3 2 6 2" xfId="37262" xr:uid="{00000000-0005-0000-0000-000017A00000}"/>
    <cellStyle name="Normal 76 2 3 2 6 3" xfId="22029" xr:uid="{00000000-0005-0000-0000-000018A00000}"/>
    <cellStyle name="Normal 76 2 3 2 7" xfId="32250" xr:uid="{00000000-0005-0000-0000-000019A00000}"/>
    <cellStyle name="Normal 76 2 3 2 8" xfId="17016" xr:uid="{00000000-0005-0000-0000-00001AA00000}"/>
    <cellStyle name="Normal 76 2 3 3" xfId="2274" xr:uid="{00000000-0005-0000-0000-00001BA00000}"/>
    <cellStyle name="Normal 76 2 3 3 2" xfId="3964" xr:uid="{00000000-0005-0000-0000-00001CA00000}"/>
    <cellStyle name="Normal 76 2 3 3 2 2" xfId="14037" xr:uid="{00000000-0005-0000-0000-00001DA00000}"/>
    <cellStyle name="Normal 76 2 3 3 2 2 2" xfId="44368" xr:uid="{00000000-0005-0000-0000-00001EA00000}"/>
    <cellStyle name="Normal 76 2 3 3 2 2 3" xfId="29135" xr:uid="{00000000-0005-0000-0000-00001FA00000}"/>
    <cellStyle name="Normal 76 2 3 3 2 3" xfId="9017" xr:uid="{00000000-0005-0000-0000-000020A00000}"/>
    <cellStyle name="Normal 76 2 3 3 2 3 2" xfId="39351" xr:uid="{00000000-0005-0000-0000-000021A00000}"/>
    <cellStyle name="Normal 76 2 3 3 2 3 3" xfId="24118" xr:uid="{00000000-0005-0000-0000-000022A00000}"/>
    <cellStyle name="Normal 76 2 3 3 2 4" xfId="34338" xr:uid="{00000000-0005-0000-0000-000023A00000}"/>
    <cellStyle name="Normal 76 2 3 3 2 5" xfId="19105" xr:uid="{00000000-0005-0000-0000-000024A00000}"/>
    <cellStyle name="Normal 76 2 3 3 3" xfId="5656" xr:uid="{00000000-0005-0000-0000-000025A00000}"/>
    <cellStyle name="Normal 76 2 3 3 3 2" xfId="15708" xr:uid="{00000000-0005-0000-0000-000026A00000}"/>
    <cellStyle name="Normal 76 2 3 3 3 2 2" xfId="46039" xr:uid="{00000000-0005-0000-0000-000027A00000}"/>
    <cellStyle name="Normal 76 2 3 3 3 2 3" xfId="30806" xr:uid="{00000000-0005-0000-0000-000028A00000}"/>
    <cellStyle name="Normal 76 2 3 3 3 3" xfId="10688" xr:uid="{00000000-0005-0000-0000-000029A00000}"/>
    <cellStyle name="Normal 76 2 3 3 3 3 2" xfId="41022" xr:uid="{00000000-0005-0000-0000-00002AA00000}"/>
    <cellStyle name="Normal 76 2 3 3 3 3 3" xfId="25789" xr:uid="{00000000-0005-0000-0000-00002BA00000}"/>
    <cellStyle name="Normal 76 2 3 3 3 4" xfId="36009" xr:uid="{00000000-0005-0000-0000-00002CA00000}"/>
    <cellStyle name="Normal 76 2 3 3 3 5" xfId="20776" xr:uid="{00000000-0005-0000-0000-00002DA00000}"/>
    <cellStyle name="Normal 76 2 3 3 4" xfId="12366" xr:uid="{00000000-0005-0000-0000-00002EA00000}"/>
    <cellStyle name="Normal 76 2 3 3 4 2" xfId="42697" xr:uid="{00000000-0005-0000-0000-00002FA00000}"/>
    <cellStyle name="Normal 76 2 3 3 4 3" xfId="27464" xr:uid="{00000000-0005-0000-0000-000030A00000}"/>
    <cellStyle name="Normal 76 2 3 3 5" xfId="7345" xr:uid="{00000000-0005-0000-0000-000031A00000}"/>
    <cellStyle name="Normal 76 2 3 3 5 2" xfId="37680" xr:uid="{00000000-0005-0000-0000-000032A00000}"/>
    <cellStyle name="Normal 76 2 3 3 5 3" xfId="22447" xr:uid="{00000000-0005-0000-0000-000033A00000}"/>
    <cellStyle name="Normal 76 2 3 3 6" xfId="32668" xr:uid="{00000000-0005-0000-0000-000034A00000}"/>
    <cellStyle name="Normal 76 2 3 3 7" xfId="17434" xr:uid="{00000000-0005-0000-0000-000035A00000}"/>
    <cellStyle name="Normal 76 2 3 4" xfId="3127" xr:uid="{00000000-0005-0000-0000-000036A00000}"/>
    <cellStyle name="Normal 76 2 3 4 2" xfId="13201" xr:uid="{00000000-0005-0000-0000-000037A00000}"/>
    <cellStyle name="Normal 76 2 3 4 2 2" xfId="43532" xr:uid="{00000000-0005-0000-0000-000038A00000}"/>
    <cellStyle name="Normal 76 2 3 4 2 3" xfId="28299" xr:uid="{00000000-0005-0000-0000-000039A00000}"/>
    <cellStyle name="Normal 76 2 3 4 3" xfId="8181" xr:uid="{00000000-0005-0000-0000-00003AA00000}"/>
    <cellStyle name="Normal 76 2 3 4 3 2" xfId="38515" xr:uid="{00000000-0005-0000-0000-00003BA00000}"/>
    <cellStyle name="Normal 76 2 3 4 3 3" xfId="23282" xr:uid="{00000000-0005-0000-0000-00003CA00000}"/>
    <cellStyle name="Normal 76 2 3 4 4" xfId="33502" xr:uid="{00000000-0005-0000-0000-00003DA00000}"/>
    <cellStyle name="Normal 76 2 3 4 5" xfId="18269" xr:uid="{00000000-0005-0000-0000-00003EA00000}"/>
    <cellStyle name="Normal 76 2 3 5" xfId="4820" xr:uid="{00000000-0005-0000-0000-00003FA00000}"/>
    <cellStyle name="Normal 76 2 3 5 2" xfId="14872" xr:uid="{00000000-0005-0000-0000-000040A00000}"/>
    <cellStyle name="Normal 76 2 3 5 2 2" xfId="45203" xr:uid="{00000000-0005-0000-0000-000041A00000}"/>
    <cellStyle name="Normal 76 2 3 5 2 3" xfId="29970" xr:uid="{00000000-0005-0000-0000-000042A00000}"/>
    <cellStyle name="Normal 76 2 3 5 3" xfId="9852" xr:uid="{00000000-0005-0000-0000-000043A00000}"/>
    <cellStyle name="Normal 76 2 3 5 3 2" xfId="40186" xr:uid="{00000000-0005-0000-0000-000044A00000}"/>
    <cellStyle name="Normal 76 2 3 5 3 3" xfId="24953" xr:uid="{00000000-0005-0000-0000-000045A00000}"/>
    <cellStyle name="Normal 76 2 3 5 4" xfId="35173" xr:uid="{00000000-0005-0000-0000-000046A00000}"/>
    <cellStyle name="Normal 76 2 3 5 5" xfId="19940" xr:uid="{00000000-0005-0000-0000-000047A00000}"/>
    <cellStyle name="Normal 76 2 3 6" xfId="11530" xr:uid="{00000000-0005-0000-0000-000048A00000}"/>
    <cellStyle name="Normal 76 2 3 6 2" xfId="41861" xr:uid="{00000000-0005-0000-0000-000049A00000}"/>
    <cellStyle name="Normal 76 2 3 6 3" xfId="26628" xr:uid="{00000000-0005-0000-0000-00004AA00000}"/>
    <cellStyle name="Normal 76 2 3 7" xfId="6509" xr:uid="{00000000-0005-0000-0000-00004BA00000}"/>
    <cellStyle name="Normal 76 2 3 7 2" xfId="36844" xr:uid="{00000000-0005-0000-0000-00004CA00000}"/>
    <cellStyle name="Normal 76 2 3 7 3" xfId="21611" xr:uid="{00000000-0005-0000-0000-00004DA00000}"/>
    <cellStyle name="Normal 76 2 3 8" xfId="31832" xr:uid="{00000000-0005-0000-0000-00004EA00000}"/>
    <cellStyle name="Normal 76 2 3 9" xfId="16598" xr:uid="{00000000-0005-0000-0000-00004FA00000}"/>
    <cellStyle name="Normal 76 2 4" xfId="1645" xr:uid="{00000000-0005-0000-0000-000050A00000}"/>
    <cellStyle name="Normal 76 2 4 2" xfId="2484" xr:uid="{00000000-0005-0000-0000-000051A00000}"/>
    <cellStyle name="Normal 76 2 4 2 2" xfId="4174" xr:uid="{00000000-0005-0000-0000-000052A00000}"/>
    <cellStyle name="Normal 76 2 4 2 2 2" xfId="14247" xr:uid="{00000000-0005-0000-0000-000053A00000}"/>
    <cellStyle name="Normal 76 2 4 2 2 2 2" xfId="44578" xr:uid="{00000000-0005-0000-0000-000054A00000}"/>
    <cellStyle name="Normal 76 2 4 2 2 2 3" xfId="29345" xr:uid="{00000000-0005-0000-0000-000055A00000}"/>
    <cellStyle name="Normal 76 2 4 2 2 3" xfId="9227" xr:uid="{00000000-0005-0000-0000-000056A00000}"/>
    <cellStyle name="Normal 76 2 4 2 2 3 2" xfId="39561" xr:uid="{00000000-0005-0000-0000-000057A00000}"/>
    <cellStyle name="Normal 76 2 4 2 2 3 3" xfId="24328" xr:uid="{00000000-0005-0000-0000-000058A00000}"/>
    <cellStyle name="Normal 76 2 4 2 2 4" xfId="34548" xr:uid="{00000000-0005-0000-0000-000059A00000}"/>
    <cellStyle name="Normal 76 2 4 2 2 5" xfId="19315" xr:uid="{00000000-0005-0000-0000-00005AA00000}"/>
    <cellStyle name="Normal 76 2 4 2 3" xfId="5866" xr:uid="{00000000-0005-0000-0000-00005BA00000}"/>
    <cellStyle name="Normal 76 2 4 2 3 2" xfId="15918" xr:uid="{00000000-0005-0000-0000-00005CA00000}"/>
    <cellStyle name="Normal 76 2 4 2 3 2 2" xfId="46249" xr:uid="{00000000-0005-0000-0000-00005DA00000}"/>
    <cellStyle name="Normal 76 2 4 2 3 2 3" xfId="31016" xr:uid="{00000000-0005-0000-0000-00005EA00000}"/>
    <cellStyle name="Normal 76 2 4 2 3 3" xfId="10898" xr:uid="{00000000-0005-0000-0000-00005FA00000}"/>
    <cellStyle name="Normal 76 2 4 2 3 3 2" xfId="41232" xr:uid="{00000000-0005-0000-0000-000060A00000}"/>
    <cellStyle name="Normal 76 2 4 2 3 3 3" xfId="25999" xr:uid="{00000000-0005-0000-0000-000061A00000}"/>
    <cellStyle name="Normal 76 2 4 2 3 4" xfId="36219" xr:uid="{00000000-0005-0000-0000-000062A00000}"/>
    <cellStyle name="Normal 76 2 4 2 3 5" xfId="20986" xr:uid="{00000000-0005-0000-0000-000063A00000}"/>
    <cellStyle name="Normal 76 2 4 2 4" xfId="12576" xr:uid="{00000000-0005-0000-0000-000064A00000}"/>
    <cellStyle name="Normal 76 2 4 2 4 2" xfId="42907" xr:uid="{00000000-0005-0000-0000-000065A00000}"/>
    <cellStyle name="Normal 76 2 4 2 4 3" xfId="27674" xr:uid="{00000000-0005-0000-0000-000066A00000}"/>
    <cellStyle name="Normal 76 2 4 2 5" xfId="7555" xr:uid="{00000000-0005-0000-0000-000067A00000}"/>
    <cellStyle name="Normal 76 2 4 2 5 2" xfId="37890" xr:uid="{00000000-0005-0000-0000-000068A00000}"/>
    <cellStyle name="Normal 76 2 4 2 5 3" xfId="22657" xr:uid="{00000000-0005-0000-0000-000069A00000}"/>
    <cellStyle name="Normal 76 2 4 2 6" xfId="32878" xr:uid="{00000000-0005-0000-0000-00006AA00000}"/>
    <cellStyle name="Normal 76 2 4 2 7" xfId="17644" xr:uid="{00000000-0005-0000-0000-00006BA00000}"/>
    <cellStyle name="Normal 76 2 4 3" xfId="3337" xr:uid="{00000000-0005-0000-0000-00006CA00000}"/>
    <cellStyle name="Normal 76 2 4 3 2" xfId="13411" xr:uid="{00000000-0005-0000-0000-00006DA00000}"/>
    <cellStyle name="Normal 76 2 4 3 2 2" xfId="43742" xr:uid="{00000000-0005-0000-0000-00006EA00000}"/>
    <cellStyle name="Normal 76 2 4 3 2 3" xfId="28509" xr:uid="{00000000-0005-0000-0000-00006FA00000}"/>
    <cellStyle name="Normal 76 2 4 3 3" xfId="8391" xr:uid="{00000000-0005-0000-0000-000070A00000}"/>
    <cellStyle name="Normal 76 2 4 3 3 2" xfId="38725" xr:uid="{00000000-0005-0000-0000-000071A00000}"/>
    <cellStyle name="Normal 76 2 4 3 3 3" xfId="23492" xr:uid="{00000000-0005-0000-0000-000072A00000}"/>
    <cellStyle name="Normal 76 2 4 3 4" xfId="33712" xr:uid="{00000000-0005-0000-0000-000073A00000}"/>
    <cellStyle name="Normal 76 2 4 3 5" xfId="18479" xr:uid="{00000000-0005-0000-0000-000074A00000}"/>
    <cellStyle name="Normal 76 2 4 4" xfId="5030" xr:uid="{00000000-0005-0000-0000-000075A00000}"/>
    <cellStyle name="Normal 76 2 4 4 2" xfId="15082" xr:uid="{00000000-0005-0000-0000-000076A00000}"/>
    <cellStyle name="Normal 76 2 4 4 2 2" xfId="45413" xr:uid="{00000000-0005-0000-0000-000077A00000}"/>
    <cellStyle name="Normal 76 2 4 4 2 3" xfId="30180" xr:uid="{00000000-0005-0000-0000-000078A00000}"/>
    <cellStyle name="Normal 76 2 4 4 3" xfId="10062" xr:uid="{00000000-0005-0000-0000-000079A00000}"/>
    <cellStyle name="Normal 76 2 4 4 3 2" xfId="40396" xr:uid="{00000000-0005-0000-0000-00007AA00000}"/>
    <cellStyle name="Normal 76 2 4 4 3 3" xfId="25163" xr:uid="{00000000-0005-0000-0000-00007BA00000}"/>
    <cellStyle name="Normal 76 2 4 4 4" xfId="35383" xr:uid="{00000000-0005-0000-0000-00007CA00000}"/>
    <cellStyle name="Normal 76 2 4 4 5" xfId="20150" xr:uid="{00000000-0005-0000-0000-00007DA00000}"/>
    <cellStyle name="Normal 76 2 4 5" xfId="11740" xr:uid="{00000000-0005-0000-0000-00007EA00000}"/>
    <cellStyle name="Normal 76 2 4 5 2" xfId="42071" xr:uid="{00000000-0005-0000-0000-00007FA00000}"/>
    <cellStyle name="Normal 76 2 4 5 3" xfId="26838" xr:uid="{00000000-0005-0000-0000-000080A00000}"/>
    <cellStyle name="Normal 76 2 4 6" xfId="6719" xr:uid="{00000000-0005-0000-0000-000081A00000}"/>
    <cellStyle name="Normal 76 2 4 6 2" xfId="37054" xr:uid="{00000000-0005-0000-0000-000082A00000}"/>
    <cellStyle name="Normal 76 2 4 6 3" xfId="21821" xr:uid="{00000000-0005-0000-0000-000083A00000}"/>
    <cellStyle name="Normal 76 2 4 7" xfId="32042" xr:uid="{00000000-0005-0000-0000-000084A00000}"/>
    <cellStyle name="Normal 76 2 4 8" xfId="16808" xr:uid="{00000000-0005-0000-0000-000085A00000}"/>
    <cellStyle name="Normal 76 2 5" xfId="2066" xr:uid="{00000000-0005-0000-0000-000086A00000}"/>
    <cellStyle name="Normal 76 2 5 2" xfId="3756" xr:uid="{00000000-0005-0000-0000-000087A00000}"/>
    <cellStyle name="Normal 76 2 5 2 2" xfId="13829" xr:uid="{00000000-0005-0000-0000-000088A00000}"/>
    <cellStyle name="Normal 76 2 5 2 2 2" xfId="44160" xr:uid="{00000000-0005-0000-0000-000089A00000}"/>
    <cellStyle name="Normal 76 2 5 2 2 3" xfId="28927" xr:uid="{00000000-0005-0000-0000-00008AA00000}"/>
    <cellStyle name="Normal 76 2 5 2 3" xfId="8809" xr:uid="{00000000-0005-0000-0000-00008BA00000}"/>
    <cellStyle name="Normal 76 2 5 2 3 2" xfId="39143" xr:uid="{00000000-0005-0000-0000-00008CA00000}"/>
    <cellStyle name="Normal 76 2 5 2 3 3" xfId="23910" xr:uid="{00000000-0005-0000-0000-00008DA00000}"/>
    <cellStyle name="Normal 76 2 5 2 4" xfId="34130" xr:uid="{00000000-0005-0000-0000-00008EA00000}"/>
    <cellStyle name="Normal 76 2 5 2 5" xfId="18897" xr:uid="{00000000-0005-0000-0000-00008FA00000}"/>
    <cellStyle name="Normal 76 2 5 3" xfId="5448" xr:uid="{00000000-0005-0000-0000-000090A00000}"/>
    <cellStyle name="Normal 76 2 5 3 2" xfId="15500" xr:uid="{00000000-0005-0000-0000-000091A00000}"/>
    <cellStyle name="Normal 76 2 5 3 2 2" xfId="45831" xr:uid="{00000000-0005-0000-0000-000092A00000}"/>
    <cellStyle name="Normal 76 2 5 3 2 3" xfId="30598" xr:uid="{00000000-0005-0000-0000-000093A00000}"/>
    <cellStyle name="Normal 76 2 5 3 3" xfId="10480" xr:uid="{00000000-0005-0000-0000-000094A00000}"/>
    <cellStyle name="Normal 76 2 5 3 3 2" xfId="40814" xr:uid="{00000000-0005-0000-0000-000095A00000}"/>
    <cellStyle name="Normal 76 2 5 3 3 3" xfId="25581" xr:uid="{00000000-0005-0000-0000-000096A00000}"/>
    <cellStyle name="Normal 76 2 5 3 4" xfId="35801" xr:uid="{00000000-0005-0000-0000-000097A00000}"/>
    <cellStyle name="Normal 76 2 5 3 5" xfId="20568" xr:uid="{00000000-0005-0000-0000-000098A00000}"/>
    <cellStyle name="Normal 76 2 5 4" xfId="12158" xr:uid="{00000000-0005-0000-0000-000099A00000}"/>
    <cellStyle name="Normal 76 2 5 4 2" xfId="42489" xr:uid="{00000000-0005-0000-0000-00009AA00000}"/>
    <cellStyle name="Normal 76 2 5 4 3" xfId="27256" xr:uid="{00000000-0005-0000-0000-00009BA00000}"/>
    <cellStyle name="Normal 76 2 5 5" xfId="7137" xr:uid="{00000000-0005-0000-0000-00009CA00000}"/>
    <cellStyle name="Normal 76 2 5 5 2" xfId="37472" xr:uid="{00000000-0005-0000-0000-00009DA00000}"/>
    <cellStyle name="Normal 76 2 5 5 3" xfId="22239" xr:uid="{00000000-0005-0000-0000-00009EA00000}"/>
    <cellStyle name="Normal 76 2 5 6" xfId="32460" xr:uid="{00000000-0005-0000-0000-00009FA00000}"/>
    <cellStyle name="Normal 76 2 5 7" xfId="17226" xr:uid="{00000000-0005-0000-0000-0000A0A00000}"/>
    <cellStyle name="Normal 76 2 6" xfId="2919" xr:uid="{00000000-0005-0000-0000-0000A1A00000}"/>
    <cellStyle name="Normal 76 2 6 2" xfId="12993" xr:uid="{00000000-0005-0000-0000-0000A2A00000}"/>
    <cellStyle name="Normal 76 2 6 2 2" xfId="43324" xr:uid="{00000000-0005-0000-0000-0000A3A00000}"/>
    <cellStyle name="Normal 76 2 6 2 3" xfId="28091" xr:uid="{00000000-0005-0000-0000-0000A4A00000}"/>
    <cellStyle name="Normal 76 2 6 3" xfId="7973" xr:uid="{00000000-0005-0000-0000-0000A5A00000}"/>
    <cellStyle name="Normal 76 2 6 3 2" xfId="38307" xr:uid="{00000000-0005-0000-0000-0000A6A00000}"/>
    <cellStyle name="Normal 76 2 6 3 3" xfId="23074" xr:uid="{00000000-0005-0000-0000-0000A7A00000}"/>
    <cellStyle name="Normal 76 2 6 4" xfId="33294" xr:uid="{00000000-0005-0000-0000-0000A8A00000}"/>
    <cellStyle name="Normal 76 2 6 5" xfId="18061" xr:uid="{00000000-0005-0000-0000-0000A9A00000}"/>
    <cellStyle name="Normal 76 2 7" xfId="4612" xr:uid="{00000000-0005-0000-0000-0000AAA00000}"/>
    <cellStyle name="Normal 76 2 7 2" xfId="14664" xr:uid="{00000000-0005-0000-0000-0000ABA00000}"/>
    <cellStyle name="Normal 76 2 7 2 2" xfId="44995" xr:uid="{00000000-0005-0000-0000-0000ACA00000}"/>
    <cellStyle name="Normal 76 2 7 2 3" xfId="29762" xr:uid="{00000000-0005-0000-0000-0000ADA00000}"/>
    <cellStyle name="Normal 76 2 7 3" xfId="9644" xr:uid="{00000000-0005-0000-0000-0000AEA00000}"/>
    <cellStyle name="Normal 76 2 7 3 2" xfId="39978" xr:uid="{00000000-0005-0000-0000-0000AFA00000}"/>
    <cellStyle name="Normal 76 2 7 3 3" xfId="24745" xr:uid="{00000000-0005-0000-0000-0000B0A00000}"/>
    <cellStyle name="Normal 76 2 7 4" xfId="34965" xr:uid="{00000000-0005-0000-0000-0000B1A00000}"/>
    <cellStyle name="Normal 76 2 7 5" xfId="19732" xr:uid="{00000000-0005-0000-0000-0000B2A00000}"/>
    <cellStyle name="Normal 76 2 8" xfId="11322" xr:uid="{00000000-0005-0000-0000-0000B3A00000}"/>
    <cellStyle name="Normal 76 2 8 2" xfId="41653" xr:uid="{00000000-0005-0000-0000-0000B4A00000}"/>
    <cellStyle name="Normal 76 2 8 3" xfId="26420" xr:uid="{00000000-0005-0000-0000-0000B5A00000}"/>
    <cellStyle name="Normal 76 2 9" xfId="6301" xr:uid="{00000000-0005-0000-0000-0000B6A00000}"/>
    <cellStyle name="Normal 76 2 9 2" xfId="36636" xr:uid="{00000000-0005-0000-0000-0000B7A00000}"/>
    <cellStyle name="Normal 76 2 9 3" xfId="21403" xr:uid="{00000000-0005-0000-0000-0000B8A00000}"/>
    <cellStyle name="Normal 76 3" xfId="1265" xr:uid="{00000000-0005-0000-0000-0000B9A00000}"/>
    <cellStyle name="Normal 76 3 10" xfId="16442" xr:uid="{00000000-0005-0000-0000-0000BAA00000}"/>
    <cellStyle name="Normal 76 3 2" xfId="1484" xr:uid="{00000000-0005-0000-0000-0000BBA00000}"/>
    <cellStyle name="Normal 76 3 2 2" xfId="1905" xr:uid="{00000000-0005-0000-0000-0000BCA00000}"/>
    <cellStyle name="Normal 76 3 2 2 2" xfId="2744" xr:uid="{00000000-0005-0000-0000-0000BDA00000}"/>
    <cellStyle name="Normal 76 3 2 2 2 2" xfId="4434" xr:uid="{00000000-0005-0000-0000-0000BEA00000}"/>
    <cellStyle name="Normal 76 3 2 2 2 2 2" xfId="14507" xr:uid="{00000000-0005-0000-0000-0000BFA00000}"/>
    <cellStyle name="Normal 76 3 2 2 2 2 2 2" xfId="44838" xr:uid="{00000000-0005-0000-0000-0000C0A00000}"/>
    <cellStyle name="Normal 76 3 2 2 2 2 2 3" xfId="29605" xr:uid="{00000000-0005-0000-0000-0000C1A00000}"/>
    <cellStyle name="Normal 76 3 2 2 2 2 3" xfId="9487" xr:uid="{00000000-0005-0000-0000-0000C2A00000}"/>
    <cellStyle name="Normal 76 3 2 2 2 2 3 2" xfId="39821" xr:uid="{00000000-0005-0000-0000-0000C3A00000}"/>
    <cellStyle name="Normal 76 3 2 2 2 2 3 3" xfId="24588" xr:uid="{00000000-0005-0000-0000-0000C4A00000}"/>
    <cellStyle name="Normal 76 3 2 2 2 2 4" xfId="34808" xr:uid="{00000000-0005-0000-0000-0000C5A00000}"/>
    <cellStyle name="Normal 76 3 2 2 2 2 5" xfId="19575" xr:uid="{00000000-0005-0000-0000-0000C6A00000}"/>
    <cellStyle name="Normal 76 3 2 2 2 3" xfId="6126" xr:uid="{00000000-0005-0000-0000-0000C7A00000}"/>
    <cellStyle name="Normal 76 3 2 2 2 3 2" xfId="16178" xr:uid="{00000000-0005-0000-0000-0000C8A00000}"/>
    <cellStyle name="Normal 76 3 2 2 2 3 2 2" xfId="46509" xr:uid="{00000000-0005-0000-0000-0000C9A00000}"/>
    <cellStyle name="Normal 76 3 2 2 2 3 2 3" xfId="31276" xr:uid="{00000000-0005-0000-0000-0000CAA00000}"/>
    <cellStyle name="Normal 76 3 2 2 2 3 3" xfId="11158" xr:uid="{00000000-0005-0000-0000-0000CBA00000}"/>
    <cellStyle name="Normal 76 3 2 2 2 3 3 2" xfId="41492" xr:uid="{00000000-0005-0000-0000-0000CCA00000}"/>
    <cellStyle name="Normal 76 3 2 2 2 3 3 3" xfId="26259" xr:uid="{00000000-0005-0000-0000-0000CDA00000}"/>
    <cellStyle name="Normal 76 3 2 2 2 3 4" xfId="36479" xr:uid="{00000000-0005-0000-0000-0000CEA00000}"/>
    <cellStyle name="Normal 76 3 2 2 2 3 5" xfId="21246" xr:uid="{00000000-0005-0000-0000-0000CFA00000}"/>
    <cellStyle name="Normal 76 3 2 2 2 4" xfId="12836" xr:uid="{00000000-0005-0000-0000-0000D0A00000}"/>
    <cellStyle name="Normal 76 3 2 2 2 4 2" xfId="43167" xr:uid="{00000000-0005-0000-0000-0000D1A00000}"/>
    <cellStyle name="Normal 76 3 2 2 2 4 3" xfId="27934" xr:uid="{00000000-0005-0000-0000-0000D2A00000}"/>
    <cellStyle name="Normal 76 3 2 2 2 5" xfId="7815" xr:uid="{00000000-0005-0000-0000-0000D3A00000}"/>
    <cellStyle name="Normal 76 3 2 2 2 5 2" xfId="38150" xr:uid="{00000000-0005-0000-0000-0000D4A00000}"/>
    <cellStyle name="Normal 76 3 2 2 2 5 3" xfId="22917" xr:uid="{00000000-0005-0000-0000-0000D5A00000}"/>
    <cellStyle name="Normal 76 3 2 2 2 6" xfId="33138" xr:uid="{00000000-0005-0000-0000-0000D6A00000}"/>
    <cellStyle name="Normal 76 3 2 2 2 7" xfId="17904" xr:uid="{00000000-0005-0000-0000-0000D7A00000}"/>
    <cellStyle name="Normal 76 3 2 2 3" xfId="3597" xr:uid="{00000000-0005-0000-0000-0000D8A00000}"/>
    <cellStyle name="Normal 76 3 2 2 3 2" xfId="13671" xr:uid="{00000000-0005-0000-0000-0000D9A00000}"/>
    <cellStyle name="Normal 76 3 2 2 3 2 2" xfId="44002" xr:uid="{00000000-0005-0000-0000-0000DAA00000}"/>
    <cellStyle name="Normal 76 3 2 2 3 2 3" xfId="28769" xr:uid="{00000000-0005-0000-0000-0000DBA00000}"/>
    <cellStyle name="Normal 76 3 2 2 3 3" xfId="8651" xr:uid="{00000000-0005-0000-0000-0000DCA00000}"/>
    <cellStyle name="Normal 76 3 2 2 3 3 2" xfId="38985" xr:uid="{00000000-0005-0000-0000-0000DDA00000}"/>
    <cellStyle name="Normal 76 3 2 2 3 3 3" xfId="23752" xr:uid="{00000000-0005-0000-0000-0000DEA00000}"/>
    <cellStyle name="Normal 76 3 2 2 3 4" xfId="33972" xr:uid="{00000000-0005-0000-0000-0000DFA00000}"/>
    <cellStyle name="Normal 76 3 2 2 3 5" xfId="18739" xr:uid="{00000000-0005-0000-0000-0000E0A00000}"/>
    <cellStyle name="Normal 76 3 2 2 4" xfId="5290" xr:uid="{00000000-0005-0000-0000-0000E1A00000}"/>
    <cellStyle name="Normal 76 3 2 2 4 2" xfId="15342" xr:uid="{00000000-0005-0000-0000-0000E2A00000}"/>
    <cellStyle name="Normal 76 3 2 2 4 2 2" xfId="45673" xr:uid="{00000000-0005-0000-0000-0000E3A00000}"/>
    <cellStyle name="Normal 76 3 2 2 4 2 3" xfId="30440" xr:uid="{00000000-0005-0000-0000-0000E4A00000}"/>
    <cellStyle name="Normal 76 3 2 2 4 3" xfId="10322" xr:uid="{00000000-0005-0000-0000-0000E5A00000}"/>
    <cellStyle name="Normal 76 3 2 2 4 3 2" xfId="40656" xr:uid="{00000000-0005-0000-0000-0000E6A00000}"/>
    <cellStyle name="Normal 76 3 2 2 4 3 3" xfId="25423" xr:uid="{00000000-0005-0000-0000-0000E7A00000}"/>
    <cellStyle name="Normal 76 3 2 2 4 4" xfId="35643" xr:uid="{00000000-0005-0000-0000-0000E8A00000}"/>
    <cellStyle name="Normal 76 3 2 2 4 5" xfId="20410" xr:uid="{00000000-0005-0000-0000-0000E9A00000}"/>
    <cellStyle name="Normal 76 3 2 2 5" xfId="12000" xr:uid="{00000000-0005-0000-0000-0000EAA00000}"/>
    <cellStyle name="Normal 76 3 2 2 5 2" xfId="42331" xr:uid="{00000000-0005-0000-0000-0000EBA00000}"/>
    <cellStyle name="Normal 76 3 2 2 5 3" xfId="27098" xr:uid="{00000000-0005-0000-0000-0000ECA00000}"/>
    <cellStyle name="Normal 76 3 2 2 6" xfId="6979" xr:uid="{00000000-0005-0000-0000-0000EDA00000}"/>
    <cellStyle name="Normal 76 3 2 2 6 2" xfId="37314" xr:uid="{00000000-0005-0000-0000-0000EEA00000}"/>
    <cellStyle name="Normal 76 3 2 2 6 3" xfId="22081" xr:uid="{00000000-0005-0000-0000-0000EFA00000}"/>
    <cellStyle name="Normal 76 3 2 2 7" xfId="32302" xr:uid="{00000000-0005-0000-0000-0000F0A00000}"/>
    <cellStyle name="Normal 76 3 2 2 8" xfId="17068" xr:uid="{00000000-0005-0000-0000-0000F1A00000}"/>
    <cellStyle name="Normal 76 3 2 3" xfId="2326" xr:uid="{00000000-0005-0000-0000-0000F2A00000}"/>
    <cellStyle name="Normal 76 3 2 3 2" xfId="4016" xr:uid="{00000000-0005-0000-0000-0000F3A00000}"/>
    <cellStyle name="Normal 76 3 2 3 2 2" xfId="14089" xr:uid="{00000000-0005-0000-0000-0000F4A00000}"/>
    <cellStyle name="Normal 76 3 2 3 2 2 2" xfId="44420" xr:uid="{00000000-0005-0000-0000-0000F5A00000}"/>
    <cellStyle name="Normal 76 3 2 3 2 2 3" xfId="29187" xr:uid="{00000000-0005-0000-0000-0000F6A00000}"/>
    <cellStyle name="Normal 76 3 2 3 2 3" xfId="9069" xr:uid="{00000000-0005-0000-0000-0000F7A00000}"/>
    <cellStyle name="Normal 76 3 2 3 2 3 2" xfId="39403" xr:uid="{00000000-0005-0000-0000-0000F8A00000}"/>
    <cellStyle name="Normal 76 3 2 3 2 3 3" xfId="24170" xr:uid="{00000000-0005-0000-0000-0000F9A00000}"/>
    <cellStyle name="Normal 76 3 2 3 2 4" xfId="34390" xr:uid="{00000000-0005-0000-0000-0000FAA00000}"/>
    <cellStyle name="Normal 76 3 2 3 2 5" xfId="19157" xr:uid="{00000000-0005-0000-0000-0000FBA00000}"/>
    <cellStyle name="Normal 76 3 2 3 3" xfId="5708" xr:uid="{00000000-0005-0000-0000-0000FCA00000}"/>
    <cellStyle name="Normal 76 3 2 3 3 2" xfId="15760" xr:uid="{00000000-0005-0000-0000-0000FDA00000}"/>
    <cellStyle name="Normal 76 3 2 3 3 2 2" xfId="46091" xr:uid="{00000000-0005-0000-0000-0000FEA00000}"/>
    <cellStyle name="Normal 76 3 2 3 3 2 3" xfId="30858" xr:uid="{00000000-0005-0000-0000-0000FFA00000}"/>
    <cellStyle name="Normal 76 3 2 3 3 3" xfId="10740" xr:uid="{00000000-0005-0000-0000-000000A10000}"/>
    <cellStyle name="Normal 76 3 2 3 3 3 2" xfId="41074" xr:uid="{00000000-0005-0000-0000-000001A10000}"/>
    <cellStyle name="Normal 76 3 2 3 3 3 3" xfId="25841" xr:uid="{00000000-0005-0000-0000-000002A10000}"/>
    <cellStyle name="Normal 76 3 2 3 3 4" xfId="36061" xr:uid="{00000000-0005-0000-0000-000003A10000}"/>
    <cellStyle name="Normal 76 3 2 3 3 5" xfId="20828" xr:uid="{00000000-0005-0000-0000-000004A10000}"/>
    <cellStyle name="Normal 76 3 2 3 4" xfId="12418" xr:uid="{00000000-0005-0000-0000-000005A10000}"/>
    <cellStyle name="Normal 76 3 2 3 4 2" xfId="42749" xr:uid="{00000000-0005-0000-0000-000006A10000}"/>
    <cellStyle name="Normal 76 3 2 3 4 3" xfId="27516" xr:uid="{00000000-0005-0000-0000-000007A10000}"/>
    <cellStyle name="Normal 76 3 2 3 5" xfId="7397" xr:uid="{00000000-0005-0000-0000-000008A10000}"/>
    <cellStyle name="Normal 76 3 2 3 5 2" xfId="37732" xr:uid="{00000000-0005-0000-0000-000009A10000}"/>
    <cellStyle name="Normal 76 3 2 3 5 3" xfId="22499" xr:uid="{00000000-0005-0000-0000-00000AA10000}"/>
    <cellStyle name="Normal 76 3 2 3 6" xfId="32720" xr:uid="{00000000-0005-0000-0000-00000BA10000}"/>
    <cellStyle name="Normal 76 3 2 3 7" xfId="17486" xr:uid="{00000000-0005-0000-0000-00000CA10000}"/>
    <cellStyle name="Normal 76 3 2 4" xfId="3179" xr:uid="{00000000-0005-0000-0000-00000DA10000}"/>
    <cellStyle name="Normal 76 3 2 4 2" xfId="13253" xr:uid="{00000000-0005-0000-0000-00000EA10000}"/>
    <cellStyle name="Normal 76 3 2 4 2 2" xfId="43584" xr:uid="{00000000-0005-0000-0000-00000FA10000}"/>
    <cellStyle name="Normal 76 3 2 4 2 3" xfId="28351" xr:uid="{00000000-0005-0000-0000-000010A10000}"/>
    <cellStyle name="Normal 76 3 2 4 3" xfId="8233" xr:uid="{00000000-0005-0000-0000-000011A10000}"/>
    <cellStyle name="Normal 76 3 2 4 3 2" xfId="38567" xr:uid="{00000000-0005-0000-0000-000012A10000}"/>
    <cellStyle name="Normal 76 3 2 4 3 3" xfId="23334" xr:uid="{00000000-0005-0000-0000-000013A10000}"/>
    <cellStyle name="Normal 76 3 2 4 4" xfId="33554" xr:uid="{00000000-0005-0000-0000-000014A10000}"/>
    <cellStyle name="Normal 76 3 2 4 5" xfId="18321" xr:uid="{00000000-0005-0000-0000-000015A10000}"/>
    <cellStyle name="Normal 76 3 2 5" xfId="4872" xr:uid="{00000000-0005-0000-0000-000016A10000}"/>
    <cellStyle name="Normal 76 3 2 5 2" xfId="14924" xr:uid="{00000000-0005-0000-0000-000017A10000}"/>
    <cellStyle name="Normal 76 3 2 5 2 2" xfId="45255" xr:uid="{00000000-0005-0000-0000-000018A10000}"/>
    <cellStyle name="Normal 76 3 2 5 2 3" xfId="30022" xr:uid="{00000000-0005-0000-0000-000019A10000}"/>
    <cellStyle name="Normal 76 3 2 5 3" xfId="9904" xr:uid="{00000000-0005-0000-0000-00001AA10000}"/>
    <cellStyle name="Normal 76 3 2 5 3 2" xfId="40238" xr:uid="{00000000-0005-0000-0000-00001BA10000}"/>
    <cellStyle name="Normal 76 3 2 5 3 3" xfId="25005" xr:uid="{00000000-0005-0000-0000-00001CA10000}"/>
    <cellStyle name="Normal 76 3 2 5 4" xfId="35225" xr:uid="{00000000-0005-0000-0000-00001DA10000}"/>
    <cellStyle name="Normal 76 3 2 5 5" xfId="19992" xr:uid="{00000000-0005-0000-0000-00001EA10000}"/>
    <cellStyle name="Normal 76 3 2 6" xfId="11582" xr:uid="{00000000-0005-0000-0000-00001FA10000}"/>
    <cellStyle name="Normal 76 3 2 6 2" xfId="41913" xr:uid="{00000000-0005-0000-0000-000020A10000}"/>
    <cellStyle name="Normal 76 3 2 6 3" xfId="26680" xr:uid="{00000000-0005-0000-0000-000021A10000}"/>
    <cellStyle name="Normal 76 3 2 7" xfId="6561" xr:uid="{00000000-0005-0000-0000-000022A10000}"/>
    <cellStyle name="Normal 76 3 2 7 2" xfId="36896" xr:uid="{00000000-0005-0000-0000-000023A10000}"/>
    <cellStyle name="Normal 76 3 2 7 3" xfId="21663" xr:uid="{00000000-0005-0000-0000-000024A10000}"/>
    <cellStyle name="Normal 76 3 2 8" xfId="31884" xr:uid="{00000000-0005-0000-0000-000025A10000}"/>
    <cellStyle name="Normal 76 3 2 9" xfId="16650" xr:uid="{00000000-0005-0000-0000-000026A10000}"/>
    <cellStyle name="Normal 76 3 3" xfId="1697" xr:uid="{00000000-0005-0000-0000-000027A10000}"/>
    <cellStyle name="Normal 76 3 3 2" xfId="2536" xr:uid="{00000000-0005-0000-0000-000028A10000}"/>
    <cellStyle name="Normal 76 3 3 2 2" xfId="4226" xr:uid="{00000000-0005-0000-0000-000029A10000}"/>
    <cellStyle name="Normal 76 3 3 2 2 2" xfId="14299" xr:uid="{00000000-0005-0000-0000-00002AA10000}"/>
    <cellStyle name="Normal 76 3 3 2 2 2 2" xfId="44630" xr:uid="{00000000-0005-0000-0000-00002BA10000}"/>
    <cellStyle name="Normal 76 3 3 2 2 2 3" xfId="29397" xr:uid="{00000000-0005-0000-0000-00002CA10000}"/>
    <cellStyle name="Normal 76 3 3 2 2 3" xfId="9279" xr:uid="{00000000-0005-0000-0000-00002DA10000}"/>
    <cellStyle name="Normal 76 3 3 2 2 3 2" xfId="39613" xr:uid="{00000000-0005-0000-0000-00002EA10000}"/>
    <cellStyle name="Normal 76 3 3 2 2 3 3" xfId="24380" xr:uid="{00000000-0005-0000-0000-00002FA10000}"/>
    <cellStyle name="Normal 76 3 3 2 2 4" xfId="34600" xr:uid="{00000000-0005-0000-0000-000030A10000}"/>
    <cellStyle name="Normal 76 3 3 2 2 5" xfId="19367" xr:uid="{00000000-0005-0000-0000-000031A10000}"/>
    <cellStyle name="Normal 76 3 3 2 3" xfId="5918" xr:uid="{00000000-0005-0000-0000-000032A10000}"/>
    <cellStyle name="Normal 76 3 3 2 3 2" xfId="15970" xr:uid="{00000000-0005-0000-0000-000033A10000}"/>
    <cellStyle name="Normal 76 3 3 2 3 2 2" xfId="46301" xr:uid="{00000000-0005-0000-0000-000034A10000}"/>
    <cellStyle name="Normal 76 3 3 2 3 2 3" xfId="31068" xr:uid="{00000000-0005-0000-0000-000035A10000}"/>
    <cellStyle name="Normal 76 3 3 2 3 3" xfId="10950" xr:uid="{00000000-0005-0000-0000-000036A10000}"/>
    <cellStyle name="Normal 76 3 3 2 3 3 2" xfId="41284" xr:uid="{00000000-0005-0000-0000-000037A10000}"/>
    <cellStyle name="Normal 76 3 3 2 3 3 3" xfId="26051" xr:uid="{00000000-0005-0000-0000-000038A10000}"/>
    <cellStyle name="Normal 76 3 3 2 3 4" xfId="36271" xr:uid="{00000000-0005-0000-0000-000039A10000}"/>
    <cellStyle name="Normal 76 3 3 2 3 5" xfId="21038" xr:uid="{00000000-0005-0000-0000-00003AA10000}"/>
    <cellStyle name="Normal 76 3 3 2 4" xfId="12628" xr:uid="{00000000-0005-0000-0000-00003BA10000}"/>
    <cellStyle name="Normal 76 3 3 2 4 2" xfId="42959" xr:uid="{00000000-0005-0000-0000-00003CA10000}"/>
    <cellStyle name="Normal 76 3 3 2 4 3" xfId="27726" xr:uid="{00000000-0005-0000-0000-00003DA10000}"/>
    <cellStyle name="Normal 76 3 3 2 5" xfId="7607" xr:uid="{00000000-0005-0000-0000-00003EA10000}"/>
    <cellStyle name="Normal 76 3 3 2 5 2" xfId="37942" xr:uid="{00000000-0005-0000-0000-00003FA10000}"/>
    <cellStyle name="Normal 76 3 3 2 5 3" xfId="22709" xr:uid="{00000000-0005-0000-0000-000040A10000}"/>
    <cellStyle name="Normal 76 3 3 2 6" xfId="32930" xr:uid="{00000000-0005-0000-0000-000041A10000}"/>
    <cellStyle name="Normal 76 3 3 2 7" xfId="17696" xr:uid="{00000000-0005-0000-0000-000042A10000}"/>
    <cellStyle name="Normal 76 3 3 3" xfId="3389" xr:uid="{00000000-0005-0000-0000-000043A10000}"/>
    <cellStyle name="Normal 76 3 3 3 2" xfId="13463" xr:uid="{00000000-0005-0000-0000-000044A10000}"/>
    <cellStyle name="Normal 76 3 3 3 2 2" xfId="43794" xr:uid="{00000000-0005-0000-0000-000045A10000}"/>
    <cellStyle name="Normal 76 3 3 3 2 3" xfId="28561" xr:uid="{00000000-0005-0000-0000-000046A10000}"/>
    <cellStyle name="Normal 76 3 3 3 3" xfId="8443" xr:uid="{00000000-0005-0000-0000-000047A10000}"/>
    <cellStyle name="Normal 76 3 3 3 3 2" xfId="38777" xr:uid="{00000000-0005-0000-0000-000048A10000}"/>
    <cellStyle name="Normal 76 3 3 3 3 3" xfId="23544" xr:uid="{00000000-0005-0000-0000-000049A10000}"/>
    <cellStyle name="Normal 76 3 3 3 4" xfId="33764" xr:uid="{00000000-0005-0000-0000-00004AA10000}"/>
    <cellStyle name="Normal 76 3 3 3 5" xfId="18531" xr:uid="{00000000-0005-0000-0000-00004BA10000}"/>
    <cellStyle name="Normal 76 3 3 4" xfId="5082" xr:uid="{00000000-0005-0000-0000-00004CA10000}"/>
    <cellStyle name="Normal 76 3 3 4 2" xfId="15134" xr:uid="{00000000-0005-0000-0000-00004DA10000}"/>
    <cellStyle name="Normal 76 3 3 4 2 2" xfId="45465" xr:uid="{00000000-0005-0000-0000-00004EA10000}"/>
    <cellStyle name="Normal 76 3 3 4 2 3" xfId="30232" xr:uid="{00000000-0005-0000-0000-00004FA10000}"/>
    <cellStyle name="Normal 76 3 3 4 3" xfId="10114" xr:uid="{00000000-0005-0000-0000-000050A10000}"/>
    <cellStyle name="Normal 76 3 3 4 3 2" xfId="40448" xr:uid="{00000000-0005-0000-0000-000051A10000}"/>
    <cellStyle name="Normal 76 3 3 4 3 3" xfId="25215" xr:uid="{00000000-0005-0000-0000-000052A10000}"/>
    <cellStyle name="Normal 76 3 3 4 4" xfId="35435" xr:uid="{00000000-0005-0000-0000-000053A10000}"/>
    <cellStyle name="Normal 76 3 3 4 5" xfId="20202" xr:uid="{00000000-0005-0000-0000-000054A10000}"/>
    <cellStyle name="Normal 76 3 3 5" xfId="11792" xr:uid="{00000000-0005-0000-0000-000055A10000}"/>
    <cellStyle name="Normal 76 3 3 5 2" xfId="42123" xr:uid="{00000000-0005-0000-0000-000056A10000}"/>
    <cellStyle name="Normal 76 3 3 5 3" xfId="26890" xr:uid="{00000000-0005-0000-0000-000057A10000}"/>
    <cellStyle name="Normal 76 3 3 6" xfId="6771" xr:uid="{00000000-0005-0000-0000-000058A10000}"/>
    <cellStyle name="Normal 76 3 3 6 2" xfId="37106" xr:uid="{00000000-0005-0000-0000-000059A10000}"/>
    <cellStyle name="Normal 76 3 3 6 3" xfId="21873" xr:uid="{00000000-0005-0000-0000-00005AA10000}"/>
    <cellStyle name="Normal 76 3 3 7" xfId="32094" xr:uid="{00000000-0005-0000-0000-00005BA10000}"/>
    <cellStyle name="Normal 76 3 3 8" xfId="16860" xr:uid="{00000000-0005-0000-0000-00005CA10000}"/>
    <cellStyle name="Normal 76 3 4" xfId="2118" xr:uid="{00000000-0005-0000-0000-00005DA10000}"/>
    <cellStyle name="Normal 76 3 4 2" xfId="3808" xr:uid="{00000000-0005-0000-0000-00005EA10000}"/>
    <cellStyle name="Normal 76 3 4 2 2" xfId="13881" xr:uid="{00000000-0005-0000-0000-00005FA10000}"/>
    <cellStyle name="Normal 76 3 4 2 2 2" xfId="44212" xr:uid="{00000000-0005-0000-0000-000060A10000}"/>
    <cellStyle name="Normal 76 3 4 2 2 3" xfId="28979" xr:uid="{00000000-0005-0000-0000-000061A10000}"/>
    <cellStyle name="Normal 76 3 4 2 3" xfId="8861" xr:uid="{00000000-0005-0000-0000-000062A10000}"/>
    <cellStyle name="Normal 76 3 4 2 3 2" xfId="39195" xr:uid="{00000000-0005-0000-0000-000063A10000}"/>
    <cellStyle name="Normal 76 3 4 2 3 3" xfId="23962" xr:uid="{00000000-0005-0000-0000-000064A10000}"/>
    <cellStyle name="Normal 76 3 4 2 4" xfId="34182" xr:uid="{00000000-0005-0000-0000-000065A10000}"/>
    <cellStyle name="Normal 76 3 4 2 5" xfId="18949" xr:uid="{00000000-0005-0000-0000-000066A10000}"/>
    <cellStyle name="Normal 76 3 4 3" xfId="5500" xr:uid="{00000000-0005-0000-0000-000067A10000}"/>
    <cellStyle name="Normal 76 3 4 3 2" xfId="15552" xr:uid="{00000000-0005-0000-0000-000068A10000}"/>
    <cellStyle name="Normal 76 3 4 3 2 2" xfId="45883" xr:uid="{00000000-0005-0000-0000-000069A10000}"/>
    <cellStyle name="Normal 76 3 4 3 2 3" xfId="30650" xr:uid="{00000000-0005-0000-0000-00006AA10000}"/>
    <cellStyle name="Normal 76 3 4 3 3" xfId="10532" xr:uid="{00000000-0005-0000-0000-00006BA10000}"/>
    <cellStyle name="Normal 76 3 4 3 3 2" xfId="40866" xr:uid="{00000000-0005-0000-0000-00006CA10000}"/>
    <cellStyle name="Normal 76 3 4 3 3 3" xfId="25633" xr:uid="{00000000-0005-0000-0000-00006DA10000}"/>
    <cellStyle name="Normal 76 3 4 3 4" xfId="35853" xr:uid="{00000000-0005-0000-0000-00006EA10000}"/>
    <cellStyle name="Normal 76 3 4 3 5" xfId="20620" xr:uid="{00000000-0005-0000-0000-00006FA10000}"/>
    <cellStyle name="Normal 76 3 4 4" xfId="12210" xr:uid="{00000000-0005-0000-0000-000070A10000}"/>
    <cellStyle name="Normal 76 3 4 4 2" xfId="42541" xr:uid="{00000000-0005-0000-0000-000071A10000}"/>
    <cellStyle name="Normal 76 3 4 4 3" xfId="27308" xr:uid="{00000000-0005-0000-0000-000072A10000}"/>
    <cellStyle name="Normal 76 3 4 5" xfId="7189" xr:uid="{00000000-0005-0000-0000-000073A10000}"/>
    <cellStyle name="Normal 76 3 4 5 2" xfId="37524" xr:uid="{00000000-0005-0000-0000-000074A10000}"/>
    <cellStyle name="Normal 76 3 4 5 3" xfId="22291" xr:uid="{00000000-0005-0000-0000-000075A10000}"/>
    <cellStyle name="Normal 76 3 4 6" xfId="32512" xr:uid="{00000000-0005-0000-0000-000076A10000}"/>
    <cellStyle name="Normal 76 3 4 7" xfId="17278" xr:uid="{00000000-0005-0000-0000-000077A10000}"/>
    <cellStyle name="Normal 76 3 5" xfId="2971" xr:uid="{00000000-0005-0000-0000-000078A10000}"/>
    <cellStyle name="Normal 76 3 5 2" xfId="13045" xr:uid="{00000000-0005-0000-0000-000079A10000}"/>
    <cellStyle name="Normal 76 3 5 2 2" xfId="43376" xr:uid="{00000000-0005-0000-0000-00007AA10000}"/>
    <cellStyle name="Normal 76 3 5 2 3" xfId="28143" xr:uid="{00000000-0005-0000-0000-00007BA10000}"/>
    <cellStyle name="Normal 76 3 5 3" xfId="8025" xr:uid="{00000000-0005-0000-0000-00007CA10000}"/>
    <cellStyle name="Normal 76 3 5 3 2" xfId="38359" xr:uid="{00000000-0005-0000-0000-00007DA10000}"/>
    <cellStyle name="Normal 76 3 5 3 3" xfId="23126" xr:uid="{00000000-0005-0000-0000-00007EA10000}"/>
    <cellStyle name="Normal 76 3 5 4" xfId="33346" xr:uid="{00000000-0005-0000-0000-00007FA10000}"/>
    <cellStyle name="Normal 76 3 5 5" xfId="18113" xr:uid="{00000000-0005-0000-0000-000080A10000}"/>
    <cellStyle name="Normal 76 3 6" xfId="4664" xr:uid="{00000000-0005-0000-0000-000081A10000}"/>
    <cellStyle name="Normal 76 3 6 2" xfId="14716" xr:uid="{00000000-0005-0000-0000-000082A10000}"/>
    <cellStyle name="Normal 76 3 6 2 2" xfId="45047" xr:uid="{00000000-0005-0000-0000-000083A10000}"/>
    <cellStyle name="Normal 76 3 6 2 3" xfId="29814" xr:uid="{00000000-0005-0000-0000-000084A10000}"/>
    <cellStyle name="Normal 76 3 6 3" xfId="9696" xr:uid="{00000000-0005-0000-0000-000085A10000}"/>
    <cellStyle name="Normal 76 3 6 3 2" xfId="40030" xr:uid="{00000000-0005-0000-0000-000086A10000}"/>
    <cellStyle name="Normal 76 3 6 3 3" xfId="24797" xr:uid="{00000000-0005-0000-0000-000087A10000}"/>
    <cellStyle name="Normal 76 3 6 4" xfId="35017" xr:uid="{00000000-0005-0000-0000-000088A10000}"/>
    <cellStyle name="Normal 76 3 6 5" xfId="19784" xr:uid="{00000000-0005-0000-0000-000089A10000}"/>
    <cellStyle name="Normal 76 3 7" xfId="11374" xr:uid="{00000000-0005-0000-0000-00008AA10000}"/>
    <cellStyle name="Normal 76 3 7 2" xfId="41705" xr:uid="{00000000-0005-0000-0000-00008BA10000}"/>
    <cellStyle name="Normal 76 3 7 3" xfId="26472" xr:uid="{00000000-0005-0000-0000-00008CA10000}"/>
    <cellStyle name="Normal 76 3 8" xfId="6353" xr:uid="{00000000-0005-0000-0000-00008DA10000}"/>
    <cellStyle name="Normal 76 3 8 2" xfId="36688" xr:uid="{00000000-0005-0000-0000-00008EA10000}"/>
    <cellStyle name="Normal 76 3 8 3" xfId="21455" xr:uid="{00000000-0005-0000-0000-00008FA10000}"/>
    <cellStyle name="Normal 76 3 9" xfId="31677" xr:uid="{00000000-0005-0000-0000-000090A10000}"/>
    <cellStyle name="Normal 76 4" xfId="1378" xr:uid="{00000000-0005-0000-0000-000091A10000}"/>
    <cellStyle name="Normal 76 4 2" xfId="1801" xr:uid="{00000000-0005-0000-0000-000092A10000}"/>
    <cellStyle name="Normal 76 4 2 2" xfId="2640" xr:uid="{00000000-0005-0000-0000-000093A10000}"/>
    <cellStyle name="Normal 76 4 2 2 2" xfId="4330" xr:uid="{00000000-0005-0000-0000-000094A10000}"/>
    <cellStyle name="Normal 76 4 2 2 2 2" xfId="14403" xr:uid="{00000000-0005-0000-0000-000095A10000}"/>
    <cellStyle name="Normal 76 4 2 2 2 2 2" xfId="44734" xr:uid="{00000000-0005-0000-0000-000096A10000}"/>
    <cellStyle name="Normal 76 4 2 2 2 2 3" xfId="29501" xr:uid="{00000000-0005-0000-0000-000097A10000}"/>
    <cellStyle name="Normal 76 4 2 2 2 3" xfId="9383" xr:uid="{00000000-0005-0000-0000-000098A10000}"/>
    <cellStyle name="Normal 76 4 2 2 2 3 2" xfId="39717" xr:uid="{00000000-0005-0000-0000-000099A10000}"/>
    <cellStyle name="Normal 76 4 2 2 2 3 3" xfId="24484" xr:uid="{00000000-0005-0000-0000-00009AA10000}"/>
    <cellStyle name="Normal 76 4 2 2 2 4" xfId="34704" xr:uid="{00000000-0005-0000-0000-00009BA10000}"/>
    <cellStyle name="Normal 76 4 2 2 2 5" xfId="19471" xr:uid="{00000000-0005-0000-0000-00009CA10000}"/>
    <cellStyle name="Normal 76 4 2 2 3" xfId="6022" xr:uid="{00000000-0005-0000-0000-00009DA10000}"/>
    <cellStyle name="Normal 76 4 2 2 3 2" xfId="16074" xr:uid="{00000000-0005-0000-0000-00009EA10000}"/>
    <cellStyle name="Normal 76 4 2 2 3 2 2" xfId="46405" xr:uid="{00000000-0005-0000-0000-00009FA10000}"/>
    <cellStyle name="Normal 76 4 2 2 3 2 3" xfId="31172" xr:uid="{00000000-0005-0000-0000-0000A0A10000}"/>
    <cellStyle name="Normal 76 4 2 2 3 3" xfId="11054" xr:uid="{00000000-0005-0000-0000-0000A1A10000}"/>
    <cellStyle name="Normal 76 4 2 2 3 3 2" xfId="41388" xr:uid="{00000000-0005-0000-0000-0000A2A10000}"/>
    <cellStyle name="Normal 76 4 2 2 3 3 3" xfId="26155" xr:uid="{00000000-0005-0000-0000-0000A3A10000}"/>
    <cellStyle name="Normal 76 4 2 2 3 4" xfId="36375" xr:uid="{00000000-0005-0000-0000-0000A4A10000}"/>
    <cellStyle name="Normal 76 4 2 2 3 5" xfId="21142" xr:uid="{00000000-0005-0000-0000-0000A5A10000}"/>
    <cellStyle name="Normal 76 4 2 2 4" xfId="12732" xr:uid="{00000000-0005-0000-0000-0000A6A10000}"/>
    <cellStyle name="Normal 76 4 2 2 4 2" xfId="43063" xr:uid="{00000000-0005-0000-0000-0000A7A10000}"/>
    <cellStyle name="Normal 76 4 2 2 4 3" xfId="27830" xr:uid="{00000000-0005-0000-0000-0000A8A10000}"/>
    <cellStyle name="Normal 76 4 2 2 5" xfId="7711" xr:uid="{00000000-0005-0000-0000-0000A9A10000}"/>
    <cellStyle name="Normal 76 4 2 2 5 2" xfId="38046" xr:uid="{00000000-0005-0000-0000-0000AAA10000}"/>
    <cellStyle name="Normal 76 4 2 2 5 3" xfId="22813" xr:uid="{00000000-0005-0000-0000-0000ABA10000}"/>
    <cellStyle name="Normal 76 4 2 2 6" xfId="33034" xr:uid="{00000000-0005-0000-0000-0000ACA10000}"/>
    <cellStyle name="Normal 76 4 2 2 7" xfId="17800" xr:uid="{00000000-0005-0000-0000-0000ADA10000}"/>
    <cellStyle name="Normal 76 4 2 3" xfId="3493" xr:uid="{00000000-0005-0000-0000-0000AEA10000}"/>
    <cellStyle name="Normal 76 4 2 3 2" xfId="13567" xr:uid="{00000000-0005-0000-0000-0000AFA10000}"/>
    <cellStyle name="Normal 76 4 2 3 2 2" xfId="43898" xr:uid="{00000000-0005-0000-0000-0000B0A10000}"/>
    <cellStyle name="Normal 76 4 2 3 2 3" xfId="28665" xr:uid="{00000000-0005-0000-0000-0000B1A10000}"/>
    <cellStyle name="Normal 76 4 2 3 3" xfId="8547" xr:uid="{00000000-0005-0000-0000-0000B2A10000}"/>
    <cellStyle name="Normal 76 4 2 3 3 2" xfId="38881" xr:uid="{00000000-0005-0000-0000-0000B3A10000}"/>
    <cellStyle name="Normal 76 4 2 3 3 3" xfId="23648" xr:uid="{00000000-0005-0000-0000-0000B4A10000}"/>
    <cellStyle name="Normal 76 4 2 3 4" xfId="33868" xr:uid="{00000000-0005-0000-0000-0000B5A10000}"/>
    <cellStyle name="Normal 76 4 2 3 5" xfId="18635" xr:uid="{00000000-0005-0000-0000-0000B6A10000}"/>
    <cellStyle name="Normal 76 4 2 4" xfId="5186" xr:uid="{00000000-0005-0000-0000-0000B7A10000}"/>
    <cellStyle name="Normal 76 4 2 4 2" xfId="15238" xr:uid="{00000000-0005-0000-0000-0000B8A10000}"/>
    <cellStyle name="Normal 76 4 2 4 2 2" xfId="45569" xr:uid="{00000000-0005-0000-0000-0000B9A10000}"/>
    <cellStyle name="Normal 76 4 2 4 2 3" xfId="30336" xr:uid="{00000000-0005-0000-0000-0000BAA10000}"/>
    <cellStyle name="Normal 76 4 2 4 3" xfId="10218" xr:uid="{00000000-0005-0000-0000-0000BBA10000}"/>
    <cellStyle name="Normal 76 4 2 4 3 2" xfId="40552" xr:uid="{00000000-0005-0000-0000-0000BCA10000}"/>
    <cellStyle name="Normal 76 4 2 4 3 3" xfId="25319" xr:uid="{00000000-0005-0000-0000-0000BDA10000}"/>
    <cellStyle name="Normal 76 4 2 4 4" xfId="35539" xr:uid="{00000000-0005-0000-0000-0000BEA10000}"/>
    <cellStyle name="Normal 76 4 2 4 5" xfId="20306" xr:uid="{00000000-0005-0000-0000-0000BFA10000}"/>
    <cellStyle name="Normal 76 4 2 5" xfId="11896" xr:uid="{00000000-0005-0000-0000-0000C0A10000}"/>
    <cellStyle name="Normal 76 4 2 5 2" xfId="42227" xr:uid="{00000000-0005-0000-0000-0000C1A10000}"/>
    <cellStyle name="Normal 76 4 2 5 3" xfId="26994" xr:uid="{00000000-0005-0000-0000-0000C2A10000}"/>
    <cellStyle name="Normal 76 4 2 6" xfId="6875" xr:uid="{00000000-0005-0000-0000-0000C3A10000}"/>
    <cellStyle name="Normal 76 4 2 6 2" xfId="37210" xr:uid="{00000000-0005-0000-0000-0000C4A10000}"/>
    <cellStyle name="Normal 76 4 2 6 3" xfId="21977" xr:uid="{00000000-0005-0000-0000-0000C5A10000}"/>
    <cellStyle name="Normal 76 4 2 7" xfId="32198" xr:uid="{00000000-0005-0000-0000-0000C6A10000}"/>
    <cellStyle name="Normal 76 4 2 8" xfId="16964" xr:uid="{00000000-0005-0000-0000-0000C7A10000}"/>
    <cellStyle name="Normal 76 4 3" xfId="2222" xr:uid="{00000000-0005-0000-0000-0000C8A10000}"/>
    <cellStyle name="Normal 76 4 3 2" xfId="3912" xr:uid="{00000000-0005-0000-0000-0000C9A10000}"/>
    <cellStyle name="Normal 76 4 3 2 2" xfId="13985" xr:uid="{00000000-0005-0000-0000-0000CAA10000}"/>
    <cellStyle name="Normal 76 4 3 2 2 2" xfId="44316" xr:uid="{00000000-0005-0000-0000-0000CBA10000}"/>
    <cellStyle name="Normal 76 4 3 2 2 3" xfId="29083" xr:uid="{00000000-0005-0000-0000-0000CCA10000}"/>
    <cellStyle name="Normal 76 4 3 2 3" xfId="8965" xr:uid="{00000000-0005-0000-0000-0000CDA10000}"/>
    <cellStyle name="Normal 76 4 3 2 3 2" xfId="39299" xr:uid="{00000000-0005-0000-0000-0000CEA10000}"/>
    <cellStyle name="Normal 76 4 3 2 3 3" xfId="24066" xr:uid="{00000000-0005-0000-0000-0000CFA10000}"/>
    <cellStyle name="Normal 76 4 3 2 4" xfId="34286" xr:uid="{00000000-0005-0000-0000-0000D0A10000}"/>
    <cellStyle name="Normal 76 4 3 2 5" xfId="19053" xr:uid="{00000000-0005-0000-0000-0000D1A10000}"/>
    <cellStyle name="Normal 76 4 3 3" xfId="5604" xr:uid="{00000000-0005-0000-0000-0000D2A10000}"/>
    <cellStyle name="Normal 76 4 3 3 2" xfId="15656" xr:uid="{00000000-0005-0000-0000-0000D3A10000}"/>
    <cellStyle name="Normal 76 4 3 3 2 2" xfId="45987" xr:uid="{00000000-0005-0000-0000-0000D4A10000}"/>
    <cellStyle name="Normal 76 4 3 3 2 3" xfId="30754" xr:uid="{00000000-0005-0000-0000-0000D5A10000}"/>
    <cellStyle name="Normal 76 4 3 3 3" xfId="10636" xr:uid="{00000000-0005-0000-0000-0000D6A10000}"/>
    <cellStyle name="Normal 76 4 3 3 3 2" xfId="40970" xr:uid="{00000000-0005-0000-0000-0000D7A10000}"/>
    <cellStyle name="Normal 76 4 3 3 3 3" xfId="25737" xr:uid="{00000000-0005-0000-0000-0000D8A10000}"/>
    <cellStyle name="Normal 76 4 3 3 4" xfId="35957" xr:uid="{00000000-0005-0000-0000-0000D9A10000}"/>
    <cellStyle name="Normal 76 4 3 3 5" xfId="20724" xr:uid="{00000000-0005-0000-0000-0000DAA10000}"/>
    <cellStyle name="Normal 76 4 3 4" xfId="12314" xr:uid="{00000000-0005-0000-0000-0000DBA10000}"/>
    <cellStyle name="Normal 76 4 3 4 2" xfId="42645" xr:uid="{00000000-0005-0000-0000-0000DCA10000}"/>
    <cellStyle name="Normal 76 4 3 4 3" xfId="27412" xr:uid="{00000000-0005-0000-0000-0000DDA10000}"/>
    <cellStyle name="Normal 76 4 3 5" xfId="7293" xr:uid="{00000000-0005-0000-0000-0000DEA10000}"/>
    <cellStyle name="Normal 76 4 3 5 2" xfId="37628" xr:uid="{00000000-0005-0000-0000-0000DFA10000}"/>
    <cellStyle name="Normal 76 4 3 5 3" xfId="22395" xr:uid="{00000000-0005-0000-0000-0000E0A10000}"/>
    <cellStyle name="Normal 76 4 3 6" xfId="32616" xr:uid="{00000000-0005-0000-0000-0000E1A10000}"/>
    <cellStyle name="Normal 76 4 3 7" xfId="17382" xr:uid="{00000000-0005-0000-0000-0000E2A10000}"/>
    <cellStyle name="Normal 76 4 4" xfId="3075" xr:uid="{00000000-0005-0000-0000-0000E3A10000}"/>
    <cellStyle name="Normal 76 4 4 2" xfId="13149" xr:uid="{00000000-0005-0000-0000-0000E4A10000}"/>
    <cellStyle name="Normal 76 4 4 2 2" xfId="43480" xr:uid="{00000000-0005-0000-0000-0000E5A10000}"/>
    <cellStyle name="Normal 76 4 4 2 3" xfId="28247" xr:uid="{00000000-0005-0000-0000-0000E6A10000}"/>
    <cellStyle name="Normal 76 4 4 3" xfId="8129" xr:uid="{00000000-0005-0000-0000-0000E7A10000}"/>
    <cellStyle name="Normal 76 4 4 3 2" xfId="38463" xr:uid="{00000000-0005-0000-0000-0000E8A10000}"/>
    <cellStyle name="Normal 76 4 4 3 3" xfId="23230" xr:uid="{00000000-0005-0000-0000-0000E9A10000}"/>
    <cellStyle name="Normal 76 4 4 4" xfId="33450" xr:uid="{00000000-0005-0000-0000-0000EAA10000}"/>
    <cellStyle name="Normal 76 4 4 5" xfId="18217" xr:uid="{00000000-0005-0000-0000-0000EBA10000}"/>
    <cellStyle name="Normal 76 4 5" xfId="4768" xr:uid="{00000000-0005-0000-0000-0000ECA10000}"/>
    <cellStyle name="Normal 76 4 5 2" xfId="14820" xr:uid="{00000000-0005-0000-0000-0000EDA10000}"/>
    <cellStyle name="Normal 76 4 5 2 2" xfId="45151" xr:uid="{00000000-0005-0000-0000-0000EEA10000}"/>
    <cellStyle name="Normal 76 4 5 2 3" xfId="29918" xr:uid="{00000000-0005-0000-0000-0000EFA10000}"/>
    <cellStyle name="Normal 76 4 5 3" xfId="9800" xr:uid="{00000000-0005-0000-0000-0000F0A10000}"/>
    <cellStyle name="Normal 76 4 5 3 2" xfId="40134" xr:uid="{00000000-0005-0000-0000-0000F1A10000}"/>
    <cellStyle name="Normal 76 4 5 3 3" xfId="24901" xr:uid="{00000000-0005-0000-0000-0000F2A10000}"/>
    <cellStyle name="Normal 76 4 5 4" xfId="35121" xr:uid="{00000000-0005-0000-0000-0000F3A10000}"/>
    <cellStyle name="Normal 76 4 5 5" xfId="19888" xr:uid="{00000000-0005-0000-0000-0000F4A10000}"/>
    <cellStyle name="Normal 76 4 6" xfId="11478" xr:uid="{00000000-0005-0000-0000-0000F5A10000}"/>
    <cellStyle name="Normal 76 4 6 2" xfId="41809" xr:uid="{00000000-0005-0000-0000-0000F6A10000}"/>
    <cellStyle name="Normal 76 4 6 3" xfId="26576" xr:uid="{00000000-0005-0000-0000-0000F7A10000}"/>
    <cellStyle name="Normal 76 4 7" xfId="6457" xr:uid="{00000000-0005-0000-0000-0000F8A10000}"/>
    <cellStyle name="Normal 76 4 7 2" xfId="36792" xr:uid="{00000000-0005-0000-0000-0000F9A10000}"/>
    <cellStyle name="Normal 76 4 7 3" xfId="21559" xr:uid="{00000000-0005-0000-0000-0000FAA10000}"/>
    <cellStyle name="Normal 76 4 8" xfId="31780" xr:uid="{00000000-0005-0000-0000-0000FBA10000}"/>
    <cellStyle name="Normal 76 4 9" xfId="16546" xr:uid="{00000000-0005-0000-0000-0000FCA10000}"/>
    <cellStyle name="Normal 76 5" xfId="1591" xr:uid="{00000000-0005-0000-0000-0000FDA10000}"/>
    <cellStyle name="Normal 76 5 2" xfId="2432" xr:uid="{00000000-0005-0000-0000-0000FEA10000}"/>
    <cellStyle name="Normal 76 5 2 2" xfId="4122" xr:uid="{00000000-0005-0000-0000-0000FFA10000}"/>
    <cellStyle name="Normal 76 5 2 2 2" xfId="14195" xr:uid="{00000000-0005-0000-0000-000000A20000}"/>
    <cellStyle name="Normal 76 5 2 2 2 2" xfId="44526" xr:uid="{00000000-0005-0000-0000-000001A20000}"/>
    <cellStyle name="Normal 76 5 2 2 2 3" xfId="29293" xr:uid="{00000000-0005-0000-0000-000002A20000}"/>
    <cellStyle name="Normal 76 5 2 2 3" xfId="9175" xr:uid="{00000000-0005-0000-0000-000003A20000}"/>
    <cellStyle name="Normal 76 5 2 2 3 2" xfId="39509" xr:uid="{00000000-0005-0000-0000-000004A20000}"/>
    <cellStyle name="Normal 76 5 2 2 3 3" xfId="24276" xr:uid="{00000000-0005-0000-0000-000005A20000}"/>
    <cellStyle name="Normal 76 5 2 2 4" xfId="34496" xr:uid="{00000000-0005-0000-0000-000006A20000}"/>
    <cellStyle name="Normal 76 5 2 2 5" xfId="19263" xr:uid="{00000000-0005-0000-0000-000007A20000}"/>
    <cellStyle name="Normal 76 5 2 3" xfId="5814" xr:uid="{00000000-0005-0000-0000-000008A20000}"/>
    <cellStyle name="Normal 76 5 2 3 2" xfId="15866" xr:uid="{00000000-0005-0000-0000-000009A20000}"/>
    <cellStyle name="Normal 76 5 2 3 2 2" xfId="46197" xr:uid="{00000000-0005-0000-0000-00000AA20000}"/>
    <cellStyle name="Normal 76 5 2 3 2 3" xfId="30964" xr:uid="{00000000-0005-0000-0000-00000BA20000}"/>
    <cellStyle name="Normal 76 5 2 3 3" xfId="10846" xr:uid="{00000000-0005-0000-0000-00000CA20000}"/>
    <cellStyle name="Normal 76 5 2 3 3 2" xfId="41180" xr:uid="{00000000-0005-0000-0000-00000DA20000}"/>
    <cellStyle name="Normal 76 5 2 3 3 3" xfId="25947" xr:uid="{00000000-0005-0000-0000-00000EA20000}"/>
    <cellStyle name="Normal 76 5 2 3 4" xfId="36167" xr:uid="{00000000-0005-0000-0000-00000FA20000}"/>
    <cellStyle name="Normal 76 5 2 3 5" xfId="20934" xr:uid="{00000000-0005-0000-0000-000010A20000}"/>
    <cellStyle name="Normal 76 5 2 4" xfId="12524" xr:uid="{00000000-0005-0000-0000-000011A20000}"/>
    <cellStyle name="Normal 76 5 2 4 2" xfId="42855" xr:uid="{00000000-0005-0000-0000-000012A20000}"/>
    <cellStyle name="Normal 76 5 2 4 3" xfId="27622" xr:uid="{00000000-0005-0000-0000-000013A20000}"/>
    <cellStyle name="Normal 76 5 2 5" xfId="7503" xr:uid="{00000000-0005-0000-0000-000014A20000}"/>
    <cellStyle name="Normal 76 5 2 5 2" xfId="37838" xr:uid="{00000000-0005-0000-0000-000015A20000}"/>
    <cellStyle name="Normal 76 5 2 5 3" xfId="22605" xr:uid="{00000000-0005-0000-0000-000016A20000}"/>
    <cellStyle name="Normal 76 5 2 6" xfId="32826" xr:uid="{00000000-0005-0000-0000-000017A20000}"/>
    <cellStyle name="Normal 76 5 2 7" xfId="17592" xr:uid="{00000000-0005-0000-0000-000018A20000}"/>
    <cellStyle name="Normal 76 5 3" xfId="3285" xr:uid="{00000000-0005-0000-0000-000019A20000}"/>
    <cellStyle name="Normal 76 5 3 2" xfId="13359" xr:uid="{00000000-0005-0000-0000-00001AA20000}"/>
    <cellStyle name="Normal 76 5 3 2 2" xfId="43690" xr:uid="{00000000-0005-0000-0000-00001BA20000}"/>
    <cellStyle name="Normal 76 5 3 2 3" xfId="28457" xr:uid="{00000000-0005-0000-0000-00001CA20000}"/>
    <cellStyle name="Normal 76 5 3 3" xfId="8339" xr:uid="{00000000-0005-0000-0000-00001DA20000}"/>
    <cellStyle name="Normal 76 5 3 3 2" xfId="38673" xr:uid="{00000000-0005-0000-0000-00001EA20000}"/>
    <cellStyle name="Normal 76 5 3 3 3" xfId="23440" xr:uid="{00000000-0005-0000-0000-00001FA20000}"/>
    <cellStyle name="Normal 76 5 3 4" xfId="33660" xr:uid="{00000000-0005-0000-0000-000020A20000}"/>
    <cellStyle name="Normal 76 5 3 5" xfId="18427" xr:uid="{00000000-0005-0000-0000-000021A20000}"/>
    <cellStyle name="Normal 76 5 4" xfId="4978" xr:uid="{00000000-0005-0000-0000-000022A20000}"/>
    <cellStyle name="Normal 76 5 4 2" xfId="15030" xr:uid="{00000000-0005-0000-0000-000023A20000}"/>
    <cellStyle name="Normal 76 5 4 2 2" xfId="45361" xr:uid="{00000000-0005-0000-0000-000024A20000}"/>
    <cellStyle name="Normal 76 5 4 2 3" xfId="30128" xr:uid="{00000000-0005-0000-0000-000025A20000}"/>
    <cellStyle name="Normal 76 5 4 3" xfId="10010" xr:uid="{00000000-0005-0000-0000-000026A20000}"/>
    <cellStyle name="Normal 76 5 4 3 2" xfId="40344" xr:uid="{00000000-0005-0000-0000-000027A20000}"/>
    <cellStyle name="Normal 76 5 4 3 3" xfId="25111" xr:uid="{00000000-0005-0000-0000-000028A20000}"/>
    <cellStyle name="Normal 76 5 4 4" xfId="35331" xr:uid="{00000000-0005-0000-0000-000029A20000}"/>
    <cellStyle name="Normal 76 5 4 5" xfId="20098" xr:uid="{00000000-0005-0000-0000-00002AA20000}"/>
    <cellStyle name="Normal 76 5 5" xfId="11688" xr:uid="{00000000-0005-0000-0000-00002BA20000}"/>
    <cellStyle name="Normal 76 5 5 2" xfId="42019" xr:uid="{00000000-0005-0000-0000-00002CA20000}"/>
    <cellStyle name="Normal 76 5 5 3" xfId="26786" xr:uid="{00000000-0005-0000-0000-00002DA20000}"/>
    <cellStyle name="Normal 76 5 6" xfId="6667" xr:uid="{00000000-0005-0000-0000-00002EA20000}"/>
    <cellStyle name="Normal 76 5 6 2" xfId="37002" xr:uid="{00000000-0005-0000-0000-00002FA20000}"/>
    <cellStyle name="Normal 76 5 6 3" xfId="21769" xr:uid="{00000000-0005-0000-0000-000030A20000}"/>
    <cellStyle name="Normal 76 5 7" xfId="31990" xr:uid="{00000000-0005-0000-0000-000031A20000}"/>
    <cellStyle name="Normal 76 5 8" xfId="16756" xr:uid="{00000000-0005-0000-0000-000032A20000}"/>
    <cellStyle name="Normal 76 6" xfId="2012" xr:uid="{00000000-0005-0000-0000-000033A20000}"/>
    <cellStyle name="Normal 76 6 2" xfId="3704" xr:uid="{00000000-0005-0000-0000-000034A20000}"/>
    <cellStyle name="Normal 76 6 2 2" xfId="13777" xr:uid="{00000000-0005-0000-0000-000035A20000}"/>
    <cellStyle name="Normal 76 6 2 2 2" xfId="44108" xr:uid="{00000000-0005-0000-0000-000036A20000}"/>
    <cellStyle name="Normal 76 6 2 2 3" xfId="28875" xr:uid="{00000000-0005-0000-0000-000037A20000}"/>
    <cellStyle name="Normal 76 6 2 3" xfId="8757" xr:uid="{00000000-0005-0000-0000-000038A20000}"/>
    <cellStyle name="Normal 76 6 2 3 2" xfId="39091" xr:uid="{00000000-0005-0000-0000-000039A20000}"/>
    <cellStyle name="Normal 76 6 2 3 3" xfId="23858" xr:uid="{00000000-0005-0000-0000-00003AA20000}"/>
    <cellStyle name="Normal 76 6 2 4" xfId="34078" xr:uid="{00000000-0005-0000-0000-00003BA20000}"/>
    <cellStyle name="Normal 76 6 2 5" xfId="18845" xr:uid="{00000000-0005-0000-0000-00003CA20000}"/>
    <cellStyle name="Normal 76 6 3" xfId="5396" xr:uid="{00000000-0005-0000-0000-00003DA20000}"/>
    <cellStyle name="Normal 76 6 3 2" xfId="15448" xr:uid="{00000000-0005-0000-0000-00003EA20000}"/>
    <cellStyle name="Normal 76 6 3 2 2" xfId="45779" xr:uid="{00000000-0005-0000-0000-00003FA20000}"/>
    <cellStyle name="Normal 76 6 3 2 3" xfId="30546" xr:uid="{00000000-0005-0000-0000-000040A20000}"/>
    <cellStyle name="Normal 76 6 3 3" xfId="10428" xr:uid="{00000000-0005-0000-0000-000041A20000}"/>
    <cellStyle name="Normal 76 6 3 3 2" xfId="40762" xr:uid="{00000000-0005-0000-0000-000042A20000}"/>
    <cellStyle name="Normal 76 6 3 3 3" xfId="25529" xr:uid="{00000000-0005-0000-0000-000043A20000}"/>
    <cellStyle name="Normal 76 6 3 4" xfId="35749" xr:uid="{00000000-0005-0000-0000-000044A20000}"/>
    <cellStyle name="Normal 76 6 3 5" xfId="20516" xr:uid="{00000000-0005-0000-0000-000045A20000}"/>
    <cellStyle name="Normal 76 6 4" xfId="12106" xr:uid="{00000000-0005-0000-0000-000046A20000}"/>
    <cellStyle name="Normal 76 6 4 2" xfId="42437" xr:uid="{00000000-0005-0000-0000-000047A20000}"/>
    <cellStyle name="Normal 76 6 4 3" xfId="27204" xr:uid="{00000000-0005-0000-0000-000048A20000}"/>
    <cellStyle name="Normal 76 6 5" xfId="7085" xr:uid="{00000000-0005-0000-0000-000049A20000}"/>
    <cellStyle name="Normal 76 6 5 2" xfId="37420" xr:uid="{00000000-0005-0000-0000-00004AA20000}"/>
    <cellStyle name="Normal 76 6 5 3" xfId="22187" xr:uid="{00000000-0005-0000-0000-00004BA20000}"/>
    <cellStyle name="Normal 76 6 6" xfId="32408" xr:uid="{00000000-0005-0000-0000-00004CA20000}"/>
    <cellStyle name="Normal 76 6 7" xfId="17174" xr:uid="{00000000-0005-0000-0000-00004DA20000}"/>
    <cellStyle name="Normal 76 7" xfId="2864" xr:uid="{00000000-0005-0000-0000-00004EA20000}"/>
    <cellStyle name="Normal 76 7 2" xfId="12941" xr:uid="{00000000-0005-0000-0000-00004FA20000}"/>
    <cellStyle name="Normal 76 7 2 2" xfId="43272" xr:uid="{00000000-0005-0000-0000-000050A20000}"/>
    <cellStyle name="Normal 76 7 2 3" xfId="28039" xr:uid="{00000000-0005-0000-0000-000051A20000}"/>
    <cellStyle name="Normal 76 7 3" xfId="7921" xr:uid="{00000000-0005-0000-0000-000052A20000}"/>
    <cellStyle name="Normal 76 7 3 2" xfId="38255" xr:uid="{00000000-0005-0000-0000-000053A20000}"/>
    <cellStyle name="Normal 76 7 3 3" xfId="23022" xr:uid="{00000000-0005-0000-0000-000054A20000}"/>
    <cellStyle name="Normal 76 7 4" xfId="33242" xr:uid="{00000000-0005-0000-0000-000055A20000}"/>
    <cellStyle name="Normal 76 7 5" xfId="18009" xr:uid="{00000000-0005-0000-0000-000056A20000}"/>
    <cellStyle name="Normal 76 8" xfId="4558" xr:uid="{00000000-0005-0000-0000-000057A20000}"/>
    <cellStyle name="Normal 76 8 2" xfId="14612" xr:uid="{00000000-0005-0000-0000-000058A20000}"/>
    <cellStyle name="Normal 76 8 2 2" xfId="44943" xr:uid="{00000000-0005-0000-0000-000059A20000}"/>
    <cellStyle name="Normal 76 8 2 3" xfId="29710" xr:uid="{00000000-0005-0000-0000-00005AA20000}"/>
    <cellStyle name="Normal 76 8 3" xfId="9592" xr:uid="{00000000-0005-0000-0000-00005BA20000}"/>
    <cellStyle name="Normal 76 8 3 2" xfId="39926" xr:uid="{00000000-0005-0000-0000-00005CA20000}"/>
    <cellStyle name="Normal 76 8 3 3" xfId="24693" xr:uid="{00000000-0005-0000-0000-00005DA20000}"/>
    <cellStyle name="Normal 76 8 4" xfId="34913" xr:uid="{00000000-0005-0000-0000-00005EA20000}"/>
    <cellStyle name="Normal 76 8 5" xfId="19680" xr:uid="{00000000-0005-0000-0000-00005FA20000}"/>
    <cellStyle name="Normal 76 9" xfId="11268" xr:uid="{00000000-0005-0000-0000-000060A20000}"/>
    <cellStyle name="Normal 76 9 2" xfId="41601" xr:uid="{00000000-0005-0000-0000-000061A20000}"/>
    <cellStyle name="Normal 76 9 3" xfId="26368" xr:uid="{00000000-0005-0000-0000-000062A20000}"/>
    <cellStyle name="Normal 77" xfId="566" xr:uid="{00000000-0005-0000-0000-000063A20000}"/>
    <cellStyle name="Normal 77 2" xfId="48709" xr:uid="{DBBF8564-0FD3-4426-899A-8B46FA873383}"/>
    <cellStyle name="Normal 78" xfId="366" xr:uid="{00000000-0005-0000-0000-000064A20000}"/>
    <cellStyle name="Normal 78 10" xfId="6196" xr:uid="{00000000-0005-0000-0000-000065A20000}"/>
    <cellStyle name="Normal 78 10 2" xfId="36535" xr:uid="{00000000-0005-0000-0000-000066A20000}"/>
    <cellStyle name="Normal 78 10 3" xfId="21302" xr:uid="{00000000-0005-0000-0000-000067A20000}"/>
    <cellStyle name="Normal 78 10 4" xfId="46743" xr:uid="{00000000-0005-0000-0000-000068A20000}"/>
    <cellStyle name="Normal 78 11" xfId="31527" xr:uid="{00000000-0005-0000-0000-000069A20000}"/>
    <cellStyle name="Normal 78 12" xfId="16287" xr:uid="{00000000-0005-0000-0000-00006AA20000}"/>
    <cellStyle name="Normal 78 13" xfId="48713" xr:uid="{07EA79AC-3C2F-48A8-9A95-100CA2A92BD8}"/>
    <cellStyle name="Normal 78 2" xfId="1161" xr:uid="{00000000-0005-0000-0000-00006BA20000}"/>
    <cellStyle name="Normal 78 2 10" xfId="31580" xr:uid="{00000000-0005-0000-0000-00006CA20000}"/>
    <cellStyle name="Normal 78 2 11" xfId="16341" xr:uid="{00000000-0005-0000-0000-00006DA20000}"/>
    <cellStyle name="Normal 78 2 2" xfId="1270" xr:uid="{00000000-0005-0000-0000-00006EA20000}"/>
    <cellStyle name="Normal 78 2 2 10" xfId="16445" xr:uid="{00000000-0005-0000-0000-00006FA20000}"/>
    <cellStyle name="Normal 78 2 2 2" xfId="1487" xr:uid="{00000000-0005-0000-0000-000070A20000}"/>
    <cellStyle name="Normal 78 2 2 2 2" xfId="1908" xr:uid="{00000000-0005-0000-0000-000071A20000}"/>
    <cellStyle name="Normal 78 2 2 2 2 2" xfId="2747" xr:uid="{00000000-0005-0000-0000-000072A20000}"/>
    <cellStyle name="Normal 78 2 2 2 2 2 2" xfId="4437" xr:uid="{00000000-0005-0000-0000-000073A20000}"/>
    <cellStyle name="Normal 78 2 2 2 2 2 2 2" xfId="14510" xr:uid="{00000000-0005-0000-0000-000074A20000}"/>
    <cellStyle name="Normal 78 2 2 2 2 2 2 2 2" xfId="44841" xr:uid="{00000000-0005-0000-0000-000075A20000}"/>
    <cellStyle name="Normal 78 2 2 2 2 2 2 2 3" xfId="29608" xr:uid="{00000000-0005-0000-0000-000076A20000}"/>
    <cellStyle name="Normal 78 2 2 2 2 2 2 3" xfId="9490" xr:uid="{00000000-0005-0000-0000-000077A20000}"/>
    <cellStyle name="Normal 78 2 2 2 2 2 2 3 2" xfId="39824" xr:uid="{00000000-0005-0000-0000-000078A20000}"/>
    <cellStyle name="Normal 78 2 2 2 2 2 2 3 3" xfId="24591" xr:uid="{00000000-0005-0000-0000-000079A20000}"/>
    <cellStyle name="Normal 78 2 2 2 2 2 2 4" xfId="34811" xr:uid="{00000000-0005-0000-0000-00007AA20000}"/>
    <cellStyle name="Normal 78 2 2 2 2 2 2 5" xfId="19578" xr:uid="{00000000-0005-0000-0000-00007BA20000}"/>
    <cellStyle name="Normal 78 2 2 2 2 2 3" xfId="6129" xr:uid="{00000000-0005-0000-0000-00007CA20000}"/>
    <cellStyle name="Normal 78 2 2 2 2 2 3 2" xfId="16181" xr:uid="{00000000-0005-0000-0000-00007DA20000}"/>
    <cellStyle name="Normal 78 2 2 2 2 2 3 2 2" xfId="46512" xr:uid="{00000000-0005-0000-0000-00007EA20000}"/>
    <cellStyle name="Normal 78 2 2 2 2 2 3 2 3" xfId="31279" xr:uid="{00000000-0005-0000-0000-00007FA20000}"/>
    <cellStyle name="Normal 78 2 2 2 2 2 3 3" xfId="11161" xr:uid="{00000000-0005-0000-0000-000080A20000}"/>
    <cellStyle name="Normal 78 2 2 2 2 2 3 3 2" xfId="41495" xr:uid="{00000000-0005-0000-0000-000081A20000}"/>
    <cellStyle name="Normal 78 2 2 2 2 2 3 3 3" xfId="26262" xr:uid="{00000000-0005-0000-0000-000082A20000}"/>
    <cellStyle name="Normal 78 2 2 2 2 2 3 4" xfId="36482" xr:uid="{00000000-0005-0000-0000-000083A20000}"/>
    <cellStyle name="Normal 78 2 2 2 2 2 3 5" xfId="21249" xr:uid="{00000000-0005-0000-0000-000084A20000}"/>
    <cellStyle name="Normal 78 2 2 2 2 2 4" xfId="12839" xr:uid="{00000000-0005-0000-0000-000085A20000}"/>
    <cellStyle name="Normal 78 2 2 2 2 2 4 2" xfId="43170" xr:uid="{00000000-0005-0000-0000-000086A20000}"/>
    <cellStyle name="Normal 78 2 2 2 2 2 4 3" xfId="27937" xr:uid="{00000000-0005-0000-0000-000087A20000}"/>
    <cellStyle name="Normal 78 2 2 2 2 2 5" xfId="7818" xr:uid="{00000000-0005-0000-0000-000088A20000}"/>
    <cellStyle name="Normal 78 2 2 2 2 2 5 2" xfId="38153" xr:uid="{00000000-0005-0000-0000-000089A20000}"/>
    <cellStyle name="Normal 78 2 2 2 2 2 5 3" xfId="22920" xr:uid="{00000000-0005-0000-0000-00008AA20000}"/>
    <cellStyle name="Normal 78 2 2 2 2 2 6" xfId="33141" xr:uid="{00000000-0005-0000-0000-00008BA20000}"/>
    <cellStyle name="Normal 78 2 2 2 2 2 7" xfId="17907" xr:uid="{00000000-0005-0000-0000-00008CA20000}"/>
    <cellStyle name="Normal 78 2 2 2 2 3" xfId="3600" xr:uid="{00000000-0005-0000-0000-00008DA20000}"/>
    <cellStyle name="Normal 78 2 2 2 2 3 2" xfId="13674" xr:uid="{00000000-0005-0000-0000-00008EA20000}"/>
    <cellStyle name="Normal 78 2 2 2 2 3 2 2" xfId="44005" xr:uid="{00000000-0005-0000-0000-00008FA20000}"/>
    <cellStyle name="Normal 78 2 2 2 2 3 2 3" xfId="28772" xr:uid="{00000000-0005-0000-0000-000090A20000}"/>
    <cellStyle name="Normal 78 2 2 2 2 3 3" xfId="8654" xr:uid="{00000000-0005-0000-0000-000091A20000}"/>
    <cellStyle name="Normal 78 2 2 2 2 3 3 2" xfId="38988" xr:uid="{00000000-0005-0000-0000-000092A20000}"/>
    <cellStyle name="Normal 78 2 2 2 2 3 3 3" xfId="23755" xr:uid="{00000000-0005-0000-0000-000093A20000}"/>
    <cellStyle name="Normal 78 2 2 2 2 3 4" xfId="33975" xr:uid="{00000000-0005-0000-0000-000094A20000}"/>
    <cellStyle name="Normal 78 2 2 2 2 3 5" xfId="18742" xr:uid="{00000000-0005-0000-0000-000095A20000}"/>
    <cellStyle name="Normal 78 2 2 2 2 4" xfId="5293" xr:uid="{00000000-0005-0000-0000-000096A20000}"/>
    <cellStyle name="Normal 78 2 2 2 2 4 2" xfId="15345" xr:uid="{00000000-0005-0000-0000-000097A20000}"/>
    <cellStyle name="Normal 78 2 2 2 2 4 2 2" xfId="45676" xr:uid="{00000000-0005-0000-0000-000098A20000}"/>
    <cellStyle name="Normal 78 2 2 2 2 4 2 3" xfId="30443" xr:uid="{00000000-0005-0000-0000-000099A20000}"/>
    <cellStyle name="Normal 78 2 2 2 2 4 3" xfId="10325" xr:uid="{00000000-0005-0000-0000-00009AA20000}"/>
    <cellStyle name="Normal 78 2 2 2 2 4 3 2" xfId="40659" xr:uid="{00000000-0005-0000-0000-00009BA20000}"/>
    <cellStyle name="Normal 78 2 2 2 2 4 3 3" xfId="25426" xr:uid="{00000000-0005-0000-0000-00009CA20000}"/>
    <cellStyle name="Normal 78 2 2 2 2 4 4" xfId="35646" xr:uid="{00000000-0005-0000-0000-00009DA20000}"/>
    <cellStyle name="Normal 78 2 2 2 2 4 5" xfId="20413" xr:uid="{00000000-0005-0000-0000-00009EA20000}"/>
    <cellStyle name="Normal 78 2 2 2 2 5" xfId="12003" xr:uid="{00000000-0005-0000-0000-00009FA20000}"/>
    <cellStyle name="Normal 78 2 2 2 2 5 2" xfId="42334" xr:uid="{00000000-0005-0000-0000-0000A0A20000}"/>
    <cellStyle name="Normal 78 2 2 2 2 5 3" xfId="27101" xr:uid="{00000000-0005-0000-0000-0000A1A20000}"/>
    <cellStyle name="Normal 78 2 2 2 2 6" xfId="6982" xr:uid="{00000000-0005-0000-0000-0000A2A20000}"/>
    <cellStyle name="Normal 78 2 2 2 2 6 2" xfId="37317" xr:uid="{00000000-0005-0000-0000-0000A3A20000}"/>
    <cellStyle name="Normal 78 2 2 2 2 6 3" xfId="22084" xr:uid="{00000000-0005-0000-0000-0000A4A20000}"/>
    <cellStyle name="Normal 78 2 2 2 2 7" xfId="32305" xr:uid="{00000000-0005-0000-0000-0000A5A20000}"/>
    <cellStyle name="Normal 78 2 2 2 2 8" xfId="17071" xr:uid="{00000000-0005-0000-0000-0000A6A20000}"/>
    <cellStyle name="Normal 78 2 2 2 3" xfId="2329" xr:uid="{00000000-0005-0000-0000-0000A7A20000}"/>
    <cellStyle name="Normal 78 2 2 2 3 2" xfId="4019" xr:uid="{00000000-0005-0000-0000-0000A8A20000}"/>
    <cellStyle name="Normal 78 2 2 2 3 2 2" xfId="14092" xr:uid="{00000000-0005-0000-0000-0000A9A20000}"/>
    <cellStyle name="Normal 78 2 2 2 3 2 2 2" xfId="44423" xr:uid="{00000000-0005-0000-0000-0000AAA20000}"/>
    <cellStyle name="Normal 78 2 2 2 3 2 2 3" xfId="29190" xr:uid="{00000000-0005-0000-0000-0000ABA20000}"/>
    <cellStyle name="Normal 78 2 2 2 3 2 3" xfId="9072" xr:uid="{00000000-0005-0000-0000-0000ACA20000}"/>
    <cellStyle name="Normal 78 2 2 2 3 2 3 2" xfId="39406" xr:uid="{00000000-0005-0000-0000-0000ADA20000}"/>
    <cellStyle name="Normal 78 2 2 2 3 2 3 3" xfId="24173" xr:uid="{00000000-0005-0000-0000-0000AEA20000}"/>
    <cellStyle name="Normal 78 2 2 2 3 2 4" xfId="34393" xr:uid="{00000000-0005-0000-0000-0000AFA20000}"/>
    <cellStyle name="Normal 78 2 2 2 3 2 5" xfId="19160" xr:uid="{00000000-0005-0000-0000-0000B0A20000}"/>
    <cellStyle name="Normal 78 2 2 2 3 3" xfId="5711" xr:uid="{00000000-0005-0000-0000-0000B1A20000}"/>
    <cellStyle name="Normal 78 2 2 2 3 3 2" xfId="15763" xr:uid="{00000000-0005-0000-0000-0000B2A20000}"/>
    <cellStyle name="Normal 78 2 2 2 3 3 2 2" xfId="46094" xr:uid="{00000000-0005-0000-0000-0000B3A20000}"/>
    <cellStyle name="Normal 78 2 2 2 3 3 2 3" xfId="30861" xr:uid="{00000000-0005-0000-0000-0000B4A20000}"/>
    <cellStyle name="Normal 78 2 2 2 3 3 3" xfId="10743" xr:uid="{00000000-0005-0000-0000-0000B5A20000}"/>
    <cellStyle name="Normal 78 2 2 2 3 3 3 2" xfId="41077" xr:uid="{00000000-0005-0000-0000-0000B6A20000}"/>
    <cellStyle name="Normal 78 2 2 2 3 3 3 3" xfId="25844" xr:uid="{00000000-0005-0000-0000-0000B7A20000}"/>
    <cellStyle name="Normal 78 2 2 2 3 3 4" xfId="36064" xr:uid="{00000000-0005-0000-0000-0000B8A20000}"/>
    <cellStyle name="Normal 78 2 2 2 3 3 5" xfId="20831" xr:uid="{00000000-0005-0000-0000-0000B9A20000}"/>
    <cellStyle name="Normal 78 2 2 2 3 4" xfId="12421" xr:uid="{00000000-0005-0000-0000-0000BAA20000}"/>
    <cellStyle name="Normal 78 2 2 2 3 4 2" xfId="42752" xr:uid="{00000000-0005-0000-0000-0000BBA20000}"/>
    <cellStyle name="Normal 78 2 2 2 3 4 3" xfId="27519" xr:uid="{00000000-0005-0000-0000-0000BCA20000}"/>
    <cellStyle name="Normal 78 2 2 2 3 5" xfId="7400" xr:uid="{00000000-0005-0000-0000-0000BDA20000}"/>
    <cellStyle name="Normal 78 2 2 2 3 5 2" xfId="37735" xr:uid="{00000000-0005-0000-0000-0000BEA20000}"/>
    <cellStyle name="Normal 78 2 2 2 3 5 3" xfId="22502" xr:uid="{00000000-0005-0000-0000-0000BFA20000}"/>
    <cellStyle name="Normal 78 2 2 2 3 6" xfId="32723" xr:uid="{00000000-0005-0000-0000-0000C0A20000}"/>
    <cellStyle name="Normal 78 2 2 2 3 7" xfId="17489" xr:uid="{00000000-0005-0000-0000-0000C1A20000}"/>
    <cellStyle name="Normal 78 2 2 2 4" xfId="3182" xr:uid="{00000000-0005-0000-0000-0000C2A20000}"/>
    <cellStyle name="Normal 78 2 2 2 4 2" xfId="13256" xr:uid="{00000000-0005-0000-0000-0000C3A20000}"/>
    <cellStyle name="Normal 78 2 2 2 4 2 2" xfId="43587" xr:uid="{00000000-0005-0000-0000-0000C4A20000}"/>
    <cellStyle name="Normal 78 2 2 2 4 2 3" xfId="28354" xr:uid="{00000000-0005-0000-0000-0000C5A20000}"/>
    <cellStyle name="Normal 78 2 2 2 4 3" xfId="8236" xr:uid="{00000000-0005-0000-0000-0000C6A20000}"/>
    <cellStyle name="Normal 78 2 2 2 4 3 2" xfId="38570" xr:uid="{00000000-0005-0000-0000-0000C7A20000}"/>
    <cellStyle name="Normal 78 2 2 2 4 3 3" xfId="23337" xr:uid="{00000000-0005-0000-0000-0000C8A20000}"/>
    <cellStyle name="Normal 78 2 2 2 4 4" xfId="33557" xr:uid="{00000000-0005-0000-0000-0000C9A20000}"/>
    <cellStyle name="Normal 78 2 2 2 4 5" xfId="18324" xr:uid="{00000000-0005-0000-0000-0000CAA20000}"/>
    <cellStyle name="Normal 78 2 2 2 5" xfId="4875" xr:uid="{00000000-0005-0000-0000-0000CBA20000}"/>
    <cellStyle name="Normal 78 2 2 2 5 2" xfId="14927" xr:uid="{00000000-0005-0000-0000-0000CCA20000}"/>
    <cellStyle name="Normal 78 2 2 2 5 2 2" xfId="45258" xr:uid="{00000000-0005-0000-0000-0000CDA20000}"/>
    <cellStyle name="Normal 78 2 2 2 5 2 3" xfId="30025" xr:uid="{00000000-0005-0000-0000-0000CEA20000}"/>
    <cellStyle name="Normal 78 2 2 2 5 3" xfId="9907" xr:uid="{00000000-0005-0000-0000-0000CFA20000}"/>
    <cellStyle name="Normal 78 2 2 2 5 3 2" xfId="40241" xr:uid="{00000000-0005-0000-0000-0000D0A20000}"/>
    <cellStyle name="Normal 78 2 2 2 5 3 3" xfId="25008" xr:uid="{00000000-0005-0000-0000-0000D1A20000}"/>
    <cellStyle name="Normal 78 2 2 2 5 4" xfId="35228" xr:uid="{00000000-0005-0000-0000-0000D2A20000}"/>
    <cellStyle name="Normal 78 2 2 2 5 5" xfId="19995" xr:uid="{00000000-0005-0000-0000-0000D3A20000}"/>
    <cellStyle name="Normal 78 2 2 2 6" xfId="11585" xr:uid="{00000000-0005-0000-0000-0000D4A20000}"/>
    <cellStyle name="Normal 78 2 2 2 6 2" xfId="41916" xr:uid="{00000000-0005-0000-0000-0000D5A20000}"/>
    <cellStyle name="Normal 78 2 2 2 6 3" xfId="26683" xr:uid="{00000000-0005-0000-0000-0000D6A20000}"/>
    <cellStyle name="Normal 78 2 2 2 7" xfId="6564" xr:uid="{00000000-0005-0000-0000-0000D7A20000}"/>
    <cellStyle name="Normal 78 2 2 2 7 2" xfId="36899" xr:uid="{00000000-0005-0000-0000-0000D8A20000}"/>
    <cellStyle name="Normal 78 2 2 2 7 3" xfId="21666" xr:uid="{00000000-0005-0000-0000-0000D9A20000}"/>
    <cellStyle name="Normal 78 2 2 2 8" xfId="31887" xr:uid="{00000000-0005-0000-0000-0000DAA20000}"/>
    <cellStyle name="Normal 78 2 2 2 9" xfId="16653" xr:uid="{00000000-0005-0000-0000-0000DBA20000}"/>
    <cellStyle name="Normal 78 2 2 3" xfId="1700" xr:uid="{00000000-0005-0000-0000-0000DCA20000}"/>
    <cellStyle name="Normal 78 2 2 3 2" xfId="2539" xr:uid="{00000000-0005-0000-0000-0000DDA20000}"/>
    <cellStyle name="Normal 78 2 2 3 2 2" xfId="4229" xr:uid="{00000000-0005-0000-0000-0000DEA20000}"/>
    <cellStyle name="Normal 78 2 2 3 2 2 2" xfId="14302" xr:uid="{00000000-0005-0000-0000-0000DFA20000}"/>
    <cellStyle name="Normal 78 2 2 3 2 2 2 2" xfId="44633" xr:uid="{00000000-0005-0000-0000-0000E0A20000}"/>
    <cellStyle name="Normal 78 2 2 3 2 2 2 3" xfId="29400" xr:uid="{00000000-0005-0000-0000-0000E1A20000}"/>
    <cellStyle name="Normal 78 2 2 3 2 2 3" xfId="9282" xr:uid="{00000000-0005-0000-0000-0000E2A20000}"/>
    <cellStyle name="Normal 78 2 2 3 2 2 3 2" xfId="39616" xr:uid="{00000000-0005-0000-0000-0000E3A20000}"/>
    <cellStyle name="Normal 78 2 2 3 2 2 3 3" xfId="24383" xr:uid="{00000000-0005-0000-0000-0000E4A20000}"/>
    <cellStyle name="Normal 78 2 2 3 2 2 4" xfId="34603" xr:uid="{00000000-0005-0000-0000-0000E5A20000}"/>
    <cellStyle name="Normal 78 2 2 3 2 2 5" xfId="19370" xr:uid="{00000000-0005-0000-0000-0000E6A20000}"/>
    <cellStyle name="Normal 78 2 2 3 2 3" xfId="5921" xr:uid="{00000000-0005-0000-0000-0000E7A20000}"/>
    <cellStyle name="Normal 78 2 2 3 2 3 2" xfId="15973" xr:uid="{00000000-0005-0000-0000-0000E8A20000}"/>
    <cellStyle name="Normal 78 2 2 3 2 3 2 2" xfId="46304" xr:uid="{00000000-0005-0000-0000-0000E9A20000}"/>
    <cellStyle name="Normal 78 2 2 3 2 3 2 3" xfId="31071" xr:uid="{00000000-0005-0000-0000-0000EAA20000}"/>
    <cellStyle name="Normal 78 2 2 3 2 3 3" xfId="10953" xr:uid="{00000000-0005-0000-0000-0000EBA20000}"/>
    <cellStyle name="Normal 78 2 2 3 2 3 3 2" xfId="41287" xr:uid="{00000000-0005-0000-0000-0000ECA20000}"/>
    <cellStyle name="Normal 78 2 2 3 2 3 3 3" xfId="26054" xr:uid="{00000000-0005-0000-0000-0000EDA20000}"/>
    <cellStyle name="Normal 78 2 2 3 2 3 4" xfId="36274" xr:uid="{00000000-0005-0000-0000-0000EEA20000}"/>
    <cellStyle name="Normal 78 2 2 3 2 3 5" xfId="21041" xr:uid="{00000000-0005-0000-0000-0000EFA20000}"/>
    <cellStyle name="Normal 78 2 2 3 2 4" xfId="12631" xr:uid="{00000000-0005-0000-0000-0000F0A20000}"/>
    <cellStyle name="Normal 78 2 2 3 2 4 2" xfId="42962" xr:uid="{00000000-0005-0000-0000-0000F1A20000}"/>
    <cellStyle name="Normal 78 2 2 3 2 4 3" xfId="27729" xr:uid="{00000000-0005-0000-0000-0000F2A20000}"/>
    <cellStyle name="Normal 78 2 2 3 2 5" xfId="7610" xr:uid="{00000000-0005-0000-0000-0000F3A20000}"/>
    <cellStyle name="Normal 78 2 2 3 2 5 2" xfId="37945" xr:uid="{00000000-0005-0000-0000-0000F4A20000}"/>
    <cellStyle name="Normal 78 2 2 3 2 5 3" xfId="22712" xr:uid="{00000000-0005-0000-0000-0000F5A20000}"/>
    <cellStyle name="Normal 78 2 2 3 2 6" xfId="32933" xr:uid="{00000000-0005-0000-0000-0000F6A20000}"/>
    <cellStyle name="Normal 78 2 2 3 2 7" xfId="17699" xr:uid="{00000000-0005-0000-0000-0000F7A20000}"/>
    <cellStyle name="Normal 78 2 2 3 3" xfId="3392" xr:uid="{00000000-0005-0000-0000-0000F8A20000}"/>
    <cellStyle name="Normal 78 2 2 3 3 2" xfId="13466" xr:uid="{00000000-0005-0000-0000-0000F9A20000}"/>
    <cellStyle name="Normal 78 2 2 3 3 2 2" xfId="43797" xr:uid="{00000000-0005-0000-0000-0000FAA20000}"/>
    <cellStyle name="Normal 78 2 2 3 3 2 3" xfId="28564" xr:uid="{00000000-0005-0000-0000-0000FBA20000}"/>
    <cellStyle name="Normal 78 2 2 3 3 3" xfId="8446" xr:uid="{00000000-0005-0000-0000-0000FCA20000}"/>
    <cellStyle name="Normal 78 2 2 3 3 3 2" xfId="38780" xr:uid="{00000000-0005-0000-0000-0000FDA20000}"/>
    <cellStyle name="Normal 78 2 2 3 3 3 3" xfId="23547" xr:uid="{00000000-0005-0000-0000-0000FEA20000}"/>
    <cellStyle name="Normal 78 2 2 3 3 4" xfId="33767" xr:uid="{00000000-0005-0000-0000-0000FFA20000}"/>
    <cellStyle name="Normal 78 2 2 3 3 5" xfId="18534" xr:uid="{00000000-0005-0000-0000-000000A30000}"/>
    <cellStyle name="Normal 78 2 2 3 4" xfId="5085" xr:uid="{00000000-0005-0000-0000-000001A30000}"/>
    <cellStyle name="Normal 78 2 2 3 4 2" xfId="15137" xr:uid="{00000000-0005-0000-0000-000002A30000}"/>
    <cellStyle name="Normal 78 2 2 3 4 2 2" xfId="45468" xr:uid="{00000000-0005-0000-0000-000003A30000}"/>
    <cellStyle name="Normal 78 2 2 3 4 2 3" xfId="30235" xr:uid="{00000000-0005-0000-0000-000004A30000}"/>
    <cellStyle name="Normal 78 2 2 3 4 3" xfId="10117" xr:uid="{00000000-0005-0000-0000-000005A30000}"/>
    <cellStyle name="Normal 78 2 2 3 4 3 2" xfId="40451" xr:uid="{00000000-0005-0000-0000-000006A30000}"/>
    <cellStyle name="Normal 78 2 2 3 4 3 3" xfId="25218" xr:uid="{00000000-0005-0000-0000-000007A30000}"/>
    <cellStyle name="Normal 78 2 2 3 4 4" xfId="35438" xr:uid="{00000000-0005-0000-0000-000008A30000}"/>
    <cellStyle name="Normal 78 2 2 3 4 5" xfId="20205" xr:uid="{00000000-0005-0000-0000-000009A30000}"/>
    <cellStyle name="Normal 78 2 2 3 5" xfId="11795" xr:uid="{00000000-0005-0000-0000-00000AA30000}"/>
    <cellStyle name="Normal 78 2 2 3 5 2" xfId="42126" xr:uid="{00000000-0005-0000-0000-00000BA30000}"/>
    <cellStyle name="Normal 78 2 2 3 5 3" xfId="26893" xr:uid="{00000000-0005-0000-0000-00000CA30000}"/>
    <cellStyle name="Normal 78 2 2 3 6" xfId="6774" xr:uid="{00000000-0005-0000-0000-00000DA30000}"/>
    <cellStyle name="Normal 78 2 2 3 6 2" xfId="37109" xr:uid="{00000000-0005-0000-0000-00000EA30000}"/>
    <cellStyle name="Normal 78 2 2 3 6 3" xfId="21876" xr:uid="{00000000-0005-0000-0000-00000FA30000}"/>
    <cellStyle name="Normal 78 2 2 3 7" xfId="32097" xr:uid="{00000000-0005-0000-0000-000010A30000}"/>
    <cellStyle name="Normal 78 2 2 3 8" xfId="16863" xr:uid="{00000000-0005-0000-0000-000011A30000}"/>
    <cellStyle name="Normal 78 2 2 4" xfId="2121" xr:uid="{00000000-0005-0000-0000-000012A30000}"/>
    <cellStyle name="Normal 78 2 2 4 2" xfId="3811" xr:uid="{00000000-0005-0000-0000-000013A30000}"/>
    <cellStyle name="Normal 78 2 2 4 2 2" xfId="13884" xr:uid="{00000000-0005-0000-0000-000014A30000}"/>
    <cellStyle name="Normal 78 2 2 4 2 2 2" xfId="44215" xr:uid="{00000000-0005-0000-0000-000015A30000}"/>
    <cellStyle name="Normal 78 2 2 4 2 2 3" xfId="28982" xr:uid="{00000000-0005-0000-0000-000016A30000}"/>
    <cellStyle name="Normal 78 2 2 4 2 3" xfId="8864" xr:uid="{00000000-0005-0000-0000-000017A30000}"/>
    <cellStyle name="Normal 78 2 2 4 2 3 2" xfId="39198" xr:uid="{00000000-0005-0000-0000-000018A30000}"/>
    <cellStyle name="Normal 78 2 2 4 2 3 3" xfId="23965" xr:uid="{00000000-0005-0000-0000-000019A30000}"/>
    <cellStyle name="Normal 78 2 2 4 2 4" xfId="34185" xr:uid="{00000000-0005-0000-0000-00001AA30000}"/>
    <cellStyle name="Normal 78 2 2 4 2 5" xfId="18952" xr:uid="{00000000-0005-0000-0000-00001BA30000}"/>
    <cellStyle name="Normal 78 2 2 4 3" xfId="5503" xr:uid="{00000000-0005-0000-0000-00001CA30000}"/>
    <cellStyle name="Normal 78 2 2 4 3 2" xfId="15555" xr:uid="{00000000-0005-0000-0000-00001DA30000}"/>
    <cellStyle name="Normal 78 2 2 4 3 2 2" xfId="45886" xr:uid="{00000000-0005-0000-0000-00001EA30000}"/>
    <cellStyle name="Normal 78 2 2 4 3 2 3" xfId="30653" xr:uid="{00000000-0005-0000-0000-00001FA30000}"/>
    <cellStyle name="Normal 78 2 2 4 3 3" xfId="10535" xr:uid="{00000000-0005-0000-0000-000020A30000}"/>
    <cellStyle name="Normal 78 2 2 4 3 3 2" xfId="40869" xr:uid="{00000000-0005-0000-0000-000021A30000}"/>
    <cellStyle name="Normal 78 2 2 4 3 3 3" xfId="25636" xr:uid="{00000000-0005-0000-0000-000022A30000}"/>
    <cellStyle name="Normal 78 2 2 4 3 4" xfId="35856" xr:uid="{00000000-0005-0000-0000-000023A30000}"/>
    <cellStyle name="Normal 78 2 2 4 3 5" xfId="20623" xr:uid="{00000000-0005-0000-0000-000024A30000}"/>
    <cellStyle name="Normal 78 2 2 4 4" xfId="12213" xr:uid="{00000000-0005-0000-0000-000025A30000}"/>
    <cellStyle name="Normal 78 2 2 4 4 2" xfId="42544" xr:uid="{00000000-0005-0000-0000-000026A30000}"/>
    <cellStyle name="Normal 78 2 2 4 4 3" xfId="27311" xr:uid="{00000000-0005-0000-0000-000027A30000}"/>
    <cellStyle name="Normal 78 2 2 4 5" xfId="7192" xr:uid="{00000000-0005-0000-0000-000028A30000}"/>
    <cellStyle name="Normal 78 2 2 4 5 2" xfId="37527" xr:uid="{00000000-0005-0000-0000-000029A30000}"/>
    <cellStyle name="Normal 78 2 2 4 5 3" xfId="22294" xr:uid="{00000000-0005-0000-0000-00002AA30000}"/>
    <cellStyle name="Normal 78 2 2 4 6" xfId="32515" xr:uid="{00000000-0005-0000-0000-00002BA30000}"/>
    <cellStyle name="Normal 78 2 2 4 7" xfId="17281" xr:uid="{00000000-0005-0000-0000-00002CA30000}"/>
    <cellStyle name="Normal 78 2 2 5" xfId="2974" xr:uid="{00000000-0005-0000-0000-00002DA30000}"/>
    <cellStyle name="Normal 78 2 2 5 2" xfId="13048" xr:uid="{00000000-0005-0000-0000-00002EA30000}"/>
    <cellStyle name="Normal 78 2 2 5 2 2" xfId="43379" xr:uid="{00000000-0005-0000-0000-00002FA30000}"/>
    <cellStyle name="Normal 78 2 2 5 2 3" xfId="28146" xr:uid="{00000000-0005-0000-0000-000030A30000}"/>
    <cellStyle name="Normal 78 2 2 5 3" xfId="8028" xr:uid="{00000000-0005-0000-0000-000031A30000}"/>
    <cellStyle name="Normal 78 2 2 5 3 2" xfId="38362" xr:uid="{00000000-0005-0000-0000-000032A30000}"/>
    <cellStyle name="Normal 78 2 2 5 3 3" xfId="23129" xr:uid="{00000000-0005-0000-0000-000033A30000}"/>
    <cellStyle name="Normal 78 2 2 5 4" xfId="33349" xr:uid="{00000000-0005-0000-0000-000034A30000}"/>
    <cellStyle name="Normal 78 2 2 5 5" xfId="18116" xr:uid="{00000000-0005-0000-0000-000035A30000}"/>
    <cellStyle name="Normal 78 2 2 6" xfId="4667" xr:uid="{00000000-0005-0000-0000-000036A30000}"/>
    <cellStyle name="Normal 78 2 2 6 2" xfId="14719" xr:uid="{00000000-0005-0000-0000-000037A30000}"/>
    <cellStyle name="Normal 78 2 2 6 2 2" xfId="45050" xr:uid="{00000000-0005-0000-0000-000038A30000}"/>
    <cellStyle name="Normal 78 2 2 6 2 3" xfId="29817" xr:uid="{00000000-0005-0000-0000-000039A30000}"/>
    <cellStyle name="Normal 78 2 2 6 3" xfId="9699" xr:uid="{00000000-0005-0000-0000-00003AA30000}"/>
    <cellStyle name="Normal 78 2 2 6 3 2" xfId="40033" xr:uid="{00000000-0005-0000-0000-00003BA30000}"/>
    <cellStyle name="Normal 78 2 2 6 3 3" xfId="24800" xr:uid="{00000000-0005-0000-0000-00003CA30000}"/>
    <cellStyle name="Normal 78 2 2 6 4" xfId="35020" xr:uid="{00000000-0005-0000-0000-00003DA30000}"/>
    <cellStyle name="Normal 78 2 2 6 5" xfId="19787" xr:uid="{00000000-0005-0000-0000-00003EA30000}"/>
    <cellStyle name="Normal 78 2 2 7" xfId="11377" xr:uid="{00000000-0005-0000-0000-00003FA30000}"/>
    <cellStyle name="Normal 78 2 2 7 2" xfId="41708" xr:uid="{00000000-0005-0000-0000-000040A30000}"/>
    <cellStyle name="Normal 78 2 2 7 3" xfId="26475" xr:uid="{00000000-0005-0000-0000-000041A30000}"/>
    <cellStyle name="Normal 78 2 2 8" xfId="6356" xr:uid="{00000000-0005-0000-0000-000042A30000}"/>
    <cellStyle name="Normal 78 2 2 8 2" xfId="36691" xr:uid="{00000000-0005-0000-0000-000043A30000}"/>
    <cellStyle name="Normal 78 2 2 8 3" xfId="21458" xr:uid="{00000000-0005-0000-0000-000044A30000}"/>
    <cellStyle name="Normal 78 2 2 9" xfId="31680" xr:uid="{00000000-0005-0000-0000-000045A30000}"/>
    <cellStyle name="Normal 78 2 3" xfId="1383" xr:uid="{00000000-0005-0000-0000-000046A30000}"/>
    <cellStyle name="Normal 78 2 3 2" xfId="1804" xr:uid="{00000000-0005-0000-0000-000047A30000}"/>
    <cellStyle name="Normal 78 2 3 2 2" xfId="2643" xr:uid="{00000000-0005-0000-0000-000048A30000}"/>
    <cellStyle name="Normal 78 2 3 2 2 2" xfId="4333" xr:uid="{00000000-0005-0000-0000-000049A30000}"/>
    <cellStyle name="Normal 78 2 3 2 2 2 2" xfId="14406" xr:uid="{00000000-0005-0000-0000-00004AA30000}"/>
    <cellStyle name="Normal 78 2 3 2 2 2 2 2" xfId="44737" xr:uid="{00000000-0005-0000-0000-00004BA30000}"/>
    <cellStyle name="Normal 78 2 3 2 2 2 2 3" xfId="29504" xr:uid="{00000000-0005-0000-0000-00004CA30000}"/>
    <cellStyle name="Normal 78 2 3 2 2 2 3" xfId="9386" xr:uid="{00000000-0005-0000-0000-00004DA30000}"/>
    <cellStyle name="Normal 78 2 3 2 2 2 3 2" xfId="39720" xr:uid="{00000000-0005-0000-0000-00004EA30000}"/>
    <cellStyle name="Normal 78 2 3 2 2 2 3 3" xfId="24487" xr:uid="{00000000-0005-0000-0000-00004FA30000}"/>
    <cellStyle name="Normal 78 2 3 2 2 2 4" xfId="34707" xr:uid="{00000000-0005-0000-0000-000050A30000}"/>
    <cellStyle name="Normal 78 2 3 2 2 2 5" xfId="19474" xr:uid="{00000000-0005-0000-0000-000051A30000}"/>
    <cellStyle name="Normal 78 2 3 2 2 3" xfId="6025" xr:uid="{00000000-0005-0000-0000-000052A30000}"/>
    <cellStyle name="Normal 78 2 3 2 2 3 2" xfId="16077" xr:uid="{00000000-0005-0000-0000-000053A30000}"/>
    <cellStyle name="Normal 78 2 3 2 2 3 2 2" xfId="46408" xr:uid="{00000000-0005-0000-0000-000054A30000}"/>
    <cellStyle name="Normal 78 2 3 2 2 3 2 3" xfId="31175" xr:uid="{00000000-0005-0000-0000-000055A30000}"/>
    <cellStyle name="Normal 78 2 3 2 2 3 3" xfId="11057" xr:uid="{00000000-0005-0000-0000-000056A30000}"/>
    <cellStyle name="Normal 78 2 3 2 2 3 3 2" xfId="41391" xr:uid="{00000000-0005-0000-0000-000057A30000}"/>
    <cellStyle name="Normal 78 2 3 2 2 3 3 3" xfId="26158" xr:uid="{00000000-0005-0000-0000-000058A30000}"/>
    <cellStyle name="Normal 78 2 3 2 2 3 4" xfId="36378" xr:uid="{00000000-0005-0000-0000-000059A30000}"/>
    <cellStyle name="Normal 78 2 3 2 2 3 5" xfId="21145" xr:uid="{00000000-0005-0000-0000-00005AA30000}"/>
    <cellStyle name="Normal 78 2 3 2 2 4" xfId="12735" xr:uid="{00000000-0005-0000-0000-00005BA30000}"/>
    <cellStyle name="Normal 78 2 3 2 2 4 2" xfId="43066" xr:uid="{00000000-0005-0000-0000-00005CA30000}"/>
    <cellStyle name="Normal 78 2 3 2 2 4 3" xfId="27833" xr:uid="{00000000-0005-0000-0000-00005DA30000}"/>
    <cellStyle name="Normal 78 2 3 2 2 5" xfId="7714" xr:uid="{00000000-0005-0000-0000-00005EA30000}"/>
    <cellStyle name="Normal 78 2 3 2 2 5 2" xfId="38049" xr:uid="{00000000-0005-0000-0000-00005FA30000}"/>
    <cellStyle name="Normal 78 2 3 2 2 5 3" xfId="22816" xr:uid="{00000000-0005-0000-0000-000060A30000}"/>
    <cellStyle name="Normal 78 2 3 2 2 6" xfId="33037" xr:uid="{00000000-0005-0000-0000-000061A30000}"/>
    <cellStyle name="Normal 78 2 3 2 2 7" xfId="17803" xr:uid="{00000000-0005-0000-0000-000062A30000}"/>
    <cellStyle name="Normal 78 2 3 2 3" xfId="3496" xr:uid="{00000000-0005-0000-0000-000063A30000}"/>
    <cellStyle name="Normal 78 2 3 2 3 2" xfId="13570" xr:uid="{00000000-0005-0000-0000-000064A30000}"/>
    <cellStyle name="Normal 78 2 3 2 3 2 2" xfId="43901" xr:uid="{00000000-0005-0000-0000-000065A30000}"/>
    <cellStyle name="Normal 78 2 3 2 3 2 3" xfId="28668" xr:uid="{00000000-0005-0000-0000-000066A30000}"/>
    <cellStyle name="Normal 78 2 3 2 3 3" xfId="8550" xr:uid="{00000000-0005-0000-0000-000067A30000}"/>
    <cellStyle name="Normal 78 2 3 2 3 3 2" xfId="38884" xr:uid="{00000000-0005-0000-0000-000068A30000}"/>
    <cellStyle name="Normal 78 2 3 2 3 3 3" xfId="23651" xr:uid="{00000000-0005-0000-0000-000069A30000}"/>
    <cellStyle name="Normal 78 2 3 2 3 4" xfId="33871" xr:uid="{00000000-0005-0000-0000-00006AA30000}"/>
    <cellStyle name="Normal 78 2 3 2 3 5" xfId="18638" xr:uid="{00000000-0005-0000-0000-00006BA30000}"/>
    <cellStyle name="Normal 78 2 3 2 4" xfId="5189" xr:uid="{00000000-0005-0000-0000-00006CA30000}"/>
    <cellStyle name="Normal 78 2 3 2 4 2" xfId="15241" xr:uid="{00000000-0005-0000-0000-00006DA30000}"/>
    <cellStyle name="Normal 78 2 3 2 4 2 2" xfId="45572" xr:uid="{00000000-0005-0000-0000-00006EA30000}"/>
    <cellStyle name="Normal 78 2 3 2 4 2 3" xfId="30339" xr:uid="{00000000-0005-0000-0000-00006FA30000}"/>
    <cellStyle name="Normal 78 2 3 2 4 3" xfId="10221" xr:uid="{00000000-0005-0000-0000-000070A30000}"/>
    <cellStyle name="Normal 78 2 3 2 4 3 2" xfId="40555" xr:uid="{00000000-0005-0000-0000-000071A30000}"/>
    <cellStyle name="Normal 78 2 3 2 4 3 3" xfId="25322" xr:uid="{00000000-0005-0000-0000-000072A30000}"/>
    <cellStyle name="Normal 78 2 3 2 4 4" xfId="35542" xr:uid="{00000000-0005-0000-0000-000073A30000}"/>
    <cellStyle name="Normal 78 2 3 2 4 5" xfId="20309" xr:uid="{00000000-0005-0000-0000-000074A30000}"/>
    <cellStyle name="Normal 78 2 3 2 5" xfId="11899" xr:uid="{00000000-0005-0000-0000-000075A30000}"/>
    <cellStyle name="Normal 78 2 3 2 5 2" xfId="42230" xr:uid="{00000000-0005-0000-0000-000076A30000}"/>
    <cellStyle name="Normal 78 2 3 2 5 3" xfId="26997" xr:uid="{00000000-0005-0000-0000-000077A30000}"/>
    <cellStyle name="Normal 78 2 3 2 6" xfId="6878" xr:uid="{00000000-0005-0000-0000-000078A30000}"/>
    <cellStyle name="Normal 78 2 3 2 6 2" xfId="37213" xr:uid="{00000000-0005-0000-0000-000079A30000}"/>
    <cellStyle name="Normal 78 2 3 2 6 3" xfId="21980" xr:uid="{00000000-0005-0000-0000-00007AA30000}"/>
    <cellStyle name="Normal 78 2 3 2 7" xfId="32201" xr:uid="{00000000-0005-0000-0000-00007BA30000}"/>
    <cellStyle name="Normal 78 2 3 2 8" xfId="16967" xr:uid="{00000000-0005-0000-0000-00007CA30000}"/>
    <cellStyle name="Normal 78 2 3 3" xfId="2225" xr:uid="{00000000-0005-0000-0000-00007DA30000}"/>
    <cellStyle name="Normal 78 2 3 3 2" xfId="3915" xr:uid="{00000000-0005-0000-0000-00007EA30000}"/>
    <cellStyle name="Normal 78 2 3 3 2 2" xfId="13988" xr:uid="{00000000-0005-0000-0000-00007FA30000}"/>
    <cellStyle name="Normal 78 2 3 3 2 2 2" xfId="44319" xr:uid="{00000000-0005-0000-0000-000080A30000}"/>
    <cellStyle name="Normal 78 2 3 3 2 2 3" xfId="29086" xr:uid="{00000000-0005-0000-0000-000081A30000}"/>
    <cellStyle name="Normal 78 2 3 3 2 3" xfId="8968" xr:uid="{00000000-0005-0000-0000-000082A30000}"/>
    <cellStyle name="Normal 78 2 3 3 2 3 2" xfId="39302" xr:uid="{00000000-0005-0000-0000-000083A30000}"/>
    <cellStyle name="Normal 78 2 3 3 2 3 3" xfId="24069" xr:uid="{00000000-0005-0000-0000-000084A30000}"/>
    <cellStyle name="Normal 78 2 3 3 2 4" xfId="34289" xr:uid="{00000000-0005-0000-0000-000085A30000}"/>
    <cellStyle name="Normal 78 2 3 3 2 5" xfId="19056" xr:uid="{00000000-0005-0000-0000-000086A30000}"/>
    <cellStyle name="Normal 78 2 3 3 3" xfId="5607" xr:uid="{00000000-0005-0000-0000-000087A30000}"/>
    <cellStyle name="Normal 78 2 3 3 3 2" xfId="15659" xr:uid="{00000000-0005-0000-0000-000088A30000}"/>
    <cellStyle name="Normal 78 2 3 3 3 2 2" xfId="45990" xr:uid="{00000000-0005-0000-0000-000089A30000}"/>
    <cellStyle name="Normal 78 2 3 3 3 2 3" xfId="30757" xr:uid="{00000000-0005-0000-0000-00008AA30000}"/>
    <cellStyle name="Normal 78 2 3 3 3 3" xfId="10639" xr:uid="{00000000-0005-0000-0000-00008BA30000}"/>
    <cellStyle name="Normal 78 2 3 3 3 3 2" xfId="40973" xr:uid="{00000000-0005-0000-0000-00008CA30000}"/>
    <cellStyle name="Normal 78 2 3 3 3 3 3" xfId="25740" xr:uid="{00000000-0005-0000-0000-00008DA30000}"/>
    <cellStyle name="Normal 78 2 3 3 3 4" xfId="35960" xr:uid="{00000000-0005-0000-0000-00008EA30000}"/>
    <cellStyle name="Normal 78 2 3 3 3 5" xfId="20727" xr:uid="{00000000-0005-0000-0000-00008FA30000}"/>
    <cellStyle name="Normal 78 2 3 3 4" xfId="12317" xr:uid="{00000000-0005-0000-0000-000090A30000}"/>
    <cellStyle name="Normal 78 2 3 3 4 2" xfId="42648" xr:uid="{00000000-0005-0000-0000-000091A30000}"/>
    <cellStyle name="Normal 78 2 3 3 4 3" xfId="27415" xr:uid="{00000000-0005-0000-0000-000092A30000}"/>
    <cellStyle name="Normal 78 2 3 3 5" xfId="7296" xr:uid="{00000000-0005-0000-0000-000093A30000}"/>
    <cellStyle name="Normal 78 2 3 3 5 2" xfId="37631" xr:uid="{00000000-0005-0000-0000-000094A30000}"/>
    <cellStyle name="Normal 78 2 3 3 5 3" xfId="22398" xr:uid="{00000000-0005-0000-0000-000095A30000}"/>
    <cellStyle name="Normal 78 2 3 3 6" xfId="32619" xr:uid="{00000000-0005-0000-0000-000096A30000}"/>
    <cellStyle name="Normal 78 2 3 3 7" xfId="17385" xr:uid="{00000000-0005-0000-0000-000097A30000}"/>
    <cellStyle name="Normal 78 2 3 4" xfId="3078" xr:uid="{00000000-0005-0000-0000-000098A30000}"/>
    <cellStyle name="Normal 78 2 3 4 2" xfId="13152" xr:uid="{00000000-0005-0000-0000-000099A30000}"/>
    <cellStyle name="Normal 78 2 3 4 2 2" xfId="43483" xr:uid="{00000000-0005-0000-0000-00009AA30000}"/>
    <cellStyle name="Normal 78 2 3 4 2 3" xfId="28250" xr:uid="{00000000-0005-0000-0000-00009BA30000}"/>
    <cellStyle name="Normal 78 2 3 4 3" xfId="8132" xr:uid="{00000000-0005-0000-0000-00009CA30000}"/>
    <cellStyle name="Normal 78 2 3 4 3 2" xfId="38466" xr:uid="{00000000-0005-0000-0000-00009DA30000}"/>
    <cellStyle name="Normal 78 2 3 4 3 3" xfId="23233" xr:uid="{00000000-0005-0000-0000-00009EA30000}"/>
    <cellStyle name="Normal 78 2 3 4 4" xfId="33453" xr:uid="{00000000-0005-0000-0000-00009FA30000}"/>
    <cellStyle name="Normal 78 2 3 4 5" xfId="18220" xr:uid="{00000000-0005-0000-0000-0000A0A30000}"/>
    <cellStyle name="Normal 78 2 3 5" xfId="4771" xr:uid="{00000000-0005-0000-0000-0000A1A30000}"/>
    <cellStyle name="Normal 78 2 3 5 2" xfId="14823" xr:uid="{00000000-0005-0000-0000-0000A2A30000}"/>
    <cellStyle name="Normal 78 2 3 5 2 2" xfId="45154" xr:uid="{00000000-0005-0000-0000-0000A3A30000}"/>
    <cellStyle name="Normal 78 2 3 5 2 3" xfId="29921" xr:uid="{00000000-0005-0000-0000-0000A4A30000}"/>
    <cellStyle name="Normal 78 2 3 5 3" xfId="9803" xr:uid="{00000000-0005-0000-0000-0000A5A30000}"/>
    <cellStyle name="Normal 78 2 3 5 3 2" xfId="40137" xr:uid="{00000000-0005-0000-0000-0000A6A30000}"/>
    <cellStyle name="Normal 78 2 3 5 3 3" xfId="24904" xr:uid="{00000000-0005-0000-0000-0000A7A30000}"/>
    <cellStyle name="Normal 78 2 3 5 4" xfId="35124" xr:uid="{00000000-0005-0000-0000-0000A8A30000}"/>
    <cellStyle name="Normal 78 2 3 5 5" xfId="19891" xr:uid="{00000000-0005-0000-0000-0000A9A30000}"/>
    <cellStyle name="Normal 78 2 3 6" xfId="11481" xr:uid="{00000000-0005-0000-0000-0000AAA30000}"/>
    <cellStyle name="Normal 78 2 3 6 2" xfId="41812" xr:uid="{00000000-0005-0000-0000-0000ABA30000}"/>
    <cellStyle name="Normal 78 2 3 6 3" xfId="26579" xr:uid="{00000000-0005-0000-0000-0000ACA30000}"/>
    <cellStyle name="Normal 78 2 3 7" xfId="6460" xr:uid="{00000000-0005-0000-0000-0000ADA30000}"/>
    <cellStyle name="Normal 78 2 3 7 2" xfId="36795" xr:uid="{00000000-0005-0000-0000-0000AEA30000}"/>
    <cellStyle name="Normal 78 2 3 7 3" xfId="21562" xr:uid="{00000000-0005-0000-0000-0000AFA30000}"/>
    <cellStyle name="Normal 78 2 3 8" xfId="31783" xr:uid="{00000000-0005-0000-0000-0000B0A30000}"/>
    <cellStyle name="Normal 78 2 3 9" xfId="16549" xr:uid="{00000000-0005-0000-0000-0000B1A30000}"/>
    <cellStyle name="Normal 78 2 4" xfId="1596" xr:uid="{00000000-0005-0000-0000-0000B2A30000}"/>
    <cellStyle name="Normal 78 2 4 2" xfId="2435" xr:uid="{00000000-0005-0000-0000-0000B3A30000}"/>
    <cellStyle name="Normal 78 2 4 2 2" xfId="4125" xr:uid="{00000000-0005-0000-0000-0000B4A30000}"/>
    <cellStyle name="Normal 78 2 4 2 2 2" xfId="14198" xr:uid="{00000000-0005-0000-0000-0000B5A30000}"/>
    <cellStyle name="Normal 78 2 4 2 2 2 2" xfId="44529" xr:uid="{00000000-0005-0000-0000-0000B6A30000}"/>
    <cellStyle name="Normal 78 2 4 2 2 2 3" xfId="29296" xr:uid="{00000000-0005-0000-0000-0000B7A30000}"/>
    <cellStyle name="Normal 78 2 4 2 2 3" xfId="9178" xr:uid="{00000000-0005-0000-0000-0000B8A30000}"/>
    <cellStyle name="Normal 78 2 4 2 2 3 2" xfId="39512" xr:uid="{00000000-0005-0000-0000-0000B9A30000}"/>
    <cellStyle name="Normal 78 2 4 2 2 3 3" xfId="24279" xr:uid="{00000000-0005-0000-0000-0000BAA30000}"/>
    <cellStyle name="Normal 78 2 4 2 2 4" xfId="34499" xr:uid="{00000000-0005-0000-0000-0000BBA30000}"/>
    <cellStyle name="Normal 78 2 4 2 2 5" xfId="19266" xr:uid="{00000000-0005-0000-0000-0000BCA30000}"/>
    <cellStyle name="Normal 78 2 4 2 3" xfId="5817" xr:uid="{00000000-0005-0000-0000-0000BDA30000}"/>
    <cellStyle name="Normal 78 2 4 2 3 2" xfId="15869" xr:uid="{00000000-0005-0000-0000-0000BEA30000}"/>
    <cellStyle name="Normal 78 2 4 2 3 2 2" xfId="46200" xr:uid="{00000000-0005-0000-0000-0000BFA30000}"/>
    <cellStyle name="Normal 78 2 4 2 3 2 3" xfId="30967" xr:uid="{00000000-0005-0000-0000-0000C0A30000}"/>
    <cellStyle name="Normal 78 2 4 2 3 3" xfId="10849" xr:uid="{00000000-0005-0000-0000-0000C1A30000}"/>
    <cellStyle name="Normal 78 2 4 2 3 3 2" xfId="41183" xr:uid="{00000000-0005-0000-0000-0000C2A30000}"/>
    <cellStyle name="Normal 78 2 4 2 3 3 3" xfId="25950" xr:uid="{00000000-0005-0000-0000-0000C3A30000}"/>
    <cellStyle name="Normal 78 2 4 2 3 4" xfId="36170" xr:uid="{00000000-0005-0000-0000-0000C4A30000}"/>
    <cellStyle name="Normal 78 2 4 2 3 5" xfId="20937" xr:uid="{00000000-0005-0000-0000-0000C5A30000}"/>
    <cellStyle name="Normal 78 2 4 2 4" xfId="12527" xr:uid="{00000000-0005-0000-0000-0000C6A30000}"/>
    <cellStyle name="Normal 78 2 4 2 4 2" xfId="42858" xr:uid="{00000000-0005-0000-0000-0000C7A30000}"/>
    <cellStyle name="Normal 78 2 4 2 4 3" xfId="27625" xr:uid="{00000000-0005-0000-0000-0000C8A30000}"/>
    <cellStyle name="Normal 78 2 4 2 5" xfId="7506" xr:uid="{00000000-0005-0000-0000-0000C9A30000}"/>
    <cellStyle name="Normal 78 2 4 2 5 2" xfId="37841" xr:uid="{00000000-0005-0000-0000-0000CAA30000}"/>
    <cellStyle name="Normal 78 2 4 2 5 3" xfId="22608" xr:uid="{00000000-0005-0000-0000-0000CBA30000}"/>
    <cellStyle name="Normal 78 2 4 2 6" xfId="32829" xr:uid="{00000000-0005-0000-0000-0000CCA30000}"/>
    <cellStyle name="Normal 78 2 4 2 7" xfId="17595" xr:uid="{00000000-0005-0000-0000-0000CDA30000}"/>
    <cellStyle name="Normal 78 2 4 3" xfId="3288" xr:uid="{00000000-0005-0000-0000-0000CEA30000}"/>
    <cellStyle name="Normal 78 2 4 3 2" xfId="13362" xr:uid="{00000000-0005-0000-0000-0000CFA30000}"/>
    <cellStyle name="Normal 78 2 4 3 2 2" xfId="43693" xr:uid="{00000000-0005-0000-0000-0000D0A30000}"/>
    <cellStyle name="Normal 78 2 4 3 2 3" xfId="28460" xr:uid="{00000000-0005-0000-0000-0000D1A30000}"/>
    <cellStyle name="Normal 78 2 4 3 3" xfId="8342" xr:uid="{00000000-0005-0000-0000-0000D2A30000}"/>
    <cellStyle name="Normal 78 2 4 3 3 2" xfId="38676" xr:uid="{00000000-0005-0000-0000-0000D3A30000}"/>
    <cellStyle name="Normal 78 2 4 3 3 3" xfId="23443" xr:uid="{00000000-0005-0000-0000-0000D4A30000}"/>
    <cellStyle name="Normal 78 2 4 3 4" xfId="33663" xr:uid="{00000000-0005-0000-0000-0000D5A30000}"/>
    <cellStyle name="Normal 78 2 4 3 5" xfId="18430" xr:uid="{00000000-0005-0000-0000-0000D6A30000}"/>
    <cellStyle name="Normal 78 2 4 4" xfId="4981" xr:uid="{00000000-0005-0000-0000-0000D7A30000}"/>
    <cellStyle name="Normal 78 2 4 4 2" xfId="15033" xr:uid="{00000000-0005-0000-0000-0000D8A30000}"/>
    <cellStyle name="Normal 78 2 4 4 2 2" xfId="45364" xr:uid="{00000000-0005-0000-0000-0000D9A30000}"/>
    <cellStyle name="Normal 78 2 4 4 2 3" xfId="30131" xr:uid="{00000000-0005-0000-0000-0000DAA30000}"/>
    <cellStyle name="Normal 78 2 4 4 3" xfId="10013" xr:uid="{00000000-0005-0000-0000-0000DBA30000}"/>
    <cellStyle name="Normal 78 2 4 4 3 2" xfId="40347" xr:uid="{00000000-0005-0000-0000-0000DCA30000}"/>
    <cellStyle name="Normal 78 2 4 4 3 3" xfId="25114" xr:uid="{00000000-0005-0000-0000-0000DDA30000}"/>
    <cellStyle name="Normal 78 2 4 4 4" xfId="35334" xr:uid="{00000000-0005-0000-0000-0000DEA30000}"/>
    <cellStyle name="Normal 78 2 4 4 5" xfId="20101" xr:uid="{00000000-0005-0000-0000-0000DFA30000}"/>
    <cellStyle name="Normal 78 2 4 5" xfId="11691" xr:uid="{00000000-0005-0000-0000-0000E0A30000}"/>
    <cellStyle name="Normal 78 2 4 5 2" xfId="42022" xr:uid="{00000000-0005-0000-0000-0000E1A30000}"/>
    <cellStyle name="Normal 78 2 4 5 3" xfId="26789" xr:uid="{00000000-0005-0000-0000-0000E2A30000}"/>
    <cellStyle name="Normal 78 2 4 6" xfId="6670" xr:uid="{00000000-0005-0000-0000-0000E3A30000}"/>
    <cellStyle name="Normal 78 2 4 6 2" xfId="37005" xr:uid="{00000000-0005-0000-0000-0000E4A30000}"/>
    <cellStyle name="Normal 78 2 4 6 3" xfId="21772" xr:uid="{00000000-0005-0000-0000-0000E5A30000}"/>
    <cellStyle name="Normal 78 2 4 7" xfId="31993" xr:uid="{00000000-0005-0000-0000-0000E6A30000}"/>
    <cellStyle name="Normal 78 2 4 8" xfId="16759" xr:uid="{00000000-0005-0000-0000-0000E7A30000}"/>
    <cellStyle name="Normal 78 2 5" xfId="2017" xr:uid="{00000000-0005-0000-0000-0000E8A30000}"/>
    <cellStyle name="Normal 78 2 5 2" xfId="3707" xr:uid="{00000000-0005-0000-0000-0000E9A30000}"/>
    <cellStyle name="Normal 78 2 5 2 2" xfId="13780" xr:uid="{00000000-0005-0000-0000-0000EAA30000}"/>
    <cellStyle name="Normal 78 2 5 2 2 2" xfId="44111" xr:uid="{00000000-0005-0000-0000-0000EBA30000}"/>
    <cellStyle name="Normal 78 2 5 2 2 3" xfId="28878" xr:uid="{00000000-0005-0000-0000-0000ECA30000}"/>
    <cellStyle name="Normal 78 2 5 2 3" xfId="8760" xr:uid="{00000000-0005-0000-0000-0000EDA30000}"/>
    <cellStyle name="Normal 78 2 5 2 3 2" xfId="39094" xr:uid="{00000000-0005-0000-0000-0000EEA30000}"/>
    <cellStyle name="Normal 78 2 5 2 3 3" xfId="23861" xr:uid="{00000000-0005-0000-0000-0000EFA30000}"/>
    <cellStyle name="Normal 78 2 5 2 4" xfId="34081" xr:uid="{00000000-0005-0000-0000-0000F0A30000}"/>
    <cellStyle name="Normal 78 2 5 2 5" xfId="18848" xr:uid="{00000000-0005-0000-0000-0000F1A30000}"/>
    <cellStyle name="Normal 78 2 5 3" xfId="5399" xr:uid="{00000000-0005-0000-0000-0000F2A30000}"/>
    <cellStyle name="Normal 78 2 5 3 2" xfId="15451" xr:uid="{00000000-0005-0000-0000-0000F3A30000}"/>
    <cellStyle name="Normal 78 2 5 3 2 2" xfId="45782" xr:uid="{00000000-0005-0000-0000-0000F4A30000}"/>
    <cellStyle name="Normal 78 2 5 3 2 3" xfId="30549" xr:uid="{00000000-0005-0000-0000-0000F5A30000}"/>
    <cellStyle name="Normal 78 2 5 3 3" xfId="10431" xr:uid="{00000000-0005-0000-0000-0000F6A30000}"/>
    <cellStyle name="Normal 78 2 5 3 3 2" xfId="40765" xr:uid="{00000000-0005-0000-0000-0000F7A30000}"/>
    <cellStyle name="Normal 78 2 5 3 3 3" xfId="25532" xr:uid="{00000000-0005-0000-0000-0000F8A30000}"/>
    <cellStyle name="Normal 78 2 5 3 4" xfId="35752" xr:uid="{00000000-0005-0000-0000-0000F9A30000}"/>
    <cellStyle name="Normal 78 2 5 3 5" xfId="20519" xr:uid="{00000000-0005-0000-0000-0000FAA30000}"/>
    <cellStyle name="Normal 78 2 5 4" xfId="12109" xr:uid="{00000000-0005-0000-0000-0000FBA30000}"/>
    <cellStyle name="Normal 78 2 5 4 2" xfId="42440" xr:uid="{00000000-0005-0000-0000-0000FCA30000}"/>
    <cellStyle name="Normal 78 2 5 4 3" xfId="27207" xr:uid="{00000000-0005-0000-0000-0000FDA30000}"/>
    <cellStyle name="Normal 78 2 5 5" xfId="7088" xr:uid="{00000000-0005-0000-0000-0000FEA30000}"/>
    <cellStyle name="Normal 78 2 5 5 2" xfId="37423" xr:uid="{00000000-0005-0000-0000-0000FFA30000}"/>
    <cellStyle name="Normal 78 2 5 5 3" xfId="22190" xr:uid="{00000000-0005-0000-0000-000000A40000}"/>
    <cellStyle name="Normal 78 2 5 6" xfId="32411" xr:uid="{00000000-0005-0000-0000-000001A40000}"/>
    <cellStyle name="Normal 78 2 5 7" xfId="17177" xr:uid="{00000000-0005-0000-0000-000002A40000}"/>
    <cellStyle name="Normal 78 2 6" xfId="2870" xr:uid="{00000000-0005-0000-0000-000003A40000}"/>
    <cellStyle name="Normal 78 2 6 2" xfId="12944" xr:uid="{00000000-0005-0000-0000-000004A40000}"/>
    <cellStyle name="Normal 78 2 6 2 2" xfId="43275" xr:uid="{00000000-0005-0000-0000-000005A40000}"/>
    <cellStyle name="Normal 78 2 6 2 3" xfId="28042" xr:uid="{00000000-0005-0000-0000-000006A40000}"/>
    <cellStyle name="Normal 78 2 6 3" xfId="7924" xr:uid="{00000000-0005-0000-0000-000007A40000}"/>
    <cellStyle name="Normal 78 2 6 3 2" xfId="38258" xr:uid="{00000000-0005-0000-0000-000008A40000}"/>
    <cellStyle name="Normal 78 2 6 3 3" xfId="23025" xr:uid="{00000000-0005-0000-0000-000009A40000}"/>
    <cellStyle name="Normal 78 2 6 4" xfId="33245" xr:uid="{00000000-0005-0000-0000-00000AA40000}"/>
    <cellStyle name="Normal 78 2 6 5" xfId="18012" xr:uid="{00000000-0005-0000-0000-00000BA40000}"/>
    <cellStyle name="Normal 78 2 7" xfId="4563" xr:uid="{00000000-0005-0000-0000-00000CA40000}"/>
    <cellStyle name="Normal 78 2 7 2" xfId="14615" xr:uid="{00000000-0005-0000-0000-00000DA40000}"/>
    <cellStyle name="Normal 78 2 7 2 2" xfId="44946" xr:uid="{00000000-0005-0000-0000-00000EA40000}"/>
    <cellStyle name="Normal 78 2 7 2 3" xfId="29713" xr:uid="{00000000-0005-0000-0000-00000FA40000}"/>
    <cellStyle name="Normal 78 2 7 3" xfId="9595" xr:uid="{00000000-0005-0000-0000-000010A40000}"/>
    <cellStyle name="Normal 78 2 7 3 2" xfId="39929" xr:uid="{00000000-0005-0000-0000-000011A40000}"/>
    <cellStyle name="Normal 78 2 7 3 3" xfId="24696" xr:uid="{00000000-0005-0000-0000-000012A40000}"/>
    <cellStyle name="Normal 78 2 7 4" xfId="34916" xr:uid="{00000000-0005-0000-0000-000013A40000}"/>
    <cellStyle name="Normal 78 2 7 5" xfId="19683" xr:uid="{00000000-0005-0000-0000-000014A40000}"/>
    <cellStyle name="Normal 78 2 8" xfId="11273" xr:uid="{00000000-0005-0000-0000-000015A40000}"/>
    <cellStyle name="Normal 78 2 8 2" xfId="41604" xr:uid="{00000000-0005-0000-0000-000016A40000}"/>
    <cellStyle name="Normal 78 2 8 3" xfId="26371" xr:uid="{00000000-0005-0000-0000-000017A40000}"/>
    <cellStyle name="Normal 78 2 9" xfId="6252" xr:uid="{00000000-0005-0000-0000-000018A40000}"/>
    <cellStyle name="Normal 78 2 9 2" xfId="36587" xr:uid="{00000000-0005-0000-0000-000019A40000}"/>
    <cellStyle name="Normal 78 2 9 3" xfId="21354" xr:uid="{00000000-0005-0000-0000-00001AA40000}"/>
    <cellStyle name="Normal 78 3" xfId="1216" xr:uid="{00000000-0005-0000-0000-00001BA40000}"/>
    <cellStyle name="Normal 78 3 10" xfId="16393" xr:uid="{00000000-0005-0000-0000-00001CA40000}"/>
    <cellStyle name="Normal 78 3 2" xfId="1435" xr:uid="{00000000-0005-0000-0000-00001DA40000}"/>
    <cellStyle name="Normal 78 3 2 2" xfId="1856" xr:uid="{00000000-0005-0000-0000-00001EA40000}"/>
    <cellStyle name="Normal 78 3 2 2 2" xfId="2695" xr:uid="{00000000-0005-0000-0000-00001FA40000}"/>
    <cellStyle name="Normal 78 3 2 2 2 2" xfId="4385" xr:uid="{00000000-0005-0000-0000-000020A40000}"/>
    <cellStyle name="Normal 78 3 2 2 2 2 2" xfId="14458" xr:uid="{00000000-0005-0000-0000-000021A40000}"/>
    <cellStyle name="Normal 78 3 2 2 2 2 2 2" xfId="44789" xr:uid="{00000000-0005-0000-0000-000022A40000}"/>
    <cellStyle name="Normal 78 3 2 2 2 2 2 3" xfId="29556" xr:uid="{00000000-0005-0000-0000-000023A40000}"/>
    <cellStyle name="Normal 78 3 2 2 2 2 3" xfId="9438" xr:uid="{00000000-0005-0000-0000-000024A40000}"/>
    <cellStyle name="Normal 78 3 2 2 2 2 3 2" xfId="39772" xr:uid="{00000000-0005-0000-0000-000025A40000}"/>
    <cellStyle name="Normal 78 3 2 2 2 2 3 3" xfId="24539" xr:uid="{00000000-0005-0000-0000-000026A40000}"/>
    <cellStyle name="Normal 78 3 2 2 2 2 4" xfId="34759" xr:uid="{00000000-0005-0000-0000-000027A40000}"/>
    <cellStyle name="Normal 78 3 2 2 2 2 5" xfId="19526" xr:uid="{00000000-0005-0000-0000-000028A40000}"/>
    <cellStyle name="Normal 78 3 2 2 2 3" xfId="6077" xr:uid="{00000000-0005-0000-0000-000029A40000}"/>
    <cellStyle name="Normal 78 3 2 2 2 3 2" xfId="16129" xr:uid="{00000000-0005-0000-0000-00002AA40000}"/>
    <cellStyle name="Normal 78 3 2 2 2 3 2 2" xfId="46460" xr:uid="{00000000-0005-0000-0000-00002BA40000}"/>
    <cellStyle name="Normal 78 3 2 2 2 3 2 3" xfId="31227" xr:uid="{00000000-0005-0000-0000-00002CA40000}"/>
    <cellStyle name="Normal 78 3 2 2 2 3 3" xfId="11109" xr:uid="{00000000-0005-0000-0000-00002DA40000}"/>
    <cellStyle name="Normal 78 3 2 2 2 3 3 2" xfId="41443" xr:uid="{00000000-0005-0000-0000-00002EA40000}"/>
    <cellStyle name="Normal 78 3 2 2 2 3 3 3" xfId="26210" xr:uid="{00000000-0005-0000-0000-00002FA40000}"/>
    <cellStyle name="Normal 78 3 2 2 2 3 4" xfId="36430" xr:uid="{00000000-0005-0000-0000-000030A40000}"/>
    <cellStyle name="Normal 78 3 2 2 2 3 5" xfId="21197" xr:uid="{00000000-0005-0000-0000-000031A40000}"/>
    <cellStyle name="Normal 78 3 2 2 2 4" xfId="12787" xr:uid="{00000000-0005-0000-0000-000032A40000}"/>
    <cellStyle name="Normal 78 3 2 2 2 4 2" xfId="43118" xr:uid="{00000000-0005-0000-0000-000033A40000}"/>
    <cellStyle name="Normal 78 3 2 2 2 4 3" xfId="27885" xr:uid="{00000000-0005-0000-0000-000034A40000}"/>
    <cellStyle name="Normal 78 3 2 2 2 5" xfId="7766" xr:uid="{00000000-0005-0000-0000-000035A40000}"/>
    <cellStyle name="Normal 78 3 2 2 2 5 2" xfId="38101" xr:uid="{00000000-0005-0000-0000-000036A40000}"/>
    <cellStyle name="Normal 78 3 2 2 2 5 3" xfId="22868" xr:uid="{00000000-0005-0000-0000-000037A40000}"/>
    <cellStyle name="Normal 78 3 2 2 2 6" xfId="33089" xr:uid="{00000000-0005-0000-0000-000038A40000}"/>
    <cellStyle name="Normal 78 3 2 2 2 7" xfId="17855" xr:uid="{00000000-0005-0000-0000-000039A40000}"/>
    <cellStyle name="Normal 78 3 2 2 3" xfId="3548" xr:uid="{00000000-0005-0000-0000-00003AA40000}"/>
    <cellStyle name="Normal 78 3 2 2 3 2" xfId="13622" xr:uid="{00000000-0005-0000-0000-00003BA40000}"/>
    <cellStyle name="Normal 78 3 2 2 3 2 2" xfId="43953" xr:uid="{00000000-0005-0000-0000-00003CA40000}"/>
    <cellStyle name="Normal 78 3 2 2 3 2 3" xfId="28720" xr:uid="{00000000-0005-0000-0000-00003DA40000}"/>
    <cellStyle name="Normal 78 3 2 2 3 3" xfId="8602" xr:uid="{00000000-0005-0000-0000-00003EA40000}"/>
    <cellStyle name="Normal 78 3 2 2 3 3 2" xfId="38936" xr:uid="{00000000-0005-0000-0000-00003FA40000}"/>
    <cellStyle name="Normal 78 3 2 2 3 3 3" xfId="23703" xr:uid="{00000000-0005-0000-0000-000040A40000}"/>
    <cellStyle name="Normal 78 3 2 2 3 4" xfId="33923" xr:uid="{00000000-0005-0000-0000-000041A40000}"/>
    <cellStyle name="Normal 78 3 2 2 3 5" xfId="18690" xr:uid="{00000000-0005-0000-0000-000042A40000}"/>
    <cellStyle name="Normal 78 3 2 2 4" xfId="5241" xr:uid="{00000000-0005-0000-0000-000043A40000}"/>
    <cellStyle name="Normal 78 3 2 2 4 2" xfId="15293" xr:uid="{00000000-0005-0000-0000-000044A40000}"/>
    <cellStyle name="Normal 78 3 2 2 4 2 2" xfId="45624" xr:uid="{00000000-0005-0000-0000-000045A40000}"/>
    <cellStyle name="Normal 78 3 2 2 4 2 3" xfId="30391" xr:uid="{00000000-0005-0000-0000-000046A40000}"/>
    <cellStyle name="Normal 78 3 2 2 4 3" xfId="10273" xr:uid="{00000000-0005-0000-0000-000047A40000}"/>
    <cellStyle name="Normal 78 3 2 2 4 3 2" xfId="40607" xr:uid="{00000000-0005-0000-0000-000048A40000}"/>
    <cellStyle name="Normal 78 3 2 2 4 3 3" xfId="25374" xr:uid="{00000000-0005-0000-0000-000049A40000}"/>
    <cellStyle name="Normal 78 3 2 2 4 4" xfId="35594" xr:uid="{00000000-0005-0000-0000-00004AA40000}"/>
    <cellStyle name="Normal 78 3 2 2 4 5" xfId="20361" xr:uid="{00000000-0005-0000-0000-00004BA40000}"/>
    <cellStyle name="Normal 78 3 2 2 5" xfId="11951" xr:uid="{00000000-0005-0000-0000-00004CA40000}"/>
    <cellStyle name="Normal 78 3 2 2 5 2" xfId="42282" xr:uid="{00000000-0005-0000-0000-00004DA40000}"/>
    <cellStyle name="Normal 78 3 2 2 5 3" xfId="27049" xr:uid="{00000000-0005-0000-0000-00004EA40000}"/>
    <cellStyle name="Normal 78 3 2 2 6" xfId="6930" xr:uid="{00000000-0005-0000-0000-00004FA40000}"/>
    <cellStyle name="Normal 78 3 2 2 6 2" xfId="37265" xr:uid="{00000000-0005-0000-0000-000050A40000}"/>
    <cellStyle name="Normal 78 3 2 2 6 3" xfId="22032" xr:uid="{00000000-0005-0000-0000-000051A40000}"/>
    <cellStyle name="Normal 78 3 2 2 7" xfId="32253" xr:uid="{00000000-0005-0000-0000-000052A40000}"/>
    <cellStyle name="Normal 78 3 2 2 8" xfId="17019" xr:uid="{00000000-0005-0000-0000-000053A40000}"/>
    <cellStyle name="Normal 78 3 2 3" xfId="2277" xr:uid="{00000000-0005-0000-0000-000054A40000}"/>
    <cellStyle name="Normal 78 3 2 3 2" xfId="3967" xr:uid="{00000000-0005-0000-0000-000055A40000}"/>
    <cellStyle name="Normal 78 3 2 3 2 2" xfId="14040" xr:uid="{00000000-0005-0000-0000-000056A40000}"/>
    <cellStyle name="Normal 78 3 2 3 2 2 2" xfId="44371" xr:uid="{00000000-0005-0000-0000-000057A40000}"/>
    <cellStyle name="Normal 78 3 2 3 2 2 3" xfId="29138" xr:uid="{00000000-0005-0000-0000-000058A40000}"/>
    <cellStyle name="Normal 78 3 2 3 2 3" xfId="9020" xr:uid="{00000000-0005-0000-0000-000059A40000}"/>
    <cellStyle name="Normal 78 3 2 3 2 3 2" xfId="39354" xr:uid="{00000000-0005-0000-0000-00005AA40000}"/>
    <cellStyle name="Normal 78 3 2 3 2 3 3" xfId="24121" xr:uid="{00000000-0005-0000-0000-00005BA40000}"/>
    <cellStyle name="Normal 78 3 2 3 2 4" xfId="34341" xr:uid="{00000000-0005-0000-0000-00005CA40000}"/>
    <cellStyle name="Normal 78 3 2 3 2 5" xfId="19108" xr:uid="{00000000-0005-0000-0000-00005DA40000}"/>
    <cellStyle name="Normal 78 3 2 3 3" xfId="5659" xr:uid="{00000000-0005-0000-0000-00005EA40000}"/>
    <cellStyle name="Normal 78 3 2 3 3 2" xfId="15711" xr:uid="{00000000-0005-0000-0000-00005FA40000}"/>
    <cellStyle name="Normal 78 3 2 3 3 2 2" xfId="46042" xr:uid="{00000000-0005-0000-0000-000060A40000}"/>
    <cellStyle name="Normal 78 3 2 3 3 2 3" xfId="30809" xr:uid="{00000000-0005-0000-0000-000061A40000}"/>
    <cellStyle name="Normal 78 3 2 3 3 3" xfId="10691" xr:uid="{00000000-0005-0000-0000-000062A40000}"/>
    <cellStyle name="Normal 78 3 2 3 3 3 2" xfId="41025" xr:uid="{00000000-0005-0000-0000-000063A40000}"/>
    <cellStyle name="Normal 78 3 2 3 3 3 3" xfId="25792" xr:uid="{00000000-0005-0000-0000-000064A40000}"/>
    <cellStyle name="Normal 78 3 2 3 3 4" xfId="36012" xr:uid="{00000000-0005-0000-0000-000065A40000}"/>
    <cellStyle name="Normal 78 3 2 3 3 5" xfId="20779" xr:uid="{00000000-0005-0000-0000-000066A40000}"/>
    <cellStyle name="Normal 78 3 2 3 4" xfId="12369" xr:uid="{00000000-0005-0000-0000-000067A40000}"/>
    <cellStyle name="Normal 78 3 2 3 4 2" xfId="42700" xr:uid="{00000000-0005-0000-0000-000068A40000}"/>
    <cellStyle name="Normal 78 3 2 3 4 3" xfId="27467" xr:uid="{00000000-0005-0000-0000-000069A40000}"/>
    <cellStyle name="Normal 78 3 2 3 5" xfId="7348" xr:uid="{00000000-0005-0000-0000-00006AA40000}"/>
    <cellStyle name="Normal 78 3 2 3 5 2" xfId="37683" xr:uid="{00000000-0005-0000-0000-00006BA40000}"/>
    <cellStyle name="Normal 78 3 2 3 5 3" xfId="22450" xr:uid="{00000000-0005-0000-0000-00006CA40000}"/>
    <cellStyle name="Normal 78 3 2 3 6" xfId="32671" xr:uid="{00000000-0005-0000-0000-00006DA40000}"/>
    <cellStyle name="Normal 78 3 2 3 7" xfId="17437" xr:uid="{00000000-0005-0000-0000-00006EA40000}"/>
    <cellStyle name="Normal 78 3 2 4" xfId="3130" xr:uid="{00000000-0005-0000-0000-00006FA40000}"/>
    <cellStyle name="Normal 78 3 2 4 2" xfId="13204" xr:uid="{00000000-0005-0000-0000-000070A40000}"/>
    <cellStyle name="Normal 78 3 2 4 2 2" xfId="43535" xr:uid="{00000000-0005-0000-0000-000071A40000}"/>
    <cellStyle name="Normal 78 3 2 4 2 3" xfId="28302" xr:uid="{00000000-0005-0000-0000-000072A40000}"/>
    <cellStyle name="Normal 78 3 2 4 3" xfId="8184" xr:uid="{00000000-0005-0000-0000-000073A40000}"/>
    <cellStyle name="Normal 78 3 2 4 3 2" xfId="38518" xr:uid="{00000000-0005-0000-0000-000074A40000}"/>
    <cellStyle name="Normal 78 3 2 4 3 3" xfId="23285" xr:uid="{00000000-0005-0000-0000-000075A40000}"/>
    <cellStyle name="Normal 78 3 2 4 4" xfId="33505" xr:uid="{00000000-0005-0000-0000-000076A40000}"/>
    <cellStyle name="Normal 78 3 2 4 5" xfId="18272" xr:uid="{00000000-0005-0000-0000-000077A40000}"/>
    <cellStyle name="Normal 78 3 2 5" xfId="4823" xr:uid="{00000000-0005-0000-0000-000078A40000}"/>
    <cellStyle name="Normal 78 3 2 5 2" xfId="14875" xr:uid="{00000000-0005-0000-0000-000079A40000}"/>
    <cellStyle name="Normal 78 3 2 5 2 2" xfId="45206" xr:uid="{00000000-0005-0000-0000-00007AA40000}"/>
    <cellStyle name="Normal 78 3 2 5 2 3" xfId="29973" xr:uid="{00000000-0005-0000-0000-00007BA40000}"/>
    <cellStyle name="Normal 78 3 2 5 3" xfId="9855" xr:uid="{00000000-0005-0000-0000-00007CA40000}"/>
    <cellStyle name="Normal 78 3 2 5 3 2" xfId="40189" xr:uid="{00000000-0005-0000-0000-00007DA40000}"/>
    <cellStyle name="Normal 78 3 2 5 3 3" xfId="24956" xr:uid="{00000000-0005-0000-0000-00007EA40000}"/>
    <cellStyle name="Normal 78 3 2 5 4" xfId="35176" xr:uid="{00000000-0005-0000-0000-00007FA40000}"/>
    <cellStyle name="Normal 78 3 2 5 5" xfId="19943" xr:uid="{00000000-0005-0000-0000-000080A40000}"/>
    <cellStyle name="Normal 78 3 2 6" xfId="11533" xr:uid="{00000000-0005-0000-0000-000081A40000}"/>
    <cellStyle name="Normal 78 3 2 6 2" xfId="41864" xr:uid="{00000000-0005-0000-0000-000082A40000}"/>
    <cellStyle name="Normal 78 3 2 6 3" xfId="26631" xr:uid="{00000000-0005-0000-0000-000083A40000}"/>
    <cellStyle name="Normal 78 3 2 7" xfId="6512" xr:uid="{00000000-0005-0000-0000-000084A40000}"/>
    <cellStyle name="Normal 78 3 2 7 2" xfId="36847" xr:uid="{00000000-0005-0000-0000-000085A40000}"/>
    <cellStyle name="Normal 78 3 2 7 3" xfId="21614" xr:uid="{00000000-0005-0000-0000-000086A40000}"/>
    <cellStyle name="Normal 78 3 2 8" xfId="31835" xr:uid="{00000000-0005-0000-0000-000087A40000}"/>
    <cellStyle name="Normal 78 3 2 9" xfId="16601" xr:uid="{00000000-0005-0000-0000-000088A40000}"/>
    <cellStyle name="Normal 78 3 3" xfId="1648" xr:uid="{00000000-0005-0000-0000-000089A40000}"/>
    <cellStyle name="Normal 78 3 3 2" xfId="2487" xr:uid="{00000000-0005-0000-0000-00008AA40000}"/>
    <cellStyle name="Normal 78 3 3 2 2" xfId="4177" xr:uid="{00000000-0005-0000-0000-00008BA40000}"/>
    <cellStyle name="Normal 78 3 3 2 2 2" xfId="14250" xr:uid="{00000000-0005-0000-0000-00008CA40000}"/>
    <cellStyle name="Normal 78 3 3 2 2 2 2" xfId="44581" xr:uid="{00000000-0005-0000-0000-00008DA40000}"/>
    <cellStyle name="Normal 78 3 3 2 2 2 3" xfId="29348" xr:uid="{00000000-0005-0000-0000-00008EA40000}"/>
    <cellStyle name="Normal 78 3 3 2 2 3" xfId="9230" xr:uid="{00000000-0005-0000-0000-00008FA40000}"/>
    <cellStyle name="Normal 78 3 3 2 2 3 2" xfId="39564" xr:uid="{00000000-0005-0000-0000-000090A40000}"/>
    <cellStyle name="Normal 78 3 3 2 2 3 3" xfId="24331" xr:uid="{00000000-0005-0000-0000-000091A40000}"/>
    <cellStyle name="Normal 78 3 3 2 2 4" xfId="34551" xr:uid="{00000000-0005-0000-0000-000092A40000}"/>
    <cellStyle name="Normal 78 3 3 2 2 5" xfId="19318" xr:uid="{00000000-0005-0000-0000-000093A40000}"/>
    <cellStyle name="Normal 78 3 3 2 3" xfId="5869" xr:uid="{00000000-0005-0000-0000-000094A40000}"/>
    <cellStyle name="Normal 78 3 3 2 3 2" xfId="15921" xr:uid="{00000000-0005-0000-0000-000095A40000}"/>
    <cellStyle name="Normal 78 3 3 2 3 2 2" xfId="46252" xr:uid="{00000000-0005-0000-0000-000096A40000}"/>
    <cellStyle name="Normal 78 3 3 2 3 2 3" xfId="31019" xr:uid="{00000000-0005-0000-0000-000097A40000}"/>
    <cellStyle name="Normal 78 3 3 2 3 3" xfId="10901" xr:uid="{00000000-0005-0000-0000-000098A40000}"/>
    <cellStyle name="Normal 78 3 3 2 3 3 2" xfId="41235" xr:uid="{00000000-0005-0000-0000-000099A40000}"/>
    <cellStyle name="Normal 78 3 3 2 3 3 3" xfId="26002" xr:uid="{00000000-0005-0000-0000-00009AA40000}"/>
    <cellStyle name="Normal 78 3 3 2 3 4" xfId="36222" xr:uid="{00000000-0005-0000-0000-00009BA40000}"/>
    <cellStyle name="Normal 78 3 3 2 3 5" xfId="20989" xr:uid="{00000000-0005-0000-0000-00009CA40000}"/>
    <cellStyle name="Normal 78 3 3 2 4" xfId="12579" xr:uid="{00000000-0005-0000-0000-00009DA40000}"/>
    <cellStyle name="Normal 78 3 3 2 4 2" xfId="42910" xr:uid="{00000000-0005-0000-0000-00009EA40000}"/>
    <cellStyle name="Normal 78 3 3 2 4 3" xfId="27677" xr:uid="{00000000-0005-0000-0000-00009FA40000}"/>
    <cellStyle name="Normal 78 3 3 2 5" xfId="7558" xr:uid="{00000000-0005-0000-0000-0000A0A40000}"/>
    <cellStyle name="Normal 78 3 3 2 5 2" xfId="37893" xr:uid="{00000000-0005-0000-0000-0000A1A40000}"/>
    <cellStyle name="Normal 78 3 3 2 5 3" xfId="22660" xr:uid="{00000000-0005-0000-0000-0000A2A40000}"/>
    <cellStyle name="Normal 78 3 3 2 6" xfId="32881" xr:uid="{00000000-0005-0000-0000-0000A3A40000}"/>
    <cellStyle name="Normal 78 3 3 2 7" xfId="17647" xr:uid="{00000000-0005-0000-0000-0000A4A40000}"/>
    <cellStyle name="Normal 78 3 3 3" xfId="3340" xr:uid="{00000000-0005-0000-0000-0000A5A40000}"/>
    <cellStyle name="Normal 78 3 3 3 2" xfId="13414" xr:uid="{00000000-0005-0000-0000-0000A6A40000}"/>
    <cellStyle name="Normal 78 3 3 3 2 2" xfId="43745" xr:uid="{00000000-0005-0000-0000-0000A7A40000}"/>
    <cellStyle name="Normal 78 3 3 3 2 3" xfId="28512" xr:uid="{00000000-0005-0000-0000-0000A8A40000}"/>
    <cellStyle name="Normal 78 3 3 3 3" xfId="8394" xr:uid="{00000000-0005-0000-0000-0000A9A40000}"/>
    <cellStyle name="Normal 78 3 3 3 3 2" xfId="38728" xr:uid="{00000000-0005-0000-0000-0000AAA40000}"/>
    <cellStyle name="Normal 78 3 3 3 3 3" xfId="23495" xr:uid="{00000000-0005-0000-0000-0000ABA40000}"/>
    <cellStyle name="Normal 78 3 3 3 4" xfId="33715" xr:uid="{00000000-0005-0000-0000-0000ACA40000}"/>
    <cellStyle name="Normal 78 3 3 3 5" xfId="18482" xr:uid="{00000000-0005-0000-0000-0000ADA40000}"/>
    <cellStyle name="Normal 78 3 3 4" xfId="5033" xr:uid="{00000000-0005-0000-0000-0000AEA40000}"/>
    <cellStyle name="Normal 78 3 3 4 2" xfId="15085" xr:uid="{00000000-0005-0000-0000-0000AFA40000}"/>
    <cellStyle name="Normal 78 3 3 4 2 2" xfId="45416" xr:uid="{00000000-0005-0000-0000-0000B0A40000}"/>
    <cellStyle name="Normal 78 3 3 4 2 3" xfId="30183" xr:uid="{00000000-0005-0000-0000-0000B1A40000}"/>
    <cellStyle name="Normal 78 3 3 4 3" xfId="10065" xr:uid="{00000000-0005-0000-0000-0000B2A40000}"/>
    <cellStyle name="Normal 78 3 3 4 3 2" xfId="40399" xr:uid="{00000000-0005-0000-0000-0000B3A40000}"/>
    <cellStyle name="Normal 78 3 3 4 3 3" xfId="25166" xr:uid="{00000000-0005-0000-0000-0000B4A40000}"/>
    <cellStyle name="Normal 78 3 3 4 4" xfId="35386" xr:uid="{00000000-0005-0000-0000-0000B5A40000}"/>
    <cellStyle name="Normal 78 3 3 4 5" xfId="20153" xr:uid="{00000000-0005-0000-0000-0000B6A40000}"/>
    <cellStyle name="Normal 78 3 3 5" xfId="11743" xr:uid="{00000000-0005-0000-0000-0000B7A40000}"/>
    <cellStyle name="Normal 78 3 3 5 2" xfId="42074" xr:uid="{00000000-0005-0000-0000-0000B8A40000}"/>
    <cellStyle name="Normal 78 3 3 5 3" xfId="26841" xr:uid="{00000000-0005-0000-0000-0000B9A40000}"/>
    <cellStyle name="Normal 78 3 3 6" xfId="6722" xr:uid="{00000000-0005-0000-0000-0000BAA40000}"/>
    <cellStyle name="Normal 78 3 3 6 2" xfId="37057" xr:uid="{00000000-0005-0000-0000-0000BBA40000}"/>
    <cellStyle name="Normal 78 3 3 6 3" xfId="21824" xr:uid="{00000000-0005-0000-0000-0000BCA40000}"/>
    <cellStyle name="Normal 78 3 3 7" xfId="32045" xr:uid="{00000000-0005-0000-0000-0000BDA40000}"/>
    <cellStyle name="Normal 78 3 3 8" xfId="16811" xr:uid="{00000000-0005-0000-0000-0000BEA40000}"/>
    <cellStyle name="Normal 78 3 4" xfId="2069" xr:uid="{00000000-0005-0000-0000-0000BFA40000}"/>
    <cellStyle name="Normal 78 3 4 2" xfId="3759" xr:uid="{00000000-0005-0000-0000-0000C0A40000}"/>
    <cellStyle name="Normal 78 3 4 2 2" xfId="13832" xr:uid="{00000000-0005-0000-0000-0000C1A40000}"/>
    <cellStyle name="Normal 78 3 4 2 2 2" xfId="44163" xr:uid="{00000000-0005-0000-0000-0000C2A40000}"/>
    <cellStyle name="Normal 78 3 4 2 2 3" xfId="28930" xr:uid="{00000000-0005-0000-0000-0000C3A40000}"/>
    <cellStyle name="Normal 78 3 4 2 3" xfId="8812" xr:uid="{00000000-0005-0000-0000-0000C4A40000}"/>
    <cellStyle name="Normal 78 3 4 2 3 2" xfId="39146" xr:uid="{00000000-0005-0000-0000-0000C5A40000}"/>
    <cellStyle name="Normal 78 3 4 2 3 3" xfId="23913" xr:uid="{00000000-0005-0000-0000-0000C6A40000}"/>
    <cellStyle name="Normal 78 3 4 2 4" xfId="34133" xr:uid="{00000000-0005-0000-0000-0000C7A40000}"/>
    <cellStyle name="Normal 78 3 4 2 5" xfId="18900" xr:uid="{00000000-0005-0000-0000-0000C8A40000}"/>
    <cellStyle name="Normal 78 3 4 3" xfId="5451" xr:uid="{00000000-0005-0000-0000-0000C9A40000}"/>
    <cellStyle name="Normal 78 3 4 3 2" xfId="15503" xr:uid="{00000000-0005-0000-0000-0000CAA40000}"/>
    <cellStyle name="Normal 78 3 4 3 2 2" xfId="45834" xr:uid="{00000000-0005-0000-0000-0000CBA40000}"/>
    <cellStyle name="Normal 78 3 4 3 2 3" xfId="30601" xr:uid="{00000000-0005-0000-0000-0000CCA40000}"/>
    <cellStyle name="Normal 78 3 4 3 3" xfId="10483" xr:uid="{00000000-0005-0000-0000-0000CDA40000}"/>
    <cellStyle name="Normal 78 3 4 3 3 2" xfId="40817" xr:uid="{00000000-0005-0000-0000-0000CEA40000}"/>
    <cellStyle name="Normal 78 3 4 3 3 3" xfId="25584" xr:uid="{00000000-0005-0000-0000-0000CFA40000}"/>
    <cellStyle name="Normal 78 3 4 3 4" xfId="35804" xr:uid="{00000000-0005-0000-0000-0000D0A40000}"/>
    <cellStyle name="Normal 78 3 4 3 5" xfId="20571" xr:uid="{00000000-0005-0000-0000-0000D1A40000}"/>
    <cellStyle name="Normal 78 3 4 4" xfId="12161" xr:uid="{00000000-0005-0000-0000-0000D2A40000}"/>
    <cellStyle name="Normal 78 3 4 4 2" xfId="42492" xr:uid="{00000000-0005-0000-0000-0000D3A40000}"/>
    <cellStyle name="Normal 78 3 4 4 3" xfId="27259" xr:uid="{00000000-0005-0000-0000-0000D4A40000}"/>
    <cellStyle name="Normal 78 3 4 5" xfId="7140" xr:uid="{00000000-0005-0000-0000-0000D5A40000}"/>
    <cellStyle name="Normal 78 3 4 5 2" xfId="37475" xr:uid="{00000000-0005-0000-0000-0000D6A40000}"/>
    <cellStyle name="Normal 78 3 4 5 3" xfId="22242" xr:uid="{00000000-0005-0000-0000-0000D7A40000}"/>
    <cellStyle name="Normal 78 3 4 6" xfId="32463" xr:uid="{00000000-0005-0000-0000-0000D8A40000}"/>
    <cellStyle name="Normal 78 3 4 7" xfId="17229" xr:uid="{00000000-0005-0000-0000-0000D9A40000}"/>
    <cellStyle name="Normal 78 3 5" xfId="2922" xr:uid="{00000000-0005-0000-0000-0000DAA40000}"/>
    <cellStyle name="Normal 78 3 5 2" xfId="12996" xr:uid="{00000000-0005-0000-0000-0000DBA40000}"/>
    <cellStyle name="Normal 78 3 5 2 2" xfId="43327" xr:uid="{00000000-0005-0000-0000-0000DCA40000}"/>
    <cellStyle name="Normal 78 3 5 2 3" xfId="28094" xr:uid="{00000000-0005-0000-0000-0000DDA40000}"/>
    <cellStyle name="Normal 78 3 5 3" xfId="7976" xr:uid="{00000000-0005-0000-0000-0000DEA40000}"/>
    <cellStyle name="Normal 78 3 5 3 2" xfId="38310" xr:uid="{00000000-0005-0000-0000-0000DFA40000}"/>
    <cellStyle name="Normal 78 3 5 3 3" xfId="23077" xr:uid="{00000000-0005-0000-0000-0000E0A40000}"/>
    <cellStyle name="Normal 78 3 5 4" xfId="33297" xr:uid="{00000000-0005-0000-0000-0000E1A40000}"/>
    <cellStyle name="Normal 78 3 5 5" xfId="18064" xr:uid="{00000000-0005-0000-0000-0000E2A40000}"/>
    <cellStyle name="Normal 78 3 6" xfId="4615" xr:uid="{00000000-0005-0000-0000-0000E3A40000}"/>
    <cellStyle name="Normal 78 3 6 2" xfId="14667" xr:uid="{00000000-0005-0000-0000-0000E4A40000}"/>
    <cellStyle name="Normal 78 3 6 2 2" xfId="44998" xr:uid="{00000000-0005-0000-0000-0000E5A40000}"/>
    <cellStyle name="Normal 78 3 6 2 3" xfId="29765" xr:uid="{00000000-0005-0000-0000-0000E6A40000}"/>
    <cellStyle name="Normal 78 3 6 3" xfId="9647" xr:uid="{00000000-0005-0000-0000-0000E7A40000}"/>
    <cellStyle name="Normal 78 3 6 3 2" xfId="39981" xr:uid="{00000000-0005-0000-0000-0000E8A40000}"/>
    <cellStyle name="Normal 78 3 6 3 3" xfId="24748" xr:uid="{00000000-0005-0000-0000-0000E9A40000}"/>
    <cellStyle name="Normal 78 3 6 4" xfId="34968" xr:uid="{00000000-0005-0000-0000-0000EAA40000}"/>
    <cellStyle name="Normal 78 3 6 5" xfId="19735" xr:uid="{00000000-0005-0000-0000-0000EBA40000}"/>
    <cellStyle name="Normal 78 3 7" xfId="11325" xr:uid="{00000000-0005-0000-0000-0000ECA40000}"/>
    <cellStyle name="Normal 78 3 7 2" xfId="41656" xr:uid="{00000000-0005-0000-0000-0000EDA40000}"/>
    <cellStyle name="Normal 78 3 7 3" xfId="26423" xr:uid="{00000000-0005-0000-0000-0000EEA40000}"/>
    <cellStyle name="Normal 78 3 8" xfId="6304" xr:uid="{00000000-0005-0000-0000-0000EFA40000}"/>
    <cellStyle name="Normal 78 3 8 2" xfId="36639" xr:uid="{00000000-0005-0000-0000-0000F0A40000}"/>
    <cellStyle name="Normal 78 3 8 3" xfId="21406" xr:uid="{00000000-0005-0000-0000-0000F1A40000}"/>
    <cellStyle name="Normal 78 3 9" xfId="31629" xr:uid="{00000000-0005-0000-0000-0000F2A40000}"/>
    <cellStyle name="Normal 78 4" xfId="1329" xr:uid="{00000000-0005-0000-0000-0000F3A40000}"/>
    <cellStyle name="Normal 78 4 2" xfId="1752" xr:uid="{00000000-0005-0000-0000-0000F4A40000}"/>
    <cellStyle name="Normal 78 4 2 2" xfId="2591" xr:uid="{00000000-0005-0000-0000-0000F5A40000}"/>
    <cellStyle name="Normal 78 4 2 2 2" xfId="4281" xr:uid="{00000000-0005-0000-0000-0000F6A40000}"/>
    <cellStyle name="Normal 78 4 2 2 2 2" xfId="14354" xr:uid="{00000000-0005-0000-0000-0000F7A40000}"/>
    <cellStyle name="Normal 78 4 2 2 2 2 2" xfId="44685" xr:uid="{00000000-0005-0000-0000-0000F8A40000}"/>
    <cellStyle name="Normal 78 4 2 2 2 2 3" xfId="29452" xr:uid="{00000000-0005-0000-0000-0000F9A40000}"/>
    <cellStyle name="Normal 78 4 2 2 2 3" xfId="9334" xr:uid="{00000000-0005-0000-0000-0000FAA40000}"/>
    <cellStyle name="Normal 78 4 2 2 2 3 2" xfId="39668" xr:uid="{00000000-0005-0000-0000-0000FBA40000}"/>
    <cellStyle name="Normal 78 4 2 2 2 3 3" xfId="24435" xr:uid="{00000000-0005-0000-0000-0000FCA40000}"/>
    <cellStyle name="Normal 78 4 2 2 2 4" xfId="34655" xr:uid="{00000000-0005-0000-0000-0000FDA40000}"/>
    <cellStyle name="Normal 78 4 2 2 2 5" xfId="19422" xr:uid="{00000000-0005-0000-0000-0000FEA40000}"/>
    <cellStyle name="Normal 78 4 2 2 3" xfId="5973" xr:uid="{00000000-0005-0000-0000-0000FFA40000}"/>
    <cellStyle name="Normal 78 4 2 2 3 2" xfId="16025" xr:uid="{00000000-0005-0000-0000-000000A50000}"/>
    <cellStyle name="Normal 78 4 2 2 3 2 2" xfId="46356" xr:uid="{00000000-0005-0000-0000-000001A50000}"/>
    <cellStyle name="Normal 78 4 2 2 3 2 3" xfId="31123" xr:uid="{00000000-0005-0000-0000-000002A50000}"/>
    <cellStyle name="Normal 78 4 2 2 3 3" xfId="11005" xr:uid="{00000000-0005-0000-0000-000003A50000}"/>
    <cellStyle name="Normal 78 4 2 2 3 3 2" xfId="41339" xr:uid="{00000000-0005-0000-0000-000004A50000}"/>
    <cellStyle name="Normal 78 4 2 2 3 3 3" xfId="26106" xr:uid="{00000000-0005-0000-0000-000005A50000}"/>
    <cellStyle name="Normal 78 4 2 2 3 4" xfId="36326" xr:uid="{00000000-0005-0000-0000-000006A50000}"/>
    <cellStyle name="Normal 78 4 2 2 3 5" xfId="21093" xr:uid="{00000000-0005-0000-0000-000007A50000}"/>
    <cellStyle name="Normal 78 4 2 2 4" xfId="12683" xr:uid="{00000000-0005-0000-0000-000008A50000}"/>
    <cellStyle name="Normal 78 4 2 2 4 2" xfId="43014" xr:uid="{00000000-0005-0000-0000-000009A50000}"/>
    <cellStyle name="Normal 78 4 2 2 4 3" xfId="27781" xr:uid="{00000000-0005-0000-0000-00000AA50000}"/>
    <cellStyle name="Normal 78 4 2 2 5" xfId="7662" xr:uid="{00000000-0005-0000-0000-00000BA50000}"/>
    <cellStyle name="Normal 78 4 2 2 5 2" xfId="37997" xr:uid="{00000000-0005-0000-0000-00000CA50000}"/>
    <cellStyle name="Normal 78 4 2 2 5 3" xfId="22764" xr:uid="{00000000-0005-0000-0000-00000DA50000}"/>
    <cellStyle name="Normal 78 4 2 2 6" xfId="32985" xr:uid="{00000000-0005-0000-0000-00000EA50000}"/>
    <cellStyle name="Normal 78 4 2 2 7" xfId="17751" xr:uid="{00000000-0005-0000-0000-00000FA50000}"/>
    <cellStyle name="Normal 78 4 2 3" xfId="3444" xr:uid="{00000000-0005-0000-0000-000010A50000}"/>
    <cellStyle name="Normal 78 4 2 3 2" xfId="13518" xr:uid="{00000000-0005-0000-0000-000011A50000}"/>
    <cellStyle name="Normal 78 4 2 3 2 2" xfId="43849" xr:uid="{00000000-0005-0000-0000-000012A50000}"/>
    <cellStyle name="Normal 78 4 2 3 2 3" xfId="28616" xr:uid="{00000000-0005-0000-0000-000013A50000}"/>
    <cellStyle name="Normal 78 4 2 3 3" xfId="8498" xr:uid="{00000000-0005-0000-0000-000014A50000}"/>
    <cellStyle name="Normal 78 4 2 3 3 2" xfId="38832" xr:uid="{00000000-0005-0000-0000-000015A50000}"/>
    <cellStyle name="Normal 78 4 2 3 3 3" xfId="23599" xr:uid="{00000000-0005-0000-0000-000016A50000}"/>
    <cellStyle name="Normal 78 4 2 3 4" xfId="33819" xr:uid="{00000000-0005-0000-0000-000017A50000}"/>
    <cellStyle name="Normal 78 4 2 3 5" xfId="18586" xr:uid="{00000000-0005-0000-0000-000018A50000}"/>
    <cellStyle name="Normal 78 4 2 4" xfId="5137" xr:uid="{00000000-0005-0000-0000-000019A50000}"/>
    <cellStyle name="Normal 78 4 2 4 2" xfId="15189" xr:uid="{00000000-0005-0000-0000-00001AA50000}"/>
    <cellStyle name="Normal 78 4 2 4 2 2" xfId="45520" xr:uid="{00000000-0005-0000-0000-00001BA50000}"/>
    <cellStyle name="Normal 78 4 2 4 2 3" xfId="30287" xr:uid="{00000000-0005-0000-0000-00001CA50000}"/>
    <cellStyle name="Normal 78 4 2 4 3" xfId="10169" xr:uid="{00000000-0005-0000-0000-00001DA50000}"/>
    <cellStyle name="Normal 78 4 2 4 3 2" xfId="40503" xr:uid="{00000000-0005-0000-0000-00001EA50000}"/>
    <cellStyle name="Normal 78 4 2 4 3 3" xfId="25270" xr:uid="{00000000-0005-0000-0000-00001FA50000}"/>
    <cellStyle name="Normal 78 4 2 4 4" xfId="35490" xr:uid="{00000000-0005-0000-0000-000020A50000}"/>
    <cellStyle name="Normal 78 4 2 4 5" xfId="20257" xr:uid="{00000000-0005-0000-0000-000021A50000}"/>
    <cellStyle name="Normal 78 4 2 5" xfId="11847" xr:uid="{00000000-0005-0000-0000-000022A50000}"/>
    <cellStyle name="Normal 78 4 2 5 2" xfId="42178" xr:uid="{00000000-0005-0000-0000-000023A50000}"/>
    <cellStyle name="Normal 78 4 2 5 3" xfId="26945" xr:uid="{00000000-0005-0000-0000-000024A50000}"/>
    <cellStyle name="Normal 78 4 2 6" xfId="6826" xr:uid="{00000000-0005-0000-0000-000025A50000}"/>
    <cellStyle name="Normal 78 4 2 6 2" xfId="37161" xr:uid="{00000000-0005-0000-0000-000026A50000}"/>
    <cellStyle name="Normal 78 4 2 6 3" xfId="21928" xr:uid="{00000000-0005-0000-0000-000027A50000}"/>
    <cellStyle name="Normal 78 4 2 7" xfId="32149" xr:uid="{00000000-0005-0000-0000-000028A50000}"/>
    <cellStyle name="Normal 78 4 2 8" xfId="16915" xr:uid="{00000000-0005-0000-0000-000029A50000}"/>
    <cellStyle name="Normal 78 4 3" xfId="2173" xr:uid="{00000000-0005-0000-0000-00002AA50000}"/>
    <cellStyle name="Normal 78 4 3 2" xfId="3863" xr:uid="{00000000-0005-0000-0000-00002BA50000}"/>
    <cellStyle name="Normal 78 4 3 2 2" xfId="13936" xr:uid="{00000000-0005-0000-0000-00002CA50000}"/>
    <cellStyle name="Normal 78 4 3 2 2 2" xfId="44267" xr:uid="{00000000-0005-0000-0000-00002DA50000}"/>
    <cellStyle name="Normal 78 4 3 2 2 3" xfId="29034" xr:uid="{00000000-0005-0000-0000-00002EA50000}"/>
    <cellStyle name="Normal 78 4 3 2 3" xfId="8916" xr:uid="{00000000-0005-0000-0000-00002FA50000}"/>
    <cellStyle name="Normal 78 4 3 2 3 2" xfId="39250" xr:uid="{00000000-0005-0000-0000-000030A50000}"/>
    <cellStyle name="Normal 78 4 3 2 3 3" xfId="24017" xr:uid="{00000000-0005-0000-0000-000031A50000}"/>
    <cellStyle name="Normal 78 4 3 2 4" xfId="34237" xr:uid="{00000000-0005-0000-0000-000032A50000}"/>
    <cellStyle name="Normal 78 4 3 2 5" xfId="19004" xr:uid="{00000000-0005-0000-0000-000033A50000}"/>
    <cellStyle name="Normal 78 4 3 3" xfId="5555" xr:uid="{00000000-0005-0000-0000-000034A50000}"/>
    <cellStyle name="Normal 78 4 3 3 2" xfId="15607" xr:uid="{00000000-0005-0000-0000-000035A50000}"/>
    <cellStyle name="Normal 78 4 3 3 2 2" xfId="45938" xr:uid="{00000000-0005-0000-0000-000036A50000}"/>
    <cellStyle name="Normal 78 4 3 3 2 3" xfId="30705" xr:uid="{00000000-0005-0000-0000-000037A50000}"/>
    <cellStyle name="Normal 78 4 3 3 3" xfId="10587" xr:uid="{00000000-0005-0000-0000-000038A50000}"/>
    <cellStyle name="Normal 78 4 3 3 3 2" xfId="40921" xr:uid="{00000000-0005-0000-0000-000039A50000}"/>
    <cellStyle name="Normal 78 4 3 3 3 3" xfId="25688" xr:uid="{00000000-0005-0000-0000-00003AA50000}"/>
    <cellStyle name="Normal 78 4 3 3 4" xfId="35908" xr:uid="{00000000-0005-0000-0000-00003BA50000}"/>
    <cellStyle name="Normal 78 4 3 3 5" xfId="20675" xr:uid="{00000000-0005-0000-0000-00003CA50000}"/>
    <cellStyle name="Normal 78 4 3 4" xfId="12265" xr:uid="{00000000-0005-0000-0000-00003DA50000}"/>
    <cellStyle name="Normal 78 4 3 4 2" xfId="42596" xr:uid="{00000000-0005-0000-0000-00003EA50000}"/>
    <cellStyle name="Normal 78 4 3 4 3" xfId="27363" xr:uid="{00000000-0005-0000-0000-00003FA50000}"/>
    <cellStyle name="Normal 78 4 3 5" xfId="7244" xr:uid="{00000000-0005-0000-0000-000040A50000}"/>
    <cellStyle name="Normal 78 4 3 5 2" xfId="37579" xr:uid="{00000000-0005-0000-0000-000041A50000}"/>
    <cellStyle name="Normal 78 4 3 5 3" xfId="22346" xr:uid="{00000000-0005-0000-0000-000042A50000}"/>
    <cellStyle name="Normal 78 4 3 6" xfId="32567" xr:uid="{00000000-0005-0000-0000-000043A50000}"/>
    <cellStyle name="Normal 78 4 3 7" xfId="17333" xr:uid="{00000000-0005-0000-0000-000044A50000}"/>
    <cellStyle name="Normal 78 4 4" xfId="3026" xr:uid="{00000000-0005-0000-0000-000045A50000}"/>
    <cellStyle name="Normal 78 4 4 2" xfId="13100" xr:uid="{00000000-0005-0000-0000-000046A50000}"/>
    <cellStyle name="Normal 78 4 4 2 2" xfId="43431" xr:uid="{00000000-0005-0000-0000-000047A50000}"/>
    <cellStyle name="Normal 78 4 4 2 3" xfId="28198" xr:uid="{00000000-0005-0000-0000-000048A50000}"/>
    <cellStyle name="Normal 78 4 4 3" xfId="8080" xr:uid="{00000000-0005-0000-0000-000049A50000}"/>
    <cellStyle name="Normal 78 4 4 3 2" xfId="38414" xr:uid="{00000000-0005-0000-0000-00004AA50000}"/>
    <cellStyle name="Normal 78 4 4 3 3" xfId="23181" xr:uid="{00000000-0005-0000-0000-00004BA50000}"/>
    <cellStyle name="Normal 78 4 4 4" xfId="33401" xr:uid="{00000000-0005-0000-0000-00004CA50000}"/>
    <cellStyle name="Normal 78 4 4 5" xfId="18168" xr:uid="{00000000-0005-0000-0000-00004DA50000}"/>
    <cellStyle name="Normal 78 4 5" xfId="4719" xr:uid="{00000000-0005-0000-0000-00004EA50000}"/>
    <cellStyle name="Normal 78 4 5 2" xfId="14771" xr:uid="{00000000-0005-0000-0000-00004FA50000}"/>
    <cellStyle name="Normal 78 4 5 2 2" xfId="45102" xr:uid="{00000000-0005-0000-0000-000050A50000}"/>
    <cellStyle name="Normal 78 4 5 2 3" xfId="29869" xr:uid="{00000000-0005-0000-0000-000051A50000}"/>
    <cellStyle name="Normal 78 4 5 3" xfId="9751" xr:uid="{00000000-0005-0000-0000-000052A50000}"/>
    <cellStyle name="Normal 78 4 5 3 2" xfId="40085" xr:uid="{00000000-0005-0000-0000-000053A50000}"/>
    <cellStyle name="Normal 78 4 5 3 3" xfId="24852" xr:uid="{00000000-0005-0000-0000-000054A50000}"/>
    <cellStyle name="Normal 78 4 5 4" xfId="35072" xr:uid="{00000000-0005-0000-0000-000055A50000}"/>
    <cellStyle name="Normal 78 4 5 5" xfId="19839" xr:uid="{00000000-0005-0000-0000-000056A50000}"/>
    <cellStyle name="Normal 78 4 6" xfId="11429" xr:uid="{00000000-0005-0000-0000-000057A50000}"/>
    <cellStyle name="Normal 78 4 6 2" xfId="41760" xr:uid="{00000000-0005-0000-0000-000058A50000}"/>
    <cellStyle name="Normal 78 4 6 3" xfId="26527" xr:uid="{00000000-0005-0000-0000-000059A50000}"/>
    <cellStyle name="Normal 78 4 7" xfId="6408" xr:uid="{00000000-0005-0000-0000-00005AA50000}"/>
    <cellStyle name="Normal 78 4 7 2" xfId="36743" xr:uid="{00000000-0005-0000-0000-00005BA50000}"/>
    <cellStyle name="Normal 78 4 7 3" xfId="21510" xr:uid="{00000000-0005-0000-0000-00005CA50000}"/>
    <cellStyle name="Normal 78 4 8" xfId="31731" xr:uid="{00000000-0005-0000-0000-00005DA50000}"/>
    <cellStyle name="Normal 78 4 9" xfId="16497" xr:uid="{00000000-0005-0000-0000-00005EA50000}"/>
    <cellStyle name="Normal 78 5" xfId="1541" xr:uid="{00000000-0005-0000-0000-00005FA50000}"/>
    <cellStyle name="Normal 78 5 2" xfId="2382" xr:uid="{00000000-0005-0000-0000-000060A50000}"/>
    <cellStyle name="Normal 78 5 2 2" xfId="4072" xr:uid="{00000000-0005-0000-0000-000061A50000}"/>
    <cellStyle name="Normal 78 5 2 2 2" xfId="14145" xr:uid="{00000000-0005-0000-0000-000062A50000}"/>
    <cellStyle name="Normal 78 5 2 2 2 2" xfId="44476" xr:uid="{00000000-0005-0000-0000-000063A50000}"/>
    <cellStyle name="Normal 78 5 2 2 2 3" xfId="29243" xr:uid="{00000000-0005-0000-0000-000064A50000}"/>
    <cellStyle name="Normal 78 5 2 2 3" xfId="9125" xr:uid="{00000000-0005-0000-0000-000065A50000}"/>
    <cellStyle name="Normal 78 5 2 2 3 2" xfId="39459" xr:uid="{00000000-0005-0000-0000-000066A50000}"/>
    <cellStyle name="Normal 78 5 2 2 3 3" xfId="24226" xr:uid="{00000000-0005-0000-0000-000067A50000}"/>
    <cellStyle name="Normal 78 5 2 2 4" xfId="34446" xr:uid="{00000000-0005-0000-0000-000068A50000}"/>
    <cellStyle name="Normal 78 5 2 2 5" xfId="19213" xr:uid="{00000000-0005-0000-0000-000069A50000}"/>
    <cellStyle name="Normal 78 5 2 3" xfId="5764" xr:uid="{00000000-0005-0000-0000-00006AA50000}"/>
    <cellStyle name="Normal 78 5 2 3 2" xfId="15816" xr:uid="{00000000-0005-0000-0000-00006BA50000}"/>
    <cellStyle name="Normal 78 5 2 3 2 2" xfId="46147" xr:uid="{00000000-0005-0000-0000-00006CA50000}"/>
    <cellStyle name="Normal 78 5 2 3 2 3" xfId="30914" xr:uid="{00000000-0005-0000-0000-00006DA50000}"/>
    <cellStyle name="Normal 78 5 2 3 3" xfId="10796" xr:uid="{00000000-0005-0000-0000-00006EA50000}"/>
    <cellStyle name="Normal 78 5 2 3 3 2" xfId="41130" xr:uid="{00000000-0005-0000-0000-00006FA50000}"/>
    <cellStyle name="Normal 78 5 2 3 3 3" xfId="25897" xr:uid="{00000000-0005-0000-0000-000070A50000}"/>
    <cellStyle name="Normal 78 5 2 3 4" xfId="36117" xr:uid="{00000000-0005-0000-0000-000071A50000}"/>
    <cellStyle name="Normal 78 5 2 3 5" xfId="20884" xr:uid="{00000000-0005-0000-0000-000072A50000}"/>
    <cellStyle name="Normal 78 5 2 4" xfId="12474" xr:uid="{00000000-0005-0000-0000-000073A50000}"/>
    <cellStyle name="Normal 78 5 2 4 2" xfId="42805" xr:uid="{00000000-0005-0000-0000-000074A50000}"/>
    <cellStyle name="Normal 78 5 2 4 3" xfId="27572" xr:uid="{00000000-0005-0000-0000-000075A50000}"/>
    <cellStyle name="Normal 78 5 2 5" xfId="7453" xr:uid="{00000000-0005-0000-0000-000076A50000}"/>
    <cellStyle name="Normal 78 5 2 5 2" xfId="37788" xr:uid="{00000000-0005-0000-0000-000077A50000}"/>
    <cellStyle name="Normal 78 5 2 5 3" xfId="22555" xr:uid="{00000000-0005-0000-0000-000078A50000}"/>
    <cellStyle name="Normal 78 5 2 6" xfId="32776" xr:uid="{00000000-0005-0000-0000-000079A50000}"/>
    <cellStyle name="Normal 78 5 2 7" xfId="17542" xr:uid="{00000000-0005-0000-0000-00007AA50000}"/>
    <cellStyle name="Normal 78 5 3" xfId="3235" xr:uid="{00000000-0005-0000-0000-00007BA50000}"/>
    <cellStyle name="Normal 78 5 3 2" xfId="13309" xr:uid="{00000000-0005-0000-0000-00007CA50000}"/>
    <cellStyle name="Normal 78 5 3 2 2" xfId="43640" xr:uid="{00000000-0005-0000-0000-00007DA50000}"/>
    <cellStyle name="Normal 78 5 3 2 3" xfId="28407" xr:uid="{00000000-0005-0000-0000-00007EA50000}"/>
    <cellStyle name="Normal 78 5 3 3" xfId="8289" xr:uid="{00000000-0005-0000-0000-00007FA50000}"/>
    <cellStyle name="Normal 78 5 3 3 2" xfId="38623" xr:uid="{00000000-0005-0000-0000-000080A50000}"/>
    <cellStyle name="Normal 78 5 3 3 3" xfId="23390" xr:uid="{00000000-0005-0000-0000-000081A50000}"/>
    <cellStyle name="Normal 78 5 3 4" xfId="33610" xr:uid="{00000000-0005-0000-0000-000082A50000}"/>
    <cellStyle name="Normal 78 5 3 5" xfId="18377" xr:uid="{00000000-0005-0000-0000-000083A50000}"/>
    <cellStyle name="Normal 78 5 4" xfId="4928" xr:uid="{00000000-0005-0000-0000-000084A50000}"/>
    <cellStyle name="Normal 78 5 4 2" xfId="14980" xr:uid="{00000000-0005-0000-0000-000085A50000}"/>
    <cellStyle name="Normal 78 5 4 2 2" xfId="45311" xr:uid="{00000000-0005-0000-0000-000086A50000}"/>
    <cellStyle name="Normal 78 5 4 2 3" xfId="30078" xr:uid="{00000000-0005-0000-0000-000087A50000}"/>
    <cellStyle name="Normal 78 5 4 3" xfId="9960" xr:uid="{00000000-0005-0000-0000-000088A50000}"/>
    <cellStyle name="Normal 78 5 4 3 2" xfId="40294" xr:uid="{00000000-0005-0000-0000-000089A50000}"/>
    <cellStyle name="Normal 78 5 4 3 3" xfId="25061" xr:uid="{00000000-0005-0000-0000-00008AA50000}"/>
    <cellStyle name="Normal 78 5 4 4" xfId="35281" xr:uid="{00000000-0005-0000-0000-00008BA50000}"/>
    <cellStyle name="Normal 78 5 4 5" xfId="20048" xr:uid="{00000000-0005-0000-0000-00008CA50000}"/>
    <cellStyle name="Normal 78 5 5" xfId="11638" xr:uid="{00000000-0005-0000-0000-00008DA50000}"/>
    <cellStyle name="Normal 78 5 5 2" xfId="41969" xr:uid="{00000000-0005-0000-0000-00008EA50000}"/>
    <cellStyle name="Normal 78 5 5 3" xfId="26736" xr:uid="{00000000-0005-0000-0000-00008FA50000}"/>
    <cellStyle name="Normal 78 5 6" xfId="6617" xr:uid="{00000000-0005-0000-0000-000090A50000}"/>
    <cellStyle name="Normal 78 5 6 2" xfId="36952" xr:uid="{00000000-0005-0000-0000-000091A50000}"/>
    <cellStyle name="Normal 78 5 6 3" xfId="21719" xr:uid="{00000000-0005-0000-0000-000092A50000}"/>
    <cellStyle name="Normal 78 5 7" xfId="31940" xr:uid="{00000000-0005-0000-0000-000093A50000}"/>
    <cellStyle name="Normal 78 5 8" xfId="16706" xr:uid="{00000000-0005-0000-0000-000094A50000}"/>
    <cellStyle name="Normal 78 6" xfId="1962" xr:uid="{00000000-0005-0000-0000-000095A50000}"/>
    <cellStyle name="Normal 78 6 2" xfId="3654" xr:uid="{00000000-0005-0000-0000-000096A50000}"/>
    <cellStyle name="Normal 78 6 2 2" xfId="13727" xr:uid="{00000000-0005-0000-0000-000097A50000}"/>
    <cellStyle name="Normal 78 6 2 2 2" xfId="44058" xr:uid="{00000000-0005-0000-0000-000098A50000}"/>
    <cellStyle name="Normal 78 6 2 2 3" xfId="28825" xr:uid="{00000000-0005-0000-0000-000099A50000}"/>
    <cellStyle name="Normal 78 6 2 3" xfId="8707" xr:uid="{00000000-0005-0000-0000-00009AA50000}"/>
    <cellStyle name="Normal 78 6 2 3 2" xfId="39041" xr:uid="{00000000-0005-0000-0000-00009BA50000}"/>
    <cellStyle name="Normal 78 6 2 3 3" xfId="23808" xr:uid="{00000000-0005-0000-0000-00009CA50000}"/>
    <cellStyle name="Normal 78 6 2 4" xfId="34028" xr:uid="{00000000-0005-0000-0000-00009DA50000}"/>
    <cellStyle name="Normal 78 6 2 5" xfId="18795" xr:uid="{00000000-0005-0000-0000-00009EA50000}"/>
    <cellStyle name="Normal 78 6 3" xfId="5346" xr:uid="{00000000-0005-0000-0000-00009FA50000}"/>
    <cellStyle name="Normal 78 6 3 2" xfId="15398" xr:uid="{00000000-0005-0000-0000-0000A0A50000}"/>
    <cellStyle name="Normal 78 6 3 2 2" xfId="45729" xr:uid="{00000000-0005-0000-0000-0000A1A50000}"/>
    <cellStyle name="Normal 78 6 3 2 3" xfId="30496" xr:uid="{00000000-0005-0000-0000-0000A2A50000}"/>
    <cellStyle name="Normal 78 6 3 3" xfId="10378" xr:uid="{00000000-0005-0000-0000-0000A3A50000}"/>
    <cellStyle name="Normal 78 6 3 3 2" xfId="40712" xr:uid="{00000000-0005-0000-0000-0000A4A50000}"/>
    <cellStyle name="Normal 78 6 3 3 3" xfId="25479" xr:uid="{00000000-0005-0000-0000-0000A5A50000}"/>
    <cellStyle name="Normal 78 6 3 4" xfId="35699" xr:uid="{00000000-0005-0000-0000-0000A6A50000}"/>
    <cellStyle name="Normal 78 6 3 5" xfId="20466" xr:uid="{00000000-0005-0000-0000-0000A7A50000}"/>
    <cellStyle name="Normal 78 6 4" xfId="12056" xr:uid="{00000000-0005-0000-0000-0000A8A50000}"/>
    <cellStyle name="Normal 78 6 4 2" xfId="42387" xr:uid="{00000000-0005-0000-0000-0000A9A50000}"/>
    <cellStyle name="Normal 78 6 4 3" xfId="27154" xr:uid="{00000000-0005-0000-0000-0000AAA50000}"/>
    <cellStyle name="Normal 78 6 5" xfId="7035" xr:uid="{00000000-0005-0000-0000-0000ABA50000}"/>
    <cellStyle name="Normal 78 6 5 2" xfId="37370" xr:uid="{00000000-0005-0000-0000-0000ACA50000}"/>
    <cellStyle name="Normal 78 6 5 3" xfId="22137" xr:uid="{00000000-0005-0000-0000-0000ADA50000}"/>
    <cellStyle name="Normal 78 6 6" xfId="32358" xr:uid="{00000000-0005-0000-0000-0000AEA50000}"/>
    <cellStyle name="Normal 78 6 7" xfId="17124" xr:uid="{00000000-0005-0000-0000-0000AFA50000}"/>
    <cellStyle name="Normal 78 7" xfId="2809" xr:uid="{00000000-0005-0000-0000-0000B0A50000}"/>
    <cellStyle name="Normal 78 7 2" xfId="12892" xr:uid="{00000000-0005-0000-0000-0000B1A50000}"/>
    <cellStyle name="Normal 78 7 2 2" xfId="43223" xr:uid="{00000000-0005-0000-0000-0000B2A50000}"/>
    <cellStyle name="Normal 78 7 2 3" xfId="27990" xr:uid="{00000000-0005-0000-0000-0000B3A50000}"/>
    <cellStyle name="Normal 78 7 3" xfId="7871" xr:uid="{00000000-0005-0000-0000-0000B4A50000}"/>
    <cellStyle name="Normal 78 7 3 2" xfId="38206" xr:uid="{00000000-0005-0000-0000-0000B5A50000}"/>
    <cellStyle name="Normal 78 7 3 3" xfId="22973" xr:uid="{00000000-0005-0000-0000-0000B6A50000}"/>
    <cellStyle name="Normal 78 7 4" xfId="33193" xr:uid="{00000000-0005-0000-0000-0000B7A50000}"/>
    <cellStyle name="Normal 78 7 5" xfId="17960" xr:uid="{00000000-0005-0000-0000-0000B8A50000}"/>
    <cellStyle name="Normal 78 8" xfId="4507" xr:uid="{00000000-0005-0000-0000-0000B9A50000}"/>
    <cellStyle name="Normal 78 8 2" xfId="14563" xr:uid="{00000000-0005-0000-0000-0000BAA50000}"/>
    <cellStyle name="Normal 78 8 2 2" xfId="44894" xr:uid="{00000000-0005-0000-0000-0000BBA50000}"/>
    <cellStyle name="Normal 78 8 2 3" xfId="29661" xr:uid="{00000000-0005-0000-0000-0000BCA50000}"/>
    <cellStyle name="Normal 78 8 3" xfId="9543" xr:uid="{00000000-0005-0000-0000-0000BDA50000}"/>
    <cellStyle name="Normal 78 8 3 2" xfId="39877" xr:uid="{00000000-0005-0000-0000-0000BEA50000}"/>
    <cellStyle name="Normal 78 8 3 3" xfId="24644" xr:uid="{00000000-0005-0000-0000-0000BFA50000}"/>
    <cellStyle name="Normal 78 8 4" xfId="34864" xr:uid="{00000000-0005-0000-0000-0000C0A50000}"/>
    <cellStyle name="Normal 78 8 5" xfId="19631" xr:uid="{00000000-0005-0000-0000-0000C1A50000}"/>
    <cellStyle name="Normal 78 9" xfId="11218" xr:uid="{00000000-0005-0000-0000-0000C2A50000}"/>
    <cellStyle name="Normal 78 9 2" xfId="41551" xr:uid="{00000000-0005-0000-0000-0000C3A50000}"/>
    <cellStyle name="Normal 78 9 3" xfId="26318" xr:uid="{00000000-0005-0000-0000-0000C4A50000}"/>
    <cellStyle name="Normal 79" xfId="429" xr:uid="{00000000-0005-0000-0000-0000C5A50000}"/>
    <cellStyle name="Normal 79 10" xfId="6200" xr:uid="{00000000-0005-0000-0000-0000C6A50000}"/>
    <cellStyle name="Normal 79 10 2" xfId="36538" xr:uid="{00000000-0005-0000-0000-0000C7A50000}"/>
    <cellStyle name="Normal 79 10 3" xfId="21305" xr:uid="{00000000-0005-0000-0000-0000C8A50000}"/>
    <cellStyle name="Normal 79 11" xfId="31529" xr:uid="{00000000-0005-0000-0000-0000C9A50000}"/>
    <cellStyle name="Normal 79 12" xfId="16290" xr:uid="{00000000-0005-0000-0000-0000CAA50000}"/>
    <cellStyle name="Normal 79 13" xfId="48717" xr:uid="{0877F757-9F82-4785-B78B-99EB7D6DA4B2}"/>
    <cellStyle name="Normal 79 2" xfId="1164" xr:uid="{00000000-0005-0000-0000-0000CBA50000}"/>
    <cellStyle name="Normal 79 2 10" xfId="31582" xr:uid="{00000000-0005-0000-0000-0000CCA50000}"/>
    <cellStyle name="Normal 79 2 11" xfId="16344" xr:uid="{00000000-0005-0000-0000-0000CDA50000}"/>
    <cellStyle name="Normal 79 2 2" xfId="1273" xr:uid="{00000000-0005-0000-0000-0000CEA50000}"/>
    <cellStyle name="Normal 79 2 2 10" xfId="16448" xr:uid="{00000000-0005-0000-0000-0000CFA50000}"/>
    <cellStyle name="Normal 79 2 2 2" xfId="1490" xr:uid="{00000000-0005-0000-0000-0000D0A50000}"/>
    <cellStyle name="Normal 79 2 2 2 2" xfId="1911" xr:uid="{00000000-0005-0000-0000-0000D1A50000}"/>
    <cellStyle name="Normal 79 2 2 2 2 2" xfId="2750" xr:uid="{00000000-0005-0000-0000-0000D2A50000}"/>
    <cellStyle name="Normal 79 2 2 2 2 2 2" xfId="4440" xr:uid="{00000000-0005-0000-0000-0000D3A50000}"/>
    <cellStyle name="Normal 79 2 2 2 2 2 2 2" xfId="14513" xr:uid="{00000000-0005-0000-0000-0000D4A50000}"/>
    <cellStyle name="Normal 79 2 2 2 2 2 2 2 2" xfId="44844" xr:uid="{00000000-0005-0000-0000-0000D5A50000}"/>
    <cellStyle name="Normal 79 2 2 2 2 2 2 2 3" xfId="29611" xr:uid="{00000000-0005-0000-0000-0000D6A50000}"/>
    <cellStyle name="Normal 79 2 2 2 2 2 2 3" xfId="9493" xr:uid="{00000000-0005-0000-0000-0000D7A50000}"/>
    <cellStyle name="Normal 79 2 2 2 2 2 2 3 2" xfId="39827" xr:uid="{00000000-0005-0000-0000-0000D8A50000}"/>
    <cellStyle name="Normal 79 2 2 2 2 2 2 3 3" xfId="24594" xr:uid="{00000000-0005-0000-0000-0000D9A50000}"/>
    <cellStyle name="Normal 79 2 2 2 2 2 2 4" xfId="34814" xr:uid="{00000000-0005-0000-0000-0000DAA50000}"/>
    <cellStyle name="Normal 79 2 2 2 2 2 2 5" xfId="19581" xr:uid="{00000000-0005-0000-0000-0000DBA50000}"/>
    <cellStyle name="Normal 79 2 2 2 2 2 3" xfId="6132" xr:uid="{00000000-0005-0000-0000-0000DCA50000}"/>
    <cellStyle name="Normal 79 2 2 2 2 2 3 2" xfId="16184" xr:uid="{00000000-0005-0000-0000-0000DDA50000}"/>
    <cellStyle name="Normal 79 2 2 2 2 2 3 2 2" xfId="46515" xr:uid="{00000000-0005-0000-0000-0000DEA50000}"/>
    <cellStyle name="Normal 79 2 2 2 2 2 3 2 3" xfId="31282" xr:uid="{00000000-0005-0000-0000-0000DFA50000}"/>
    <cellStyle name="Normal 79 2 2 2 2 2 3 3" xfId="11164" xr:uid="{00000000-0005-0000-0000-0000E0A50000}"/>
    <cellStyle name="Normal 79 2 2 2 2 2 3 3 2" xfId="41498" xr:uid="{00000000-0005-0000-0000-0000E1A50000}"/>
    <cellStyle name="Normal 79 2 2 2 2 2 3 3 3" xfId="26265" xr:uid="{00000000-0005-0000-0000-0000E2A50000}"/>
    <cellStyle name="Normal 79 2 2 2 2 2 3 4" xfId="36485" xr:uid="{00000000-0005-0000-0000-0000E3A50000}"/>
    <cellStyle name="Normal 79 2 2 2 2 2 3 5" xfId="21252" xr:uid="{00000000-0005-0000-0000-0000E4A50000}"/>
    <cellStyle name="Normal 79 2 2 2 2 2 4" xfId="12842" xr:uid="{00000000-0005-0000-0000-0000E5A50000}"/>
    <cellStyle name="Normal 79 2 2 2 2 2 4 2" xfId="43173" xr:uid="{00000000-0005-0000-0000-0000E6A50000}"/>
    <cellStyle name="Normal 79 2 2 2 2 2 4 3" xfId="27940" xr:uid="{00000000-0005-0000-0000-0000E7A50000}"/>
    <cellStyle name="Normal 79 2 2 2 2 2 5" xfId="7821" xr:uid="{00000000-0005-0000-0000-0000E8A50000}"/>
    <cellStyle name="Normal 79 2 2 2 2 2 5 2" xfId="38156" xr:uid="{00000000-0005-0000-0000-0000E9A50000}"/>
    <cellStyle name="Normal 79 2 2 2 2 2 5 3" xfId="22923" xr:uid="{00000000-0005-0000-0000-0000EAA50000}"/>
    <cellStyle name="Normal 79 2 2 2 2 2 6" xfId="33144" xr:uid="{00000000-0005-0000-0000-0000EBA50000}"/>
    <cellStyle name="Normal 79 2 2 2 2 2 7" xfId="17910" xr:uid="{00000000-0005-0000-0000-0000ECA50000}"/>
    <cellStyle name="Normal 79 2 2 2 2 3" xfId="3603" xr:uid="{00000000-0005-0000-0000-0000EDA50000}"/>
    <cellStyle name="Normal 79 2 2 2 2 3 2" xfId="13677" xr:uid="{00000000-0005-0000-0000-0000EEA50000}"/>
    <cellStyle name="Normal 79 2 2 2 2 3 2 2" xfId="44008" xr:uid="{00000000-0005-0000-0000-0000EFA50000}"/>
    <cellStyle name="Normal 79 2 2 2 2 3 2 3" xfId="28775" xr:uid="{00000000-0005-0000-0000-0000F0A50000}"/>
    <cellStyle name="Normal 79 2 2 2 2 3 3" xfId="8657" xr:uid="{00000000-0005-0000-0000-0000F1A50000}"/>
    <cellStyle name="Normal 79 2 2 2 2 3 3 2" xfId="38991" xr:uid="{00000000-0005-0000-0000-0000F2A50000}"/>
    <cellStyle name="Normal 79 2 2 2 2 3 3 3" xfId="23758" xr:uid="{00000000-0005-0000-0000-0000F3A50000}"/>
    <cellStyle name="Normal 79 2 2 2 2 3 4" xfId="33978" xr:uid="{00000000-0005-0000-0000-0000F4A50000}"/>
    <cellStyle name="Normal 79 2 2 2 2 3 5" xfId="18745" xr:uid="{00000000-0005-0000-0000-0000F5A50000}"/>
    <cellStyle name="Normal 79 2 2 2 2 4" xfId="5296" xr:uid="{00000000-0005-0000-0000-0000F6A50000}"/>
    <cellStyle name="Normal 79 2 2 2 2 4 2" xfId="15348" xr:uid="{00000000-0005-0000-0000-0000F7A50000}"/>
    <cellStyle name="Normal 79 2 2 2 2 4 2 2" xfId="45679" xr:uid="{00000000-0005-0000-0000-0000F8A50000}"/>
    <cellStyle name="Normal 79 2 2 2 2 4 2 3" xfId="30446" xr:uid="{00000000-0005-0000-0000-0000F9A50000}"/>
    <cellStyle name="Normal 79 2 2 2 2 4 3" xfId="10328" xr:uid="{00000000-0005-0000-0000-0000FAA50000}"/>
    <cellStyle name="Normal 79 2 2 2 2 4 3 2" xfId="40662" xr:uid="{00000000-0005-0000-0000-0000FBA50000}"/>
    <cellStyle name="Normal 79 2 2 2 2 4 3 3" xfId="25429" xr:uid="{00000000-0005-0000-0000-0000FCA50000}"/>
    <cellStyle name="Normal 79 2 2 2 2 4 4" xfId="35649" xr:uid="{00000000-0005-0000-0000-0000FDA50000}"/>
    <cellStyle name="Normal 79 2 2 2 2 4 5" xfId="20416" xr:uid="{00000000-0005-0000-0000-0000FEA50000}"/>
    <cellStyle name="Normal 79 2 2 2 2 5" xfId="12006" xr:uid="{00000000-0005-0000-0000-0000FFA50000}"/>
    <cellStyle name="Normal 79 2 2 2 2 5 2" xfId="42337" xr:uid="{00000000-0005-0000-0000-000000A60000}"/>
    <cellStyle name="Normal 79 2 2 2 2 5 3" xfId="27104" xr:uid="{00000000-0005-0000-0000-000001A60000}"/>
    <cellStyle name="Normal 79 2 2 2 2 6" xfId="6985" xr:uid="{00000000-0005-0000-0000-000002A60000}"/>
    <cellStyle name="Normal 79 2 2 2 2 6 2" xfId="37320" xr:uid="{00000000-0005-0000-0000-000003A60000}"/>
    <cellStyle name="Normal 79 2 2 2 2 6 3" xfId="22087" xr:uid="{00000000-0005-0000-0000-000004A60000}"/>
    <cellStyle name="Normal 79 2 2 2 2 7" xfId="32308" xr:uid="{00000000-0005-0000-0000-000005A60000}"/>
    <cellStyle name="Normal 79 2 2 2 2 8" xfId="17074" xr:uid="{00000000-0005-0000-0000-000006A60000}"/>
    <cellStyle name="Normal 79 2 2 2 3" xfId="2332" xr:uid="{00000000-0005-0000-0000-000007A60000}"/>
    <cellStyle name="Normal 79 2 2 2 3 2" xfId="4022" xr:uid="{00000000-0005-0000-0000-000008A60000}"/>
    <cellStyle name="Normal 79 2 2 2 3 2 2" xfId="14095" xr:uid="{00000000-0005-0000-0000-000009A60000}"/>
    <cellStyle name="Normal 79 2 2 2 3 2 2 2" xfId="44426" xr:uid="{00000000-0005-0000-0000-00000AA60000}"/>
    <cellStyle name="Normal 79 2 2 2 3 2 2 3" xfId="29193" xr:uid="{00000000-0005-0000-0000-00000BA60000}"/>
    <cellStyle name="Normal 79 2 2 2 3 2 3" xfId="9075" xr:uid="{00000000-0005-0000-0000-00000CA60000}"/>
    <cellStyle name="Normal 79 2 2 2 3 2 3 2" xfId="39409" xr:uid="{00000000-0005-0000-0000-00000DA60000}"/>
    <cellStyle name="Normal 79 2 2 2 3 2 3 3" xfId="24176" xr:uid="{00000000-0005-0000-0000-00000EA60000}"/>
    <cellStyle name="Normal 79 2 2 2 3 2 4" xfId="34396" xr:uid="{00000000-0005-0000-0000-00000FA60000}"/>
    <cellStyle name="Normal 79 2 2 2 3 2 5" xfId="19163" xr:uid="{00000000-0005-0000-0000-000010A60000}"/>
    <cellStyle name="Normal 79 2 2 2 3 3" xfId="5714" xr:uid="{00000000-0005-0000-0000-000011A60000}"/>
    <cellStyle name="Normal 79 2 2 2 3 3 2" xfId="15766" xr:uid="{00000000-0005-0000-0000-000012A60000}"/>
    <cellStyle name="Normal 79 2 2 2 3 3 2 2" xfId="46097" xr:uid="{00000000-0005-0000-0000-000013A60000}"/>
    <cellStyle name="Normal 79 2 2 2 3 3 2 3" xfId="30864" xr:uid="{00000000-0005-0000-0000-000014A60000}"/>
    <cellStyle name="Normal 79 2 2 2 3 3 3" xfId="10746" xr:uid="{00000000-0005-0000-0000-000015A60000}"/>
    <cellStyle name="Normal 79 2 2 2 3 3 3 2" xfId="41080" xr:uid="{00000000-0005-0000-0000-000016A60000}"/>
    <cellStyle name="Normal 79 2 2 2 3 3 3 3" xfId="25847" xr:uid="{00000000-0005-0000-0000-000017A60000}"/>
    <cellStyle name="Normal 79 2 2 2 3 3 4" xfId="36067" xr:uid="{00000000-0005-0000-0000-000018A60000}"/>
    <cellStyle name="Normal 79 2 2 2 3 3 5" xfId="20834" xr:uid="{00000000-0005-0000-0000-000019A60000}"/>
    <cellStyle name="Normal 79 2 2 2 3 4" xfId="12424" xr:uid="{00000000-0005-0000-0000-00001AA60000}"/>
    <cellStyle name="Normal 79 2 2 2 3 4 2" xfId="42755" xr:uid="{00000000-0005-0000-0000-00001BA60000}"/>
    <cellStyle name="Normal 79 2 2 2 3 4 3" xfId="27522" xr:uid="{00000000-0005-0000-0000-00001CA60000}"/>
    <cellStyle name="Normal 79 2 2 2 3 5" xfId="7403" xr:uid="{00000000-0005-0000-0000-00001DA60000}"/>
    <cellStyle name="Normal 79 2 2 2 3 5 2" xfId="37738" xr:uid="{00000000-0005-0000-0000-00001EA60000}"/>
    <cellStyle name="Normal 79 2 2 2 3 5 3" xfId="22505" xr:uid="{00000000-0005-0000-0000-00001FA60000}"/>
    <cellStyle name="Normal 79 2 2 2 3 6" xfId="32726" xr:uid="{00000000-0005-0000-0000-000020A60000}"/>
    <cellStyle name="Normal 79 2 2 2 3 7" xfId="17492" xr:uid="{00000000-0005-0000-0000-000021A60000}"/>
    <cellStyle name="Normal 79 2 2 2 4" xfId="3185" xr:uid="{00000000-0005-0000-0000-000022A60000}"/>
    <cellStyle name="Normal 79 2 2 2 4 2" xfId="13259" xr:uid="{00000000-0005-0000-0000-000023A60000}"/>
    <cellStyle name="Normal 79 2 2 2 4 2 2" xfId="43590" xr:uid="{00000000-0005-0000-0000-000024A60000}"/>
    <cellStyle name="Normal 79 2 2 2 4 2 3" xfId="28357" xr:uid="{00000000-0005-0000-0000-000025A60000}"/>
    <cellStyle name="Normal 79 2 2 2 4 3" xfId="8239" xr:uid="{00000000-0005-0000-0000-000026A60000}"/>
    <cellStyle name="Normal 79 2 2 2 4 3 2" xfId="38573" xr:uid="{00000000-0005-0000-0000-000027A60000}"/>
    <cellStyle name="Normal 79 2 2 2 4 3 3" xfId="23340" xr:uid="{00000000-0005-0000-0000-000028A60000}"/>
    <cellStyle name="Normal 79 2 2 2 4 4" xfId="33560" xr:uid="{00000000-0005-0000-0000-000029A60000}"/>
    <cellStyle name="Normal 79 2 2 2 4 5" xfId="18327" xr:uid="{00000000-0005-0000-0000-00002AA60000}"/>
    <cellStyle name="Normal 79 2 2 2 5" xfId="4878" xr:uid="{00000000-0005-0000-0000-00002BA60000}"/>
    <cellStyle name="Normal 79 2 2 2 5 2" xfId="14930" xr:uid="{00000000-0005-0000-0000-00002CA60000}"/>
    <cellStyle name="Normal 79 2 2 2 5 2 2" xfId="45261" xr:uid="{00000000-0005-0000-0000-00002DA60000}"/>
    <cellStyle name="Normal 79 2 2 2 5 2 3" xfId="30028" xr:uid="{00000000-0005-0000-0000-00002EA60000}"/>
    <cellStyle name="Normal 79 2 2 2 5 3" xfId="9910" xr:uid="{00000000-0005-0000-0000-00002FA60000}"/>
    <cellStyle name="Normal 79 2 2 2 5 3 2" xfId="40244" xr:uid="{00000000-0005-0000-0000-000030A60000}"/>
    <cellStyle name="Normal 79 2 2 2 5 3 3" xfId="25011" xr:uid="{00000000-0005-0000-0000-000031A60000}"/>
    <cellStyle name="Normal 79 2 2 2 5 4" xfId="35231" xr:uid="{00000000-0005-0000-0000-000032A60000}"/>
    <cellStyle name="Normal 79 2 2 2 5 5" xfId="19998" xr:uid="{00000000-0005-0000-0000-000033A60000}"/>
    <cellStyle name="Normal 79 2 2 2 6" xfId="11588" xr:uid="{00000000-0005-0000-0000-000034A60000}"/>
    <cellStyle name="Normal 79 2 2 2 6 2" xfId="41919" xr:uid="{00000000-0005-0000-0000-000035A60000}"/>
    <cellStyle name="Normal 79 2 2 2 6 3" xfId="26686" xr:uid="{00000000-0005-0000-0000-000036A60000}"/>
    <cellStyle name="Normal 79 2 2 2 7" xfId="6567" xr:uid="{00000000-0005-0000-0000-000037A60000}"/>
    <cellStyle name="Normal 79 2 2 2 7 2" xfId="36902" xr:uid="{00000000-0005-0000-0000-000038A60000}"/>
    <cellStyle name="Normal 79 2 2 2 7 3" xfId="21669" xr:uid="{00000000-0005-0000-0000-000039A60000}"/>
    <cellStyle name="Normal 79 2 2 2 8" xfId="31890" xr:uid="{00000000-0005-0000-0000-00003AA60000}"/>
    <cellStyle name="Normal 79 2 2 2 9" xfId="16656" xr:uid="{00000000-0005-0000-0000-00003BA60000}"/>
    <cellStyle name="Normal 79 2 2 3" xfId="1703" xr:uid="{00000000-0005-0000-0000-00003CA60000}"/>
    <cellStyle name="Normal 79 2 2 3 2" xfId="2542" xr:uid="{00000000-0005-0000-0000-00003DA60000}"/>
    <cellStyle name="Normal 79 2 2 3 2 2" xfId="4232" xr:uid="{00000000-0005-0000-0000-00003EA60000}"/>
    <cellStyle name="Normal 79 2 2 3 2 2 2" xfId="14305" xr:uid="{00000000-0005-0000-0000-00003FA60000}"/>
    <cellStyle name="Normal 79 2 2 3 2 2 2 2" xfId="44636" xr:uid="{00000000-0005-0000-0000-000040A60000}"/>
    <cellStyle name="Normal 79 2 2 3 2 2 2 3" xfId="29403" xr:uid="{00000000-0005-0000-0000-000041A60000}"/>
    <cellStyle name="Normal 79 2 2 3 2 2 3" xfId="9285" xr:uid="{00000000-0005-0000-0000-000042A60000}"/>
    <cellStyle name="Normal 79 2 2 3 2 2 3 2" xfId="39619" xr:uid="{00000000-0005-0000-0000-000043A60000}"/>
    <cellStyle name="Normal 79 2 2 3 2 2 3 3" xfId="24386" xr:uid="{00000000-0005-0000-0000-000044A60000}"/>
    <cellStyle name="Normal 79 2 2 3 2 2 4" xfId="34606" xr:uid="{00000000-0005-0000-0000-000045A60000}"/>
    <cellStyle name="Normal 79 2 2 3 2 2 5" xfId="19373" xr:uid="{00000000-0005-0000-0000-000046A60000}"/>
    <cellStyle name="Normal 79 2 2 3 2 3" xfId="5924" xr:uid="{00000000-0005-0000-0000-000047A60000}"/>
    <cellStyle name="Normal 79 2 2 3 2 3 2" xfId="15976" xr:uid="{00000000-0005-0000-0000-000048A60000}"/>
    <cellStyle name="Normal 79 2 2 3 2 3 2 2" xfId="46307" xr:uid="{00000000-0005-0000-0000-000049A60000}"/>
    <cellStyle name="Normal 79 2 2 3 2 3 2 3" xfId="31074" xr:uid="{00000000-0005-0000-0000-00004AA60000}"/>
    <cellStyle name="Normal 79 2 2 3 2 3 3" xfId="10956" xr:uid="{00000000-0005-0000-0000-00004BA60000}"/>
    <cellStyle name="Normal 79 2 2 3 2 3 3 2" xfId="41290" xr:uid="{00000000-0005-0000-0000-00004CA60000}"/>
    <cellStyle name="Normal 79 2 2 3 2 3 3 3" xfId="26057" xr:uid="{00000000-0005-0000-0000-00004DA60000}"/>
    <cellStyle name="Normal 79 2 2 3 2 3 4" xfId="36277" xr:uid="{00000000-0005-0000-0000-00004EA60000}"/>
    <cellStyle name="Normal 79 2 2 3 2 3 5" xfId="21044" xr:uid="{00000000-0005-0000-0000-00004FA60000}"/>
    <cellStyle name="Normal 79 2 2 3 2 4" xfId="12634" xr:uid="{00000000-0005-0000-0000-000050A60000}"/>
    <cellStyle name="Normal 79 2 2 3 2 4 2" xfId="42965" xr:uid="{00000000-0005-0000-0000-000051A60000}"/>
    <cellStyle name="Normal 79 2 2 3 2 4 3" xfId="27732" xr:uid="{00000000-0005-0000-0000-000052A60000}"/>
    <cellStyle name="Normal 79 2 2 3 2 5" xfId="7613" xr:uid="{00000000-0005-0000-0000-000053A60000}"/>
    <cellStyle name="Normal 79 2 2 3 2 5 2" xfId="37948" xr:uid="{00000000-0005-0000-0000-000054A60000}"/>
    <cellStyle name="Normal 79 2 2 3 2 5 3" xfId="22715" xr:uid="{00000000-0005-0000-0000-000055A60000}"/>
    <cellStyle name="Normal 79 2 2 3 2 6" xfId="32936" xr:uid="{00000000-0005-0000-0000-000056A60000}"/>
    <cellStyle name="Normal 79 2 2 3 2 7" xfId="17702" xr:uid="{00000000-0005-0000-0000-000057A60000}"/>
    <cellStyle name="Normal 79 2 2 3 3" xfId="3395" xr:uid="{00000000-0005-0000-0000-000058A60000}"/>
    <cellStyle name="Normal 79 2 2 3 3 2" xfId="13469" xr:uid="{00000000-0005-0000-0000-000059A60000}"/>
    <cellStyle name="Normal 79 2 2 3 3 2 2" xfId="43800" xr:uid="{00000000-0005-0000-0000-00005AA60000}"/>
    <cellStyle name="Normal 79 2 2 3 3 2 3" xfId="28567" xr:uid="{00000000-0005-0000-0000-00005BA60000}"/>
    <cellStyle name="Normal 79 2 2 3 3 3" xfId="8449" xr:uid="{00000000-0005-0000-0000-00005CA60000}"/>
    <cellStyle name="Normal 79 2 2 3 3 3 2" xfId="38783" xr:uid="{00000000-0005-0000-0000-00005DA60000}"/>
    <cellStyle name="Normal 79 2 2 3 3 3 3" xfId="23550" xr:uid="{00000000-0005-0000-0000-00005EA60000}"/>
    <cellStyle name="Normal 79 2 2 3 3 4" xfId="33770" xr:uid="{00000000-0005-0000-0000-00005FA60000}"/>
    <cellStyle name="Normal 79 2 2 3 3 5" xfId="18537" xr:uid="{00000000-0005-0000-0000-000060A60000}"/>
    <cellStyle name="Normal 79 2 2 3 4" xfId="5088" xr:uid="{00000000-0005-0000-0000-000061A60000}"/>
    <cellStyle name="Normal 79 2 2 3 4 2" xfId="15140" xr:uid="{00000000-0005-0000-0000-000062A60000}"/>
    <cellStyle name="Normal 79 2 2 3 4 2 2" xfId="45471" xr:uid="{00000000-0005-0000-0000-000063A60000}"/>
    <cellStyle name="Normal 79 2 2 3 4 2 3" xfId="30238" xr:uid="{00000000-0005-0000-0000-000064A60000}"/>
    <cellStyle name="Normal 79 2 2 3 4 3" xfId="10120" xr:uid="{00000000-0005-0000-0000-000065A60000}"/>
    <cellStyle name="Normal 79 2 2 3 4 3 2" xfId="40454" xr:uid="{00000000-0005-0000-0000-000066A60000}"/>
    <cellStyle name="Normal 79 2 2 3 4 3 3" xfId="25221" xr:uid="{00000000-0005-0000-0000-000067A60000}"/>
    <cellStyle name="Normal 79 2 2 3 4 4" xfId="35441" xr:uid="{00000000-0005-0000-0000-000068A60000}"/>
    <cellStyle name="Normal 79 2 2 3 4 5" xfId="20208" xr:uid="{00000000-0005-0000-0000-000069A60000}"/>
    <cellStyle name="Normal 79 2 2 3 5" xfId="11798" xr:uid="{00000000-0005-0000-0000-00006AA60000}"/>
    <cellStyle name="Normal 79 2 2 3 5 2" xfId="42129" xr:uid="{00000000-0005-0000-0000-00006BA60000}"/>
    <cellStyle name="Normal 79 2 2 3 5 3" xfId="26896" xr:uid="{00000000-0005-0000-0000-00006CA60000}"/>
    <cellStyle name="Normal 79 2 2 3 6" xfId="6777" xr:uid="{00000000-0005-0000-0000-00006DA60000}"/>
    <cellStyle name="Normal 79 2 2 3 6 2" xfId="37112" xr:uid="{00000000-0005-0000-0000-00006EA60000}"/>
    <cellStyle name="Normal 79 2 2 3 6 3" xfId="21879" xr:uid="{00000000-0005-0000-0000-00006FA60000}"/>
    <cellStyle name="Normal 79 2 2 3 7" xfId="32100" xr:uid="{00000000-0005-0000-0000-000070A60000}"/>
    <cellStyle name="Normal 79 2 2 3 8" xfId="16866" xr:uid="{00000000-0005-0000-0000-000071A60000}"/>
    <cellStyle name="Normal 79 2 2 4" xfId="2124" xr:uid="{00000000-0005-0000-0000-000072A60000}"/>
    <cellStyle name="Normal 79 2 2 4 2" xfId="3814" xr:uid="{00000000-0005-0000-0000-000073A60000}"/>
    <cellStyle name="Normal 79 2 2 4 2 2" xfId="13887" xr:uid="{00000000-0005-0000-0000-000074A60000}"/>
    <cellStyle name="Normal 79 2 2 4 2 2 2" xfId="44218" xr:uid="{00000000-0005-0000-0000-000075A60000}"/>
    <cellStyle name="Normal 79 2 2 4 2 2 3" xfId="28985" xr:uid="{00000000-0005-0000-0000-000076A60000}"/>
    <cellStyle name="Normal 79 2 2 4 2 3" xfId="8867" xr:uid="{00000000-0005-0000-0000-000077A60000}"/>
    <cellStyle name="Normal 79 2 2 4 2 3 2" xfId="39201" xr:uid="{00000000-0005-0000-0000-000078A60000}"/>
    <cellStyle name="Normal 79 2 2 4 2 3 3" xfId="23968" xr:uid="{00000000-0005-0000-0000-000079A60000}"/>
    <cellStyle name="Normal 79 2 2 4 2 4" xfId="34188" xr:uid="{00000000-0005-0000-0000-00007AA60000}"/>
    <cellStyle name="Normal 79 2 2 4 2 5" xfId="18955" xr:uid="{00000000-0005-0000-0000-00007BA60000}"/>
    <cellStyle name="Normal 79 2 2 4 3" xfId="5506" xr:uid="{00000000-0005-0000-0000-00007CA60000}"/>
    <cellStyle name="Normal 79 2 2 4 3 2" xfId="15558" xr:uid="{00000000-0005-0000-0000-00007DA60000}"/>
    <cellStyle name="Normal 79 2 2 4 3 2 2" xfId="45889" xr:uid="{00000000-0005-0000-0000-00007EA60000}"/>
    <cellStyle name="Normal 79 2 2 4 3 2 3" xfId="30656" xr:uid="{00000000-0005-0000-0000-00007FA60000}"/>
    <cellStyle name="Normal 79 2 2 4 3 3" xfId="10538" xr:uid="{00000000-0005-0000-0000-000080A60000}"/>
    <cellStyle name="Normal 79 2 2 4 3 3 2" xfId="40872" xr:uid="{00000000-0005-0000-0000-000081A60000}"/>
    <cellStyle name="Normal 79 2 2 4 3 3 3" xfId="25639" xr:uid="{00000000-0005-0000-0000-000082A60000}"/>
    <cellStyle name="Normal 79 2 2 4 3 4" xfId="35859" xr:uid="{00000000-0005-0000-0000-000083A60000}"/>
    <cellStyle name="Normal 79 2 2 4 3 5" xfId="20626" xr:uid="{00000000-0005-0000-0000-000084A60000}"/>
    <cellStyle name="Normal 79 2 2 4 4" xfId="12216" xr:uid="{00000000-0005-0000-0000-000085A60000}"/>
    <cellStyle name="Normal 79 2 2 4 4 2" xfId="42547" xr:uid="{00000000-0005-0000-0000-000086A60000}"/>
    <cellStyle name="Normal 79 2 2 4 4 3" xfId="27314" xr:uid="{00000000-0005-0000-0000-000087A60000}"/>
    <cellStyle name="Normal 79 2 2 4 5" xfId="7195" xr:uid="{00000000-0005-0000-0000-000088A60000}"/>
    <cellStyle name="Normal 79 2 2 4 5 2" xfId="37530" xr:uid="{00000000-0005-0000-0000-000089A60000}"/>
    <cellStyle name="Normal 79 2 2 4 5 3" xfId="22297" xr:uid="{00000000-0005-0000-0000-00008AA60000}"/>
    <cellStyle name="Normal 79 2 2 4 6" xfId="32518" xr:uid="{00000000-0005-0000-0000-00008BA60000}"/>
    <cellStyle name="Normal 79 2 2 4 7" xfId="17284" xr:uid="{00000000-0005-0000-0000-00008CA60000}"/>
    <cellStyle name="Normal 79 2 2 5" xfId="2977" xr:uid="{00000000-0005-0000-0000-00008DA60000}"/>
    <cellStyle name="Normal 79 2 2 5 2" xfId="13051" xr:uid="{00000000-0005-0000-0000-00008EA60000}"/>
    <cellStyle name="Normal 79 2 2 5 2 2" xfId="43382" xr:uid="{00000000-0005-0000-0000-00008FA60000}"/>
    <cellStyle name="Normal 79 2 2 5 2 3" xfId="28149" xr:uid="{00000000-0005-0000-0000-000090A60000}"/>
    <cellStyle name="Normal 79 2 2 5 3" xfId="8031" xr:uid="{00000000-0005-0000-0000-000091A60000}"/>
    <cellStyle name="Normal 79 2 2 5 3 2" xfId="38365" xr:uid="{00000000-0005-0000-0000-000092A60000}"/>
    <cellStyle name="Normal 79 2 2 5 3 3" xfId="23132" xr:uid="{00000000-0005-0000-0000-000093A60000}"/>
    <cellStyle name="Normal 79 2 2 5 4" xfId="33352" xr:uid="{00000000-0005-0000-0000-000094A60000}"/>
    <cellStyle name="Normal 79 2 2 5 5" xfId="18119" xr:uid="{00000000-0005-0000-0000-000095A60000}"/>
    <cellStyle name="Normal 79 2 2 6" xfId="4670" xr:uid="{00000000-0005-0000-0000-000096A60000}"/>
    <cellStyle name="Normal 79 2 2 6 2" xfId="14722" xr:uid="{00000000-0005-0000-0000-000097A60000}"/>
    <cellStyle name="Normal 79 2 2 6 2 2" xfId="45053" xr:uid="{00000000-0005-0000-0000-000098A60000}"/>
    <cellStyle name="Normal 79 2 2 6 2 3" xfId="29820" xr:uid="{00000000-0005-0000-0000-000099A60000}"/>
    <cellStyle name="Normal 79 2 2 6 3" xfId="9702" xr:uid="{00000000-0005-0000-0000-00009AA60000}"/>
    <cellStyle name="Normal 79 2 2 6 3 2" xfId="40036" xr:uid="{00000000-0005-0000-0000-00009BA60000}"/>
    <cellStyle name="Normal 79 2 2 6 3 3" xfId="24803" xr:uid="{00000000-0005-0000-0000-00009CA60000}"/>
    <cellStyle name="Normal 79 2 2 6 4" xfId="35023" xr:uid="{00000000-0005-0000-0000-00009DA60000}"/>
    <cellStyle name="Normal 79 2 2 6 5" xfId="19790" xr:uid="{00000000-0005-0000-0000-00009EA60000}"/>
    <cellStyle name="Normal 79 2 2 7" xfId="11380" xr:uid="{00000000-0005-0000-0000-00009FA60000}"/>
    <cellStyle name="Normal 79 2 2 7 2" xfId="41711" xr:uid="{00000000-0005-0000-0000-0000A0A60000}"/>
    <cellStyle name="Normal 79 2 2 7 3" xfId="26478" xr:uid="{00000000-0005-0000-0000-0000A1A60000}"/>
    <cellStyle name="Normal 79 2 2 8" xfId="6359" xr:uid="{00000000-0005-0000-0000-0000A2A60000}"/>
    <cellStyle name="Normal 79 2 2 8 2" xfId="36694" xr:uid="{00000000-0005-0000-0000-0000A3A60000}"/>
    <cellStyle name="Normal 79 2 2 8 3" xfId="21461" xr:uid="{00000000-0005-0000-0000-0000A4A60000}"/>
    <cellStyle name="Normal 79 2 2 9" xfId="31683" xr:uid="{00000000-0005-0000-0000-0000A5A60000}"/>
    <cellStyle name="Normal 79 2 3" xfId="1386" xr:uid="{00000000-0005-0000-0000-0000A6A60000}"/>
    <cellStyle name="Normal 79 2 3 2" xfId="1807" xr:uid="{00000000-0005-0000-0000-0000A7A60000}"/>
    <cellStyle name="Normal 79 2 3 2 2" xfId="2646" xr:uid="{00000000-0005-0000-0000-0000A8A60000}"/>
    <cellStyle name="Normal 79 2 3 2 2 2" xfId="4336" xr:uid="{00000000-0005-0000-0000-0000A9A60000}"/>
    <cellStyle name="Normal 79 2 3 2 2 2 2" xfId="14409" xr:uid="{00000000-0005-0000-0000-0000AAA60000}"/>
    <cellStyle name="Normal 79 2 3 2 2 2 2 2" xfId="44740" xr:uid="{00000000-0005-0000-0000-0000ABA60000}"/>
    <cellStyle name="Normal 79 2 3 2 2 2 2 3" xfId="29507" xr:uid="{00000000-0005-0000-0000-0000ACA60000}"/>
    <cellStyle name="Normal 79 2 3 2 2 2 3" xfId="9389" xr:uid="{00000000-0005-0000-0000-0000ADA60000}"/>
    <cellStyle name="Normal 79 2 3 2 2 2 3 2" xfId="39723" xr:uid="{00000000-0005-0000-0000-0000AEA60000}"/>
    <cellStyle name="Normal 79 2 3 2 2 2 3 3" xfId="24490" xr:uid="{00000000-0005-0000-0000-0000AFA60000}"/>
    <cellStyle name="Normal 79 2 3 2 2 2 4" xfId="34710" xr:uid="{00000000-0005-0000-0000-0000B0A60000}"/>
    <cellStyle name="Normal 79 2 3 2 2 2 5" xfId="19477" xr:uid="{00000000-0005-0000-0000-0000B1A60000}"/>
    <cellStyle name="Normal 79 2 3 2 2 3" xfId="6028" xr:uid="{00000000-0005-0000-0000-0000B2A60000}"/>
    <cellStyle name="Normal 79 2 3 2 2 3 2" xfId="16080" xr:uid="{00000000-0005-0000-0000-0000B3A60000}"/>
    <cellStyle name="Normal 79 2 3 2 2 3 2 2" xfId="46411" xr:uid="{00000000-0005-0000-0000-0000B4A60000}"/>
    <cellStyle name="Normal 79 2 3 2 2 3 2 3" xfId="31178" xr:uid="{00000000-0005-0000-0000-0000B5A60000}"/>
    <cellStyle name="Normal 79 2 3 2 2 3 3" xfId="11060" xr:uid="{00000000-0005-0000-0000-0000B6A60000}"/>
    <cellStyle name="Normal 79 2 3 2 2 3 3 2" xfId="41394" xr:uid="{00000000-0005-0000-0000-0000B7A60000}"/>
    <cellStyle name="Normal 79 2 3 2 2 3 3 3" xfId="26161" xr:uid="{00000000-0005-0000-0000-0000B8A60000}"/>
    <cellStyle name="Normal 79 2 3 2 2 3 4" xfId="36381" xr:uid="{00000000-0005-0000-0000-0000B9A60000}"/>
    <cellStyle name="Normal 79 2 3 2 2 3 5" xfId="21148" xr:uid="{00000000-0005-0000-0000-0000BAA60000}"/>
    <cellStyle name="Normal 79 2 3 2 2 4" xfId="12738" xr:uid="{00000000-0005-0000-0000-0000BBA60000}"/>
    <cellStyle name="Normal 79 2 3 2 2 4 2" xfId="43069" xr:uid="{00000000-0005-0000-0000-0000BCA60000}"/>
    <cellStyle name="Normal 79 2 3 2 2 4 3" xfId="27836" xr:uid="{00000000-0005-0000-0000-0000BDA60000}"/>
    <cellStyle name="Normal 79 2 3 2 2 5" xfId="7717" xr:uid="{00000000-0005-0000-0000-0000BEA60000}"/>
    <cellStyle name="Normal 79 2 3 2 2 5 2" xfId="38052" xr:uid="{00000000-0005-0000-0000-0000BFA60000}"/>
    <cellStyle name="Normal 79 2 3 2 2 5 3" xfId="22819" xr:uid="{00000000-0005-0000-0000-0000C0A60000}"/>
    <cellStyle name="Normal 79 2 3 2 2 6" xfId="33040" xr:uid="{00000000-0005-0000-0000-0000C1A60000}"/>
    <cellStyle name="Normal 79 2 3 2 2 7" xfId="17806" xr:uid="{00000000-0005-0000-0000-0000C2A60000}"/>
    <cellStyle name="Normal 79 2 3 2 3" xfId="3499" xr:uid="{00000000-0005-0000-0000-0000C3A60000}"/>
    <cellStyle name="Normal 79 2 3 2 3 2" xfId="13573" xr:uid="{00000000-0005-0000-0000-0000C4A60000}"/>
    <cellStyle name="Normal 79 2 3 2 3 2 2" xfId="43904" xr:uid="{00000000-0005-0000-0000-0000C5A60000}"/>
    <cellStyle name="Normal 79 2 3 2 3 2 3" xfId="28671" xr:uid="{00000000-0005-0000-0000-0000C6A60000}"/>
    <cellStyle name="Normal 79 2 3 2 3 3" xfId="8553" xr:uid="{00000000-0005-0000-0000-0000C7A60000}"/>
    <cellStyle name="Normal 79 2 3 2 3 3 2" xfId="38887" xr:uid="{00000000-0005-0000-0000-0000C8A60000}"/>
    <cellStyle name="Normal 79 2 3 2 3 3 3" xfId="23654" xr:uid="{00000000-0005-0000-0000-0000C9A60000}"/>
    <cellStyle name="Normal 79 2 3 2 3 4" xfId="33874" xr:uid="{00000000-0005-0000-0000-0000CAA60000}"/>
    <cellStyle name="Normal 79 2 3 2 3 5" xfId="18641" xr:uid="{00000000-0005-0000-0000-0000CBA60000}"/>
    <cellStyle name="Normal 79 2 3 2 4" xfId="5192" xr:uid="{00000000-0005-0000-0000-0000CCA60000}"/>
    <cellStyle name="Normal 79 2 3 2 4 2" xfId="15244" xr:uid="{00000000-0005-0000-0000-0000CDA60000}"/>
    <cellStyle name="Normal 79 2 3 2 4 2 2" xfId="45575" xr:uid="{00000000-0005-0000-0000-0000CEA60000}"/>
    <cellStyle name="Normal 79 2 3 2 4 2 3" xfId="30342" xr:uid="{00000000-0005-0000-0000-0000CFA60000}"/>
    <cellStyle name="Normal 79 2 3 2 4 3" xfId="10224" xr:uid="{00000000-0005-0000-0000-0000D0A60000}"/>
    <cellStyle name="Normal 79 2 3 2 4 3 2" xfId="40558" xr:uid="{00000000-0005-0000-0000-0000D1A60000}"/>
    <cellStyle name="Normal 79 2 3 2 4 3 3" xfId="25325" xr:uid="{00000000-0005-0000-0000-0000D2A60000}"/>
    <cellStyle name="Normal 79 2 3 2 4 4" xfId="35545" xr:uid="{00000000-0005-0000-0000-0000D3A60000}"/>
    <cellStyle name="Normal 79 2 3 2 4 5" xfId="20312" xr:uid="{00000000-0005-0000-0000-0000D4A60000}"/>
    <cellStyle name="Normal 79 2 3 2 5" xfId="11902" xr:uid="{00000000-0005-0000-0000-0000D5A60000}"/>
    <cellStyle name="Normal 79 2 3 2 5 2" xfId="42233" xr:uid="{00000000-0005-0000-0000-0000D6A60000}"/>
    <cellStyle name="Normal 79 2 3 2 5 3" xfId="27000" xr:uid="{00000000-0005-0000-0000-0000D7A60000}"/>
    <cellStyle name="Normal 79 2 3 2 6" xfId="6881" xr:uid="{00000000-0005-0000-0000-0000D8A60000}"/>
    <cellStyle name="Normal 79 2 3 2 6 2" xfId="37216" xr:uid="{00000000-0005-0000-0000-0000D9A60000}"/>
    <cellStyle name="Normal 79 2 3 2 6 3" xfId="21983" xr:uid="{00000000-0005-0000-0000-0000DAA60000}"/>
    <cellStyle name="Normal 79 2 3 2 7" xfId="32204" xr:uid="{00000000-0005-0000-0000-0000DBA60000}"/>
    <cellStyle name="Normal 79 2 3 2 8" xfId="16970" xr:uid="{00000000-0005-0000-0000-0000DCA60000}"/>
    <cellStyle name="Normal 79 2 3 3" xfId="2228" xr:uid="{00000000-0005-0000-0000-0000DDA60000}"/>
    <cellStyle name="Normal 79 2 3 3 2" xfId="3918" xr:uid="{00000000-0005-0000-0000-0000DEA60000}"/>
    <cellStyle name="Normal 79 2 3 3 2 2" xfId="13991" xr:uid="{00000000-0005-0000-0000-0000DFA60000}"/>
    <cellStyle name="Normal 79 2 3 3 2 2 2" xfId="44322" xr:uid="{00000000-0005-0000-0000-0000E0A60000}"/>
    <cellStyle name="Normal 79 2 3 3 2 2 3" xfId="29089" xr:uid="{00000000-0005-0000-0000-0000E1A60000}"/>
    <cellStyle name="Normal 79 2 3 3 2 3" xfId="8971" xr:uid="{00000000-0005-0000-0000-0000E2A60000}"/>
    <cellStyle name="Normal 79 2 3 3 2 3 2" xfId="39305" xr:uid="{00000000-0005-0000-0000-0000E3A60000}"/>
    <cellStyle name="Normal 79 2 3 3 2 3 3" xfId="24072" xr:uid="{00000000-0005-0000-0000-0000E4A60000}"/>
    <cellStyle name="Normal 79 2 3 3 2 4" xfId="34292" xr:uid="{00000000-0005-0000-0000-0000E5A60000}"/>
    <cellStyle name="Normal 79 2 3 3 2 5" xfId="19059" xr:uid="{00000000-0005-0000-0000-0000E6A60000}"/>
    <cellStyle name="Normal 79 2 3 3 3" xfId="5610" xr:uid="{00000000-0005-0000-0000-0000E7A60000}"/>
    <cellStyle name="Normal 79 2 3 3 3 2" xfId="15662" xr:uid="{00000000-0005-0000-0000-0000E8A60000}"/>
    <cellStyle name="Normal 79 2 3 3 3 2 2" xfId="45993" xr:uid="{00000000-0005-0000-0000-0000E9A60000}"/>
    <cellStyle name="Normal 79 2 3 3 3 2 3" xfId="30760" xr:uid="{00000000-0005-0000-0000-0000EAA60000}"/>
    <cellStyle name="Normal 79 2 3 3 3 3" xfId="10642" xr:uid="{00000000-0005-0000-0000-0000EBA60000}"/>
    <cellStyle name="Normal 79 2 3 3 3 3 2" xfId="40976" xr:uid="{00000000-0005-0000-0000-0000ECA60000}"/>
    <cellStyle name="Normal 79 2 3 3 3 3 3" xfId="25743" xr:uid="{00000000-0005-0000-0000-0000EDA60000}"/>
    <cellStyle name="Normal 79 2 3 3 3 4" xfId="35963" xr:uid="{00000000-0005-0000-0000-0000EEA60000}"/>
    <cellStyle name="Normal 79 2 3 3 3 5" xfId="20730" xr:uid="{00000000-0005-0000-0000-0000EFA60000}"/>
    <cellStyle name="Normal 79 2 3 3 4" xfId="12320" xr:uid="{00000000-0005-0000-0000-0000F0A60000}"/>
    <cellStyle name="Normal 79 2 3 3 4 2" xfId="42651" xr:uid="{00000000-0005-0000-0000-0000F1A60000}"/>
    <cellStyle name="Normal 79 2 3 3 4 3" xfId="27418" xr:uid="{00000000-0005-0000-0000-0000F2A60000}"/>
    <cellStyle name="Normal 79 2 3 3 5" xfId="7299" xr:uid="{00000000-0005-0000-0000-0000F3A60000}"/>
    <cellStyle name="Normal 79 2 3 3 5 2" xfId="37634" xr:uid="{00000000-0005-0000-0000-0000F4A60000}"/>
    <cellStyle name="Normal 79 2 3 3 5 3" xfId="22401" xr:uid="{00000000-0005-0000-0000-0000F5A60000}"/>
    <cellStyle name="Normal 79 2 3 3 6" xfId="32622" xr:uid="{00000000-0005-0000-0000-0000F6A60000}"/>
    <cellStyle name="Normal 79 2 3 3 7" xfId="17388" xr:uid="{00000000-0005-0000-0000-0000F7A60000}"/>
    <cellStyle name="Normal 79 2 3 4" xfId="3081" xr:uid="{00000000-0005-0000-0000-0000F8A60000}"/>
    <cellStyle name="Normal 79 2 3 4 2" xfId="13155" xr:uid="{00000000-0005-0000-0000-0000F9A60000}"/>
    <cellStyle name="Normal 79 2 3 4 2 2" xfId="43486" xr:uid="{00000000-0005-0000-0000-0000FAA60000}"/>
    <cellStyle name="Normal 79 2 3 4 2 3" xfId="28253" xr:uid="{00000000-0005-0000-0000-0000FBA60000}"/>
    <cellStyle name="Normal 79 2 3 4 3" xfId="8135" xr:uid="{00000000-0005-0000-0000-0000FCA60000}"/>
    <cellStyle name="Normal 79 2 3 4 3 2" xfId="38469" xr:uid="{00000000-0005-0000-0000-0000FDA60000}"/>
    <cellStyle name="Normal 79 2 3 4 3 3" xfId="23236" xr:uid="{00000000-0005-0000-0000-0000FEA60000}"/>
    <cellStyle name="Normal 79 2 3 4 4" xfId="33456" xr:uid="{00000000-0005-0000-0000-0000FFA60000}"/>
    <cellStyle name="Normal 79 2 3 4 5" xfId="18223" xr:uid="{00000000-0005-0000-0000-000000A70000}"/>
    <cellStyle name="Normal 79 2 3 5" xfId="4774" xr:uid="{00000000-0005-0000-0000-000001A70000}"/>
    <cellStyle name="Normal 79 2 3 5 2" xfId="14826" xr:uid="{00000000-0005-0000-0000-000002A70000}"/>
    <cellStyle name="Normal 79 2 3 5 2 2" xfId="45157" xr:uid="{00000000-0005-0000-0000-000003A70000}"/>
    <cellStyle name="Normal 79 2 3 5 2 3" xfId="29924" xr:uid="{00000000-0005-0000-0000-000004A70000}"/>
    <cellStyle name="Normal 79 2 3 5 3" xfId="9806" xr:uid="{00000000-0005-0000-0000-000005A70000}"/>
    <cellStyle name="Normal 79 2 3 5 3 2" xfId="40140" xr:uid="{00000000-0005-0000-0000-000006A70000}"/>
    <cellStyle name="Normal 79 2 3 5 3 3" xfId="24907" xr:uid="{00000000-0005-0000-0000-000007A70000}"/>
    <cellStyle name="Normal 79 2 3 5 4" xfId="35127" xr:uid="{00000000-0005-0000-0000-000008A70000}"/>
    <cellStyle name="Normal 79 2 3 5 5" xfId="19894" xr:uid="{00000000-0005-0000-0000-000009A70000}"/>
    <cellStyle name="Normal 79 2 3 6" xfId="11484" xr:uid="{00000000-0005-0000-0000-00000AA70000}"/>
    <cellStyle name="Normal 79 2 3 6 2" xfId="41815" xr:uid="{00000000-0005-0000-0000-00000BA70000}"/>
    <cellStyle name="Normal 79 2 3 6 3" xfId="26582" xr:uid="{00000000-0005-0000-0000-00000CA70000}"/>
    <cellStyle name="Normal 79 2 3 7" xfId="6463" xr:uid="{00000000-0005-0000-0000-00000DA70000}"/>
    <cellStyle name="Normal 79 2 3 7 2" xfId="36798" xr:uid="{00000000-0005-0000-0000-00000EA70000}"/>
    <cellStyle name="Normal 79 2 3 7 3" xfId="21565" xr:uid="{00000000-0005-0000-0000-00000FA70000}"/>
    <cellStyle name="Normal 79 2 3 8" xfId="31786" xr:uid="{00000000-0005-0000-0000-000010A70000}"/>
    <cellStyle name="Normal 79 2 3 9" xfId="16552" xr:uid="{00000000-0005-0000-0000-000011A70000}"/>
    <cellStyle name="Normal 79 2 4" xfId="1599" xr:uid="{00000000-0005-0000-0000-000012A70000}"/>
    <cellStyle name="Normal 79 2 4 2" xfId="2438" xr:uid="{00000000-0005-0000-0000-000013A70000}"/>
    <cellStyle name="Normal 79 2 4 2 2" xfId="4128" xr:uid="{00000000-0005-0000-0000-000014A70000}"/>
    <cellStyle name="Normal 79 2 4 2 2 2" xfId="14201" xr:uid="{00000000-0005-0000-0000-000015A70000}"/>
    <cellStyle name="Normal 79 2 4 2 2 2 2" xfId="44532" xr:uid="{00000000-0005-0000-0000-000016A70000}"/>
    <cellStyle name="Normal 79 2 4 2 2 2 3" xfId="29299" xr:uid="{00000000-0005-0000-0000-000017A70000}"/>
    <cellStyle name="Normal 79 2 4 2 2 3" xfId="9181" xr:uid="{00000000-0005-0000-0000-000018A70000}"/>
    <cellStyle name="Normal 79 2 4 2 2 3 2" xfId="39515" xr:uid="{00000000-0005-0000-0000-000019A70000}"/>
    <cellStyle name="Normal 79 2 4 2 2 3 3" xfId="24282" xr:uid="{00000000-0005-0000-0000-00001AA70000}"/>
    <cellStyle name="Normal 79 2 4 2 2 4" xfId="34502" xr:uid="{00000000-0005-0000-0000-00001BA70000}"/>
    <cellStyle name="Normal 79 2 4 2 2 5" xfId="19269" xr:uid="{00000000-0005-0000-0000-00001CA70000}"/>
    <cellStyle name="Normal 79 2 4 2 3" xfId="5820" xr:uid="{00000000-0005-0000-0000-00001DA70000}"/>
    <cellStyle name="Normal 79 2 4 2 3 2" xfId="15872" xr:uid="{00000000-0005-0000-0000-00001EA70000}"/>
    <cellStyle name="Normal 79 2 4 2 3 2 2" xfId="46203" xr:uid="{00000000-0005-0000-0000-00001FA70000}"/>
    <cellStyle name="Normal 79 2 4 2 3 2 3" xfId="30970" xr:uid="{00000000-0005-0000-0000-000020A70000}"/>
    <cellStyle name="Normal 79 2 4 2 3 3" xfId="10852" xr:uid="{00000000-0005-0000-0000-000021A70000}"/>
    <cellStyle name="Normal 79 2 4 2 3 3 2" xfId="41186" xr:uid="{00000000-0005-0000-0000-000022A70000}"/>
    <cellStyle name="Normal 79 2 4 2 3 3 3" xfId="25953" xr:uid="{00000000-0005-0000-0000-000023A70000}"/>
    <cellStyle name="Normal 79 2 4 2 3 4" xfId="36173" xr:uid="{00000000-0005-0000-0000-000024A70000}"/>
    <cellStyle name="Normal 79 2 4 2 3 5" xfId="20940" xr:uid="{00000000-0005-0000-0000-000025A70000}"/>
    <cellStyle name="Normal 79 2 4 2 4" xfId="12530" xr:uid="{00000000-0005-0000-0000-000026A70000}"/>
    <cellStyle name="Normal 79 2 4 2 4 2" xfId="42861" xr:uid="{00000000-0005-0000-0000-000027A70000}"/>
    <cellStyle name="Normal 79 2 4 2 4 3" xfId="27628" xr:uid="{00000000-0005-0000-0000-000028A70000}"/>
    <cellStyle name="Normal 79 2 4 2 5" xfId="7509" xr:uid="{00000000-0005-0000-0000-000029A70000}"/>
    <cellStyle name="Normal 79 2 4 2 5 2" xfId="37844" xr:uid="{00000000-0005-0000-0000-00002AA70000}"/>
    <cellStyle name="Normal 79 2 4 2 5 3" xfId="22611" xr:uid="{00000000-0005-0000-0000-00002BA70000}"/>
    <cellStyle name="Normal 79 2 4 2 6" xfId="32832" xr:uid="{00000000-0005-0000-0000-00002CA70000}"/>
    <cellStyle name="Normal 79 2 4 2 7" xfId="17598" xr:uid="{00000000-0005-0000-0000-00002DA70000}"/>
    <cellStyle name="Normal 79 2 4 3" xfId="3291" xr:uid="{00000000-0005-0000-0000-00002EA70000}"/>
    <cellStyle name="Normal 79 2 4 3 2" xfId="13365" xr:uid="{00000000-0005-0000-0000-00002FA70000}"/>
    <cellStyle name="Normal 79 2 4 3 2 2" xfId="43696" xr:uid="{00000000-0005-0000-0000-000030A70000}"/>
    <cellStyle name="Normal 79 2 4 3 2 3" xfId="28463" xr:uid="{00000000-0005-0000-0000-000031A70000}"/>
    <cellStyle name="Normal 79 2 4 3 3" xfId="8345" xr:uid="{00000000-0005-0000-0000-000032A70000}"/>
    <cellStyle name="Normal 79 2 4 3 3 2" xfId="38679" xr:uid="{00000000-0005-0000-0000-000033A70000}"/>
    <cellStyle name="Normal 79 2 4 3 3 3" xfId="23446" xr:uid="{00000000-0005-0000-0000-000034A70000}"/>
    <cellStyle name="Normal 79 2 4 3 4" xfId="33666" xr:uid="{00000000-0005-0000-0000-000035A70000}"/>
    <cellStyle name="Normal 79 2 4 3 5" xfId="18433" xr:uid="{00000000-0005-0000-0000-000036A70000}"/>
    <cellStyle name="Normal 79 2 4 4" xfId="4984" xr:uid="{00000000-0005-0000-0000-000037A70000}"/>
    <cellStyle name="Normal 79 2 4 4 2" xfId="15036" xr:uid="{00000000-0005-0000-0000-000038A70000}"/>
    <cellStyle name="Normal 79 2 4 4 2 2" xfId="45367" xr:uid="{00000000-0005-0000-0000-000039A70000}"/>
    <cellStyle name="Normal 79 2 4 4 2 3" xfId="30134" xr:uid="{00000000-0005-0000-0000-00003AA70000}"/>
    <cellStyle name="Normal 79 2 4 4 3" xfId="10016" xr:uid="{00000000-0005-0000-0000-00003BA70000}"/>
    <cellStyle name="Normal 79 2 4 4 3 2" xfId="40350" xr:uid="{00000000-0005-0000-0000-00003CA70000}"/>
    <cellStyle name="Normal 79 2 4 4 3 3" xfId="25117" xr:uid="{00000000-0005-0000-0000-00003DA70000}"/>
    <cellStyle name="Normal 79 2 4 4 4" xfId="35337" xr:uid="{00000000-0005-0000-0000-00003EA70000}"/>
    <cellStyle name="Normal 79 2 4 4 5" xfId="20104" xr:uid="{00000000-0005-0000-0000-00003FA70000}"/>
    <cellStyle name="Normal 79 2 4 5" xfId="11694" xr:uid="{00000000-0005-0000-0000-000040A70000}"/>
    <cellStyle name="Normal 79 2 4 5 2" xfId="42025" xr:uid="{00000000-0005-0000-0000-000041A70000}"/>
    <cellStyle name="Normal 79 2 4 5 3" xfId="26792" xr:uid="{00000000-0005-0000-0000-000042A70000}"/>
    <cellStyle name="Normal 79 2 4 6" xfId="6673" xr:uid="{00000000-0005-0000-0000-000043A70000}"/>
    <cellStyle name="Normal 79 2 4 6 2" xfId="37008" xr:uid="{00000000-0005-0000-0000-000044A70000}"/>
    <cellStyle name="Normal 79 2 4 6 3" xfId="21775" xr:uid="{00000000-0005-0000-0000-000045A70000}"/>
    <cellStyle name="Normal 79 2 4 7" xfId="31996" xr:uid="{00000000-0005-0000-0000-000046A70000}"/>
    <cellStyle name="Normal 79 2 4 8" xfId="16762" xr:uid="{00000000-0005-0000-0000-000047A70000}"/>
    <cellStyle name="Normal 79 2 5" xfId="2020" xr:uid="{00000000-0005-0000-0000-000048A70000}"/>
    <cellStyle name="Normal 79 2 5 2" xfId="3710" xr:uid="{00000000-0005-0000-0000-000049A70000}"/>
    <cellStyle name="Normal 79 2 5 2 2" xfId="13783" xr:uid="{00000000-0005-0000-0000-00004AA70000}"/>
    <cellStyle name="Normal 79 2 5 2 2 2" xfId="44114" xr:uid="{00000000-0005-0000-0000-00004BA70000}"/>
    <cellStyle name="Normal 79 2 5 2 2 3" xfId="28881" xr:uid="{00000000-0005-0000-0000-00004CA70000}"/>
    <cellStyle name="Normal 79 2 5 2 3" xfId="8763" xr:uid="{00000000-0005-0000-0000-00004DA70000}"/>
    <cellStyle name="Normal 79 2 5 2 3 2" xfId="39097" xr:uid="{00000000-0005-0000-0000-00004EA70000}"/>
    <cellStyle name="Normal 79 2 5 2 3 3" xfId="23864" xr:uid="{00000000-0005-0000-0000-00004FA70000}"/>
    <cellStyle name="Normal 79 2 5 2 4" xfId="34084" xr:uid="{00000000-0005-0000-0000-000050A70000}"/>
    <cellStyle name="Normal 79 2 5 2 5" xfId="18851" xr:uid="{00000000-0005-0000-0000-000051A70000}"/>
    <cellStyle name="Normal 79 2 5 3" xfId="5402" xr:uid="{00000000-0005-0000-0000-000052A70000}"/>
    <cellStyle name="Normal 79 2 5 3 2" xfId="15454" xr:uid="{00000000-0005-0000-0000-000053A70000}"/>
    <cellStyle name="Normal 79 2 5 3 2 2" xfId="45785" xr:uid="{00000000-0005-0000-0000-000054A70000}"/>
    <cellStyle name="Normal 79 2 5 3 2 3" xfId="30552" xr:uid="{00000000-0005-0000-0000-000055A70000}"/>
    <cellStyle name="Normal 79 2 5 3 3" xfId="10434" xr:uid="{00000000-0005-0000-0000-000056A70000}"/>
    <cellStyle name="Normal 79 2 5 3 3 2" xfId="40768" xr:uid="{00000000-0005-0000-0000-000057A70000}"/>
    <cellStyle name="Normal 79 2 5 3 3 3" xfId="25535" xr:uid="{00000000-0005-0000-0000-000058A70000}"/>
    <cellStyle name="Normal 79 2 5 3 4" xfId="35755" xr:uid="{00000000-0005-0000-0000-000059A70000}"/>
    <cellStyle name="Normal 79 2 5 3 5" xfId="20522" xr:uid="{00000000-0005-0000-0000-00005AA70000}"/>
    <cellStyle name="Normal 79 2 5 4" xfId="12112" xr:uid="{00000000-0005-0000-0000-00005BA70000}"/>
    <cellStyle name="Normal 79 2 5 4 2" xfId="42443" xr:uid="{00000000-0005-0000-0000-00005CA70000}"/>
    <cellStyle name="Normal 79 2 5 4 3" xfId="27210" xr:uid="{00000000-0005-0000-0000-00005DA70000}"/>
    <cellStyle name="Normal 79 2 5 5" xfId="7091" xr:uid="{00000000-0005-0000-0000-00005EA70000}"/>
    <cellStyle name="Normal 79 2 5 5 2" xfId="37426" xr:uid="{00000000-0005-0000-0000-00005FA70000}"/>
    <cellStyle name="Normal 79 2 5 5 3" xfId="22193" xr:uid="{00000000-0005-0000-0000-000060A70000}"/>
    <cellStyle name="Normal 79 2 5 6" xfId="32414" xr:uid="{00000000-0005-0000-0000-000061A70000}"/>
    <cellStyle name="Normal 79 2 5 7" xfId="17180" xr:uid="{00000000-0005-0000-0000-000062A70000}"/>
    <cellStyle name="Normal 79 2 6" xfId="2873" xr:uid="{00000000-0005-0000-0000-000063A70000}"/>
    <cellStyle name="Normal 79 2 6 2" xfId="12947" xr:uid="{00000000-0005-0000-0000-000064A70000}"/>
    <cellStyle name="Normal 79 2 6 2 2" xfId="43278" xr:uid="{00000000-0005-0000-0000-000065A70000}"/>
    <cellStyle name="Normal 79 2 6 2 3" xfId="28045" xr:uid="{00000000-0005-0000-0000-000066A70000}"/>
    <cellStyle name="Normal 79 2 6 3" xfId="7927" xr:uid="{00000000-0005-0000-0000-000067A70000}"/>
    <cellStyle name="Normal 79 2 6 3 2" xfId="38261" xr:uid="{00000000-0005-0000-0000-000068A70000}"/>
    <cellStyle name="Normal 79 2 6 3 3" xfId="23028" xr:uid="{00000000-0005-0000-0000-000069A70000}"/>
    <cellStyle name="Normal 79 2 6 4" xfId="33248" xr:uid="{00000000-0005-0000-0000-00006AA70000}"/>
    <cellStyle name="Normal 79 2 6 5" xfId="18015" xr:uid="{00000000-0005-0000-0000-00006BA70000}"/>
    <cellStyle name="Normal 79 2 7" xfId="4566" xr:uid="{00000000-0005-0000-0000-00006CA70000}"/>
    <cellStyle name="Normal 79 2 7 2" xfId="14618" xr:uid="{00000000-0005-0000-0000-00006DA70000}"/>
    <cellStyle name="Normal 79 2 7 2 2" xfId="44949" xr:uid="{00000000-0005-0000-0000-00006EA70000}"/>
    <cellStyle name="Normal 79 2 7 2 3" xfId="29716" xr:uid="{00000000-0005-0000-0000-00006FA70000}"/>
    <cellStyle name="Normal 79 2 7 3" xfId="9598" xr:uid="{00000000-0005-0000-0000-000070A70000}"/>
    <cellStyle name="Normal 79 2 7 3 2" xfId="39932" xr:uid="{00000000-0005-0000-0000-000071A70000}"/>
    <cellStyle name="Normal 79 2 7 3 3" xfId="24699" xr:uid="{00000000-0005-0000-0000-000072A70000}"/>
    <cellStyle name="Normal 79 2 7 4" xfId="34919" xr:uid="{00000000-0005-0000-0000-000073A70000}"/>
    <cellStyle name="Normal 79 2 7 5" xfId="19686" xr:uid="{00000000-0005-0000-0000-000074A70000}"/>
    <cellStyle name="Normal 79 2 8" xfId="11276" xr:uid="{00000000-0005-0000-0000-000075A70000}"/>
    <cellStyle name="Normal 79 2 8 2" xfId="41607" xr:uid="{00000000-0005-0000-0000-000076A70000}"/>
    <cellStyle name="Normal 79 2 8 3" xfId="26374" xr:uid="{00000000-0005-0000-0000-000077A70000}"/>
    <cellStyle name="Normal 79 2 9" xfId="6255" xr:uid="{00000000-0005-0000-0000-000078A70000}"/>
    <cellStyle name="Normal 79 2 9 2" xfId="36590" xr:uid="{00000000-0005-0000-0000-000079A70000}"/>
    <cellStyle name="Normal 79 2 9 3" xfId="21357" xr:uid="{00000000-0005-0000-0000-00007AA70000}"/>
    <cellStyle name="Normal 79 3" xfId="1219" xr:uid="{00000000-0005-0000-0000-00007BA70000}"/>
    <cellStyle name="Normal 79 3 10" xfId="16396" xr:uid="{00000000-0005-0000-0000-00007CA70000}"/>
    <cellStyle name="Normal 79 3 2" xfId="1438" xr:uid="{00000000-0005-0000-0000-00007DA70000}"/>
    <cellStyle name="Normal 79 3 2 2" xfId="1859" xr:uid="{00000000-0005-0000-0000-00007EA70000}"/>
    <cellStyle name="Normal 79 3 2 2 2" xfId="2698" xr:uid="{00000000-0005-0000-0000-00007FA70000}"/>
    <cellStyle name="Normal 79 3 2 2 2 2" xfId="4388" xr:uid="{00000000-0005-0000-0000-000080A70000}"/>
    <cellStyle name="Normal 79 3 2 2 2 2 2" xfId="14461" xr:uid="{00000000-0005-0000-0000-000081A70000}"/>
    <cellStyle name="Normal 79 3 2 2 2 2 2 2" xfId="44792" xr:uid="{00000000-0005-0000-0000-000082A70000}"/>
    <cellStyle name="Normal 79 3 2 2 2 2 2 3" xfId="29559" xr:uid="{00000000-0005-0000-0000-000083A70000}"/>
    <cellStyle name="Normal 79 3 2 2 2 2 3" xfId="9441" xr:uid="{00000000-0005-0000-0000-000084A70000}"/>
    <cellStyle name="Normal 79 3 2 2 2 2 3 2" xfId="39775" xr:uid="{00000000-0005-0000-0000-000085A70000}"/>
    <cellStyle name="Normal 79 3 2 2 2 2 3 3" xfId="24542" xr:uid="{00000000-0005-0000-0000-000086A70000}"/>
    <cellStyle name="Normal 79 3 2 2 2 2 4" xfId="34762" xr:uid="{00000000-0005-0000-0000-000087A70000}"/>
    <cellStyle name="Normal 79 3 2 2 2 2 5" xfId="19529" xr:uid="{00000000-0005-0000-0000-000088A70000}"/>
    <cellStyle name="Normal 79 3 2 2 2 3" xfId="6080" xr:uid="{00000000-0005-0000-0000-000089A70000}"/>
    <cellStyle name="Normal 79 3 2 2 2 3 2" xfId="16132" xr:uid="{00000000-0005-0000-0000-00008AA70000}"/>
    <cellStyle name="Normal 79 3 2 2 2 3 2 2" xfId="46463" xr:uid="{00000000-0005-0000-0000-00008BA70000}"/>
    <cellStyle name="Normal 79 3 2 2 2 3 2 3" xfId="31230" xr:uid="{00000000-0005-0000-0000-00008CA70000}"/>
    <cellStyle name="Normal 79 3 2 2 2 3 3" xfId="11112" xr:uid="{00000000-0005-0000-0000-00008DA70000}"/>
    <cellStyle name="Normal 79 3 2 2 2 3 3 2" xfId="41446" xr:uid="{00000000-0005-0000-0000-00008EA70000}"/>
    <cellStyle name="Normal 79 3 2 2 2 3 3 3" xfId="26213" xr:uid="{00000000-0005-0000-0000-00008FA70000}"/>
    <cellStyle name="Normal 79 3 2 2 2 3 4" xfId="36433" xr:uid="{00000000-0005-0000-0000-000090A70000}"/>
    <cellStyle name="Normal 79 3 2 2 2 3 5" xfId="21200" xr:uid="{00000000-0005-0000-0000-000091A70000}"/>
    <cellStyle name="Normal 79 3 2 2 2 4" xfId="12790" xr:uid="{00000000-0005-0000-0000-000092A70000}"/>
    <cellStyle name="Normal 79 3 2 2 2 4 2" xfId="43121" xr:uid="{00000000-0005-0000-0000-000093A70000}"/>
    <cellStyle name="Normal 79 3 2 2 2 4 3" xfId="27888" xr:uid="{00000000-0005-0000-0000-000094A70000}"/>
    <cellStyle name="Normal 79 3 2 2 2 5" xfId="7769" xr:uid="{00000000-0005-0000-0000-000095A70000}"/>
    <cellStyle name="Normal 79 3 2 2 2 5 2" xfId="38104" xr:uid="{00000000-0005-0000-0000-000096A70000}"/>
    <cellStyle name="Normal 79 3 2 2 2 5 3" xfId="22871" xr:uid="{00000000-0005-0000-0000-000097A70000}"/>
    <cellStyle name="Normal 79 3 2 2 2 6" xfId="33092" xr:uid="{00000000-0005-0000-0000-000098A70000}"/>
    <cellStyle name="Normal 79 3 2 2 2 7" xfId="17858" xr:uid="{00000000-0005-0000-0000-000099A70000}"/>
    <cellStyle name="Normal 79 3 2 2 3" xfId="3551" xr:uid="{00000000-0005-0000-0000-00009AA70000}"/>
    <cellStyle name="Normal 79 3 2 2 3 2" xfId="13625" xr:uid="{00000000-0005-0000-0000-00009BA70000}"/>
    <cellStyle name="Normal 79 3 2 2 3 2 2" xfId="43956" xr:uid="{00000000-0005-0000-0000-00009CA70000}"/>
    <cellStyle name="Normal 79 3 2 2 3 2 3" xfId="28723" xr:uid="{00000000-0005-0000-0000-00009DA70000}"/>
    <cellStyle name="Normal 79 3 2 2 3 3" xfId="8605" xr:uid="{00000000-0005-0000-0000-00009EA70000}"/>
    <cellStyle name="Normal 79 3 2 2 3 3 2" xfId="38939" xr:uid="{00000000-0005-0000-0000-00009FA70000}"/>
    <cellStyle name="Normal 79 3 2 2 3 3 3" xfId="23706" xr:uid="{00000000-0005-0000-0000-0000A0A70000}"/>
    <cellStyle name="Normal 79 3 2 2 3 4" xfId="33926" xr:uid="{00000000-0005-0000-0000-0000A1A70000}"/>
    <cellStyle name="Normal 79 3 2 2 3 5" xfId="18693" xr:uid="{00000000-0005-0000-0000-0000A2A70000}"/>
    <cellStyle name="Normal 79 3 2 2 4" xfId="5244" xr:uid="{00000000-0005-0000-0000-0000A3A70000}"/>
    <cellStyle name="Normal 79 3 2 2 4 2" xfId="15296" xr:uid="{00000000-0005-0000-0000-0000A4A70000}"/>
    <cellStyle name="Normal 79 3 2 2 4 2 2" xfId="45627" xr:uid="{00000000-0005-0000-0000-0000A5A70000}"/>
    <cellStyle name="Normal 79 3 2 2 4 2 3" xfId="30394" xr:uid="{00000000-0005-0000-0000-0000A6A70000}"/>
    <cellStyle name="Normal 79 3 2 2 4 3" xfId="10276" xr:uid="{00000000-0005-0000-0000-0000A7A70000}"/>
    <cellStyle name="Normal 79 3 2 2 4 3 2" xfId="40610" xr:uid="{00000000-0005-0000-0000-0000A8A70000}"/>
    <cellStyle name="Normal 79 3 2 2 4 3 3" xfId="25377" xr:uid="{00000000-0005-0000-0000-0000A9A70000}"/>
    <cellStyle name="Normal 79 3 2 2 4 4" xfId="35597" xr:uid="{00000000-0005-0000-0000-0000AAA70000}"/>
    <cellStyle name="Normal 79 3 2 2 4 5" xfId="20364" xr:uid="{00000000-0005-0000-0000-0000ABA70000}"/>
    <cellStyle name="Normal 79 3 2 2 5" xfId="11954" xr:uid="{00000000-0005-0000-0000-0000ACA70000}"/>
    <cellStyle name="Normal 79 3 2 2 5 2" xfId="42285" xr:uid="{00000000-0005-0000-0000-0000ADA70000}"/>
    <cellStyle name="Normal 79 3 2 2 5 3" xfId="27052" xr:uid="{00000000-0005-0000-0000-0000AEA70000}"/>
    <cellStyle name="Normal 79 3 2 2 6" xfId="6933" xr:uid="{00000000-0005-0000-0000-0000AFA70000}"/>
    <cellStyle name="Normal 79 3 2 2 6 2" xfId="37268" xr:uid="{00000000-0005-0000-0000-0000B0A70000}"/>
    <cellStyle name="Normal 79 3 2 2 6 3" xfId="22035" xr:uid="{00000000-0005-0000-0000-0000B1A70000}"/>
    <cellStyle name="Normal 79 3 2 2 7" xfId="32256" xr:uid="{00000000-0005-0000-0000-0000B2A70000}"/>
    <cellStyle name="Normal 79 3 2 2 8" xfId="17022" xr:uid="{00000000-0005-0000-0000-0000B3A70000}"/>
    <cellStyle name="Normal 79 3 2 3" xfId="2280" xr:uid="{00000000-0005-0000-0000-0000B4A70000}"/>
    <cellStyle name="Normal 79 3 2 3 2" xfId="3970" xr:uid="{00000000-0005-0000-0000-0000B5A70000}"/>
    <cellStyle name="Normal 79 3 2 3 2 2" xfId="14043" xr:uid="{00000000-0005-0000-0000-0000B6A70000}"/>
    <cellStyle name="Normal 79 3 2 3 2 2 2" xfId="44374" xr:uid="{00000000-0005-0000-0000-0000B7A70000}"/>
    <cellStyle name="Normal 79 3 2 3 2 2 3" xfId="29141" xr:uid="{00000000-0005-0000-0000-0000B8A70000}"/>
    <cellStyle name="Normal 79 3 2 3 2 3" xfId="9023" xr:uid="{00000000-0005-0000-0000-0000B9A70000}"/>
    <cellStyle name="Normal 79 3 2 3 2 3 2" xfId="39357" xr:uid="{00000000-0005-0000-0000-0000BAA70000}"/>
    <cellStyle name="Normal 79 3 2 3 2 3 3" xfId="24124" xr:uid="{00000000-0005-0000-0000-0000BBA70000}"/>
    <cellStyle name="Normal 79 3 2 3 2 4" xfId="34344" xr:uid="{00000000-0005-0000-0000-0000BCA70000}"/>
    <cellStyle name="Normal 79 3 2 3 2 5" xfId="19111" xr:uid="{00000000-0005-0000-0000-0000BDA70000}"/>
    <cellStyle name="Normal 79 3 2 3 3" xfId="5662" xr:uid="{00000000-0005-0000-0000-0000BEA70000}"/>
    <cellStyle name="Normal 79 3 2 3 3 2" xfId="15714" xr:uid="{00000000-0005-0000-0000-0000BFA70000}"/>
    <cellStyle name="Normal 79 3 2 3 3 2 2" xfId="46045" xr:uid="{00000000-0005-0000-0000-0000C0A70000}"/>
    <cellStyle name="Normal 79 3 2 3 3 2 3" xfId="30812" xr:uid="{00000000-0005-0000-0000-0000C1A70000}"/>
    <cellStyle name="Normal 79 3 2 3 3 3" xfId="10694" xr:uid="{00000000-0005-0000-0000-0000C2A70000}"/>
    <cellStyle name="Normal 79 3 2 3 3 3 2" xfId="41028" xr:uid="{00000000-0005-0000-0000-0000C3A70000}"/>
    <cellStyle name="Normal 79 3 2 3 3 3 3" xfId="25795" xr:uid="{00000000-0005-0000-0000-0000C4A70000}"/>
    <cellStyle name="Normal 79 3 2 3 3 4" xfId="36015" xr:uid="{00000000-0005-0000-0000-0000C5A70000}"/>
    <cellStyle name="Normal 79 3 2 3 3 5" xfId="20782" xr:uid="{00000000-0005-0000-0000-0000C6A70000}"/>
    <cellStyle name="Normal 79 3 2 3 4" xfId="12372" xr:uid="{00000000-0005-0000-0000-0000C7A70000}"/>
    <cellStyle name="Normal 79 3 2 3 4 2" xfId="42703" xr:uid="{00000000-0005-0000-0000-0000C8A70000}"/>
    <cellStyle name="Normal 79 3 2 3 4 3" xfId="27470" xr:uid="{00000000-0005-0000-0000-0000C9A70000}"/>
    <cellStyle name="Normal 79 3 2 3 5" xfId="7351" xr:uid="{00000000-0005-0000-0000-0000CAA70000}"/>
    <cellStyle name="Normal 79 3 2 3 5 2" xfId="37686" xr:uid="{00000000-0005-0000-0000-0000CBA70000}"/>
    <cellStyle name="Normal 79 3 2 3 5 3" xfId="22453" xr:uid="{00000000-0005-0000-0000-0000CCA70000}"/>
    <cellStyle name="Normal 79 3 2 3 6" xfId="32674" xr:uid="{00000000-0005-0000-0000-0000CDA70000}"/>
    <cellStyle name="Normal 79 3 2 3 7" xfId="17440" xr:uid="{00000000-0005-0000-0000-0000CEA70000}"/>
    <cellStyle name="Normal 79 3 2 4" xfId="3133" xr:uid="{00000000-0005-0000-0000-0000CFA70000}"/>
    <cellStyle name="Normal 79 3 2 4 2" xfId="13207" xr:uid="{00000000-0005-0000-0000-0000D0A70000}"/>
    <cellStyle name="Normal 79 3 2 4 2 2" xfId="43538" xr:uid="{00000000-0005-0000-0000-0000D1A70000}"/>
    <cellStyle name="Normal 79 3 2 4 2 3" xfId="28305" xr:uid="{00000000-0005-0000-0000-0000D2A70000}"/>
    <cellStyle name="Normal 79 3 2 4 3" xfId="8187" xr:uid="{00000000-0005-0000-0000-0000D3A70000}"/>
    <cellStyle name="Normal 79 3 2 4 3 2" xfId="38521" xr:uid="{00000000-0005-0000-0000-0000D4A70000}"/>
    <cellStyle name="Normal 79 3 2 4 3 3" xfId="23288" xr:uid="{00000000-0005-0000-0000-0000D5A70000}"/>
    <cellStyle name="Normal 79 3 2 4 4" xfId="33508" xr:uid="{00000000-0005-0000-0000-0000D6A70000}"/>
    <cellStyle name="Normal 79 3 2 4 5" xfId="18275" xr:uid="{00000000-0005-0000-0000-0000D7A70000}"/>
    <cellStyle name="Normal 79 3 2 5" xfId="4826" xr:uid="{00000000-0005-0000-0000-0000D8A70000}"/>
    <cellStyle name="Normal 79 3 2 5 2" xfId="14878" xr:uid="{00000000-0005-0000-0000-0000D9A70000}"/>
    <cellStyle name="Normal 79 3 2 5 2 2" xfId="45209" xr:uid="{00000000-0005-0000-0000-0000DAA70000}"/>
    <cellStyle name="Normal 79 3 2 5 2 3" xfId="29976" xr:uid="{00000000-0005-0000-0000-0000DBA70000}"/>
    <cellStyle name="Normal 79 3 2 5 3" xfId="9858" xr:uid="{00000000-0005-0000-0000-0000DCA70000}"/>
    <cellStyle name="Normal 79 3 2 5 3 2" xfId="40192" xr:uid="{00000000-0005-0000-0000-0000DDA70000}"/>
    <cellStyle name="Normal 79 3 2 5 3 3" xfId="24959" xr:uid="{00000000-0005-0000-0000-0000DEA70000}"/>
    <cellStyle name="Normal 79 3 2 5 4" xfId="35179" xr:uid="{00000000-0005-0000-0000-0000DFA70000}"/>
    <cellStyle name="Normal 79 3 2 5 5" xfId="19946" xr:uid="{00000000-0005-0000-0000-0000E0A70000}"/>
    <cellStyle name="Normal 79 3 2 6" xfId="11536" xr:uid="{00000000-0005-0000-0000-0000E1A70000}"/>
    <cellStyle name="Normal 79 3 2 6 2" xfId="41867" xr:uid="{00000000-0005-0000-0000-0000E2A70000}"/>
    <cellStyle name="Normal 79 3 2 6 3" xfId="26634" xr:uid="{00000000-0005-0000-0000-0000E3A70000}"/>
    <cellStyle name="Normal 79 3 2 7" xfId="6515" xr:uid="{00000000-0005-0000-0000-0000E4A70000}"/>
    <cellStyle name="Normal 79 3 2 7 2" xfId="36850" xr:uid="{00000000-0005-0000-0000-0000E5A70000}"/>
    <cellStyle name="Normal 79 3 2 7 3" xfId="21617" xr:uid="{00000000-0005-0000-0000-0000E6A70000}"/>
    <cellStyle name="Normal 79 3 2 8" xfId="31838" xr:uid="{00000000-0005-0000-0000-0000E7A70000}"/>
    <cellStyle name="Normal 79 3 2 9" xfId="16604" xr:uid="{00000000-0005-0000-0000-0000E8A70000}"/>
    <cellStyle name="Normal 79 3 3" xfId="1651" xr:uid="{00000000-0005-0000-0000-0000E9A70000}"/>
    <cellStyle name="Normal 79 3 3 2" xfId="2490" xr:uid="{00000000-0005-0000-0000-0000EAA70000}"/>
    <cellStyle name="Normal 79 3 3 2 2" xfId="4180" xr:uid="{00000000-0005-0000-0000-0000EBA70000}"/>
    <cellStyle name="Normal 79 3 3 2 2 2" xfId="14253" xr:uid="{00000000-0005-0000-0000-0000ECA70000}"/>
    <cellStyle name="Normal 79 3 3 2 2 2 2" xfId="44584" xr:uid="{00000000-0005-0000-0000-0000EDA70000}"/>
    <cellStyle name="Normal 79 3 3 2 2 2 3" xfId="29351" xr:uid="{00000000-0005-0000-0000-0000EEA70000}"/>
    <cellStyle name="Normal 79 3 3 2 2 3" xfId="9233" xr:uid="{00000000-0005-0000-0000-0000EFA70000}"/>
    <cellStyle name="Normal 79 3 3 2 2 3 2" xfId="39567" xr:uid="{00000000-0005-0000-0000-0000F0A70000}"/>
    <cellStyle name="Normal 79 3 3 2 2 3 3" xfId="24334" xr:uid="{00000000-0005-0000-0000-0000F1A70000}"/>
    <cellStyle name="Normal 79 3 3 2 2 4" xfId="34554" xr:uid="{00000000-0005-0000-0000-0000F2A70000}"/>
    <cellStyle name="Normal 79 3 3 2 2 5" xfId="19321" xr:uid="{00000000-0005-0000-0000-0000F3A70000}"/>
    <cellStyle name="Normal 79 3 3 2 3" xfId="5872" xr:uid="{00000000-0005-0000-0000-0000F4A70000}"/>
    <cellStyle name="Normal 79 3 3 2 3 2" xfId="15924" xr:uid="{00000000-0005-0000-0000-0000F5A70000}"/>
    <cellStyle name="Normal 79 3 3 2 3 2 2" xfId="46255" xr:uid="{00000000-0005-0000-0000-0000F6A70000}"/>
    <cellStyle name="Normal 79 3 3 2 3 2 3" xfId="31022" xr:uid="{00000000-0005-0000-0000-0000F7A70000}"/>
    <cellStyle name="Normal 79 3 3 2 3 3" xfId="10904" xr:uid="{00000000-0005-0000-0000-0000F8A70000}"/>
    <cellStyle name="Normal 79 3 3 2 3 3 2" xfId="41238" xr:uid="{00000000-0005-0000-0000-0000F9A70000}"/>
    <cellStyle name="Normal 79 3 3 2 3 3 3" xfId="26005" xr:uid="{00000000-0005-0000-0000-0000FAA70000}"/>
    <cellStyle name="Normal 79 3 3 2 3 4" xfId="36225" xr:uid="{00000000-0005-0000-0000-0000FBA70000}"/>
    <cellStyle name="Normal 79 3 3 2 3 5" xfId="20992" xr:uid="{00000000-0005-0000-0000-0000FCA70000}"/>
    <cellStyle name="Normal 79 3 3 2 4" xfId="12582" xr:uid="{00000000-0005-0000-0000-0000FDA70000}"/>
    <cellStyle name="Normal 79 3 3 2 4 2" xfId="42913" xr:uid="{00000000-0005-0000-0000-0000FEA70000}"/>
    <cellStyle name="Normal 79 3 3 2 4 3" xfId="27680" xr:uid="{00000000-0005-0000-0000-0000FFA70000}"/>
    <cellStyle name="Normal 79 3 3 2 5" xfId="7561" xr:uid="{00000000-0005-0000-0000-000000A80000}"/>
    <cellStyle name="Normal 79 3 3 2 5 2" xfId="37896" xr:uid="{00000000-0005-0000-0000-000001A80000}"/>
    <cellStyle name="Normal 79 3 3 2 5 3" xfId="22663" xr:uid="{00000000-0005-0000-0000-000002A80000}"/>
    <cellStyle name="Normal 79 3 3 2 6" xfId="32884" xr:uid="{00000000-0005-0000-0000-000003A80000}"/>
    <cellStyle name="Normal 79 3 3 2 7" xfId="17650" xr:uid="{00000000-0005-0000-0000-000004A80000}"/>
    <cellStyle name="Normal 79 3 3 3" xfId="3343" xr:uid="{00000000-0005-0000-0000-000005A80000}"/>
    <cellStyle name="Normal 79 3 3 3 2" xfId="13417" xr:uid="{00000000-0005-0000-0000-000006A80000}"/>
    <cellStyle name="Normal 79 3 3 3 2 2" xfId="43748" xr:uid="{00000000-0005-0000-0000-000007A80000}"/>
    <cellStyle name="Normal 79 3 3 3 2 3" xfId="28515" xr:uid="{00000000-0005-0000-0000-000008A80000}"/>
    <cellStyle name="Normal 79 3 3 3 3" xfId="8397" xr:uid="{00000000-0005-0000-0000-000009A80000}"/>
    <cellStyle name="Normal 79 3 3 3 3 2" xfId="38731" xr:uid="{00000000-0005-0000-0000-00000AA80000}"/>
    <cellStyle name="Normal 79 3 3 3 3 3" xfId="23498" xr:uid="{00000000-0005-0000-0000-00000BA80000}"/>
    <cellStyle name="Normal 79 3 3 3 4" xfId="33718" xr:uid="{00000000-0005-0000-0000-00000CA80000}"/>
    <cellStyle name="Normal 79 3 3 3 5" xfId="18485" xr:uid="{00000000-0005-0000-0000-00000DA80000}"/>
    <cellStyle name="Normal 79 3 3 4" xfId="5036" xr:uid="{00000000-0005-0000-0000-00000EA80000}"/>
    <cellStyle name="Normal 79 3 3 4 2" xfId="15088" xr:uid="{00000000-0005-0000-0000-00000FA80000}"/>
    <cellStyle name="Normal 79 3 3 4 2 2" xfId="45419" xr:uid="{00000000-0005-0000-0000-000010A80000}"/>
    <cellStyle name="Normal 79 3 3 4 2 3" xfId="30186" xr:uid="{00000000-0005-0000-0000-000011A80000}"/>
    <cellStyle name="Normal 79 3 3 4 3" xfId="10068" xr:uid="{00000000-0005-0000-0000-000012A80000}"/>
    <cellStyle name="Normal 79 3 3 4 3 2" xfId="40402" xr:uid="{00000000-0005-0000-0000-000013A80000}"/>
    <cellStyle name="Normal 79 3 3 4 3 3" xfId="25169" xr:uid="{00000000-0005-0000-0000-000014A80000}"/>
    <cellStyle name="Normal 79 3 3 4 4" xfId="35389" xr:uid="{00000000-0005-0000-0000-000015A80000}"/>
    <cellStyle name="Normal 79 3 3 4 5" xfId="20156" xr:uid="{00000000-0005-0000-0000-000016A80000}"/>
    <cellStyle name="Normal 79 3 3 5" xfId="11746" xr:uid="{00000000-0005-0000-0000-000017A80000}"/>
    <cellStyle name="Normal 79 3 3 5 2" xfId="42077" xr:uid="{00000000-0005-0000-0000-000018A80000}"/>
    <cellStyle name="Normal 79 3 3 5 3" xfId="26844" xr:uid="{00000000-0005-0000-0000-000019A80000}"/>
    <cellStyle name="Normal 79 3 3 6" xfId="6725" xr:uid="{00000000-0005-0000-0000-00001AA80000}"/>
    <cellStyle name="Normal 79 3 3 6 2" xfId="37060" xr:uid="{00000000-0005-0000-0000-00001BA80000}"/>
    <cellStyle name="Normal 79 3 3 6 3" xfId="21827" xr:uid="{00000000-0005-0000-0000-00001CA80000}"/>
    <cellStyle name="Normal 79 3 3 7" xfId="32048" xr:uid="{00000000-0005-0000-0000-00001DA80000}"/>
    <cellStyle name="Normal 79 3 3 8" xfId="16814" xr:uid="{00000000-0005-0000-0000-00001EA80000}"/>
    <cellStyle name="Normal 79 3 4" xfId="2072" xr:uid="{00000000-0005-0000-0000-00001FA80000}"/>
    <cellStyle name="Normal 79 3 4 2" xfId="3762" xr:uid="{00000000-0005-0000-0000-000020A80000}"/>
    <cellStyle name="Normal 79 3 4 2 2" xfId="13835" xr:uid="{00000000-0005-0000-0000-000021A80000}"/>
    <cellStyle name="Normal 79 3 4 2 2 2" xfId="44166" xr:uid="{00000000-0005-0000-0000-000022A80000}"/>
    <cellStyle name="Normal 79 3 4 2 2 3" xfId="28933" xr:uid="{00000000-0005-0000-0000-000023A80000}"/>
    <cellStyle name="Normal 79 3 4 2 3" xfId="8815" xr:uid="{00000000-0005-0000-0000-000024A80000}"/>
    <cellStyle name="Normal 79 3 4 2 3 2" xfId="39149" xr:uid="{00000000-0005-0000-0000-000025A80000}"/>
    <cellStyle name="Normal 79 3 4 2 3 3" xfId="23916" xr:uid="{00000000-0005-0000-0000-000026A80000}"/>
    <cellStyle name="Normal 79 3 4 2 4" xfId="34136" xr:uid="{00000000-0005-0000-0000-000027A80000}"/>
    <cellStyle name="Normal 79 3 4 2 5" xfId="18903" xr:uid="{00000000-0005-0000-0000-000028A80000}"/>
    <cellStyle name="Normal 79 3 4 3" xfId="5454" xr:uid="{00000000-0005-0000-0000-000029A80000}"/>
    <cellStyle name="Normal 79 3 4 3 2" xfId="15506" xr:uid="{00000000-0005-0000-0000-00002AA80000}"/>
    <cellStyle name="Normal 79 3 4 3 2 2" xfId="45837" xr:uid="{00000000-0005-0000-0000-00002BA80000}"/>
    <cellStyle name="Normal 79 3 4 3 2 3" xfId="30604" xr:uid="{00000000-0005-0000-0000-00002CA80000}"/>
    <cellStyle name="Normal 79 3 4 3 3" xfId="10486" xr:uid="{00000000-0005-0000-0000-00002DA80000}"/>
    <cellStyle name="Normal 79 3 4 3 3 2" xfId="40820" xr:uid="{00000000-0005-0000-0000-00002EA80000}"/>
    <cellStyle name="Normal 79 3 4 3 3 3" xfId="25587" xr:uid="{00000000-0005-0000-0000-00002FA80000}"/>
    <cellStyle name="Normal 79 3 4 3 4" xfId="35807" xr:uid="{00000000-0005-0000-0000-000030A80000}"/>
    <cellStyle name="Normal 79 3 4 3 5" xfId="20574" xr:uid="{00000000-0005-0000-0000-000031A80000}"/>
    <cellStyle name="Normal 79 3 4 4" xfId="12164" xr:uid="{00000000-0005-0000-0000-000032A80000}"/>
    <cellStyle name="Normal 79 3 4 4 2" xfId="42495" xr:uid="{00000000-0005-0000-0000-000033A80000}"/>
    <cellStyle name="Normal 79 3 4 4 3" xfId="27262" xr:uid="{00000000-0005-0000-0000-000034A80000}"/>
    <cellStyle name="Normal 79 3 4 5" xfId="7143" xr:uid="{00000000-0005-0000-0000-000035A80000}"/>
    <cellStyle name="Normal 79 3 4 5 2" xfId="37478" xr:uid="{00000000-0005-0000-0000-000036A80000}"/>
    <cellStyle name="Normal 79 3 4 5 3" xfId="22245" xr:uid="{00000000-0005-0000-0000-000037A80000}"/>
    <cellStyle name="Normal 79 3 4 6" xfId="32466" xr:uid="{00000000-0005-0000-0000-000038A80000}"/>
    <cellStyle name="Normal 79 3 4 7" xfId="17232" xr:uid="{00000000-0005-0000-0000-000039A80000}"/>
    <cellStyle name="Normal 79 3 5" xfId="2925" xr:uid="{00000000-0005-0000-0000-00003AA80000}"/>
    <cellStyle name="Normal 79 3 5 2" xfId="12999" xr:uid="{00000000-0005-0000-0000-00003BA80000}"/>
    <cellStyle name="Normal 79 3 5 2 2" xfId="43330" xr:uid="{00000000-0005-0000-0000-00003CA80000}"/>
    <cellStyle name="Normal 79 3 5 2 3" xfId="28097" xr:uid="{00000000-0005-0000-0000-00003DA80000}"/>
    <cellStyle name="Normal 79 3 5 3" xfId="7979" xr:uid="{00000000-0005-0000-0000-00003EA80000}"/>
    <cellStyle name="Normal 79 3 5 3 2" xfId="38313" xr:uid="{00000000-0005-0000-0000-00003FA80000}"/>
    <cellStyle name="Normal 79 3 5 3 3" xfId="23080" xr:uid="{00000000-0005-0000-0000-000040A80000}"/>
    <cellStyle name="Normal 79 3 5 4" xfId="33300" xr:uid="{00000000-0005-0000-0000-000041A80000}"/>
    <cellStyle name="Normal 79 3 5 5" xfId="18067" xr:uid="{00000000-0005-0000-0000-000042A80000}"/>
    <cellStyle name="Normal 79 3 6" xfId="4618" xr:uid="{00000000-0005-0000-0000-000043A80000}"/>
    <cellStyle name="Normal 79 3 6 2" xfId="14670" xr:uid="{00000000-0005-0000-0000-000044A80000}"/>
    <cellStyle name="Normal 79 3 6 2 2" xfId="45001" xr:uid="{00000000-0005-0000-0000-000045A80000}"/>
    <cellStyle name="Normal 79 3 6 2 3" xfId="29768" xr:uid="{00000000-0005-0000-0000-000046A80000}"/>
    <cellStyle name="Normal 79 3 6 3" xfId="9650" xr:uid="{00000000-0005-0000-0000-000047A80000}"/>
    <cellStyle name="Normal 79 3 6 3 2" xfId="39984" xr:uid="{00000000-0005-0000-0000-000048A80000}"/>
    <cellStyle name="Normal 79 3 6 3 3" xfId="24751" xr:uid="{00000000-0005-0000-0000-000049A80000}"/>
    <cellStyle name="Normal 79 3 6 4" xfId="34971" xr:uid="{00000000-0005-0000-0000-00004AA80000}"/>
    <cellStyle name="Normal 79 3 6 5" xfId="19738" xr:uid="{00000000-0005-0000-0000-00004BA80000}"/>
    <cellStyle name="Normal 79 3 7" xfId="11328" xr:uid="{00000000-0005-0000-0000-00004CA80000}"/>
    <cellStyle name="Normal 79 3 7 2" xfId="41659" xr:uid="{00000000-0005-0000-0000-00004DA80000}"/>
    <cellStyle name="Normal 79 3 7 3" xfId="26426" xr:uid="{00000000-0005-0000-0000-00004EA80000}"/>
    <cellStyle name="Normal 79 3 8" xfId="6307" xr:uid="{00000000-0005-0000-0000-00004FA80000}"/>
    <cellStyle name="Normal 79 3 8 2" xfId="36642" xr:uid="{00000000-0005-0000-0000-000050A80000}"/>
    <cellStyle name="Normal 79 3 8 3" xfId="21409" xr:uid="{00000000-0005-0000-0000-000051A80000}"/>
    <cellStyle name="Normal 79 3 9" xfId="31632" xr:uid="{00000000-0005-0000-0000-000052A80000}"/>
    <cellStyle name="Normal 79 4" xfId="1332" xr:uid="{00000000-0005-0000-0000-000053A80000}"/>
    <cellStyle name="Normal 79 4 2" xfId="1755" xr:uid="{00000000-0005-0000-0000-000054A80000}"/>
    <cellStyle name="Normal 79 4 2 2" xfId="2594" xr:uid="{00000000-0005-0000-0000-000055A80000}"/>
    <cellStyle name="Normal 79 4 2 2 2" xfId="4284" xr:uid="{00000000-0005-0000-0000-000056A80000}"/>
    <cellStyle name="Normal 79 4 2 2 2 2" xfId="14357" xr:uid="{00000000-0005-0000-0000-000057A80000}"/>
    <cellStyle name="Normal 79 4 2 2 2 2 2" xfId="44688" xr:uid="{00000000-0005-0000-0000-000058A80000}"/>
    <cellStyle name="Normal 79 4 2 2 2 2 3" xfId="29455" xr:uid="{00000000-0005-0000-0000-000059A80000}"/>
    <cellStyle name="Normal 79 4 2 2 2 3" xfId="9337" xr:uid="{00000000-0005-0000-0000-00005AA80000}"/>
    <cellStyle name="Normal 79 4 2 2 2 3 2" xfId="39671" xr:uid="{00000000-0005-0000-0000-00005BA80000}"/>
    <cellStyle name="Normal 79 4 2 2 2 3 3" xfId="24438" xr:uid="{00000000-0005-0000-0000-00005CA80000}"/>
    <cellStyle name="Normal 79 4 2 2 2 4" xfId="34658" xr:uid="{00000000-0005-0000-0000-00005DA80000}"/>
    <cellStyle name="Normal 79 4 2 2 2 5" xfId="19425" xr:uid="{00000000-0005-0000-0000-00005EA80000}"/>
    <cellStyle name="Normal 79 4 2 2 3" xfId="5976" xr:uid="{00000000-0005-0000-0000-00005FA80000}"/>
    <cellStyle name="Normal 79 4 2 2 3 2" xfId="16028" xr:uid="{00000000-0005-0000-0000-000060A80000}"/>
    <cellStyle name="Normal 79 4 2 2 3 2 2" xfId="46359" xr:uid="{00000000-0005-0000-0000-000061A80000}"/>
    <cellStyle name="Normal 79 4 2 2 3 2 3" xfId="31126" xr:uid="{00000000-0005-0000-0000-000062A80000}"/>
    <cellStyle name="Normal 79 4 2 2 3 3" xfId="11008" xr:uid="{00000000-0005-0000-0000-000063A80000}"/>
    <cellStyle name="Normal 79 4 2 2 3 3 2" xfId="41342" xr:uid="{00000000-0005-0000-0000-000064A80000}"/>
    <cellStyle name="Normal 79 4 2 2 3 3 3" xfId="26109" xr:uid="{00000000-0005-0000-0000-000065A80000}"/>
    <cellStyle name="Normal 79 4 2 2 3 4" xfId="36329" xr:uid="{00000000-0005-0000-0000-000066A80000}"/>
    <cellStyle name="Normal 79 4 2 2 3 5" xfId="21096" xr:uid="{00000000-0005-0000-0000-000067A80000}"/>
    <cellStyle name="Normal 79 4 2 2 4" xfId="12686" xr:uid="{00000000-0005-0000-0000-000068A80000}"/>
    <cellStyle name="Normal 79 4 2 2 4 2" xfId="43017" xr:uid="{00000000-0005-0000-0000-000069A80000}"/>
    <cellStyle name="Normal 79 4 2 2 4 3" xfId="27784" xr:uid="{00000000-0005-0000-0000-00006AA80000}"/>
    <cellStyle name="Normal 79 4 2 2 5" xfId="7665" xr:uid="{00000000-0005-0000-0000-00006BA80000}"/>
    <cellStyle name="Normal 79 4 2 2 5 2" xfId="38000" xr:uid="{00000000-0005-0000-0000-00006CA80000}"/>
    <cellStyle name="Normal 79 4 2 2 5 3" xfId="22767" xr:uid="{00000000-0005-0000-0000-00006DA80000}"/>
    <cellStyle name="Normal 79 4 2 2 6" xfId="32988" xr:uid="{00000000-0005-0000-0000-00006EA80000}"/>
    <cellStyle name="Normal 79 4 2 2 7" xfId="17754" xr:uid="{00000000-0005-0000-0000-00006FA80000}"/>
    <cellStyle name="Normal 79 4 2 3" xfId="3447" xr:uid="{00000000-0005-0000-0000-000070A80000}"/>
    <cellStyle name="Normal 79 4 2 3 2" xfId="13521" xr:uid="{00000000-0005-0000-0000-000071A80000}"/>
    <cellStyle name="Normal 79 4 2 3 2 2" xfId="43852" xr:uid="{00000000-0005-0000-0000-000072A80000}"/>
    <cellStyle name="Normal 79 4 2 3 2 3" xfId="28619" xr:uid="{00000000-0005-0000-0000-000073A80000}"/>
    <cellStyle name="Normal 79 4 2 3 3" xfId="8501" xr:uid="{00000000-0005-0000-0000-000074A80000}"/>
    <cellStyle name="Normal 79 4 2 3 3 2" xfId="38835" xr:uid="{00000000-0005-0000-0000-000075A80000}"/>
    <cellStyle name="Normal 79 4 2 3 3 3" xfId="23602" xr:uid="{00000000-0005-0000-0000-000076A80000}"/>
    <cellStyle name="Normal 79 4 2 3 4" xfId="33822" xr:uid="{00000000-0005-0000-0000-000077A80000}"/>
    <cellStyle name="Normal 79 4 2 3 5" xfId="18589" xr:uid="{00000000-0005-0000-0000-000078A80000}"/>
    <cellStyle name="Normal 79 4 2 4" xfId="5140" xr:uid="{00000000-0005-0000-0000-000079A80000}"/>
    <cellStyle name="Normal 79 4 2 4 2" xfId="15192" xr:uid="{00000000-0005-0000-0000-00007AA80000}"/>
    <cellStyle name="Normal 79 4 2 4 2 2" xfId="45523" xr:uid="{00000000-0005-0000-0000-00007BA80000}"/>
    <cellStyle name="Normal 79 4 2 4 2 3" xfId="30290" xr:uid="{00000000-0005-0000-0000-00007CA80000}"/>
    <cellStyle name="Normal 79 4 2 4 3" xfId="10172" xr:uid="{00000000-0005-0000-0000-00007DA80000}"/>
    <cellStyle name="Normal 79 4 2 4 3 2" xfId="40506" xr:uid="{00000000-0005-0000-0000-00007EA80000}"/>
    <cellStyle name="Normal 79 4 2 4 3 3" xfId="25273" xr:uid="{00000000-0005-0000-0000-00007FA80000}"/>
    <cellStyle name="Normal 79 4 2 4 4" xfId="35493" xr:uid="{00000000-0005-0000-0000-000080A80000}"/>
    <cellStyle name="Normal 79 4 2 4 5" xfId="20260" xr:uid="{00000000-0005-0000-0000-000081A80000}"/>
    <cellStyle name="Normal 79 4 2 5" xfId="11850" xr:uid="{00000000-0005-0000-0000-000082A80000}"/>
    <cellStyle name="Normal 79 4 2 5 2" xfId="42181" xr:uid="{00000000-0005-0000-0000-000083A80000}"/>
    <cellStyle name="Normal 79 4 2 5 3" xfId="26948" xr:uid="{00000000-0005-0000-0000-000084A80000}"/>
    <cellStyle name="Normal 79 4 2 6" xfId="6829" xr:uid="{00000000-0005-0000-0000-000085A80000}"/>
    <cellStyle name="Normal 79 4 2 6 2" xfId="37164" xr:uid="{00000000-0005-0000-0000-000086A80000}"/>
    <cellStyle name="Normal 79 4 2 6 3" xfId="21931" xr:uid="{00000000-0005-0000-0000-000087A80000}"/>
    <cellStyle name="Normal 79 4 2 7" xfId="32152" xr:uid="{00000000-0005-0000-0000-000088A80000}"/>
    <cellStyle name="Normal 79 4 2 8" xfId="16918" xr:uid="{00000000-0005-0000-0000-000089A80000}"/>
    <cellStyle name="Normal 79 4 3" xfId="2176" xr:uid="{00000000-0005-0000-0000-00008AA80000}"/>
    <cellStyle name="Normal 79 4 3 2" xfId="3866" xr:uid="{00000000-0005-0000-0000-00008BA80000}"/>
    <cellStyle name="Normal 79 4 3 2 2" xfId="13939" xr:uid="{00000000-0005-0000-0000-00008CA80000}"/>
    <cellStyle name="Normal 79 4 3 2 2 2" xfId="44270" xr:uid="{00000000-0005-0000-0000-00008DA80000}"/>
    <cellStyle name="Normal 79 4 3 2 2 3" xfId="29037" xr:uid="{00000000-0005-0000-0000-00008EA80000}"/>
    <cellStyle name="Normal 79 4 3 2 3" xfId="8919" xr:uid="{00000000-0005-0000-0000-00008FA80000}"/>
    <cellStyle name="Normal 79 4 3 2 3 2" xfId="39253" xr:uid="{00000000-0005-0000-0000-000090A80000}"/>
    <cellStyle name="Normal 79 4 3 2 3 3" xfId="24020" xr:uid="{00000000-0005-0000-0000-000091A80000}"/>
    <cellStyle name="Normal 79 4 3 2 4" xfId="34240" xr:uid="{00000000-0005-0000-0000-000092A80000}"/>
    <cellStyle name="Normal 79 4 3 2 5" xfId="19007" xr:uid="{00000000-0005-0000-0000-000093A80000}"/>
    <cellStyle name="Normal 79 4 3 3" xfId="5558" xr:uid="{00000000-0005-0000-0000-000094A80000}"/>
    <cellStyle name="Normal 79 4 3 3 2" xfId="15610" xr:uid="{00000000-0005-0000-0000-000095A80000}"/>
    <cellStyle name="Normal 79 4 3 3 2 2" xfId="45941" xr:uid="{00000000-0005-0000-0000-000096A80000}"/>
    <cellStyle name="Normal 79 4 3 3 2 3" xfId="30708" xr:uid="{00000000-0005-0000-0000-000097A80000}"/>
    <cellStyle name="Normal 79 4 3 3 3" xfId="10590" xr:uid="{00000000-0005-0000-0000-000098A80000}"/>
    <cellStyle name="Normal 79 4 3 3 3 2" xfId="40924" xr:uid="{00000000-0005-0000-0000-000099A80000}"/>
    <cellStyle name="Normal 79 4 3 3 3 3" xfId="25691" xr:uid="{00000000-0005-0000-0000-00009AA80000}"/>
    <cellStyle name="Normal 79 4 3 3 4" xfId="35911" xr:uid="{00000000-0005-0000-0000-00009BA80000}"/>
    <cellStyle name="Normal 79 4 3 3 5" xfId="20678" xr:uid="{00000000-0005-0000-0000-00009CA80000}"/>
    <cellStyle name="Normal 79 4 3 4" xfId="12268" xr:uid="{00000000-0005-0000-0000-00009DA80000}"/>
    <cellStyle name="Normal 79 4 3 4 2" xfId="42599" xr:uid="{00000000-0005-0000-0000-00009EA80000}"/>
    <cellStyle name="Normal 79 4 3 4 3" xfId="27366" xr:uid="{00000000-0005-0000-0000-00009FA80000}"/>
    <cellStyle name="Normal 79 4 3 5" xfId="7247" xr:uid="{00000000-0005-0000-0000-0000A0A80000}"/>
    <cellStyle name="Normal 79 4 3 5 2" xfId="37582" xr:uid="{00000000-0005-0000-0000-0000A1A80000}"/>
    <cellStyle name="Normal 79 4 3 5 3" xfId="22349" xr:uid="{00000000-0005-0000-0000-0000A2A80000}"/>
    <cellStyle name="Normal 79 4 3 6" xfId="32570" xr:uid="{00000000-0005-0000-0000-0000A3A80000}"/>
    <cellStyle name="Normal 79 4 3 7" xfId="17336" xr:uid="{00000000-0005-0000-0000-0000A4A80000}"/>
    <cellStyle name="Normal 79 4 4" xfId="3029" xr:uid="{00000000-0005-0000-0000-0000A5A80000}"/>
    <cellStyle name="Normal 79 4 4 2" xfId="13103" xr:uid="{00000000-0005-0000-0000-0000A6A80000}"/>
    <cellStyle name="Normal 79 4 4 2 2" xfId="43434" xr:uid="{00000000-0005-0000-0000-0000A7A80000}"/>
    <cellStyle name="Normal 79 4 4 2 3" xfId="28201" xr:uid="{00000000-0005-0000-0000-0000A8A80000}"/>
    <cellStyle name="Normal 79 4 4 3" xfId="8083" xr:uid="{00000000-0005-0000-0000-0000A9A80000}"/>
    <cellStyle name="Normal 79 4 4 3 2" xfId="38417" xr:uid="{00000000-0005-0000-0000-0000AAA80000}"/>
    <cellStyle name="Normal 79 4 4 3 3" xfId="23184" xr:uid="{00000000-0005-0000-0000-0000ABA80000}"/>
    <cellStyle name="Normal 79 4 4 4" xfId="33404" xr:uid="{00000000-0005-0000-0000-0000ACA80000}"/>
    <cellStyle name="Normal 79 4 4 5" xfId="18171" xr:uid="{00000000-0005-0000-0000-0000ADA80000}"/>
    <cellStyle name="Normal 79 4 5" xfId="4722" xr:uid="{00000000-0005-0000-0000-0000AEA80000}"/>
    <cellStyle name="Normal 79 4 5 2" xfId="14774" xr:uid="{00000000-0005-0000-0000-0000AFA80000}"/>
    <cellStyle name="Normal 79 4 5 2 2" xfId="45105" xr:uid="{00000000-0005-0000-0000-0000B0A80000}"/>
    <cellStyle name="Normal 79 4 5 2 3" xfId="29872" xr:uid="{00000000-0005-0000-0000-0000B1A80000}"/>
    <cellStyle name="Normal 79 4 5 3" xfId="9754" xr:uid="{00000000-0005-0000-0000-0000B2A80000}"/>
    <cellStyle name="Normal 79 4 5 3 2" xfId="40088" xr:uid="{00000000-0005-0000-0000-0000B3A80000}"/>
    <cellStyle name="Normal 79 4 5 3 3" xfId="24855" xr:uid="{00000000-0005-0000-0000-0000B4A80000}"/>
    <cellStyle name="Normal 79 4 5 4" xfId="35075" xr:uid="{00000000-0005-0000-0000-0000B5A80000}"/>
    <cellStyle name="Normal 79 4 5 5" xfId="19842" xr:uid="{00000000-0005-0000-0000-0000B6A80000}"/>
    <cellStyle name="Normal 79 4 6" xfId="11432" xr:uid="{00000000-0005-0000-0000-0000B7A80000}"/>
    <cellStyle name="Normal 79 4 6 2" xfId="41763" xr:uid="{00000000-0005-0000-0000-0000B8A80000}"/>
    <cellStyle name="Normal 79 4 6 3" xfId="26530" xr:uid="{00000000-0005-0000-0000-0000B9A80000}"/>
    <cellStyle name="Normal 79 4 7" xfId="6411" xr:uid="{00000000-0005-0000-0000-0000BAA80000}"/>
    <cellStyle name="Normal 79 4 7 2" xfId="36746" xr:uid="{00000000-0005-0000-0000-0000BBA80000}"/>
    <cellStyle name="Normal 79 4 7 3" xfId="21513" xr:uid="{00000000-0005-0000-0000-0000BCA80000}"/>
    <cellStyle name="Normal 79 4 8" xfId="31734" xr:uid="{00000000-0005-0000-0000-0000BDA80000}"/>
    <cellStyle name="Normal 79 4 9" xfId="16500" xr:uid="{00000000-0005-0000-0000-0000BEA80000}"/>
    <cellStyle name="Normal 79 5" xfId="1545" xr:uid="{00000000-0005-0000-0000-0000BFA80000}"/>
    <cellStyle name="Normal 79 5 2" xfId="2386" xr:uid="{00000000-0005-0000-0000-0000C0A80000}"/>
    <cellStyle name="Normal 79 5 2 2" xfId="4076" xr:uid="{00000000-0005-0000-0000-0000C1A80000}"/>
    <cellStyle name="Normal 79 5 2 2 2" xfId="14149" xr:uid="{00000000-0005-0000-0000-0000C2A80000}"/>
    <cellStyle name="Normal 79 5 2 2 2 2" xfId="44480" xr:uid="{00000000-0005-0000-0000-0000C3A80000}"/>
    <cellStyle name="Normal 79 5 2 2 2 3" xfId="29247" xr:uid="{00000000-0005-0000-0000-0000C4A80000}"/>
    <cellStyle name="Normal 79 5 2 2 3" xfId="9129" xr:uid="{00000000-0005-0000-0000-0000C5A80000}"/>
    <cellStyle name="Normal 79 5 2 2 3 2" xfId="39463" xr:uid="{00000000-0005-0000-0000-0000C6A80000}"/>
    <cellStyle name="Normal 79 5 2 2 3 3" xfId="24230" xr:uid="{00000000-0005-0000-0000-0000C7A80000}"/>
    <cellStyle name="Normal 79 5 2 2 4" xfId="34450" xr:uid="{00000000-0005-0000-0000-0000C8A80000}"/>
    <cellStyle name="Normal 79 5 2 2 5" xfId="19217" xr:uid="{00000000-0005-0000-0000-0000C9A80000}"/>
    <cellStyle name="Normal 79 5 2 3" xfId="5768" xr:uid="{00000000-0005-0000-0000-0000CAA80000}"/>
    <cellStyle name="Normal 79 5 2 3 2" xfId="15820" xr:uid="{00000000-0005-0000-0000-0000CBA80000}"/>
    <cellStyle name="Normal 79 5 2 3 2 2" xfId="46151" xr:uid="{00000000-0005-0000-0000-0000CCA80000}"/>
    <cellStyle name="Normal 79 5 2 3 2 3" xfId="30918" xr:uid="{00000000-0005-0000-0000-0000CDA80000}"/>
    <cellStyle name="Normal 79 5 2 3 3" xfId="10800" xr:uid="{00000000-0005-0000-0000-0000CEA80000}"/>
    <cellStyle name="Normal 79 5 2 3 3 2" xfId="41134" xr:uid="{00000000-0005-0000-0000-0000CFA80000}"/>
    <cellStyle name="Normal 79 5 2 3 3 3" xfId="25901" xr:uid="{00000000-0005-0000-0000-0000D0A80000}"/>
    <cellStyle name="Normal 79 5 2 3 4" xfId="36121" xr:uid="{00000000-0005-0000-0000-0000D1A80000}"/>
    <cellStyle name="Normal 79 5 2 3 5" xfId="20888" xr:uid="{00000000-0005-0000-0000-0000D2A80000}"/>
    <cellStyle name="Normal 79 5 2 4" xfId="12478" xr:uid="{00000000-0005-0000-0000-0000D3A80000}"/>
    <cellStyle name="Normal 79 5 2 4 2" xfId="42809" xr:uid="{00000000-0005-0000-0000-0000D4A80000}"/>
    <cellStyle name="Normal 79 5 2 4 3" xfId="27576" xr:uid="{00000000-0005-0000-0000-0000D5A80000}"/>
    <cellStyle name="Normal 79 5 2 5" xfId="7457" xr:uid="{00000000-0005-0000-0000-0000D6A80000}"/>
    <cellStyle name="Normal 79 5 2 5 2" xfId="37792" xr:uid="{00000000-0005-0000-0000-0000D7A80000}"/>
    <cellStyle name="Normal 79 5 2 5 3" xfId="22559" xr:uid="{00000000-0005-0000-0000-0000D8A80000}"/>
    <cellStyle name="Normal 79 5 2 6" xfId="32780" xr:uid="{00000000-0005-0000-0000-0000D9A80000}"/>
    <cellStyle name="Normal 79 5 2 7" xfId="17546" xr:uid="{00000000-0005-0000-0000-0000DAA80000}"/>
    <cellStyle name="Normal 79 5 3" xfId="3239" xr:uid="{00000000-0005-0000-0000-0000DBA80000}"/>
    <cellStyle name="Normal 79 5 3 2" xfId="13313" xr:uid="{00000000-0005-0000-0000-0000DCA80000}"/>
    <cellStyle name="Normal 79 5 3 2 2" xfId="43644" xr:uid="{00000000-0005-0000-0000-0000DDA80000}"/>
    <cellStyle name="Normal 79 5 3 2 3" xfId="28411" xr:uid="{00000000-0005-0000-0000-0000DEA80000}"/>
    <cellStyle name="Normal 79 5 3 3" xfId="8293" xr:uid="{00000000-0005-0000-0000-0000DFA80000}"/>
    <cellStyle name="Normal 79 5 3 3 2" xfId="38627" xr:uid="{00000000-0005-0000-0000-0000E0A80000}"/>
    <cellStyle name="Normal 79 5 3 3 3" xfId="23394" xr:uid="{00000000-0005-0000-0000-0000E1A80000}"/>
    <cellStyle name="Normal 79 5 3 4" xfId="33614" xr:uid="{00000000-0005-0000-0000-0000E2A80000}"/>
    <cellStyle name="Normal 79 5 3 5" xfId="18381" xr:uid="{00000000-0005-0000-0000-0000E3A80000}"/>
    <cellStyle name="Normal 79 5 4" xfId="4932" xr:uid="{00000000-0005-0000-0000-0000E4A80000}"/>
    <cellStyle name="Normal 79 5 4 2" xfId="14984" xr:uid="{00000000-0005-0000-0000-0000E5A80000}"/>
    <cellStyle name="Normal 79 5 4 2 2" xfId="45315" xr:uid="{00000000-0005-0000-0000-0000E6A80000}"/>
    <cellStyle name="Normal 79 5 4 2 3" xfId="30082" xr:uid="{00000000-0005-0000-0000-0000E7A80000}"/>
    <cellStyle name="Normal 79 5 4 3" xfId="9964" xr:uid="{00000000-0005-0000-0000-0000E8A80000}"/>
    <cellStyle name="Normal 79 5 4 3 2" xfId="40298" xr:uid="{00000000-0005-0000-0000-0000E9A80000}"/>
    <cellStyle name="Normal 79 5 4 3 3" xfId="25065" xr:uid="{00000000-0005-0000-0000-0000EAA80000}"/>
    <cellStyle name="Normal 79 5 4 4" xfId="35285" xr:uid="{00000000-0005-0000-0000-0000EBA80000}"/>
    <cellStyle name="Normal 79 5 4 5" xfId="20052" xr:uid="{00000000-0005-0000-0000-0000ECA80000}"/>
    <cellStyle name="Normal 79 5 5" xfId="11642" xr:uid="{00000000-0005-0000-0000-0000EDA80000}"/>
    <cellStyle name="Normal 79 5 5 2" xfId="41973" xr:uid="{00000000-0005-0000-0000-0000EEA80000}"/>
    <cellStyle name="Normal 79 5 5 3" xfId="26740" xr:uid="{00000000-0005-0000-0000-0000EFA80000}"/>
    <cellStyle name="Normal 79 5 6" xfId="6621" xr:uid="{00000000-0005-0000-0000-0000F0A80000}"/>
    <cellStyle name="Normal 79 5 6 2" xfId="36956" xr:uid="{00000000-0005-0000-0000-0000F1A80000}"/>
    <cellStyle name="Normal 79 5 6 3" xfId="21723" xr:uid="{00000000-0005-0000-0000-0000F2A80000}"/>
    <cellStyle name="Normal 79 5 7" xfId="31944" xr:uid="{00000000-0005-0000-0000-0000F3A80000}"/>
    <cellStyle name="Normal 79 5 8" xfId="16710" xr:uid="{00000000-0005-0000-0000-0000F4A80000}"/>
    <cellStyle name="Normal 79 6" xfId="1966" xr:uid="{00000000-0005-0000-0000-0000F5A80000}"/>
    <cellStyle name="Normal 79 6 2" xfId="3658" xr:uid="{00000000-0005-0000-0000-0000F6A80000}"/>
    <cellStyle name="Normal 79 6 2 2" xfId="13731" xr:uid="{00000000-0005-0000-0000-0000F7A80000}"/>
    <cellStyle name="Normal 79 6 2 2 2" xfId="44062" xr:uid="{00000000-0005-0000-0000-0000F8A80000}"/>
    <cellStyle name="Normal 79 6 2 2 3" xfId="28829" xr:uid="{00000000-0005-0000-0000-0000F9A80000}"/>
    <cellStyle name="Normal 79 6 2 3" xfId="8711" xr:uid="{00000000-0005-0000-0000-0000FAA80000}"/>
    <cellStyle name="Normal 79 6 2 3 2" xfId="39045" xr:uid="{00000000-0005-0000-0000-0000FBA80000}"/>
    <cellStyle name="Normal 79 6 2 3 3" xfId="23812" xr:uid="{00000000-0005-0000-0000-0000FCA80000}"/>
    <cellStyle name="Normal 79 6 2 4" xfId="34032" xr:uid="{00000000-0005-0000-0000-0000FDA80000}"/>
    <cellStyle name="Normal 79 6 2 5" xfId="18799" xr:uid="{00000000-0005-0000-0000-0000FEA80000}"/>
    <cellStyle name="Normal 79 6 3" xfId="5350" xr:uid="{00000000-0005-0000-0000-0000FFA80000}"/>
    <cellStyle name="Normal 79 6 3 2" xfId="15402" xr:uid="{00000000-0005-0000-0000-000000A90000}"/>
    <cellStyle name="Normal 79 6 3 2 2" xfId="45733" xr:uid="{00000000-0005-0000-0000-000001A90000}"/>
    <cellStyle name="Normal 79 6 3 2 3" xfId="30500" xr:uid="{00000000-0005-0000-0000-000002A90000}"/>
    <cellStyle name="Normal 79 6 3 3" xfId="10382" xr:uid="{00000000-0005-0000-0000-000003A90000}"/>
    <cellStyle name="Normal 79 6 3 3 2" xfId="40716" xr:uid="{00000000-0005-0000-0000-000004A90000}"/>
    <cellStyle name="Normal 79 6 3 3 3" xfId="25483" xr:uid="{00000000-0005-0000-0000-000005A90000}"/>
    <cellStyle name="Normal 79 6 3 4" xfId="35703" xr:uid="{00000000-0005-0000-0000-000006A90000}"/>
    <cellStyle name="Normal 79 6 3 5" xfId="20470" xr:uid="{00000000-0005-0000-0000-000007A90000}"/>
    <cellStyle name="Normal 79 6 4" xfId="12060" xr:uid="{00000000-0005-0000-0000-000008A90000}"/>
    <cellStyle name="Normal 79 6 4 2" xfId="42391" xr:uid="{00000000-0005-0000-0000-000009A90000}"/>
    <cellStyle name="Normal 79 6 4 3" xfId="27158" xr:uid="{00000000-0005-0000-0000-00000AA90000}"/>
    <cellStyle name="Normal 79 6 5" xfId="7039" xr:uid="{00000000-0005-0000-0000-00000BA90000}"/>
    <cellStyle name="Normal 79 6 5 2" xfId="37374" xr:uid="{00000000-0005-0000-0000-00000CA90000}"/>
    <cellStyle name="Normal 79 6 5 3" xfId="22141" xr:uid="{00000000-0005-0000-0000-00000DA90000}"/>
    <cellStyle name="Normal 79 6 6" xfId="32362" xr:uid="{00000000-0005-0000-0000-00000EA90000}"/>
    <cellStyle name="Normal 79 6 7" xfId="17128" xr:uid="{00000000-0005-0000-0000-00000FA90000}"/>
    <cellStyle name="Normal 79 7" xfId="2812" xr:uid="{00000000-0005-0000-0000-000010A90000}"/>
    <cellStyle name="Normal 79 7 2" xfId="12895" xr:uid="{00000000-0005-0000-0000-000011A90000}"/>
    <cellStyle name="Normal 79 7 2 2" xfId="43226" xr:uid="{00000000-0005-0000-0000-000012A90000}"/>
    <cellStyle name="Normal 79 7 2 3" xfId="27993" xr:uid="{00000000-0005-0000-0000-000013A90000}"/>
    <cellStyle name="Normal 79 7 3" xfId="7874" xr:uid="{00000000-0005-0000-0000-000014A90000}"/>
    <cellStyle name="Normal 79 7 3 2" xfId="38209" xr:uid="{00000000-0005-0000-0000-000015A90000}"/>
    <cellStyle name="Normal 79 7 3 3" xfId="22976" xr:uid="{00000000-0005-0000-0000-000016A90000}"/>
    <cellStyle name="Normal 79 7 4" xfId="33196" xr:uid="{00000000-0005-0000-0000-000017A90000}"/>
    <cellStyle name="Normal 79 7 5" xfId="17963" xr:uid="{00000000-0005-0000-0000-000018A90000}"/>
    <cellStyle name="Normal 79 8" xfId="4510" xr:uid="{00000000-0005-0000-0000-000019A90000}"/>
    <cellStyle name="Normal 79 8 2" xfId="14566" xr:uid="{00000000-0005-0000-0000-00001AA90000}"/>
    <cellStyle name="Normal 79 8 2 2" xfId="44897" xr:uid="{00000000-0005-0000-0000-00001BA90000}"/>
    <cellStyle name="Normal 79 8 2 3" xfId="29664" xr:uid="{00000000-0005-0000-0000-00001CA90000}"/>
    <cellStyle name="Normal 79 8 3" xfId="9546" xr:uid="{00000000-0005-0000-0000-00001DA90000}"/>
    <cellStyle name="Normal 79 8 3 2" xfId="39880" xr:uid="{00000000-0005-0000-0000-00001EA90000}"/>
    <cellStyle name="Normal 79 8 3 3" xfId="24647" xr:uid="{00000000-0005-0000-0000-00001FA90000}"/>
    <cellStyle name="Normal 79 8 4" xfId="34867" xr:uid="{00000000-0005-0000-0000-000020A90000}"/>
    <cellStyle name="Normal 79 8 5" xfId="19634" xr:uid="{00000000-0005-0000-0000-000021A90000}"/>
    <cellStyle name="Normal 79 9" xfId="11222" xr:uid="{00000000-0005-0000-0000-000022A90000}"/>
    <cellStyle name="Normal 79 9 2" xfId="41555" xr:uid="{00000000-0005-0000-0000-000023A90000}"/>
    <cellStyle name="Normal 79 9 3" xfId="26322" xr:uid="{00000000-0005-0000-0000-000024A90000}"/>
    <cellStyle name="Normal 8" xfId="174" xr:uid="{00000000-0005-0000-0000-000025A90000}"/>
    <cellStyle name="Normal 8 2" xfId="527" xr:uid="{00000000-0005-0000-0000-000026A90000}"/>
    <cellStyle name="Normal 8 2 2" xfId="48159" xr:uid="{E3EB2C54-A32C-40E2-8E37-617130E0E9C1}"/>
    <cellStyle name="Normal 8 3" xfId="913" xr:uid="{00000000-0005-0000-0000-000027A90000}"/>
    <cellStyle name="Normal 8 3 10" xfId="6248" xr:uid="{00000000-0005-0000-0000-000028A90000}"/>
    <cellStyle name="Normal 8 3 10 2" xfId="36585" xr:uid="{00000000-0005-0000-0000-000029A90000}"/>
    <cellStyle name="Normal 8 3 10 3" xfId="21352" xr:uid="{00000000-0005-0000-0000-00002AA90000}"/>
    <cellStyle name="Normal 8 3 11" xfId="31576" xr:uid="{00000000-0005-0000-0000-00002BA90000}"/>
    <cellStyle name="Normal 8 3 12" xfId="16337" xr:uid="{00000000-0005-0000-0000-00002CA90000}"/>
    <cellStyle name="Normal 8 3 13" xfId="48160" xr:uid="{4CB313CA-37EF-48C7-85D6-08035AB5B688}"/>
    <cellStyle name="Normal 8 3 2" xfId="1212" xr:uid="{00000000-0005-0000-0000-00002DA90000}"/>
    <cellStyle name="Normal 8 3 2 10" xfId="31627" xr:uid="{00000000-0005-0000-0000-00002EA90000}"/>
    <cellStyle name="Normal 8 3 2 11" xfId="16391" xr:uid="{00000000-0005-0000-0000-00002FA90000}"/>
    <cellStyle name="Normal 8 3 2 2" xfId="1320" xr:uid="{00000000-0005-0000-0000-000030A90000}"/>
    <cellStyle name="Normal 8 3 2 2 10" xfId="16495" xr:uid="{00000000-0005-0000-0000-000031A90000}"/>
    <cellStyle name="Normal 8 3 2 2 2" xfId="1537" xr:uid="{00000000-0005-0000-0000-000032A90000}"/>
    <cellStyle name="Normal 8 3 2 2 2 2" xfId="1958" xr:uid="{00000000-0005-0000-0000-000033A90000}"/>
    <cellStyle name="Normal 8 3 2 2 2 2 2" xfId="2797" xr:uid="{00000000-0005-0000-0000-000034A90000}"/>
    <cellStyle name="Normal 8 3 2 2 2 2 2 2" xfId="4487" xr:uid="{00000000-0005-0000-0000-000035A90000}"/>
    <cellStyle name="Normal 8 3 2 2 2 2 2 2 2" xfId="14560" xr:uid="{00000000-0005-0000-0000-000036A90000}"/>
    <cellStyle name="Normal 8 3 2 2 2 2 2 2 2 2" xfId="44891" xr:uid="{00000000-0005-0000-0000-000037A90000}"/>
    <cellStyle name="Normal 8 3 2 2 2 2 2 2 2 3" xfId="29658" xr:uid="{00000000-0005-0000-0000-000038A90000}"/>
    <cellStyle name="Normal 8 3 2 2 2 2 2 2 3" xfId="9540" xr:uid="{00000000-0005-0000-0000-000039A90000}"/>
    <cellStyle name="Normal 8 3 2 2 2 2 2 2 3 2" xfId="39874" xr:uid="{00000000-0005-0000-0000-00003AA90000}"/>
    <cellStyle name="Normal 8 3 2 2 2 2 2 2 3 3" xfId="24641" xr:uid="{00000000-0005-0000-0000-00003BA90000}"/>
    <cellStyle name="Normal 8 3 2 2 2 2 2 2 4" xfId="34861" xr:uid="{00000000-0005-0000-0000-00003CA90000}"/>
    <cellStyle name="Normal 8 3 2 2 2 2 2 2 5" xfId="19628" xr:uid="{00000000-0005-0000-0000-00003DA90000}"/>
    <cellStyle name="Normal 8 3 2 2 2 2 2 3" xfId="6179" xr:uid="{00000000-0005-0000-0000-00003EA90000}"/>
    <cellStyle name="Normal 8 3 2 2 2 2 2 3 2" xfId="16231" xr:uid="{00000000-0005-0000-0000-00003FA90000}"/>
    <cellStyle name="Normal 8 3 2 2 2 2 2 3 2 2" xfId="46562" xr:uid="{00000000-0005-0000-0000-000040A90000}"/>
    <cellStyle name="Normal 8 3 2 2 2 2 2 3 2 3" xfId="31329" xr:uid="{00000000-0005-0000-0000-000041A90000}"/>
    <cellStyle name="Normal 8 3 2 2 2 2 2 3 3" xfId="11211" xr:uid="{00000000-0005-0000-0000-000042A90000}"/>
    <cellStyle name="Normal 8 3 2 2 2 2 2 3 3 2" xfId="41545" xr:uid="{00000000-0005-0000-0000-000043A90000}"/>
    <cellStyle name="Normal 8 3 2 2 2 2 2 3 3 3" xfId="26312" xr:uid="{00000000-0005-0000-0000-000044A90000}"/>
    <cellStyle name="Normal 8 3 2 2 2 2 2 3 4" xfId="36532" xr:uid="{00000000-0005-0000-0000-000045A90000}"/>
    <cellStyle name="Normal 8 3 2 2 2 2 2 3 5" xfId="21299" xr:uid="{00000000-0005-0000-0000-000046A90000}"/>
    <cellStyle name="Normal 8 3 2 2 2 2 2 4" xfId="12889" xr:uid="{00000000-0005-0000-0000-000047A90000}"/>
    <cellStyle name="Normal 8 3 2 2 2 2 2 4 2" xfId="43220" xr:uid="{00000000-0005-0000-0000-000048A90000}"/>
    <cellStyle name="Normal 8 3 2 2 2 2 2 4 3" xfId="27987" xr:uid="{00000000-0005-0000-0000-000049A90000}"/>
    <cellStyle name="Normal 8 3 2 2 2 2 2 5" xfId="7868" xr:uid="{00000000-0005-0000-0000-00004AA90000}"/>
    <cellStyle name="Normal 8 3 2 2 2 2 2 5 2" xfId="38203" xr:uid="{00000000-0005-0000-0000-00004BA90000}"/>
    <cellStyle name="Normal 8 3 2 2 2 2 2 5 3" xfId="22970" xr:uid="{00000000-0005-0000-0000-00004CA90000}"/>
    <cellStyle name="Normal 8 3 2 2 2 2 2 6" xfId="33191" xr:uid="{00000000-0005-0000-0000-00004DA90000}"/>
    <cellStyle name="Normal 8 3 2 2 2 2 2 7" xfId="17957" xr:uid="{00000000-0005-0000-0000-00004EA90000}"/>
    <cellStyle name="Normal 8 3 2 2 2 2 3" xfId="3650" xr:uid="{00000000-0005-0000-0000-00004FA90000}"/>
    <cellStyle name="Normal 8 3 2 2 2 2 3 2" xfId="13724" xr:uid="{00000000-0005-0000-0000-000050A90000}"/>
    <cellStyle name="Normal 8 3 2 2 2 2 3 2 2" xfId="44055" xr:uid="{00000000-0005-0000-0000-000051A90000}"/>
    <cellStyle name="Normal 8 3 2 2 2 2 3 2 3" xfId="28822" xr:uid="{00000000-0005-0000-0000-000052A90000}"/>
    <cellStyle name="Normal 8 3 2 2 2 2 3 3" xfId="8704" xr:uid="{00000000-0005-0000-0000-000053A90000}"/>
    <cellStyle name="Normal 8 3 2 2 2 2 3 3 2" xfId="39038" xr:uid="{00000000-0005-0000-0000-000054A90000}"/>
    <cellStyle name="Normal 8 3 2 2 2 2 3 3 3" xfId="23805" xr:uid="{00000000-0005-0000-0000-000055A90000}"/>
    <cellStyle name="Normal 8 3 2 2 2 2 3 4" xfId="34025" xr:uid="{00000000-0005-0000-0000-000056A90000}"/>
    <cellStyle name="Normal 8 3 2 2 2 2 3 5" xfId="18792" xr:uid="{00000000-0005-0000-0000-000057A90000}"/>
    <cellStyle name="Normal 8 3 2 2 2 2 4" xfId="5343" xr:uid="{00000000-0005-0000-0000-000058A90000}"/>
    <cellStyle name="Normal 8 3 2 2 2 2 4 2" xfId="15395" xr:uid="{00000000-0005-0000-0000-000059A90000}"/>
    <cellStyle name="Normal 8 3 2 2 2 2 4 2 2" xfId="45726" xr:uid="{00000000-0005-0000-0000-00005AA90000}"/>
    <cellStyle name="Normal 8 3 2 2 2 2 4 2 3" xfId="30493" xr:uid="{00000000-0005-0000-0000-00005BA90000}"/>
    <cellStyle name="Normal 8 3 2 2 2 2 4 3" xfId="10375" xr:uid="{00000000-0005-0000-0000-00005CA90000}"/>
    <cellStyle name="Normal 8 3 2 2 2 2 4 3 2" xfId="40709" xr:uid="{00000000-0005-0000-0000-00005DA90000}"/>
    <cellStyle name="Normal 8 3 2 2 2 2 4 3 3" xfId="25476" xr:uid="{00000000-0005-0000-0000-00005EA90000}"/>
    <cellStyle name="Normal 8 3 2 2 2 2 4 4" xfId="35696" xr:uid="{00000000-0005-0000-0000-00005FA90000}"/>
    <cellStyle name="Normal 8 3 2 2 2 2 4 5" xfId="20463" xr:uid="{00000000-0005-0000-0000-000060A90000}"/>
    <cellStyle name="Normal 8 3 2 2 2 2 5" xfId="12053" xr:uid="{00000000-0005-0000-0000-000061A90000}"/>
    <cellStyle name="Normal 8 3 2 2 2 2 5 2" xfId="42384" xr:uid="{00000000-0005-0000-0000-000062A90000}"/>
    <cellStyle name="Normal 8 3 2 2 2 2 5 3" xfId="27151" xr:uid="{00000000-0005-0000-0000-000063A90000}"/>
    <cellStyle name="Normal 8 3 2 2 2 2 6" xfId="7032" xr:uid="{00000000-0005-0000-0000-000064A90000}"/>
    <cellStyle name="Normal 8 3 2 2 2 2 6 2" xfId="37367" xr:uid="{00000000-0005-0000-0000-000065A90000}"/>
    <cellStyle name="Normal 8 3 2 2 2 2 6 3" xfId="22134" xr:uid="{00000000-0005-0000-0000-000066A90000}"/>
    <cellStyle name="Normal 8 3 2 2 2 2 7" xfId="32355" xr:uid="{00000000-0005-0000-0000-000067A90000}"/>
    <cellStyle name="Normal 8 3 2 2 2 2 8" xfId="17121" xr:uid="{00000000-0005-0000-0000-000068A90000}"/>
    <cellStyle name="Normal 8 3 2 2 2 3" xfId="2379" xr:uid="{00000000-0005-0000-0000-000069A90000}"/>
    <cellStyle name="Normal 8 3 2 2 2 3 2" xfId="4069" xr:uid="{00000000-0005-0000-0000-00006AA90000}"/>
    <cellStyle name="Normal 8 3 2 2 2 3 2 2" xfId="14142" xr:uid="{00000000-0005-0000-0000-00006BA90000}"/>
    <cellStyle name="Normal 8 3 2 2 2 3 2 2 2" xfId="44473" xr:uid="{00000000-0005-0000-0000-00006CA90000}"/>
    <cellStyle name="Normal 8 3 2 2 2 3 2 2 3" xfId="29240" xr:uid="{00000000-0005-0000-0000-00006DA90000}"/>
    <cellStyle name="Normal 8 3 2 2 2 3 2 3" xfId="9122" xr:uid="{00000000-0005-0000-0000-00006EA90000}"/>
    <cellStyle name="Normal 8 3 2 2 2 3 2 3 2" xfId="39456" xr:uid="{00000000-0005-0000-0000-00006FA90000}"/>
    <cellStyle name="Normal 8 3 2 2 2 3 2 3 3" xfId="24223" xr:uid="{00000000-0005-0000-0000-000070A90000}"/>
    <cellStyle name="Normal 8 3 2 2 2 3 2 4" xfId="34443" xr:uid="{00000000-0005-0000-0000-000071A90000}"/>
    <cellStyle name="Normal 8 3 2 2 2 3 2 5" xfId="19210" xr:uid="{00000000-0005-0000-0000-000072A90000}"/>
    <cellStyle name="Normal 8 3 2 2 2 3 3" xfId="5761" xr:uid="{00000000-0005-0000-0000-000073A90000}"/>
    <cellStyle name="Normal 8 3 2 2 2 3 3 2" xfId="15813" xr:uid="{00000000-0005-0000-0000-000074A90000}"/>
    <cellStyle name="Normal 8 3 2 2 2 3 3 2 2" xfId="46144" xr:uid="{00000000-0005-0000-0000-000075A90000}"/>
    <cellStyle name="Normal 8 3 2 2 2 3 3 2 3" xfId="30911" xr:uid="{00000000-0005-0000-0000-000076A90000}"/>
    <cellStyle name="Normal 8 3 2 2 2 3 3 3" xfId="10793" xr:uid="{00000000-0005-0000-0000-000077A90000}"/>
    <cellStyle name="Normal 8 3 2 2 2 3 3 3 2" xfId="41127" xr:uid="{00000000-0005-0000-0000-000078A90000}"/>
    <cellStyle name="Normal 8 3 2 2 2 3 3 3 3" xfId="25894" xr:uid="{00000000-0005-0000-0000-000079A90000}"/>
    <cellStyle name="Normal 8 3 2 2 2 3 3 4" xfId="36114" xr:uid="{00000000-0005-0000-0000-00007AA90000}"/>
    <cellStyle name="Normal 8 3 2 2 2 3 3 5" xfId="20881" xr:uid="{00000000-0005-0000-0000-00007BA90000}"/>
    <cellStyle name="Normal 8 3 2 2 2 3 4" xfId="12471" xr:uid="{00000000-0005-0000-0000-00007CA90000}"/>
    <cellStyle name="Normal 8 3 2 2 2 3 4 2" xfId="42802" xr:uid="{00000000-0005-0000-0000-00007DA90000}"/>
    <cellStyle name="Normal 8 3 2 2 2 3 4 3" xfId="27569" xr:uid="{00000000-0005-0000-0000-00007EA90000}"/>
    <cellStyle name="Normal 8 3 2 2 2 3 5" xfId="7450" xr:uid="{00000000-0005-0000-0000-00007FA90000}"/>
    <cellStyle name="Normal 8 3 2 2 2 3 5 2" xfId="37785" xr:uid="{00000000-0005-0000-0000-000080A90000}"/>
    <cellStyle name="Normal 8 3 2 2 2 3 5 3" xfId="22552" xr:uid="{00000000-0005-0000-0000-000081A90000}"/>
    <cellStyle name="Normal 8 3 2 2 2 3 6" xfId="32773" xr:uid="{00000000-0005-0000-0000-000082A90000}"/>
    <cellStyle name="Normal 8 3 2 2 2 3 7" xfId="17539" xr:uid="{00000000-0005-0000-0000-000083A90000}"/>
    <cellStyle name="Normal 8 3 2 2 2 4" xfId="3232" xr:uid="{00000000-0005-0000-0000-000084A90000}"/>
    <cellStyle name="Normal 8 3 2 2 2 4 2" xfId="13306" xr:uid="{00000000-0005-0000-0000-000085A90000}"/>
    <cellStyle name="Normal 8 3 2 2 2 4 2 2" xfId="43637" xr:uid="{00000000-0005-0000-0000-000086A90000}"/>
    <cellStyle name="Normal 8 3 2 2 2 4 2 3" xfId="28404" xr:uid="{00000000-0005-0000-0000-000087A90000}"/>
    <cellStyle name="Normal 8 3 2 2 2 4 3" xfId="8286" xr:uid="{00000000-0005-0000-0000-000088A90000}"/>
    <cellStyle name="Normal 8 3 2 2 2 4 3 2" xfId="38620" xr:uid="{00000000-0005-0000-0000-000089A90000}"/>
    <cellStyle name="Normal 8 3 2 2 2 4 3 3" xfId="23387" xr:uid="{00000000-0005-0000-0000-00008AA90000}"/>
    <cellStyle name="Normal 8 3 2 2 2 4 4" xfId="33607" xr:uid="{00000000-0005-0000-0000-00008BA90000}"/>
    <cellStyle name="Normal 8 3 2 2 2 4 5" xfId="18374" xr:uid="{00000000-0005-0000-0000-00008CA90000}"/>
    <cellStyle name="Normal 8 3 2 2 2 5" xfId="4925" xr:uid="{00000000-0005-0000-0000-00008DA90000}"/>
    <cellStyle name="Normal 8 3 2 2 2 5 2" xfId="14977" xr:uid="{00000000-0005-0000-0000-00008EA90000}"/>
    <cellStyle name="Normal 8 3 2 2 2 5 2 2" xfId="45308" xr:uid="{00000000-0005-0000-0000-00008FA90000}"/>
    <cellStyle name="Normal 8 3 2 2 2 5 2 3" xfId="30075" xr:uid="{00000000-0005-0000-0000-000090A90000}"/>
    <cellStyle name="Normal 8 3 2 2 2 5 3" xfId="9957" xr:uid="{00000000-0005-0000-0000-000091A90000}"/>
    <cellStyle name="Normal 8 3 2 2 2 5 3 2" xfId="40291" xr:uid="{00000000-0005-0000-0000-000092A90000}"/>
    <cellStyle name="Normal 8 3 2 2 2 5 3 3" xfId="25058" xr:uid="{00000000-0005-0000-0000-000093A90000}"/>
    <cellStyle name="Normal 8 3 2 2 2 5 4" xfId="35278" xr:uid="{00000000-0005-0000-0000-000094A90000}"/>
    <cellStyle name="Normal 8 3 2 2 2 5 5" xfId="20045" xr:uid="{00000000-0005-0000-0000-000095A90000}"/>
    <cellStyle name="Normal 8 3 2 2 2 6" xfId="11635" xr:uid="{00000000-0005-0000-0000-000096A90000}"/>
    <cellStyle name="Normal 8 3 2 2 2 6 2" xfId="41966" xr:uid="{00000000-0005-0000-0000-000097A90000}"/>
    <cellStyle name="Normal 8 3 2 2 2 6 3" xfId="26733" xr:uid="{00000000-0005-0000-0000-000098A90000}"/>
    <cellStyle name="Normal 8 3 2 2 2 7" xfId="6614" xr:uid="{00000000-0005-0000-0000-000099A90000}"/>
    <cellStyle name="Normal 8 3 2 2 2 7 2" xfId="36949" xr:uid="{00000000-0005-0000-0000-00009AA90000}"/>
    <cellStyle name="Normal 8 3 2 2 2 7 3" xfId="21716" xr:uid="{00000000-0005-0000-0000-00009BA90000}"/>
    <cellStyle name="Normal 8 3 2 2 2 8" xfId="31937" xr:uid="{00000000-0005-0000-0000-00009CA90000}"/>
    <cellStyle name="Normal 8 3 2 2 2 9" xfId="16703" xr:uid="{00000000-0005-0000-0000-00009DA90000}"/>
    <cellStyle name="Normal 8 3 2 2 3" xfId="1750" xr:uid="{00000000-0005-0000-0000-00009EA90000}"/>
    <cellStyle name="Normal 8 3 2 2 3 2" xfId="2589" xr:uid="{00000000-0005-0000-0000-00009FA90000}"/>
    <cellStyle name="Normal 8 3 2 2 3 2 2" xfId="4279" xr:uid="{00000000-0005-0000-0000-0000A0A90000}"/>
    <cellStyle name="Normal 8 3 2 2 3 2 2 2" xfId="14352" xr:uid="{00000000-0005-0000-0000-0000A1A90000}"/>
    <cellStyle name="Normal 8 3 2 2 3 2 2 2 2" xfId="44683" xr:uid="{00000000-0005-0000-0000-0000A2A90000}"/>
    <cellStyle name="Normal 8 3 2 2 3 2 2 2 3" xfId="29450" xr:uid="{00000000-0005-0000-0000-0000A3A90000}"/>
    <cellStyle name="Normal 8 3 2 2 3 2 2 3" xfId="9332" xr:uid="{00000000-0005-0000-0000-0000A4A90000}"/>
    <cellStyle name="Normal 8 3 2 2 3 2 2 3 2" xfId="39666" xr:uid="{00000000-0005-0000-0000-0000A5A90000}"/>
    <cellStyle name="Normal 8 3 2 2 3 2 2 3 3" xfId="24433" xr:uid="{00000000-0005-0000-0000-0000A6A90000}"/>
    <cellStyle name="Normal 8 3 2 2 3 2 2 4" xfId="34653" xr:uid="{00000000-0005-0000-0000-0000A7A90000}"/>
    <cellStyle name="Normal 8 3 2 2 3 2 2 5" xfId="19420" xr:uid="{00000000-0005-0000-0000-0000A8A90000}"/>
    <cellStyle name="Normal 8 3 2 2 3 2 3" xfId="5971" xr:uid="{00000000-0005-0000-0000-0000A9A90000}"/>
    <cellStyle name="Normal 8 3 2 2 3 2 3 2" xfId="16023" xr:uid="{00000000-0005-0000-0000-0000AAA90000}"/>
    <cellStyle name="Normal 8 3 2 2 3 2 3 2 2" xfId="46354" xr:uid="{00000000-0005-0000-0000-0000ABA90000}"/>
    <cellStyle name="Normal 8 3 2 2 3 2 3 2 3" xfId="31121" xr:uid="{00000000-0005-0000-0000-0000ACA90000}"/>
    <cellStyle name="Normal 8 3 2 2 3 2 3 3" xfId="11003" xr:uid="{00000000-0005-0000-0000-0000ADA90000}"/>
    <cellStyle name="Normal 8 3 2 2 3 2 3 3 2" xfId="41337" xr:uid="{00000000-0005-0000-0000-0000AEA90000}"/>
    <cellStyle name="Normal 8 3 2 2 3 2 3 3 3" xfId="26104" xr:uid="{00000000-0005-0000-0000-0000AFA90000}"/>
    <cellStyle name="Normal 8 3 2 2 3 2 3 4" xfId="36324" xr:uid="{00000000-0005-0000-0000-0000B0A90000}"/>
    <cellStyle name="Normal 8 3 2 2 3 2 3 5" xfId="21091" xr:uid="{00000000-0005-0000-0000-0000B1A90000}"/>
    <cellStyle name="Normal 8 3 2 2 3 2 4" xfId="12681" xr:uid="{00000000-0005-0000-0000-0000B2A90000}"/>
    <cellStyle name="Normal 8 3 2 2 3 2 4 2" xfId="43012" xr:uid="{00000000-0005-0000-0000-0000B3A90000}"/>
    <cellStyle name="Normal 8 3 2 2 3 2 4 3" xfId="27779" xr:uid="{00000000-0005-0000-0000-0000B4A90000}"/>
    <cellStyle name="Normal 8 3 2 2 3 2 5" xfId="7660" xr:uid="{00000000-0005-0000-0000-0000B5A90000}"/>
    <cellStyle name="Normal 8 3 2 2 3 2 5 2" xfId="37995" xr:uid="{00000000-0005-0000-0000-0000B6A90000}"/>
    <cellStyle name="Normal 8 3 2 2 3 2 5 3" xfId="22762" xr:uid="{00000000-0005-0000-0000-0000B7A90000}"/>
    <cellStyle name="Normal 8 3 2 2 3 2 6" xfId="32983" xr:uid="{00000000-0005-0000-0000-0000B8A90000}"/>
    <cellStyle name="Normal 8 3 2 2 3 2 7" xfId="17749" xr:uid="{00000000-0005-0000-0000-0000B9A90000}"/>
    <cellStyle name="Normal 8 3 2 2 3 3" xfId="3442" xr:uid="{00000000-0005-0000-0000-0000BAA90000}"/>
    <cellStyle name="Normal 8 3 2 2 3 3 2" xfId="13516" xr:uid="{00000000-0005-0000-0000-0000BBA90000}"/>
    <cellStyle name="Normal 8 3 2 2 3 3 2 2" xfId="43847" xr:uid="{00000000-0005-0000-0000-0000BCA90000}"/>
    <cellStyle name="Normal 8 3 2 2 3 3 2 3" xfId="28614" xr:uid="{00000000-0005-0000-0000-0000BDA90000}"/>
    <cellStyle name="Normal 8 3 2 2 3 3 3" xfId="8496" xr:uid="{00000000-0005-0000-0000-0000BEA90000}"/>
    <cellStyle name="Normal 8 3 2 2 3 3 3 2" xfId="38830" xr:uid="{00000000-0005-0000-0000-0000BFA90000}"/>
    <cellStyle name="Normal 8 3 2 2 3 3 3 3" xfId="23597" xr:uid="{00000000-0005-0000-0000-0000C0A90000}"/>
    <cellStyle name="Normal 8 3 2 2 3 3 4" xfId="33817" xr:uid="{00000000-0005-0000-0000-0000C1A90000}"/>
    <cellStyle name="Normal 8 3 2 2 3 3 5" xfId="18584" xr:uid="{00000000-0005-0000-0000-0000C2A90000}"/>
    <cellStyle name="Normal 8 3 2 2 3 4" xfId="5135" xr:uid="{00000000-0005-0000-0000-0000C3A90000}"/>
    <cellStyle name="Normal 8 3 2 2 3 4 2" xfId="15187" xr:uid="{00000000-0005-0000-0000-0000C4A90000}"/>
    <cellStyle name="Normal 8 3 2 2 3 4 2 2" xfId="45518" xr:uid="{00000000-0005-0000-0000-0000C5A90000}"/>
    <cellStyle name="Normal 8 3 2 2 3 4 2 3" xfId="30285" xr:uid="{00000000-0005-0000-0000-0000C6A90000}"/>
    <cellStyle name="Normal 8 3 2 2 3 4 3" xfId="10167" xr:uid="{00000000-0005-0000-0000-0000C7A90000}"/>
    <cellStyle name="Normal 8 3 2 2 3 4 3 2" xfId="40501" xr:uid="{00000000-0005-0000-0000-0000C8A90000}"/>
    <cellStyle name="Normal 8 3 2 2 3 4 3 3" xfId="25268" xr:uid="{00000000-0005-0000-0000-0000C9A90000}"/>
    <cellStyle name="Normal 8 3 2 2 3 4 4" xfId="35488" xr:uid="{00000000-0005-0000-0000-0000CAA90000}"/>
    <cellStyle name="Normal 8 3 2 2 3 4 5" xfId="20255" xr:uid="{00000000-0005-0000-0000-0000CBA90000}"/>
    <cellStyle name="Normal 8 3 2 2 3 5" xfId="11845" xr:uid="{00000000-0005-0000-0000-0000CCA90000}"/>
    <cellStyle name="Normal 8 3 2 2 3 5 2" xfId="42176" xr:uid="{00000000-0005-0000-0000-0000CDA90000}"/>
    <cellStyle name="Normal 8 3 2 2 3 5 3" xfId="26943" xr:uid="{00000000-0005-0000-0000-0000CEA90000}"/>
    <cellStyle name="Normal 8 3 2 2 3 6" xfId="6824" xr:uid="{00000000-0005-0000-0000-0000CFA90000}"/>
    <cellStyle name="Normal 8 3 2 2 3 6 2" xfId="37159" xr:uid="{00000000-0005-0000-0000-0000D0A90000}"/>
    <cellStyle name="Normal 8 3 2 2 3 6 3" xfId="21926" xr:uid="{00000000-0005-0000-0000-0000D1A90000}"/>
    <cellStyle name="Normal 8 3 2 2 3 7" xfId="32147" xr:uid="{00000000-0005-0000-0000-0000D2A90000}"/>
    <cellStyle name="Normal 8 3 2 2 3 8" xfId="16913" xr:uid="{00000000-0005-0000-0000-0000D3A90000}"/>
    <cellStyle name="Normal 8 3 2 2 4" xfId="2171" xr:uid="{00000000-0005-0000-0000-0000D4A90000}"/>
    <cellStyle name="Normal 8 3 2 2 4 2" xfId="3861" xr:uid="{00000000-0005-0000-0000-0000D5A90000}"/>
    <cellStyle name="Normal 8 3 2 2 4 2 2" xfId="13934" xr:uid="{00000000-0005-0000-0000-0000D6A90000}"/>
    <cellStyle name="Normal 8 3 2 2 4 2 2 2" xfId="44265" xr:uid="{00000000-0005-0000-0000-0000D7A90000}"/>
    <cellStyle name="Normal 8 3 2 2 4 2 2 3" xfId="29032" xr:uid="{00000000-0005-0000-0000-0000D8A90000}"/>
    <cellStyle name="Normal 8 3 2 2 4 2 3" xfId="8914" xr:uid="{00000000-0005-0000-0000-0000D9A90000}"/>
    <cellStyle name="Normal 8 3 2 2 4 2 3 2" xfId="39248" xr:uid="{00000000-0005-0000-0000-0000DAA90000}"/>
    <cellStyle name="Normal 8 3 2 2 4 2 3 3" xfId="24015" xr:uid="{00000000-0005-0000-0000-0000DBA90000}"/>
    <cellStyle name="Normal 8 3 2 2 4 2 4" xfId="34235" xr:uid="{00000000-0005-0000-0000-0000DCA90000}"/>
    <cellStyle name="Normal 8 3 2 2 4 2 5" xfId="19002" xr:uid="{00000000-0005-0000-0000-0000DDA90000}"/>
    <cellStyle name="Normal 8 3 2 2 4 3" xfId="5553" xr:uid="{00000000-0005-0000-0000-0000DEA90000}"/>
    <cellStyle name="Normal 8 3 2 2 4 3 2" xfId="15605" xr:uid="{00000000-0005-0000-0000-0000DFA90000}"/>
    <cellStyle name="Normal 8 3 2 2 4 3 2 2" xfId="45936" xr:uid="{00000000-0005-0000-0000-0000E0A90000}"/>
    <cellStyle name="Normal 8 3 2 2 4 3 2 3" xfId="30703" xr:uid="{00000000-0005-0000-0000-0000E1A90000}"/>
    <cellStyle name="Normal 8 3 2 2 4 3 3" xfId="10585" xr:uid="{00000000-0005-0000-0000-0000E2A90000}"/>
    <cellStyle name="Normal 8 3 2 2 4 3 3 2" xfId="40919" xr:uid="{00000000-0005-0000-0000-0000E3A90000}"/>
    <cellStyle name="Normal 8 3 2 2 4 3 3 3" xfId="25686" xr:uid="{00000000-0005-0000-0000-0000E4A90000}"/>
    <cellStyle name="Normal 8 3 2 2 4 3 4" xfId="35906" xr:uid="{00000000-0005-0000-0000-0000E5A90000}"/>
    <cellStyle name="Normal 8 3 2 2 4 3 5" xfId="20673" xr:uid="{00000000-0005-0000-0000-0000E6A90000}"/>
    <cellStyle name="Normal 8 3 2 2 4 4" xfId="12263" xr:uid="{00000000-0005-0000-0000-0000E7A90000}"/>
    <cellStyle name="Normal 8 3 2 2 4 4 2" xfId="42594" xr:uid="{00000000-0005-0000-0000-0000E8A90000}"/>
    <cellStyle name="Normal 8 3 2 2 4 4 3" xfId="27361" xr:uid="{00000000-0005-0000-0000-0000E9A90000}"/>
    <cellStyle name="Normal 8 3 2 2 4 5" xfId="7242" xr:uid="{00000000-0005-0000-0000-0000EAA90000}"/>
    <cellStyle name="Normal 8 3 2 2 4 5 2" xfId="37577" xr:uid="{00000000-0005-0000-0000-0000EBA90000}"/>
    <cellStyle name="Normal 8 3 2 2 4 5 3" xfId="22344" xr:uid="{00000000-0005-0000-0000-0000ECA90000}"/>
    <cellStyle name="Normal 8 3 2 2 4 6" xfId="32565" xr:uid="{00000000-0005-0000-0000-0000EDA90000}"/>
    <cellStyle name="Normal 8 3 2 2 4 7" xfId="17331" xr:uid="{00000000-0005-0000-0000-0000EEA90000}"/>
    <cellStyle name="Normal 8 3 2 2 5" xfId="3024" xr:uid="{00000000-0005-0000-0000-0000EFA90000}"/>
    <cellStyle name="Normal 8 3 2 2 5 2" xfId="13098" xr:uid="{00000000-0005-0000-0000-0000F0A90000}"/>
    <cellStyle name="Normal 8 3 2 2 5 2 2" xfId="43429" xr:uid="{00000000-0005-0000-0000-0000F1A90000}"/>
    <cellStyle name="Normal 8 3 2 2 5 2 3" xfId="28196" xr:uid="{00000000-0005-0000-0000-0000F2A90000}"/>
    <cellStyle name="Normal 8 3 2 2 5 3" xfId="8078" xr:uid="{00000000-0005-0000-0000-0000F3A90000}"/>
    <cellStyle name="Normal 8 3 2 2 5 3 2" xfId="38412" xr:uid="{00000000-0005-0000-0000-0000F4A90000}"/>
    <cellStyle name="Normal 8 3 2 2 5 3 3" xfId="23179" xr:uid="{00000000-0005-0000-0000-0000F5A90000}"/>
    <cellStyle name="Normal 8 3 2 2 5 4" xfId="33399" xr:uid="{00000000-0005-0000-0000-0000F6A90000}"/>
    <cellStyle name="Normal 8 3 2 2 5 5" xfId="18166" xr:uid="{00000000-0005-0000-0000-0000F7A90000}"/>
    <cellStyle name="Normal 8 3 2 2 6" xfId="4717" xr:uid="{00000000-0005-0000-0000-0000F8A90000}"/>
    <cellStyle name="Normal 8 3 2 2 6 2" xfId="14769" xr:uid="{00000000-0005-0000-0000-0000F9A90000}"/>
    <cellStyle name="Normal 8 3 2 2 6 2 2" xfId="45100" xr:uid="{00000000-0005-0000-0000-0000FAA90000}"/>
    <cellStyle name="Normal 8 3 2 2 6 2 3" xfId="29867" xr:uid="{00000000-0005-0000-0000-0000FBA90000}"/>
    <cellStyle name="Normal 8 3 2 2 6 3" xfId="9749" xr:uid="{00000000-0005-0000-0000-0000FCA90000}"/>
    <cellStyle name="Normal 8 3 2 2 6 3 2" xfId="40083" xr:uid="{00000000-0005-0000-0000-0000FDA90000}"/>
    <cellStyle name="Normal 8 3 2 2 6 3 3" xfId="24850" xr:uid="{00000000-0005-0000-0000-0000FEA90000}"/>
    <cellStyle name="Normal 8 3 2 2 6 4" xfId="35070" xr:uid="{00000000-0005-0000-0000-0000FFA90000}"/>
    <cellStyle name="Normal 8 3 2 2 6 5" xfId="19837" xr:uid="{00000000-0005-0000-0000-000000AA0000}"/>
    <cellStyle name="Normal 8 3 2 2 7" xfId="11427" xr:uid="{00000000-0005-0000-0000-000001AA0000}"/>
    <cellStyle name="Normal 8 3 2 2 7 2" xfId="41758" xr:uid="{00000000-0005-0000-0000-000002AA0000}"/>
    <cellStyle name="Normal 8 3 2 2 7 3" xfId="26525" xr:uid="{00000000-0005-0000-0000-000003AA0000}"/>
    <cellStyle name="Normal 8 3 2 2 8" xfId="6406" xr:uid="{00000000-0005-0000-0000-000004AA0000}"/>
    <cellStyle name="Normal 8 3 2 2 8 2" xfId="36741" xr:uid="{00000000-0005-0000-0000-000005AA0000}"/>
    <cellStyle name="Normal 8 3 2 2 8 3" xfId="21508" xr:uid="{00000000-0005-0000-0000-000006AA0000}"/>
    <cellStyle name="Normal 8 3 2 2 9" xfId="31729" xr:uid="{00000000-0005-0000-0000-000007AA0000}"/>
    <cellStyle name="Normal 8 3 2 3" xfId="1433" xr:uid="{00000000-0005-0000-0000-000008AA0000}"/>
    <cellStyle name="Normal 8 3 2 3 2" xfId="1854" xr:uid="{00000000-0005-0000-0000-000009AA0000}"/>
    <cellStyle name="Normal 8 3 2 3 2 2" xfId="2693" xr:uid="{00000000-0005-0000-0000-00000AAA0000}"/>
    <cellStyle name="Normal 8 3 2 3 2 2 2" xfId="4383" xr:uid="{00000000-0005-0000-0000-00000BAA0000}"/>
    <cellStyle name="Normal 8 3 2 3 2 2 2 2" xfId="14456" xr:uid="{00000000-0005-0000-0000-00000CAA0000}"/>
    <cellStyle name="Normal 8 3 2 3 2 2 2 2 2" xfId="44787" xr:uid="{00000000-0005-0000-0000-00000DAA0000}"/>
    <cellStyle name="Normal 8 3 2 3 2 2 2 2 3" xfId="29554" xr:uid="{00000000-0005-0000-0000-00000EAA0000}"/>
    <cellStyle name="Normal 8 3 2 3 2 2 2 3" xfId="9436" xr:uid="{00000000-0005-0000-0000-00000FAA0000}"/>
    <cellStyle name="Normal 8 3 2 3 2 2 2 3 2" xfId="39770" xr:uid="{00000000-0005-0000-0000-000010AA0000}"/>
    <cellStyle name="Normal 8 3 2 3 2 2 2 3 3" xfId="24537" xr:uid="{00000000-0005-0000-0000-000011AA0000}"/>
    <cellStyle name="Normal 8 3 2 3 2 2 2 4" xfId="34757" xr:uid="{00000000-0005-0000-0000-000012AA0000}"/>
    <cellStyle name="Normal 8 3 2 3 2 2 2 5" xfId="19524" xr:uid="{00000000-0005-0000-0000-000013AA0000}"/>
    <cellStyle name="Normal 8 3 2 3 2 2 3" xfId="6075" xr:uid="{00000000-0005-0000-0000-000014AA0000}"/>
    <cellStyle name="Normal 8 3 2 3 2 2 3 2" xfId="16127" xr:uid="{00000000-0005-0000-0000-000015AA0000}"/>
    <cellStyle name="Normal 8 3 2 3 2 2 3 2 2" xfId="46458" xr:uid="{00000000-0005-0000-0000-000016AA0000}"/>
    <cellStyle name="Normal 8 3 2 3 2 2 3 2 3" xfId="31225" xr:uid="{00000000-0005-0000-0000-000017AA0000}"/>
    <cellStyle name="Normal 8 3 2 3 2 2 3 3" xfId="11107" xr:uid="{00000000-0005-0000-0000-000018AA0000}"/>
    <cellStyle name="Normal 8 3 2 3 2 2 3 3 2" xfId="41441" xr:uid="{00000000-0005-0000-0000-000019AA0000}"/>
    <cellStyle name="Normal 8 3 2 3 2 2 3 3 3" xfId="26208" xr:uid="{00000000-0005-0000-0000-00001AAA0000}"/>
    <cellStyle name="Normal 8 3 2 3 2 2 3 4" xfId="36428" xr:uid="{00000000-0005-0000-0000-00001BAA0000}"/>
    <cellStyle name="Normal 8 3 2 3 2 2 3 5" xfId="21195" xr:uid="{00000000-0005-0000-0000-00001CAA0000}"/>
    <cellStyle name="Normal 8 3 2 3 2 2 4" xfId="12785" xr:uid="{00000000-0005-0000-0000-00001DAA0000}"/>
    <cellStyle name="Normal 8 3 2 3 2 2 4 2" xfId="43116" xr:uid="{00000000-0005-0000-0000-00001EAA0000}"/>
    <cellStyle name="Normal 8 3 2 3 2 2 4 3" xfId="27883" xr:uid="{00000000-0005-0000-0000-00001FAA0000}"/>
    <cellStyle name="Normal 8 3 2 3 2 2 5" xfId="7764" xr:uid="{00000000-0005-0000-0000-000020AA0000}"/>
    <cellStyle name="Normal 8 3 2 3 2 2 5 2" xfId="38099" xr:uid="{00000000-0005-0000-0000-000021AA0000}"/>
    <cellStyle name="Normal 8 3 2 3 2 2 5 3" xfId="22866" xr:uid="{00000000-0005-0000-0000-000022AA0000}"/>
    <cellStyle name="Normal 8 3 2 3 2 2 6" xfId="33087" xr:uid="{00000000-0005-0000-0000-000023AA0000}"/>
    <cellStyle name="Normal 8 3 2 3 2 2 7" xfId="17853" xr:uid="{00000000-0005-0000-0000-000024AA0000}"/>
    <cellStyle name="Normal 8 3 2 3 2 3" xfId="3546" xr:uid="{00000000-0005-0000-0000-000025AA0000}"/>
    <cellStyle name="Normal 8 3 2 3 2 3 2" xfId="13620" xr:uid="{00000000-0005-0000-0000-000026AA0000}"/>
    <cellStyle name="Normal 8 3 2 3 2 3 2 2" xfId="43951" xr:uid="{00000000-0005-0000-0000-000027AA0000}"/>
    <cellStyle name="Normal 8 3 2 3 2 3 2 3" xfId="28718" xr:uid="{00000000-0005-0000-0000-000028AA0000}"/>
    <cellStyle name="Normal 8 3 2 3 2 3 3" xfId="8600" xr:uid="{00000000-0005-0000-0000-000029AA0000}"/>
    <cellStyle name="Normal 8 3 2 3 2 3 3 2" xfId="38934" xr:uid="{00000000-0005-0000-0000-00002AAA0000}"/>
    <cellStyle name="Normal 8 3 2 3 2 3 3 3" xfId="23701" xr:uid="{00000000-0005-0000-0000-00002BAA0000}"/>
    <cellStyle name="Normal 8 3 2 3 2 3 4" xfId="33921" xr:uid="{00000000-0005-0000-0000-00002CAA0000}"/>
    <cellStyle name="Normal 8 3 2 3 2 3 5" xfId="18688" xr:uid="{00000000-0005-0000-0000-00002DAA0000}"/>
    <cellStyle name="Normal 8 3 2 3 2 4" xfId="5239" xr:uid="{00000000-0005-0000-0000-00002EAA0000}"/>
    <cellStyle name="Normal 8 3 2 3 2 4 2" xfId="15291" xr:uid="{00000000-0005-0000-0000-00002FAA0000}"/>
    <cellStyle name="Normal 8 3 2 3 2 4 2 2" xfId="45622" xr:uid="{00000000-0005-0000-0000-000030AA0000}"/>
    <cellStyle name="Normal 8 3 2 3 2 4 2 3" xfId="30389" xr:uid="{00000000-0005-0000-0000-000031AA0000}"/>
    <cellStyle name="Normal 8 3 2 3 2 4 3" xfId="10271" xr:uid="{00000000-0005-0000-0000-000032AA0000}"/>
    <cellStyle name="Normal 8 3 2 3 2 4 3 2" xfId="40605" xr:uid="{00000000-0005-0000-0000-000033AA0000}"/>
    <cellStyle name="Normal 8 3 2 3 2 4 3 3" xfId="25372" xr:uid="{00000000-0005-0000-0000-000034AA0000}"/>
    <cellStyle name="Normal 8 3 2 3 2 4 4" xfId="35592" xr:uid="{00000000-0005-0000-0000-000035AA0000}"/>
    <cellStyle name="Normal 8 3 2 3 2 4 5" xfId="20359" xr:uid="{00000000-0005-0000-0000-000036AA0000}"/>
    <cellStyle name="Normal 8 3 2 3 2 5" xfId="11949" xr:uid="{00000000-0005-0000-0000-000037AA0000}"/>
    <cellStyle name="Normal 8 3 2 3 2 5 2" xfId="42280" xr:uid="{00000000-0005-0000-0000-000038AA0000}"/>
    <cellStyle name="Normal 8 3 2 3 2 5 3" xfId="27047" xr:uid="{00000000-0005-0000-0000-000039AA0000}"/>
    <cellStyle name="Normal 8 3 2 3 2 6" xfId="6928" xr:uid="{00000000-0005-0000-0000-00003AAA0000}"/>
    <cellStyle name="Normal 8 3 2 3 2 6 2" xfId="37263" xr:uid="{00000000-0005-0000-0000-00003BAA0000}"/>
    <cellStyle name="Normal 8 3 2 3 2 6 3" xfId="22030" xr:uid="{00000000-0005-0000-0000-00003CAA0000}"/>
    <cellStyle name="Normal 8 3 2 3 2 7" xfId="32251" xr:uid="{00000000-0005-0000-0000-00003DAA0000}"/>
    <cellStyle name="Normal 8 3 2 3 2 8" xfId="17017" xr:uid="{00000000-0005-0000-0000-00003EAA0000}"/>
    <cellStyle name="Normal 8 3 2 3 3" xfId="2275" xr:uid="{00000000-0005-0000-0000-00003FAA0000}"/>
    <cellStyle name="Normal 8 3 2 3 3 2" xfId="3965" xr:uid="{00000000-0005-0000-0000-000040AA0000}"/>
    <cellStyle name="Normal 8 3 2 3 3 2 2" xfId="14038" xr:uid="{00000000-0005-0000-0000-000041AA0000}"/>
    <cellStyle name="Normal 8 3 2 3 3 2 2 2" xfId="44369" xr:uid="{00000000-0005-0000-0000-000042AA0000}"/>
    <cellStyle name="Normal 8 3 2 3 3 2 2 3" xfId="29136" xr:uid="{00000000-0005-0000-0000-000043AA0000}"/>
    <cellStyle name="Normal 8 3 2 3 3 2 3" xfId="9018" xr:uid="{00000000-0005-0000-0000-000044AA0000}"/>
    <cellStyle name="Normal 8 3 2 3 3 2 3 2" xfId="39352" xr:uid="{00000000-0005-0000-0000-000045AA0000}"/>
    <cellStyle name="Normal 8 3 2 3 3 2 3 3" xfId="24119" xr:uid="{00000000-0005-0000-0000-000046AA0000}"/>
    <cellStyle name="Normal 8 3 2 3 3 2 4" xfId="34339" xr:uid="{00000000-0005-0000-0000-000047AA0000}"/>
    <cellStyle name="Normal 8 3 2 3 3 2 5" xfId="19106" xr:uid="{00000000-0005-0000-0000-000048AA0000}"/>
    <cellStyle name="Normal 8 3 2 3 3 3" xfId="5657" xr:uid="{00000000-0005-0000-0000-000049AA0000}"/>
    <cellStyle name="Normal 8 3 2 3 3 3 2" xfId="15709" xr:uid="{00000000-0005-0000-0000-00004AAA0000}"/>
    <cellStyle name="Normal 8 3 2 3 3 3 2 2" xfId="46040" xr:uid="{00000000-0005-0000-0000-00004BAA0000}"/>
    <cellStyle name="Normal 8 3 2 3 3 3 2 3" xfId="30807" xr:uid="{00000000-0005-0000-0000-00004CAA0000}"/>
    <cellStyle name="Normal 8 3 2 3 3 3 3" xfId="10689" xr:uid="{00000000-0005-0000-0000-00004DAA0000}"/>
    <cellStyle name="Normal 8 3 2 3 3 3 3 2" xfId="41023" xr:uid="{00000000-0005-0000-0000-00004EAA0000}"/>
    <cellStyle name="Normal 8 3 2 3 3 3 3 3" xfId="25790" xr:uid="{00000000-0005-0000-0000-00004FAA0000}"/>
    <cellStyle name="Normal 8 3 2 3 3 3 4" xfId="36010" xr:uid="{00000000-0005-0000-0000-000050AA0000}"/>
    <cellStyle name="Normal 8 3 2 3 3 3 5" xfId="20777" xr:uid="{00000000-0005-0000-0000-000051AA0000}"/>
    <cellStyle name="Normal 8 3 2 3 3 4" xfId="12367" xr:uid="{00000000-0005-0000-0000-000052AA0000}"/>
    <cellStyle name="Normal 8 3 2 3 3 4 2" xfId="42698" xr:uid="{00000000-0005-0000-0000-000053AA0000}"/>
    <cellStyle name="Normal 8 3 2 3 3 4 3" xfId="27465" xr:uid="{00000000-0005-0000-0000-000054AA0000}"/>
    <cellStyle name="Normal 8 3 2 3 3 5" xfId="7346" xr:uid="{00000000-0005-0000-0000-000055AA0000}"/>
    <cellStyle name="Normal 8 3 2 3 3 5 2" xfId="37681" xr:uid="{00000000-0005-0000-0000-000056AA0000}"/>
    <cellStyle name="Normal 8 3 2 3 3 5 3" xfId="22448" xr:uid="{00000000-0005-0000-0000-000057AA0000}"/>
    <cellStyle name="Normal 8 3 2 3 3 6" xfId="32669" xr:uid="{00000000-0005-0000-0000-000058AA0000}"/>
    <cellStyle name="Normal 8 3 2 3 3 7" xfId="17435" xr:uid="{00000000-0005-0000-0000-000059AA0000}"/>
    <cellStyle name="Normal 8 3 2 3 4" xfId="3128" xr:uid="{00000000-0005-0000-0000-00005AAA0000}"/>
    <cellStyle name="Normal 8 3 2 3 4 2" xfId="13202" xr:uid="{00000000-0005-0000-0000-00005BAA0000}"/>
    <cellStyle name="Normal 8 3 2 3 4 2 2" xfId="43533" xr:uid="{00000000-0005-0000-0000-00005CAA0000}"/>
    <cellStyle name="Normal 8 3 2 3 4 2 3" xfId="28300" xr:uid="{00000000-0005-0000-0000-00005DAA0000}"/>
    <cellStyle name="Normal 8 3 2 3 4 3" xfId="8182" xr:uid="{00000000-0005-0000-0000-00005EAA0000}"/>
    <cellStyle name="Normal 8 3 2 3 4 3 2" xfId="38516" xr:uid="{00000000-0005-0000-0000-00005FAA0000}"/>
    <cellStyle name="Normal 8 3 2 3 4 3 3" xfId="23283" xr:uid="{00000000-0005-0000-0000-000060AA0000}"/>
    <cellStyle name="Normal 8 3 2 3 4 4" xfId="33503" xr:uid="{00000000-0005-0000-0000-000061AA0000}"/>
    <cellStyle name="Normal 8 3 2 3 4 5" xfId="18270" xr:uid="{00000000-0005-0000-0000-000062AA0000}"/>
    <cellStyle name="Normal 8 3 2 3 5" xfId="4821" xr:uid="{00000000-0005-0000-0000-000063AA0000}"/>
    <cellStyle name="Normal 8 3 2 3 5 2" xfId="14873" xr:uid="{00000000-0005-0000-0000-000064AA0000}"/>
    <cellStyle name="Normal 8 3 2 3 5 2 2" xfId="45204" xr:uid="{00000000-0005-0000-0000-000065AA0000}"/>
    <cellStyle name="Normal 8 3 2 3 5 2 3" xfId="29971" xr:uid="{00000000-0005-0000-0000-000066AA0000}"/>
    <cellStyle name="Normal 8 3 2 3 5 3" xfId="9853" xr:uid="{00000000-0005-0000-0000-000067AA0000}"/>
    <cellStyle name="Normal 8 3 2 3 5 3 2" xfId="40187" xr:uid="{00000000-0005-0000-0000-000068AA0000}"/>
    <cellStyle name="Normal 8 3 2 3 5 3 3" xfId="24954" xr:uid="{00000000-0005-0000-0000-000069AA0000}"/>
    <cellStyle name="Normal 8 3 2 3 5 4" xfId="35174" xr:uid="{00000000-0005-0000-0000-00006AAA0000}"/>
    <cellStyle name="Normal 8 3 2 3 5 5" xfId="19941" xr:uid="{00000000-0005-0000-0000-00006BAA0000}"/>
    <cellStyle name="Normal 8 3 2 3 6" xfId="11531" xr:uid="{00000000-0005-0000-0000-00006CAA0000}"/>
    <cellStyle name="Normal 8 3 2 3 6 2" xfId="41862" xr:uid="{00000000-0005-0000-0000-00006DAA0000}"/>
    <cellStyle name="Normal 8 3 2 3 6 3" xfId="26629" xr:uid="{00000000-0005-0000-0000-00006EAA0000}"/>
    <cellStyle name="Normal 8 3 2 3 7" xfId="6510" xr:uid="{00000000-0005-0000-0000-00006FAA0000}"/>
    <cellStyle name="Normal 8 3 2 3 7 2" xfId="36845" xr:uid="{00000000-0005-0000-0000-000070AA0000}"/>
    <cellStyle name="Normal 8 3 2 3 7 3" xfId="21612" xr:uid="{00000000-0005-0000-0000-000071AA0000}"/>
    <cellStyle name="Normal 8 3 2 3 8" xfId="31833" xr:uid="{00000000-0005-0000-0000-000072AA0000}"/>
    <cellStyle name="Normal 8 3 2 3 9" xfId="16599" xr:uid="{00000000-0005-0000-0000-000073AA0000}"/>
    <cellStyle name="Normal 8 3 2 4" xfId="1646" xr:uid="{00000000-0005-0000-0000-000074AA0000}"/>
    <cellStyle name="Normal 8 3 2 4 2" xfId="2485" xr:uid="{00000000-0005-0000-0000-000075AA0000}"/>
    <cellStyle name="Normal 8 3 2 4 2 2" xfId="4175" xr:uid="{00000000-0005-0000-0000-000076AA0000}"/>
    <cellStyle name="Normal 8 3 2 4 2 2 2" xfId="14248" xr:uid="{00000000-0005-0000-0000-000077AA0000}"/>
    <cellStyle name="Normal 8 3 2 4 2 2 2 2" xfId="44579" xr:uid="{00000000-0005-0000-0000-000078AA0000}"/>
    <cellStyle name="Normal 8 3 2 4 2 2 2 3" xfId="29346" xr:uid="{00000000-0005-0000-0000-000079AA0000}"/>
    <cellStyle name="Normal 8 3 2 4 2 2 3" xfId="9228" xr:uid="{00000000-0005-0000-0000-00007AAA0000}"/>
    <cellStyle name="Normal 8 3 2 4 2 2 3 2" xfId="39562" xr:uid="{00000000-0005-0000-0000-00007BAA0000}"/>
    <cellStyle name="Normal 8 3 2 4 2 2 3 3" xfId="24329" xr:uid="{00000000-0005-0000-0000-00007CAA0000}"/>
    <cellStyle name="Normal 8 3 2 4 2 2 4" xfId="34549" xr:uid="{00000000-0005-0000-0000-00007DAA0000}"/>
    <cellStyle name="Normal 8 3 2 4 2 2 5" xfId="19316" xr:uid="{00000000-0005-0000-0000-00007EAA0000}"/>
    <cellStyle name="Normal 8 3 2 4 2 3" xfId="5867" xr:uid="{00000000-0005-0000-0000-00007FAA0000}"/>
    <cellStyle name="Normal 8 3 2 4 2 3 2" xfId="15919" xr:uid="{00000000-0005-0000-0000-000080AA0000}"/>
    <cellStyle name="Normal 8 3 2 4 2 3 2 2" xfId="46250" xr:uid="{00000000-0005-0000-0000-000081AA0000}"/>
    <cellStyle name="Normal 8 3 2 4 2 3 2 3" xfId="31017" xr:uid="{00000000-0005-0000-0000-000082AA0000}"/>
    <cellStyle name="Normal 8 3 2 4 2 3 3" xfId="10899" xr:uid="{00000000-0005-0000-0000-000083AA0000}"/>
    <cellStyle name="Normal 8 3 2 4 2 3 3 2" xfId="41233" xr:uid="{00000000-0005-0000-0000-000084AA0000}"/>
    <cellStyle name="Normal 8 3 2 4 2 3 3 3" xfId="26000" xr:uid="{00000000-0005-0000-0000-000085AA0000}"/>
    <cellStyle name="Normal 8 3 2 4 2 3 4" xfId="36220" xr:uid="{00000000-0005-0000-0000-000086AA0000}"/>
    <cellStyle name="Normal 8 3 2 4 2 3 5" xfId="20987" xr:uid="{00000000-0005-0000-0000-000087AA0000}"/>
    <cellStyle name="Normal 8 3 2 4 2 4" xfId="12577" xr:uid="{00000000-0005-0000-0000-000088AA0000}"/>
    <cellStyle name="Normal 8 3 2 4 2 4 2" xfId="42908" xr:uid="{00000000-0005-0000-0000-000089AA0000}"/>
    <cellStyle name="Normal 8 3 2 4 2 4 3" xfId="27675" xr:uid="{00000000-0005-0000-0000-00008AAA0000}"/>
    <cellStyle name="Normal 8 3 2 4 2 5" xfId="7556" xr:uid="{00000000-0005-0000-0000-00008BAA0000}"/>
    <cellStyle name="Normal 8 3 2 4 2 5 2" xfId="37891" xr:uid="{00000000-0005-0000-0000-00008CAA0000}"/>
    <cellStyle name="Normal 8 3 2 4 2 5 3" xfId="22658" xr:uid="{00000000-0005-0000-0000-00008DAA0000}"/>
    <cellStyle name="Normal 8 3 2 4 2 6" xfId="32879" xr:uid="{00000000-0005-0000-0000-00008EAA0000}"/>
    <cellStyle name="Normal 8 3 2 4 2 7" xfId="17645" xr:uid="{00000000-0005-0000-0000-00008FAA0000}"/>
    <cellStyle name="Normal 8 3 2 4 3" xfId="3338" xr:uid="{00000000-0005-0000-0000-000090AA0000}"/>
    <cellStyle name="Normal 8 3 2 4 3 2" xfId="13412" xr:uid="{00000000-0005-0000-0000-000091AA0000}"/>
    <cellStyle name="Normal 8 3 2 4 3 2 2" xfId="43743" xr:uid="{00000000-0005-0000-0000-000092AA0000}"/>
    <cellStyle name="Normal 8 3 2 4 3 2 3" xfId="28510" xr:uid="{00000000-0005-0000-0000-000093AA0000}"/>
    <cellStyle name="Normal 8 3 2 4 3 3" xfId="8392" xr:uid="{00000000-0005-0000-0000-000094AA0000}"/>
    <cellStyle name="Normal 8 3 2 4 3 3 2" xfId="38726" xr:uid="{00000000-0005-0000-0000-000095AA0000}"/>
    <cellStyle name="Normal 8 3 2 4 3 3 3" xfId="23493" xr:uid="{00000000-0005-0000-0000-000096AA0000}"/>
    <cellStyle name="Normal 8 3 2 4 3 4" xfId="33713" xr:uid="{00000000-0005-0000-0000-000097AA0000}"/>
    <cellStyle name="Normal 8 3 2 4 3 5" xfId="18480" xr:uid="{00000000-0005-0000-0000-000098AA0000}"/>
    <cellStyle name="Normal 8 3 2 4 4" xfId="5031" xr:uid="{00000000-0005-0000-0000-000099AA0000}"/>
    <cellStyle name="Normal 8 3 2 4 4 2" xfId="15083" xr:uid="{00000000-0005-0000-0000-00009AAA0000}"/>
    <cellStyle name="Normal 8 3 2 4 4 2 2" xfId="45414" xr:uid="{00000000-0005-0000-0000-00009BAA0000}"/>
    <cellStyle name="Normal 8 3 2 4 4 2 3" xfId="30181" xr:uid="{00000000-0005-0000-0000-00009CAA0000}"/>
    <cellStyle name="Normal 8 3 2 4 4 3" xfId="10063" xr:uid="{00000000-0005-0000-0000-00009DAA0000}"/>
    <cellStyle name="Normal 8 3 2 4 4 3 2" xfId="40397" xr:uid="{00000000-0005-0000-0000-00009EAA0000}"/>
    <cellStyle name="Normal 8 3 2 4 4 3 3" xfId="25164" xr:uid="{00000000-0005-0000-0000-00009FAA0000}"/>
    <cellStyle name="Normal 8 3 2 4 4 4" xfId="35384" xr:uid="{00000000-0005-0000-0000-0000A0AA0000}"/>
    <cellStyle name="Normal 8 3 2 4 4 5" xfId="20151" xr:uid="{00000000-0005-0000-0000-0000A1AA0000}"/>
    <cellStyle name="Normal 8 3 2 4 5" xfId="11741" xr:uid="{00000000-0005-0000-0000-0000A2AA0000}"/>
    <cellStyle name="Normal 8 3 2 4 5 2" xfId="42072" xr:uid="{00000000-0005-0000-0000-0000A3AA0000}"/>
    <cellStyle name="Normal 8 3 2 4 5 3" xfId="26839" xr:uid="{00000000-0005-0000-0000-0000A4AA0000}"/>
    <cellStyle name="Normal 8 3 2 4 6" xfId="6720" xr:uid="{00000000-0005-0000-0000-0000A5AA0000}"/>
    <cellStyle name="Normal 8 3 2 4 6 2" xfId="37055" xr:uid="{00000000-0005-0000-0000-0000A6AA0000}"/>
    <cellStyle name="Normal 8 3 2 4 6 3" xfId="21822" xr:uid="{00000000-0005-0000-0000-0000A7AA0000}"/>
    <cellStyle name="Normal 8 3 2 4 7" xfId="32043" xr:uid="{00000000-0005-0000-0000-0000A8AA0000}"/>
    <cellStyle name="Normal 8 3 2 4 8" xfId="16809" xr:uid="{00000000-0005-0000-0000-0000A9AA0000}"/>
    <cellStyle name="Normal 8 3 2 5" xfId="2067" xr:uid="{00000000-0005-0000-0000-0000AAAA0000}"/>
    <cellStyle name="Normal 8 3 2 5 2" xfId="3757" xr:uid="{00000000-0005-0000-0000-0000ABAA0000}"/>
    <cellStyle name="Normal 8 3 2 5 2 2" xfId="13830" xr:uid="{00000000-0005-0000-0000-0000ACAA0000}"/>
    <cellStyle name="Normal 8 3 2 5 2 2 2" xfId="44161" xr:uid="{00000000-0005-0000-0000-0000ADAA0000}"/>
    <cellStyle name="Normal 8 3 2 5 2 2 3" xfId="28928" xr:uid="{00000000-0005-0000-0000-0000AEAA0000}"/>
    <cellStyle name="Normal 8 3 2 5 2 3" xfId="8810" xr:uid="{00000000-0005-0000-0000-0000AFAA0000}"/>
    <cellStyle name="Normal 8 3 2 5 2 3 2" xfId="39144" xr:uid="{00000000-0005-0000-0000-0000B0AA0000}"/>
    <cellStyle name="Normal 8 3 2 5 2 3 3" xfId="23911" xr:uid="{00000000-0005-0000-0000-0000B1AA0000}"/>
    <cellStyle name="Normal 8 3 2 5 2 4" xfId="34131" xr:uid="{00000000-0005-0000-0000-0000B2AA0000}"/>
    <cellStyle name="Normal 8 3 2 5 2 5" xfId="18898" xr:uid="{00000000-0005-0000-0000-0000B3AA0000}"/>
    <cellStyle name="Normal 8 3 2 5 3" xfId="5449" xr:uid="{00000000-0005-0000-0000-0000B4AA0000}"/>
    <cellStyle name="Normal 8 3 2 5 3 2" xfId="15501" xr:uid="{00000000-0005-0000-0000-0000B5AA0000}"/>
    <cellStyle name="Normal 8 3 2 5 3 2 2" xfId="45832" xr:uid="{00000000-0005-0000-0000-0000B6AA0000}"/>
    <cellStyle name="Normal 8 3 2 5 3 2 3" xfId="30599" xr:uid="{00000000-0005-0000-0000-0000B7AA0000}"/>
    <cellStyle name="Normal 8 3 2 5 3 3" xfId="10481" xr:uid="{00000000-0005-0000-0000-0000B8AA0000}"/>
    <cellStyle name="Normal 8 3 2 5 3 3 2" xfId="40815" xr:uid="{00000000-0005-0000-0000-0000B9AA0000}"/>
    <cellStyle name="Normal 8 3 2 5 3 3 3" xfId="25582" xr:uid="{00000000-0005-0000-0000-0000BAAA0000}"/>
    <cellStyle name="Normal 8 3 2 5 3 4" xfId="35802" xr:uid="{00000000-0005-0000-0000-0000BBAA0000}"/>
    <cellStyle name="Normal 8 3 2 5 3 5" xfId="20569" xr:uid="{00000000-0005-0000-0000-0000BCAA0000}"/>
    <cellStyle name="Normal 8 3 2 5 4" xfId="12159" xr:uid="{00000000-0005-0000-0000-0000BDAA0000}"/>
    <cellStyle name="Normal 8 3 2 5 4 2" xfId="42490" xr:uid="{00000000-0005-0000-0000-0000BEAA0000}"/>
    <cellStyle name="Normal 8 3 2 5 4 3" xfId="27257" xr:uid="{00000000-0005-0000-0000-0000BFAA0000}"/>
    <cellStyle name="Normal 8 3 2 5 5" xfId="7138" xr:uid="{00000000-0005-0000-0000-0000C0AA0000}"/>
    <cellStyle name="Normal 8 3 2 5 5 2" xfId="37473" xr:uid="{00000000-0005-0000-0000-0000C1AA0000}"/>
    <cellStyle name="Normal 8 3 2 5 5 3" xfId="22240" xr:uid="{00000000-0005-0000-0000-0000C2AA0000}"/>
    <cellStyle name="Normal 8 3 2 5 6" xfId="32461" xr:uid="{00000000-0005-0000-0000-0000C3AA0000}"/>
    <cellStyle name="Normal 8 3 2 5 7" xfId="17227" xr:uid="{00000000-0005-0000-0000-0000C4AA0000}"/>
    <cellStyle name="Normal 8 3 2 6" xfId="2920" xr:uid="{00000000-0005-0000-0000-0000C5AA0000}"/>
    <cellStyle name="Normal 8 3 2 6 2" xfId="12994" xr:uid="{00000000-0005-0000-0000-0000C6AA0000}"/>
    <cellStyle name="Normal 8 3 2 6 2 2" xfId="43325" xr:uid="{00000000-0005-0000-0000-0000C7AA0000}"/>
    <cellStyle name="Normal 8 3 2 6 2 3" xfId="28092" xr:uid="{00000000-0005-0000-0000-0000C8AA0000}"/>
    <cellStyle name="Normal 8 3 2 6 3" xfId="7974" xr:uid="{00000000-0005-0000-0000-0000C9AA0000}"/>
    <cellStyle name="Normal 8 3 2 6 3 2" xfId="38308" xr:uid="{00000000-0005-0000-0000-0000CAAA0000}"/>
    <cellStyle name="Normal 8 3 2 6 3 3" xfId="23075" xr:uid="{00000000-0005-0000-0000-0000CBAA0000}"/>
    <cellStyle name="Normal 8 3 2 6 4" xfId="33295" xr:uid="{00000000-0005-0000-0000-0000CCAA0000}"/>
    <cellStyle name="Normal 8 3 2 6 5" xfId="18062" xr:uid="{00000000-0005-0000-0000-0000CDAA0000}"/>
    <cellStyle name="Normal 8 3 2 7" xfId="4613" xr:uid="{00000000-0005-0000-0000-0000CEAA0000}"/>
    <cellStyle name="Normal 8 3 2 7 2" xfId="14665" xr:uid="{00000000-0005-0000-0000-0000CFAA0000}"/>
    <cellStyle name="Normal 8 3 2 7 2 2" xfId="44996" xr:uid="{00000000-0005-0000-0000-0000D0AA0000}"/>
    <cellStyle name="Normal 8 3 2 7 2 3" xfId="29763" xr:uid="{00000000-0005-0000-0000-0000D1AA0000}"/>
    <cellStyle name="Normal 8 3 2 7 3" xfId="9645" xr:uid="{00000000-0005-0000-0000-0000D2AA0000}"/>
    <cellStyle name="Normal 8 3 2 7 3 2" xfId="39979" xr:uid="{00000000-0005-0000-0000-0000D3AA0000}"/>
    <cellStyle name="Normal 8 3 2 7 3 3" xfId="24746" xr:uid="{00000000-0005-0000-0000-0000D4AA0000}"/>
    <cellStyle name="Normal 8 3 2 7 4" xfId="34966" xr:uid="{00000000-0005-0000-0000-0000D5AA0000}"/>
    <cellStyle name="Normal 8 3 2 7 5" xfId="19733" xr:uid="{00000000-0005-0000-0000-0000D6AA0000}"/>
    <cellStyle name="Normal 8 3 2 8" xfId="11323" xr:uid="{00000000-0005-0000-0000-0000D7AA0000}"/>
    <cellStyle name="Normal 8 3 2 8 2" xfId="41654" xr:uid="{00000000-0005-0000-0000-0000D8AA0000}"/>
    <cellStyle name="Normal 8 3 2 8 3" xfId="26421" xr:uid="{00000000-0005-0000-0000-0000D9AA0000}"/>
    <cellStyle name="Normal 8 3 2 9" xfId="6302" xr:uid="{00000000-0005-0000-0000-0000DAAA0000}"/>
    <cellStyle name="Normal 8 3 2 9 2" xfId="36637" xr:uid="{00000000-0005-0000-0000-0000DBAA0000}"/>
    <cellStyle name="Normal 8 3 2 9 3" xfId="21404" xr:uid="{00000000-0005-0000-0000-0000DCAA0000}"/>
    <cellStyle name="Normal 8 3 3" xfId="1266" xr:uid="{00000000-0005-0000-0000-0000DDAA0000}"/>
    <cellStyle name="Normal 8 3 3 10" xfId="16443" xr:uid="{00000000-0005-0000-0000-0000DEAA0000}"/>
    <cellStyle name="Normal 8 3 3 2" xfId="1485" xr:uid="{00000000-0005-0000-0000-0000DFAA0000}"/>
    <cellStyle name="Normal 8 3 3 2 2" xfId="1906" xr:uid="{00000000-0005-0000-0000-0000E0AA0000}"/>
    <cellStyle name="Normal 8 3 3 2 2 2" xfId="2745" xr:uid="{00000000-0005-0000-0000-0000E1AA0000}"/>
    <cellStyle name="Normal 8 3 3 2 2 2 2" xfId="4435" xr:uid="{00000000-0005-0000-0000-0000E2AA0000}"/>
    <cellStyle name="Normal 8 3 3 2 2 2 2 2" xfId="14508" xr:uid="{00000000-0005-0000-0000-0000E3AA0000}"/>
    <cellStyle name="Normal 8 3 3 2 2 2 2 2 2" xfId="44839" xr:uid="{00000000-0005-0000-0000-0000E4AA0000}"/>
    <cellStyle name="Normal 8 3 3 2 2 2 2 2 3" xfId="29606" xr:uid="{00000000-0005-0000-0000-0000E5AA0000}"/>
    <cellStyle name="Normal 8 3 3 2 2 2 2 3" xfId="9488" xr:uid="{00000000-0005-0000-0000-0000E6AA0000}"/>
    <cellStyle name="Normal 8 3 3 2 2 2 2 3 2" xfId="39822" xr:uid="{00000000-0005-0000-0000-0000E7AA0000}"/>
    <cellStyle name="Normal 8 3 3 2 2 2 2 3 3" xfId="24589" xr:uid="{00000000-0005-0000-0000-0000E8AA0000}"/>
    <cellStyle name="Normal 8 3 3 2 2 2 2 4" xfId="34809" xr:uid="{00000000-0005-0000-0000-0000E9AA0000}"/>
    <cellStyle name="Normal 8 3 3 2 2 2 2 5" xfId="19576" xr:uid="{00000000-0005-0000-0000-0000EAAA0000}"/>
    <cellStyle name="Normal 8 3 3 2 2 2 3" xfId="6127" xr:uid="{00000000-0005-0000-0000-0000EBAA0000}"/>
    <cellStyle name="Normal 8 3 3 2 2 2 3 2" xfId="16179" xr:uid="{00000000-0005-0000-0000-0000ECAA0000}"/>
    <cellStyle name="Normal 8 3 3 2 2 2 3 2 2" xfId="46510" xr:uid="{00000000-0005-0000-0000-0000EDAA0000}"/>
    <cellStyle name="Normal 8 3 3 2 2 2 3 2 3" xfId="31277" xr:uid="{00000000-0005-0000-0000-0000EEAA0000}"/>
    <cellStyle name="Normal 8 3 3 2 2 2 3 3" xfId="11159" xr:uid="{00000000-0005-0000-0000-0000EFAA0000}"/>
    <cellStyle name="Normal 8 3 3 2 2 2 3 3 2" xfId="41493" xr:uid="{00000000-0005-0000-0000-0000F0AA0000}"/>
    <cellStyle name="Normal 8 3 3 2 2 2 3 3 3" xfId="26260" xr:uid="{00000000-0005-0000-0000-0000F1AA0000}"/>
    <cellStyle name="Normal 8 3 3 2 2 2 3 4" xfId="36480" xr:uid="{00000000-0005-0000-0000-0000F2AA0000}"/>
    <cellStyle name="Normal 8 3 3 2 2 2 3 5" xfId="21247" xr:uid="{00000000-0005-0000-0000-0000F3AA0000}"/>
    <cellStyle name="Normal 8 3 3 2 2 2 4" xfId="12837" xr:uid="{00000000-0005-0000-0000-0000F4AA0000}"/>
    <cellStyle name="Normal 8 3 3 2 2 2 4 2" xfId="43168" xr:uid="{00000000-0005-0000-0000-0000F5AA0000}"/>
    <cellStyle name="Normal 8 3 3 2 2 2 4 3" xfId="27935" xr:uid="{00000000-0005-0000-0000-0000F6AA0000}"/>
    <cellStyle name="Normal 8 3 3 2 2 2 5" xfId="7816" xr:uid="{00000000-0005-0000-0000-0000F7AA0000}"/>
    <cellStyle name="Normal 8 3 3 2 2 2 5 2" xfId="38151" xr:uid="{00000000-0005-0000-0000-0000F8AA0000}"/>
    <cellStyle name="Normal 8 3 3 2 2 2 5 3" xfId="22918" xr:uid="{00000000-0005-0000-0000-0000F9AA0000}"/>
    <cellStyle name="Normal 8 3 3 2 2 2 6" xfId="33139" xr:uid="{00000000-0005-0000-0000-0000FAAA0000}"/>
    <cellStyle name="Normal 8 3 3 2 2 2 7" xfId="17905" xr:uid="{00000000-0005-0000-0000-0000FBAA0000}"/>
    <cellStyle name="Normal 8 3 3 2 2 3" xfId="3598" xr:uid="{00000000-0005-0000-0000-0000FCAA0000}"/>
    <cellStyle name="Normal 8 3 3 2 2 3 2" xfId="13672" xr:uid="{00000000-0005-0000-0000-0000FDAA0000}"/>
    <cellStyle name="Normal 8 3 3 2 2 3 2 2" xfId="44003" xr:uid="{00000000-0005-0000-0000-0000FEAA0000}"/>
    <cellStyle name="Normal 8 3 3 2 2 3 2 3" xfId="28770" xr:uid="{00000000-0005-0000-0000-0000FFAA0000}"/>
    <cellStyle name="Normal 8 3 3 2 2 3 3" xfId="8652" xr:uid="{00000000-0005-0000-0000-000000AB0000}"/>
    <cellStyle name="Normal 8 3 3 2 2 3 3 2" xfId="38986" xr:uid="{00000000-0005-0000-0000-000001AB0000}"/>
    <cellStyle name="Normal 8 3 3 2 2 3 3 3" xfId="23753" xr:uid="{00000000-0005-0000-0000-000002AB0000}"/>
    <cellStyle name="Normal 8 3 3 2 2 3 4" xfId="33973" xr:uid="{00000000-0005-0000-0000-000003AB0000}"/>
    <cellStyle name="Normal 8 3 3 2 2 3 5" xfId="18740" xr:uid="{00000000-0005-0000-0000-000004AB0000}"/>
    <cellStyle name="Normal 8 3 3 2 2 4" xfId="5291" xr:uid="{00000000-0005-0000-0000-000005AB0000}"/>
    <cellStyle name="Normal 8 3 3 2 2 4 2" xfId="15343" xr:uid="{00000000-0005-0000-0000-000006AB0000}"/>
    <cellStyle name="Normal 8 3 3 2 2 4 2 2" xfId="45674" xr:uid="{00000000-0005-0000-0000-000007AB0000}"/>
    <cellStyle name="Normal 8 3 3 2 2 4 2 3" xfId="30441" xr:uid="{00000000-0005-0000-0000-000008AB0000}"/>
    <cellStyle name="Normal 8 3 3 2 2 4 3" xfId="10323" xr:uid="{00000000-0005-0000-0000-000009AB0000}"/>
    <cellStyle name="Normal 8 3 3 2 2 4 3 2" xfId="40657" xr:uid="{00000000-0005-0000-0000-00000AAB0000}"/>
    <cellStyle name="Normal 8 3 3 2 2 4 3 3" xfId="25424" xr:uid="{00000000-0005-0000-0000-00000BAB0000}"/>
    <cellStyle name="Normal 8 3 3 2 2 4 4" xfId="35644" xr:uid="{00000000-0005-0000-0000-00000CAB0000}"/>
    <cellStyle name="Normal 8 3 3 2 2 4 5" xfId="20411" xr:uid="{00000000-0005-0000-0000-00000DAB0000}"/>
    <cellStyle name="Normal 8 3 3 2 2 5" xfId="12001" xr:uid="{00000000-0005-0000-0000-00000EAB0000}"/>
    <cellStyle name="Normal 8 3 3 2 2 5 2" xfId="42332" xr:uid="{00000000-0005-0000-0000-00000FAB0000}"/>
    <cellStyle name="Normal 8 3 3 2 2 5 3" xfId="27099" xr:uid="{00000000-0005-0000-0000-000010AB0000}"/>
    <cellStyle name="Normal 8 3 3 2 2 6" xfId="6980" xr:uid="{00000000-0005-0000-0000-000011AB0000}"/>
    <cellStyle name="Normal 8 3 3 2 2 6 2" xfId="37315" xr:uid="{00000000-0005-0000-0000-000012AB0000}"/>
    <cellStyle name="Normal 8 3 3 2 2 6 3" xfId="22082" xr:uid="{00000000-0005-0000-0000-000013AB0000}"/>
    <cellStyle name="Normal 8 3 3 2 2 7" xfId="32303" xr:uid="{00000000-0005-0000-0000-000014AB0000}"/>
    <cellStyle name="Normal 8 3 3 2 2 8" xfId="17069" xr:uid="{00000000-0005-0000-0000-000015AB0000}"/>
    <cellStyle name="Normal 8 3 3 2 3" xfId="2327" xr:uid="{00000000-0005-0000-0000-000016AB0000}"/>
    <cellStyle name="Normal 8 3 3 2 3 2" xfId="4017" xr:uid="{00000000-0005-0000-0000-000017AB0000}"/>
    <cellStyle name="Normal 8 3 3 2 3 2 2" xfId="14090" xr:uid="{00000000-0005-0000-0000-000018AB0000}"/>
    <cellStyle name="Normal 8 3 3 2 3 2 2 2" xfId="44421" xr:uid="{00000000-0005-0000-0000-000019AB0000}"/>
    <cellStyle name="Normal 8 3 3 2 3 2 2 3" xfId="29188" xr:uid="{00000000-0005-0000-0000-00001AAB0000}"/>
    <cellStyle name="Normal 8 3 3 2 3 2 3" xfId="9070" xr:uid="{00000000-0005-0000-0000-00001BAB0000}"/>
    <cellStyle name="Normal 8 3 3 2 3 2 3 2" xfId="39404" xr:uid="{00000000-0005-0000-0000-00001CAB0000}"/>
    <cellStyle name="Normal 8 3 3 2 3 2 3 3" xfId="24171" xr:uid="{00000000-0005-0000-0000-00001DAB0000}"/>
    <cellStyle name="Normal 8 3 3 2 3 2 4" xfId="34391" xr:uid="{00000000-0005-0000-0000-00001EAB0000}"/>
    <cellStyle name="Normal 8 3 3 2 3 2 5" xfId="19158" xr:uid="{00000000-0005-0000-0000-00001FAB0000}"/>
    <cellStyle name="Normal 8 3 3 2 3 3" xfId="5709" xr:uid="{00000000-0005-0000-0000-000020AB0000}"/>
    <cellStyle name="Normal 8 3 3 2 3 3 2" xfId="15761" xr:uid="{00000000-0005-0000-0000-000021AB0000}"/>
    <cellStyle name="Normal 8 3 3 2 3 3 2 2" xfId="46092" xr:uid="{00000000-0005-0000-0000-000022AB0000}"/>
    <cellStyle name="Normal 8 3 3 2 3 3 2 3" xfId="30859" xr:uid="{00000000-0005-0000-0000-000023AB0000}"/>
    <cellStyle name="Normal 8 3 3 2 3 3 3" xfId="10741" xr:uid="{00000000-0005-0000-0000-000024AB0000}"/>
    <cellStyle name="Normal 8 3 3 2 3 3 3 2" xfId="41075" xr:uid="{00000000-0005-0000-0000-000025AB0000}"/>
    <cellStyle name="Normal 8 3 3 2 3 3 3 3" xfId="25842" xr:uid="{00000000-0005-0000-0000-000026AB0000}"/>
    <cellStyle name="Normal 8 3 3 2 3 3 4" xfId="36062" xr:uid="{00000000-0005-0000-0000-000027AB0000}"/>
    <cellStyle name="Normal 8 3 3 2 3 3 5" xfId="20829" xr:uid="{00000000-0005-0000-0000-000028AB0000}"/>
    <cellStyle name="Normal 8 3 3 2 3 4" xfId="12419" xr:uid="{00000000-0005-0000-0000-000029AB0000}"/>
    <cellStyle name="Normal 8 3 3 2 3 4 2" xfId="42750" xr:uid="{00000000-0005-0000-0000-00002AAB0000}"/>
    <cellStyle name="Normal 8 3 3 2 3 4 3" xfId="27517" xr:uid="{00000000-0005-0000-0000-00002BAB0000}"/>
    <cellStyle name="Normal 8 3 3 2 3 5" xfId="7398" xr:uid="{00000000-0005-0000-0000-00002CAB0000}"/>
    <cellStyle name="Normal 8 3 3 2 3 5 2" xfId="37733" xr:uid="{00000000-0005-0000-0000-00002DAB0000}"/>
    <cellStyle name="Normal 8 3 3 2 3 5 3" xfId="22500" xr:uid="{00000000-0005-0000-0000-00002EAB0000}"/>
    <cellStyle name="Normal 8 3 3 2 3 6" xfId="32721" xr:uid="{00000000-0005-0000-0000-00002FAB0000}"/>
    <cellStyle name="Normal 8 3 3 2 3 7" xfId="17487" xr:uid="{00000000-0005-0000-0000-000030AB0000}"/>
    <cellStyle name="Normal 8 3 3 2 4" xfId="3180" xr:uid="{00000000-0005-0000-0000-000031AB0000}"/>
    <cellStyle name="Normal 8 3 3 2 4 2" xfId="13254" xr:uid="{00000000-0005-0000-0000-000032AB0000}"/>
    <cellStyle name="Normal 8 3 3 2 4 2 2" xfId="43585" xr:uid="{00000000-0005-0000-0000-000033AB0000}"/>
    <cellStyle name="Normal 8 3 3 2 4 2 3" xfId="28352" xr:uid="{00000000-0005-0000-0000-000034AB0000}"/>
    <cellStyle name="Normal 8 3 3 2 4 3" xfId="8234" xr:uid="{00000000-0005-0000-0000-000035AB0000}"/>
    <cellStyle name="Normal 8 3 3 2 4 3 2" xfId="38568" xr:uid="{00000000-0005-0000-0000-000036AB0000}"/>
    <cellStyle name="Normal 8 3 3 2 4 3 3" xfId="23335" xr:uid="{00000000-0005-0000-0000-000037AB0000}"/>
    <cellStyle name="Normal 8 3 3 2 4 4" xfId="33555" xr:uid="{00000000-0005-0000-0000-000038AB0000}"/>
    <cellStyle name="Normal 8 3 3 2 4 5" xfId="18322" xr:uid="{00000000-0005-0000-0000-000039AB0000}"/>
    <cellStyle name="Normal 8 3 3 2 5" xfId="4873" xr:uid="{00000000-0005-0000-0000-00003AAB0000}"/>
    <cellStyle name="Normal 8 3 3 2 5 2" xfId="14925" xr:uid="{00000000-0005-0000-0000-00003BAB0000}"/>
    <cellStyle name="Normal 8 3 3 2 5 2 2" xfId="45256" xr:uid="{00000000-0005-0000-0000-00003CAB0000}"/>
    <cellStyle name="Normal 8 3 3 2 5 2 3" xfId="30023" xr:uid="{00000000-0005-0000-0000-00003DAB0000}"/>
    <cellStyle name="Normal 8 3 3 2 5 3" xfId="9905" xr:uid="{00000000-0005-0000-0000-00003EAB0000}"/>
    <cellStyle name="Normal 8 3 3 2 5 3 2" xfId="40239" xr:uid="{00000000-0005-0000-0000-00003FAB0000}"/>
    <cellStyle name="Normal 8 3 3 2 5 3 3" xfId="25006" xr:uid="{00000000-0005-0000-0000-000040AB0000}"/>
    <cellStyle name="Normal 8 3 3 2 5 4" xfId="35226" xr:uid="{00000000-0005-0000-0000-000041AB0000}"/>
    <cellStyle name="Normal 8 3 3 2 5 5" xfId="19993" xr:uid="{00000000-0005-0000-0000-000042AB0000}"/>
    <cellStyle name="Normal 8 3 3 2 6" xfId="11583" xr:uid="{00000000-0005-0000-0000-000043AB0000}"/>
    <cellStyle name="Normal 8 3 3 2 6 2" xfId="41914" xr:uid="{00000000-0005-0000-0000-000044AB0000}"/>
    <cellStyle name="Normal 8 3 3 2 6 3" xfId="26681" xr:uid="{00000000-0005-0000-0000-000045AB0000}"/>
    <cellStyle name="Normal 8 3 3 2 7" xfId="6562" xr:uid="{00000000-0005-0000-0000-000046AB0000}"/>
    <cellStyle name="Normal 8 3 3 2 7 2" xfId="36897" xr:uid="{00000000-0005-0000-0000-000047AB0000}"/>
    <cellStyle name="Normal 8 3 3 2 7 3" xfId="21664" xr:uid="{00000000-0005-0000-0000-000048AB0000}"/>
    <cellStyle name="Normal 8 3 3 2 8" xfId="31885" xr:uid="{00000000-0005-0000-0000-000049AB0000}"/>
    <cellStyle name="Normal 8 3 3 2 9" xfId="16651" xr:uid="{00000000-0005-0000-0000-00004AAB0000}"/>
    <cellStyle name="Normal 8 3 3 3" xfId="1698" xr:uid="{00000000-0005-0000-0000-00004BAB0000}"/>
    <cellStyle name="Normal 8 3 3 3 2" xfId="2537" xr:uid="{00000000-0005-0000-0000-00004CAB0000}"/>
    <cellStyle name="Normal 8 3 3 3 2 2" xfId="4227" xr:uid="{00000000-0005-0000-0000-00004DAB0000}"/>
    <cellStyle name="Normal 8 3 3 3 2 2 2" xfId="14300" xr:uid="{00000000-0005-0000-0000-00004EAB0000}"/>
    <cellStyle name="Normal 8 3 3 3 2 2 2 2" xfId="44631" xr:uid="{00000000-0005-0000-0000-00004FAB0000}"/>
    <cellStyle name="Normal 8 3 3 3 2 2 2 3" xfId="29398" xr:uid="{00000000-0005-0000-0000-000050AB0000}"/>
    <cellStyle name="Normal 8 3 3 3 2 2 3" xfId="9280" xr:uid="{00000000-0005-0000-0000-000051AB0000}"/>
    <cellStyle name="Normal 8 3 3 3 2 2 3 2" xfId="39614" xr:uid="{00000000-0005-0000-0000-000052AB0000}"/>
    <cellStyle name="Normal 8 3 3 3 2 2 3 3" xfId="24381" xr:uid="{00000000-0005-0000-0000-000053AB0000}"/>
    <cellStyle name="Normal 8 3 3 3 2 2 4" xfId="34601" xr:uid="{00000000-0005-0000-0000-000054AB0000}"/>
    <cellStyle name="Normal 8 3 3 3 2 2 5" xfId="19368" xr:uid="{00000000-0005-0000-0000-000055AB0000}"/>
    <cellStyle name="Normal 8 3 3 3 2 3" xfId="5919" xr:uid="{00000000-0005-0000-0000-000056AB0000}"/>
    <cellStyle name="Normal 8 3 3 3 2 3 2" xfId="15971" xr:uid="{00000000-0005-0000-0000-000057AB0000}"/>
    <cellStyle name="Normal 8 3 3 3 2 3 2 2" xfId="46302" xr:uid="{00000000-0005-0000-0000-000058AB0000}"/>
    <cellStyle name="Normal 8 3 3 3 2 3 2 3" xfId="31069" xr:uid="{00000000-0005-0000-0000-000059AB0000}"/>
    <cellStyle name="Normal 8 3 3 3 2 3 3" xfId="10951" xr:uid="{00000000-0005-0000-0000-00005AAB0000}"/>
    <cellStyle name="Normal 8 3 3 3 2 3 3 2" xfId="41285" xr:uid="{00000000-0005-0000-0000-00005BAB0000}"/>
    <cellStyle name="Normal 8 3 3 3 2 3 3 3" xfId="26052" xr:uid="{00000000-0005-0000-0000-00005CAB0000}"/>
    <cellStyle name="Normal 8 3 3 3 2 3 4" xfId="36272" xr:uid="{00000000-0005-0000-0000-00005DAB0000}"/>
    <cellStyle name="Normal 8 3 3 3 2 3 5" xfId="21039" xr:uid="{00000000-0005-0000-0000-00005EAB0000}"/>
    <cellStyle name="Normal 8 3 3 3 2 4" xfId="12629" xr:uid="{00000000-0005-0000-0000-00005FAB0000}"/>
    <cellStyle name="Normal 8 3 3 3 2 4 2" xfId="42960" xr:uid="{00000000-0005-0000-0000-000060AB0000}"/>
    <cellStyle name="Normal 8 3 3 3 2 4 3" xfId="27727" xr:uid="{00000000-0005-0000-0000-000061AB0000}"/>
    <cellStyle name="Normal 8 3 3 3 2 5" xfId="7608" xr:uid="{00000000-0005-0000-0000-000062AB0000}"/>
    <cellStyle name="Normal 8 3 3 3 2 5 2" xfId="37943" xr:uid="{00000000-0005-0000-0000-000063AB0000}"/>
    <cellStyle name="Normal 8 3 3 3 2 5 3" xfId="22710" xr:uid="{00000000-0005-0000-0000-000064AB0000}"/>
    <cellStyle name="Normal 8 3 3 3 2 6" xfId="32931" xr:uid="{00000000-0005-0000-0000-000065AB0000}"/>
    <cellStyle name="Normal 8 3 3 3 2 7" xfId="17697" xr:uid="{00000000-0005-0000-0000-000066AB0000}"/>
    <cellStyle name="Normal 8 3 3 3 3" xfId="3390" xr:uid="{00000000-0005-0000-0000-000067AB0000}"/>
    <cellStyle name="Normal 8 3 3 3 3 2" xfId="13464" xr:uid="{00000000-0005-0000-0000-000068AB0000}"/>
    <cellStyle name="Normal 8 3 3 3 3 2 2" xfId="43795" xr:uid="{00000000-0005-0000-0000-000069AB0000}"/>
    <cellStyle name="Normal 8 3 3 3 3 2 3" xfId="28562" xr:uid="{00000000-0005-0000-0000-00006AAB0000}"/>
    <cellStyle name="Normal 8 3 3 3 3 3" xfId="8444" xr:uid="{00000000-0005-0000-0000-00006BAB0000}"/>
    <cellStyle name="Normal 8 3 3 3 3 3 2" xfId="38778" xr:uid="{00000000-0005-0000-0000-00006CAB0000}"/>
    <cellStyle name="Normal 8 3 3 3 3 3 3" xfId="23545" xr:uid="{00000000-0005-0000-0000-00006DAB0000}"/>
    <cellStyle name="Normal 8 3 3 3 3 4" xfId="33765" xr:uid="{00000000-0005-0000-0000-00006EAB0000}"/>
    <cellStyle name="Normal 8 3 3 3 3 5" xfId="18532" xr:uid="{00000000-0005-0000-0000-00006FAB0000}"/>
    <cellStyle name="Normal 8 3 3 3 4" xfId="5083" xr:uid="{00000000-0005-0000-0000-000070AB0000}"/>
    <cellStyle name="Normal 8 3 3 3 4 2" xfId="15135" xr:uid="{00000000-0005-0000-0000-000071AB0000}"/>
    <cellStyle name="Normal 8 3 3 3 4 2 2" xfId="45466" xr:uid="{00000000-0005-0000-0000-000072AB0000}"/>
    <cellStyle name="Normal 8 3 3 3 4 2 3" xfId="30233" xr:uid="{00000000-0005-0000-0000-000073AB0000}"/>
    <cellStyle name="Normal 8 3 3 3 4 3" xfId="10115" xr:uid="{00000000-0005-0000-0000-000074AB0000}"/>
    <cellStyle name="Normal 8 3 3 3 4 3 2" xfId="40449" xr:uid="{00000000-0005-0000-0000-000075AB0000}"/>
    <cellStyle name="Normal 8 3 3 3 4 3 3" xfId="25216" xr:uid="{00000000-0005-0000-0000-000076AB0000}"/>
    <cellStyle name="Normal 8 3 3 3 4 4" xfId="35436" xr:uid="{00000000-0005-0000-0000-000077AB0000}"/>
    <cellStyle name="Normal 8 3 3 3 4 5" xfId="20203" xr:uid="{00000000-0005-0000-0000-000078AB0000}"/>
    <cellStyle name="Normal 8 3 3 3 5" xfId="11793" xr:uid="{00000000-0005-0000-0000-000079AB0000}"/>
    <cellStyle name="Normal 8 3 3 3 5 2" xfId="42124" xr:uid="{00000000-0005-0000-0000-00007AAB0000}"/>
    <cellStyle name="Normal 8 3 3 3 5 3" xfId="26891" xr:uid="{00000000-0005-0000-0000-00007BAB0000}"/>
    <cellStyle name="Normal 8 3 3 3 6" xfId="6772" xr:uid="{00000000-0005-0000-0000-00007CAB0000}"/>
    <cellStyle name="Normal 8 3 3 3 6 2" xfId="37107" xr:uid="{00000000-0005-0000-0000-00007DAB0000}"/>
    <cellStyle name="Normal 8 3 3 3 6 3" xfId="21874" xr:uid="{00000000-0005-0000-0000-00007EAB0000}"/>
    <cellStyle name="Normal 8 3 3 3 7" xfId="32095" xr:uid="{00000000-0005-0000-0000-00007FAB0000}"/>
    <cellStyle name="Normal 8 3 3 3 8" xfId="16861" xr:uid="{00000000-0005-0000-0000-000080AB0000}"/>
    <cellStyle name="Normal 8 3 3 4" xfId="2119" xr:uid="{00000000-0005-0000-0000-000081AB0000}"/>
    <cellStyle name="Normal 8 3 3 4 2" xfId="3809" xr:uid="{00000000-0005-0000-0000-000082AB0000}"/>
    <cellStyle name="Normal 8 3 3 4 2 2" xfId="13882" xr:uid="{00000000-0005-0000-0000-000083AB0000}"/>
    <cellStyle name="Normal 8 3 3 4 2 2 2" xfId="44213" xr:uid="{00000000-0005-0000-0000-000084AB0000}"/>
    <cellStyle name="Normal 8 3 3 4 2 2 3" xfId="28980" xr:uid="{00000000-0005-0000-0000-000085AB0000}"/>
    <cellStyle name="Normal 8 3 3 4 2 3" xfId="8862" xr:uid="{00000000-0005-0000-0000-000086AB0000}"/>
    <cellStyle name="Normal 8 3 3 4 2 3 2" xfId="39196" xr:uid="{00000000-0005-0000-0000-000087AB0000}"/>
    <cellStyle name="Normal 8 3 3 4 2 3 3" xfId="23963" xr:uid="{00000000-0005-0000-0000-000088AB0000}"/>
    <cellStyle name="Normal 8 3 3 4 2 4" xfId="34183" xr:uid="{00000000-0005-0000-0000-000089AB0000}"/>
    <cellStyle name="Normal 8 3 3 4 2 5" xfId="18950" xr:uid="{00000000-0005-0000-0000-00008AAB0000}"/>
    <cellStyle name="Normal 8 3 3 4 3" xfId="5501" xr:uid="{00000000-0005-0000-0000-00008BAB0000}"/>
    <cellStyle name="Normal 8 3 3 4 3 2" xfId="15553" xr:uid="{00000000-0005-0000-0000-00008CAB0000}"/>
    <cellStyle name="Normal 8 3 3 4 3 2 2" xfId="45884" xr:uid="{00000000-0005-0000-0000-00008DAB0000}"/>
    <cellStyle name="Normal 8 3 3 4 3 2 3" xfId="30651" xr:uid="{00000000-0005-0000-0000-00008EAB0000}"/>
    <cellStyle name="Normal 8 3 3 4 3 3" xfId="10533" xr:uid="{00000000-0005-0000-0000-00008FAB0000}"/>
    <cellStyle name="Normal 8 3 3 4 3 3 2" xfId="40867" xr:uid="{00000000-0005-0000-0000-000090AB0000}"/>
    <cellStyle name="Normal 8 3 3 4 3 3 3" xfId="25634" xr:uid="{00000000-0005-0000-0000-000091AB0000}"/>
    <cellStyle name="Normal 8 3 3 4 3 4" xfId="35854" xr:uid="{00000000-0005-0000-0000-000092AB0000}"/>
    <cellStyle name="Normal 8 3 3 4 3 5" xfId="20621" xr:uid="{00000000-0005-0000-0000-000093AB0000}"/>
    <cellStyle name="Normal 8 3 3 4 4" xfId="12211" xr:uid="{00000000-0005-0000-0000-000094AB0000}"/>
    <cellStyle name="Normal 8 3 3 4 4 2" xfId="42542" xr:uid="{00000000-0005-0000-0000-000095AB0000}"/>
    <cellStyle name="Normal 8 3 3 4 4 3" xfId="27309" xr:uid="{00000000-0005-0000-0000-000096AB0000}"/>
    <cellStyle name="Normal 8 3 3 4 5" xfId="7190" xr:uid="{00000000-0005-0000-0000-000097AB0000}"/>
    <cellStyle name="Normal 8 3 3 4 5 2" xfId="37525" xr:uid="{00000000-0005-0000-0000-000098AB0000}"/>
    <cellStyle name="Normal 8 3 3 4 5 3" xfId="22292" xr:uid="{00000000-0005-0000-0000-000099AB0000}"/>
    <cellStyle name="Normal 8 3 3 4 6" xfId="32513" xr:uid="{00000000-0005-0000-0000-00009AAB0000}"/>
    <cellStyle name="Normal 8 3 3 4 7" xfId="17279" xr:uid="{00000000-0005-0000-0000-00009BAB0000}"/>
    <cellStyle name="Normal 8 3 3 5" xfId="2972" xr:uid="{00000000-0005-0000-0000-00009CAB0000}"/>
    <cellStyle name="Normal 8 3 3 5 2" xfId="13046" xr:uid="{00000000-0005-0000-0000-00009DAB0000}"/>
    <cellStyle name="Normal 8 3 3 5 2 2" xfId="43377" xr:uid="{00000000-0005-0000-0000-00009EAB0000}"/>
    <cellStyle name="Normal 8 3 3 5 2 3" xfId="28144" xr:uid="{00000000-0005-0000-0000-00009FAB0000}"/>
    <cellStyle name="Normal 8 3 3 5 3" xfId="8026" xr:uid="{00000000-0005-0000-0000-0000A0AB0000}"/>
    <cellStyle name="Normal 8 3 3 5 3 2" xfId="38360" xr:uid="{00000000-0005-0000-0000-0000A1AB0000}"/>
    <cellStyle name="Normal 8 3 3 5 3 3" xfId="23127" xr:uid="{00000000-0005-0000-0000-0000A2AB0000}"/>
    <cellStyle name="Normal 8 3 3 5 4" xfId="33347" xr:uid="{00000000-0005-0000-0000-0000A3AB0000}"/>
    <cellStyle name="Normal 8 3 3 5 5" xfId="18114" xr:uid="{00000000-0005-0000-0000-0000A4AB0000}"/>
    <cellStyle name="Normal 8 3 3 6" xfId="4665" xr:uid="{00000000-0005-0000-0000-0000A5AB0000}"/>
    <cellStyle name="Normal 8 3 3 6 2" xfId="14717" xr:uid="{00000000-0005-0000-0000-0000A6AB0000}"/>
    <cellStyle name="Normal 8 3 3 6 2 2" xfId="45048" xr:uid="{00000000-0005-0000-0000-0000A7AB0000}"/>
    <cellStyle name="Normal 8 3 3 6 2 3" xfId="29815" xr:uid="{00000000-0005-0000-0000-0000A8AB0000}"/>
    <cellStyle name="Normal 8 3 3 6 3" xfId="9697" xr:uid="{00000000-0005-0000-0000-0000A9AB0000}"/>
    <cellStyle name="Normal 8 3 3 6 3 2" xfId="40031" xr:uid="{00000000-0005-0000-0000-0000AAAB0000}"/>
    <cellStyle name="Normal 8 3 3 6 3 3" xfId="24798" xr:uid="{00000000-0005-0000-0000-0000ABAB0000}"/>
    <cellStyle name="Normal 8 3 3 6 4" xfId="35018" xr:uid="{00000000-0005-0000-0000-0000ACAB0000}"/>
    <cellStyle name="Normal 8 3 3 6 5" xfId="19785" xr:uid="{00000000-0005-0000-0000-0000ADAB0000}"/>
    <cellStyle name="Normal 8 3 3 7" xfId="11375" xr:uid="{00000000-0005-0000-0000-0000AEAB0000}"/>
    <cellStyle name="Normal 8 3 3 7 2" xfId="41706" xr:uid="{00000000-0005-0000-0000-0000AFAB0000}"/>
    <cellStyle name="Normal 8 3 3 7 3" xfId="26473" xr:uid="{00000000-0005-0000-0000-0000B0AB0000}"/>
    <cellStyle name="Normal 8 3 3 8" xfId="6354" xr:uid="{00000000-0005-0000-0000-0000B1AB0000}"/>
    <cellStyle name="Normal 8 3 3 8 2" xfId="36689" xr:uid="{00000000-0005-0000-0000-0000B2AB0000}"/>
    <cellStyle name="Normal 8 3 3 8 3" xfId="21456" xr:uid="{00000000-0005-0000-0000-0000B3AB0000}"/>
    <cellStyle name="Normal 8 3 3 9" xfId="31678" xr:uid="{00000000-0005-0000-0000-0000B4AB0000}"/>
    <cellStyle name="Normal 8 3 4" xfId="1379" xr:uid="{00000000-0005-0000-0000-0000B5AB0000}"/>
    <cellStyle name="Normal 8 3 4 2" xfId="1802" xr:uid="{00000000-0005-0000-0000-0000B6AB0000}"/>
    <cellStyle name="Normal 8 3 4 2 2" xfId="2641" xr:uid="{00000000-0005-0000-0000-0000B7AB0000}"/>
    <cellStyle name="Normal 8 3 4 2 2 2" xfId="4331" xr:uid="{00000000-0005-0000-0000-0000B8AB0000}"/>
    <cellStyle name="Normal 8 3 4 2 2 2 2" xfId="14404" xr:uid="{00000000-0005-0000-0000-0000B9AB0000}"/>
    <cellStyle name="Normal 8 3 4 2 2 2 2 2" xfId="44735" xr:uid="{00000000-0005-0000-0000-0000BAAB0000}"/>
    <cellStyle name="Normal 8 3 4 2 2 2 2 3" xfId="29502" xr:uid="{00000000-0005-0000-0000-0000BBAB0000}"/>
    <cellStyle name="Normal 8 3 4 2 2 2 3" xfId="9384" xr:uid="{00000000-0005-0000-0000-0000BCAB0000}"/>
    <cellStyle name="Normal 8 3 4 2 2 2 3 2" xfId="39718" xr:uid="{00000000-0005-0000-0000-0000BDAB0000}"/>
    <cellStyle name="Normal 8 3 4 2 2 2 3 3" xfId="24485" xr:uid="{00000000-0005-0000-0000-0000BEAB0000}"/>
    <cellStyle name="Normal 8 3 4 2 2 2 4" xfId="34705" xr:uid="{00000000-0005-0000-0000-0000BFAB0000}"/>
    <cellStyle name="Normal 8 3 4 2 2 2 5" xfId="19472" xr:uid="{00000000-0005-0000-0000-0000C0AB0000}"/>
    <cellStyle name="Normal 8 3 4 2 2 3" xfId="6023" xr:uid="{00000000-0005-0000-0000-0000C1AB0000}"/>
    <cellStyle name="Normal 8 3 4 2 2 3 2" xfId="16075" xr:uid="{00000000-0005-0000-0000-0000C2AB0000}"/>
    <cellStyle name="Normal 8 3 4 2 2 3 2 2" xfId="46406" xr:uid="{00000000-0005-0000-0000-0000C3AB0000}"/>
    <cellStyle name="Normal 8 3 4 2 2 3 2 3" xfId="31173" xr:uid="{00000000-0005-0000-0000-0000C4AB0000}"/>
    <cellStyle name="Normal 8 3 4 2 2 3 3" xfId="11055" xr:uid="{00000000-0005-0000-0000-0000C5AB0000}"/>
    <cellStyle name="Normal 8 3 4 2 2 3 3 2" xfId="41389" xr:uid="{00000000-0005-0000-0000-0000C6AB0000}"/>
    <cellStyle name="Normal 8 3 4 2 2 3 3 3" xfId="26156" xr:uid="{00000000-0005-0000-0000-0000C7AB0000}"/>
    <cellStyle name="Normal 8 3 4 2 2 3 4" xfId="36376" xr:uid="{00000000-0005-0000-0000-0000C8AB0000}"/>
    <cellStyle name="Normal 8 3 4 2 2 3 5" xfId="21143" xr:uid="{00000000-0005-0000-0000-0000C9AB0000}"/>
    <cellStyle name="Normal 8 3 4 2 2 4" xfId="12733" xr:uid="{00000000-0005-0000-0000-0000CAAB0000}"/>
    <cellStyle name="Normal 8 3 4 2 2 4 2" xfId="43064" xr:uid="{00000000-0005-0000-0000-0000CBAB0000}"/>
    <cellStyle name="Normal 8 3 4 2 2 4 3" xfId="27831" xr:uid="{00000000-0005-0000-0000-0000CCAB0000}"/>
    <cellStyle name="Normal 8 3 4 2 2 5" xfId="7712" xr:uid="{00000000-0005-0000-0000-0000CDAB0000}"/>
    <cellStyle name="Normal 8 3 4 2 2 5 2" xfId="38047" xr:uid="{00000000-0005-0000-0000-0000CEAB0000}"/>
    <cellStyle name="Normal 8 3 4 2 2 5 3" xfId="22814" xr:uid="{00000000-0005-0000-0000-0000CFAB0000}"/>
    <cellStyle name="Normal 8 3 4 2 2 6" xfId="33035" xr:uid="{00000000-0005-0000-0000-0000D0AB0000}"/>
    <cellStyle name="Normal 8 3 4 2 2 7" xfId="17801" xr:uid="{00000000-0005-0000-0000-0000D1AB0000}"/>
    <cellStyle name="Normal 8 3 4 2 3" xfId="3494" xr:uid="{00000000-0005-0000-0000-0000D2AB0000}"/>
    <cellStyle name="Normal 8 3 4 2 3 2" xfId="13568" xr:uid="{00000000-0005-0000-0000-0000D3AB0000}"/>
    <cellStyle name="Normal 8 3 4 2 3 2 2" xfId="43899" xr:uid="{00000000-0005-0000-0000-0000D4AB0000}"/>
    <cellStyle name="Normal 8 3 4 2 3 2 3" xfId="28666" xr:uid="{00000000-0005-0000-0000-0000D5AB0000}"/>
    <cellStyle name="Normal 8 3 4 2 3 3" xfId="8548" xr:uid="{00000000-0005-0000-0000-0000D6AB0000}"/>
    <cellStyle name="Normal 8 3 4 2 3 3 2" xfId="38882" xr:uid="{00000000-0005-0000-0000-0000D7AB0000}"/>
    <cellStyle name="Normal 8 3 4 2 3 3 3" xfId="23649" xr:uid="{00000000-0005-0000-0000-0000D8AB0000}"/>
    <cellStyle name="Normal 8 3 4 2 3 4" xfId="33869" xr:uid="{00000000-0005-0000-0000-0000D9AB0000}"/>
    <cellStyle name="Normal 8 3 4 2 3 5" xfId="18636" xr:uid="{00000000-0005-0000-0000-0000DAAB0000}"/>
    <cellStyle name="Normal 8 3 4 2 4" xfId="5187" xr:uid="{00000000-0005-0000-0000-0000DBAB0000}"/>
    <cellStyle name="Normal 8 3 4 2 4 2" xfId="15239" xr:uid="{00000000-0005-0000-0000-0000DCAB0000}"/>
    <cellStyle name="Normal 8 3 4 2 4 2 2" xfId="45570" xr:uid="{00000000-0005-0000-0000-0000DDAB0000}"/>
    <cellStyle name="Normal 8 3 4 2 4 2 3" xfId="30337" xr:uid="{00000000-0005-0000-0000-0000DEAB0000}"/>
    <cellStyle name="Normal 8 3 4 2 4 3" xfId="10219" xr:uid="{00000000-0005-0000-0000-0000DFAB0000}"/>
    <cellStyle name="Normal 8 3 4 2 4 3 2" xfId="40553" xr:uid="{00000000-0005-0000-0000-0000E0AB0000}"/>
    <cellStyle name="Normal 8 3 4 2 4 3 3" xfId="25320" xr:uid="{00000000-0005-0000-0000-0000E1AB0000}"/>
    <cellStyle name="Normal 8 3 4 2 4 4" xfId="35540" xr:uid="{00000000-0005-0000-0000-0000E2AB0000}"/>
    <cellStyle name="Normal 8 3 4 2 4 5" xfId="20307" xr:uid="{00000000-0005-0000-0000-0000E3AB0000}"/>
    <cellStyle name="Normal 8 3 4 2 5" xfId="11897" xr:uid="{00000000-0005-0000-0000-0000E4AB0000}"/>
    <cellStyle name="Normal 8 3 4 2 5 2" xfId="42228" xr:uid="{00000000-0005-0000-0000-0000E5AB0000}"/>
    <cellStyle name="Normal 8 3 4 2 5 3" xfId="26995" xr:uid="{00000000-0005-0000-0000-0000E6AB0000}"/>
    <cellStyle name="Normal 8 3 4 2 6" xfId="6876" xr:uid="{00000000-0005-0000-0000-0000E7AB0000}"/>
    <cellStyle name="Normal 8 3 4 2 6 2" xfId="37211" xr:uid="{00000000-0005-0000-0000-0000E8AB0000}"/>
    <cellStyle name="Normal 8 3 4 2 6 3" xfId="21978" xr:uid="{00000000-0005-0000-0000-0000E9AB0000}"/>
    <cellStyle name="Normal 8 3 4 2 7" xfId="32199" xr:uid="{00000000-0005-0000-0000-0000EAAB0000}"/>
    <cellStyle name="Normal 8 3 4 2 8" xfId="16965" xr:uid="{00000000-0005-0000-0000-0000EBAB0000}"/>
    <cellStyle name="Normal 8 3 4 3" xfId="2223" xr:uid="{00000000-0005-0000-0000-0000ECAB0000}"/>
    <cellStyle name="Normal 8 3 4 3 2" xfId="3913" xr:uid="{00000000-0005-0000-0000-0000EDAB0000}"/>
    <cellStyle name="Normal 8 3 4 3 2 2" xfId="13986" xr:uid="{00000000-0005-0000-0000-0000EEAB0000}"/>
    <cellStyle name="Normal 8 3 4 3 2 2 2" xfId="44317" xr:uid="{00000000-0005-0000-0000-0000EFAB0000}"/>
    <cellStyle name="Normal 8 3 4 3 2 2 3" xfId="29084" xr:uid="{00000000-0005-0000-0000-0000F0AB0000}"/>
    <cellStyle name="Normal 8 3 4 3 2 3" xfId="8966" xr:uid="{00000000-0005-0000-0000-0000F1AB0000}"/>
    <cellStyle name="Normal 8 3 4 3 2 3 2" xfId="39300" xr:uid="{00000000-0005-0000-0000-0000F2AB0000}"/>
    <cellStyle name="Normal 8 3 4 3 2 3 3" xfId="24067" xr:uid="{00000000-0005-0000-0000-0000F3AB0000}"/>
    <cellStyle name="Normal 8 3 4 3 2 4" xfId="34287" xr:uid="{00000000-0005-0000-0000-0000F4AB0000}"/>
    <cellStyle name="Normal 8 3 4 3 2 5" xfId="19054" xr:uid="{00000000-0005-0000-0000-0000F5AB0000}"/>
    <cellStyle name="Normal 8 3 4 3 3" xfId="5605" xr:uid="{00000000-0005-0000-0000-0000F6AB0000}"/>
    <cellStyle name="Normal 8 3 4 3 3 2" xfId="15657" xr:uid="{00000000-0005-0000-0000-0000F7AB0000}"/>
    <cellStyle name="Normal 8 3 4 3 3 2 2" xfId="45988" xr:uid="{00000000-0005-0000-0000-0000F8AB0000}"/>
    <cellStyle name="Normal 8 3 4 3 3 2 3" xfId="30755" xr:uid="{00000000-0005-0000-0000-0000F9AB0000}"/>
    <cellStyle name="Normal 8 3 4 3 3 3" xfId="10637" xr:uid="{00000000-0005-0000-0000-0000FAAB0000}"/>
    <cellStyle name="Normal 8 3 4 3 3 3 2" xfId="40971" xr:uid="{00000000-0005-0000-0000-0000FBAB0000}"/>
    <cellStyle name="Normal 8 3 4 3 3 3 3" xfId="25738" xr:uid="{00000000-0005-0000-0000-0000FCAB0000}"/>
    <cellStyle name="Normal 8 3 4 3 3 4" xfId="35958" xr:uid="{00000000-0005-0000-0000-0000FDAB0000}"/>
    <cellStyle name="Normal 8 3 4 3 3 5" xfId="20725" xr:uid="{00000000-0005-0000-0000-0000FEAB0000}"/>
    <cellStyle name="Normal 8 3 4 3 4" xfId="12315" xr:uid="{00000000-0005-0000-0000-0000FFAB0000}"/>
    <cellStyle name="Normal 8 3 4 3 4 2" xfId="42646" xr:uid="{00000000-0005-0000-0000-000000AC0000}"/>
    <cellStyle name="Normal 8 3 4 3 4 3" xfId="27413" xr:uid="{00000000-0005-0000-0000-000001AC0000}"/>
    <cellStyle name="Normal 8 3 4 3 5" xfId="7294" xr:uid="{00000000-0005-0000-0000-000002AC0000}"/>
    <cellStyle name="Normal 8 3 4 3 5 2" xfId="37629" xr:uid="{00000000-0005-0000-0000-000003AC0000}"/>
    <cellStyle name="Normal 8 3 4 3 5 3" xfId="22396" xr:uid="{00000000-0005-0000-0000-000004AC0000}"/>
    <cellStyle name="Normal 8 3 4 3 6" xfId="32617" xr:uid="{00000000-0005-0000-0000-000005AC0000}"/>
    <cellStyle name="Normal 8 3 4 3 7" xfId="17383" xr:uid="{00000000-0005-0000-0000-000006AC0000}"/>
    <cellStyle name="Normal 8 3 4 4" xfId="3076" xr:uid="{00000000-0005-0000-0000-000007AC0000}"/>
    <cellStyle name="Normal 8 3 4 4 2" xfId="13150" xr:uid="{00000000-0005-0000-0000-000008AC0000}"/>
    <cellStyle name="Normal 8 3 4 4 2 2" xfId="43481" xr:uid="{00000000-0005-0000-0000-000009AC0000}"/>
    <cellStyle name="Normal 8 3 4 4 2 3" xfId="28248" xr:uid="{00000000-0005-0000-0000-00000AAC0000}"/>
    <cellStyle name="Normal 8 3 4 4 3" xfId="8130" xr:uid="{00000000-0005-0000-0000-00000BAC0000}"/>
    <cellStyle name="Normal 8 3 4 4 3 2" xfId="38464" xr:uid="{00000000-0005-0000-0000-00000CAC0000}"/>
    <cellStyle name="Normal 8 3 4 4 3 3" xfId="23231" xr:uid="{00000000-0005-0000-0000-00000DAC0000}"/>
    <cellStyle name="Normal 8 3 4 4 4" xfId="33451" xr:uid="{00000000-0005-0000-0000-00000EAC0000}"/>
    <cellStyle name="Normal 8 3 4 4 5" xfId="18218" xr:uid="{00000000-0005-0000-0000-00000FAC0000}"/>
    <cellStyle name="Normal 8 3 4 5" xfId="4769" xr:uid="{00000000-0005-0000-0000-000010AC0000}"/>
    <cellStyle name="Normal 8 3 4 5 2" xfId="14821" xr:uid="{00000000-0005-0000-0000-000011AC0000}"/>
    <cellStyle name="Normal 8 3 4 5 2 2" xfId="45152" xr:uid="{00000000-0005-0000-0000-000012AC0000}"/>
    <cellStyle name="Normal 8 3 4 5 2 3" xfId="29919" xr:uid="{00000000-0005-0000-0000-000013AC0000}"/>
    <cellStyle name="Normal 8 3 4 5 3" xfId="9801" xr:uid="{00000000-0005-0000-0000-000014AC0000}"/>
    <cellStyle name="Normal 8 3 4 5 3 2" xfId="40135" xr:uid="{00000000-0005-0000-0000-000015AC0000}"/>
    <cellStyle name="Normal 8 3 4 5 3 3" xfId="24902" xr:uid="{00000000-0005-0000-0000-000016AC0000}"/>
    <cellStyle name="Normal 8 3 4 5 4" xfId="35122" xr:uid="{00000000-0005-0000-0000-000017AC0000}"/>
    <cellStyle name="Normal 8 3 4 5 5" xfId="19889" xr:uid="{00000000-0005-0000-0000-000018AC0000}"/>
    <cellStyle name="Normal 8 3 4 6" xfId="11479" xr:uid="{00000000-0005-0000-0000-000019AC0000}"/>
    <cellStyle name="Normal 8 3 4 6 2" xfId="41810" xr:uid="{00000000-0005-0000-0000-00001AAC0000}"/>
    <cellStyle name="Normal 8 3 4 6 3" xfId="26577" xr:uid="{00000000-0005-0000-0000-00001BAC0000}"/>
    <cellStyle name="Normal 8 3 4 7" xfId="6458" xr:uid="{00000000-0005-0000-0000-00001CAC0000}"/>
    <cellStyle name="Normal 8 3 4 7 2" xfId="36793" xr:uid="{00000000-0005-0000-0000-00001DAC0000}"/>
    <cellStyle name="Normal 8 3 4 7 3" xfId="21560" xr:uid="{00000000-0005-0000-0000-00001EAC0000}"/>
    <cellStyle name="Normal 8 3 4 8" xfId="31781" xr:uid="{00000000-0005-0000-0000-00001FAC0000}"/>
    <cellStyle name="Normal 8 3 4 9" xfId="16547" xr:uid="{00000000-0005-0000-0000-000020AC0000}"/>
    <cellStyle name="Normal 8 3 5" xfId="1592" xr:uid="{00000000-0005-0000-0000-000021AC0000}"/>
    <cellStyle name="Normal 8 3 5 2" xfId="2433" xr:uid="{00000000-0005-0000-0000-000022AC0000}"/>
    <cellStyle name="Normal 8 3 5 2 2" xfId="4123" xr:uid="{00000000-0005-0000-0000-000023AC0000}"/>
    <cellStyle name="Normal 8 3 5 2 2 2" xfId="14196" xr:uid="{00000000-0005-0000-0000-000024AC0000}"/>
    <cellStyle name="Normal 8 3 5 2 2 2 2" xfId="44527" xr:uid="{00000000-0005-0000-0000-000025AC0000}"/>
    <cellStyle name="Normal 8 3 5 2 2 2 3" xfId="29294" xr:uid="{00000000-0005-0000-0000-000026AC0000}"/>
    <cellStyle name="Normal 8 3 5 2 2 3" xfId="9176" xr:uid="{00000000-0005-0000-0000-000027AC0000}"/>
    <cellStyle name="Normal 8 3 5 2 2 3 2" xfId="39510" xr:uid="{00000000-0005-0000-0000-000028AC0000}"/>
    <cellStyle name="Normal 8 3 5 2 2 3 3" xfId="24277" xr:uid="{00000000-0005-0000-0000-000029AC0000}"/>
    <cellStyle name="Normal 8 3 5 2 2 4" xfId="34497" xr:uid="{00000000-0005-0000-0000-00002AAC0000}"/>
    <cellStyle name="Normal 8 3 5 2 2 5" xfId="19264" xr:uid="{00000000-0005-0000-0000-00002BAC0000}"/>
    <cellStyle name="Normal 8 3 5 2 3" xfId="5815" xr:uid="{00000000-0005-0000-0000-00002CAC0000}"/>
    <cellStyle name="Normal 8 3 5 2 3 2" xfId="15867" xr:uid="{00000000-0005-0000-0000-00002DAC0000}"/>
    <cellStyle name="Normal 8 3 5 2 3 2 2" xfId="46198" xr:uid="{00000000-0005-0000-0000-00002EAC0000}"/>
    <cellStyle name="Normal 8 3 5 2 3 2 3" xfId="30965" xr:uid="{00000000-0005-0000-0000-00002FAC0000}"/>
    <cellStyle name="Normal 8 3 5 2 3 3" xfId="10847" xr:uid="{00000000-0005-0000-0000-000030AC0000}"/>
    <cellStyle name="Normal 8 3 5 2 3 3 2" xfId="41181" xr:uid="{00000000-0005-0000-0000-000031AC0000}"/>
    <cellStyle name="Normal 8 3 5 2 3 3 3" xfId="25948" xr:uid="{00000000-0005-0000-0000-000032AC0000}"/>
    <cellStyle name="Normal 8 3 5 2 3 4" xfId="36168" xr:uid="{00000000-0005-0000-0000-000033AC0000}"/>
    <cellStyle name="Normal 8 3 5 2 3 5" xfId="20935" xr:uid="{00000000-0005-0000-0000-000034AC0000}"/>
    <cellStyle name="Normal 8 3 5 2 4" xfId="12525" xr:uid="{00000000-0005-0000-0000-000035AC0000}"/>
    <cellStyle name="Normal 8 3 5 2 4 2" xfId="42856" xr:uid="{00000000-0005-0000-0000-000036AC0000}"/>
    <cellStyle name="Normal 8 3 5 2 4 3" xfId="27623" xr:uid="{00000000-0005-0000-0000-000037AC0000}"/>
    <cellStyle name="Normal 8 3 5 2 5" xfId="7504" xr:uid="{00000000-0005-0000-0000-000038AC0000}"/>
    <cellStyle name="Normal 8 3 5 2 5 2" xfId="37839" xr:uid="{00000000-0005-0000-0000-000039AC0000}"/>
    <cellStyle name="Normal 8 3 5 2 5 3" xfId="22606" xr:uid="{00000000-0005-0000-0000-00003AAC0000}"/>
    <cellStyle name="Normal 8 3 5 2 6" xfId="32827" xr:uid="{00000000-0005-0000-0000-00003BAC0000}"/>
    <cellStyle name="Normal 8 3 5 2 7" xfId="17593" xr:uid="{00000000-0005-0000-0000-00003CAC0000}"/>
    <cellStyle name="Normal 8 3 5 3" xfId="3286" xr:uid="{00000000-0005-0000-0000-00003DAC0000}"/>
    <cellStyle name="Normal 8 3 5 3 2" xfId="13360" xr:uid="{00000000-0005-0000-0000-00003EAC0000}"/>
    <cellStyle name="Normal 8 3 5 3 2 2" xfId="43691" xr:uid="{00000000-0005-0000-0000-00003FAC0000}"/>
    <cellStyle name="Normal 8 3 5 3 2 3" xfId="28458" xr:uid="{00000000-0005-0000-0000-000040AC0000}"/>
    <cellStyle name="Normal 8 3 5 3 3" xfId="8340" xr:uid="{00000000-0005-0000-0000-000041AC0000}"/>
    <cellStyle name="Normal 8 3 5 3 3 2" xfId="38674" xr:uid="{00000000-0005-0000-0000-000042AC0000}"/>
    <cellStyle name="Normal 8 3 5 3 3 3" xfId="23441" xr:uid="{00000000-0005-0000-0000-000043AC0000}"/>
    <cellStyle name="Normal 8 3 5 3 4" xfId="33661" xr:uid="{00000000-0005-0000-0000-000044AC0000}"/>
    <cellStyle name="Normal 8 3 5 3 5" xfId="18428" xr:uid="{00000000-0005-0000-0000-000045AC0000}"/>
    <cellStyle name="Normal 8 3 5 4" xfId="4979" xr:uid="{00000000-0005-0000-0000-000046AC0000}"/>
    <cellStyle name="Normal 8 3 5 4 2" xfId="15031" xr:uid="{00000000-0005-0000-0000-000047AC0000}"/>
    <cellStyle name="Normal 8 3 5 4 2 2" xfId="45362" xr:uid="{00000000-0005-0000-0000-000048AC0000}"/>
    <cellStyle name="Normal 8 3 5 4 2 3" xfId="30129" xr:uid="{00000000-0005-0000-0000-000049AC0000}"/>
    <cellStyle name="Normal 8 3 5 4 3" xfId="10011" xr:uid="{00000000-0005-0000-0000-00004AAC0000}"/>
    <cellStyle name="Normal 8 3 5 4 3 2" xfId="40345" xr:uid="{00000000-0005-0000-0000-00004BAC0000}"/>
    <cellStyle name="Normal 8 3 5 4 3 3" xfId="25112" xr:uid="{00000000-0005-0000-0000-00004CAC0000}"/>
    <cellStyle name="Normal 8 3 5 4 4" xfId="35332" xr:uid="{00000000-0005-0000-0000-00004DAC0000}"/>
    <cellStyle name="Normal 8 3 5 4 5" xfId="20099" xr:uid="{00000000-0005-0000-0000-00004EAC0000}"/>
    <cellStyle name="Normal 8 3 5 5" xfId="11689" xr:uid="{00000000-0005-0000-0000-00004FAC0000}"/>
    <cellStyle name="Normal 8 3 5 5 2" xfId="42020" xr:uid="{00000000-0005-0000-0000-000050AC0000}"/>
    <cellStyle name="Normal 8 3 5 5 3" xfId="26787" xr:uid="{00000000-0005-0000-0000-000051AC0000}"/>
    <cellStyle name="Normal 8 3 5 6" xfId="6668" xr:uid="{00000000-0005-0000-0000-000052AC0000}"/>
    <cellStyle name="Normal 8 3 5 6 2" xfId="37003" xr:uid="{00000000-0005-0000-0000-000053AC0000}"/>
    <cellStyle name="Normal 8 3 5 6 3" xfId="21770" xr:uid="{00000000-0005-0000-0000-000054AC0000}"/>
    <cellStyle name="Normal 8 3 5 7" xfId="31991" xr:uid="{00000000-0005-0000-0000-000055AC0000}"/>
    <cellStyle name="Normal 8 3 5 8" xfId="16757" xr:uid="{00000000-0005-0000-0000-000056AC0000}"/>
    <cellStyle name="Normal 8 3 6" xfId="2013" xr:uid="{00000000-0005-0000-0000-000057AC0000}"/>
    <cellStyle name="Normal 8 3 6 2" xfId="3705" xr:uid="{00000000-0005-0000-0000-000058AC0000}"/>
    <cellStyle name="Normal 8 3 6 2 2" xfId="13778" xr:uid="{00000000-0005-0000-0000-000059AC0000}"/>
    <cellStyle name="Normal 8 3 6 2 2 2" xfId="44109" xr:uid="{00000000-0005-0000-0000-00005AAC0000}"/>
    <cellStyle name="Normal 8 3 6 2 2 3" xfId="28876" xr:uid="{00000000-0005-0000-0000-00005BAC0000}"/>
    <cellStyle name="Normal 8 3 6 2 3" xfId="8758" xr:uid="{00000000-0005-0000-0000-00005CAC0000}"/>
    <cellStyle name="Normal 8 3 6 2 3 2" xfId="39092" xr:uid="{00000000-0005-0000-0000-00005DAC0000}"/>
    <cellStyle name="Normal 8 3 6 2 3 3" xfId="23859" xr:uid="{00000000-0005-0000-0000-00005EAC0000}"/>
    <cellStyle name="Normal 8 3 6 2 4" xfId="34079" xr:uid="{00000000-0005-0000-0000-00005FAC0000}"/>
    <cellStyle name="Normal 8 3 6 2 5" xfId="18846" xr:uid="{00000000-0005-0000-0000-000060AC0000}"/>
    <cellStyle name="Normal 8 3 6 3" xfId="5397" xr:uid="{00000000-0005-0000-0000-000061AC0000}"/>
    <cellStyle name="Normal 8 3 6 3 2" xfId="15449" xr:uid="{00000000-0005-0000-0000-000062AC0000}"/>
    <cellStyle name="Normal 8 3 6 3 2 2" xfId="45780" xr:uid="{00000000-0005-0000-0000-000063AC0000}"/>
    <cellStyle name="Normal 8 3 6 3 2 3" xfId="30547" xr:uid="{00000000-0005-0000-0000-000064AC0000}"/>
    <cellStyle name="Normal 8 3 6 3 3" xfId="10429" xr:uid="{00000000-0005-0000-0000-000065AC0000}"/>
    <cellStyle name="Normal 8 3 6 3 3 2" xfId="40763" xr:uid="{00000000-0005-0000-0000-000066AC0000}"/>
    <cellStyle name="Normal 8 3 6 3 3 3" xfId="25530" xr:uid="{00000000-0005-0000-0000-000067AC0000}"/>
    <cellStyle name="Normal 8 3 6 3 4" xfId="35750" xr:uid="{00000000-0005-0000-0000-000068AC0000}"/>
    <cellStyle name="Normal 8 3 6 3 5" xfId="20517" xr:uid="{00000000-0005-0000-0000-000069AC0000}"/>
    <cellStyle name="Normal 8 3 6 4" xfId="12107" xr:uid="{00000000-0005-0000-0000-00006AAC0000}"/>
    <cellStyle name="Normal 8 3 6 4 2" xfId="42438" xr:uid="{00000000-0005-0000-0000-00006BAC0000}"/>
    <cellStyle name="Normal 8 3 6 4 3" xfId="27205" xr:uid="{00000000-0005-0000-0000-00006CAC0000}"/>
    <cellStyle name="Normal 8 3 6 5" xfId="7086" xr:uid="{00000000-0005-0000-0000-00006DAC0000}"/>
    <cellStyle name="Normal 8 3 6 5 2" xfId="37421" xr:uid="{00000000-0005-0000-0000-00006EAC0000}"/>
    <cellStyle name="Normal 8 3 6 5 3" xfId="22188" xr:uid="{00000000-0005-0000-0000-00006FAC0000}"/>
    <cellStyle name="Normal 8 3 6 6" xfId="32409" xr:uid="{00000000-0005-0000-0000-000070AC0000}"/>
    <cellStyle name="Normal 8 3 6 7" xfId="17175" xr:uid="{00000000-0005-0000-0000-000071AC0000}"/>
    <cellStyle name="Normal 8 3 7" xfId="2865" xr:uid="{00000000-0005-0000-0000-000072AC0000}"/>
    <cellStyle name="Normal 8 3 7 2" xfId="12942" xr:uid="{00000000-0005-0000-0000-000073AC0000}"/>
    <cellStyle name="Normal 8 3 7 2 2" xfId="43273" xr:uid="{00000000-0005-0000-0000-000074AC0000}"/>
    <cellStyle name="Normal 8 3 7 2 3" xfId="28040" xr:uid="{00000000-0005-0000-0000-000075AC0000}"/>
    <cellStyle name="Normal 8 3 7 3" xfId="7922" xr:uid="{00000000-0005-0000-0000-000076AC0000}"/>
    <cellStyle name="Normal 8 3 7 3 2" xfId="38256" xr:uid="{00000000-0005-0000-0000-000077AC0000}"/>
    <cellStyle name="Normal 8 3 7 3 3" xfId="23023" xr:uid="{00000000-0005-0000-0000-000078AC0000}"/>
    <cellStyle name="Normal 8 3 7 4" xfId="33243" xr:uid="{00000000-0005-0000-0000-000079AC0000}"/>
    <cellStyle name="Normal 8 3 7 5" xfId="18010" xr:uid="{00000000-0005-0000-0000-00007AAC0000}"/>
    <cellStyle name="Normal 8 3 8" xfId="4559" xr:uid="{00000000-0005-0000-0000-00007BAC0000}"/>
    <cellStyle name="Normal 8 3 8 2" xfId="14613" xr:uid="{00000000-0005-0000-0000-00007CAC0000}"/>
    <cellStyle name="Normal 8 3 8 2 2" xfId="44944" xr:uid="{00000000-0005-0000-0000-00007DAC0000}"/>
    <cellStyle name="Normal 8 3 8 2 3" xfId="29711" xr:uid="{00000000-0005-0000-0000-00007EAC0000}"/>
    <cellStyle name="Normal 8 3 8 3" xfId="9593" xr:uid="{00000000-0005-0000-0000-00007FAC0000}"/>
    <cellStyle name="Normal 8 3 8 3 2" xfId="39927" xr:uid="{00000000-0005-0000-0000-000080AC0000}"/>
    <cellStyle name="Normal 8 3 8 3 3" xfId="24694" xr:uid="{00000000-0005-0000-0000-000081AC0000}"/>
    <cellStyle name="Normal 8 3 8 4" xfId="34914" xr:uid="{00000000-0005-0000-0000-000082AC0000}"/>
    <cellStyle name="Normal 8 3 8 5" xfId="19681" xr:uid="{00000000-0005-0000-0000-000083AC0000}"/>
    <cellStyle name="Normal 8 3 9" xfId="11269" xr:uid="{00000000-0005-0000-0000-000084AC0000}"/>
    <cellStyle name="Normal 8 3 9 2" xfId="41602" xr:uid="{00000000-0005-0000-0000-000085AC0000}"/>
    <cellStyle name="Normal 8 3 9 3" xfId="26369" xr:uid="{00000000-0005-0000-0000-000086AC0000}"/>
    <cellStyle name="Normal 8 4" xfId="428" xr:uid="{00000000-0005-0000-0000-000087AC0000}"/>
    <cellStyle name="Normal 8 4 2" xfId="48161" xr:uid="{847FD385-F568-483D-AD49-FAC81D27A410}"/>
    <cellStyle name="Normal 8 5" xfId="31435" xr:uid="{00000000-0005-0000-0000-000088AC0000}"/>
    <cellStyle name="Normal 8 5 2" xfId="48162" xr:uid="{0A27AC47-17DE-4A1F-A9D0-114E6B004B4F}"/>
    <cellStyle name="Normal 8 6" xfId="46802" xr:uid="{00000000-0005-0000-0000-000089AC0000}"/>
    <cellStyle name="Normal 8 6 2" xfId="48163" xr:uid="{5C5ADADC-2D1D-4146-8416-197824C45720}"/>
    <cellStyle name="Normal 80" xfId="418" xr:uid="{00000000-0005-0000-0000-00008AAC0000}"/>
    <cellStyle name="Normal 80 10" xfId="6199" xr:uid="{00000000-0005-0000-0000-00008BAC0000}"/>
    <cellStyle name="Normal 80 10 2" xfId="36537" xr:uid="{00000000-0005-0000-0000-00008CAC0000}"/>
    <cellStyle name="Normal 80 10 3" xfId="21304" xr:uid="{00000000-0005-0000-0000-00008DAC0000}"/>
    <cellStyle name="Normal 80 11" xfId="31528" xr:uid="{00000000-0005-0000-0000-00008EAC0000}"/>
    <cellStyle name="Normal 80 12" xfId="16289" xr:uid="{00000000-0005-0000-0000-00008FAC0000}"/>
    <cellStyle name="Normal 80 13" xfId="48721" xr:uid="{1A530A51-0E3A-4124-BB97-EE9A2A648627}"/>
    <cellStyle name="Normal 80 2" xfId="1163" xr:uid="{00000000-0005-0000-0000-000090AC0000}"/>
    <cellStyle name="Normal 80 2 10" xfId="31581" xr:uid="{00000000-0005-0000-0000-000091AC0000}"/>
    <cellStyle name="Normal 80 2 11" xfId="16343" xr:uid="{00000000-0005-0000-0000-000092AC0000}"/>
    <cellStyle name="Normal 80 2 2" xfId="1272" xr:uid="{00000000-0005-0000-0000-000093AC0000}"/>
    <cellStyle name="Normal 80 2 2 10" xfId="16447" xr:uid="{00000000-0005-0000-0000-000094AC0000}"/>
    <cellStyle name="Normal 80 2 2 2" xfId="1489" xr:uid="{00000000-0005-0000-0000-000095AC0000}"/>
    <cellStyle name="Normal 80 2 2 2 2" xfId="1910" xr:uid="{00000000-0005-0000-0000-000096AC0000}"/>
    <cellStyle name="Normal 80 2 2 2 2 2" xfId="2749" xr:uid="{00000000-0005-0000-0000-000097AC0000}"/>
    <cellStyle name="Normal 80 2 2 2 2 2 2" xfId="4439" xr:uid="{00000000-0005-0000-0000-000098AC0000}"/>
    <cellStyle name="Normal 80 2 2 2 2 2 2 2" xfId="14512" xr:uid="{00000000-0005-0000-0000-000099AC0000}"/>
    <cellStyle name="Normal 80 2 2 2 2 2 2 2 2" xfId="44843" xr:uid="{00000000-0005-0000-0000-00009AAC0000}"/>
    <cellStyle name="Normal 80 2 2 2 2 2 2 2 3" xfId="29610" xr:uid="{00000000-0005-0000-0000-00009BAC0000}"/>
    <cellStyle name="Normal 80 2 2 2 2 2 2 3" xfId="9492" xr:uid="{00000000-0005-0000-0000-00009CAC0000}"/>
    <cellStyle name="Normal 80 2 2 2 2 2 2 3 2" xfId="39826" xr:uid="{00000000-0005-0000-0000-00009DAC0000}"/>
    <cellStyle name="Normal 80 2 2 2 2 2 2 3 3" xfId="24593" xr:uid="{00000000-0005-0000-0000-00009EAC0000}"/>
    <cellStyle name="Normal 80 2 2 2 2 2 2 4" xfId="34813" xr:uid="{00000000-0005-0000-0000-00009FAC0000}"/>
    <cellStyle name="Normal 80 2 2 2 2 2 2 5" xfId="19580" xr:uid="{00000000-0005-0000-0000-0000A0AC0000}"/>
    <cellStyle name="Normal 80 2 2 2 2 2 3" xfId="6131" xr:uid="{00000000-0005-0000-0000-0000A1AC0000}"/>
    <cellStyle name="Normal 80 2 2 2 2 2 3 2" xfId="16183" xr:uid="{00000000-0005-0000-0000-0000A2AC0000}"/>
    <cellStyle name="Normal 80 2 2 2 2 2 3 2 2" xfId="46514" xr:uid="{00000000-0005-0000-0000-0000A3AC0000}"/>
    <cellStyle name="Normal 80 2 2 2 2 2 3 2 3" xfId="31281" xr:uid="{00000000-0005-0000-0000-0000A4AC0000}"/>
    <cellStyle name="Normal 80 2 2 2 2 2 3 3" xfId="11163" xr:uid="{00000000-0005-0000-0000-0000A5AC0000}"/>
    <cellStyle name="Normal 80 2 2 2 2 2 3 3 2" xfId="41497" xr:uid="{00000000-0005-0000-0000-0000A6AC0000}"/>
    <cellStyle name="Normal 80 2 2 2 2 2 3 3 3" xfId="26264" xr:uid="{00000000-0005-0000-0000-0000A7AC0000}"/>
    <cellStyle name="Normal 80 2 2 2 2 2 3 4" xfId="36484" xr:uid="{00000000-0005-0000-0000-0000A8AC0000}"/>
    <cellStyle name="Normal 80 2 2 2 2 2 3 5" xfId="21251" xr:uid="{00000000-0005-0000-0000-0000A9AC0000}"/>
    <cellStyle name="Normal 80 2 2 2 2 2 4" xfId="12841" xr:uid="{00000000-0005-0000-0000-0000AAAC0000}"/>
    <cellStyle name="Normal 80 2 2 2 2 2 4 2" xfId="43172" xr:uid="{00000000-0005-0000-0000-0000ABAC0000}"/>
    <cellStyle name="Normal 80 2 2 2 2 2 4 3" xfId="27939" xr:uid="{00000000-0005-0000-0000-0000ACAC0000}"/>
    <cellStyle name="Normal 80 2 2 2 2 2 5" xfId="7820" xr:uid="{00000000-0005-0000-0000-0000ADAC0000}"/>
    <cellStyle name="Normal 80 2 2 2 2 2 5 2" xfId="38155" xr:uid="{00000000-0005-0000-0000-0000AEAC0000}"/>
    <cellStyle name="Normal 80 2 2 2 2 2 5 3" xfId="22922" xr:uid="{00000000-0005-0000-0000-0000AFAC0000}"/>
    <cellStyle name="Normal 80 2 2 2 2 2 6" xfId="33143" xr:uid="{00000000-0005-0000-0000-0000B0AC0000}"/>
    <cellStyle name="Normal 80 2 2 2 2 2 7" xfId="17909" xr:uid="{00000000-0005-0000-0000-0000B1AC0000}"/>
    <cellStyle name="Normal 80 2 2 2 2 3" xfId="3602" xr:uid="{00000000-0005-0000-0000-0000B2AC0000}"/>
    <cellStyle name="Normal 80 2 2 2 2 3 2" xfId="13676" xr:uid="{00000000-0005-0000-0000-0000B3AC0000}"/>
    <cellStyle name="Normal 80 2 2 2 2 3 2 2" xfId="44007" xr:uid="{00000000-0005-0000-0000-0000B4AC0000}"/>
    <cellStyle name="Normal 80 2 2 2 2 3 2 3" xfId="28774" xr:uid="{00000000-0005-0000-0000-0000B5AC0000}"/>
    <cellStyle name="Normal 80 2 2 2 2 3 3" xfId="8656" xr:uid="{00000000-0005-0000-0000-0000B6AC0000}"/>
    <cellStyle name="Normal 80 2 2 2 2 3 3 2" xfId="38990" xr:uid="{00000000-0005-0000-0000-0000B7AC0000}"/>
    <cellStyle name="Normal 80 2 2 2 2 3 3 3" xfId="23757" xr:uid="{00000000-0005-0000-0000-0000B8AC0000}"/>
    <cellStyle name="Normal 80 2 2 2 2 3 4" xfId="33977" xr:uid="{00000000-0005-0000-0000-0000B9AC0000}"/>
    <cellStyle name="Normal 80 2 2 2 2 3 5" xfId="18744" xr:uid="{00000000-0005-0000-0000-0000BAAC0000}"/>
    <cellStyle name="Normal 80 2 2 2 2 4" xfId="5295" xr:uid="{00000000-0005-0000-0000-0000BBAC0000}"/>
    <cellStyle name="Normal 80 2 2 2 2 4 2" xfId="15347" xr:uid="{00000000-0005-0000-0000-0000BCAC0000}"/>
    <cellStyle name="Normal 80 2 2 2 2 4 2 2" xfId="45678" xr:uid="{00000000-0005-0000-0000-0000BDAC0000}"/>
    <cellStyle name="Normal 80 2 2 2 2 4 2 3" xfId="30445" xr:uid="{00000000-0005-0000-0000-0000BEAC0000}"/>
    <cellStyle name="Normal 80 2 2 2 2 4 3" xfId="10327" xr:uid="{00000000-0005-0000-0000-0000BFAC0000}"/>
    <cellStyle name="Normal 80 2 2 2 2 4 3 2" xfId="40661" xr:uid="{00000000-0005-0000-0000-0000C0AC0000}"/>
    <cellStyle name="Normal 80 2 2 2 2 4 3 3" xfId="25428" xr:uid="{00000000-0005-0000-0000-0000C1AC0000}"/>
    <cellStyle name="Normal 80 2 2 2 2 4 4" xfId="35648" xr:uid="{00000000-0005-0000-0000-0000C2AC0000}"/>
    <cellStyle name="Normal 80 2 2 2 2 4 5" xfId="20415" xr:uid="{00000000-0005-0000-0000-0000C3AC0000}"/>
    <cellStyle name="Normal 80 2 2 2 2 5" xfId="12005" xr:uid="{00000000-0005-0000-0000-0000C4AC0000}"/>
    <cellStyle name="Normal 80 2 2 2 2 5 2" xfId="42336" xr:uid="{00000000-0005-0000-0000-0000C5AC0000}"/>
    <cellStyle name="Normal 80 2 2 2 2 5 3" xfId="27103" xr:uid="{00000000-0005-0000-0000-0000C6AC0000}"/>
    <cellStyle name="Normal 80 2 2 2 2 6" xfId="6984" xr:uid="{00000000-0005-0000-0000-0000C7AC0000}"/>
    <cellStyle name="Normal 80 2 2 2 2 6 2" xfId="37319" xr:uid="{00000000-0005-0000-0000-0000C8AC0000}"/>
    <cellStyle name="Normal 80 2 2 2 2 6 3" xfId="22086" xr:uid="{00000000-0005-0000-0000-0000C9AC0000}"/>
    <cellStyle name="Normal 80 2 2 2 2 7" xfId="32307" xr:uid="{00000000-0005-0000-0000-0000CAAC0000}"/>
    <cellStyle name="Normal 80 2 2 2 2 8" xfId="17073" xr:uid="{00000000-0005-0000-0000-0000CBAC0000}"/>
    <cellStyle name="Normal 80 2 2 2 3" xfId="2331" xr:uid="{00000000-0005-0000-0000-0000CCAC0000}"/>
    <cellStyle name="Normal 80 2 2 2 3 2" xfId="4021" xr:uid="{00000000-0005-0000-0000-0000CDAC0000}"/>
    <cellStyle name="Normal 80 2 2 2 3 2 2" xfId="14094" xr:uid="{00000000-0005-0000-0000-0000CEAC0000}"/>
    <cellStyle name="Normal 80 2 2 2 3 2 2 2" xfId="44425" xr:uid="{00000000-0005-0000-0000-0000CFAC0000}"/>
    <cellStyle name="Normal 80 2 2 2 3 2 2 3" xfId="29192" xr:uid="{00000000-0005-0000-0000-0000D0AC0000}"/>
    <cellStyle name="Normal 80 2 2 2 3 2 3" xfId="9074" xr:uid="{00000000-0005-0000-0000-0000D1AC0000}"/>
    <cellStyle name="Normal 80 2 2 2 3 2 3 2" xfId="39408" xr:uid="{00000000-0005-0000-0000-0000D2AC0000}"/>
    <cellStyle name="Normal 80 2 2 2 3 2 3 3" xfId="24175" xr:uid="{00000000-0005-0000-0000-0000D3AC0000}"/>
    <cellStyle name="Normal 80 2 2 2 3 2 4" xfId="34395" xr:uid="{00000000-0005-0000-0000-0000D4AC0000}"/>
    <cellStyle name="Normal 80 2 2 2 3 2 5" xfId="19162" xr:uid="{00000000-0005-0000-0000-0000D5AC0000}"/>
    <cellStyle name="Normal 80 2 2 2 3 3" xfId="5713" xr:uid="{00000000-0005-0000-0000-0000D6AC0000}"/>
    <cellStyle name="Normal 80 2 2 2 3 3 2" xfId="15765" xr:uid="{00000000-0005-0000-0000-0000D7AC0000}"/>
    <cellStyle name="Normal 80 2 2 2 3 3 2 2" xfId="46096" xr:uid="{00000000-0005-0000-0000-0000D8AC0000}"/>
    <cellStyle name="Normal 80 2 2 2 3 3 2 3" xfId="30863" xr:uid="{00000000-0005-0000-0000-0000D9AC0000}"/>
    <cellStyle name="Normal 80 2 2 2 3 3 3" xfId="10745" xr:uid="{00000000-0005-0000-0000-0000DAAC0000}"/>
    <cellStyle name="Normal 80 2 2 2 3 3 3 2" xfId="41079" xr:uid="{00000000-0005-0000-0000-0000DBAC0000}"/>
    <cellStyle name="Normal 80 2 2 2 3 3 3 3" xfId="25846" xr:uid="{00000000-0005-0000-0000-0000DCAC0000}"/>
    <cellStyle name="Normal 80 2 2 2 3 3 4" xfId="36066" xr:uid="{00000000-0005-0000-0000-0000DDAC0000}"/>
    <cellStyle name="Normal 80 2 2 2 3 3 5" xfId="20833" xr:uid="{00000000-0005-0000-0000-0000DEAC0000}"/>
    <cellStyle name="Normal 80 2 2 2 3 4" xfId="12423" xr:uid="{00000000-0005-0000-0000-0000DFAC0000}"/>
    <cellStyle name="Normal 80 2 2 2 3 4 2" xfId="42754" xr:uid="{00000000-0005-0000-0000-0000E0AC0000}"/>
    <cellStyle name="Normal 80 2 2 2 3 4 3" xfId="27521" xr:uid="{00000000-0005-0000-0000-0000E1AC0000}"/>
    <cellStyle name="Normal 80 2 2 2 3 5" xfId="7402" xr:uid="{00000000-0005-0000-0000-0000E2AC0000}"/>
    <cellStyle name="Normal 80 2 2 2 3 5 2" xfId="37737" xr:uid="{00000000-0005-0000-0000-0000E3AC0000}"/>
    <cellStyle name="Normal 80 2 2 2 3 5 3" xfId="22504" xr:uid="{00000000-0005-0000-0000-0000E4AC0000}"/>
    <cellStyle name="Normal 80 2 2 2 3 6" xfId="32725" xr:uid="{00000000-0005-0000-0000-0000E5AC0000}"/>
    <cellStyle name="Normal 80 2 2 2 3 7" xfId="17491" xr:uid="{00000000-0005-0000-0000-0000E6AC0000}"/>
    <cellStyle name="Normal 80 2 2 2 4" xfId="3184" xr:uid="{00000000-0005-0000-0000-0000E7AC0000}"/>
    <cellStyle name="Normal 80 2 2 2 4 2" xfId="13258" xr:uid="{00000000-0005-0000-0000-0000E8AC0000}"/>
    <cellStyle name="Normal 80 2 2 2 4 2 2" xfId="43589" xr:uid="{00000000-0005-0000-0000-0000E9AC0000}"/>
    <cellStyle name="Normal 80 2 2 2 4 2 3" xfId="28356" xr:uid="{00000000-0005-0000-0000-0000EAAC0000}"/>
    <cellStyle name="Normal 80 2 2 2 4 3" xfId="8238" xr:uid="{00000000-0005-0000-0000-0000EBAC0000}"/>
    <cellStyle name="Normal 80 2 2 2 4 3 2" xfId="38572" xr:uid="{00000000-0005-0000-0000-0000ECAC0000}"/>
    <cellStyle name="Normal 80 2 2 2 4 3 3" xfId="23339" xr:uid="{00000000-0005-0000-0000-0000EDAC0000}"/>
    <cellStyle name="Normal 80 2 2 2 4 4" xfId="33559" xr:uid="{00000000-0005-0000-0000-0000EEAC0000}"/>
    <cellStyle name="Normal 80 2 2 2 4 5" xfId="18326" xr:uid="{00000000-0005-0000-0000-0000EFAC0000}"/>
    <cellStyle name="Normal 80 2 2 2 5" xfId="4877" xr:uid="{00000000-0005-0000-0000-0000F0AC0000}"/>
    <cellStyle name="Normal 80 2 2 2 5 2" xfId="14929" xr:uid="{00000000-0005-0000-0000-0000F1AC0000}"/>
    <cellStyle name="Normal 80 2 2 2 5 2 2" xfId="45260" xr:uid="{00000000-0005-0000-0000-0000F2AC0000}"/>
    <cellStyle name="Normal 80 2 2 2 5 2 3" xfId="30027" xr:uid="{00000000-0005-0000-0000-0000F3AC0000}"/>
    <cellStyle name="Normal 80 2 2 2 5 3" xfId="9909" xr:uid="{00000000-0005-0000-0000-0000F4AC0000}"/>
    <cellStyle name="Normal 80 2 2 2 5 3 2" xfId="40243" xr:uid="{00000000-0005-0000-0000-0000F5AC0000}"/>
    <cellStyle name="Normal 80 2 2 2 5 3 3" xfId="25010" xr:uid="{00000000-0005-0000-0000-0000F6AC0000}"/>
    <cellStyle name="Normal 80 2 2 2 5 4" xfId="35230" xr:uid="{00000000-0005-0000-0000-0000F7AC0000}"/>
    <cellStyle name="Normal 80 2 2 2 5 5" xfId="19997" xr:uid="{00000000-0005-0000-0000-0000F8AC0000}"/>
    <cellStyle name="Normal 80 2 2 2 6" xfId="11587" xr:uid="{00000000-0005-0000-0000-0000F9AC0000}"/>
    <cellStyle name="Normal 80 2 2 2 6 2" xfId="41918" xr:uid="{00000000-0005-0000-0000-0000FAAC0000}"/>
    <cellStyle name="Normal 80 2 2 2 6 3" xfId="26685" xr:uid="{00000000-0005-0000-0000-0000FBAC0000}"/>
    <cellStyle name="Normal 80 2 2 2 7" xfId="6566" xr:uid="{00000000-0005-0000-0000-0000FCAC0000}"/>
    <cellStyle name="Normal 80 2 2 2 7 2" xfId="36901" xr:uid="{00000000-0005-0000-0000-0000FDAC0000}"/>
    <cellStyle name="Normal 80 2 2 2 7 3" xfId="21668" xr:uid="{00000000-0005-0000-0000-0000FEAC0000}"/>
    <cellStyle name="Normal 80 2 2 2 8" xfId="31889" xr:uid="{00000000-0005-0000-0000-0000FFAC0000}"/>
    <cellStyle name="Normal 80 2 2 2 9" xfId="16655" xr:uid="{00000000-0005-0000-0000-000000AD0000}"/>
    <cellStyle name="Normal 80 2 2 3" xfId="1702" xr:uid="{00000000-0005-0000-0000-000001AD0000}"/>
    <cellStyle name="Normal 80 2 2 3 2" xfId="2541" xr:uid="{00000000-0005-0000-0000-000002AD0000}"/>
    <cellStyle name="Normal 80 2 2 3 2 2" xfId="4231" xr:uid="{00000000-0005-0000-0000-000003AD0000}"/>
    <cellStyle name="Normal 80 2 2 3 2 2 2" xfId="14304" xr:uid="{00000000-0005-0000-0000-000004AD0000}"/>
    <cellStyle name="Normal 80 2 2 3 2 2 2 2" xfId="44635" xr:uid="{00000000-0005-0000-0000-000005AD0000}"/>
    <cellStyle name="Normal 80 2 2 3 2 2 2 3" xfId="29402" xr:uid="{00000000-0005-0000-0000-000006AD0000}"/>
    <cellStyle name="Normal 80 2 2 3 2 2 3" xfId="9284" xr:uid="{00000000-0005-0000-0000-000007AD0000}"/>
    <cellStyle name="Normal 80 2 2 3 2 2 3 2" xfId="39618" xr:uid="{00000000-0005-0000-0000-000008AD0000}"/>
    <cellStyle name="Normal 80 2 2 3 2 2 3 3" xfId="24385" xr:uid="{00000000-0005-0000-0000-000009AD0000}"/>
    <cellStyle name="Normal 80 2 2 3 2 2 4" xfId="34605" xr:uid="{00000000-0005-0000-0000-00000AAD0000}"/>
    <cellStyle name="Normal 80 2 2 3 2 2 5" xfId="19372" xr:uid="{00000000-0005-0000-0000-00000BAD0000}"/>
    <cellStyle name="Normal 80 2 2 3 2 3" xfId="5923" xr:uid="{00000000-0005-0000-0000-00000CAD0000}"/>
    <cellStyle name="Normal 80 2 2 3 2 3 2" xfId="15975" xr:uid="{00000000-0005-0000-0000-00000DAD0000}"/>
    <cellStyle name="Normal 80 2 2 3 2 3 2 2" xfId="46306" xr:uid="{00000000-0005-0000-0000-00000EAD0000}"/>
    <cellStyle name="Normal 80 2 2 3 2 3 2 3" xfId="31073" xr:uid="{00000000-0005-0000-0000-00000FAD0000}"/>
    <cellStyle name="Normal 80 2 2 3 2 3 3" xfId="10955" xr:uid="{00000000-0005-0000-0000-000010AD0000}"/>
    <cellStyle name="Normal 80 2 2 3 2 3 3 2" xfId="41289" xr:uid="{00000000-0005-0000-0000-000011AD0000}"/>
    <cellStyle name="Normal 80 2 2 3 2 3 3 3" xfId="26056" xr:uid="{00000000-0005-0000-0000-000012AD0000}"/>
    <cellStyle name="Normal 80 2 2 3 2 3 4" xfId="36276" xr:uid="{00000000-0005-0000-0000-000013AD0000}"/>
    <cellStyle name="Normal 80 2 2 3 2 3 5" xfId="21043" xr:uid="{00000000-0005-0000-0000-000014AD0000}"/>
    <cellStyle name="Normal 80 2 2 3 2 4" xfId="12633" xr:uid="{00000000-0005-0000-0000-000015AD0000}"/>
    <cellStyle name="Normal 80 2 2 3 2 4 2" xfId="42964" xr:uid="{00000000-0005-0000-0000-000016AD0000}"/>
    <cellStyle name="Normal 80 2 2 3 2 4 3" xfId="27731" xr:uid="{00000000-0005-0000-0000-000017AD0000}"/>
    <cellStyle name="Normal 80 2 2 3 2 5" xfId="7612" xr:uid="{00000000-0005-0000-0000-000018AD0000}"/>
    <cellStyle name="Normal 80 2 2 3 2 5 2" xfId="37947" xr:uid="{00000000-0005-0000-0000-000019AD0000}"/>
    <cellStyle name="Normal 80 2 2 3 2 5 3" xfId="22714" xr:uid="{00000000-0005-0000-0000-00001AAD0000}"/>
    <cellStyle name="Normal 80 2 2 3 2 6" xfId="32935" xr:uid="{00000000-0005-0000-0000-00001BAD0000}"/>
    <cellStyle name="Normal 80 2 2 3 2 7" xfId="17701" xr:uid="{00000000-0005-0000-0000-00001CAD0000}"/>
    <cellStyle name="Normal 80 2 2 3 3" xfId="3394" xr:uid="{00000000-0005-0000-0000-00001DAD0000}"/>
    <cellStyle name="Normal 80 2 2 3 3 2" xfId="13468" xr:uid="{00000000-0005-0000-0000-00001EAD0000}"/>
    <cellStyle name="Normal 80 2 2 3 3 2 2" xfId="43799" xr:uid="{00000000-0005-0000-0000-00001FAD0000}"/>
    <cellStyle name="Normal 80 2 2 3 3 2 3" xfId="28566" xr:uid="{00000000-0005-0000-0000-000020AD0000}"/>
    <cellStyle name="Normal 80 2 2 3 3 3" xfId="8448" xr:uid="{00000000-0005-0000-0000-000021AD0000}"/>
    <cellStyle name="Normal 80 2 2 3 3 3 2" xfId="38782" xr:uid="{00000000-0005-0000-0000-000022AD0000}"/>
    <cellStyle name="Normal 80 2 2 3 3 3 3" xfId="23549" xr:uid="{00000000-0005-0000-0000-000023AD0000}"/>
    <cellStyle name="Normal 80 2 2 3 3 4" xfId="33769" xr:uid="{00000000-0005-0000-0000-000024AD0000}"/>
    <cellStyle name="Normal 80 2 2 3 3 5" xfId="18536" xr:uid="{00000000-0005-0000-0000-000025AD0000}"/>
    <cellStyle name="Normal 80 2 2 3 4" xfId="5087" xr:uid="{00000000-0005-0000-0000-000026AD0000}"/>
    <cellStyle name="Normal 80 2 2 3 4 2" xfId="15139" xr:uid="{00000000-0005-0000-0000-000027AD0000}"/>
    <cellStyle name="Normal 80 2 2 3 4 2 2" xfId="45470" xr:uid="{00000000-0005-0000-0000-000028AD0000}"/>
    <cellStyle name="Normal 80 2 2 3 4 2 3" xfId="30237" xr:uid="{00000000-0005-0000-0000-000029AD0000}"/>
    <cellStyle name="Normal 80 2 2 3 4 3" xfId="10119" xr:uid="{00000000-0005-0000-0000-00002AAD0000}"/>
    <cellStyle name="Normal 80 2 2 3 4 3 2" xfId="40453" xr:uid="{00000000-0005-0000-0000-00002BAD0000}"/>
    <cellStyle name="Normal 80 2 2 3 4 3 3" xfId="25220" xr:uid="{00000000-0005-0000-0000-00002CAD0000}"/>
    <cellStyle name="Normal 80 2 2 3 4 4" xfId="35440" xr:uid="{00000000-0005-0000-0000-00002DAD0000}"/>
    <cellStyle name="Normal 80 2 2 3 4 5" xfId="20207" xr:uid="{00000000-0005-0000-0000-00002EAD0000}"/>
    <cellStyle name="Normal 80 2 2 3 5" xfId="11797" xr:uid="{00000000-0005-0000-0000-00002FAD0000}"/>
    <cellStyle name="Normal 80 2 2 3 5 2" xfId="42128" xr:uid="{00000000-0005-0000-0000-000030AD0000}"/>
    <cellStyle name="Normal 80 2 2 3 5 3" xfId="26895" xr:uid="{00000000-0005-0000-0000-000031AD0000}"/>
    <cellStyle name="Normal 80 2 2 3 6" xfId="6776" xr:uid="{00000000-0005-0000-0000-000032AD0000}"/>
    <cellStyle name="Normal 80 2 2 3 6 2" xfId="37111" xr:uid="{00000000-0005-0000-0000-000033AD0000}"/>
    <cellStyle name="Normal 80 2 2 3 6 3" xfId="21878" xr:uid="{00000000-0005-0000-0000-000034AD0000}"/>
    <cellStyle name="Normal 80 2 2 3 7" xfId="32099" xr:uid="{00000000-0005-0000-0000-000035AD0000}"/>
    <cellStyle name="Normal 80 2 2 3 8" xfId="16865" xr:uid="{00000000-0005-0000-0000-000036AD0000}"/>
    <cellStyle name="Normal 80 2 2 4" xfId="2123" xr:uid="{00000000-0005-0000-0000-000037AD0000}"/>
    <cellStyle name="Normal 80 2 2 4 2" xfId="3813" xr:uid="{00000000-0005-0000-0000-000038AD0000}"/>
    <cellStyle name="Normal 80 2 2 4 2 2" xfId="13886" xr:uid="{00000000-0005-0000-0000-000039AD0000}"/>
    <cellStyle name="Normal 80 2 2 4 2 2 2" xfId="44217" xr:uid="{00000000-0005-0000-0000-00003AAD0000}"/>
    <cellStyle name="Normal 80 2 2 4 2 2 3" xfId="28984" xr:uid="{00000000-0005-0000-0000-00003BAD0000}"/>
    <cellStyle name="Normal 80 2 2 4 2 3" xfId="8866" xr:uid="{00000000-0005-0000-0000-00003CAD0000}"/>
    <cellStyle name="Normal 80 2 2 4 2 3 2" xfId="39200" xr:uid="{00000000-0005-0000-0000-00003DAD0000}"/>
    <cellStyle name="Normal 80 2 2 4 2 3 3" xfId="23967" xr:uid="{00000000-0005-0000-0000-00003EAD0000}"/>
    <cellStyle name="Normal 80 2 2 4 2 4" xfId="34187" xr:uid="{00000000-0005-0000-0000-00003FAD0000}"/>
    <cellStyle name="Normal 80 2 2 4 2 5" xfId="18954" xr:uid="{00000000-0005-0000-0000-000040AD0000}"/>
    <cellStyle name="Normal 80 2 2 4 3" xfId="5505" xr:uid="{00000000-0005-0000-0000-000041AD0000}"/>
    <cellStyle name="Normal 80 2 2 4 3 2" xfId="15557" xr:uid="{00000000-0005-0000-0000-000042AD0000}"/>
    <cellStyle name="Normal 80 2 2 4 3 2 2" xfId="45888" xr:uid="{00000000-0005-0000-0000-000043AD0000}"/>
    <cellStyle name="Normal 80 2 2 4 3 2 3" xfId="30655" xr:uid="{00000000-0005-0000-0000-000044AD0000}"/>
    <cellStyle name="Normal 80 2 2 4 3 3" xfId="10537" xr:uid="{00000000-0005-0000-0000-000045AD0000}"/>
    <cellStyle name="Normal 80 2 2 4 3 3 2" xfId="40871" xr:uid="{00000000-0005-0000-0000-000046AD0000}"/>
    <cellStyle name="Normal 80 2 2 4 3 3 3" xfId="25638" xr:uid="{00000000-0005-0000-0000-000047AD0000}"/>
    <cellStyle name="Normal 80 2 2 4 3 4" xfId="35858" xr:uid="{00000000-0005-0000-0000-000048AD0000}"/>
    <cellStyle name="Normal 80 2 2 4 3 5" xfId="20625" xr:uid="{00000000-0005-0000-0000-000049AD0000}"/>
    <cellStyle name="Normal 80 2 2 4 4" xfId="12215" xr:uid="{00000000-0005-0000-0000-00004AAD0000}"/>
    <cellStyle name="Normal 80 2 2 4 4 2" xfId="42546" xr:uid="{00000000-0005-0000-0000-00004BAD0000}"/>
    <cellStyle name="Normal 80 2 2 4 4 3" xfId="27313" xr:uid="{00000000-0005-0000-0000-00004CAD0000}"/>
    <cellStyle name="Normal 80 2 2 4 5" xfId="7194" xr:uid="{00000000-0005-0000-0000-00004DAD0000}"/>
    <cellStyle name="Normal 80 2 2 4 5 2" xfId="37529" xr:uid="{00000000-0005-0000-0000-00004EAD0000}"/>
    <cellStyle name="Normal 80 2 2 4 5 3" xfId="22296" xr:uid="{00000000-0005-0000-0000-00004FAD0000}"/>
    <cellStyle name="Normal 80 2 2 4 6" xfId="32517" xr:uid="{00000000-0005-0000-0000-000050AD0000}"/>
    <cellStyle name="Normal 80 2 2 4 7" xfId="17283" xr:uid="{00000000-0005-0000-0000-000051AD0000}"/>
    <cellStyle name="Normal 80 2 2 5" xfId="2976" xr:uid="{00000000-0005-0000-0000-000052AD0000}"/>
    <cellStyle name="Normal 80 2 2 5 2" xfId="13050" xr:uid="{00000000-0005-0000-0000-000053AD0000}"/>
    <cellStyle name="Normal 80 2 2 5 2 2" xfId="43381" xr:uid="{00000000-0005-0000-0000-000054AD0000}"/>
    <cellStyle name="Normal 80 2 2 5 2 3" xfId="28148" xr:uid="{00000000-0005-0000-0000-000055AD0000}"/>
    <cellStyle name="Normal 80 2 2 5 3" xfId="8030" xr:uid="{00000000-0005-0000-0000-000056AD0000}"/>
    <cellStyle name="Normal 80 2 2 5 3 2" xfId="38364" xr:uid="{00000000-0005-0000-0000-000057AD0000}"/>
    <cellStyle name="Normal 80 2 2 5 3 3" xfId="23131" xr:uid="{00000000-0005-0000-0000-000058AD0000}"/>
    <cellStyle name="Normal 80 2 2 5 4" xfId="33351" xr:uid="{00000000-0005-0000-0000-000059AD0000}"/>
    <cellStyle name="Normal 80 2 2 5 5" xfId="18118" xr:uid="{00000000-0005-0000-0000-00005AAD0000}"/>
    <cellStyle name="Normal 80 2 2 6" xfId="4669" xr:uid="{00000000-0005-0000-0000-00005BAD0000}"/>
    <cellStyle name="Normal 80 2 2 6 2" xfId="14721" xr:uid="{00000000-0005-0000-0000-00005CAD0000}"/>
    <cellStyle name="Normal 80 2 2 6 2 2" xfId="45052" xr:uid="{00000000-0005-0000-0000-00005DAD0000}"/>
    <cellStyle name="Normal 80 2 2 6 2 3" xfId="29819" xr:uid="{00000000-0005-0000-0000-00005EAD0000}"/>
    <cellStyle name="Normal 80 2 2 6 3" xfId="9701" xr:uid="{00000000-0005-0000-0000-00005FAD0000}"/>
    <cellStyle name="Normal 80 2 2 6 3 2" xfId="40035" xr:uid="{00000000-0005-0000-0000-000060AD0000}"/>
    <cellStyle name="Normal 80 2 2 6 3 3" xfId="24802" xr:uid="{00000000-0005-0000-0000-000061AD0000}"/>
    <cellStyle name="Normal 80 2 2 6 4" xfId="35022" xr:uid="{00000000-0005-0000-0000-000062AD0000}"/>
    <cellStyle name="Normal 80 2 2 6 5" xfId="19789" xr:uid="{00000000-0005-0000-0000-000063AD0000}"/>
    <cellStyle name="Normal 80 2 2 7" xfId="11379" xr:uid="{00000000-0005-0000-0000-000064AD0000}"/>
    <cellStyle name="Normal 80 2 2 7 2" xfId="41710" xr:uid="{00000000-0005-0000-0000-000065AD0000}"/>
    <cellStyle name="Normal 80 2 2 7 3" xfId="26477" xr:uid="{00000000-0005-0000-0000-000066AD0000}"/>
    <cellStyle name="Normal 80 2 2 8" xfId="6358" xr:uid="{00000000-0005-0000-0000-000067AD0000}"/>
    <cellStyle name="Normal 80 2 2 8 2" xfId="36693" xr:uid="{00000000-0005-0000-0000-000068AD0000}"/>
    <cellStyle name="Normal 80 2 2 8 3" xfId="21460" xr:uid="{00000000-0005-0000-0000-000069AD0000}"/>
    <cellStyle name="Normal 80 2 2 9" xfId="31682" xr:uid="{00000000-0005-0000-0000-00006AAD0000}"/>
    <cellStyle name="Normal 80 2 3" xfId="1385" xr:uid="{00000000-0005-0000-0000-00006BAD0000}"/>
    <cellStyle name="Normal 80 2 3 2" xfId="1806" xr:uid="{00000000-0005-0000-0000-00006CAD0000}"/>
    <cellStyle name="Normal 80 2 3 2 2" xfId="2645" xr:uid="{00000000-0005-0000-0000-00006DAD0000}"/>
    <cellStyle name="Normal 80 2 3 2 2 2" xfId="4335" xr:uid="{00000000-0005-0000-0000-00006EAD0000}"/>
    <cellStyle name="Normal 80 2 3 2 2 2 2" xfId="14408" xr:uid="{00000000-0005-0000-0000-00006FAD0000}"/>
    <cellStyle name="Normal 80 2 3 2 2 2 2 2" xfId="44739" xr:uid="{00000000-0005-0000-0000-000070AD0000}"/>
    <cellStyle name="Normal 80 2 3 2 2 2 2 3" xfId="29506" xr:uid="{00000000-0005-0000-0000-000071AD0000}"/>
    <cellStyle name="Normal 80 2 3 2 2 2 3" xfId="9388" xr:uid="{00000000-0005-0000-0000-000072AD0000}"/>
    <cellStyle name="Normal 80 2 3 2 2 2 3 2" xfId="39722" xr:uid="{00000000-0005-0000-0000-000073AD0000}"/>
    <cellStyle name="Normal 80 2 3 2 2 2 3 3" xfId="24489" xr:uid="{00000000-0005-0000-0000-000074AD0000}"/>
    <cellStyle name="Normal 80 2 3 2 2 2 4" xfId="34709" xr:uid="{00000000-0005-0000-0000-000075AD0000}"/>
    <cellStyle name="Normal 80 2 3 2 2 2 5" xfId="19476" xr:uid="{00000000-0005-0000-0000-000076AD0000}"/>
    <cellStyle name="Normal 80 2 3 2 2 3" xfId="6027" xr:uid="{00000000-0005-0000-0000-000077AD0000}"/>
    <cellStyle name="Normal 80 2 3 2 2 3 2" xfId="16079" xr:uid="{00000000-0005-0000-0000-000078AD0000}"/>
    <cellStyle name="Normal 80 2 3 2 2 3 2 2" xfId="46410" xr:uid="{00000000-0005-0000-0000-000079AD0000}"/>
    <cellStyle name="Normal 80 2 3 2 2 3 2 3" xfId="31177" xr:uid="{00000000-0005-0000-0000-00007AAD0000}"/>
    <cellStyle name="Normal 80 2 3 2 2 3 3" xfId="11059" xr:uid="{00000000-0005-0000-0000-00007BAD0000}"/>
    <cellStyle name="Normal 80 2 3 2 2 3 3 2" xfId="41393" xr:uid="{00000000-0005-0000-0000-00007CAD0000}"/>
    <cellStyle name="Normal 80 2 3 2 2 3 3 3" xfId="26160" xr:uid="{00000000-0005-0000-0000-00007DAD0000}"/>
    <cellStyle name="Normal 80 2 3 2 2 3 4" xfId="36380" xr:uid="{00000000-0005-0000-0000-00007EAD0000}"/>
    <cellStyle name="Normal 80 2 3 2 2 3 5" xfId="21147" xr:uid="{00000000-0005-0000-0000-00007FAD0000}"/>
    <cellStyle name="Normal 80 2 3 2 2 4" xfId="12737" xr:uid="{00000000-0005-0000-0000-000080AD0000}"/>
    <cellStyle name="Normal 80 2 3 2 2 4 2" xfId="43068" xr:uid="{00000000-0005-0000-0000-000081AD0000}"/>
    <cellStyle name="Normal 80 2 3 2 2 4 3" xfId="27835" xr:uid="{00000000-0005-0000-0000-000082AD0000}"/>
    <cellStyle name="Normal 80 2 3 2 2 5" xfId="7716" xr:uid="{00000000-0005-0000-0000-000083AD0000}"/>
    <cellStyle name="Normal 80 2 3 2 2 5 2" xfId="38051" xr:uid="{00000000-0005-0000-0000-000084AD0000}"/>
    <cellStyle name="Normal 80 2 3 2 2 5 3" xfId="22818" xr:uid="{00000000-0005-0000-0000-000085AD0000}"/>
    <cellStyle name="Normal 80 2 3 2 2 6" xfId="33039" xr:uid="{00000000-0005-0000-0000-000086AD0000}"/>
    <cellStyle name="Normal 80 2 3 2 2 7" xfId="17805" xr:uid="{00000000-0005-0000-0000-000087AD0000}"/>
    <cellStyle name="Normal 80 2 3 2 3" xfId="3498" xr:uid="{00000000-0005-0000-0000-000088AD0000}"/>
    <cellStyle name="Normal 80 2 3 2 3 2" xfId="13572" xr:uid="{00000000-0005-0000-0000-000089AD0000}"/>
    <cellStyle name="Normal 80 2 3 2 3 2 2" xfId="43903" xr:uid="{00000000-0005-0000-0000-00008AAD0000}"/>
    <cellStyle name="Normal 80 2 3 2 3 2 3" xfId="28670" xr:uid="{00000000-0005-0000-0000-00008BAD0000}"/>
    <cellStyle name="Normal 80 2 3 2 3 3" xfId="8552" xr:uid="{00000000-0005-0000-0000-00008CAD0000}"/>
    <cellStyle name="Normal 80 2 3 2 3 3 2" xfId="38886" xr:uid="{00000000-0005-0000-0000-00008DAD0000}"/>
    <cellStyle name="Normal 80 2 3 2 3 3 3" xfId="23653" xr:uid="{00000000-0005-0000-0000-00008EAD0000}"/>
    <cellStyle name="Normal 80 2 3 2 3 4" xfId="33873" xr:uid="{00000000-0005-0000-0000-00008FAD0000}"/>
    <cellStyle name="Normal 80 2 3 2 3 5" xfId="18640" xr:uid="{00000000-0005-0000-0000-000090AD0000}"/>
    <cellStyle name="Normal 80 2 3 2 4" xfId="5191" xr:uid="{00000000-0005-0000-0000-000091AD0000}"/>
    <cellStyle name="Normal 80 2 3 2 4 2" xfId="15243" xr:uid="{00000000-0005-0000-0000-000092AD0000}"/>
    <cellStyle name="Normal 80 2 3 2 4 2 2" xfId="45574" xr:uid="{00000000-0005-0000-0000-000093AD0000}"/>
    <cellStyle name="Normal 80 2 3 2 4 2 3" xfId="30341" xr:uid="{00000000-0005-0000-0000-000094AD0000}"/>
    <cellStyle name="Normal 80 2 3 2 4 3" xfId="10223" xr:uid="{00000000-0005-0000-0000-000095AD0000}"/>
    <cellStyle name="Normal 80 2 3 2 4 3 2" xfId="40557" xr:uid="{00000000-0005-0000-0000-000096AD0000}"/>
    <cellStyle name="Normal 80 2 3 2 4 3 3" xfId="25324" xr:uid="{00000000-0005-0000-0000-000097AD0000}"/>
    <cellStyle name="Normal 80 2 3 2 4 4" xfId="35544" xr:uid="{00000000-0005-0000-0000-000098AD0000}"/>
    <cellStyle name="Normal 80 2 3 2 4 5" xfId="20311" xr:uid="{00000000-0005-0000-0000-000099AD0000}"/>
    <cellStyle name="Normal 80 2 3 2 5" xfId="11901" xr:uid="{00000000-0005-0000-0000-00009AAD0000}"/>
    <cellStyle name="Normal 80 2 3 2 5 2" xfId="42232" xr:uid="{00000000-0005-0000-0000-00009BAD0000}"/>
    <cellStyle name="Normal 80 2 3 2 5 3" xfId="26999" xr:uid="{00000000-0005-0000-0000-00009CAD0000}"/>
    <cellStyle name="Normal 80 2 3 2 6" xfId="6880" xr:uid="{00000000-0005-0000-0000-00009DAD0000}"/>
    <cellStyle name="Normal 80 2 3 2 6 2" xfId="37215" xr:uid="{00000000-0005-0000-0000-00009EAD0000}"/>
    <cellStyle name="Normal 80 2 3 2 6 3" xfId="21982" xr:uid="{00000000-0005-0000-0000-00009FAD0000}"/>
    <cellStyle name="Normal 80 2 3 2 7" xfId="32203" xr:uid="{00000000-0005-0000-0000-0000A0AD0000}"/>
    <cellStyle name="Normal 80 2 3 2 8" xfId="16969" xr:uid="{00000000-0005-0000-0000-0000A1AD0000}"/>
    <cellStyle name="Normal 80 2 3 3" xfId="2227" xr:uid="{00000000-0005-0000-0000-0000A2AD0000}"/>
    <cellStyle name="Normal 80 2 3 3 2" xfId="3917" xr:uid="{00000000-0005-0000-0000-0000A3AD0000}"/>
    <cellStyle name="Normal 80 2 3 3 2 2" xfId="13990" xr:uid="{00000000-0005-0000-0000-0000A4AD0000}"/>
    <cellStyle name="Normal 80 2 3 3 2 2 2" xfId="44321" xr:uid="{00000000-0005-0000-0000-0000A5AD0000}"/>
    <cellStyle name="Normal 80 2 3 3 2 2 3" xfId="29088" xr:uid="{00000000-0005-0000-0000-0000A6AD0000}"/>
    <cellStyle name="Normal 80 2 3 3 2 3" xfId="8970" xr:uid="{00000000-0005-0000-0000-0000A7AD0000}"/>
    <cellStyle name="Normal 80 2 3 3 2 3 2" xfId="39304" xr:uid="{00000000-0005-0000-0000-0000A8AD0000}"/>
    <cellStyle name="Normal 80 2 3 3 2 3 3" xfId="24071" xr:uid="{00000000-0005-0000-0000-0000A9AD0000}"/>
    <cellStyle name="Normal 80 2 3 3 2 4" xfId="34291" xr:uid="{00000000-0005-0000-0000-0000AAAD0000}"/>
    <cellStyle name="Normal 80 2 3 3 2 5" xfId="19058" xr:uid="{00000000-0005-0000-0000-0000ABAD0000}"/>
    <cellStyle name="Normal 80 2 3 3 3" xfId="5609" xr:uid="{00000000-0005-0000-0000-0000ACAD0000}"/>
    <cellStyle name="Normal 80 2 3 3 3 2" xfId="15661" xr:uid="{00000000-0005-0000-0000-0000ADAD0000}"/>
    <cellStyle name="Normal 80 2 3 3 3 2 2" xfId="45992" xr:uid="{00000000-0005-0000-0000-0000AEAD0000}"/>
    <cellStyle name="Normal 80 2 3 3 3 2 3" xfId="30759" xr:uid="{00000000-0005-0000-0000-0000AFAD0000}"/>
    <cellStyle name="Normal 80 2 3 3 3 3" xfId="10641" xr:uid="{00000000-0005-0000-0000-0000B0AD0000}"/>
    <cellStyle name="Normal 80 2 3 3 3 3 2" xfId="40975" xr:uid="{00000000-0005-0000-0000-0000B1AD0000}"/>
    <cellStyle name="Normal 80 2 3 3 3 3 3" xfId="25742" xr:uid="{00000000-0005-0000-0000-0000B2AD0000}"/>
    <cellStyle name="Normal 80 2 3 3 3 4" xfId="35962" xr:uid="{00000000-0005-0000-0000-0000B3AD0000}"/>
    <cellStyle name="Normal 80 2 3 3 3 5" xfId="20729" xr:uid="{00000000-0005-0000-0000-0000B4AD0000}"/>
    <cellStyle name="Normal 80 2 3 3 4" xfId="12319" xr:uid="{00000000-0005-0000-0000-0000B5AD0000}"/>
    <cellStyle name="Normal 80 2 3 3 4 2" xfId="42650" xr:uid="{00000000-0005-0000-0000-0000B6AD0000}"/>
    <cellStyle name="Normal 80 2 3 3 4 3" xfId="27417" xr:uid="{00000000-0005-0000-0000-0000B7AD0000}"/>
    <cellStyle name="Normal 80 2 3 3 5" xfId="7298" xr:uid="{00000000-0005-0000-0000-0000B8AD0000}"/>
    <cellStyle name="Normal 80 2 3 3 5 2" xfId="37633" xr:uid="{00000000-0005-0000-0000-0000B9AD0000}"/>
    <cellStyle name="Normal 80 2 3 3 5 3" xfId="22400" xr:uid="{00000000-0005-0000-0000-0000BAAD0000}"/>
    <cellStyle name="Normal 80 2 3 3 6" xfId="32621" xr:uid="{00000000-0005-0000-0000-0000BBAD0000}"/>
    <cellStyle name="Normal 80 2 3 3 7" xfId="17387" xr:uid="{00000000-0005-0000-0000-0000BCAD0000}"/>
    <cellStyle name="Normal 80 2 3 4" xfId="3080" xr:uid="{00000000-0005-0000-0000-0000BDAD0000}"/>
    <cellStyle name="Normal 80 2 3 4 2" xfId="13154" xr:uid="{00000000-0005-0000-0000-0000BEAD0000}"/>
    <cellStyle name="Normal 80 2 3 4 2 2" xfId="43485" xr:uid="{00000000-0005-0000-0000-0000BFAD0000}"/>
    <cellStyle name="Normal 80 2 3 4 2 3" xfId="28252" xr:uid="{00000000-0005-0000-0000-0000C0AD0000}"/>
    <cellStyle name="Normal 80 2 3 4 3" xfId="8134" xr:uid="{00000000-0005-0000-0000-0000C1AD0000}"/>
    <cellStyle name="Normal 80 2 3 4 3 2" xfId="38468" xr:uid="{00000000-0005-0000-0000-0000C2AD0000}"/>
    <cellStyle name="Normal 80 2 3 4 3 3" xfId="23235" xr:uid="{00000000-0005-0000-0000-0000C3AD0000}"/>
    <cellStyle name="Normal 80 2 3 4 4" xfId="33455" xr:uid="{00000000-0005-0000-0000-0000C4AD0000}"/>
    <cellStyle name="Normal 80 2 3 4 5" xfId="18222" xr:uid="{00000000-0005-0000-0000-0000C5AD0000}"/>
    <cellStyle name="Normal 80 2 3 5" xfId="4773" xr:uid="{00000000-0005-0000-0000-0000C6AD0000}"/>
    <cellStyle name="Normal 80 2 3 5 2" xfId="14825" xr:uid="{00000000-0005-0000-0000-0000C7AD0000}"/>
    <cellStyle name="Normal 80 2 3 5 2 2" xfId="45156" xr:uid="{00000000-0005-0000-0000-0000C8AD0000}"/>
    <cellStyle name="Normal 80 2 3 5 2 3" xfId="29923" xr:uid="{00000000-0005-0000-0000-0000C9AD0000}"/>
    <cellStyle name="Normal 80 2 3 5 3" xfId="9805" xr:uid="{00000000-0005-0000-0000-0000CAAD0000}"/>
    <cellStyle name="Normal 80 2 3 5 3 2" xfId="40139" xr:uid="{00000000-0005-0000-0000-0000CBAD0000}"/>
    <cellStyle name="Normal 80 2 3 5 3 3" xfId="24906" xr:uid="{00000000-0005-0000-0000-0000CCAD0000}"/>
    <cellStyle name="Normal 80 2 3 5 4" xfId="35126" xr:uid="{00000000-0005-0000-0000-0000CDAD0000}"/>
    <cellStyle name="Normal 80 2 3 5 5" xfId="19893" xr:uid="{00000000-0005-0000-0000-0000CEAD0000}"/>
    <cellStyle name="Normal 80 2 3 6" xfId="11483" xr:uid="{00000000-0005-0000-0000-0000CFAD0000}"/>
    <cellStyle name="Normal 80 2 3 6 2" xfId="41814" xr:uid="{00000000-0005-0000-0000-0000D0AD0000}"/>
    <cellStyle name="Normal 80 2 3 6 3" xfId="26581" xr:uid="{00000000-0005-0000-0000-0000D1AD0000}"/>
    <cellStyle name="Normal 80 2 3 7" xfId="6462" xr:uid="{00000000-0005-0000-0000-0000D2AD0000}"/>
    <cellStyle name="Normal 80 2 3 7 2" xfId="36797" xr:uid="{00000000-0005-0000-0000-0000D3AD0000}"/>
    <cellStyle name="Normal 80 2 3 7 3" xfId="21564" xr:uid="{00000000-0005-0000-0000-0000D4AD0000}"/>
    <cellStyle name="Normal 80 2 3 8" xfId="31785" xr:uid="{00000000-0005-0000-0000-0000D5AD0000}"/>
    <cellStyle name="Normal 80 2 3 9" xfId="16551" xr:uid="{00000000-0005-0000-0000-0000D6AD0000}"/>
    <cellStyle name="Normal 80 2 4" xfId="1598" xr:uid="{00000000-0005-0000-0000-0000D7AD0000}"/>
    <cellStyle name="Normal 80 2 4 2" xfId="2437" xr:uid="{00000000-0005-0000-0000-0000D8AD0000}"/>
    <cellStyle name="Normal 80 2 4 2 2" xfId="4127" xr:uid="{00000000-0005-0000-0000-0000D9AD0000}"/>
    <cellStyle name="Normal 80 2 4 2 2 2" xfId="14200" xr:uid="{00000000-0005-0000-0000-0000DAAD0000}"/>
    <cellStyle name="Normal 80 2 4 2 2 2 2" xfId="44531" xr:uid="{00000000-0005-0000-0000-0000DBAD0000}"/>
    <cellStyle name="Normal 80 2 4 2 2 2 3" xfId="29298" xr:uid="{00000000-0005-0000-0000-0000DCAD0000}"/>
    <cellStyle name="Normal 80 2 4 2 2 3" xfId="9180" xr:uid="{00000000-0005-0000-0000-0000DDAD0000}"/>
    <cellStyle name="Normal 80 2 4 2 2 3 2" xfId="39514" xr:uid="{00000000-0005-0000-0000-0000DEAD0000}"/>
    <cellStyle name="Normal 80 2 4 2 2 3 3" xfId="24281" xr:uid="{00000000-0005-0000-0000-0000DFAD0000}"/>
    <cellStyle name="Normal 80 2 4 2 2 4" xfId="34501" xr:uid="{00000000-0005-0000-0000-0000E0AD0000}"/>
    <cellStyle name="Normal 80 2 4 2 2 5" xfId="19268" xr:uid="{00000000-0005-0000-0000-0000E1AD0000}"/>
    <cellStyle name="Normal 80 2 4 2 3" xfId="5819" xr:uid="{00000000-0005-0000-0000-0000E2AD0000}"/>
    <cellStyle name="Normal 80 2 4 2 3 2" xfId="15871" xr:uid="{00000000-0005-0000-0000-0000E3AD0000}"/>
    <cellStyle name="Normal 80 2 4 2 3 2 2" xfId="46202" xr:uid="{00000000-0005-0000-0000-0000E4AD0000}"/>
    <cellStyle name="Normal 80 2 4 2 3 2 3" xfId="30969" xr:uid="{00000000-0005-0000-0000-0000E5AD0000}"/>
    <cellStyle name="Normal 80 2 4 2 3 3" xfId="10851" xr:uid="{00000000-0005-0000-0000-0000E6AD0000}"/>
    <cellStyle name="Normal 80 2 4 2 3 3 2" xfId="41185" xr:uid="{00000000-0005-0000-0000-0000E7AD0000}"/>
    <cellStyle name="Normal 80 2 4 2 3 3 3" xfId="25952" xr:uid="{00000000-0005-0000-0000-0000E8AD0000}"/>
    <cellStyle name="Normal 80 2 4 2 3 4" xfId="36172" xr:uid="{00000000-0005-0000-0000-0000E9AD0000}"/>
    <cellStyle name="Normal 80 2 4 2 3 5" xfId="20939" xr:uid="{00000000-0005-0000-0000-0000EAAD0000}"/>
    <cellStyle name="Normal 80 2 4 2 4" xfId="12529" xr:uid="{00000000-0005-0000-0000-0000EBAD0000}"/>
    <cellStyle name="Normal 80 2 4 2 4 2" xfId="42860" xr:uid="{00000000-0005-0000-0000-0000ECAD0000}"/>
    <cellStyle name="Normal 80 2 4 2 4 3" xfId="27627" xr:uid="{00000000-0005-0000-0000-0000EDAD0000}"/>
    <cellStyle name="Normal 80 2 4 2 5" xfId="7508" xr:uid="{00000000-0005-0000-0000-0000EEAD0000}"/>
    <cellStyle name="Normal 80 2 4 2 5 2" xfId="37843" xr:uid="{00000000-0005-0000-0000-0000EFAD0000}"/>
    <cellStyle name="Normal 80 2 4 2 5 3" xfId="22610" xr:uid="{00000000-0005-0000-0000-0000F0AD0000}"/>
    <cellStyle name="Normal 80 2 4 2 6" xfId="32831" xr:uid="{00000000-0005-0000-0000-0000F1AD0000}"/>
    <cellStyle name="Normal 80 2 4 2 7" xfId="17597" xr:uid="{00000000-0005-0000-0000-0000F2AD0000}"/>
    <cellStyle name="Normal 80 2 4 3" xfId="3290" xr:uid="{00000000-0005-0000-0000-0000F3AD0000}"/>
    <cellStyle name="Normal 80 2 4 3 2" xfId="13364" xr:uid="{00000000-0005-0000-0000-0000F4AD0000}"/>
    <cellStyle name="Normal 80 2 4 3 2 2" xfId="43695" xr:uid="{00000000-0005-0000-0000-0000F5AD0000}"/>
    <cellStyle name="Normal 80 2 4 3 2 3" xfId="28462" xr:uid="{00000000-0005-0000-0000-0000F6AD0000}"/>
    <cellStyle name="Normal 80 2 4 3 3" xfId="8344" xr:uid="{00000000-0005-0000-0000-0000F7AD0000}"/>
    <cellStyle name="Normal 80 2 4 3 3 2" xfId="38678" xr:uid="{00000000-0005-0000-0000-0000F8AD0000}"/>
    <cellStyle name="Normal 80 2 4 3 3 3" xfId="23445" xr:uid="{00000000-0005-0000-0000-0000F9AD0000}"/>
    <cellStyle name="Normal 80 2 4 3 4" xfId="33665" xr:uid="{00000000-0005-0000-0000-0000FAAD0000}"/>
    <cellStyle name="Normal 80 2 4 3 5" xfId="18432" xr:uid="{00000000-0005-0000-0000-0000FBAD0000}"/>
    <cellStyle name="Normal 80 2 4 4" xfId="4983" xr:uid="{00000000-0005-0000-0000-0000FCAD0000}"/>
    <cellStyle name="Normal 80 2 4 4 2" xfId="15035" xr:uid="{00000000-0005-0000-0000-0000FDAD0000}"/>
    <cellStyle name="Normal 80 2 4 4 2 2" xfId="45366" xr:uid="{00000000-0005-0000-0000-0000FEAD0000}"/>
    <cellStyle name="Normal 80 2 4 4 2 3" xfId="30133" xr:uid="{00000000-0005-0000-0000-0000FFAD0000}"/>
    <cellStyle name="Normal 80 2 4 4 3" xfId="10015" xr:uid="{00000000-0005-0000-0000-000000AE0000}"/>
    <cellStyle name="Normal 80 2 4 4 3 2" xfId="40349" xr:uid="{00000000-0005-0000-0000-000001AE0000}"/>
    <cellStyle name="Normal 80 2 4 4 3 3" xfId="25116" xr:uid="{00000000-0005-0000-0000-000002AE0000}"/>
    <cellStyle name="Normal 80 2 4 4 4" xfId="35336" xr:uid="{00000000-0005-0000-0000-000003AE0000}"/>
    <cellStyle name="Normal 80 2 4 4 5" xfId="20103" xr:uid="{00000000-0005-0000-0000-000004AE0000}"/>
    <cellStyle name="Normal 80 2 4 5" xfId="11693" xr:uid="{00000000-0005-0000-0000-000005AE0000}"/>
    <cellStyle name="Normal 80 2 4 5 2" xfId="42024" xr:uid="{00000000-0005-0000-0000-000006AE0000}"/>
    <cellStyle name="Normal 80 2 4 5 3" xfId="26791" xr:uid="{00000000-0005-0000-0000-000007AE0000}"/>
    <cellStyle name="Normal 80 2 4 6" xfId="6672" xr:uid="{00000000-0005-0000-0000-000008AE0000}"/>
    <cellStyle name="Normal 80 2 4 6 2" xfId="37007" xr:uid="{00000000-0005-0000-0000-000009AE0000}"/>
    <cellStyle name="Normal 80 2 4 6 3" xfId="21774" xr:uid="{00000000-0005-0000-0000-00000AAE0000}"/>
    <cellStyle name="Normal 80 2 4 7" xfId="31995" xr:uid="{00000000-0005-0000-0000-00000BAE0000}"/>
    <cellStyle name="Normal 80 2 4 8" xfId="16761" xr:uid="{00000000-0005-0000-0000-00000CAE0000}"/>
    <cellStyle name="Normal 80 2 5" xfId="2019" xr:uid="{00000000-0005-0000-0000-00000DAE0000}"/>
    <cellStyle name="Normal 80 2 5 2" xfId="3709" xr:uid="{00000000-0005-0000-0000-00000EAE0000}"/>
    <cellStyle name="Normal 80 2 5 2 2" xfId="13782" xr:uid="{00000000-0005-0000-0000-00000FAE0000}"/>
    <cellStyle name="Normal 80 2 5 2 2 2" xfId="44113" xr:uid="{00000000-0005-0000-0000-000010AE0000}"/>
    <cellStyle name="Normal 80 2 5 2 2 3" xfId="28880" xr:uid="{00000000-0005-0000-0000-000011AE0000}"/>
    <cellStyle name="Normal 80 2 5 2 3" xfId="8762" xr:uid="{00000000-0005-0000-0000-000012AE0000}"/>
    <cellStyle name="Normal 80 2 5 2 3 2" xfId="39096" xr:uid="{00000000-0005-0000-0000-000013AE0000}"/>
    <cellStyle name="Normal 80 2 5 2 3 3" xfId="23863" xr:uid="{00000000-0005-0000-0000-000014AE0000}"/>
    <cellStyle name="Normal 80 2 5 2 4" xfId="34083" xr:uid="{00000000-0005-0000-0000-000015AE0000}"/>
    <cellStyle name="Normal 80 2 5 2 5" xfId="18850" xr:uid="{00000000-0005-0000-0000-000016AE0000}"/>
    <cellStyle name="Normal 80 2 5 3" xfId="5401" xr:uid="{00000000-0005-0000-0000-000017AE0000}"/>
    <cellStyle name="Normal 80 2 5 3 2" xfId="15453" xr:uid="{00000000-0005-0000-0000-000018AE0000}"/>
    <cellStyle name="Normal 80 2 5 3 2 2" xfId="45784" xr:uid="{00000000-0005-0000-0000-000019AE0000}"/>
    <cellStyle name="Normal 80 2 5 3 2 3" xfId="30551" xr:uid="{00000000-0005-0000-0000-00001AAE0000}"/>
    <cellStyle name="Normal 80 2 5 3 3" xfId="10433" xr:uid="{00000000-0005-0000-0000-00001BAE0000}"/>
    <cellStyle name="Normal 80 2 5 3 3 2" xfId="40767" xr:uid="{00000000-0005-0000-0000-00001CAE0000}"/>
    <cellStyle name="Normal 80 2 5 3 3 3" xfId="25534" xr:uid="{00000000-0005-0000-0000-00001DAE0000}"/>
    <cellStyle name="Normal 80 2 5 3 4" xfId="35754" xr:uid="{00000000-0005-0000-0000-00001EAE0000}"/>
    <cellStyle name="Normal 80 2 5 3 5" xfId="20521" xr:uid="{00000000-0005-0000-0000-00001FAE0000}"/>
    <cellStyle name="Normal 80 2 5 4" xfId="12111" xr:uid="{00000000-0005-0000-0000-000020AE0000}"/>
    <cellStyle name="Normal 80 2 5 4 2" xfId="42442" xr:uid="{00000000-0005-0000-0000-000021AE0000}"/>
    <cellStyle name="Normal 80 2 5 4 3" xfId="27209" xr:uid="{00000000-0005-0000-0000-000022AE0000}"/>
    <cellStyle name="Normal 80 2 5 5" xfId="7090" xr:uid="{00000000-0005-0000-0000-000023AE0000}"/>
    <cellStyle name="Normal 80 2 5 5 2" xfId="37425" xr:uid="{00000000-0005-0000-0000-000024AE0000}"/>
    <cellStyle name="Normal 80 2 5 5 3" xfId="22192" xr:uid="{00000000-0005-0000-0000-000025AE0000}"/>
    <cellStyle name="Normal 80 2 5 6" xfId="32413" xr:uid="{00000000-0005-0000-0000-000026AE0000}"/>
    <cellStyle name="Normal 80 2 5 7" xfId="17179" xr:uid="{00000000-0005-0000-0000-000027AE0000}"/>
    <cellStyle name="Normal 80 2 6" xfId="2872" xr:uid="{00000000-0005-0000-0000-000028AE0000}"/>
    <cellStyle name="Normal 80 2 6 2" xfId="12946" xr:uid="{00000000-0005-0000-0000-000029AE0000}"/>
    <cellStyle name="Normal 80 2 6 2 2" xfId="43277" xr:uid="{00000000-0005-0000-0000-00002AAE0000}"/>
    <cellStyle name="Normal 80 2 6 2 3" xfId="28044" xr:uid="{00000000-0005-0000-0000-00002BAE0000}"/>
    <cellStyle name="Normal 80 2 6 3" xfId="7926" xr:uid="{00000000-0005-0000-0000-00002CAE0000}"/>
    <cellStyle name="Normal 80 2 6 3 2" xfId="38260" xr:uid="{00000000-0005-0000-0000-00002DAE0000}"/>
    <cellStyle name="Normal 80 2 6 3 3" xfId="23027" xr:uid="{00000000-0005-0000-0000-00002EAE0000}"/>
    <cellStyle name="Normal 80 2 6 4" xfId="33247" xr:uid="{00000000-0005-0000-0000-00002FAE0000}"/>
    <cellStyle name="Normal 80 2 6 5" xfId="18014" xr:uid="{00000000-0005-0000-0000-000030AE0000}"/>
    <cellStyle name="Normal 80 2 7" xfId="4565" xr:uid="{00000000-0005-0000-0000-000031AE0000}"/>
    <cellStyle name="Normal 80 2 7 2" xfId="14617" xr:uid="{00000000-0005-0000-0000-000032AE0000}"/>
    <cellStyle name="Normal 80 2 7 2 2" xfId="44948" xr:uid="{00000000-0005-0000-0000-000033AE0000}"/>
    <cellStyle name="Normal 80 2 7 2 3" xfId="29715" xr:uid="{00000000-0005-0000-0000-000034AE0000}"/>
    <cellStyle name="Normal 80 2 7 3" xfId="9597" xr:uid="{00000000-0005-0000-0000-000035AE0000}"/>
    <cellStyle name="Normal 80 2 7 3 2" xfId="39931" xr:uid="{00000000-0005-0000-0000-000036AE0000}"/>
    <cellStyle name="Normal 80 2 7 3 3" xfId="24698" xr:uid="{00000000-0005-0000-0000-000037AE0000}"/>
    <cellStyle name="Normal 80 2 7 4" xfId="34918" xr:uid="{00000000-0005-0000-0000-000038AE0000}"/>
    <cellStyle name="Normal 80 2 7 5" xfId="19685" xr:uid="{00000000-0005-0000-0000-000039AE0000}"/>
    <cellStyle name="Normal 80 2 8" xfId="11275" xr:uid="{00000000-0005-0000-0000-00003AAE0000}"/>
    <cellStyle name="Normal 80 2 8 2" xfId="41606" xr:uid="{00000000-0005-0000-0000-00003BAE0000}"/>
    <cellStyle name="Normal 80 2 8 3" xfId="26373" xr:uid="{00000000-0005-0000-0000-00003CAE0000}"/>
    <cellStyle name="Normal 80 2 9" xfId="6254" xr:uid="{00000000-0005-0000-0000-00003DAE0000}"/>
    <cellStyle name="Normal 80 2 9 2" xfId="36589" xr:uid="{00000000-0005-0000-0000-00003EAE0000}"/>
    <cellStyle name="Normal 80 2 9 3" xfId="21356" xr:uid="{00000000-0005-0000-0000-00003FAE0000}"/>
    <cellStyle name="Normal 80 3" xfId="1218" xr:uid="{00000000-0005-0000-0000-000040AE0000}"/>
    <cellStyle name="Normal 80 3 10" xfId="16395" xr:uid="{00000000-0005-0000-0000-000041AE0000}"/>
    <cellStyle name="Normal 80 3 2" xfId="1437" xr:uid="{00000000-0005-0000-0000-000042AE0000}"/>
    <cellStyle name="Normal 80 3 2 2" xfId="1858" xr:uid="{00000000-0005-0000-0000-000043AE0000}"/>
    <cellStyle name="Normal 80 3 2 2 2" xfId="2697" xr:uid="{00000000-0005-0000-0000-000044AE0000}"/>
    <cellStyle name="Normal 80 3 2 2 2 2" xfId="4387" xr:uid="{00000000-0005-0000-0000-000045AE0000}"/>
    <cellStyle name="Normal 80 3 2 2 2 2 2" xfId="14460" xr:uid="{00000000-0005-0000-0000-000046AE0000}"/>
    <cellStyle name="Normal 80 3 2 2 2 2 2 2" xfId="44791" xr:uid="{00000000-0005-0000-0000-000047AE0000}"/>
    <cellStyle name="Normal 80 3 2 2 2 2 2 3" xfId="29558" xr:uid="{00000000-0005-0000-0000-000048AE0000}"/>
    <cellStyle name="Normal 80 3 2 2 2 2 3" xfId="9440" xr:uid="{00000000-0005-0000-0000-000049AE0000}"/>
    <cellStyle name="Normal 80 3 2 2 2 2 3 2" xfId="39774" xr:uid="{00000000-0005-0000-0000-00004AAE0000}"/>
    <cellStyle name="Normal 80 3 2 2 2 2 3 3" xfId="24541" xr:uid="{00000000-0005-0000-0000-00004BAE0000}"/>
    <cellStyle name="Normal 80 3 2 2 2 2 4" xfId="34761" xr:uid="{00000000-0005-0000-0000-00004CAE0000}"/>
    <cellStyle name="Normal 80 3 2 2 2 2 5" xfId="19528" xr:uid="{00000000-0005-0000-0000-00004DAE0000}"/>
    <cellStyle name="Normal 80 3 2 2 2 3" xfId="6079" xr:uid="{00000000-0005-0000-0000-00004EAE0000}"/>
    <cellStyle name="Normal 80 3 2 2 2 3 2" xfId="16131" xr:uid="{00000000-0005-0000-0000-00004FAE0000}"/>
    <cellStyle name="Normal 80 3 2 2 2 3 2 2" xfId="46462" xr:uid="{00000000-0005-0000-0000-000050AE0000}"/>
    <cellStyle name="Normal 80 3 2 2 2 3 2 3" xfId="31229" xr:uid="{00000000-0005-0000-0000-000051AE0000}"/>
    <cellStyle name="Normal 80 3 2 2 2 3 3" xfId="11111" xr:uid="{00000000-0005-0000-0000-000052AE0000}"/>
    <cellStyle name="Normal 80 3 2 2 2 3 3 2" xfId="41445" xr:uid="{00000000-0005-0000-0000-000053AE0000}"/>
    <cellStyle name="Normal 80 3 2 2 2 3 3 3" xfId="26212" xr:uid="{00000000-0005-0000-0000-000054AE0000}"/>
    <cellStyle name="Normal 80 3 2 2 2 3 4" xfId="36432" xr:uid="{00000000-0005-0000-0000-000055AE0000}"/>
    <cellStyle name="Normal 80 3 2 2 2 3 5" xfId="21199" xr:uid="{00000000-0005-0000-0000-000056AE0000}"/>
    <cellStyle name="Normal 80 3 2 2 2 4" xfId="12789" xr:uid="{00000000-0005-0000-0000-000057AE0000}"/>
    <cellStyle name="Normal 80 3 2 2 2 4 2" xfId="43120" xr:uid="{00000000-0005-0000-0000-000058AE0000}"/>
    <cellStyle name="Normal 80 3 2 2 2 4 3" xfId="27887" xr:uid="{00000000-0005-0000-0000-000059AE0000}"/>
    <cellStyle name="Normal 80 3 2 2 2 5" xfId="7768" xr:uid="{00000000-0005-0000-0000-00005AAE0000}"/>
    <cellStyle name="Normal 80 3 2 2 2 5 2" xfId="38103" xr:uid="{00000000-0005-0000-0000-00005BAE0000}"/>
    <cellStyle name="Normal 80 3 2 2 2 5 3" xfId="22870" xr:uid="{00000000-0005-0000-0000-00005CAE0000}"/>
    <cellStyle name="Normal 80 3 2 2 2 6" xfId="33091" xr:uid="{00000000-0005-0000-0000-00005DAE0000}"/>
    <cellStyle name="Normal 80 3 2 2 2 7" xfId="17857" xr:uid="{00000000-0005-0000-0000-00005EAE0000}"/>
    <cellStyle name="Normal 80 3 2 2 3" xfId="3550" xr:uid="{00000000-0005-0000-0000-00005FAE0000}"/>
    <cellStyle name="Normal 80 3 2 2 3 2" xfId="13624" xr:uid="{00000000-0005-0000-0000-000060AE0000}"/>
    <cellStyle name="Normal 80 3 2 2 3 2 2" xfId="43955" xr:uid="{00000000-0005-0000-0000-000061AE0000}"/>
    <cellStyle name="Normal 80 3 2 2 3 2 3" xfId="28722" xr:uid="{00000000-0005-0000-0000-000062AE0000}"/>
    <cellStyle name="Normal 80 3 2 2 3 3" xfId="8604" xr:uid="{00000000-0005-0000-0000-000063AE0000}"/>
    <cellStyle name="Normal 80 3 2 2 3 3 2" xfId="38938" xr:uid="{00000000-0005-0000-0000-000064AE0000}"/>
    <cellStyle name="Normal 80 3 2 2 3 3 3" xfId="23705" xr:uid="{00000000-0005-0000-0000-000065AE0000}"/>
    <cellStyle name="Normal 80 3 2 2 3 4" xfId="33925" xr:uid="{00000000-0005-0000-0000-000066AE0000}"/>
    <cellStyle name="Normal 80 3 2 2 3 5" xfId="18692" xr:uid="{00000000-0005-0000-0000-000067AE0000}"/>
    <cellStyle name="Normal 80 3 2 2 4" xfId="5243" xr:uid="{00000000-0005-0000-0000-000068AE0000}"/>
    <cellStyle name="Normal 80 3 2 2 4 2" xfId="15295" xr:uid="{00000000-0005-0000-0000-000069AE0000}"/>
    <cellStyle name="Normal 80 3 2 2 4 2 2" xfId="45626" xr:uid="{00000000-0005-0000-0000-00006AAE0000}"/>
    <cellStyle name="Normal 80 3 2 2 4 2 3" xfId="30393" xr:uid="{00000000-0005-0000-0000-00006BAE0000}"/>
    <cellStyle name="Normal 80 3 2 2 4 3" xfId="10275" xr:uid="{00000000-0005-0000-0000-00006CAE0000}"/>
    <cellStyle name="Normal 80 3 2 2 4 3 2" xfId="40609" xr:uid="{00000000-0005-0000-0000-00006DAE0000}"/>
    <cellStyle name="Normal 80 3 2 2 4 3 3" xfId="25376" xr:uid="{00000000-0005-0000-0000-00006EAE0000}"/>
    <cellStyle name="Normal 80 3 2 2 4 4" xfId="35596" xr:uid="{00000000-0005-0000-0000-00006FAE0000}"/>
    <cellStyle name="Normal 80 3 2 2 4 5" xfId="20363" xr:uid="{00000000-0005-0000-0000-000070AE0000}"/>
    <cellStyle name="Normal 80 3 2 2 5" xfId="11953" xr:uid="{00000000-0005-0000-0000-000071AE0000}"/>
    <cellStyle name="Normal 80 3 2 2 5 2" xfId="42284" xr:uid="{00000000-0005-0000-0000-000072AE0000}"/>
    <cellStyle name="Normal 80 3 2 2 5 3" xfId="27051" xr:uid="{00000000-0005-0000-0000-000073AE0000}"/>
    <cellStyle name="Normal 80 3 2 2 6" xfId="6932" xr:uid="{00000000-0005-0000-0000-000074AE0000}"/>
    <cellStyle name="Normal 80 3 2 2 6 2" xfId="37267" xr:uid="{00000000-0005-0000-0000-000075AE0000}"/>
    <cellStyle name="Normal 80 3 2 2 6 3" xfId="22034" xr:uid="{00000000-0005-0000-0000-000076AE0000}"/>
    <cellStyle name="Normal 80 3 2 2 7" xfId="32255" xr:uid="{00000000-0005-0000-0000-000077AE0000}"/>
    <cellStyle name="Normal 80 3 2 2 8" xfId="17021" xr:uid="{00000000-0005-0000-0000-000078AE0000}"/>
    <cellStyle name="Normal 80 3 2 3" xfId="2279" xr:uid="{00000000-0005-0000-0000-000079AE0000}"/>
    <cellStyle name="Normal 80 3 2 3 2" xfId="3969" xr:uid="{00000000-0005-0000-0000-00007AAE0000}"/>
    <cellStyle name="Normal 80 3 2 3 2 2" xfId="14042" xr:uid="{00000000-0005-0000-0000-00007BAE0000}"/>
    <cellStyle name="Normal 80 3 2 3 2 2 2" xfId="44373" xr:uid="{00000000-0005-0000-0000-00007CAE0000}"/>
    <cellStyle name="Normal 80 3 2 3 2 2 3" xfId="29140" xr:uid="{00000000-0005-0000-0000-00007DAE0000}"/>
    <cellStyle name="Normal 80 3 2 3 2 3" xfId="9022" xr:uid="{00000000-0005-0000-0000-00007EAE0000}"/>
    <cellStyle name="Normal 80 3 2 3 2 3 2" xfId="39356" xr:uid="{00000000-0005-0000-0000-00007FAE0000}"/>
    <cellStyle name="Normal 80 3 2 3 2 3 3" xfId="24123" xr:uid="{00000000-0005-0000-0000-000080AE0000}"/>
    <cellStyle name="Normal 80 3 2 3 2 4" xfId="34343" xr:uid="{00000000-0005-0000-0000-000081AE0000}"/>
    <cellStyle name="Normal 80 3 2 3 2 5" xfId="19110" xr:uid="{00000000-0005-0000-0000-000082AE0000}"/>
    <cellStyle name="Normal 80 3 2 3 3" xfId="5661" xr:uid="{00000000-0005-0000-0000-000083AE0000}"/>
    <cellStyle name="Normal 80 3 2 3 3 2" xfId="15713" xr:uid="{00000000-0005-0000-0000-000084AE0000}"/>
    <cellStyle name="Normal 80 3 2 3 3 2 2" xfId="46044" xr:uid="{00000000-0005-0000-0000-000085AE0000}"/>
    <cellStyle name="Normal 80 3 2 3 3 2 3" xfId="30811" xr:uid="{00000000-0005-0000-0000-000086AE0000}"/>
    <cellStyle name="Normal 80 3 2 3 3 3" xfId="10693" xr:uid="{00000000-0005-0000-0000-000087AE0000}"/>
    <cellStyle name="Normal 80 3 2 3 3 3 2" xfId="41027" xr:uid="{00000000-0005-0000-0000-000088AE0000}"/>
    <cellStyle name="Normal 80 3 2 3 3 3 3" xfId="25794" xr:uid="{00000000-0005-0000-0000-000089AE0000}"/>
    <cellStyle name="Normal 80 3 2 3 3 4" xfId="36014" xr:uid="{00000000-0005-0000-0000-00008AAE0000}"/>
    <cellStyle name="Normal 80 3 2 3 3 5" xfId="20781" xr:uid="{00000000-0005-0000-0000-00008BAE0000}"/>
    <cellStyle name="Normal 80 3 2 3 4" xfId="12371" xr:uid="{00000000-0005-0000-0000-00008CAE0000}"/>
    <cellStyle name="Normal 80 3 2 3 4 2" xfId="42702" xr:uid="{00000000-0005-0000-0000-00008DAE0000}"/>
    <cellStyle name="Normal 80 3 2 3 4 3" xfId="27469" xr:uid="{00000000-0005-0000-0000-00008EAE0000}"/>
    <cellStyle name="Normal 80 3 2 3 5" xfId="7350" xr:uid="{00000000-0005-0000-0000-00008FAE0000}"/>
    <cellStyle name="Normal 80 3 2 3 5 2" xfId="37685" xr:uid="{00000000-0005-0000-0000-000090AE0000}"/>
    <cellStyle name="Normal 80 3 2 3 5 3" xfId="22452" xr:uid="{00000000-0005-0000-0000-000091AE0000}"/>
    <cellStyle name="Normal 80 3 2 3 6" xfId="32673" xr:uid="{00000000-0005-0000-0000-000092AE0000}"/>
    <cellStyle name="Normal 80 3 2 3 7" xfId="17439" xr:uid="{00000000-0005-0000-0000-000093AE0000}"/>
    <cellStyle name="Normal 80 3 2 4" xfId="3132" xr:uid="{00000000-0005-0000-0000-000094AE0000}"/>
    <cellStyle name="Normal 80 3 2 4 2" xfId="13206" xr:uid="{00000000-0005-0000-0000-000095AE0000}"/>
    <cellStyle name="Normal 80 3 2 4 2 2" xfId="43537" xr:uid="{00000000-0005-0000-0000-000096AE0000}"/>
    <cellStyle name="Normal 80 3 2 4 2 3" xfId="28304" xr:uid="{00000000-0005-0000-0000-000097AE0000}"/>
    <cellStyle name="Normal 80 3 2 4 3" xfId="8186" xr:uid="{00000000-0005-0000-0000-000098AE0000}"/>
    <cellStyle name="Normal 80 3 2 4 3 2" xfId="38520" xr:uid="{00000000-0005-0000-0000-000099AE0000}"/>
    <cellStyle name="Normal 80 3 2 4 3 3" xfId="23287" xr:uid="{00000000-0005-0000-0000-00009AAE0000}"/>
    <cellStyle name="Normal 80 3 2 4 4" xfId="33507" xr:uid="{00000000-0005-0000-0000-00009BAE0000}"/>
    <cellStyle name="Normal 80 3 2 4 5" xfId="18274" xr:uid="{00000000-0005-0000-0000-00009CAE0000}"/>
    <cellStyle name="Normal 80 3 2 5" xfId="4825" xr:uid="{00000000-0005-0000-0000-00009DAE0000}"/>
    <cellStyle name="Normal 80 3 2 5 2" xfId="14877" xr:uid="{00000000-0005-0000-0000-00009EAE0000}"/>
    <cellStyle name="Normal 80 3 2 5 2 2" xfId="45208" xr:uid="{00000000-0005-0000-0000-00009FAE0000}"/>
    <cellStyle name="Normal 80 3 2 5 2 3" xfId="29975" xr:uid="{00000000-0005-0000-0000-0000A0AE0000}"/>
    <cellStyle name="Normal 80 3 2 5 3" xfId="9857" xr:uid="{00000000-0005-0000-0000-0000A1AE0000}"/>
    <cellStyle name="Normal 80 3 2 5 3 2" xfId="40191" xr:uid="{00000000-0005-0000-0000-0000A2AE0000}"/>
    <cellStyle name="Normal 80 3 2 5 3 3" xfId="24958" xr:uid="{00000000-0005-0000-0000-0000A3AE0000}"/>
    <cellStyle name="Normal 80 3 2 5 4" xfId="35178" xr:uid="{00000000-0005-0000-0000-0000A4AE0000}"/>
    <cellStyle name="Normal 80 3 2 5 5" xfId="19945" xr:uid="{00000000-0005-0000-0000-0000A5AE0000}"/>
    <cellStyle name="Normal 80 3 2 6" xfId="11535" xr:uid="{00000000-0005-0000-0000-0000A6AE0000}"/>
    <cellStyle name="Normal 80 3 2 6 2" xfId="41866" xr:uid="{00000000-0005-0000-0000-0000A7AE0000}"/>
    <cellStyle name="Normal 80 3 2 6 3" xfId="26633" xr:uid="{00000000-0005-0000-0000-0000A8AE0000}"/>
    <cellStyle name="Normal 80 3 2 7" xfId="6514" xr:uid="{00000000-0005-0000-0000-0000A9AE0000}"/>
    <cellStyle name="Normal 80 3 2 7 2" xfId="36849" xr:uid="{00000000-0005-0000-0000-0000AAAE0000}"/>
    <cellStyle name="Normal 80 3 2 7 3" xfId="21616" xr:uid="{00000000-0005-0000-0000-0000ABAE0000}"/>
    <cellStyle name="Normal 80 3 2 8" xfId="31837" xr:uid="{00000000-0005-0000-0000-0000ACAE0000}"/>
    <cellStyle name="Normal 80 3 2 9" xfId="16603" xr:uid="{00000000-0005-0000-0000-0000ADAE0000}"/>
    <cellStyle name="Normal 80 3 3" xfId="1650" xr:uid="{00000000-0005-0000-0000-0000AEAE0000}"/>
    <cellStyle name="Normal 80 3 3 2" xfId="2489" xr:uid="{00000000-0005-0000-0000-0000AFAE0000}"/>
    <cellStyle name="Normal 80 3 3 2 2" xfId="4179" xr:uid="{00000000-0005-0000-0000-0000B0AE0000}"/>
    <cellStyle name="Normal 80 3 3 2 2 2" xfId="14252" xr:uid="{00000000-0005-0000-0000-0000B1AE0000}"/>
    <cellStyle name="Normal 80 3 3 2 2 2 2" xfId="44583" xr:uid="{00000000-0005-0000-0000-0000B2AE0000}"/>
    <cellStyle name="Normal 80 3 3 2 2 2 3" xfId="29350" xr:uid="{00000000-0005-0000-0000-0000B3AE0000}"/>
    <cellStyle name="Normal 80 3 3 2 2 3" xfId="9232" xr:uid="{00000000-0005-0000-0000-0000B4AE0000}"/>
    <cellStyle name="Normal 80 3 3 2 2 3 2" xfId="39566" xr:uid="{00000000-0005-0000-0000-0000B5AE0000}"/>
    <cellStyle name="Normal 80 3 3 2 2 3 3" xfId="24333" xr:uid="{00000000-0005-0000-0000-0000B6AE0000}"/>
    <cellStyle name="Normal 80 3 3 2 2 4" xfId="34553" xr:uid="{00000000-0005-0000-0000-0000B7AE0000}"/>
    <cellStyle name="Normal 80 3 3 2 2 5" xfId="19320" xr:uid="{00000000-0005-0000-0000-0000B8AE0000}"/>
    <cellStyle name="Normal 80 3 3 2 3" xfId="5871" xr:uid="{00000000-0005-0000-0000-0000B9AE0000}"/>
    <cellStyle name="Normal 80 3 3 2 3 2" xfId="15923" xr:uid="{00000000-0005-0000-0000-0000BAAE0000}"/>
    <cellStyle name="Normal 80 3 3 2 3 2 2" xfId="46254" xr:uid="{00000000-0005-0000-0000-0000BBAE0000}"/>
    <cellStyle name="Normal 80 3 3 2 3 2 3" xfId="31021" xr:uid="{00000000-0005-0000-0000-0000BCAE0000}"/>
    <cellStyle name="Normal 80 3 3 2 3 3" xfId="10903" xr:uid="{00000000-0005-0000-0000-0000BDAE0000}"/>
    <cellStyle name="Normal 80 3 3 2 3 3 2" xfId="41237" xr:uid="{00000000-0005-0000-0000-0000BEAE0000}"/>
    <cellStyle name="Normal 80 3 3 2 3 3 3" xfId="26004" xr:uid="{00000000-0005-0000-0000-0000BFAE0000}"/>
    <cellStyle name="Normal 80 3 3 2 3 4" xfId="36224" xr:uid="{00000000-0005-0000-0000-0000C0AE0000}"/>
    <cellStyle name="Normal 80 3 3 2 3 5" xfId="20991" xr:uid="{00000000-0005-0000-0000-0000C1AE0000}"/>
    <cellStyle name="Normal 80 3 3 2 4" xfId="12581" xr:uid="{00000000-0005-0000-0000-0000C2AE0000}"/>
    <cellStyle name="Normal 80 3 3 2 4 2" xfId="42912" xr:uid="{00000000-0005-0000-0000-0000C3AE0000}"/>
    <cellStyle name="Normal 80 3 3 2 4 3" xfId="27679" xr:uid="{00000000-0005-0000-0000-0000C4AE0000}"/>
    <cellStyle name="Normal 80 3 3 2 5" xfId="7560" xr:uid="{00000000-0005-0000-0000-0000C5AE0000}"/>
    <cellStyle name="Normal 80 3 3 2 5 2" xfId="37895" xr:uid="{00000000-0005-0000-0000-0000C6AE0000}"/>
    <cellStyle name="Normal 80 3 3 2 5 3" xfId="22662" xr:uid="{00000000-0005-0000-0000-0000C7AE0000}"/>
    <cellStyle name="Normal 80 3 3 2 6" xfId="32883" xr:uid="{00000000-0005-0000-0000-0000C8AE0000}"/>
    <cellStyle name="Normal 80 3 3 2 7" xfId="17649" xr:uid="{00000000-0005-0000-0000-0000C9AE0000}"/>
    <cellStyle name="Normal 80 3 3 3" xfId="3342" xr:uid="{00000000-0005-0000-0000-0000CAAE0000}"/>
    <cellStyle name="Normal 80 3 3 3 2" xfId="13416" xr:uid="{00000000-0005-0000-0000-0000CBAE0000}"/>
    <cellStyle name="Normal 80 3 3 3 2 2" xfId="43747" xr:uid="{00000000-0005-0000-0000-0000CCAE0000}"/>
    <cellStyle name="Normal 80 3 3 3 2 3" xfId="28514" xr:uid="{00000000-0005-0000-0000-0000CDAE0000}"/>
    <cellStyle name="Normal 80 3 3 3 3" xfId="8396" xr:uid="{00000000-0005-0000-0000-0000CEAE0000}"/>
    <cellStyle name="Normal 80 3 3 3 3 2" xfId="38730" xr:uid="{00000000-0005-0000-0000-0000CFAE0000}"/>
    <cellStyle name="Normal 80 3 3 3 3 3" xfId="23497" xr:uid="{00000000-0005-0000-0000-0000D0AE0000}"/>
    <cellStyle name="Normal 80 3 3 3 4" xfId="33717" xr:uid="{00000000-0005-0000-0000-0000D1AE0000}"/>
    <cellStyle name="Normal 80 3 3 3 5" xfId="18484" xr:uid="{00000000-0005-0000-0000-0000D2AE0000}"/>
    <cellStyle name="Normal 80 3 3 4" xfId="5035" xr:uid="{00000000-0005-0000-0000-0000D3AE0000}"/>
    <cellStyle name="Normal 80 3 3 4 2" xfId="15087" xr:uid="{00000000-0005-0000-0000-0000D4AE0000}"/>
    <cellStyle name="Normal 80 3 3 4 2 2" xfId="45418" xr:uid="{00000000-0005-0000-0000-0000D5AE0000}"/>
    <cellStyle name="Normal 80 3 3 4 2 3" xfId="30185" xr:uid="{00000000-0005-0000-0000-0000D6AE0000}"/>
    <cellStyle name="Normal 80 3 3 4 3" xfId="10067" xr:uid="{00000000-0005-0000-0000-0000D7AE0000}"/>
    <cellStyle name="Normal 80 3 3 4 3 2" xfId="40401" xr:uid="{00000000-0005-0000-0000-0000D8AE0000}"/>
    <cellStyle name="Normal 80 3 3 4 3 3" xfId="25168" xr:uid="{00000000-0005-0000-0000-0000D9AE0000}"/>
    <cellStyle name="Normal 80 3 3 4 4" xfId="35388" xr:uid="{00000000-0005-0000-0000-0000DAAE0000}"/>
    <cellStyle name="Normal 80 3 3 4 5" xfId="20155" xr:uid="{00000000-0005-0000-0000-0000DBAE0000}"/>
    <cellStyle name="Normal 80 3 3 5" xfId="11745" xr:uid="{00000000-0005-0000-0000-0000DCAE0000}"/>
    <cellStyle name="Normal 80 3 3 5 2" xfId="42076" xr:uid="{00000000-0005-0000-0000-0000DDAE0000}"/>
    <cellStyle name="Normal 80 3 3 5 3" xfId="26843" xr:uid="{00000000-0005-0000-0000-0000DEAE0000}"/>
    <cellStyle name="Normal 80 3 3 6" xfId="6724" xr:uid="{00000000-0005-0000-0000-0000DFAE0000}"/>
    <cellStyle name="Normal 80 3 3 6 2" xfId="37059" xr:uid="{00000000-0005-0000-0000-0000E0AE0000}"/>
    <cellStyle name="Normal 80 3 3 6 3" xfId="21826" xr:uid="{00000000-0005-0000-0000-0000E1AE0000}"/>
    <cellStyle name="Normal 80 3 3 7" xfId="32047" xr:uid="{00000000-0005-0000-0000-0000E2AE0000}"/>
    <cellStyle name="Normal 80 3 3 8" xfId="16813" xr:uid="{00000000-0005-0000-0000-0000E3AE0000}"/>
    <cellStyle name="Normal 80 3 4" xfId="2071" xr:uid="{00000000-0005-0000-0000-0000E4AE0000}"/>
    <cellStyle name="Normal 80 3 4 2" xfId="3761" xr:uid="{00000000-0005-0000-0000-0000E5AE0000}"/>
    <cellStyle name="Normal 80 3 4 2 2" xfId="13834" xr:uid="{00000000-0005-0000-0000-0000E6AE0000}"/>
    <cellStyle name="Normal 80 3 4 2 2 2" xfId="44165" xr:uid="{00000000-0005-0000-0000-0000E7AE0000}"/>
    <cellStyle name="Normal 80 3 4 2 2 3" xfId="28932" xr:uid="{00000000-0005-0000-0000-0000E8AE0000}"/>
    <cellStyle name="Normal 80 3 4 2 3" xfId="8814" xr:uid="{00000000-0005-0000-0000-0000E9AE0000}"/>
    <cellStyle name="Normal 80 3 4 2 3 2" xfId="39148" xr:uid="{00000000-0005-0000-0000-0000EAAE0000}"/>
    <cellStyle name="Normal 80 3 4 2 3 3" xfId="23915" xr:uid="{00000000-0005-0000-0000-0000EBAE0000}"/>
    <cellStyle name="Normal 80 3 4 2 4" xfId="34135" xr:uid="{00000000-0005-0000-0000-0000ECAE0000}"/>
    <cellStyle name="Normal 80 3 4 2 5" xfId="18902" xr:uid="{00000000-0005-0000-0000-0000EDAE0000}"/>
    <cellStyle name="Normal 80 3 4 3" xfId="5453" xr:uid="{00000000-0005-0000-0000-0000EEAE0000}"/>
    <cellStyle name="Normal 80 3 4 3 2" xfId="15505" xr:uid="{00000000-0005-0000-0000-0000EFAE0000}"/>
    <cellStyle name="Normal 80 3 4 3 2 2" xfId="45836" xr:uid="{00000000-0005-0000-0000-0000F0AE0000}"/>
    <cellStyle name="Normal 80 3 4 3 2 3" xfId="30603" xr:uid="{00000000-0005-0000-0000-0000F1AE0000}"/>
    <cellStyle name="Normal 80 3 4 3 3" xfId="10485" xr:uid="{00000000-0005-0000-0000-0000F2AE0000}"/>
    <cellStyle name="Normal 80 3 4 3 3 2" xfId="40819" xr:uid="{00000000-0005-0000-0000-0000F3AE0000}"/>
    <cellStyle name="Normal 80 3 4 3 3 3" xfId="25586" xr:uid="{00000000-0005-0000-0000-0000F4AE0000}"/>
    <cellStyle name="Normal 80 3 4 3 4" xfId="35806" xr:uid="{00000000-0005-0000-0000-0000F5AE0000}"/>
    <cellStyle name="Normal 80 3 4 3 5" xfId="20573" xr:uid="{00000000-0005-0000-0000-0000F6AE0000}"/>
    <cellStyle name="Normal 80 3 4 4" xfId="12163" xr:uid="{00000000-0005-0000-0000-0000F7AE0000}"/>
    <cellStyle name="Normal 80 3 4 4 2" xfId="42494" xr:uid="{00000000-0005-0000-0000-0000F8AE0000}"/>
    <cellStyle name="Normal 80 3 4 4 3" xfId="27261" xr:uid="{00000000-0005-0000-0000-0000F9AE0000}"/>
    <cellStyle name="Normal 80 3 4 5" xfId="7142" xr:uid="{00000000-0005-0000-0000-0000FAAE0000}"/>
    <cellStyle name="Normal 80 3 4 5 2" xfId="37477" xr:uid="{00000000-0005-0000-0000-0000FBAE0000}"/>
    <cellStyle name="Normal 80 3 4 5 3" xfId="22244" xr:uid="{00000000-0005-0000-0000-0000FCAE0000}"/>
    <cellStyle name="Normal 80 3 4 6" xfId="32465" xr:uid="{00000000-0005-0000-0000-0000FDAE0000}"/>
    <cellStyle name="Normal 80 3 4 7" xfId="17231" xr:uid="{00000000-0005-0000-0000-0000FEAE0000}"/>
    <cellStyle name="Normal 80 3 5" xfId="2924" xr:uid="{00000000-0005-0000-0000-0000FFAE0000}"/>
    <cellStyle name="Normal 80 3 5 2" xfId="12998" xr:uid="{00000000-0005-0000-0000-000000AF0000}"/>
    <cellStyle name="Normal 80 3 5 2 2" xfId="43329" xr:uid="{00000000-0005-0000-0000-000001AF0000}"/>
    <cellStyle name="Normal 80 3 5 2 3" xfId="28096" xr:uid="{00000000-0005-0000-0000-000002AF0000}"/>
    <cellStyle name="Normal 80 3 5 3" xfId="7978" xr:uid="{00000000-0005-0000-0000-000003AF0000}"/>
    <cellStyle name="Normal 80 3 5 3 2" xfId="38312" xr:uid="{00000000-0005-0000-0000-000004AF0000}"/>
    <cellStyle name="Normal 80 3 5 3 3" xfId="23079" xr:uid="{00000000-0005-0000-0000-000005AF0000}"/>
    <cellStyle name="Normal 80 3 5 4" xfId="33299" xr:uid="{00000000-0005-0000-0000-000006AF0000}"/>
    <cellStyle name="Normal 80 3 5 5" xfId="18066" xr:uid="{00000000-0005-0000-0000-000007AF0000}"/>
    <cellStyle name="Normal 80 3 6" xfId="4617" xr:uid="{00000000-0005-0000-0000-000008AF0000}"/>
    <cellStyle name="Normal 80 3 6 2" xfId="14669" xr:uid="{00000000-0005-0000-0000-000009AF0000}"/>
    <cellStyle name="Normal 80 3 6 2 2" xfId="45000" xr:uid="{00000000-0005-0000-0000-00000AAF0000}"/>
    <cellStyle name="Normal 80 3 6 2 3" xfId="29767" xr:uid="{00000000-0005-0000-0000-00000BAF0000}"/>
    <cellStyle name="Normal 80 3 6 3" xfId="9649" xr:uid="{00000000-0005-0000-0000-00000CAF0000}"/>
    <cellStyle name="Normal 80 3 6 3 2" xfId="39983" xr:uid="{00000000-0005-0000-0000-00000DAF0000}"/>
    <cellStyle name="Normal 80 3 6 3 3" xfId="24750" xr:uid="{00000000-0005-0000-0000-00000EAF0000}"/>
    <cellStyle name="Normal 80 3 6 4" xfId="34970" xr:uid="{00000000-0005-0000-0000-00000FAF0000}"/>
    <cellStyle name="Normal 80 3 6 5" xfId="19737" xr:uid="{00000000-0005-0000-0000-000010AF0000}"/>
    <cellStyle name="Normal 80 3 7" xfId="11327" xr:uid="{00000000-0005-0000-0000-000011AF0000}"/>
    <cellStyle name="Normal 80 3 7 2" xfId="41658" xr:uid="{00000000-0005-0000-0000-000012AF0000}"/>
    <cellStyle name="Normal 80 3 7 3" xfId="26425" xr:uid="{00000000-0005-0000-0000-000013AF0000}"/>
    <cellStyle name="Normal 80 3 8" xfId="6306" xr:uid="{00000000-0005-0000-0000-000014AF0000}"/>
    <cellStyle name="Normal 80 3 8 2" xfId="36641" xr:uid="{00000000-0005-0000-0000-000015AF0000}"/>
    <cellStyle name="Normal 80 3 8 3" xfId="21408" xr:uid="{00000000-0005-0000-0000-000016AF0000}"/>
    <cellStyle name="Normal 80 3 9" xfId="31631" xr:uid="{00000000-0005-0000-0000-000017AF0000}"/>
    <cellStyle name="Normal 80 4" xfId="1331" xr:uid="{00000000-0005-0000-0000-000018AF0000}"/>
    <cellStyle name="Normal 80 4 2" xfId="1754" xr:uid="{00000000-0005-0000-0000-000019AF0000}"/>
    <cellStyle name="Normal 80 4 2 2" xfId="2593" xr:uid="{00000000-0005-0000-0000-00001AAF0000}"/>
    <cellStyle name="Normal 80 4 2 2 2" xfId="4283" xr:uid="{00000000-0005-0000-0000-00001BAF0000}"/>
    <cellStyle name="Normal 80 4 2 2 2 2" xfId="14356" xr:uid="{00000000-0005-0000-0000-00001CAF0000}"/>
    <cellStyle name="Normal 80 4 2 2 2 2 2" xfId="44687" xr:uid="{00000000-0005-0000-0000-00001DAF0000}"/>
    <cellStyle name="Normal 80 4 2 2 2 2 3" xfId="29454" xr:uid="{00000000-0005-0000-0000-00001EAF0000}"/>
    <cellStyle name="Normal 80 4 2 2 2 3" xfId="9336" xr:uid="{00000000-0005-0000-0000-00001FAF0000}"/>
    <cellStyle name="Normal 80 4 2 2 2 3 2" xfId="39670" xr:uid="{00000000-0005-0000-0000-000020AF0000}"/>
    <cellStyle name="Normal 80 4 2 2 2 3 3" xfId="24437" xr:uid="{00000000-0005-0000-0000-000021AF0000}"/>
    <cellStyle name="Normal 80 4 2 2 2 4" xfId="34657" xr:uid="{00000000-0005-0000-0000-000022AF0000}"/>
    <cellStyle name="Normal 80 4 2 2 2 5" xfId="19424" xr:uid="{00000000-0005-0000-0000-000023AF0000}"/>
    <cellStyle name="Normal 80 4 2 2 3" xfId="5975" xr:uid="{00000000-0005-0000-0000-000024AF0000}"/>
    <cellStyle name="Normal 80 4 2 2 3 2" xfId="16027" xr:uid="{00000000-0005-0000-0000-000025AF0000}"/>
    <cellStyle name="Normal 80 4 2 2 3 2 2" xfId="46358" xr:uid="{00000000-0005-0000-0000-000026AF0000}"/>
    <cellStyle name="Normal 80 4 2 2 3 2 3" xfId="31125" xr:uid="{00000000-0005-0000-0000-000027AF0000}"/>
    <cellStyle name="Normal 80 4 2 2 3 3" xfId="11007" xr:uid="{00000000-0005-0000-0000-000028AF0000}"/>
    <cellStyle name="Normal 80 4 2 2 3 3 2" xfId="41341" xr:uid="{00000000-0005-0000-0000-000029AF0000}"/>
    <cellStyle name="Normal 80 4 2 2 3 3 3" xfId="26108" xr:uid="{00000000-0005-0000-0000-00002AAF0000}"/>
    <cellStyle name="Normal 80 4 2 2 3 4" xfId="36328" xr:uid="{00000000-0005-0000-0000-00002BAF0000}"/>
    <cellStyle name="Normal 80 4 2 2 3 5" xfId="21095" xr:uid="{00000000-0005-0000-0000-00002CAF0000}"/>
    <cellStyle name="Normal 80 4 2 2 4" xfId="12685" xr:uid="{00000000-0005-0000-0000-00002DAF0000}"/>
    <cellStyle name="Normal 80 4 2 2 4 2" xfId="43016" xr:uid="{00000000-0005-0000-0000-00002EAF0000}"/>
    <cellStyle name="Normal 80 4 2 2 4 3" xfId="27783" xr:uid="{00000000-0005-0000-0000-00002FAF0000}"/>
    <cellStyle name="Normal 80 4 2 2 5" xfId="7664" xr:uid="{00000000-0005-0000-0000-000030AF0000}"/>
    <cellStyle name="Normal 80 4 2 2 5 2" xfId="37999" xr:uid="{00000000-0005-0000-0000-000031AF0000}"/>
    <cellStyle name="Normal 80 4 2 2 5 3" xfId="22766" xr:uid="{00000000-0005-0000-0000-000032AF0000}"/>
    <cellStyle name="Normal 80 4 2 2 6" xfId="32987" xr:uid="{00000000-0005-0000-0000-000033AF0000}"/>
    <cellStyle name="Normal 80 4 2 2 7" xfId="17753" xr:uid="{00000000-0005-0000-0000-000034AF0000}"/>
    <cellStyle name="Normal 80 4 2 3" xfId="3446" xr:uid="{00000000-0005-0000-0000-000035AF0000}"/>
    <cellStyle name="Normal 80 4 2 3 2" xfId="13520" xr:uid="{00000000-0005-0000-0000-000036AF0000}"/>
    <cellStyle name="Normal 80 4 2 3 2 2" xfId="43851" xr:uid="{00000000-0005-0000-0000-000037AF0000}"/>
    <cellStyle name="Normal 80 4 2 3 2 3" xfId="28618" xr:uid="{00000000-0005-0000-0000-000038AF0000}"/>
    <cellStyle name="Normal 80 4 2 3 3" xfId="8500" xr:uid="{00000000-0005-0000-0000-000039AF0000}"/>
    <cellStyle name="Normal 80 4 2 3 3 2" xfId="38834" xr:uid="{00000000-0005-0000-0000-00003AAF0000}"/>
    <cellStyle name="Normal 80 4 2 3 3 3" xfId="23601" xr:uid="{00000000-0005-0000-0000-00003BAF0000}"/>
    <cellStyle name="Normal 80 4 2 3 4" xfId="33821" xr:uid="{00000000-0005-0000-0000-00003CAF0000}"/>
    <cellStyle name="Normal 80 4 2 3 5" xfId="18588" xr:uid="{00000000-0005-0000-0000-00003DAF0000}"/>
    <cellStyle name="Normal 80 4 2 4" xfId="5139" xr:uid="{00000000-0005-0000-0000-00003EAF0000}"/>
    <cellStyle name="Normal 80 4 2 4 2" xfId="15191" xr:uid="{00000000-0005-0000-0000-00003FAF0000}"/>
    <cellStyle name="Normal 80 4 2 4 2 2" xfId="45522" xr:uid="{00000000-0005-0000-0000-000040AF0000}"/>
    <cellStyle name="Normal 80 4 2 4 2 3" xfId="30289" xr:uid="{00000000-0005-0000-0000-000041AF0000}"/>
    <cellStyle name="Normal 80 4 2 4 3" xfId="10171" xr:uid="{00000000-0005-0000-0000-000042AF0000}"/>
    <cellStyle name="Normal 80 4 2 4 3 2" xfId="40505" xr:uid="{00000000-0005-0000-0000-000043AF0000}"/>
    <cellStyle name="Normal 80 4 2 4 3 3" xfId="25272" xr:uid="{00000000-0005-0000-0000-000044AF0000}"/>
    <cellStyle name="Normal 80 4 2 4 4" xfId="35492" xr:uid="{00000000-0005-0000-0000-000045AF0000}"/>
    <cellStyle name="Normal 80 4 2 4 5" xfId="20259" xr:uid="{00000000-0005-0000-0000-000046AF0000}"/>
    <cellStyle name="Normal 80 4 2 5" xfId="11849" xr:uid="{00000000-0005-0000-0000-000047AF0000}"/>
    <cellStyle name="Normal 80 4 2 5 2" xfId="42180" xr:uid="{00000000-0005-0000-0000-000048AF0000}"/>
    <cellStyle name="Normal 80 4 2 5 3" xfId="26947" xr:uid="{00000000-0005-0000-0000-000049AF0000}"/>
    <cellStyle name="Normal 80 4 2 6" xfId="6828" xr:uid="{00000000-0005-0000-0000-00004AAF0000}"/>
    <cellStyle name="Normal 80 4 2 6 2" xfId="37163" xr:uid="{00000000-0005-0000-0000-00004BAF0000}"/>
    <cellStyle name="Normal 80 4 2 6 3" xfId="21930" xr:uid="{00000000-0005-0000-0000-00004CAF0000}"/>
    <cellStyle name="Normal 80 4 2 7" xfId="32151" xr:uid="{00000000-0005-0000-0000-00004DAF0000}"/>
    <cellStyle name="Normal 80 4 2 8" xfId="16917" xr:uid="{00000000-0005-0000-0000-00004EAF0000}"/>
    <cellStyle name="Normal 80 4 3" xfId="2175" xr:uid="{00000000-0005-0000-0000-00004FAF0000}"/>
    <cellStyle name="Normal 80 4 3 2" xfId="3865" xr:uid="{00000000-0005-0000-0000-000050AF0000}"/>
    <cellStyle name="Normal 80 4 3 2 2" xfId="13938" xr:uid="{00000000-0005-0000-0000-000051AF0000}"/>
    <cellStyle name="Normal 80 4 3 2 2 2" xfId="44269" xr:uid="{00000000-0005-0000-0000-000052AF0000}"/>
    <cellStyle name="Normal 80 4 3 2 2 3" xfId="29036" xr:uid="{00000000-0005-0000-0000-000053AF0000}"/>
    <cellStyle name="Normal 80 4 3 2 3" xfId="8918" xr:uid="{00000000-0005-0000-0000-000054AF0000}"/>
    <cellStyle name="Normal 80 4 3 2 3 2" xfId="39252" xr:uid="{00000000-0005-0000-0000-000055AF0000}"/>
    <cellStyle name="Normal 80 4 3 2 3 3" xfId="24019" xr:uid="{00000000-0005-0000-0000-000056AF0000}"/>
    <cellStyle name="Normal 80 4 3 2 4" xfId="34239" xr:uid="{00000000-0005-0000-0000-000057AF0000}"/>
    <cellStyle name="Normal 80 4 3 2 5" xfId="19006" xr:uid="{00000000-0005-0000-0000-000058AF0000}"/>
    <cellStyle name="Normal 80 4 3 3" xfId="5557" xr:uid="{00000000-0005-0000-0000-000059AF0000}"/>
    <cellStyle name="Normal 80 4 3 3 2" xfId="15609" xr:uid="{00000000-0005-0000-0000-00005AAF0000}"/>
    <cellStyle name="Normal 80 4 3 3 2 2" xfId="45940" xr:uid="{00000000-0005-0000-0000-00005BAF0000}"/>
    <cellStyle name="Normal 80 4 3 3 2 3" xfId="30707" xr:uid="{00000000-0005-0000-0000-00005CAF0000}"/>
    <cellStyle name="Normal 80 4 3 3 3" xfId="10589" xr:uid="{00000000-0005-0000-0000-00005DAF0000}"/>
    <cellStyle name="Normal 80 4 3 3 3 2" xfId="40923" xr:uid="{00000000-0005-0000-0000-00005EAF0000}"/>
    <cellStyle name="Normal 80 4 3 3 3 3" xfId="25690" xr:uid="{00000000-0005-0000-0000-00005FAF0000}"/>
    <cellStyle name="Normal 80 4 3 3 4" xfId="35910" xr:uid="{00000000-0005-0000-0000-000060AF0000}"/>
    <cellStyle name="Normal 80 4 3 3 5" xfId="20677" xr:uid="{00000000-0005-0000-0000-000061AF0000}"/>
    <cellStyle name="Normal 80 4 3 4" xfId="12267" xr:uid="{00000000-0005-0000-0000-000062AF0000}"/>
    <cellStyle name="Normal 80 4 3 4 2" xfId="42598" xr:uid="{00000000-0005-0000-0000-000063AF0000}"/>
    <cellStyle name="Normal 80 4 3 4 3" xfId="27365" xr:uid="{00000000-0005-0000-0000-000064AF0000}"/>
    <cellStyle name="Normal 80 4 3 5" xfId="7246" xr:uid="{00000000-0005-0000-0000-000065AF0000}"/>
    <cellStyle name="Normal 80 4 3 5 2" xfId="37581" xr:uid="{00000000-0005-0000-0000-000066AF0000}"/>
    <cellStyle name="Normal 80 4 3 5 3" xfId="22348" xr:uid="{00000000-0005-0000-0000-000067AF0000}"/>
    <cellStyle name="Normal 80 4 3 6" xfId="32569" xr:uid="{00000000-0005-0000-0000-000068AF0000}"/>
    <cellStyle name="Normal 80 4 3 7" xfId="17335" xr:uid="{00000000-0005-0000-0000-000069AF0000}"/>
    <cellStyle name="Normal 80 4 4" xfId="3028" xr:uid="{00000000-0005-0000-0000-00006AAF0000}"/>
    <cellStyle name="Normal 80 4 4 2" xfId="13102" xr:uid="{00000000-0005-0000-0000-00006BAF0000}"/>
    <cellStyle name="Normal 80 4 4 2 2" xfId="43433" xr:uid="{00000000-0005-0000-0000-00006CAF0000}"/>
    <cellStyle name="Normal 80 4 4 2 3" xfId="28200" xr:uid="{00000000-0005-0000-0000-00006DAF0000}"/>
    <cellStyle name="Normal 80 4 4 3" xfId="8082" xr:uid="{00000000-0005-0000-0000-00006EAF0000}"/>
    <cellStyle name="Normal 80 4 4 3 2" xfId="38416" xr:uid="{00000000-0005-0000-0000-00006FAF0000}"/>
    <cellStyle name="Normal 80 4 4 3 3" xfId="23183" xr:uid="{00000000-0005-0000-0000-000070AF0000}"/>
    <cellStyle name="Normal 80 4 4 4" xfId="33403" xr:uid="{00000000-0005-0000-0000-000071AF0000}"/>
    <cellStyle name="Normal 80 4 4 5" xfId="18170" xr:uid="{00000000-0005-0000-0000-000072AF0000}"/>
    <cellStyle name="Normal 80 4 5" xfId="4721" xr:uid="{00000000-0005-0000-0000-000073AF0000}"/>
    <cellStyle name="Normal 80 4 5 2" xfId="14773" xr:uid="{00000000-0005-0000-0000-000074AF0000}"/>
    <cellStyle name="Normal 80 4 5 2 2" xfId="45104" xr:uid="{00000000-0005-0000-0000-000075AF0000}"/>
    <cellStyle name="Normal 80 4 5 2 3" xfId="29871" xr:uid="{00000000-0005-0000-0000-000076AF0000}"/>
    <cellStyle name="Normal 80 4 5 3" xfId="9753" xr:uid="{00000000-0005-0000-0000-000077AF0000}"/>
    <cellStyle name="Normal 80 4 5 3 2" xfId="40087" xr:uid="{00000000-0005-0000-0000-000078AF0000}"/>
    <cellStyle name="Normal 80 4 5 3 3" xfId="24854" xr:uid="{00000000-0005-0000-0000-000079AF0000}"/>
    <cellStyle name="Normal 80 4 5 4" xfId="35074" xr:uid="{00000000-0005-0000-0000-00007AAF0000}"/>
    <cellStyle name="Normal 80 4 5 5" xfId="19841" xr:uid="{00000000-0005-0000-0000-00007BAF0000}"/>
    <cellStyle name="Normal 80 4 6" xfId="11431" xr:uid="{00000000-0005-0000-0000-00007CAF0000}"/>
    <cellStyle name="Normal 80 4 6 2" xfId="41762" xr:uid="{00000000-0005-0000-0000-00007DAF0000}"/>
    <cellStyle name="Normal 80 4 6 3" xfId="26529" xr:uid="{00000000-0005-0000-0000-00007EAF0000}"/>
    <cellStyle name="Normal 80 4 7" xfId="6410" xr:uid="{00000000-0005-0000-0000-00007FAF0000}"/>
    <cellStyle name="Normal 80 4 7 2" xfId="36745" xr:uid="{00000000-0005-0000-0000-000080AF0000}"/>
    <cellStyle name="Normal 80 4 7 3" xfId="21512" xr:uid="{00000000-0005-0000-0000-000081AF0000}"/>
    <cellStyle name="Normal 80 4 8" xfId="31733" xr:uid="{00000000-0005-0000-0000-000082AF0000}"/>
    <cellStyle name="Normal 80 4 9" xfId="16499" xr:uid="{00000000-0005-0000-0000-000083AF0000}"/>
    <cellStyle name="Normal 80 5" xfId="1544" xr:uid="{00000000-0005-0000-0000-000084AF0000}"/>
    <cellStyle name="Normal 80 5 2" xfId="2385" xr:uid="{00000000-0005-0000-0000-000085AF0000}"/>
    <cellStyle name="Normal 80 5 2 2" xfId="4075" xr:uid="{00000000-0005-0000-0000-000086AF0000}"/>
    <cellStyle name="Normal 80 5 2 2 2" xfId="14148" xr:uid="{00000000-0005-0000-0000-000087AF0000}"/>
    <cellStyle name="Normal 80 5 2 2 2 2" xfId="44479" xr:uid="{00000000-0005-0000-0000-000088AF0000}"/>
    <cellStyle name="Normal 80 5 2 2 2 3" xfId="29246" xr:uid="{00000000-0005-0000-0000-000089AF0000}"/>
    <cellStyle name="Normal 80 5 2 2 3" xfId="9128" xr:uid="{00000000-0005-0000-0000-00008AAF0000}"/>
    <cellStyle name="Normal 80 5 2 2 3 2" xfId="39462" xr:uid="{00000000-0005-0000-0000-00008BAF0000}"/>
    <cellStyle name="Normal 80 5 2 2 3 3" xfId="24229" xr:uid="{00000000-0005-0000-0000-00008CAF0000}"/>
    <cellStyle name="Normal 80 5 2 2 4" xfId="34449" xr:uid="{00000000-0005-0000-0000-00008DAF0000}"/>
    <cellStyle name="Normal 80 5 2 2 5" xfId="19216" xr:uid="{00000000-0005-0000-0000-00008EAF0000}"/>
    <cellStyle name="Normal 80 5 2 3" xfId="5767" xr:uid="{00000000-0005-0000-0000-00008FAF0000}"/>
    <cellStyle name="Normal 80 5 2 3 2" xfId="15819" xr:uid="{00000000-0005-0000-0000-000090AF0000}"/>
    <cellStyle name="Normal 80 5 2 3 2 2" xfId="46150" xr:uid="{00000000-0005-0000-0000-000091AF0000}"/>
    <cellStyle name="Normal 80 5 2 3 2 3" xfId="30917" xr:uid="{00000000-0005-0000-0000-000092AF0000}"/>
    <cellStyle name="Normal 80 5 2 3 3" xfId="10799" xr:uid="{00000000-0005-0000-0000-000093AF0000}"/>
    <cellStyle name="Normal 80 5 2 3 3 2" xfId="41133" xr:uid="{00000000-0005-0000-0000-000094AF0000}"/>
    <cellStyle name="Normal 80 5 2 3 3 3" xfId="25900" xr:uid="{00000000-0005-0000-0000-000095AF0000}"/>
    <cellStyle name="Normal 80 5 2 3 4" xfId="36120" xr:uid="{00000000-0005-0000-0000-000096AF0000}"/>
    <cellStyle name="Normal 80 5 2 3 5" xfId="20887" xr:uid="{00000000-0005-0000-0000-000097AF0000}"/>
    <cellStyle name="Normal 80 5 2 4" xfId="12477" xr:uid="{00000000-0005-0000-0000-000098AF0000}"/>
    <cellStyle name="Normal 80 5 2 4 2" xfId="42808" xr:uid="{00000000-0005-0000-0000-000099AF0000}"/>
    <cellStyle name="Normal 80 5 2 4 3" xfId="27575" xr:uid="{00000000-0005-0000-0000-00009AAF0000}"/>
    <cellStyle name="Normal 80 5 2 5" xfId="7456" xr:uid="{00000000-0005-0000-0000-00009BAF0000}"/>
    <cellStyle name="Normal 80 5 2 5 2" xfId="37791" xr:uid="{00000000-0005-0000-0000-00009CAF0000}"/>
    <cellStyle name="Normal 80 5 2 5 3" xfId="22558" xr:uid="{00000000-0005-0000-0000-00009DAF0000}"/>
    <cellStyle name="Normal 80 5 2 6" xfId="32779" xr:uid="{00000000-0005-0000-0000-00009EAF0000}"/>
    <cellStyle name="Normal 80 5 2 7" xfId="17545" xr:uid="{00000000-0005-0000-0000-00009FAF0000}"/>
    <cellStyle name="Normal 80 5 3" xfId="3238" xr:uid="{00000000-0005-0000-0000-0000A0AF0000}"/>
    <cellStyle name="Normal 80 5 3 2" xfId="13312" xr:uid="{00000000-0005-0000-0000-0000A1AF0000}"/>
    <cellStyle name="Normal 80 5 3 2 2" xfId="43643" xr:uid="{00000000-0005-0000-0000-0000A2AF0000}"/>
    <cellStyle name="Normal 80 5 3 2 3" xfId="28410" xr:uid="{00000000-0005-0000-0000-0000A3AF0000}"/>
    <cellStyle name="Normal 80 5 3 3" xfId="8292" xr:uid="{00000000-0005-0000-0000-0000A4AF0000}"/>
    <cellStyle name="Normal 80 5 3 3 2" xfId="38626" xr:uid="{00000000-0005-0000-0000-0000A5AF0000}"/>
    <cellStyle name="Normal 80 5 3 3 3" xfId="23393" xr:uid="{00000000-0005-0000-0000-0000A6AF0000}"/>
    <cellStyle name="Normal 80 5 3 4" xfId="33613" xr:uid="{00000000-0005-0000-0000-0000A7AF0000}"/>
    <cellStyle name="Normal 80 5 3 5" xfId="18380" xr:uid="{00000000-0005-0000-0000-0000A8AF0000}"/>
    <cellStyle name="Normal 80 5 4" xfId="4931" xr:uid="{00000000-0005-0000-0000-0000A9AF0000}"/>
    <cellStyle name="Normal 80 5 4 2" xfId="14983" xr:uid="{00000000-0005-0000-0000-0000AAAF0000}"/>
    <cellStyle name="Normal 80 5 4 2 2" xfId="45314" xr:uid="{00000000-0005-0000-0000-0000ABAF0000}"/>
    <cellStyle name="Normal 80 5 4 2 3" xfId="30081" xr:uid="{00000000-0005-0000-0000-0000ACAF0000}"/>
    <cellStyle name="Normal 80 5 4 3" xfId="9963" xr:uid="{00000000-0005-0000-0000-0000ADAF0000}"/>
    <cellStyle name="Normal 80 5 4 3 2" xfId="40297" xr:uid="{00000000-0005-0000-0000-0000AEAF0000}"/>
    <cellStyle name="Normal 80 5 4 3 3" xfId="25064" xr:uid="{00000000-0005-0000-0000-0000AFAF0000}"/>
    <cellStyle name="Normal 80 5 4 4" xfId="35284" xr:uid="{00000000-0005-0000-0000-0000B0AF0000}"/>
    <cellStyle name="Normal 80 5 4 5" xfId="20051" xr:uid="{00000000-0005-0000-0000-0000B1AF0000}"/>
    <cellStyle name="Normal 80 5 5" xfId="11641" xr:uid="{00000000-0005-0000-0000-0000B2AF0000}"/>
    <cellStyle name="Normal 80 5 5 2" xfId="41972" xr:uid="{00000000-0005-0000-0000-0000B3AF0000}"/>
    <cellStyle name="Normal 80 5 5 3" xfId="26739" xr:uid="{00000000-0005-0000-0000-0000B4AF0000}"/>
    <cellStyle name="Normal 80 5 6" xfId="6620" xr:uid="{00000000-0005-0000-0000-0000B5AF0000}"/>
    <cellStyle name="Normal 80 5 6 2" xfId="36955" xr:uid="{00000000-0005-0000-0000-0000B6AF0000}"/>
    <cellStyle name="Normal 80 5 6 3" xfId="21722" xr:uid="{00000000-0005-0000-0000-0000B7AF0000}"/>
    <cellStyle name="Normal 80 5 7" xfId="31943" xr:uid="{00000000-0005-0000-0000-0000B8AF0000}"/>
    <cellStyle name="Normal 80 5 8" xfId="16709" xr:uid="{00000000-0005-0000-0000-0000B9AF0000}"/>
    <cellStyle name="Normal 80 6" xfId="1965" xr:uid="{00000000-0005-0000-0000-0000BAAF0000}"/>
    <cellStyle name="Normal 80 6 2" xfId="3657" xr:uid="{00000000-0005-0000-0000-0000BBAF0000}"/>
    <cellStyle name="Normal 80 6 2 2" xfId="13730" xr:uid="{00000000-0005-0000-0000-0000BCAF0000}"/>
    <cellStyle name="Normal 80 6 2 2 2" xfId="44061" xr:uid="{00000000-0005-0000-0000-0000BDAF0000}"/>
    <cellStyle name="Normal 80 6 2 2 3" xfId="28828" xr:uid="{00000000-0005-0000-0000-0000BEAF0000}"/>
    <cellStyle name="Normal 80 6 2 3" xfId="8710" xr:uid="{00000000-0005-0000-0000-0000BFAF0000}"/>
    <cellStyle name="Normal 80 6 2 3 2" xfId="39044" xr:uid="{00000000-0005-0000-0000-0000C0AF0000}"/>
    <cellStyle name="Normal 80 6 2 3 3" xfId="23811" xr:uid="{00000000-0005-0000-0000-0000C1AF0000}"/>
    <cellStyle name="Normal 80 6 2 4" xfId="34031" xr:uid="{00000000-0005-0000-0000-0000C2AF0000}"/>
    <cellStyle name="Normal 80 6 2 5" xfId="18798" xr:uid="{00000000-0005-0000-0000-0000C3AF0000}"/>
    <cellStyle name="Normal 80 6 3" xfId="5349" xr:uid="{00000000-0005-0000-0000-0000C4AF0000}"/>
    <cellStyle name="Normal 80 6 3 2" xfId="15401" xr:uid="{00000000-0005-0000-0000-0000C5AF0000}"/>
    <cellStyle name="Normal 80 6 3 2 2" xfId="45732" xr:uid="{00000000-0005-0000-0000-0000C6AF0000}"/>
    <cellStyle name="Normal 80 6 3 2 3" xfId="30499" xr:uid="{00000000-0005-0000-0000-0000C7AF0000}"/>
    <cellStyle name="Normal 80 6 3 3" xfId="10381" xr:uid="{00000000-0005-0000-0000-0000C8AF0000}"/>
    <cellStyle name="Normal 80 6 3 3 2" xfId="40715" xr:uid="{00000000-0005-0000-0000-0000C9AF0000}"/>
    <cellStyle name="Normal 80 6 3 3 3" xfId="25482" xr:uid="{00000000-0005-0000-0000-0000CAAF0000}"/>
    <cellStyle name="Normal 80 6 3 4" xfId="35702" xr:uid="{00000000-0005-0000-0000-0000CBAF0000}"/>
    <cellStyle name="Normal 80 6 3 5" xfId="20469" xr:uid="{00000000-0005-0000-0000-0000CCAF0000}"/>
    <cellStyle name="Normal 80 6 4" xfId="12059" xr:uid="{00000000-0005-0000-0000-0000CDAF0000}"/>
    <cellStyle name="Normal 80 6 4 2" xfId="42390" xr:uid="{00000000-0005-0000-0000-0000CEAF0000}"/>
    <cellStyle name="Normal 80 6 4 3" xfId="27157" xr:uid="{00000000-0005-0000-0000-0000CFAF0000}"/>
    <cellStyle name="Normal 80 6 5" xfId="7038" xr:uid="{00000000-0005-0000-0000-0000D0AF0000}"/>
    <cellStyle name="Normal 80 6 5 2" xfId="37373" xr:uid="{00000000-0005-0000-0000-0000D1AF0000}"/>
    <cellStyle name="Normal 80 6 5 3" xfId="22140" xr:uid="{00000000-0005-0000-0000-0000D2AF0000}"/>
    <cellStyle name="Normal 80 6 6" xfId="32361" xr:uid="{00000000-0005-0000-0000-0000D3AF0000}"/>
    <cellStyle name="Normal 80 6 7" xfId="17127" xr:uid="{00000000-0005-0000-0000-0000D4AF0000}"/>
    <cellStyle name="Normal 80 7" xfId="2811" xr:uid="{00000000-0005-0000-0000-0000D5AF0000}"/>
    <cellStyle name="Normal 80 7 2" xfId="12894" xr:uid="{00000000-0005-0000-0000-0000D6AF0000}"/>
    <cellStyle name="Normal 80 7 2 2" xfId="43225" xr:uid="{00000000-0005-0000-0000-0000D7AF0000}"/>
    <cellStyle name="Normal 80 7 2 3" xfId="27992" xr:uid="{00000000-0005-0000-0000-0000D8AF0000}"/>
    <cellStyle name="Normal 80 7 3" xfId="7873" xr:uid="{00000000-0005-0000-0000-0000D9AF0000}"/>
    <cellStyle name="Normal 80 7 3 2" xfId="38208" xr:uid="{00000000-0005-0000-0000-0000DAAF0000}"/>
    <cellStyle name="Normal 80 7 3 3" xfId="22975" xr:uid="{00000000-0005-0000-0000-0000DBAF0000}"/>
    <cellStyle name="Normal 80 7 4" xfId="33195" xr:uid="{00000000-0005-0000-0000-0000DCAF0000}"/>
    <cellStyle name="Normal 80 7 5" xfId="17962" xr:uid="{00000000-0005-0000-0000-0000DDAF0000}"/>
    <cellStyle name="Normal 80 8" xfId="4509" xr:uid="{00000000-0005-0000-0000-0000DEAF0000}"/>
    <cellStyle name="Normal 80 8 2" xfId="14565" xr:uid="{00000000-0005-0000-0000-0000DFAF0000}"/>
    <cellStyle name="Normal 80 8 2 2" xfId="44896" xr:uid="{00000000-0005-0000-0000-0000E0AF0000}"/>
    <cellStyle name="Normal 80 8 2 3" xfId="29663" xr:uid="{00000000-0005-0000-0000-0000E1AF0000}"/>
    <cellStyle name="Normal 80 8 3" xfId="9545" xr:uid="{00000000-0005-0000-0000-0000E2AF0000}"/>
    <cellStyle name="Normal 80 8 3 2" xfId="39879" xr:uid="{00000000-0005-0000-0000-0000E3AF0000}"/>
    <cellStyle name="Normal 80 8 3 3" xfId="24646" xr:uid="{00000000-0005-0000-0000-0000E4AF0000}"/>
    <cellStyle name="Normal 80 8 4" xfId="34866" xr:uid="{00000000-0005-0000-0000-0000E5AF0000}"/>
    <cellStyle name="Normal 80 8 5" xfId="19633" xr:uid="{00000000-0005-0000-0000-0000E6AF0000}"/>
    <cellStyle name="Normal 80 9" xfId="11221" xr:uid="{00000000-0005-0000-0000-0000E7AF0000}"/>
    <cellStyle name="Normal 80 9 2" xfId="41554" xr:uid="{00000000-0005-0000-0000-0000E8AF0000}"/>
    <cellStyle name="Normal 80 9 3" xfId="26321" xr:uid="{00000000-0005-0000-0000-0000E9AF0000}"/>
    <cellStyle name="Normal 81" xfId="1157" xr:uid="{00000000-0005-0000-0000-0000EAAF0000}"/>
    <cellStyle name="Normal 81 10" xfId="6249" xr:uid="{00000000-0005-0000-0000-0000EBAF0000}"/>
    <cellStyle name="Normal 81 10 2" xfId="36586" xr:uid="{00000000-0005-0000-0000-0000ECAF0000}"/>
    <cellStyle name="Normal 81 10 3" xfId="21353" xr:uid="{00000000-0005-0000-0000-0000EDAF0000}"/>
    <cellStyle name="Normal 81 11" xfId="31578" xr:uid="{00000000-0005-0000-0000-0000EEAF0000}"/>
    <cellStyle name="Normal 81 12" xfId="16338" xr:uid="{00000000-0005-0000-0000-0000EFAF0000}"/>
    <cellStyle name="Normal 81 13" xfId="48752" xr:uid="{55EBE2D8-060C-46F8-AC09-9F4D87399104}"/>
    <cellStyle name="Normal 81 2" xfId="1213" xr:uid="{00000000-0005-0000-0000-0000F0AF0000}"/>
    <cellStyle name="Normal 81 2 10" xfId="31628" xr:uid="{00000000-0005-0000-0000-0000F1AF0000}"/>
    <cellStyle name="Normal 81 2 11" xfId="16392" xr:uid="{00000000-0005-0000-0000-0000F2AF0000}"/>
    <cellStyle name="Normal 81 2 2" xfId="1321" xr:uid="{00000000-0005-0000-0000-0000F3AF0000}"/>
    <cellStyle name="Normal 81 2 2 10" xfId="16496" xr:uid="{00000000-0005-0000-0000-0000F4AF0000}"/>
    <cellStyle name="Normal 81 2 2 2" xfId="1538" xr:uid="{00000000-0005-0000-0000-0000F5AF0000}"/>
    <cellStyle name="Normal 81 2 2 2 2" xfId="1959" xr:uid="{00000000-0005-0000-0000-0000F6AF0000}"/>
    <cellStyle name="Normal 81 2 2 2 2 2" xfId="2798" xr:uid="{00000000-0005-0000-0000-0000F7AF0000}"/>
    <cellStyle name="Normal 81 2 2 2 2 2 2" xfId="4488" xr:uid="{00000000-0005-0000-0000-0000F8AF0000}"/>
    <cellStyle name="Normal 81 2 2 2 2 2 2 2" xfId="14561" xr:uid="{00000000-0005-0000-0000-0000F9AF0000}"/>
    <cellStyle name="Normal 81 2 2 2 2 2 2 2 2" xfId="44892" xr:uid="{00000000-0005-0000-0000-0000FAAF0000}"/>
    <cellStyle name="Normal 81 2 2 2 2 2 2 2 3" xfId="29659" xr:uid="{00000000-0005-0000-0000-0000FBAF0000}"/>
    <cellStyle name="Normal 81 2 2 2 2 2 2 3" xfId="9541" xr:uid="{00000000-0005-0000-0000-0000FCAF0000}"/>
    <cellStyle name="Normal 81 2 2 2 2 2 2 3 2" xfId="39875" xr:uid="{00000000-0005-0000-0000-0000FDAF0000}"/>
    <cellStyle name="Normal 81 2 2 2 2 2 2 3 3" xfId="24642" xr:uid="{00000000-0005-0000-0000-0000FEAF0000}"/>
    <cellStyle name="Normal 81 2 2 2 2 2 2 4" xfId="34862" xr:uid="{00000000-0005-0000-0000-0000FFAF0000}"/>
    <cellStyle name="Normal 81 2 2 2 2 2 2 5" xfId="19629" xr:uid="{00000000-0005-0000-0000-000000B00000}"/>
    <cellStyle name="Normal 81 2 2 2 2 2 3" xfId="6180" xr:uid="{00000000-0005-0000-0000-000001B00000}"/>
    <cellStyle name="Normal 81 2 2 2 2 2 3 2" xfId="16232" xr:uid="{00000000-0005-0000-0000-000002B00000}"/>
    <cellStyle name="Normal 81 2 2 2 2 2 3 2 2" xfId="46563" xr:uid="{00000000-0005-0000-0000-000003B00000}"/>
    <cellStyle name="Normal 81 2 2 2 2 2 3 2 3" xfId="31330" xr:uid="{00000000-0005-0000-0000-000004B00000}"/>
    <cellStyle name="Normal 81 2 2 2 2 2 3 3" xfId="11212" xr:uid="{00000000-0005-0000-0000-000005B00000}"/>
    <cellStyle name="Normal 81 2 2 2 2 2 3 3 2" xfId="41546" xr:uid="{00000000-0005-0000-0000-000006B00000}"/>
    <cellStyle name="Normal 81 2 2 2 2 2 3 3 3" xfId="26313" xr:uid="{00000000-0005-0000-0000-000007B00000}"/>
    <cellStyle name="Normal 81 2 2 2 2 2 3 4" xfId="36533" xr:uid="{00000000-0005-0000-0000-000008B00000}"/>
    <cellStyle name="Normal 81 2 2 2 2 2 3 5" xfId="21300" xr:uid="{00000000-0005-0000-0000-000009B00000}"/>
    <cellStyle name="Normal 81 2 2 2 2 2 4" xfId="12890" xr:uid="{00000000-0005-0000-0000-00000AB00000}"/>
    <cellStyle name="Normal 81 2 2 2 2 2 4 2" xfId="43221" xr:uid="{00000000-0005-0000-0000-00000BB00000}"/>
    <cellStyle name="Normal 81 2 2 2 2 2 4 3" xfId="27988" xr:uid="{00000000-0005-0000-0000-00000CB00000}"/>
    <cellStyle name="Normal 81 2 2 2 2 2 5" xfId="7869" xr:uid="{00000000-0005-0000-0000-00000DB00000}"/>
    <cellStyle name="Normal 81 2 2 2 2 2 5 2" xfId="38204" xr:uid="{00000000-0005-0000-0000-00000EB00000}"/>
    <cellStyle name="Normal 81 2 2 2 2 2 5 3" xfId="22971" xr:uid="{00000000-0005-0000-0000-00000FB00000}"/>
    <cellStyle name="Normal 81 2 2 2 2 2 6" xfId="33192" xr:uid="{00000000-0005-0000-0000-000010B00000}"/>
    <cellStyle name="Normal 81 2 2 2 2 2 7" xfId="17958" xr:uid="{00000000-0005-0000-0000-000011B00000}"/>
    <cellStyle name="Normal 81 2 2 2 2 3" xfId="3651" xr:uid="{00000000-0005-0000-0000-000012B00000}"/>
    <cellStyle name="Normal 81 2 2 2 2 3 2" xfId="13725" xr:uid="{00000000-0005-0000-0000-000013B00000}"/>
    <cellStyle name="Normal 81 2 2 2 2 3 2 2" xfId="44056" xr:uid="{00000000-0005-0000-0000-000014B00000}"/>
    <cellStyle name="Normal 81 2 2 2 2 3 2 3" xfId="28823" xr:uid="{00000000-0005-0000-0000-000015B00000}"/>
    <cellStyle name="Normal 81 2 2 2 2 3 3" xfId="8705" xr:uid="{00000000-0005-0000-0000-000016B00000}"/>
    <cellStyle name="Normal 81 2 2 2 2 3 3 2" xfId="39039" xr:uid="{00000000-0005-0000-0000-000017B00000}"/>
    <cellStyle name="Normal 81 2 2 2 2 3 3 3" xfId="23806" xr:uid="{00000000-0005-0000-0000-000018B00000}"/>
    <cellStyle name="Normal 81 2 2 2 2 3 4" xfId="34026" xr:uid="{00000000-0005-0000-0000-000019B00000}"/>
    <cellStyle name="Normal 81 2 2 2 2 3 5" xfId="18793" xr:uid="{00000000-0005-0000-0000-00001AB00000}"/>
    <cellStyle name="Normal 81 2 2 2 2 4" xfId="5344" xr:uid="{00000000-0005-0000-0000-00001BB00000}"/>
    <cellStyle name="Normal 81 2 2 2 2 4 2" xfId="15396" xr:uid="{00000000-0005-0000-0000-00001CB00000}"/>
    <cellStyle name="Normal 81 2 2 2 2 4 2 2" xfId="45727" xr:uid="{00000000-0005-0000-0000-00001DB00000}"/>
    <cellStyle name="Normal 81 2 2 2 2 4 2 3" xfId="30494" xr:uid="{00000000-0005-0000-0000-00001EB00000}"/>
    <cellStyle name="Normal 81 2 2 2 2 4 3" xfId="10376" xr:uid="{00000000-0005-0000-0000-00001FB00000}"/>
    <cellStyle name="Normal 81 2 2 2 2 4 3 2" xfId="40710" xr:uid="{00000000-0005-0000-0000-000020B00000}"/>
    <cellStyle name="Normal 81 2 2 2 2 4 3 3" xfId="25477" xr:uid="{00000000-0005-0000-0000-000021B00000}"/>
    <cellStyle name="Normal 81 2 2 2 2 4 4" xfId="35697" xr:uid="{00000000-0005-0000-0000-000022B00000}"/>
    <cellStyle name="Normal 81 2 2 2 2 4 5" xfId="20464" xr:uid="{00000000-0005-0000-0000-000023B00000}"/>
    <cellStyle name="Normal 81 2 2 2 2 5" xfId="12054" xr:uid="{00000000-0005-0000-0000-000024B00000}"/>
    <cellStyle name="Normal 81 2 2 2 2 5 2" xfId="42385" xr:uid="{00000000-0005-0000-0000-000025B00000}"/>
    <cellStyle name="Normal 81 2 2 2 2 5 3" xfId="27152" xr:uid="{00000000-0005-0000-0000-000026B00000}"/>
    <cellStyle name="Normal 81 2 2 2 2 6" xfId="7033" xr:uid="{00000000-0005-0000-0000-000027B00000}"/>
    <cellStyle name="Normal 81 2 2 2 2 6 2" xfId="37368" xr:uid="{00000000-0005-0000-0000-000028B00000}"/>
    <cellStyle name="Normal 81 2 2 2 2 6 3" xfId="22135" xr:uid="{00000000-0005-0000-0000-000029B00000}"/>
    <cellStyle name="Normal 81 2 2 2 2 7" xfId="32356" xr:uid="{00000000-0005-0000-0000-00002AB00000}"/>
    <cellStyle name="Normal 81 2 2 2 2 8" xfId="17122" xr:uid="{00000000-0005-0000-0000-00002BB00000}"/>
    <cellStyle name="Normal 81 2 2 2 3" xfId="2380" xr:uid="{00000000-0005-0000-0000-00002CB00000}"/>
    <cellStyle name="Normal 81 2 2 2 3 2" xfId="4070" xr:uid="{00000000-0005-0000-0000-00002DB00000}"/>
    <cellStyle name="Normal 81 2 2 2 3 2 2" xfId="14143" xr:uid="{00000000-0005-0000-0000-00002EB00000}"/>
    <cellStyle name="Normal 81 2 2 2 3 2 2 2" xfId="44474" xr:uid="{00000000-0005-0000-0000-00002FB00000}"/>
    <cellStyle name="Normal 81 2 2 2 3 2 2 3" xfId="29241" xr:uid="{00000000-0005-0000-0000-000030B00000}"/>
    <cellStyle name="Normal 81 2 2 2 3 2 3" xfId="9123" xr:uid="{00000000-0005-0000-0000-000031B00000}"/>
    <cellStyle name="Normal 81 2 2 2 3 2 3 2" xfId="39457" xr:uid="{00000000-0005-0000-0000-000032B00000}"/>
    <cellStyle name="Normal 81 2 2 2 3 2 3 3" xfId="24224" xr:uid="{00000000-0005-0000-0000-000033B00000}"/>
    <cellStyle name="Normal 81 2 2 2 3 2 4" xfId="34444" xr:uid="{00000000-0005-0000-0000-000034B00000}"/>
    <cellStyle name="Normal 81 2 2 2 3 2 5" xfId="19211" xr:uid="{00000000-0005-0000-0000-000035B00000}"/>
    <cellStyle name="Normal 81 2 2 2 3 3" xfId="5762" xr:uid="{00000000-0005-0000-0000-000036B00000}"/>
    <cellStyle name="Normal 81 2 2 2 3 3 2" xfId="15814" xr:uid="{00000000-0005-0000-0000-000037B00000}"/>
    <cellStyle name="Normal 81 2 2 2 3 3 2 2" xfId="46145" xr:uid="{00000000-0005-0000-0000-000038B00000}"/>
    <cellStyle name="Normal 81 2 2 2 3 3 2 3" xfId="30912" xr:uid="{00000000-0005-0000-0000-000039B00000}"/>
    <cellStyle name="Normal 81 2 2 2 3 3 3" xfId="10794" xr:uid="{00000000-0005-0000-0000-00003AB00000}"/>
    <cellStyle name="Normal 81 2 2 2 3 3 3 2" xfId="41128" xr:uid="{00000000-0005-0000-0000-00003BB00000}"/>
    <cellStyle name="Normal 81 2 2 2 3 3 3 3" xfId="25895" xr:uid="{00000000-0005-0000-0000-00003CB00000}"/>
    <cellStyle name="Normal 81 2 2 2 3 3 4" xfId="36115" xr:uid="{00000000-0005-0000-0000-00003DB00000}"/>
    <cellStyle name="Normal 81 2 2 2 3 3 5" xfId="20882" xr:uid="{00000000-0005-0000-0000-00003EB00000}"/>
    <cellStyle name="Normal 81 2 2 2 3 4" xfId="12472" xr:uid="{00000000-0005-0000-0000-00003FB00000}"/>
    <cellStyle name="Normal 81 2 2 2 3 4 2" xfId="42803" xr:uid="{00000000-0005-0000-0000-000040B00000}"/>
    <cellStyle name="Normal 81 2 2 2 3 4 3" xfId="27570" xr:uid="{00000000-0005-0000-0000-000041B00000}"/>
    <cellStyle name="Normal 81 2 2 2 3 5" xfId="7451" xr:uid="{00000000-0005-0000-0000-000042B00000}"/>
    <cellStyle name="Normal 81 2 2 2 3 5 2" xfId="37786" xr:uid="{00000000-0005-0000-0000-000043B00000}"/>
    <cellStyle name="Normal 81 2 2 2 3 5 3" xfId="22553" xr:uid="{00000000-0005-0000-0000-000044B00000}"/>
    <cellStyle name="Normal 81 2 2 2 3 6" xfId="32774" xr:uid="{00000000-0005-0000-0000-000045B00000}"/>
    <cellStyle name="Normal 81 2 2 2 3 7" xfId="17540" xr:uid="{00000000-0005-0000-0000-000046B00000}"/>
    <cellStyle name="Normal 81 2 2 2 4" xfId="3233" xr:uid="{00000000-0005-0000-0000-000047B00000}"/>
    <cellStyle name="Normal 81 2 2 2 4 2" xfId="13307" xr:uid="{00000000-0005-0000-0000-000048B00000}"/>
    <cellStyle name="Normal 81 2 2 2 4 2 2" xfId="43638" xr:uid="{00000000-0005-0000-0000-000049B00000}"/>
    <cellStyle name="Normal 81 2 2 2 4 2 3" xfId="28405" xr:uid="{00000000-0005-0000-0000-00004AB00000}"/>
    <cellStyle name="Normal 81 2 2 2 4 3" xfId="8287" xr:uid="{00000000-0005-0000-0000-00004BB00000}"/>
    <cellStyle name="Normal 81 2 2 2 4 3 2" xfId="38621" xr:uid="{00000000-0005-0000-0000-00004CB00000}"/>
    <cellStyle name="Normal 81 2 2 2 4 3 3" xfId="23388" xr:uid="{00000000-0005-0000-0000-00004DB00000}"/>
    <cellStyle name="Normal 81 2 2 2 4 4" xfId="33608" xr:uid="{00000000-0005-0000-0000-00004EB00000}"/>
    <cellStyle name="Normal 81 2 2 2 4 5" xfId="18375" xr:uid="{00000000-0005-0000-0000-00004FB00000}"/>
    <cellStyle name="Normal 81 2 2 2 5" xfId="4926" xr:uid="{00000000-0005-0000-0000-000050B00000}"/>
    <cellStyle name="Normal 81 2 2 2 5 2" xfId="14978" xr:uid="{00000000-0005-0000-0000-000051B00000}"/>
    <cellStyle name="Normal 81 2 2 2 5 2 2" xfId="45309" xr:uid="{00000000-0005-0000-0000-000052B00000}"/>
    <cellStyle name="Normal 81 2 2 2 5 2 3" xfId="30076" xr:uid="{00000000-0005-0000-0000-000053B00000}"/>
    <cellStyle name="Normal 81 2 2 2 5 3" xfId="9958" xr:uid="{00000000-0005-0000-0000-000054B00000}"/>
    <cellStyle name="Normal 81 2 2 2 5 3 2" xfId="40292" xr:uid="{00000000-0005-0000-0000-000055B00000}"/>
    <cellStyle name="Normal 81 2 2 2 5 3 3" xfId="25059" xr:uid="{00000000-0005-0000-0000-000056B00000}"/>
    <cellStyle name="Normal 81 2 2 2 5 4" xfId="35279" xr:uid="{00000000-0005-0000-0000-000057B00000}"/>
    <cellStyle name="Normal 81 2 2 2 5 5" xfId="20046" xr:uid="{00000000-0005-0000-0000-000058B00000}"/>
    <cellStyle name="Normal 81 2 2 2 6" xfId="11636" xr:uid="{00000000-0005-0000-0000-000059B00000}"/>
    <cellStyle name="Normal 81 2 2 2 6 2" xfId="41967" xr:uid="{00000000-0005-0000-0000-00005AB00000}"/>
    <cellStyle name="Normal 81 2 2 2 6 3" xfId="26734" xr:uid="{00000000-0005-0000-0000-00005BB00000}"/>
    <cellStyle name="Normal 81 2 2 2 7" xfId="6615" xr:uid="{00000000-0005-0000-0000-00005CB00000}"/>
    <cellStyle name="Normal 81 2 2 2 7 2" xfId="36950" xr:uid="{00000000-0005-0000-0000-00005DB00000}"/>
    <cellStyle name="Normal 81 2 2 2 7 3" xfId="21717" xr:uid="{00000000-0005-0000-0000-00005EB00000}"/>
    <cellStyle name="Normal 81 2 2 2 8" xfId="31938" xr:uid="{00000000-0005-0000-0000-00005FB00000}"/>
    <cellStyle name="Normal 81 2 2 2 9" xfId="16704" xr:uid="{00000000-0005-0000-0000-000060B00000}"/>
    <cellStyle name="Normal 81 2 2 3" xfId="1751" xr:uid="{00000000-0005-0000-0000-000061B00000}"/>
    <cellStyle name="Normal 81 2 2 3 2" xfId="2590" xr:uid="{00000000-0005-0000-0000-000062B00000}"/>
    <cellStyle name="Normal 81 2 2 3 2 2" xfId="4280" xr:uid="{00000000-0005-0000-0000-000063B00000}"/>
    <cellStyle name="Normal 81 2 2 3 2 2 2" xfId="14353" xr:uid="{00000000-0005-0000-0000-000064B00000}"/>
    <cellStyle name="Normal 81 2 2 3 2 2 2 2" xfId="44684" xr:uid="{00000000-0005-0000-0000-000065B00000}"/>
    <cellStyle name="Normal 81 2 2 3 2 2 2 3" xfId="29451" xr:uid="{00000000-0005-0000-0000-000066B00000}"/>
    <cellStyle name="Normal 81 2 2 3 2 2 3" xfId="9333" xr:uid="{00000000-0005-0000-0000-000067B00000}"/>
    <cellStyle name="Normal 81 2 2 3 2 2 3 2" xfId="39667" xr:uid="{00000000-0005-0000-0000-000068B00000}"/>
    <cellStyle name="Normal 81 2 2 3 2 2 3 3" xfId="24434" xr:uid="{00000000-0005-0000-0000-000069B00000}"/>
    <cellStyle name="Normal 81 2 2 3 2 2 4" xfId="34654" xr:uid="{00000000-0005-0000-0000-00006AB00000}"/>
    <cellStyle name="Normal 81 2 2 3 2 2 5" xfId="19421" xr:uid="{00000000-0005-0000-0000-00006BB00000}"/>
    <cellStyle name="Normal 81 2 2 3 2 3" xfId="5972" xr:uid="{00000000-0005-0000-0000-00006CB00000}"/>
    <cellStyle name="Normal 81 2 2 3 2 3 2" xfId="16024" xr:uid="{00000000-0005-0000-0000-00006DB00000}"/>
    <cellStyle name="Normal 81 2 2 3 2 3 2 2" xfId="46355" xr:uid="{00000000-0005-0000-0000-00006EB00000}"/>
    <cellStyle name="Normal 81 2 2 3 2 3 2 3" xfId="31122" xr:uid="{00000000-0005-0000-0000-00006FB00000}"/>
    <cellStyle name="Normal 81 2 2 3 2 3 3" xfId="11004" xr:uid="{00000000-0005-0000-0000-000070B00000}"/>
    <cellStyle name="Normal 81 2 2 3 2 3 3 2" xfId="41338" xr:uid="{00000000-0005-0000-0000-000071B00000}"/>
    <cellStyle name="Normal 81 2 2 3 2 3 3 3" xfId="26105" xr:uid="{00000000-0005-0000-0000-000072B00000}"/>
    <cellStyle name="Normal 81 2 2 3 2 3 4" xfId="36325" xr:uid="{00000000-0005-0000-0000-000073B00000}"/>
    <cellStyle name="Normal 81 2 2 3 2 3 5" xfId="21092" xr:uid="{00000000-0005-0000-0000-000074B00000}"/>
    <cellStyle name="Normal 81 2 2 3 2 4" xfId="12682" xr:uid="{00000000-0005-0000-0000-000075B00000}"/>
    <cellStyle name="Normal 81 2 2 3 2 4 2" xfId="43013" xr:uid="{00000000-0005-0000-0000-000076B00000}"/>
    <cellStyle name="Normal 81 2 2 3 2 4 3" xfId="27780" xr:uid="{00000000-0005-0000-0000-000077B00000}"/>
    <cellStyle name="Normal 81 2 2 3 2 5" xfId="7661" xr:uid="{00000000-0005-0000-0000-000078B00000}"/>
    <cellStyle name="Normal 81 2 2 3 2 5 2" xfId="37996" xr:uid="{00000000-0005-0000-0000-000079B00000}"/>
    <cellStyle name="Normal 81 2 2 3 2 5 3" xfId="22763" xr:uid="{00000000-0005-0000-0000-00007AB00000}"/>
    <cellStyle name="Normal 81 2 2 3 2 6" xfId="32984" xr:uid="{00000000-0005-0000-0000-00007BB00000}"/>
    <cellStyle name="Normal 81 2 2 3 2 7" xfId="17750" xr:uid="{00000000-0005-0000-0000-00007CB00000}"/>
    <cellStyle name="Normal 81 2 2 3 3" xfId="3443" xr:uid="{00000000-0005-0000-0000-00007DB00000}"/>
    <cellStyle name="Normal 81 2 2 3 3 2" xfId="13517" xr:uid="{00000000-0005-0000-0000-00007EB00000}"/>
    <cellStyle name="Normal 81 2 2 3 3 2 2" xfId="43848" xr:uid="{00000000-0005-0000-0000-00007FB00000}"/>
    <cellStyle name="Normal 81 2 2 3 3 2 3" xfId="28615" xr:uid="{00000000-0005-0000-0000-000080B00000}"/>
    <cellStyle name="Normal 81 2 2 3 3 3" xfId="8497" xr:uid="{00000000-0005-0000-0000-000081B00000}"/>
    <cellStyle name="Normal 81 2 2 3 3 3 2" xfId="38831" xr:uid="{00000000-0005-0000-0000-000082B00000}"/>
    <cellStyle name="Normal 81 2 2 3 3 3 3" xfId="23598" xr:uid="{00000000-0005-0000-0000-000083B00000}"/>
    <cellStyle name="Normal 81 2 2 3 3 4" xfId="33818" xr:uid="{00000000-0005-0000-0000-000084B00000}"/>
    <cellStyle name="Normal 81 2 2 3 3 5" xfId="18585" xr:uid="{00000000-0005-0000-0000-000085B00000}"/>
    <cellStyle name="Normal 81 2 2 3 4" xfId="5136" xr:uid="{00000000-0005-0000-0000-000086B00000}"/>
    <cellStyle name="Normal 81 2 2 3 4 2" xfId="15188" xr:uid="{00000000-0005-0000-0000-000087B00000}"/>
    <cellStyle name="Normal 81 2 2 3 4 2 2" xfId="45519" xr:uid="{00000000-0005-0000-0000-000088B00000}"/>
    <cellStyle name="Normal 81 2 2 3 4 2 3" xfId="30286" xr:uid="{00000000-0005-0000-0000-000089B00000}"/>
    <cellStyle name="Normal 81 2 2 3 4 3" xfId="10168" xr:uid="{00000000-0005-0000-0000-00008AB00000}"/>
    <cellStyle name="Normal 81 2 2 3 4 3 2" xfId="40502" xr:uid="{00000000-0005-0000-0000-00008BB00000}"/>
    <cellStyle name="Normal 81 2 2 3 4 3 3" xfId="25269" xr:uid="{00000000-0005-0000-0000-00008CB00000}"/>
    <cellStyle name="Normal 81 2 2 3 4 4" xfId="35489" xr:uid="{00000000-0005-0000-0000-00008DB00000}"/>
    <cellStyle name="Normal 81 2 2 3 4 5" xfId="20256" xr:uid="{00000000-0005-0000-0000-00008EB00000}"/>
    <cellStyle name="Normal 81 2 2 3 5" xfId="11846" xr:uid="{00000000-0005-0000-0000-00008FB00000}"/>
    <cellStyle name="Normal 81 2 2 3 5 2" xfId="42177" xr:uid="{00000000-0005-0000-0000-000090B00000}"/>
    <cellStyle name="Normal 81 2 2 3 5 3" xfId="26944" xr:uid="{00000000-0005-0000-0000-000091B00000}"/>
    <cellStyle name="Normal 81 2 2 3 6" xfId="6825" xr:uid="{00000000-0005-0000-0000-000092B00000}"/>
    <cellStyle name="Normal 81 2 2 3 6 2" xfId="37160" xr:uid="{00000000-0005-0000-0000-000093B00000}"/>
    <cellStyle name="Normal 81 2 2 3 6 3" xfId="21927" xr:uid="{00000000-0005-0000-0000-000094B00000}"/>
    <cellStyle name="Normal 81 2 2 3 7" xfId="32148" xr:uid="{00000000-0005-0000-0000-000095B00000}"/>
    <cellStyle name="Normal 81 2 2 3 8" xfId="16914" xr:uid="{00000000-0005-0000-0000-000096B00000}"/>
    <cellStyle name="Normal 81 2 2 4" xfId="2172" xr:uid="{00000000-0005-0000-0000-000097B00000}"/>
    <cellStyle name="Normal 81 2 2 4 2" xfId="3862" xr:uid="{00000000-0005-0000-0000-000098B00000}"/>
    <cellStyle name="Normal 81 2 2 4 2 2" xfId="13935" xr:uid="{00000000-0005-0000-0000-000099B00000}"/>
    <cellStyle name="Normal 81 2 2 4 2 2 2" xfId="44266" xr:uid="{00000000-0005-0000-0000-00009AB00000}"/>
    <cellStyle name="Normal 81 2 2 4 2 2 3" xfId="29033" xr:uid="{00000000-0005-0000-0000-00009BB00000}"/>
    <cellStyle name="Normal 81 2 2 4 2 3" xfId="8915" xr:uid="{00000000-0005-0000-0000-00009CB00000}"/>
    <cellStyle name="Normal 81 2 2 4 2 3 2" xfId="39249" xr:uid="{00000000-0005-0000-0000-00009DB00000}"/>
    <cellStyle name="Normal 81 2 2 4 2 3 3" xfId="24016" xr:uid="{00000000-0005-0000-0000-00009EB00000}"/>
    <cellStyle name="Normal 81 2 2 4 2 4" xfId="34236" xr:uid="{00000000-0005-0000-0000-00009FB00000}"/>
    <cellStyle name="Normal 81 2 2 4 2 5" xfId="19003" xr:uid="{00000000-0005-0000-0000-0000A0B00000}"/>
    <cellStyle name="Normal 81 2 2 4 3" xfId="5554" xr:uid="{00000000-0005-0000-0000-0000A1B00000}"/>
    <cellStyle name="Normal 81 2 2 4 3 2" xfId="15606" xr:uid="{00000000-0005-0000-0000-0000A2B00000}"/>
    <cellStyle name="Normal 81 2 2 4 3 2 2" xfId="45937" xr:uid="{00000000-0005-0000-0000-0000A3B00000}"/>
    <cellStyle name="Normal 81 2 2 4 3 2 3" xfId="30704" xr:uid="{00000000-0005-0000-0000-0000A4B00000}"/>
    <cellStyle name="Normal 81 2 2 4 3 3" xfId="10586" xr:uid="{00000000-0005-0000-0000-0000A5B00000}"/>
    <cellStyle name="Normal 81 2 2 4 3 3 2" xfId="40920" xr:uid="{00000000-0005-0000-0000-0000A6B00000}"/>
    <cellStyle name="Normal 81 2 2 4 3 3 3" xfId="25687" xr:uid="{00000000-0005-0000-0000-0000A7B00000}"/>
    <cellStyle name="Normal 81 2 2 4 3 4" xfId="35907" xr:uid="{00000000-0005-0000-0000-0000A8B00000}"/>
    <cellStyle name="Normal 81 2 2 4 3 5" xfId="20674" xr:uid="{00000000-0005-0000-0000-0000A9B00000}"/>
    <cellStyle name="Normal 81 2 2 4 4" xfId="12264" xr:uid="{00000000-0005-0000-0000-0000AAB00000}"/>
    <cellStyle name="Normal 81 2 2 4 4 2" xfId="42595" xr:uid="{00000000-0005-0000-0000-0000ABB00000}"/>
    <cellStyle name="Normal 81 2 2 4 4 3" xfId="27362" xr:uid="{00000000-0005-0000-0000-0000ACB00000}"/>
    <cellStyle name="Normal 81 2 2 4 5" xfId="7243" xr:uid="{00000000-0005-0000-0000-0000ADB00000}"/>
    <cellStyle name="Normal 81 2 2 4 5 2" xfId="37578" xr:uid="{00000000-0005-0000-0000-0000AEB00000}"/>
    <cellStyle name="Normal 81 2 2 4 5 3" xfId="22345" xr:uid="{00000000-0005-0000-0000-0000AFB00000}"/>
    <cellStyle name="Normal 81 2 2 4 6" xfId="32566" xr:uid="{00000000-0005-0000-0000-0000B0B00000}"/>
    <cellStyle name="Normal 81 2 2 4 7" xfId="17332" xr:uid="{00000000-0005-0000-0000-0000B1B00000}"/>
    <cellStyle name="Normal 81 2 2 5" xfId="3025" xr:uid="{00000000-0005-0000-0000-0000B2B00000}"/>
    <cellStyle name="Normal 81 2 2 5 2" xfId="13099" xr:uid="{00000000-0005-0000-0000-0000B3B00000}"/>
    <cellStyle name="Normal 81 2 2 5 2 2" xfId="43430" xr:uid="{00000000-0005-0000-0000-0000B4B00000}"/>
    <cellStyle name="Normal 81 2 2 5 2 3" xfId="28197" xr:uid="{00000000-0005-0000-0000-0000B5B00000}"/>
    <cellStyle name="Normal 81 2 2 5 3" xfId="8079" xr:uid="{00000000-0005-0000-0000-0000B6B00000}"/>
    <cellStyle name="Normal 81 2 2 5 3 2" xfId="38413" xr:uid="{00000000-0005-0000-0000-0000B7B00000}"/>
    <cellStyle name="Normal 81 2 2 5 3 3" xfId="23180" xr:uid="{00000000-0005-0000-0000-0000B8B00000}"/>
    <cellStyle name="Normal 81 2 2 5 4" xfId="33400" xr:uid="{00000000-0005-0000-0000-0000B9B00000}"/>
    <cellStyle name="Normal 81 2 2 5 5" xfId="18167" xr:uid="{00000000-0005-0000-0000-0000BAB00000}"/>
    <cellStyle name="Normal 81 2 2 6" xfId="4718" xr:uid="{00000000-0005-0000-0000-0000BBB00000}"/>
    <cellStyle name="Normal 81 2 2 6 2" xfId="14770" xr:uid="{00000000-0005-0000-0000-0000BCB00000}"/>
    <cellStyle name="Normal 81 2 2 6 2 2" xfId="45101" xr:uid="{00000000-0005-0000-0000-0000BDB00000}"/>
    <cellStyle name="Normal 81 2 2 6 2 3" xfId="29868" xr:uid="{00000000-0005-0000-0000-0000BEB00000}"/>
    <cellStyle name="Normal 81 2 2 6 3" xfId="9750" xr:uid="{00000000-0005-0000-0000-0000BFB00000}"/>
    <cellStyle name="Normal 81 2 2 6 3 2" xfId="40084" xr:uid="{00000000-0005-0000-0000-0000C0B00000}"/>
    <cellStyle name="Normal 81 2 2 6 3 3" xfId="24851" xr:uid="{00000000-0005-0000-0000-0000C1B00000}"/>
    <cellStyle name="Normal 81 2 2 6 4" xfId="35071" xr:uid="{00000000-0005-0000-0000-0000C2B00000}"/>
    <cellStyle name="Normal 81 2 2 6 5" xfId="19838" xr:uid="{00000000-0005-0000-0000-0000C3B00000}"/>
    <cellStyle name="Normal 81 2 2 7" xfId="11428" xr:uid="{00000000-0005-0000-0000-0000C4B00000}"/>
    <cellStyle name="Normal 81 2 2 7 2" xfId="41759" xr:uid="{00000000-0005-0000-0000-0000C5B00000}"/>
    <cellStyle name="Normal 81 2 2 7 3" xfId="26526" xr:uid="{00000000-0005-0000-0000-0000C6B00000}"/>
    <cellStyle name="Normal 81 2 2 8" xfId="6407" xr:uid="{00000000-0005-0000-0000-0000C7B00000}"/>
    <cellStyle name="Normal 81 2 2 8 2" xfId="36742" xr:uid="{00000000-0005-0000-0000-0000C8B00000}"/>
    <cellStyle name="Normal 81 2 2 8 3" xfId="21509" xr:uid="{00000000-0005-0000-0000-0000C9B00000}"/>
    <cellStyle name="Normal 81 2 2 9" xfId="31730" xr:uid="{00000000-0005-0000-0000-0000CAB00000}"/>
    <cellStyle name="Normal 81 2 3" xfId="1434" xr:uid="{00000000-0005-0000-0000-0000CBB00000}"/>
    <cellStyle name="Normal 81 2 3 2" xfId="1855" xr:uid="{00000000-0005-0000-0000-0000CCB00000}"/>
    <cellStyle name="Normal 81 2 3 2 2" xfId="2694" xr:uid="{00000000-0005-0000-0000-0000CDB00000}"/>
    <cellStyle name="Normal 81 2 3 2 2 2" xfId="4384" xr:uid="{00000000-0005-0000-0000-0000CEB00000}"/>
    <cellStyle name="Normal 81 2 3 2 2 2 2" xfId="14457" xr:uid="{00000000-0005-0000-0000-0000CFB00000}"/>
    <cellStyle name="Normal 81 2 3 2 2 2 2 2" xfId="44788" xr:uid="{00000000-0005-0000-0000-0000D0B00000}"/>
    <cellStyle name="Normal 81 2 3 2 2 2 2 3" xfId="29555" xr:uid="{00000000-0005-0000-0000-0000D1B00000}"/>
    <cellStyle name="Normal 81 2 3 2 2 2 3" xfId="9437" xr:uid="{00000000-0005-0000-0000-0000D2B00000}"/>
    <cellStyle name="Normal 81 2 3 2 2 2 3 2" xfId="39771" xr:uid="{00000000-0005-0000-0000-0000D3B00000}"/>
    <cellStyle name="Normal 81 2 3 2 2 2 3 3" xfId="24538" xr:uid="{00000000-0005-0000-0000-0000D4B00000}"/>
    <cellStyle name="Normal 81 2 3 2 2 2 4" xfId="34758" xr:uid="{00000000-0005-0000-0000-0000D5B00000}"/>
    <cellStyle name="Normal 81 2 3 2 2 2 5" xfId="19525" xr:uid="{00000000-0005-0000-0000-0000D6B00000}"/>
    <cellStyle name="Normal 81 2 3 2 2 3" xfId="6076" xr:uid="{00000000-0005-0000-0000-0000D7B00000}"/>
    <cellStyle name="Normal 81 2 3 2 2 3 2" xfId="16128" xr:uid="{00000000-0005-0000-0000-0000D8B00000}"/>
    <cellStyle name="Normal 81 2 3 2 2 3 2 2" xfId="46459" xr:uid="{00000000-0005-0000-0000-0000D9B00000}"/>
    <cellStyle name="Normal 81 2 3 2 2 3 2 3" xfId="31226" xr:uid="{00000000-0005-0000-0000-0000DAB00000}"/>
    <cellStyle name="Normal 81 2 3 2 2 3 3" xfId="11108" xr:uid="{00000000-0005-0000-0000-0000DBB00000}"/>
    <cellStyle name="Normal 81 2 3 2 2 3 3 2" xfId="41442" xr:uid="{00000000-0005-0000-0000-0000DCB00000}"/>
    <cellStyle name="Normal 81 2 3 2 2 3 3 3" xfId="26209" xr:uid="{00000000-0005-0000-0000-0000DDB00000}"/>
    <cellStyle name="Normal 81 2 3 2 2 3 4" xfId="36429" xr:uid="{00000000-0005-0000-0000-0000DEB00000}"/>
    <cellStyle name="Normal 81 2 3 2 2 3 5" xfId="21196" xr:uid="{00000000-0005-0000-0000-0000DFB00000}"/>
    <cellStyle name="Normal 81 2 3 2 2 4" xfId="12786" xr:uid="{00000000-0005-0000-0000-0000E0B00000}"/>
    <cellStyle name="Normal 81 2 3 2 2 4 2" xfId="43117" xr:uid="{00000000-0005-0000-0000-0000E1B00000}"/>
    <cellStyle name="Normal 81 2 3 2 2 4 3" xfId="27884" xr:uid="{00000000-0005-0000-0000-0000E2B00000}"/>
    <cellStyle name="Normal 81 2 3 2 2 5" xfId="7765" xr:uid="{00000000-0005-0000-0000-0000E3B00000}"/>
    <cellStyle name="Normal 81 2 3 2 2 5 2" xfId="38100" xr:uid="{00000000-0005-0000-0000-0000E4B00000}"/>
    <cellStyle name="Normal 81 2 3 2 2 5 3" xfId="22867" xr:uid="{00000000-0005-0000-0000-0000E5B00000}"/>
    <cellStyle name="Normal 81 2 3 2 2 6" xfId="33088" xr:uid="{00000000-0005-0000-0000-0000E6B00000}"/>
    <cellStyle name="Normal 81 2 3 2 2 7" xfId="17854" xr:uid="{00000000-0005-0000-0000-0000E7B00000}"/>
    <cellStyle name="Normal 81 2 3 2 3" xfId="3547" xr:uid="{00000000-0005-0000-0000-0000E8B00000}"/>
    <cellStyle name="Normal 81 2 3 2 3 2" xfId="13621" xr:uid="{00000000-0005-0000-0000-0000E9B00000}"/>
    <cellStyle name="Normal 81 2 3 2 3 2 2" xfId="43952" xr:uid="{00000000-0005-0000-0000-0000EAB00000}"/>
    <cellStyle name="Normal 81 2 3 2 3 2 3" xfId="28719" xr:uid="{00000000-0005-0000-0000-0000EBB00000}"/>
    <cellStyle name="Normal 81 2 3 2 3 3" xfId="8601" xr:uid="{00000000-0005-0000-0000-0000ECB00000}"/>
    <cellStyle name="Normal 81 2 3 2 3 3 2" xfId="38935" xr:uid="{00000000-0005-0000-0000-0000EDB00000}"/>
    <cellStyle name="Normal 81 2 3 2 3 3 3" xfId="23702" xr:uid="{00000000-0005-0000-0000-0000EEB00000}"/>
    <cellStyle name="Normal 81 2 3 2 3 4" xfId="33922" xr:uid="{00000000-0005-0000-0000-0000EFB00000}"/>
    <cellStyle name="Normal 81 2 3 2 3 5" xfId="18689" xr:uid="{00000000-0005-0000-0000-0000F0B00000}"/>
    <cellStyle name="Normal 81 2 3 2 4" xfId="5240" xr:uid="{00000000-0005-0000-0000-0000F1B00000}"/>
    <cellStyle name="Normal 81 2 3 2 4 2" xfId="15292" xr:uid="{00000000-0005-0000-0000-0000F2B00000}"/>
    <cellStyle name="Normal 81 2 3 2 4 2 2" xfId="45623" xr:uid="{00000000-0005-0000-0000-0000F3B00000}"/>
    <cellStyle name="Normal 81 2 3 2 4 2 3" xfId="30390" xr:uid="{00000000-0005-0000-0000-0000F4B00000}"/>
    <cellStyle name="Normal 81 2 3 2 4 3" xfId="10272" xr:uid="{00000000-0005-0000-0000-0000F5B00000}"/>
    <cellStyle name="Normal 81 2 3 2 4 3 2" xfId="40606" xr:uid="{00000000-0005-0000-0000-0000F6B00000}"/>
    <cellStyle name="Normal 81 2 3 2 4 3 3" xfId="25373" xr:uid="{00000000-0005-0000-0000-0000F7B00000}"/>
    <cellStyle name="Normal 81 2 3 2 4 4" xfId="35593" xr:uid="{00000000-0005-0000-0000-0000F8B00000}"/>
    <cellStyle name="Normal 81 2 3 2 4 5" xfId="20360" xr:uid="{00000000-0005-0000-0000-0000F9B00000}"/>
    <cellStyle name="Normal 81 2 3 2 5" xfId="11950" xr:uid="{00000000-0005-0000-0000-0000FAB00000}"/>
    <cellStyle name="Normal 81 2 3 2 5 2" xfId="42281" xr:uid="{00000000-0005-0000-0000-0000FBB00000}"/>
    <cellStyle name="Normal 81 2 3 2 5 3" xfId="27048" xr:uid="{00000000-0005-0000-0000-0000FCB00000}"/>
    <cellStyle name="Normal 81 2 3 2 6" xfId="6929" xr:uid="{00000000-0005-0000-0000-0000FDB00000}"/>
    <cellStyle name="Normal 81 2 3 2 6 2" xfId="37264" xr:uid="{00000000-0005-0000-0000-0000FEB00000}"/>
    <cellStyle name="Normal 81 2 3 2 6 3" xfId="22031" xr:uid="{00000000-0005-0000-0000-0000FFB00000}"/>
    <cellStyle name="Normal 81 2 3 2 7" xfId="32252" xr:uid="{00000000-0005-0000-0000-000000B10000}"/>
    <cellStyle name="Normal 81 2 3 2 8" xfId="17018" xr:uid="{00000000-0005-0000-0000-000001B10000}"/>
    <cellStyle name="Normal 81 2 3 3" xfId="2276" xr:uid="{00000000-0005-0000-0000-000002B10000}"/>
    <cellStyle name="Normal 81 2 3 3 2" xfId="3966" xr:uid="{00000000-0005-0000-0000-000003B10000}"/>
    <cellStyle name="Normal 81 2 3 3 2 2" xfId="14039" xr:uid="{00000000-0005-0000-0000-000004B10000}"/>
    <cellStyle name="Normal 81 2 3 3 2 2 2" xfId="44370" xr:uid="{00000000-0005-0000-0000-000005B10000}"/>
    <cellStyle name="Normal 81 2 3 3 2 2 3" xfId="29137" xr:uid="{00000000-0005-0000-0000-000006B10000}"/>
    <cellStyle name="Normal 81 2 3 3 2 3" xfId="9019" xr:uid="{00000000-0005-0000-0000-000007B10000}"/>
    <cellStyle name="Normal 81 2 3 3 2 3 2" xfId="39353" xr:uid="{00000000-0005-0000-0000-000008B10000}"/>
    <cellStyle name="Normal 81 2 3 3 2 3 3" xfId="24120" xr:uid="{00000000-0005-0000-0000-000009B10000}"/>
    <cellStyle name="Normal 81 2 3 3 2 4" xfId="34340" xr:uid="{00000000-0005-0000-0000-00000AB10000}"/>
    <cellStyle name="Normal 81 2 3 3 2 5" xfId="19107" xr:uid="{00000000-0005-0000-0000-00000BB10000}"/>
    <cellStyle name="Normal 81 2 3 3 3" xfId="5658" xr:uid="{00000000-0005-0000-0000-00000CB10000}"/>
    <cellStyle name="Normal 81 2 3 3 3 2" xfId="15710" xr:uid="{00000000-0005-0000-0000-00000DB10000}"/>
    <cellStyle name="Normal 81 2 3 3 3 2 2" xfId="46041" xr:uid="{00000000-0005-0000-0000-00000EB10000}"/>
    <cellStyle name="Normal 81 2 3 3 3 2 3" xfId="30808" xr:uid="{00000000-0005-0000-0000-00000FB10000}"/>
    <cellStyle name="Normal 81 2 3 3 3 3" xfId="10690" xr:uid="{00000000-0005-0000-0000-000010B10000}"/>
    <cellStyle name="Normal 81 2 3 3 3 3 2" xfId="41024" xr:uid="{00000000-0005-0000-0000-000011B10000}"/>
    <cellStyle name="Normal 81 2 3 3 3 3 3" xfId="25791" xr:uid="{00000000-0005-0000-0000-000012B10000}"/>
    <cellStyle name="Normal 81 2 3 3 3 4" xfId="36011" xr:uid="{00000000-0005-0000-0000-000013B10000}"/>
    <cellStyle name="Normal 81 2 3 3 3 5" xfId="20778" xr:uid="{00000000-0005-0000-0000-000014B10000}"/>
    <cellStyle name="Normal 81 2 3 3 4" xfId="12368" xr:uid="{00000000-0005-0000-0000-000015B10000}"/>
    <cellStyle name="Normal 81 2 3 3 4 2" xfId="42699" xr:uid="{00000000-0005-0000-0000-000016B10000}"/>
    <cellStyle name="Normal 81 2 3 3 4 3" xfId="27466" xr:uid="{00000000-0005-0000-0000-000017B10000}"/>
    <cellStyle name="Normal 81 2 3 3 5" xfId="7347" xr:uid="{00000000-0005-0000-0000-000018B10000}"/>
    <cellStyle name="Normal 81 2 3 3 5 2" xfId="37682" xr:uid="{00000000-0005-0000-0000-000019B10000}"/>
    <cellStyle name="Normal 81 2 3 3 5 3" xfId="22449" xr:uid="{00000000-0005-0000-0000-00001AB10000}"/>
    <cellStyle name="Normal 81 2 3 3 6" xfId="32670" xr:uid="{00000000-0005-0000-0000-00001BB10000}"/>
    <cellStyle name="Normal 81 2 3 3 7" xfId="17436" xr:uid="{00000000-0005-0000-0000-00001CB10000}"/>
    <cellStyle name="Normal 81 2 3 4" xfId="3129" xr:uid="{00000000-0005-0000-0000-00001DB10000}"/>
    <cellStyle name="Normal 81 2 3 4 2" xfId="13203" xr:uid="{00000000-0005-0000-0000-00001EB10000}"/>
    <cellStyle name="Normal 81 2 3 4 2 2" xfId="43534" xr:uid="{00000000-0005-0000-0000-00001FB10000}"/>
    <cellStyle name="Normal 81 2 3 4 2 3" xfId="28301" xr:uid="{00000000-0005-0000-0000-000020B10000}"/>
    <cellStyle name="Normal 81 2 3 4 3" xfId="8183" xr:uid="{00000000-0005-0000-0000-000021B10000}"/>
    <cellStyle name="Normal 81 2 3 4 3 2" xfId="38517" xr:uid="{00000000-0005-0000-0000-000022B10000}"/>
    <cellStyle name="Normal 81 2 3 4 3 3" xfId="23284" xr:uid="{00000000-0005-0000-0000-000023B10000}"/>
    <cellStyle name="Normal 81 2 3 4 4" xfId="33504" xr:uid="{00000000-0005-0000-0000-000024B10000}"/>
    <cellStyle name="Normal 81 2 3 4 5" xfId="18271" xr:uid="{00000000-0005-0000-0000-000025B10000}"/>
    <cellStyle name="Normal 81 2 3 5" xfId="4822" xr:uid="{00000000-0005-0000-0000-000026B10000}"/>
    <cellStyle name="Normal 81 2 3 5 2" xfId="14874" xr:uid="{00000000-0005-0000-0000-000027B10000}"/>
    <cellStyle name="Normal 81 2 3 5 2 2" xfId="45205" xr:uid="{00000000-0005-0000-0000-000028B10000}"/>
    <cellStyle name="Normal 81 2 3 5 2 3" xfId="29972" xr:uid="{00000000-0005-0000-0000-000029B10000}"/>
    <cellStyle name="Normal 81 2 3 5 3" xfId="9854" xr:uid="{00000000-0005-0000-0000-00002AB10000}"/>
    <cellStyle name="Normal 81 2 3 5 3 2" xfId="40188" xr:uid="{00000000-0005-0000-0000-00002BB10000}"/>
    <cellStyle name="Normal 81 2 3 5 3 3" xfId="24955" xr:uid="{00000000-0005-0000-0000-00002CB10000}"/>
    <cellStyle name="Normal 81 2 3 5 4" xfId="35175" xr:uid="{00000000-0005-0000-0000-00002DB10000}"/>
    <cellStyle name="Normal 81 2 3 5 5" xfId="19942" xr:uid="{00000000-0005-0000-0000-00002EB10000}"/>
    <cellStyle name="Normal 81 2 3 6" xfId="11532" xr:uid="{00000000-0005-0000-0000-00002FB10000}"/>
    <cellStyle name="Normal 81 2 3 6 2" xfId="41863" xr:uid="{00000000-0005-0000-0000-000030B10000}"/>
    <cellStyle name="Normal 81 2 3 6 3" xfId="26630" xr:uid="{00000000-0005-0000-0000-000031B10000}"/>
    <cellStyle name="Normal 81 2 3 7" xfId="6511" xr:uid="{00000000-0005-0000-0000-000032B10000}"/>
    <cellStyle name="Normal 81 2 3 7 2" xfId="36846" xr:uid="{00000000-0005-0000-0000-000033B10000}"/>
    <cellStyle name="Normal 81 2 3 7 3" xfId="21613" xr:uid="{00000000-0005-0000-0000-000034B10000}"/>
    <cellStyle name="Normal 81 2 3 8" xfId="31834" xr:uid="{00000000-0005-0000-0000-000035B10000}"/>
    <cellStyle name="Normal 81 2 3 9" xfId="16600" xr:uid="{00000000-0005-0000-0000-000036B10000}"/>
    <cellStyle name="Normal 81 2 4" xfId="1647" xr:uid="{00000000-0005-0000-0000-000037B10000}"/>
    <cellStyle name="Normal 81 2 4 2" xfId="2486" xr:uid="{00000000-0005-0000-0000-000038B10000}"/>
    <cellStyle name="Normal 81 2 4 2 2" xfId="4176" xr:uid="{00000000-0005-0000-0000-000039B10000}"/>
    <cellStyle name="Normal 81 2 4 2 2 2" xfId="14249" xr:uid="{00000000-0005-0000-0000-00003AB10000}"/>
    <cellStyle name="Normal 81 2 4 2 2 2 2" xfId="44580" xr:uid="{00000000-0005-0000-0000-00003BB10000}"/>
    <cellStyle name="Normal 81 2 4 2 2 2 3" xfId="29347" xr:uid="{00000000-0005-0000-0000-00003CB10000}"/>
    <cellStyle name="Normal 81 2 4 2 2 3" xfId="9229" xr:uid="{00000000-0005-0000-0000-00003DB10000}"/>
    <cellStyle name="Normal 81 2 4 2 2 3 2" xfId="39563" xr:uid="{00000000-0005-0000-0000-00003EB10000}"/>
    <cellStyle name="Normal 81 2 4 2 2 3 3" xfId="24330" xr:uid="{00000000-0005-0000-0000-00003FB10000}"/>
    <cellStyle name="Normal 81 2 4 2 2 4" xfId="34550" xr:uid="{00000000-0005-0000-0000-000040B10000}"/>
    <cellStyle name="Normal 81 2 4 2 2 5" xfId="19317" xr:uid="{00000000-0005-0000-0000-000041B10000}"/>
    <cellStyle name="Normal 81 2 4 2 3" xfId="5868" xr:uid="{00000000-0005-0000-0000-000042B10000}"/>
    <cellStyle name="Normal 81 2 4 2 3 2" xfId="15920" xr:uid="{00000000-0005-0000-0000-000043B10000}"/>
    <cellStyle name="Normal 81 2 4 2 3 2 2" xfId="46251" xr:uid="{00000000-0005-0000-0000-000044B10000}"/>
    <cellStyle name="Normal 81 2 4 2 3 2 3" xfId="31018" xr:uid="{00000000-0005-0000-0000-000045B10000}"/>
    <cellStyle name="Normal 81 2 4 2 3 3" xfId="10900" xr:uid="{00000000-0005-0000-0000-000046B10000}"/>
    <cellStyle name="Normal 81 2 4 2 3 3 2" xfId="41234" xr:uid="{00000000-0005-0000-0000-000047B10000}"/>
    <cellStyle name="Normal 81 2 4 2 3 3 3" xfId="26001" xr:uid="{00000000-0005-0000-0000-000048B10000}"/>
    <cellStyle name="Normal 81 2 4 2 3 4" xfId="36221" xr:uid="{00000000-0005-0000-0000-000049B10000}"/>
    <cellStyle name="Normal 81 2 4 2 3 5" xfId="20988" xr:uid="{00000000-0005-0000-0000-00004AB10000}"/>
    <cellStyle name="Normal 81 2 4 2 4" xfId="12578" xr:uid="{00000000-0005-0000-0000-00004BB10000}"/>
    <cellStyle name="Normal 81 2 4 2 4 2" xfId="42909" xr:uid="{00000000-0005-0000-0000-00004CB10000}"/>
    <cellStyle name="Normal 81 2 4 2 4 3" xfId="27676" xr:uid="{00000000-0005-0000-0000-00004DB10000}"/>
    <cellStyle name="Normal 81 2 4 2 5" xfId="7557" xr:uid="{00000000-0005-0000-0000-00004EB10000}"/>
    <cellStyle name="Normal 81 2 4 2 5 2" xfId="37892" xr:uid="{00000000-0005-0000-0000-00004FB10000}"/>
    <cellStyle name="Normal 81 2 4 2 5 3" xfId="22659" xr:uid="{00000000-0005-0000-0000-000050B10000}"/>
    <cellStyle name="Normal 81 2 4 2 6" xfId="32880" xr:uid="{00000000-0005-0000-0000-000051B10000}"/>
    <cellStyle name="Normal 81 2 4 2 7" xfId="17646" xr:uid="{00000000-0005-0000-0000-000052B10000}"/>
    <cellStyle name="Normal 81 2 4 3" xfId="3339" xr:uid="{00000000-0005-0000-0000-000053B10000}"/>
    <cellStyle name="Normal 81 2 4 3 2" xfId="13413" xr:uid="{00000000-0005-0000-0000-000054B10000}"/>
    <cellStyle name="Normal 81 2 4 3 2 2" xfId="43744" xr:uid="{00000000-0005-0000-0000-000055B10000}"/>
    <cellStyle name="Normal 81 2 4 3 2 3" xfId="28511" xr:uid="{00000000-0005-0000-0000-000056B10000}"/>
    <cellStyle name="Normal 81 2 4 3 3" xfId="8393" xr:uid="{00000000-0005-0000-0000-000057B10000}"/>
    <cellStyle name="Normal 81 2 4 3 3 2" xfId="38727" xr:uid="{00000000-0005-0000-0000-000058B10000}"/>
    <cellStyle name="Normal 81 2 4 3 3 3" xfId="23494" xr:uid="{00000000-0005-0000-0000-000059B10000}"/>
    <cellStyle name="Normal 81 2 4 3 4" xfId="33714" xr:uid="{00000000-0005-0000-0000-00005AB10000}"/>
    <cellStyle name="Normal 81 2 4 3 5" xfId="18481" xr:uid="{00000000-0005-0000-0000-00005BB10000}"/>
    <cellStyle name="Normal 81 2 4 4" xfId="5032" xr:uid="{00000000-0005-0000-0000-00005CB10000}"/>
    <cellStyle name="Normal 81 2 4 4 2" xfId="15084" xr:uid="{00000000-0005-0000-0000-00005DB10000}"/>
    <cellStyle name="Normal 81 2 4 4 2 2" xfId="45415" xr:uid="{00000000-0005-0000-0000-00005EB10000}"/>
    <cellStyle name="Normal 81 2 4 4 2 3" xfId="30182" xr:uid="{00000000-0005-0000-0000-00005FB10000}"/>
    <cellStyle name="Normal 81 2 4 4 3" xfId="10064" xr:uid="{00000000-0005-0000-0000-000060B10000}"/>
    <cellStyle name="Normal 81 2 4 4 3 2" xfId="40398" xr:uid="{00000000-0005-0000-0000-000061B10000}"/>
    <cellStyle name="Normal 81 2 4 4 3 3" xfId="25165" xr:uid="{00000000-0005-0000-0000-000062B10000}"/>
    <cellStyle name="Normal 81 2 4 4 4" xfId="35385" xr:uid="{00000000-0005-0000-0000-000063B10000}"/>
    <cellStyle name="Normal 81 2 4 4 5" xfId="20152" xr:uid="{00000000-0005-0000-0000-000064B10000}"/>
    <cellStyle name="Normal 81 2 4 5" xfId="11742" xr:uid="{00000000-0005-0000-0000-000065B10000}"/>
    <cellStyle name="Normal 81 2 4 5 2" xfId="42073" xr:uid="{00000000-0005-0000-0000-000066B10000}"/>
    <cellStyle name="Normal 81 2 4 5 3" xfId="26840" xr:uid="{00000000-0005-0000-0000-000067B10000}"/>
    <cellStyle name="Normal 81 2 4 6" xfId="6721" xr:uid="{00000000-0005-0000-0000-000068B10000}"/>
    <cellStyle name="Normal 81 2 4 6 2" xfId="37056" xr:uid="{00000000-0005-0000-0000-000069B10000}"/>
    <cellStyle name="Normal 81 2 4 6 3" xfId="21823" xr:uid="{00000000-0005-0000-0000-00006AB10000}"/>
    <cellStyle name="Normal 81 2 4 7" xfId="32044" xr:uid="{00000000-0005-0000-0000-00006BB10000}"/>
    <cellStyle name="Normal 81 2 4 8" xfId="16810" xr:uid="{00000000-0005-0000-0000-00006CB10000}"/>
    <cellStyle name="Normal 81 2 5" xfId="2068" xr:uid="{00000000-0005-0000-0000-00006DB10000}"/>
    <cellStyle name="Normal 81 2 5 2" xfId="3758" xr:uid="{00000000-0005-0000-0000-00006EB10000}"/>
    <cellStyle name="Normal 81 2 5 2 2" xfId="13831" xr:uid="{00000000-0005-0000-0000-00006FB10000}"/>
    <cellStyle name="Normal 81 2 5 2 2 2" xfId="44162" xr:uid="{00000000-0005-0000-0000-000070B10000}"/>
    <cellStyle name="Normal 81 2 5 2 2 3" xfId="28929" xr:uid="{00000000-0005-0000-0000-000071B10000}"/>
    <cellStyle name="Normal 81 2 5 2 3" xfId="8811" xr:uid="{00000000-0005-0000-0000-000072B10000}"/>
    <cellStyle name="Normal 81 2 5 2 3 2" xfId="39145" xr:uid="{00000000-0005-0000-0000-000073B10000}"/>
    <cellStyle name="Normal 81 2 5 2 3 3" xfId="23912" xr:uid="{00000000-0005-0000-0000-000074B10000}"/>
    <cellStyle name="Normal 81 2 5 2 4" xfId="34132" xr:uid="{00000000-0005-0000-0000-000075B10000}"/>
    <cellStyle name="Normal 81 2 5 2 5" xfId="18899" xr:uid="{00000000-0005-0000-0000-000076B10000}"/>
    <cellStyle name="Normal 81 2 5 3" xfId="5450" xr:uid="{00000000-0005-0000-0000-000077B10000}"/>
    <cellStyle name="Normal 81 2 5 3 2" xfId="15502" xr:uid="{00000000-0005-0000-0000-000078B10000}"/>
    <cellStyle name="Normal 81 2 5 3 2 2" xfId="45833" xr:uid="{00000000-0005-0000-0000-000079B10000}"/>
    <cellStyle name="Normal 81 2 5 3 2 3" xfId="30600" xr:uid="{00000000-0005-0000-0000-00007AB10000}"/>
    <cellStyle name="Normal 81 2 5 3 3" xfId="10482" xr:uid="{00000000-0005-0000-0000-00007BB10000}"/>
    <cellStyle name="Normal 81 2 5 3 3 2" xfId="40816" xr:uid="{00000000-0005-0000-0000-00007CB10000}"/>
    <cellStyle name="Normal 81 2 5 3 3 3" xfId="25583" xr:uid="{00000000-0005-0000-0000-00007DB10000}"/>
    <cellStyle name="Normal 81 2 5 3 4" xfId="35803" xr:uid="{00000000-0005-0000-0000-00007EB10000}"/>
    <cellStyle name="Normal 81 2 5 3 5" xfId="20570" xr:uid="{00000000-0005-0000-0000-00007FB10000}"/>
    <cellStyle name="Normal 81 2 5 4" xfId="12160" xr:uid="{00000000-0005-0000-0000-000080B10000}"/>
    <cellStyle name="Normal 81 2 5 4 2" xfId="42491" xr:uid="{00000000-0005-0000-0000-000081B10000}"/>
    <cellStyle name="Normal 81 2 5 4 3" xfId="27258" xr:uid="{00000000-0005-0000-0000-000082B10000}"/>
    <cellStyle name="Normal 81 2 5 5" xfId="7139" xr:uid="{00000000-0005-0000-0000-000083B10000}"/>
    <cellStyle name="Normal 81 2 5 5 2" xfId="37474" xr:uid="{00000000-0005-0000-0000-000084B10000}"/>
    <cellStyle name="Normal 81 2 5 5 3" xfId="22241" xr:uid="{00000000-0005-0000-0000-000085B10000}"/>
    <cellStyle name="Normal 81 2 5 6" xfId="32462" xr:uid="{00000000-0005-0000-0000-000086B10000}"/>
    <cellStyle name="Normal 81 2 5 7" xfId="17228" xr:uid="{00000000-0005-0000-0000-000087B10000}"/>
    <cellStyle name="Normal 81 2 6" xfId="2921" xr:uid="{00000000-0005-0000-0000-000088B10000}"/>
    <cellStyle name="Normal 81 2 6 2" xfId="12995" xr:uid="{00000000-0005-0000-0000-000089B10000}"/>
    <cellStyle name="Normal 81 2 6 2 2" xfId="43326" xr:uid="{00000000-0005-0000-0000-00008AB10000}"/>
    <cellStyle name="Normal 81 2 6 2 3" xfId="28093" xr:uid="{00000000-0005-0000-0000-00008BB10000}"/>
    <cellStyle name="Normal 81 2 6 3" xfId="7975" xr:uid="{00000000-0005-0000-0000-00008CB10000}"/>
    <cellStyle name="Normal 81 2 6 3 2" xfId="38309" xr:uid="{00000000-0005-0000-0000-00008DB10000}"/>
    <cellStyle name="Normal 81 2 6 3 3" xfId="23076" xr:uid="{00000000-0005-0000-0000-00008EB10000}"/>
    <cellStyle name="Normal 81 2 6 4" xfId="33296" xr:uid="{00000000-0005-0000-0000-00008FB10000}"/>
    <cellStyle name="Normal 81 2 6 5" xfId="18063" xr:uid="{00000000-0005-0000-0000-000090B10000}"/>
    <cellStyle name="Normal 81 2 7" xfId="4614" xr:uid="{00000000-0005-0000-0000-000091B10000}"/>
    <cellStyle name="Normal 81 2 7 2" xfId="14666" xr:uid="{00000000-0005-0000-0000-000092B10000}"/>
    <cellStyle name="Normal 81 2 7 2 2" xfId="44997" xr:uid="{00000000-0005-0000-0000-000093B10000}"/>
    <cellStyle name="Normal 81 2 7 2 3" xfId="29764" xr:uid="{00000000-0005-0000-0000-000094B10000}"/>
    <cellStyle name="Normal 81 2 7 3" xfId="9646" xr:uid="{00000000-0005-0000-0000-000095B10000}"/>
    <cellStyle name="Normal 81 2 7 3 2" xfId="39980" xr:uid="{00000000-0005-0000-0000-000096B10000}"/>
    <cellStyle name="Normal 81 2 7 3 3" xfId="24747" xr:uid="{00000000-0005-0000-0000-000097B10000}"/>
    <cellStyle name="Normal 81 2 7 4" xfId="34967" xr:uid="{00000000-0005-0000-0000-000098B10000}"/>
    <cellStyle name="Normal 81 2 7 5" xfId="19734" xr:uid="{00000000-0005-0000-0000-000099B10000}"/>
    <cellStyle name="Normal 81 2 8" xfId="11324" xr:uid="{00000000-0005-0000-0000-00009AB10000}"/>
    <cellStyle name="Normal 81 2 8 2" xfId="41655" xr:uid="{00000000-0005-0000-0000-00009BB10000}"/>
    <cellStyle name="Normal 81 2 8 3" xfId="26422" xr:uid="{00000000-0005-0000-0000-00009CB10000}"/>
    <cellStyle name="Normal 81 2 9" xfId="6303" xr:uid="{00000000-0005-0000-0000-00009DB10000}"/>
    <cellStyle name="Normal 81 2 9 2" xfId="36638" xr:uid="{00000000-0005-0000-0000-00009EB10000}"/>
    <cellStyle name="Normal 81 2 9 3" xfId="21405" xr:uid="{00000000-0005-0000-0000-00009FB10000}"/>
    <cellStyle name="Normal 81 3" xfId="1267" xr:uid="{00000000-0005-0000-0000-0000A0B10000}"/>
    <cellStyle name="Normal 81 3 10" xfId="16444" xr:uid="{00000000-0005-0000-0000-0000A1B10000}"/>
    <cellStyle name="Normal 81 3 2" xfId="1486" xr:uid="{00000000-0005-0000-0000-0000A2B10000}"/>
    <cellStyle name="Normal 81 3 2 2" xfId="1907" xr:uid="{00000000-0005-0000-0000-0000A3B10000}"/>
    <cellStyle name="Normal 81 3 2 2 2" xfId="2746" xr:uid="{00000000-0005-0000-0000-0000A4B10000}"/>
    <cellStyle name="Normal 81 3 2 2 2 2" xfId="4436" xr:uid="{00000000-0005-0000-0000-0000A5B10000}"/>
    <cellStyle name="Normal 81 3 2 2 2 2 2" xfId="14509" xr:uid="{00000000-0005-0000-0000-0000A6B10000}"/>
    <cellStyle name="Normal 81 3 2 2 2 2 2 2" xfId="44840" xr:uid="{00000000-0005-0000-0000-0000A7B10000}"/>
    <cellStyle name="Normal 81 3 2 2 2 2 2 3" xfId="29607" xr:uid="{00000000-0005-0000-0000-0000A8B10000}"/>
    <cellStyle name="Normal 81 3 2 2 2 2 3" xfId="9489" xr:uid="{00000000-0005-0000-0000-0000A9B10000}"/>
    <cellStyle name="Normal 81 3 2 2 2 2 3 2" xfId="39823" xr:uid="{00000000-0005-0000-0000-0000AAB10000}"/>
    <cellStyle name="Normal 81 3 2 2 2 2 3 3" xfId="24590" xr:uid="{00000000-0005-0000-0000-0000ABB10000}"/>
    <cellStyle name="Normal 81 3 2 2 2 2 4" xfId="34810" xr:uid="{00000000-0005-0000-0000-0000ACB10000}"/>
    <cellStyle name="Normal 81 3 2 2 2 2 5" xfId="19577" xr:uid="{00000000-0005-0000-0000-0000ADB10000}"/>
    <cellStyle name="Normal 81 3 2 2 2 3" xfId="6128" xr:uid="{00000000-0005-0000-0000-0000AEB10000}"/>
    <cellStyle name="Normal 81 3 2 2 2 3 2" xfId="16180" xr:uid="{00000000-0005-0000-0000-0000AFB10000}"/>
    <cellStyle name="Normal 81 3 2 2 2 3 2 2" xfId="46511" xr:uid="{00000000-0005-0000-0000-0000B0B10000}"/>
    <cellStyle name="Normal 81 3 2 2 2 3 2 3" xfId="31278" xr:uid="{00000000-0005-0000-0000-0000B1B10000}"/>
    <cellStyle name="Normal 81 3 2 2 2 3 3" xfId="11160" xr:uid="{00000000-0005-0000-0000-0000B2B10000}"/>
    <cellStyle name="Normal 81 3 2 2 2 3 3 2" xfId="41494" xr:uid="{00000000-0005-0000-0000-0000B3B10000}"/>
    <cellStyle name="Normal 81 3 2 2 2 3 3 3" xfId="26261" xr:uid="{00000000-0005-0000-0000-0000B4B10000}"/>
    <cellStyle name="Normal 81 3 2 2 2 3 4" xfId="36481" xr:uid="{00000000-0005-0000-0000-0000B5B10000}"/>
    <cellStyle name="Normal 81 3 2 2 2 3 5" xfId="21248" xr:uid="{00000000-0005-0000-0000-0000B6B10000}"/>
    <cellStyle name="Normal 81 3 2 2 2 4" xfId="12838" xr:uid="{00000000-0005-0000-0000-0000B7B10000}"/>
    <cellStyle name="Normal 81 3 2 2 2 4 2" xfId="43169" xr:uid="{00000000-0005-0000-0000-0000B8B10000}"/>
    <cellStyle name="Normal 81 3 2 2 2 4 3" xfId="27936" xr:uid="{00000000-0005-0000-0000-0000B9B10000}"/>
    <cellStyle name="Normal 81 3 2 2 2 5" xfId="7817" xr:uid="{00000000-0005-0000-0000-0000BAB10000}"/>
    <cellStyle name="Normal 81 3 2 2 2 5 2" xfId="38152" xr:uid="{00000000-0005-0000-0000-0000BBB10000}"/>
    <cellStyle name="Normal 81 3 2 2 2 5 3" xfId="22919" xr:uid="{00000000-0005-0000-0000-0000BCB10000}"/>
    <cellStyle name="Normal 81 3 2 2 2 6" xfId="33140" xr:uid="{00000000-0005-0000-0000-0000BDB10000}"/>
    <cellStyle name="Normal 81 3 2 2 2 7" xfId="17906" xr:uid="{00000000-0005-0000-0000-0000BEB10000}"/>
    <cellStyle name="Normal 81 3 2 2 3" xfId="3599" xr:uid="{00000000-0005-0000-0000-0000BFB10000}"/>
    <cellStyle name="Normal 81 3 2 2 3 2" xfId="13673" xr:uid="{00000000-0005-0000-0000-0000C0B10000}"/>
    <cellStyle name="Normal 81 3 2 2 3 2 2" xfId="44004" xr:uid="{00000000-0005-0000-0000-0000C1B10000}"/>
    <cellStyle name="Normal 81 3 2 2 3 2 3" xfId="28771" xr:uid="{00000000-0005-0000-0000-0000C2B10000}"/>
    <cellStyle name="Normal 81 3 2 2 3 3" xfId="8653" xr:uid="{00000000-0005-0000-0000-0000C3B10000}"/>
    <cellStyle name="Normal 81 3 2 2 3 3 2" xfId="38987" xr:uid="{00000000-0005-0000-0000-0000C4B10000}"/>
    <cellStyle name="Normal 81 3 2 2 3 3 3" xfId="23754" xr:uid="{00000000-0005-0000-0000-0000C5B10000}"/>
    <cellStyle name="Normal 81 3 2 2 3 4" xfId="33974" xr:uid="{00000000-0005-0000-0000-0000C6B10000}"/>
    <cellStyle name="Normal 81 3 2 2 3 5" xfId="18741" xr:uid="{00000000-0005-0000-0000-0000C7B10000}"/>
    <cellStyle name="Normal 81 3 2 2 4" xfId="5292" xr:uid="{00000000-0005-0000-0000-0000C8B10000}"/>
    <cellStyle name="Normal 81 3 2 2 4 2" xfId="15344" xr:uid="{00000000-0005-0000-0000-0000C9B10000}"/>
    <cellStyle name="Normal 81 3 2 2 4 2 2" xfId="45675" xr:uid="{00000000-0005-0000-0000-0000CAB10000}"/>
    <cellStyle name="Normal 81 3 2 2 4 2 3" xfId="30442" xr:uid="{00000000-0005-0000-0000-0000CBB10000}"/>
    <cellStyle name="Normal 81 3 2 2 4 3" xfId="10324" xr:uid="{00000000-0005-0000-0000-0000CCB10000}"/>
    <cellStyle name="Normal 81 3 2 2 4 3 2" xfId="40658" xr:uid="{00000000-0005-0000-0000-0000CDB10000}"/>
    <cellStyle name="Normal 81 3 2 2 4 3 3" xfId="25425" xr:uid="{00000000-0005-0000-0000-0000CEB10000}"/>
    <cellStyle name="Normal 81 3 2 2 4 4" xfId="35645" xr:uid="{00000000-0005-0000-0000-0000CFB10000}"/>
    <cellStyle name="Normal 81 3 2 2 4 5" xfId="20412" xr:uid="{00000000-0005-0000-0000-0000D0B10000}"/>
    <cellStyle name="Normal 81 3 2 2 5" xfId="12002" xr:uid="{00000000-0005-0000-0000-0000D1B10000}"/>
    <cellStyle name="Normal 81 3 2 2 5 2" xfId="42333" xr:uid="{00000000-0005-0000-0000-0000D2B10000}"/>
    <cellStyle name="Normal 81 3 2 2 5 3" xfId="27100" xr:uid="{00000000-0005-0000-0000-0000D3B10000}"/>
    <cellStyle name="Normal 81 3 2 2 6" xfId="6981" xr:uid="{00000000-0005-0000-0000-0000D4B10000}"/>
    <cellStyle name="Normal 81 3 2 2 6 2" xfId="37316" xr:uid="{00000000-0005-0000-0000-0000D5B10000}"/>
    <cellStyle name="Normal 81 3 2 2 6 3" xfId="22083" xr:uid="{00000000-0005-0000-0000-0000D6B10000}"/>
    <cellStyle name="Normal 81 3 2 2 7" xfId="32304" xr:uid="{00000000-0005-0000-0000-0000D7B10000}"/>
    <cellStyle name="Normal 81 3 2 2 8" xfId="17070" xr:uid="{00000000-0005-0000-0000-0000D8B10000}"/>
    <cellStyle name="Normal 81 3 2 3" xfId="2328" xr:uid="{00000000-0005-0000-0000-0000D9B10000}"/>
    <cellStyle name="Normal 81 3 2 3 2" xfId="4018" xr:uid="{00000000-0005-0000-0000-0000DAB10000}"/>
    <cellStyle name="Normal 81 3 2 3 2 2" xfId="14091" xr:uid="{00000000-0005-0000-0000-0000DBB10000}"/>
    <cellStyle name="Normal 81 3 2 3 2 2 2" xfId="44422" xr:uid="{00000000-0005-0000-0000-0000DCB10000}"/>
    <cellStyle name="Normal 81 3 2 3 2 2 3" xfId="29189" xr:uid="{00000000-0005-0000-0000-0000DDB10000}"/>
    <cellStyle name="Normal 81 3 2 3 2 3" xfId="9071" xr:uid="{00000000-0005-0000-0000-0000DEB10000}"/>
    <cellStyle name="Normal 81 3 2 3 2 3 2" xfId="39405" xr:uid="{00000000-0005-0000-0000-0000DFB10000}"/>
    <cellStyle name="Normal 81 3 2 3 2 3 3" xfId="24172" xr:uid="{00000000-0005-0000-0000-0000E0B10000}"/>
    <cellStyle name="Normal 81 3 2 3 2 4" xfId="34392" xr:uid="{00000000-0005-0000-0000-0000E1B10000}"/>
    <cellStyle name="Normal 81 3 2 3 2 5" xfId="19159" xr:uid="{00000000-0005-0000-0000-0000E2B10000}"/>
    <cellStyle name="Normal 81 3 2 3 3" xfId="5710" xr:uid="{00000000-0005-0000-0000-0000E3B10000}"/>
    <cellStyle name="Normal 81 3 2 3 3 2" xfId="15762" xr:uid="{00000000-0005-0000-0000-0000E4B10000}"/>
    <cellStyle name="Normal 81 3 2 3 3 2 2" xfId="46093" xr:uid="{00000000-0005-0000-0000-0000E5B10000}"/>
    <cellStyle name="Normal 81 3 2 3 3 2 3" xfId="30860" xr:uid="{00000000-0005-0000-0000-0000E6B10000}"/>
    <cellStyle name="Normal 81 3 2 3 3 3" xfId="10742" xr:uid="{00000000-0005-0000-0000-0000E7B10000}"/>
    <cellStyle name="Normal 81 3 2 3 3 3 2" xfId="41076" xr:uid="{00000000-0005-0000-0000-0000E8B10000}"/>
    <cellStyle name="Normal 81 3 2 3 3 3 3" xfId="25843" xr:uid="{00000000-0005-0000-0000-0000E9B10000}"/>
    <cellStyle name="Normal 81 3 2 3 3 4" xfId="36063" xr:uid="{00000000-0005-0000-0000-0000EAB10000}"/>
    <cellStyle name="Normal 81 3 2 3 3 5" xfId="20830" xr:uid="{00000000-0005-0000-0000-0000EBB10000}"/>
    <cellStyle name="Normal 81 3 2 3 4" xfId="12420" xr:uid="{00000000-0005-0000-0000-0000ECB10000}"/>
    <cellStyle name="Normal 81 3 2 3 4 2" xfId="42751" xr:uid="{00000000-0005-0000-0000-0000EDB10000}"/>
    <cellStyle name="Normal 81 3 2 3 4 3" xfId="27518" xr:uid="{00000000-0005-0000-0000-0000EEB10000}"/>
    <cellStyle name="Normal 81 3 2 3 5" xfId="7399" xr:uid="{00000000-0005-0000-0000-0000EFB10000}"/>
    <cellStyle name="Normal 81 3 2 3 5 2" xfId="37734" xr:uid="{00000000-0005-0000-0000-0000F0B10000}"/>
    <cellStyle name="Normal 81 3 2 3 5 3" xfId="22501" xr:uid="{00000000-0005-0000-0000-0000F1B10000}"/>
    <cellStyle name="Normal 81 3 2 3 6" xfId="32722" xr:uid="{00000000-0005-0000-0000-0000F2B10000}"/>
    <cellStyle name="Normal 81 3 2 3 7" xfId="17488" xr:uid="{00000000-0005-0000-0000-0000F3B10000}"/>
    <cellStyle name="Normal 81 3 2 4" xfId="3181" xr:uid="{00000000-0005-0000-0000-0000F4B10000}"/>
    <cellStyle name="Normal 81 3 2 4 2" xfId="13255" xr:uid="{00000000-0005-0000-0000-0000F5B10000}"/>
    <cellStyle name="Normal 81 3 2 4 2 2" xfId="43586" xr:uid="{00000000-0005-0000-0000-0000F6B10000}"/>
    <cellStyle name="Normal 81 3 2 4 2 3" xfId="28353" xr:uid="{00000000-0005-0000-0000-0000F7B10000}"/>
    <cellStyle name="Normal 81 3 2 4 3" xfId="8235" xr:uid="{00000000-0005-0000-0000-0000F8B10000}"/>
    <cellStyle name="Normal 81 3 2 4 3 2" xfId="38569" xr:uid="{00000000-0005-0000-0000-0000F9B10000}"/>
    <cellStyle name="Normal 81 3 2 4 3 3" xfId="23336" xr:uid="{00000000-0005-0000-0000-0000FAB10000}"/>
    <cellStyle name="Normal 81 3 2 4 4" xfId="33556" xr:uid="{00000000-0005-0000-0000-0000FBB10000}"/>
    <cellStyle name="Normal 81 3 2 4 5" xfId="18323" xr:uid="{00000000-0005-0000-0000-0000FCB10000}"/>
    <cellStyle name="Normal 81 3 2 5" xfId="4874" xr:uid="{00000000-0005-0000-0000-0000FDB10000}"/>
    <cellStyle name="Normal 81 3 2 5 2" xfId="14926" xr:uid="{00000000-0005-0000-0000-0000FEB10000}"/>
    <cellStyle name="Normal 81 3 2 5 2 2" xfId="45257" xr:uid="{00000000-0005-0000-0000-0000FFB10000}"/>
    <cellStyle name="Normal 81 3 2 5 2 3" xfId="30024" xr:uid="{00000000-0005-0000-0000-000000B20000}"/>
    <cellStyle name="Normal 81 3 2 5 3" xfId="9906" xr:uid="{00000000-0005-0000-0000-000001B20000}"/>
    <cellStyle name="Normal 81 3 2 5 3 2" xfId="40240" xr:uid="{00000000-0005-0000-0000-000002B20000}"/>
    <cellStyle name="Normal 81 3 2 5 3 3" xfId="25007" xr:uid="{00000000-0005-0000-0000-000003B20000}"/>
    <cellStyle name="Normal 81 3 2 5 4" xfId="35227" xr:uid="{00000000-0005-0000-0000-000004B20000}"/>
    <cellStyle name="Normal 81 3 2 5 5" xfId="19994" xr:uid="{00000000-0005-0000-0000-000005B20000}"/>
    <cellStyle name="Normal 81 3 2 6" xfId="11584" xr:uid="{00000000-0005-0000-0000-000006B20000}"/>
    <cellStyle name="Normal 81 3 2 6 2" xfId="41915" xr:uid="{00000000-0005-0000-0000-000007B20000}"/>
    <cellStyle name="Normal 81 3 2 6 3" xfId="26682" xr:uid="{00000000-0005-0000-0000-000008B20000}"/>
    <cellStyle name="Normal 81 3 2 7" xfId="6563" xr:uid="{00000000-0005-0000-0000-000009B20000}"/>
    <cellStyle name="Normal 81 3 2 7 2" xfId="36898" xr:uid="{00000000-0005-0000-0000-00000AB20000}"/>
    <cellStyle name="Normal 81 3 2 7 3" xfId="21665" xr:uid="{00000000-0005-0000-0000-00000BB20000}"/>
    <cellStyle name="Normal 81 3 2 8" xfId="31886" xr:uid="{00000000-0005-0000-0000-00000CB20000}"/>
    <cellStyle name="Normal 81 3 2 9" xfId="16652" xr:uid="{00000000-0005-0000-0000-00000DB20000}"/>
    <cellStyle name="Normal 81 3 3" xfId="1699" xr:uid="{00000000-0005-0000-0000-00000EB20000}"/>
    <cellStyle name="Normal 81 3 3 2" xfId="2538" xr:uid="{00000000-0005-0000-0000-00000FB20000}"/>
    <cellStyle name="Normal 81 3 3 2 2" xfId="4228" xr:uid="{00000000-0005-0000-0000-000010B20000}"/>
    <cellStyle name="Normal 81 3 3 2 2 2" xfId="14301" xr:uid="{00000000-0005-0000-0000-000011B20000}"/>
    <cellStyle name="Normal 81 3 3 2 2 2 2" xfId="44632" xr:uid="{00000000-0005-0000-0000-000012B20000}"/>
    <cellStyle name="Normal 81 3 3 2 2 2 3" xfId="29399" xr:uid="{00000000-0005-0000-0000-000013B20000}"/>
    <cellStyle name="Normal 81 3 3 2 2 3" xfId="9281" xr:uid="{00000000-0005-0000-0000-000014B20000}"/>
    <cellStyle name="Normal 81 3 3 2 2 3 2" xfId="39615" xr:uid="{00000000-0005-0000-0000-000015B20000}"/>
    <cellStyle name="Normal 81 3 3 2 2 3 3" xfId="24382" xr:uid="{00000000-0005-0000-0000-000016B20000}"/>
    <cellStyle name="Normal 81 3 3 2 2 4" xfId="34602" xr:uid="{00000000-0005-0000-0000-000017B20000}"/>
    <cellStyle name="Normal 81 3 3 2 2 5" xfId="19369" xr:uid="{00000000-0005-0000-0000-000018B20000}"/>
    <cellStyle name="Normal 81 3 3 2 3" xfId="5920" xr:uid="{00000000-0005-0000-0000-000019B20000}"/>
    <cellStyle name="Normal 81 3 3 2 3 2" xfId="15972" xr:uid="{00000000-0005-0000-0000-00001AB20000}"/>
    <cellStyle name="Normal 81 3 3 2 3 2 2" xfId="46303" xr:uid="{00000000-0005-0000-0000-00001BB20000}"/>
    <cellStyle name="Normal 81 3 3 2 3 2 3" xfId="31070" xr:uid="{00000000-0005-0000-0000-00001CB20000}"/>
    <cellStyle name="Normal 81 3 3 2 3 3" xfId="10952" xr:uid="{00000000-0005-0000-0000-00001DB20000}"/>
    <cellStyle name="Normal 81 3 3 2 3 3 2" xfId="41286" xr:uid="{00000000-0005-0000-0000-00001EB20000}"/>
    <cellStyle name="Normal 81 3 3 2 3 3 3" xfId="26053" xr:uid="{00000000-0005-0000-0000-00001FB20000}"/>
    <cellStyle name="Normal 81 3 3 2 3 4" xfId="36273" xr:uid="{00000000-0005-0000-0000-000020B20000}"/>
    <cellStyle name="Normal 81 3 3 2 3 5" xfId="21040" xr:uid="{00000000-0005-0000-0000-000021B20000}"/>
    <cellStyle name="Normal 81 3 3 2 4" xfId="12630" xr:uid="{00000000-0005-0000-0000-000022B20000}"/>
    <cellStyle name="Normal 81 3 3 2 4 2" xfId="42961" xr:uid="{00000000-0005-0000-0000-000023B20000}"/>
    <cellStyle name="Normal 81 3 3 2 4 3" xfId="27728" xr:uid="{00000000-0005-0000-0000-000024B20000}"/>
    <cellStyle name="Normal 81 3 3 2 5" xfId="7609" xr:uid="{00000000-0005-0000-0000-000025B20000}"/>
    <cellStyle name="Normal 81 3 3 2 5 2" xfId="37944" xr:uid="{00000000-0005-0000-0000-000026B20000}"/>
    <cellStyle name="Normal 81 3 3 2 5 3" xfId="22711" xr:uid="{00000000-0005-0000-0000-000027B20000}"/>
    <cellStyle name="Normal 81 3 3 2 6" xfId="32932" xr:uid="{00000000-0005-0000-0000-000028B20000}"/>
    <cellStyle name="Normal 81 3 3 2 7" xfId="17698" xr:uid="{00000000-0005-0000-0000-000029B20000}"/>
    <cellStyle name="Normal 81 3 3 3" xfId="3391" xr:uid="{00000000-0005-0000-0000-00002AB20000}"/>
    <cellStyle name="Normal 81 3 3 3 2" xfId="13465" xr:uid="{00000000-0005-0000-0000-00002BB20000}"/>
    <cellStyle name="Normal 81 3 3 3 2 2" xfId="43796" xr:uid="{00000000-0005-0000-0000-00002CB20000}"/>
    <cellStyle name="Normal 81 3 3 3 2 3" xfId="28563" xr:uid="{00000000-0005-0000-0000-00002DB20000}"/>
    <cellStyle name="Normal 81 3 3 3 3" xfId="8445" xr:uid="{00000000-0005-0000-0000-00002EB20000}"/>
    <cellStyle name="Normal 81 3 3 3 3 2" xfId="38779" xr:uid="{00000000-0005-0000-0000-00002FB20000}"/>
    <cellStyle name="Normal 81 3 3 3 3 3" xfId="23546" xr:uid="{00000000-0005-0000-0000-000030B20000}"/>
    <cellStyle name="Normal 81 3 3 3 4" xfId="33766" xr:uid="{00000000-0005-0000-0000-000031B20000}"/>
    <cellStyle name="Normal 81 3 3 3 5" xfId="18533" xr:uid="{00000000-0005-0000-0000-000032B20000}"/>
    <cellStyle name="Normal 81 3 3 4" xfId="5084" xr:uid="{00000000-0005-0000-0000-000033B20000}"/>
    <cellStyle name="Normal 81 3 3 4 2" xfId="15136" xr:uid="{00000000-0005-0000-0000-000034B20000}"/>
    <cellStyle name="Normal 81 3 3 4 2 2" xfId="45467" xr:uid="{00000000-0005-0000-0000-000035B20000}"/>
    <cellStyle name="Normal 81 3 3 4 2 3" xfId="30234" xr:uid="{00000000-0005-0000-0000-000036B20000}"/>
    <cellStyle name="Normal 81 3 3 4 3" xfId="10116" xr:uid="{00000000-0005-0000-0000-000037B20000}"/>
    <cellStyle name="Normal 81 3 3 4 3 2" xfId="40450" xr:uid="{00000000-0005-0000-0000-000038B20000}"/>
    <cellStyle name="Normal 81 3 3 4 3 3" xfId="25217" xr:uid="{00000000-0005-0000-0000-000039B20000}"/>
    <cellStyle name="Normal 81 3 3 4 4" xfId="35437" xr:uid="{00000000-0005-0000-0000-00003AB20000}"/>
    <cellStyle name="Normal 81 3 3 4 5" xfId="20204" xr:uid="{00000000-0005-0000-0000-00003BB20000}"/>
    <cellStyle name="Normal 81 3 3 5" xfId="11794" xr:uid="{00000000-0005-0000-0000-00003CB20000}"/>
    <cellStyle name="Normal 81 3 3 5 2" xfId="42125" xr:uid="{00000000-0005-0000-0000-00003DB20000}"/>
    <cellStyle name="Normal 81 3 3 5 3" xfId="26892" xr:uid="{00000000-0005-0000-0000-00003EB20000}"/>
    <cellStyle name="Normal 81 3 3 6" xfId="6773" xr:uid="{00000000-0005-0000-0000-00003FB20000}"/>
    <cellStyle name="Normal 81 3 3 6 2" xfId="37108" xr:uid="{00000000-0005-0000-0000-000040B20000}"/>
    <cellStyle name="Normal 81 3 3 6 3" xfId="21875" xr:uid="{00000000-0005-0000-0000-000041B20000}"/>
    <cellStyle name="Normal 81 3 3 7" xfId="32096" xr:uid="{00000000-0005-0000-0000-000042B20000}"/>
    <cellStyle name="Normal 81 3 3 8" xfId="16862" xr:uid="{00000000-0005-0000-0000-000043B20000}"/>
    <cellStyle name="Normal 81 3 4" xfId="2120" xr:uid="{00000000-0005-0000-0000-000044B20000}"/>
    <cellStyle name="Normal 81 3 4 2" xfId="3810" xr:uid="{00000000-0005-0000-0000-000045B20000}"/>
    <cellStyle name="Normal 81 3 4 2 2" xfId="13883" xr:uid="{00000000-0005-0000-0000-000046B20000}"/>
    <cellStyle name="Normal 81 3 4 2 2 2" xfId="44214" xr:uid="{00000000-0005-0000-0000-000047B20000}"/>
    <cellStyle name="Normal 81 3 4 2 2 3" xfId="28981" xr:uid="{00000000-0005-0000-0000-000048B20000}"/>
    <cellStyle name="Normal 81 3 4 2 3" xfId="8863" xr:uid="{00000000-0005-0000-0000-000049B20000}"/>
    <cellStyle name="Normal 81 3 4 2 3 2" xfId="39197" xr:uid="{00000000-0005-0000-0000-00004AB20000}"/>
    <cellStyle name="Normal 81 3 4 2 3 3" xfId="23964" xr:uid="{00000000-0005-0000-0000-00004BB20000}"/>
    <cellStyle name="Normal 81 3 4 2 4" xfId="34184" xr:uid="{00000000-0005-0000-0000-00004CB20000}"/>
    <cellStyle name="Normal 81 3 4 2 5" xfId="18951" xr:uid="{00000000-0005-0000-0000-00004DB20000}"/>
    <cellStyle name="Normal 81 3 4 3" xfId="5502" xr:uid="{00000000-0005-0000-0000-00004EB20000}"/>
    <cellStyle name="Normal 81 3 4 3 2" xfId="15554" xr:uid="{00000000-0005-0000-0000-00004FB20000}"/>
    <cellStyle name="Normal 81 3 4 3 2 2" xfId="45885" xr:uid="{00000000-0005-0000-0000-000050B20000}"/>
    <cellStyle name="Normal 81 3 4 3 2 3" xfId="30652" xr:uid="{00000000-0005-0000-0000-000051B20000}"/>
    <cellStyle name="Normal 81 3 4 3 3" xfId="10534" xr:uid="{00000000-0005-0000-0000-000052B20000}"/>
    <cellStyle name="Normal 81 3 4 3 3 2" xfId="40868" xr:uid="{00000000-0005-0000-0000-000053B20000}"/>
    <cellStyle name="Normal 81 3 4 3 3 3" xfId="25635" xr:uid="{00000000-0005-0000-0000-000054B20000}"/>
    <cellStyle name="Normal 81 3 4 3 4" xfId="35855" xr:uid="{00000000-0005-0000-0000-000055B20000}"/>
    <cellStyle name="Normal 81 3 4 3 5" xfId="20622" xr:uid="{00000000-0005-0000-0000-000056B20000}"/>
    <cellStyle name="Normal 81 3 4 4" xfId="12212" xr:uid="{00000000-0005-0000-0000-000057B20000}"/>
    <cellStyle name="Normal 81 3 4 4 2" xfId="42543" xr:uid="{00000000-0005-0000-0000-000058B20000}"/>
    <cellStyle name="Normal 81 3 4 4 3" xfId="27310" xr:uid="{00000000-0005-0000-0000-000059B20000}"/>
    <cellStyle name="Normal 81 3 4 5" xfId="7191" xr:uid="{00000000-0005-0000-0000-00005AB20000}"/>
    <cellStyle name="Normal 81 3 4 5 2" xfId="37526" xr:uid="{00000000-0005-0000-0000-00005BB20000}"/>
    <cellStyle name="Normal 81 3 4 5 3" xfId="22293" xr:uid="{00000000-0005-0000-0000-00005CB20000}"/>
    <cellStyle name="Normal 81 3 4 6" xfId="32514" xr:uid="{00000000-0005-0000-0000-00005DB20000}"/>
    <cellStyle name="Normal 81 3 4 7" xfId="17280" xr:uid="{00000000-0005-0000-0000-00005EB20000}"/>
    <cellStyle name="Normal 81 3 5" xfId="2973" xr:uid="{00000000-0005-0000-0000-00005FB20000}"/>
    <cellStyle name="Normal 81 3 5 2" xfId="13047" xr:uid="{00000000-0005-0000-0000-000060B20000}"/>
    <cellStyle name="Normal 81 3 5 2 2" xfId="43378" xr:uid="{00000000-0005-0000-0000-000061B20000}"/>
    <cellStyle name="Normal 81 3 5 2 3" xfId="28145" xr:uid="{00000000-0005-0000-0000-000062B20000}"/>
    <cellStyle name="Normal 81 3 5 3" xfId="8027" xr:uid="{00000000-0005-0000-0000-000063B20000}"/>
    <cellStyle name="Normal 81 3 5 3 2" xfId="38361" xr:uid="{00000000-0005-0000-0000-000064B20000}"/>
    <cellStyle name="Normal 81 3 5 3 3" xfId="23128" xr:uid="{00000000-0005-0000-0000-000065B20000}"/>
    <cellStyle name="Normal 81 3 5 4" xfId="33348" xr:uid="{00000000-0005-0000-0000-000066B20000}"/>
    <cellStyle name="Normal 81 3 5 5" xfId="18115" xr:uid="{00000000-0005-0000-0000-000067B20000}"/>
    <cellStyle name="Normal 81 3 6" xfId="4666" xr:uid="{00000000-0005-0000-0000-000068B20000}"/>
    <cellStyle name="Normal 81 3 6 2" xfId="14718" xr:uid="{00000000-0005-0000-0000-000069B20000}"/>
    <cellStyle name="Normal 81 3 6 2 2" xfId="45049" xr:uid="{00000000-0005-0000-0000-00006AB20000}"/>
    <cellStyle name="Normal 81 3 6 2 3" xfId="29816" xr:uid="{00000000-0005-0000-0000-00006BB20000}"/>
    <cellStyle name="Normal 81 3 6 3" xfId="9698" xr:uid="{00000000-0005-0000-0000-00006CB20000}"/>
    <cellStyle name="Normal 81 3 6 3 2" xfId="40032" xr:uid="{00000000-0005-0000-0000-00006DB20000}"/>
    <cellStyle name="Normal 81 3 6 3 3" xfId="24799" xr:uid="{00000000-0005-0000-0000-00006EB20000}"/>
    <cellStyle name="Normal 81 3 6 4" xfId="35019" xr:uid="{00000000-0005-0000-0000-00006FB20000}"/>
    <cellStyle name="Normal 81 3 6 5" xfId="19786" xr:uid="{00000000-0005-0000-0000-000070B20000}"/>
    <cellStyle name="Normal 81 3 7" xfId="11376" xr:uid="{00000000-0005-0000-0000-000071B20000}"/>
    <cellStyle name="Normal 81 3 7 2" xfId="41707" xr:uid="{00000000-0005-0000-0000-000072B20000}"/>
    <cellStyle name="Normal 81 3 7 3" xfId="26474" xr:uid="{00000000-0005-0000-0000-000073B20000}"/>
    <cellStyle name="Normal 81 3 8" xfId="6355" xr:uid="{00000000-0005-0000-0000-000074B20000}"/>
    <cellStyle name="Normal 81 3 8 2" xfId="36690" xr:uid="{00000000-0005-0000-0000-000075B20000}"/>
    <cellStyle name="Normal 81 3 8 3" xfId="21457" xr:uid="{00000000-0005-0000-0000-000076B20000}"/>
    <cellStyle name="Normal 81 3 9" xfId="31679" xr:uid="{00000000-0005-0000-0000-000077B20000}"/>
    <cellStyle name="Normal 81 4" xfId="1380" xr:uid="{00000000-0005-0000-0000-000078B20000}"/>
    <cellStyle name="Normal 81 4 2" xfId="1803" xr:uid="{00000000-0005-0000-0000-000079B20000}"/>
    <cellStyle name="Normal 81 4 2 2" xfId="2642" xr:uid="{00000000-0005-0000-0000-00007AB20000}"/>
    <cellStyle name="Normal 81 4 2 2 2" xfId="4332" xr:uid="{00000000-0005-0000-0000-00007BB20000}"/>
    <cellStyle name="Normal 81 4 2 2 2 2" xfId="14405" xr:uid="{00000000-0005-0000-0000-00007CB20000}"/>
    <cellStyle name="Normal 81 4 2 2 2 2 2" xfId="44736" xr:uid="{00000000-0005-0000-0000-00007DB20000}"/>
    <cellStyle name="Normal 81 4 2 2 2 2 3" xfId="29503" xr:uid="{00000000-0005-0000-0000-00007EB20000}"/>
    <cellStyle name="Normal 81 4 2 2 2 3" xfId="9385" xr:uid="{00000000-0005-0000-0000-00007FB20000}"/>
    <cellStyle name="Normal 81 4 2 2 2 3 2" xfId="39719" xr:uid="{00000000-0005-0000-0000-000080B20000}"/>
    <cellStyle name="Normal 81 4 2 2 2 3 3" xfId="24486" xr:uid="{00000000-0005-0000-0000-000081B20000}"/>
    <cellStyle name="Normal 81 4 2 2 2 4" xfId="34706" xr:uid="{00000000-0005-0000-0000-000082B20000}"/>
    <cellStyle name="Normal 81 4 2 2 2 5" xfId="19473" xr:uid="{00000000-0005-0000-0000-000083B20000}"/>
    <cellStyle name="Normal 81 4 2 2 3" xfId="6024" xr:uid="{00000000-0005-0000-0000-000084B20000}"/>
    <cellStyle name="Normal 81 4 2 2 3 2" xfId="16076" xr:uid="{00000000-0005-0000-0000-000085B20000}"/>
    <cellStyle name="Normal 81 4 2 2 3 2 2" xfId="46407" xr:uid="{00000000-0005-0000-0000-000086B20000}"/>
    <cellStyle name="Normal 81 4 2 2 3 2 3" xfId="31174" xr:uid="{00000000-0005-0000-0000-000087B20000}"/>
    <cellStyle name="Normal 81 4 2 2 3 3" xfId="11056" xr:uid="{00000000-0005-0000-0000-000088B20000}"/>
    <cellStyle name="Normal 81 4 2 2 3 3 2" xfId="41390" xr:uid="{00000000-0005-0000-0000-000089B20000}"/>
    <cellStyle name="Normal 81 4 2 2 3 3 3" xfId="26157" xr:uid="{00000000-0005-0000-0000-00008AB20000}"/>
    <cellStyle name="Normal 81 4 2 2 3 4" xfId="36377" xr:uid="{00000000-0005-0000-0000-00008BB20000}"/>
    <cellStyle name="Normal 81 4 2 2 3 5" xfId="21144" xr:uid="{00000000-0005-0000-0000-00008CB20000}"/>
    <cellStyle name="Normal 81 4 2 2 4" xfId="12734" xr:uid="{00000000-0005-0000-0000-00008DB20000}"/>
    <cellStyle name="Normal 81 4 2 2 4 2" xfId="43065" xr:uid="{00000000-0005-0000-0000-00008EB20000}"/>
    <cellStyle name="Normal 81 4 2 2 4 3" xfId="27832" xr:uid="{00000000-0005-0000-0000-00008FB20000}"/>
    <cellStyle name="Normal 81 4 2 2 5" xfId="7713" xr:uid="{00000000-0005-0000-0000-000090B20000}"/>
    <cellStyle name="Normal 81 4 2 2 5 2" xfId="38048" xr:uid="{00000000-0005-0000-0000-000091B20000}"/>
    <cellStyle name="Normal 81 4 2 2 5 3" xfId="22815" xr:uid="{00000000-0005-0000-0000-000092B20000}"/>
    <cellStyle name="Normal 81 4 2 2 6" xfId="33036" xr:uid="{00000000-0005-0000-0000-000093B20000}"/>
    <cellStyle name="Normal 81 4 2 2 7" xfId="17802" xr:uid="{00000000-0005-0000-0000-000094B20000}"/>
    <cellStyle name="Normal 81 4 2 3" xfId="3495" xr:uid="{00000000-0005-0000-0000-000095B20000}"/>
    <cellStyle name="Normal 81 4 2 3 2" xfId="13569" xr:uid="{00000000-0005-0000-0000-000096B20000}"/>
    <cellStyle name="Normal 81 4 2 3 2 2" xfId="43900" xr:uid="{00000000-0005-0000-0000-000097B20000}"/>
    <cellStyle name="Normal 81 4 2 3 2 3" xfId="28667" xr:uid="{00000000-0005-0000-0000-000098B20000}"/>
    <cellStyle name="Normal 81 4 2 3 3" xfId="8549" xr:uid="{00000000-0005-0000-0000-000099B20000}"/>
    <cellStyle name="Normal 81 4 2 3 3 2" xfId="38883" xr:uid="{00000000-0005-0000-0000-00009AB20000}"/>
    <cellStyle name="Normal 81 4 2 3 3 3" xfId="23650" xr:uid="{00000000-0005-0000-0000-00009BB20000}"/>
    <cellStyle name="Normal 81 4 2 3 4" xfId="33870" xr:uid="{00000000-0005-0000-0000-00009CB20000}"/>
    <cellStyle name="Normal 81 4 2 3 5" xfId="18637" xr:uid="{00000000-0005-0000-0000-00009DB20000}"/>
    <cellStyle name="Normal 81 4 2 4" xfId="5188" xr:uid="{00000000-0005-0000-0000-00009EB20000}"/>
    <cellStyle name="Normal 81 4 2 4 2" xfId="15240" xr:uid="{00000000-0005-0000-0000-00009FB20000}"/>
    <cellStyle name="Normal 81 4 2 4 2 2" xfId="45571" xr:uid="{00000000-0005-0000-0000-0000A0B20000}"/>
    <cellStyle name="Normal 81 4 2 4 2 3" xfId="30338" xr:uid="{00000000-0005-0000-0000-0000A1B20000}"/>
    <cellStyle name="Normal 81 4 2 4 3" xfId="10220" xr:uid="{00000000-0005-0000-0000-0000A2B20000}"/>
    <cellStyle name="Normal 81 4 2 4 3 2" xfId="40554" xr:uid="{00000000-0005-0000-0000-0000A3B20000}"/>
    <cellStyle name="Normal 81 4 2 4 3 3" xfId="25321" xr:uid="{00000000-0005-0000-0000-0000A4B20000}"/>
    <cellStyle name="Normal 81 4 2 4 4" xfId="35541" xr:uid="{00000000-0005-0000-0000-0000A5B20000}"/>
    <cellStyle name="Normal 81 4 2 4 5" xfId="20308" xr:uid="{00000000-0005-0000-0000-0000A6B20000}"/>
    <cellStyle name="Normal 81 4 2 5" xfId="11898" xr:uid="{00000000-0005-0000-0000-0000A7B20000}"/>
    <cellStyle name="Normal 81 4 2 5 2" xfId="42229" xr:uid="{00000000-0005-0000-0000-0000A8B20000}"/>
    <cellStyle name="Normal 81 4 2 5 3" xfId="26996" xr:uid="{00000000-0005-0000-0000-0000A9B20000}"/>
    <cellStyle name="Normal 81 4 2 6" xfId="6877" xr:uid="{00000000-0005-0000-0000-0000AAB20000}"/>
    <cellStyle name="Normal 81 4 2 6 2" xfId="37212" xr:uid="{00000000-0005-0000-0000-0000ABB20000}"/>
    <cellStyle name="Normal 81 4 2 6 3" xfId="21979" xr:uid="{00000000-0005-0000-0000-0000ACB20000}"/>
    <cellStyle name="Normal 81 4 2 7" xfId="32200" xr:uid="{00000000-0005-0000-0000-0000ADB20000}"/>
    <cellStyle name="Normal 81 4 2 8" xfId="16966" xr:uid="{00000000-0005-0000-0000-0000AEB20000}"/>
    <cellStyle name="Normal 81 4 3" xfId="2224" xr:uid="{00000000-0005-0000-0000-0000AFB20000}"/>
    <cellStyle name="Normal 81 4 3 2" xfId="3914" xr:uid="{00000000-0005-0000-0000-0000B0B20000}"/>
    <cellStyle name="Normal 81 4 3 2 2" xfId="13987" xr:uid="{00000000-0005-0000-0000-0000B1B20000}"/>
    <cellStyle name="Normal 81 4 3 2 2 2" xfId="44318" xr:uid="{00000000-0005-0000-0000-0000B2B20000}"/>
    <cellStyle name="Normal 81 4 3 2 2 3" xfId="29085" xr:uid="{00000000-0005-0000-0000-0000B3B20000}"/>
    <cellStyle name="Normal 81 4 3 2 3" xfId="8967" xr:uid="{00000000-0005-0000-0000-0000B4B20000}"/>
    <cellStyle name="Normal 81 4 3 2 3 2" xfId="39301" xr:uid="{00000000-0005-0000-0000-0000B5B20000}"/>
    <cellStyle name="Normal 81 4 3 2 3 3" xfId="24068" xr:uid="{00000000-0005-0000-0000-0000B6B20000}"/>
    <cellStyle name="Normal 81 4 3 2 4" xfId="34288" xr:uid="{00000000-0005-0000-0000-0000B7B20000}"/>
    <cellStyle name="Normal 81 4 3 2 5" xfId="19055" xr:uid="{00000000-0005-0000-0000-0000B8B20000}"/>
    <cellStyle name="Normal 81 4 3 3" xfId="5606" xr:uid="{00000000-0005-0000-0000-0000B9B20000}"/>
    <cellStyle name="Normal 81 4 3 3 2" xfId="15658" xr:uid="{00000000-0005-0000-0000-0000BAB20000}"/>
    <cellStyle name="Normal 81 4 3 3 2 2" xfId="45989" xr:uid="{00000000-0005-0000-0000-0000BBB20000}"/>
    <cellStyle name="Normal 81 4 3 3 2 3" xfId="30756" xr:uid="{00000000-0005-0000-0000-0000BCB20000}"/>
    <cellStyle name="Normal 81 4 3 3 3" xfId="10638" xr:uid="{00000000-0005-0000-0000-0000BDB20000}"/>
    <cellStyle name="Normal 81 4 3 3 3 2" xfId="40972" xr:uid="{00000000-0005-0000-0000-0000BEB20000}"/>
    <cellStyle name="Normal 81 4 3 3 3 3" xfId="25739" xr:uid="{00000000-0005-0000-0000-0000BFB20000}"/>
    <cellStyle name="Normal 81 4 3 3 4" xfId="35959" xr:uid="{00000000-0005-0000-0000-0000C0B20000}"/>
    <cellStyle name="Normal 81 4 3 3 5" xfId="20726" xr:uid="{00000000-0005-0000-0000-0000C1B20000}"/>
    <cellStyle name="Normal 81 4 3 4" xfId="12316" xr:uid="{00000000-0005-0000-0000-0000C2B20000}"/>
    <cellStyle name="Normal 81 4 3 4 2" xfId="42647" xr:uid="{00000000-0005-0000-0000-0000C3B20000}"/>
    <cellStyle name="Normal 81 4 3 4 3" xfId="27414" xr:uid="{00000000-0005-0000-0000-0000C4B20000}"/>
    <cellStyle name="Normal 81 4 3 5" xfId="7295" xr:uid="{00000000-0005-0000-0000-0000C5B20000}"/>
    <cellStyle name="Normal 81 4 3 5 2" xfId="37630" xr:uid="{00000000-0005-0000-0000-0000C6B20000}"/>
    <cellStyle name="Normal 81 4 3 5 3" xfId="22397" xr:uid="{00000000-0005-0000-0000-0000C7B20000}"/>
    <cellStyle name="Normal 81 4 3 6" xfId="32618" xr:uid="{00000000-0005-0000-0000-0000C8B20000}"/>
    <cellStyle name="Normal 81 4 3 7" xfId="17384" xr:uid="{00000000-0005-0000-0000-0000C9B20000}"/>
    <cellStyle name="Normal 81 4 4" xfId="3077" xr:uid="{00000000-0005-0000-0000-0000CAB20000}"/>
    <cellStyle name="Normal 81 4 4 2" xfId="13151" xr:uid="{00000000-0005-0000-0000-0000CBB20000}"/>
    <cellStyle name="Normal 81 4 4 2 2" xfId="43482" xr:uid="{00000000-0005-0000-0000-0000CCB20000}"/>
    <cellStyle name="Normal 81 4 4 2 3" xfId="28249" xr:uid="{00000000-0005-0000-0000-0000CDB20000}"/>
    <cellStyle name="Normal 81 4 4 3" xfId="8131" xr:uid="{00000000-0005-0000-0000-0000CEB20000}"/>
    <cellStyle name="Normal 81 4 4 3 2" xfId="38465" xr:uid="{00000000-0005-0000-0000-0000CFB20000}"/>
    <cellStyle name="Normal 81 4 4 3 3" xfId="23232" xr:uid="{00000000-0005-0000-0000-0000D0B20000}"/>
    <cellStyle name="Normal 81 4 4 4" xfId="33452" xr:uid="{00000000-0005-0000-0000-0000D1B20000}"/>
    <cellStyle name="Normal 81 4 4 5" xfId="18219" xr:uid="{00000000-0005-0000-0000-0000D2B20000}"/>
    <cellStyle name="Normal 81 4 5" xfId="4770" xr:uid="{00000000-0005-0000-0000-0000D3B20000}"/>
    <cellStyle name="Normal 81 4 5 2" xfId="14822" xr:uid="{00000000-0005-0000-0000-0000D4B20000}"/>
    <cellStyle name="Normal 81 4 5 2 2" xfId="45153" xr:uid="{00000000-0005-0000-0000-0000D5B20000}"/>
    <cellStyle name="Normal 81 4 5 2 3" xfId="29920" xr:uid="{00000000-0005-0000-0000-0000D6B20000}"/>
    <cellStyle name="Normal 81 4 5 3" xfId="9802" xr:uid="{00000000-0005-0000-0000-0000D7B20000}"/>
    <cellStyle name="Normal 81 4 5 3 2" xfId="40136" xr:uid="{00000000-0005-0000-0000-0000D8B20000}"/>
    <cellStyle name="Normal 81 4 5 3 3" xfId="24903" xr:uid="{00000000-0005-0000-0000-0000D9B20000}"/>
    <cellStyle name="Normal 81 4 5 4" xfId="35123" xr:uid="{00000000-0005-0000-0000-0000DAB20000}"/>
    <cellStyle name="Normal 81 4 5 5" xfId="19890" xr:uid="{00000000-0005-0000-0000-0000DBB20000}"/>
    <cellStyle name="Normal 81 4 6" xfId="11480" xr:uid="{00000000-0005-0000-0000-0000DCB20000}"/>
    <cellStyle name="Normal 81 4 6 2" xfId="41811" xr:uid="{00000000-0005-0000-0000-0000DDB20000}"/>
    <cellStyle name="Normal 81 4 6 3" xfId="26578" xr:uid="{00000000-0005-0000-0000-0000DEB20000}"/>
    <cellStyle name="Normal 81 4 7" xfId="6459" xr:uid="{00000000-0005-0000-0000-0000DFB20000}"/>
    <cellStyle name="Normal 81 4 7 2" xfId="36794" xr:uid="{00000000-0005-0000-0000-0000E0B20000}"/>
    <cellStyle name="Normal 81 4 7 3" xfId="21561" xr:uid="{00000000-0005-0000-0000-0000E1B20000}"/>
    <cellStyle name="Normal 81 4 8" xfId="31782" xr:uid="{00000000-0005-0000-0000-0000E2B20000}"/>
    <cellStyle name="Normal 81 4 9" xfId="16548" xr:uid="{00000000-0005-0000-0000-0000E3B20000}"/>
    <cellStyle name="Normal 81 5" xfId="1593" xr:uid="{00000000-0005-0000-0000-0000E4B20000}"/>
    <cellStyle name="Normal 81 5 2" xfId="2434" xr:uid="{00000000-0005-0000-0000-0000E5B20000}"/>
    <cellStyle name="Normal 81 5 2 2" xfId="4124" xr:uid="{00000000-0005-0000-0000-0000E6B20000}"/>
    <cellStyle name="Normal 81 5 2 2 2" xfId="14197" xr:uid="{00000000-0005-0000-0000-0000E7B20000}"/>
    <cellStyle name="Normal 81 5 2 2 2 2" xfId="44528" xr:uid="{00000000-0005-0000-0000-0000E8B20000}"/>
    <cellStyle name="Normal 81 5 2 2 2 3" xfId="29295" xr:uid="{00000000-0005-0000-0000-0000E9B20000}"/>
    <cellStyle name="Normal 81 5 2 2 3" xfId="9177" xr:uid="{00000000-0005-0000-0000-0000EAB20000}"/>
    <cellStyle name="Normal 81 5 2 2 3 2" xfId="39511" xr:uid="{00000000-0005-0000-0000-0000EBB20000}"/>
    <cellStyle name="Normal 81 5 2 2 3 3" xfId="24278" xr:uid="{00000000-0005-0000-0000-0000ECB20000}"/>
    <cellStyle name="Normal 81 5 2 2 4" xfId="34498" xr:uid="{00000000-0005-0000-0000-0000EDB20000}"/>
    <cellStyle name="Normal 81 5 2 2 5" xfId="19265" xr:uid="{00000000-0005-0000-0000-0000EEB20000}"/>
    <cellStyle name="Normal 81 5 2 3" xfId="5816" xr:uid="{00000000-0005-0000-0000-0000EFB20000}"/>
    <cellStyle name="Normal 81 5 2 3 2" xfId="15868" xr:uid="{00000000-0005-0000-0000-0000F0B20000}"/>
    <cellStyle name="Normal 81 5 2 3 2 2" xfId="46199" xr:uid="{00000000-0005-0000-0000-0000F1B20000}"/>
    <cellStyle name="Normal 81 5 2 3 2 3" xfId="30966" xr:uid="{00000000-0005-0000-0000-0000F2B20000}"/>
    <cellStyle name="Normal 81 5 2 3 3" xfId="10848" xr:uid="{00000000-0005-0000-0000-0000F3B20000}"/>
    <cellStyle name="Normal 81 5 2 3 3 2" xfId="41182" xr:uid="{00000000-0005-0000-0000-0000F4B20000}"/>
    <cellStyle name="Normal 81 5 2 3 3 3" xfId="25949" xr:uid="{00000000-0005-0000-0000-0000F5B20000}"/>
    <cellStyle name="Normal 81 5 2 3 4" xfId="36169" xr:uid="{00000000-0005-0000-0000-0000F6B20000}"/>
    <cellStyle name="Normal 81 5 2 3 5" xfId="20936" xr:uid="{00000000-0005-0000-0000-0000F7B20000}"/>
    <cellStyle name="Normal 81 5 2 4" xfId="12526" xr:uid="{00000000-0005-0000-0000-0000F8B20000}"/>
    <cellStyle name="Normal 81 5 2 4 2" xfId="42857" xr:uid="{00000000-0005-0000-0000-0000F9B20000}"/>
    <cellStyle name="Normal 81 5 2 4 3" xfId="27624" xr:uid="{00000000-0005-0000-0000-0000FAB20000}"/>
    <cellStyle name="Normal 81 5 2 5" xfId="7505" xr:uid="{00000000-0005-0000-0000-0000FBB20000}"/>
    <cellStyle name="Normal 81 5 2 5 2" xfId="37840" xr:uid="{00000000-0005-0000-0000-0000FCB20000}"/>
    <cellStyle name="Normal 81 5 2 5 3" xfId="22607" xr:uid="{00000000-0005-0000-0000-0000FDB20000}"/>
    <cellStyle name="Normal 81 5 2 6" xfId="32828" xr:uid="{00000000-0005-0000-0000-0000FEB20000}"/>
    <cellStyle name="Normal 81 5 2 7" xfId="17594" xr:uid="{00000000-0005-0000-0000-0000FFB20000}"/>
    <cellStyle name="Normal 81 5 3" xfId="3287" xr:uid="{00000000-0005-0000-0000-000000B30000}"/>
    <cellStyle name="Normal 81 5 3 2" xfId="13361" xr:uid="{00000000-0005-0000-0000-000001B30000}"/>
    <cellStyle name="Normal 81 5 3 2 2" xfId="43692" xr:uid="{00000000-0005-0000-0000-000002B30000}"/>
    <cellStyle name="Normal 81 5 3 2 3" xfId="28459" xr:uid="{00000000-0005-0000-0000-000003B30000}"/>
    <cellStyle name="Normal 81 5 3 3" xfId="8341" xr:uid="{00000000-0005-0000-0000-000004B30000}"/>
    <cellStyle name="Normal 81 5 3 3 2" xfId="38675" xr:uid="{00000000-0005-0000-0000-000005B30000}"/>
    <cellStyle name="Normal 81 5 3 3 3" xfId="23442" xr:uid="{00000000-0005-0000-0000-000006B30000}"/>
    <cellStyle name="Normal 81 5 3 4" xfId="33662" xr:uid="{00000000-0005-0000-0000-000007B30000}"/>
    <cellStyle name="Normal 81 5 3 5" xfId="18429" xr:uid="{00000000-0005-0000-0000-000008B30000}"/>
    <cellStyle name="Normal 81 5 4" xfId="4980" xr:uid="{00000000-0005-0000-0000-000009B30000}"/>
    <cellStyle name="Normal 81 5 4 2" xfId="15032" xr:uid="{00000000-0005-0000-0000-00000AB30000}"/>
    <cellStyle name="Normal 81 5 4 2 2" xfId="45363" xr:uid="{00000000-0005-0000-0000-00000BB30000}"/>
    <cellStyle name="Normal 81 5 4 2 3" xfId="30130" xr:uid="{00000000-0005-0000-0000-00000CB30000}"/>
    <cellStyle name="Normal 81 5 4 3" xfId="10012" xr:uid="{00000000-0005-0000-0000-00000DB30000}"/>
    <cellStyle name="Normal 81 5 4 3 2" xfId="40346" xr:uid="{00000000-0005-0000-0000-00000EB30000}"/>
    <cellStyle name="Normal 81 5 4 3 3" xfId="25113" xr:uid="{00000000-0005-0000-0000-00000FB30000}"/>
    <cellStyle name="Normal 81 5 4 4" xfId="35333" xr:uid="{00000000-0005-0000-0000-000010B30000}"/>
    <cellStyle name="Normal 81 5 4 5" xfId="20100" xr:uid="{00000000-0005-0000-0000-000011B30000}"/>
    <cellStyle name="Normal 81 5 5" xfId="11690" xr:uid="{00000000-0005-0000-0000-000012B30000}"/>
    <cellStyle name="Normal 81 5 5 2" xfId="42021" xr:uid="{00000000-0005-0000-0000-000013B30000}"/>
    <cellStyle name="Normal 81 5 5 3" xfId="26788" xr:uid="{00000000-0005-0000-0000-000014B30000}"/>
    <cellStyle name="Normal 81 5 6" xfId="6669" xr:uid="{00000000-0005-0000-0000-000015B30000}"/>
    <cellStyle name="Normal 81 5 6 2" xfId="37004" xr:uid="{00000000-0005-0000-0000-000016B30000}"/>
    <cellStyle name="Normal 81 5 6 3" xfId="21771" xr:uid="{00000000-0005-0000-0000-000017B30000}"/>
    <cellStyle name="Normal 81 5 7" xfId="31992" xr:uid="{00000000-0005-0000-0000-000018B30000}"/>
    <cellStyle name="Normal 81 5 8" xfId="16758" xr:uid="{00000000-0005-0000-0000-000019B30000}"/>
    <cellStyle name="Normal 81 6" xfId="2014" xr:uid="{00000000-0005-0000-0000-00001AB30000}"/>
    <cellStyle name="Normal 81 6 2" xfId="3706" xr:uid="{00000000-0005-0000-0000-00001BB30000}"/>
    <cellStyle name="Normal 81 6 2 2" xfId="13779" xr:uid="{00000000-0005-0000-0000-00001CB30000}"/>
    <cellStyle name="Normal 81 6 2 2 2" xfId="44110" xr:uid="{00000000-0005-0000-0000-00001DB30000}"/>
    <cellStyle name="Normal 81 6 2 2 3" xfId="28877" xr:uid="{00000000-0005-0000-0000-00001EB30000}"/>
    <cellStyle name="Normal 81 6 2 3" xfId="8759" xr:uid="{00000000-0005-0000-0000-00001FB30000}"/>
    <cellStyle name="Normal 81 6 2 3 2" xfId="39093" xr:uid="{00000000-0005-0000-0000-000020B30000}"/>
    <cellStyle name="Normal 81 6 2 3 3" xfId="23860" xr:uid="{00000000-0005-0000-0000-000021B30000}"/>
    <cellStyle name="Normal 81 6 2 4" xfId="34080" xr:uid="{00000000-0005-0000-0000-000022B30000}"/>
    <cellStyle name="Normal 81 6 2 5" xfId="18847" xr:uid="{00000000-0005-0000-0000-000023B30000}"/>
    <cellStyle name="Normal 81 6 3" xfId="5398" xr:uid="{00000000-0005-0000-0000-000024B30000}"/>
    <cellStyle name="Normal 81 6 3 2" xfId="15450" xr:uid="{00000000-0005-0000-0000-000025B30000}"/>
    <cellStyle name="Normal 81 6 3 2 2" xfId="45781" xr:uid="{00000000-0005-0000-0000-000026B30000}"/>
    <cellStyle name="Normal 81 6 3 2 3" xfId="30548" xr:uid="{00000000-0005-0000-0000-000027B30000}"/>
    <cellStyle name="Normal 81 6 3 3" xfId="10430" xr:uid="{00000000-0005-0000-0000-000028B30000}"/>
    <cellStyle name="Normal 81 6 3 3 2" xfId="40764" xr:uid="{00000000-0005-0000-0000-000029B30000}"/>
    <cellStyle name="Normal 81 6 3 3 3" xfId="25531" xr:uid="{00000000-0005-0000-0000-00002AB30000}"/>
    <cellStyle name="Normal 81 6 3 4" xfId="35751" xr:uid="{00000000-0005-0000-0000-00002BB30000}"/>
    <cellStyle name="Normal 81 6 3 5" xfId="20518" xr:uid="{00000000-0005-0000-0000-00002CB30000}"/>
    <cellStyle name="Normal 81 6 4" xfId="12108" xr:uid="{00000000-0005-0000-0000-00002DB30000}"/>
    <cellStyle name="Normal 81 6 4 2" xfId="42439" xr:uid="{00000000-0005-0000-0000-00002EB30000}"/>
    <cellStyle name="Normal 81 6 4 3" xfId="27206" xr:uid="{00000000-0005-0000-0000-00002FB30000}"/>
    <cellStyle name="Normal 81 6 5" xfId="7087" xr:uid="{00000000-0005-0000-0000-000030B30000}"/>
    <cellStyle name="Normal 81 6 5 2" xfId="37422" xr:uid="{00000000-0005-0000-0000-000031B30000}"/>
    <cellStyle name="Normal 81 6 5 3" xfId="22189" xr:uid="{00000000-0005-0000-0000-000032B30000}"/>
    <cellStyle name="Normal 81 6 6" xfId="32410" xr:uid="{00000000-0005-0000-0000-000033B30000}"/>
    <cellStyle name="Normal 81 6 7" xfId="17176" xr:uid="{00000000-0005-0000-0000-000034B30000}"/>
    <cellStyle name="Normal 81 7" xfId="2867" xr:uid="{00000000-0005-0000-0000-000035B30000}"/>
    <cellStyle name="Normal 81 7 2" xfId="12943" xr:uid="{00000000-0005-0000-0000-000036B30000}"/>
    <cellStyle name="Normal 81 7 2 2" xfId="43274" xr:uid="{00000000-0005-0000-0000-000037B30000}"/>
    <cellStyle name="Normal 81 7 2 3" xfId="28041" xr:uid="{00000000-0005-0000-0000-000038B30000}"/>
    <cellStyle name="Normal 81 7 3" xfId="7923" xr:uid="{00000000-0005-0000-0000-000039B30000}"/>
    <cellStyle name="Normal 81 7 3 2" xfId="38257" xr:uid="{00000000-0005-0000-0000-00003AB30000}"/>
    <cellStyle name="Normal 81 7 3 3" xfId="23024" xr:uid="{00000000-0005-0000-0000-00003BB30000}"/>
    <cellStyle name="Normal 81 7 4" xfId="33244" xr:uid="{00000000-0005-0000-0000-00003CB30000}"/>
    <cellStyle name="Normal 81 7 5" xfId="18011" xr:uid="{00000000-0005-0000-0000-00003DB30000}"/>
    <cellStyle name="Normal 81 8" xfId="4560" xr:uid="{00000000-0005-0000-0000-00003EB30000}"/>
    <cellStyle name="Normal 81 8 2" xfId="14614" xr:uid="{00000000-0005-0000-0000-00003FB30000}"/>
    <cellStyle name="Normal 81 8 2 2" xfId="44945" xr:uid="{00000000-0005-0000-0000-000040B30000}"/>
    <cellStyle name="Normal 81 8 2 3" xfId="29712" xr:uid="{00000000-0005-0000-0000-000041B30000}"/>
    <cellStyle name="Normal 81 8 3" xfId="9594" xr:uid="{00000000-0005-0000-0000-000042B30000}"/>
    <cellStyle name="Normal 81 8 3 2" xfId="39928" xr:uid="{00000000-0005-0000-0000-000043B30000}"/>
    <cellStyle name="Normal 81 8 3 3" xfId="24695" xr:uid="{00000000-0005-0000-0000-000044B30000}"/>
    <cellStyle name="Normal 81 8 4" xfId="34915" xr:uid="{00000000-0005-0000-0000-000045B30000}"/>
    <cellStyle name="Normal 81 8 5" xfId="19682" xr:uid="{00000000-0005-0000-0000-000046B30000}"/>
    <cellStyle name="Normal 81 9" xfId="11270" xr:uid="{00000000-0005-0000-0000-000047B30000}"/>
    <cellStyle name="Normal 81 9 2" xfId="41603" xr:uid="{00000000-0005-0000-0000-000048B30000}"/>
    <cellStyle name="Normal 81 9 3" xfId="26370" xr:uid="{00000000-0005-0000-0000-000049B30000}"/>
    <cellStyle name="Normal 82" xfId="1160" xr:uid="{00000000-0005-0000-0000-00004AB30000}"/>
    <cellStyle name="Normal 83" xfId="1167" xr:uid="{00000000-0005-0000-0000-00004BB30000}"/>
    <cellStyle name="Normal 84" xfId="1215" xr:uid="{00000000-0005-0000-0000-00004CB30000}"/>
    <cellStyle name="Normal 85" xfId="1214" xr:uid="{00000000-0005-0000-0000-00004DB30000}"/>
    <cellStyle name="Normal 86" xfId="1322" xr:uid="{00000000-0005-0000-0000-00004EB30000}"/>
    <cellStyle name="Normal 87" xfId="1324" xr:uid="{00000000-0005-0000-0000-00004FB30000}"/>
    <cellStyle name="Normal 88" xfId="1323" xr:uid="{00000000-0005-0000-0000-000050B30000}"/>
    <cellStyle name="Normal 89" xfId="1540" xr:uid="{00000000-0005-0000-0000-000051B30000}"/>
    <cellStyle name="Normal 9" xfId="175" xr:uid="{00000000-0005-0000-0000-000052B30000}"/>
    <cellStyle name="Normal 9 2" xfId="914" xr:uid="{00000000-0005-0000-0000-000053B30000}"/>
    <cellStyle name="Normal 9 2 2" xfId="48164" xr:uid="{DF4DF8A3-A56A-42AF-A992-4F909EB24B4C}"/>
    <cellStyle name="Normal 9 3" xfId="915" xr:uid="{00000000-0005-0000-0000-000054B30000}"/>
    <cellStyle name="Normal 9 3 2" xfId="48165" xr:uid="{08B05DE7-A6F5-4E7E-BD4E-44D67FC27379}"/>
    <cellStyle name="Normal 9 4" xfId="916" xr:uid="{00000000-0005-0000-0000-000055B30000}"/>
    <cellStyle name="Normal 9 4 2" xfId="48166" xr:uid="{98A1BC0C-5627-4657-915E-6C6334F45B30}"/>
    <cellStyle name="Normal 9 5" xfId="31482" xr:uid="{00000000-0005-0000-0000-000056B30000}"/>
    <cellStyle name="Normal 9 5 2" xfId="48167" xr:uid="{05EAEEFA-9E8C-4E24-ADF2-B152C528CAE4}"/>
    <cellStyle name="Normal 9 6" xfId="31382" xr:uid="{00000000-0005-0000-0000-000057B30000}"/>
    <cellStyle name="Normal 9 6 2" xfId="48168" xr:uid="{88CEF3C5-0E61-4A34-98C7-3EAFE85491FA}"/>
    <cellStyle name="Normal 9 7" xfId="46803" xr:uid="{00000000-0005-0000-0000-000058B30000}"/>
    <cellStyle name="Normal 90" xfId="1539" xr:uid="{00000000-0005-0000-0000-000059B30000}"/>
    <cellStyle name="Normal 90 2" xfId="2381" xr:uid="{00000000-0005-0000-0000-00005AB30000}"/>
    <cellStyle name="Normal 90 2 2" xfId="4071" xr:uid="{00000000-0005-0000-0000-00005BB30000}"/>
    <cellStyle name="Normal 90 2 2 2" xfId="14144" xr:uid="{00000000-0005-0000-0000-00005CB30000}"/>
    <cellStyle name="Normal 90 2 2 2 2" xfId="44475" xr:uid="{00000000-0005-0000-0000-00005DB30000}"/>
    <cellStyle name="Normal 90 2 2 2 3" xfId="29242" xr:uid="{00000000-0005-0000-0000-00005EB30000}"/>
    <cellStyle name="Normal 90 2 2 3" xfId="9124" xr:uid="{00000000-0005-0000-0000-00005FB30000}"/>
    <cellStyle name="Normal 90 2 2 3 2" xfId="39458" xr:uid="{00000000-0005-0000-0000-000060B30000}"/>
    <cellStyle name="Normal 90 2 2 3 3" xfId="24225" xr:uid="{00000000-0005-0000-0000-000061B30000}"/>
    <cellStyle name="Normal 90 2 2 4" xfId="34445" xr:uid="{00000000-0005-0000-0000-000062B30000}"/>
    <cellStyle name="Normal 90 2 2 5" xfId="19212" xr:uid="{00000000-0005-0000-0000-000063B30000}"/>
    <cellStyle name="Normal 90 2 3" xfId="5763" xr:uid="{00000000-0005-0000-0000-000064B30000}"/>
    <cellStyle name="Normal 90 2 3 2" xfId="15815" xr:uid="{00000000-0005-0000-0000-000065B30000}"/>
    <cellStyle name="Normal 90 2 3 2 2" xfId="46146" xr:uid="{00000000-0005-0000-0000-000066B30000}"/>
    <cellStyle name="Normal 90 2 3 2 3" xfId="30913" xr:uid="{00000000-0005-0000-0000-000067B30000}"/>
    <cellStyle name="Normal 90 2 3 3" xfId="10795" xr:uid="{00000000-0005-0000-0000-000068B30000}"/>
    <cellStyle name="Normal 90 2 3 3 2" xfId="41129" xr:uid="{00000000-0005-0000-0000-000069B30000}"/>
    <cellStyle name="Normal 90 2 3 3 3" xfId="25896" xr:uid="{00000000-0005-0000-0000-00006AB30000}"/>
    <cellStyle name="Normal 90 2 3 4" xfId="36116" xr:uid="{00000000-0005-0000-0000-00006BB30000}"/>
    <cellStyle name="Normal 90 2 3 5" xfId="20883" xr:uid="{00000000-0005-0000-0000-00006CB30000}"/>
    <cellStyle name="Normal 90 2 4" xfId="12473" xr:uid="{00000000-0005-0000-0000-00006DB30000}"/>
    <cellStyle name="Normal 90 2 4 2" xfId="42804" xr:uid="{00000000-0005-0000-0000-00006EB30000}"/>
    <cellStyle name="Normal 90 2 4 3" xfId="27571" xr:uid="{00000000-0005-0000-0000-00006FB30000}"/>
    <cellStyle name="Normal 90 2 5" xfId="7452" xr:uid="{00000000-0005-0000-0000-000070B30000}"/>
    <cellStyle name="Normal 90 2 5 2" xfId="37787" xr:uid="{00000000-0005-0000-0000-000071B30000}"/>
    <cellStyle name="Normal 90 2 5 3" xfId="22554" xr:uid="{00000000-0005-0000-0000-000072B30000}"/>
    <cellStyle name="Normal 90 2 6" xfId="32775" xr:uid="{00000000-0005-0000-0000-000073B30000}"/>
    <cellStyle name="Normal 90 2 7" xfId="17541" xr:uid="{00000000-0005-0000-0000-000074B30000}"/>
    <cellStyle name="Normal 90 3" xfId="3234" xr:uid="{00000000-0005-0000-0000-000075B30000}"/>
    <cellStyle name="Normal 90 3 2" xfId="13308" xr:uid="{00000000-0005-0000-0000-000076B30000}"/>
    <cellStyle name="Normal 90 3 2 2" xfId="43639" xr:uid="{00000000-0005-0000-0000-000077B30000}"/>
    <cellStyle name="Normal 90 3 2 3" xfId="28406" xr:uid="{00000000-0005-0000-0000-000078B30000}"/>
    <cellStyle name="Normal 90 3 3" xfId="8288" xr:uid="{00000000-0005-0000-0000-000079B30000}"/>
    <cellStyle name="Normal 90 3 3 2" xfId="38622" xr:uid="{00000000-0005-0000-0000-00007AB30000}"/>
    <cellStyle name="Normal 90 3 3 3" xfId="23389" xr:uid="{00000000-0005-0000-0000-00007BB30000}"/>
    <cellStyle name="Normal 90 3 4" xfId="33609" xr:uid="{00000000-0005-0000-0000-00007CB30000}"/>
    <cellStyle name="Normal 90 3 5" xfId="18376" xr:uid="{00000000-0005-0000-0000-00007DB30000}"/>
    <cellStyle name="Normal 90 4" xfId="4927" xr:uid="{00000000-0005-0000-0000-00007EB30000}"/>
    <cellStyle name="Normal 90 4 2" xfId="14979" xr:uid="{00000000-0005-0000-0000-00007FB30000}"/>
    <cellStyle name="Normal 90 4 2 2" xfId="45310" xr:uid="{00000000-0005-0000-0000-000080B30000}"/>
    <cellStyle name="Normal 90 4 2 3" xfId="30077" xr:uid="{00000000-0005-0000-0000-000081B30000}"/>
    <cellStyle name="Normal 90 4 3" xfId="9959" xr:uid="{00000000-0005-0000-0000-000082B30000}"/>
    <cellStyle name="Normal 90 4 3 2" xfId="40293" xr:uid="{00000000-0005-0000-0000-000083B30000}"/>
    <cellStyle name="Normal 90 4 3 3" xfId="25060" xr:uid="{00000000-0005-0000-0000-000084B30000}"/>
    <cellStyle name="Normal 90 4 4" xfId="35280" xr:uid="{00000000-0005-0000-0000-000085B30000}"/>
    <cellStyle name="Normal 90 4 5" xfId="20047" xr:uid="{00000000-0005-0000-0000-000086B30000}"/>
    <cellStyle name="Normal 90 5" xfId="11637" xr:uid="{00000000-0005-0000-0000-000087B30000}"/>
    <cellStyle name="Normal 90 5 2" xfId="41968" xr:uid="{00000000-0005-0000-0000-000088B30000}"/>
    <cellStyle name="Normal 90 5 3" xfId="26735" xr:uid="{00000000-0005-0000-0000-000089B30000}"/>
    <cellStyle name="Normal 90 6" xfId="6616" xr:uid="{00000000-0005-0000-0000-00008AB30000}"/>
    <cellStyle name="Normal 90 6 2" xfId="36951" xr:uid="{00000000-0005-0000-0000-00008BB30000}"/>
    <cellStyle name="Normal 90 6 3" xfId="21718" xr:uid="{00000000-0005-0000-0000-00008CB30000}"/>
    <cellStyle name="Normal 90 7" xfId="31939" xr:uid="{00000000-0005-0000-0000-00008DB30000}"/>
    <cellStyle name="Normal 90 8" xfId="16705" xr:uid="{00000000-0005-0000-0000-00008EB30000}"/>
    <cellStyle name="Normal 91" xfId="1542" xr:uid="{00000000-0005-0000-0000-00008FB30000}"/>
    <cellStyle name="Normal 91 2" xfId="2383" xr:uid="{00000000-0005-0000-0000-000090B30000}"/>
    <cellStyle name="Normal 91 2 2" xfId="4073" xr:uid="{00000000-0005-0000-0000-000091B30000}"/>
    <cellStyle name="Normal 91 2 2 2" xfId="14146" xr:uid="{00000000-0005-0000-0000-000092B30000}"/>
    <cellStyle name="Normal 91 2 2 2 2" xfId="44477" xr:uid="{00000000-0005-0000-0000-000093B30000}"/>
    <cellStyle name="Normal 91 2 2 2 3" xfId="29244" xr:uid="{00000000-0005-0000-0000-000094B30000}"/>
    <cellStyle name="Normal 91 2 2 2 4" xfId="46744" xr:uid="{00000000-0005-0000-0000-000095B30000}"/>
    <cellStyle name="Normal 91 2 2 3" xfId="9126" xr:uid="{00000000-0005-0000-0000-000096B30000}"/>
    <cellStyle name="Normal 91 2 2 3 2" xfId="39460" xr:uid="{00000000-0005-0000-0000-000097B30000}"/>
    <cellStyle name="Normal 91 2 2 3 3" xfId="24227" xr:uid="{00000000-0005-0000-0000-000098B30000}"/>
    <cellStyle name="Normal 91 2 2 4" xfId="34447" xr:uid="{00000000-0005-0000-0000-000099B30000}"/>
    <cellStyle name="Normal 91 2 2 5" xfId="19214" xr:uid="{00000000-0005-0000-0000-00009AB30000}"/>
    <cellStyle name="Normal 91 2 3" xfId="5765" xr:uid="{00000000-0005-0000-0000-00009BB30000}"/>
    <cellStyle name="Normal 91 2 3 2" xfId="15817" xr:uid="{00000000-0005-0000-0000-00009CB30000}"/>
    <cellStyle name="Normal 91 2 3 2 2" xfId="46148" xr:uid="{00000000-0005-0000-0000-00009DB30000}"/>
    <cellStyle name="Normal 91 2 3 2 3" xfId="30915" xr:uid="{00000000-0005-0000-0000-00009EB30000}"/>
    <cellStyle name="Normal 91 2 3 3" xfId="10797" xr:uid="{00000000-0005-0000-0000-00009FB30000}"/>
    <cellStyle name="Normal 91 2 3 3 2" xfId="41131" xr:uid="{00000000-0005-0000-0000-0000A0B30000}"/>
    <cellStyle name="Normal 91 2 3 3 3" xfId="25898" xr:uid="{00000000-0005-0000-0000-0000A1B30000}"/>
    <cellStyle name="Normal 91 2 3 4" xfId="36118" xr:uid="{00000000-0005-0000-0000-0000A2B30000}"/>
    <cellStyle name="Normal 91 2 3 5" xfId="20885" xr:uid="{00000000-0005-0000-0000-0000A3B30000}"/>
    <cellStyle name="Normal 91 2 4" xfId="12475" xr:uid="{00000000-0005-0000-0000-0000A4B30000}"/>
    <cellStyle name="Normal 91 2 4 2" xfId="42806" xr:uid="{00000000-0005-0000-0000-0000A5B30000}"/>
    <cellStyle name="Normal 91 2 4 3" xfId="27573" xr:uid="{00000000-0005-0000-0000-0000A6B30000}"/>
    <cellStyle name="Normal 91 2 5" xfId="7454" xr:uid="{00000000-0005-0000-0000-0000A7B30000}"/>
    <cellStyle name="Normal 91 2 5 2" xfId="37789" xr:uid="{00000000-0005-0000-0000-0000A8B30000}"/>
    <cellStyle name="Normal 91 2 5 3" xfId="22556" xr:uid="{00000000-0005-0000-0000-0000A9B30000}"/>
    <cellStyle name="Normal 91 2 6" xfId="32777" xr:uid="{00000000-0005-0000-0000-0000AAB30000}"/>
    <cellStyle name="Normal 91 2 7" xfId="17543" xr:uid="{00000000-0005-0000-0000-0000ABB30000}"/>
    <cellStyle name="Normal 91 3" xfId="3236" xr:uid="{00000000-0005-0000-0000-0000ACB30000}"/>
    <cellStyle name="Normal 91 3 2" xfId="13310" xr:uid="{00000000-0005-0000-0000-0000ADB30000}"/>
    <cellStyle name="Normal 91 3 2 2" xfId="43641" xr:uid="{00000000-0005-0000-0000-0000AEB30000}"/>
    <cellStyle name="Normal 91 3 2 3" xfId="28408" xr:uid="{00000000-0005-0000-0000-0000AFB30000}"/>
    <cellStyle name="Normal 91 3 3" xfId="8290" xr:uid="{00000000-0005-0000-0000-0000B0B30000}"/>
    <cellStyle name="Normal 91 3 3 2" xfId="38624" xr:uid="{00000000-0005-0000-0000-0000B1B30000}"/>
    <cellStyle name="Normal 91 3 3 3" xfId="23391" xr:uid="{00000000-0005-0000-0000-0000B2B30000}"/>
    <cellStyle name="Normal 91 3 4" xfId="33611" xr:uid="{00000000-0005-0000-0000-0000B3B30000}"/>
    <cellStyle name="Normal 91 3 5" xfId="18378" xr:uid="{00000000-0005-0000-0000-0000B4B30000}"/>
    <cellStyle name="Normal 91 4" xfId="4929" xr:uid="{00000000-0005-0000-0000-0000B5B30000}"/>
    <cellStyle name="Normal 91 4 2" xfId="14981" xr:uid="{00000000-0005-0000-0000-0000B6B30000}"/>
    <cellStyle name="Normal 91 4 2 2" xfId="45312" xr:uid="{00000000-0005-0000-0000-0000B7B30000}"/>
    <cellStyle name="Normal 91 4 2 3" xfId="30079" xr:uid="{00000000-0005-0000-0000-0000B8B30000}"/>
    <cellStyle name="Normal 91 4 3" xfId="9961" xr:uid="{00000000-0005-0000-0000-0000B9B30000}"/>
    <cellStyle name="Normal 91 4 3 2" xfId="40295" xr:uid="{00000000-0005-0000-0000-0000BAB30000}"/>
    <cellStyle name="Normal 91 4 3 3" xfId="25062" xr:uid="{00000000-0005-0000-0000-0000BBB30000}"/>
    <cellStyle name="Normal 91 4 4" xfId="35282" xr:uid="{00000000-0005-0000-0000-0000BCB30000}"/>
    <cellStyle name="Normal 91 4 5" xfId="20049" xr:uid="{00000000-0005-0000-0000-0000BDB30000}"/>
    <cellStyle name="Normal 91 5" xfId="11639" xr:uid="{00000000-0005-0000-0000-0000BEB30000}"/>
    <cellStyle name="Normal 91 5 2" xfId="41970" xr:uid="{00000000-0005-0000-0000-0000BFB30000}"/>
    <cellStyle name="Normal 91 5 3" xfId="26737" xr:uid="{00000000-0005-0000-0000-0000C0B30000}"/>
    <cellStyle name="Normal 91 6" xfId="6618" xr:uid="{00000000-0005-0000-0000-0000C1B30000}"/>
    <cellStyle name="Normal 91 6 2" xfId="36953" xr:uid="{00000000-0005-0000-0000-0000C2B30000}"/>
    <cellStyle name="Normal 91 6 3" xfId="21720" xr:uid="{00000000-0005-0000-0000-0000C3B30000}"/>
    <cellStyle name="Normal 91 7" xfId="31941" xr:uid="{00000000-0005-0000-0000-0000C4B30000}"/>
    <cellStyle name="Normal 91 8" xfId="16707" xr:uid="{00000000-0005-0000-0000-0000C5B30000}"/>
    <cellStyle name="Normal 92" xfId="1961" xr:uid="{00000000-0005-0000-0000-0000C6B30000}"/>
    <cellStyle name="Normal 92 2" xfId="3653" xr:uid="{00000000-0005-0000-0000-0000C7B30000}"/>
    <cellStyle name="Normal 93" xfId="2799" xr:uid="{00000000-0005-0000-0000-0000C8B30000}"/>
    <cellStyle name="Normal 93 2" xfId="4489" xr:uid="{00000000-0005-0000-0000-0000C9B30000}"/>
    <cellStyle name="Normal 94" xfId="2804" xr:uid="{00000000-0005-0000-0000-0000CAB30000}"/>
    <cellStyle name="Normal 95" xfId="1960" xr:uid="{00000000-0005-0000-0000-0000CBB30000}"/>
    <cellStyle name="Normal 95 2" xfId="3652" xr:uid="{00000000-0005-0000-0000-0000CCB30000}"/>
    <cellStyle name="Normal 95 2 2" xfId="13726" xr:uid="{00000000-0005-0000-0000-0000CDB30000}"/>
    <cellStyle name="Normal 95 2 2 2" xfId="44057" xr:uid="{00000000-0005-0000-0000-0000CEB30000}"/>
    <cellStyle name="Normal 95 2 2 3" xfId="28824" xr:uid="{00000000-0005-0000-0000-0000CFB30000}"/>
    <cellStyle name="Normal 95 2 3" xfId="8706" xr:uid="{00000000-0005-0000-0000-0000D0B30000}"/>
    <cellStyle name="Normal 95 2 3 2" xfId="39040" xr:uid="{00000000-0005-0000-0000-0000D1B30000}"/>
    <cellStyle name="Normal 95 2 3 3" xfId="23807" xr:uid="{00000000-0005-0000-0000-0000D2B30000}"/>
    <cellStyle name="Normal 95 2 4" xfId="34027" xr:uid="{00000000-0005-0000-0000-0000D3B30000}"/>
    <cellStyle name="Normal 95 2 5" xfId="18794" xr:uid="{00000000-0005-0000-0000-0000D4B30000}"/>
    <cellStyle name="Normal 95 3" xfId="5345" xr:uid="{00000000-0005-0000-0000-0000D5B30000}"/>
    <cellStyle name="Normal 95 3 2" xfId="15397" xr:uid="{00000000-0005-0000-0000-0000D6B30000}"/>
    <cellStyle name="Normal 95 3 2 2" xfId="45728" xr:uid="{00000000-0005-0000-0000-0000D7B30000}"/>
    <cellStyle name="Normal 95 3 2 3" xfId="30495" xr:uid="{00000000-0005-0000-0000-0000D8B30000}"/>
    <cellStyle name="Normal 95 3 3" xfId="10377" xr:uid="{00000000-0005-0000-0000-0000D9B30000}"/>
    <cellStyle name="Normal 95 3 3 2" xfId="40711" xr:uid="{00000000-0005-0000-0000-0000DAB30000}"/>
    <cellStyle name="Normal 95 3 3 3" xfId="25478" xr:uid="{00000000-0005-0000-0000-0000DBB30000}"/>
    <cellStyle name="Normal 95 3 4" xfId="35698" xr:uid="{00000000-0005-0000-0000-0000DCB30000}"/>
    <cellStyle name="Normal 95 3 5" xfId="20465" xr:uid="{00000000-0005-0000-0000-0000DDB30000}"/>
    <cellStyle name="Normal 95 4" xfId="12055" xr:uid="{00000000-0005-0000-0000-0000DEB30000}"/>
    <cellStyle name="Normal 95 4 2" xfId="42386" xr:uid="{00000000-0005-0000-0000-0000DFB30000}"/>
    <cellStyle name="Normal 95 4 3" xfId="27153" xr:uid="{00000000-0005-0000-0000-0000E0B30000}"/>
    <cellStyle name="Normal 95 5" xfId="7034" xr:uid="{00000000-0005-0000-0000-0000E1B30000}"/>
    <cellStyle name="Normal 95 5 2" xfId="37369" xr:uid="{00000000-0005-0000-0000-0000E2B30000}"/>
    <cellStyle name="Normal 95 5 3" xfId="22136" xr:uid="{00000000-0005-0000-0000-0000E3B30000}"/>
    <cellStyle name="Normal 95 6" xfId="32357" xr:uid="{00000000-0005-0000-0000-0000E4B30000}"/>
    <cellStyle name="Normal 95 7" xfId="17123" xr:uid="{00000000-0005-0000-0000-0000E5B30000}"/>
    <cellStyle name="Normal 96" xfId="1963" xr:uid="{00000000-0005-0000-0000-0000E6B30000}"/>
    <cellStyle name="Normal 96 2" xfId="3655" xr:uid="{00000000-0005-0000-0000-0000E7B30000}"/>
    <cellStyle name="Normal 96 2 2" xfId="13728" xr:uid="{00000000-0005-0000-0000-0000E8B30000}"/>
    <cellStyle name="Normal 96 2 2 2" xfId="44059" xr:uid="{00000000-0005-0000-0000-0000E9B30000}"/>
    <cellStyle name="Normal 96 2 2 3" xfId="28826" xr:uid="{00000000-0005-0000-0000-0000EAB30000}"/>
    <cellStyle name="Normal 96 2 3" xfId="8708" xr:uid="{00000000-0005-0000-0000-0000EBB30000}"/>
    <cellStyle name="Normal 96 2 3 2" xfId="39042" xr:uid="{00000000-0005-0000-0000-0000ECB30000}"/>
    <cellStyle name="Normal 96 2 3 3" xfId="23809" xr:uid="{00000000-0005-0000-0000-0000EDB30000}"/>
    <cellStyle name="Normal 96 2 4" xfId="34029" xr:uid="{00000000-0005-0000-0000-0000EEB30000}"/>
    <cellStyle name="Normal 96 2 5" xfId="18796" xr:uid="{00000000-0005-0000-0000-0000EFB30000}"/>
    <cellStyle name="Normal 96 3" xfId="5347" xr:uid="{00000000-0005-0000-0000-0000F0B30000}"/>
    <cellStyle name="Normal 96 3 2" xfId="15399" xr:uid="{00000000-0005-0000-0000-0000F1B30000}"/>
    <cellStyle name="Normal 96 3 2 2" xfId="45730" xr:uid="{00000000-0005-0000-0000-0000F2B30000}"/>
    <cellStyle name="Normal 96 3 2 3" xfId="30497" xr:uid="{00000000-0005-0000-0000-0000F3B30000}"/>
    <cellStyle name="Normal 96 3 3" xfId="10379" xr:uid="{00000000-0005-0000-0000-0000F4B30000}"/>
    <cellStyle name="Normal 96 3 3 2" xfId="40713" xr:uid="{00000000-0005-0000-0000-0000F5B30000}"/>
    <cellStyle name="Normal 96 3 3 3" xfId="25480" xr:uid="{00000000-0005-0000-0000-0000F6B30000}"/>
    <cellStyle name="Normal 96 3 4" xfId="35700" xr:uid="{00000000-0005-0000-0000-0000F7B30000}"/>
    <cellStyle name="Normal 96 3 5" xfId="20467" xr:uid="{00000000-0005-0000-0000-0000F8B30000}"/>
    <cellStyle name="Normal 96 4" xfId="12057" xr:uid="{00000000-0005-0000-0000-0000F9B30000}"/>
    <cellStyle name="Normal 96 4 2" xfId="42388" xr:uid="{00000000-0005-0000-0000-0000FAB30000}"/>
    <cellStyle name="Normal 96 4 3" xfId="27155" xr:uid="{00000000-0005-0000-0000-0000FBB30000}"/>
    <cellStyle name="Normal 96 5" xfId="7036" xr:uid="{00000000-0005-0000-0000-0000FCB30000}"/>
    <cellStyle name="Normal 96 5 2" xfId="37371" xr:uid="{00000000-0005-0000-0000-0000FDB30000}"/>
    <cellStyle name="Normal 96 5 3" xfId="22138" xr:uid="{00000000-0005-0000-0000-0000FEB30000}"/>
    <cellStyle name="Normal 96 6" xfId="32359" xr:uid="{00000000-0005-0000-0000-0000FFB30000}"/>
    <cellStyle name="Normal 96 7" xfId="17125" xr:uid="{00000000-0005-0000-0000-000000B40000}"/>
    <cellStyle name="Normal 97" xfId="11215" xr:uid="{00000000-0005-0000-0000-000001B40000}"/>
    <cellStyle name="Normal 98" xfId="16234" xr:uid="{00000000-0005-0000-0000-000002B40000}"/>
    <cellStyle name="Normal 99" xfId="2807" xr:uid="{00000000-0005-0000-0000-000003B40000}"/>
    <cellStyle name="Normal_New Summary Tables 2" xfId="354" xr:uid="{00000000-0005-0000-0000-000004B40000}"/>
    <cellStyle name="Normal_Revised CARE Table 5C_033107 2" xfId="917" xr:uid="{00000000-0005-0000-0000-000005B40000}"/>
    <cellStyle name="Normal_Sheet1" xfId="46814" xr:uid="{00000000-0005-0000-0000-000006B40000}"/>
    <cellStyle name="Normal_Sheet1 2" xfId="46815" xr:uid="{00000000-0005-0000-0000-000007B40000}"/>
    <cellStyle name="Normal_Sheet2" xfId="362" xr:uid="{00000000-0005-0000-0000-000008B40000}"/>
    <cellStyle name="Note 10" xfId="48169" xr:uid="{D41B0A48-2BBF-464D-8431-9B3FE0957E45}"/>
    <cellStyle name="Note 10 2" xfId="48170" xr:uid="{329FA877-73BB-47D4-8DE8-7067BB23A348}"/>
    <cellStyle name="Note 10 3" xfId="48171" xr:uid="{D49A4E3F-6CAA-47AB-8D41-F292F36C7D34}"/>
    <cellStyle name="Note 10 4" xfId="48172" xr:uid="{F4F1554A-4AAA-4487-B3E4-3A75F26742AA}"/>
    <cellStyle name="Note 10 5" xfId="48173" xr:uid="{F43E527D-79E2-4BC6-A7DB-B25B5E803DDA}"/>
    <cellStyle name="Note 11" xfId="48174" xr:uid="{58007366-F97E-46B4-A1D6-A2E365401012}"/>
    <cellStyle name="Note 11 2" xfId="48175" xr:uid="{0463D110-116F-4516-8F68-1727E995EEF3}"/>
    <cellStyle name="Note 11 3" xfId="48176" xr:uid="{2EFC11B9-47B0-4409-9DBA-5BBA551C1F25}"/>
    <cellStyle name="Note 11 4" xfId="48177" xr:uid="{9561827A-4F06-4034-ACAD-918687125C21}"/>
    <cellStyle name="Note 12" xfId="48178" xr:uid="{59A874EB-07B3-41F3-B0D4-DF139CDCED9D}"/>
    <cellStyle name="Note 12 2" xfId="48179" xr:uid="{A1A2892A-8D0F-4EFF-B1F1-E5C8C7D8EABA}"/>
    <cellStyle name="Note 12 3" xfId="48180" xr:uid="{C22CF907-F3B8-4494-B88B-1ACDB20C439D}"/>
    <cellStyle name="Note 13" xfId="48181" xr:uid="{60B08574-5C46-4C88-A5FF-82E78D916AAE}"/>
    <cellStyle name="Note 13 2" xfId="48182" xr:uid="{1D1A5146-0600-49E5-B002-6C8C597BEFC3}"/>
    <cellStyle name="Note 14" xfId="48183" xr:uid="{7B358AFB-6CB4-44E9-8B22-75D071548D50}"/>
    <cellStyle name="Note 14 2" xfId="48184" xr:uid="{679855CE-2F6C-4E0F-BCCE-72C21069D658}"/>
    <cellStyle name="Note 15" xfId="48185" xr:uid="{8B452213-2B63-47F8-862F-E243D2D17696}"/>
    <cellStyle name="Note 16" xfId="48186" xr:uid="{03C5B11A-B36E-401A-856E-1A15D717D5F1}"/>
    <cellStyle name="Note 17" xfId="48187" xr:uid="{1E3DA0DA-8CA8-4565-B429-429DF0E2723A}"/>
    <cellStyle name="Note 18" xfId="48188" xr:uid="{8115ED72-4BF7-4D79-A2AC-D6924F4E623A}"/>
    <cellStyle name="Note 19" xfId="48189" xr:uid="{F44090BE-A1C9-450E-9A91-A8638B169008}"/>
    <cellStyle name="Note 2" xfId="176" xr:uid="{00000000-0005-0000-0000-000009B40000}"/>
    <cellStyle name="Note 2 10" xfId="46910" xr:uid="{DBD7DD56-91C6-46EE-BB06-F7C1DCC40208}"/>
    <cellStyle name="Note 2 2" xfId="919" xr:uid="{00000000-0005-0000-0000-00000AB40000}"/>
    <cellStyle name="Note 2 2 2" xfId="46660" xr:uid="{00000000-0005-0000-0000-00000BB40000}"/>
    <cellStyle name="Note 2 2 2 2" xfId="48191" xr:uid="{89FF25DF-9A7C-43F5-8BF4-FC077639187C}"/>
    <cellStyle name="Note 2 2 3" xfId="48190" xr:uid="{301CB6F9-800B-4A21-8D45-B3CDFAE960EC}"/>
    <cellStyle name="Note 2 3" xfId="920" xr:uid="{00000000-0005-0000-0000-00000CB40000}"/>
    <cellStyle name="Note 2 3 2" xfId="48192" xr:uid="{9F3BD45D-10F2-43D0-871C-B36AE0CBAE50}"/>
    <cellStyle name="Note 2 4" xfId="921" xr:uid="{00000000-0005-0000-0000-00000DB40000}"/>
    <cellStyle name="Note 2 5" xfId="922" xr:uid="{00000000-0005-0000-0000-00000EB40000}"/>
    <cellStyle name="Note 2 6" xfId="923" xr:uid="{00000000-0005-0000-0000-00000FB40000}"/>
    <cellStyle name="Note 2 7" xfId="918" xr:uid="{00000000-0005-0000-0000-000010B40000}"/>
    <cellStyle name="Note 2 8" xfId="405" xr:uid="{00000000-0005-0000-0000-000011B40000}"/>
    <cellStyle name="Note 2 9" xfId="31483" xr:uid="{00000000-0005-0000-0000-000012B40000}"/>
    <cellStyle name="Note 20" xfId="48193" xr:uid="{AD611BDD-A98A-4CA4-A3A7-D6D4296528F2}"/>
    <cellStyle name="Note 21" xfId="48194" xr:uid="{FFC25444-FCF8-4156-A0BE-25D60F69C513}"/>
    <cellStyle name="Note 22" xfId="48195" xr:uid="{ADDC8158-4A3D-4B1F-BBE5-6B279A8AEAF7}"/>
    <cellStyle name="Note 23" xfId="48733" xr:uid="{2DA12F57-3CDC-4B01-8CBF-489CE1161D0C}"/>
    <cellStyle name="Note 3" xfId="31369" xr:uid="{00000000-0005-0000-0000-000013B40000}"/>
    <cellStyle name="Note 3 2" xfId="46733" xr:uid="{00000000-0005-0000-0000-000014B40000}"/>
    <cellStyle name="Note 3 2 2" xfId="48197" xr:uid="{2F035240-235B-4DF7-A56D-9B9C7F8C058A}"/>
    <cellStyle name="Note 3 2 3" xfId="48196" xr:uid="{F9EEA64E-2154-4335-B8B8-69EF615A3CC7}"/>
    <cellStyle name="Note 3 3" xfId="48198" xr:uid="{82FE476D-0F60-4A05-9D50-A6069EBDC8A8}"/>
    <cellStyle name="Note 3 4" xfId="48199" xr:uid="{F10FAEFB-EC7B-47F1-9AF1-28B300772C79}"/>
    <cellStyle name="Note 3 5" xfId="48200" xr:uid="{6AEA2A72-E8A2-43E4-92CA-DD1B8D4F4679}"/>
    <cellStyle name="Note 3 6" xfId="48201" xr:uid="{93FAE76D-F00B-4D3A-8B2C-0408BC4CDD69}"/>
    <cellStyle name="Note 3 7" xfId="46911" xr:uid="{C07E5C69-59A4-4708-81FC-87D7E6B15634}"/>
    <cellStyle name="Note 4" xfId="46669" xr:uid="{00000000-0005-0000-0000-000015B40000}"/>
    <cellStyle name="Note 4 2" xfId="48202" xr:uid="{77CF5BF4-A9AB-454F-B233-F156748A3715}"/>
    <cellStyle name="Note 4 2 2" xfId="48203" xr:uid="{CD770FA1-CD9C-4212-8753-A9C5DD766821}"/>
    <cellStyle name="Note 4 3" xfId="48204" xr:uid="{F0350B04-1E08-490E-955E-D17279472A65}"/>
    <cellStyle name="Note 4 4" xfId="48205" xr:uid="{65241DF6-C9EA-42A9-BB2C-DCFFF89091B8}"/>
    <cellStyle name="Note 4 5" xfId="48206" xr:uid="{9825172F-36BA-4B6A-9345-A226E0EC590E}"/>
    <cellStyle name="Note 4 6" xfId="48207" xr:uid="{08E30663-2555-4B46-A751-3646C4724BC6}"/>
    <cellStyle name="Note 4 7" xfId="46924" xr:uid="{EB199838-9214-4F97-8574-5D46AD4CB842}"/>
    <cellStyle name="Note 5" xfId="48208" xr:uid="{52B7DFA0-AFE5-4A99-9E2E-E18EBFA4712D}"/>
    <cellStyle name="Note 5 2" xfId="48209" xr:uid="{848BD504-6B97-4C03-8577-B7A2FC39CBF7}"/>
    <cellStyle name="Note 5 3" xfId="48210" xr:uid="{7827AA34-B6E1-429E-9968-EA3E06B62C3A}"/>
    <cellStyle name="Note 5 4" xfId="48211" xr:uid="{7F0343D4-140E-4B9D-BEAC-213910B821A7}"/>
    <cellStyle name="Note 5 5" xfId="48212" xr:uid="{4550CF1E-39C2-42CD-B916-D18A0EC8C7C4}"/>
    <cellStyle name="Note 5 6" xfId="48213" xr:uid="{6EBF93B0-9EEE-4E71-9D70-F515D957B2E5}"/>
    <cellStyle name="Note 6" xfId="48214" xr:uid="{2BBF4083-A48B-40E1-8F9A-B335EBB069E2}"/>
    <cellStyle name="Note 6 2" xfId="48215" xr:uid="{67E83C9F-BF55-40F5-A326-CFFE0365A468}"/>
    <cellStyle name="Note 6 3" xfId="48216" xr:uid="{9C97E3CE-80B5-4493-8A76-3FBE8F89D106}"/>
    <cellStyle name="Note 6 4" xfId="48217" xr:uid="{D5C8510D-86D9-43C1-844D-ACAB95154D7D}"/>
    <cellStyle name="Note 6 5" xfId="48218" xr:uid="{0380FA40-813B-40B3-A1E9-E395AF212886}"/>
    <cellStyle name="Note 6 6" xfId="48219" xr:uid="{21530569-AA3C-48FD-B133-6A7D96CB708A}"/>
    <cellStyle name="Note 7" xfId="48220" xr:uid="{B9AB039E-16D3-433C-AB11-823171D4F3E9}"/>
    <cellStyle name="Note 7 2" xfId="48221" xr:uid="{C08E6B3E-72D7-406C-AF13-A3193F0F2613}"/>
    <cellStyle name="Note 7 3" xfId="48222" xr:uid="{83E41E3B-B3E5-4722-8191-114030295F48}"/>
    <cellStyle name="Note 7 4" xfId="48223" xr:uid="{41303866-C170-4A16-A421-AFA309D7A7C7}"/>
    <cellStyle name="Note 7 5" xfId="48224" xr:uid="{2641084F-7681-47B0-A740-30D00F0B4B1D}"/>
    <cellStyle name="Note 7 6" xfId="48225" xr:uid="{53D14A0C-6AB1-48FB-8494-A4AA8789BF42}"/>
    <cellStyle name="Note 8" xfId="48226" xr:uid="{A216D79D-F60D-4D79-BF32-3EEE1B2B5A26}"/>
    <cellStyle name="Note 8 2" xfId="48227" xr:uid="{DE28C906-01F8-45DF-9E11-E559A5F50233}"/>
    <cellStyle name="Note 8 3" xfId="48228" xr:uid="{799F2875-39C2-4A26-B184-C9A64D9539E6}"/>
    <cellStyle name="Note 8 4" xfId="48229" xr:uid="{7B32C657-1A0C-4171-95B7-2C1FDB01910B}"/>
    <cellStyle name="Note 8 5" xfId="48230" xr:uid="{F71C4908-8B66-41F0-B15F-332FAC8D911C}"/>
    <cellStyle name="Note 8 6" xfId="48231" xr:uid="{FEBEA4FF-24C4-4712-B16B-3BBF61D267F7}"/>
    <cellStyle name="Note 9" xfId="48232" xr:uid="{9FF48BDD-11AC-48A4-9131-69A4A3CE9391}"/>
    <cellStyle name="Note 9 2" xfId="48233" xr:uid="{5D08CF7A-3394-47C9-AD3D-B69EBE44696B}"/>
    <cellStyle name="Note 9 3" xfId="48234" xr:uid="{98165290-F180-47DB-B75B-724C98CF09BE}"/>
    <cellStyle name="Note 9 4" xfId="48235" xr:uid="{83AD057F-0907-4F06-8E24-4F9FD17DA976}"/>
    <cellStyle name="Note 9 5" xfId="48236" xr:uid="{17A3CDB8-2EF6-4FD8-95A8-090C58298AB7}"/>
    <cellStyle name="Note 9 6" xfId="48237" xr:uid="{813FC9D4-D4A9-438F-8850-56810146747F}"/>
    <cellStyle name="Output" xfId="46834" builtinId="21" customBuiltin="1"/>
    <cellStyle name="Output 2" xfId="177" xr:uid="{00000000-0005-0000-0000-000016B40000}"/>
    <cellStyle name="Output 2 10" xfId="48238" xr:uid="{4978CB1B-65DE-4319-99F8-3FBEDE4DDA54}"/>
    <cellStyle name="Output 2 2" xfId="925" xr:uid="{00000000-0005-0000-0000-000017B40000}"/>
    <cellStyle name="Output 2 2 2" xfId="46651" xr:uid="{00000000-0005-0000-0000-000018B40000}"/>
    <cellStyle name="Output 2 2 3" xfId="48239" xr:uid="{E63549D8-71E8-48C5-A7B4-4D92C2A4A0C4}"/>
    <cellStyle name="Output 2 3" xfId="926" xr:uid="{00000000-0005-0000-0000-000019B40000}"/>
    <cellStyle name="Output 2 4" xfId="927" xr:uid="{00000000-0005-0000-0000-00001AB40000}"/>
    <cellStyle name="Output 2 5" xfId="928" xr:uid="{00000000-0005-0000-0000-00001BB40000}"/>
    <cellStyle name="Output 2 6" xfId="929" xr:uid="{00000000-0005-0000-0000-00001CB40000}"/>
    <cellStyle name="Output 2 7" xfId="924" xr:uid="{00000000-0005-0000-0000-00001DB40000}"/>
    <cellStyle name="Output 2 8" xfId="406" xr:uid="{00000000-0005-0000-0000-00001EB40000}"/>
    <cellStyle name="Output 2 9" xfId="31434" xr:uid="{00000000-0005-0000-0000-00001FB40000}"/>
    <cellStyle name="Output 3" xfId="31370" xr:uid="{00000000-0005-0000-0000-000020B40000}"/>
    <cellStyle name="Output 3 2" xfId="46593" xr:uid="{00000000-0005-0000-0000-000021B40000}"/>
    <cellStyle name="Output 3 3" xfId="48240" xr:uid="{CEB55B22-82A4-47C3-838C-A626ACFA38B5}"/>
    <cellStyle name="Page Number" xfId="48241" xr:uid="{FBAD9E5D-0CC3-4DFF-B1D3-251BC3E7E9DC}"/>
    <cellStyle name="Percent" xfId="1159" builtinId="5"/>
    <cellStyle name="Percent [2]" xfId="178" xr:uid="{00000000-0005-0000-0000-000023B40000}"/>
    <cellStyle name="Percent [2] 10" xfId="932" xr:uid="{00000000-0005-0000-0000-000024B40000}"/>
    <cellStyle name="Percent [2] 10 2" xfId="933" xr:uid="{00000000-0005-0000-0000-000025B40000}"/>
    <cellStyle name="Percent [2] 11" xfId="931" xr:uid="{00000000-0005-0000-0000-000026B40000}"/>
    <cellStyle name="Percent [2] 2" xfId="179" xr:uid="{00000000-0005-0000-0000-000027B40000}"/>
    <cellStyle name="Percent [2] 2 2" xfId="180" xr:uid="{00000000-0005-0000-0000-000028B40000}"/>
    <cellStyle name="Percent [2] 2 2 2" xfId="529" xr:uid="{00000000-0005-0000-0000-000029B40000}"/>
    <cellStyle name="Percent [2] 2 3" xfId="528" xr:uid="{00000000-0005-0000-0000-00002AB40000}"/>
    <cellStyle name="Percent [2] 3" xfId="181" xr:uid="{00000000-0005-0000-0000-00002BB40000}"/>
    <cellStyle name="Percent [2] 3 2" xfId="530" xr:uid="{00000000-0005-0000-0000-00002CB40000}"/>
    <cellStyle name="Percent [2] 4" xfId="934" xr:uid="{00000000-0005-0000-0000-00002DB40000}"/>
    <cellStyle name="Percent [2] 5" xfId="935" xr:uid="{00000000-0005-0000-0000-00002EB40000}"/>
    <cellStyle name="Percent [2] 5 2" xfId="936" xr:uid="{00000000-0005-0000-0000-00002FB40000}"/>
    <cellStyle name="Percent [2] 5 3" xfId="937" xr:uid="{00000000-0005-0000-0000-000030B40000}"/>
    <cellStyle name="Percent [2] 6" xfId="938" xr:uid="{00000000-0005-0000-0000-000031B40000}"/>
    <cellStyle name="Percent [2] 6 2" xfId="939" xr:uid="{00000000-0005-0000-0000-000032B40000}"/>
    <cellStyle name="Percent [2] 7" xfId="940" xr:uid="{00000000-0005-0000-0000-000033B40000}"/>
    <cellStyle name="Percent [2] 7 2" xfId="941" xr:uid="{00000000-0005-0000-0000-000034B40000}"/>
    <cellStyle name="Percent [2] 8" xfId="942" xr:uid="{00000000-0005-0000-0000-000035B40000}"/>
    <cellStyle name="Percent [2] 9" xfId="943" xr:uid="{00000000-0005-0000-0000-000036B40000}"/>
    <cellStyle name="Percent [2] 9 2" xfId="944" xr:uid="{00000000-0005-0000-0000-000037B40000}"/>
    <cellStyle name="Percent 10" xfId="182" xr:uid="{00000000-0005-0000-0000-000038B40000}"/>
    <cellStyle name="Percent 10 2" xfId="183" xr:uid="{00000000-0005-0000-0000-000039B40000}"/>
    <cellStyle name="Percent 100" xfId="16265" xr:uid="{00000000-0005-0000-0000-00003AB40000}"/>
    <cellStyle name="Percent 101" xfId="16249" xr:uid="{00000000-0005-0000-0000-00003BB40000}"/>
    <cellStyle name="Percent 102" xfId="16254" xr:uid="{00000000-0005-0000-0000-00003CB40000}"/>
    <cellStyle name="Percent 103" xfId="16247" xr:uid="{00000000-0005-0000-0000-00003DB40000}"/>
    <cellStyle name="Percent 104" xfId="16267" xr:uid="{00000000-0005-0000-0000-00003EB40000}"/>
    <cellStyle name="Percent 105" xfId="16280" xr:uid="{00000000-0005-0000-0000-00003FB40000}"/>
    <cellStyle name="Percent 106" xfId="16245" xr:uid="{00000000-0005-0000-0000-000040B40000}"/>
    <cellStyle name="Percent 107" xfId="16253" xr:uid="{00000000-0005-0000-0000-000041B40000}"/>
    <cellStyle name="Percent 108" xfId="16277" xr:uid="{00000000-0005-0000-0000-000042B40000}"/>
    <cellStyle name="Percent 109" xfId="6195" xr:uid="{00000000-0005-0000-0000-000043B40000}"/>
    <cellStyle name="Percent 11" xfId="184" xr:uid="{00000000-0005-0000-0000-000044B40000}"/>
    <cellStyle name="Percent 11 2" xfId="48242" xr:uid="{D584F799-CDCD-4225-89B3-EB31A9A41E0D}"/>
    <cellStyle name="Percent 110" xfId="16284" xr:uid="{00000000-0005-0000-0000-000045B40000}"/>
    <cellStyle name="Percent 111" xfId="31579" xr:uid="{00000000-0005-0000-0000-000046B40000}"/>
    <cellStyle name="Percent 112" xfId="46574" xr:uid="{00000000-0005-0000-0000-000047B40000}"/>
    <cellStyle name="Percent 113" xfId="46568" xr:uid="{00000000-0005-0000-0000-000048B40000}"/>
    <cellStyle name="Percent 114" xfId="46576" xr:uid="{00000000-0005-0000-0000-000049B40000}"/>
    <cellStyle name="Percent 115" xfId="46577" xr:uid="{00000000-0005-0000-0000-00004AB40000}"/>
    <cellStyle name="Percent 116" xfId="46570" xr:uid="{00000000-0005-0000-0000-00004BB40000}"/>
    <cellStyle name="Percent 117" xfId="16340" xr:uid="{00000000-0005-0000-0000-00004CB40000}"/>
    <cellStyle name="Percent 118" xfId="46582" xr:uid="{00000000-0005-0000-0000-00004DB40000}"/>
    <cellStyle name="Percent 119" xfId="46778" xr:uid="{00000000-0005-0000-0000-00004EB40000}"/>
    <cellStyle name="Percent 12" xfId="185" xr:uid="{00000000-0005-0000-0000-00004FB40000}"/>
    <cellStyle name="Percent 12 2" xfId="48243" xr:uid="{4BCD8328-A91D-4D27-B975-33C57A4BF077}"/>
    <cellStyle name="Percent 12 3" xfId="46939" xr:uid="{CA1B4EA2-9D5E-4C89-8E41-6C3A19CFF296}"/>
    <cellStyle name="Percent 120" xfId="46779" xr:uid="{00000000-0005-0000-0000-000050B40000}"/>
    <cellStyle name="Percent 121" xfId="46775" xr:uid="{00000000-0005-0000-0000-000051B40000}"/>
    <cellStyle name="Percent 122" xfId="46749" xr:uid="{00000000-0005-0000-0000-000052B40000}"/>
    <cellStyle name="Percent 123" xfId="46771" xr:uid="{00000000-0005-0000-0000-000053B40000}"/>
    <cellStyle name="Percent 124" xfId="46753" xr:uid="{00000000-0005-0000-0000-000054B40000}"/>
    <cellStyle name="Percent 125" xfId="46769" xr:uid="{00000000-0005-0000-0000-000055B40000}"/>
    <cellStyle name="Percent 126" xfId="46754" xr:uid="{00000000-0005-0000-0000-000056B40000}"/>
    <cellStyle name="Percent 127" xfId="46767" xr:uid="{00000000-0005-0000-0000-000057B40000}"/>
    <cellStyle name="Percent 128" xfId="46756" xr:uid="{00000000-0005-0000-0000-000058B40000}"/>
    <cellStyle name="Percent 129" xfId="46765" xr:uid="{00000000-0005-0000-0000-000059B40000}"/>
    <cellStyle name="Percent 13" xfId="186" xr:uid="{00000000-0005-0000-0000-00005AB40000}"/>
    <cellStyle name="Percent 13 2" xfId="48244" xr:uid="{114743A4-A7FE-445F-831D-585FF145730D}"/>
    <cellStyle name="Percent 130" xfId="46758" xr:uid="{00000000-0005-0000-0000-00005BB40000}"/>
    <cellStyle name="Percent 131" xfId="46763" xr:uid="{00000000-0005-0000-0000-00005CB40000}"/>
    <cellStyle name="Percent 132" xfId="46772" xr:uid="{00000000-0005-0000-0000-00005DB40000}"/>
    <cellStyle name="Percent 133" xfId="46751" xr:uid="{00000000-0005-0000-0000-00005EB40000}"/>
    <cellStyle name="Percent 134" xfId="46761" xr:uid="{00000000-0005-0000-0000-00005FB40000}"/>
    <cellStyle name="Percent 135" xfId="46780" xr:uid="{00000000-0005-0000-0000-000060B40000}"/>
    <cellStyle name="Percent 136" xfId="46782" xr:uid="{00000000-0005-0000-0000-000061B40000}"/>
    <cellStyle name="Percent 137" xfId="46804" xr:uid="{00000000-0005-0000-0000-000062B40000}"/>
    <cellStyle name="Percent 138" xfId="46807" xr:uid="{00000000-0005-0000-0000-000063B40000}"/>
    <cellStyle name="Percent 139" xfId="46800" xr:uid="{00000000-0005-0000-0000-000064B40000}"/>
    <cellStyle name="Percent 14" xfId="187" xr:uid="{00000000-0005-0000-0000-000065B40000}"/>
    <cellStyle name="Percent 14 2" xfId="48245" xr:uid="{EF8DDD94-F6B2-4291-9636-4B9755B69C04}"/>
    <cellStyle name="Percent 140" xfId="46806" xr:uid="{00000000-0005-0000-0000-000066B40000}"/>
    <cellStyle name="Percent 141" xfId="46796" xr:uid="{00000000-0005-0000-0000-000067B40000}"/>
    <cellStyle name="Percent 142" xfId="46805" xr:uid="{00000000-0005-0000-0000-000068B40000}"/>
    <cellStyle name="Percent 143" xfId="46872" xr:uid="{EAE6D7D4-9A1F-44BA-B23A-767C74137E31}"/>
    <cellStyle name="Percent 144" xfId="48129" xr:uid="{0A60664F-132F-4393-86A8-05349EAE3662}"/>
    <cellStyle name="Percent 15" xfId="188" xr:uid="{00000000-0005-0000-0000-000069B40000}"/>
    <cellStyle name="Percent 15 2" xfId="48246" xr:uid="{68561763-AF7B-41D9-8A4D-4621046AC84E}"/>
    <cellStyle name="Percent 16" xfId="189" xr:uid="{00000000-0005-0000-0000-00006AB40000}"/>
    <cellStyle name="Percent 16 2" xfId="48248" xr:uid="{70D9FA57-22EF-4B9D-82D5-E65153CB806B}"/>
    <cellStyle name="Percent 16 3" xfId="48247" xr:uid="{02C04BE5-8552-4B01-B63A-13F6EE70BA2A}"/>
    <cellStyle name="Percent 17" xfId="945" xr:uid="{00000000-0005-0000-0000-00006BB40000}"/>
    <cellStyle name="Percent 17 2" xfId="48250" xr:uid="{A0EC5759-8A73-48BF-B050-642BA1A49B53}"/>
    <cellStyle name="Percent 17 3" xfId="48249" xr:uid="{37F735B1-007D-433D-AF40-1AB10D7FCDA8}"/>
    <cellStyle name="Percent 18" xfId="946" xr:uid="{00000000-0005-0000-0000-00006CB40000}"/>
    <cellStyle name="Percent 18 2" xfId="48251" xr:uid="{06E1CAF3-5AB9-4F83-974A-AF9CEF01D750}"/>
    <cellStyle name="Percent 19" xfId="947" xr:uid="{00000000-0005-0000-0000-00006DB40000}"/>
    <cellStyle name="Percent 19 2" xfId="948" xr:uid="{00000000-0005-0000-0000-00006EB40000}"/>
    <cellStyle name="Percent 19 3" xfId="949" xr:uid="{00000000-0005-0000-0000-00006FB40000}"/>
    <cellStyle name="Percent 2" xfId="190" xr:uid="{00000000-0005-0000-0000-000070B40000}"/>
    <cellStyle name="Percent 2 2" xfId="191" xr:uid="{00000000-0005-0000-0000-000071B40000}"/>
    <cellStyle name="Percent 2 2 2" xfId="532" xr:uid="{00000000-0005-0000-0000-000072B40000}"/>
    <cellStyle name="Percent 2 3" xfId="531" xr:uid="{00000000-0005-0000-0000-000073B40000}"/>
    <cellStyle name="Percent 2 4" xfId="48729" xr:uid="{3DB7C50C-BA85-4C87-8F8B-65AF7C8001CF}"/>
    <cellStyle name="Percent 20" xfId="950" xr:uid="{00000000-0005-0000-0000-000074B40000}"/>
    <cellStyle name="Percent 21" xfId="951" xr:uid="{00000000-0005-0000-0000-000075B40000}"/>
    <cellStyle name="Percent 22" xfId="952" xr:uid="{00000000-0005-0000-0000-000076B40000}"/>
    <cellStyle name="Percent 23" xfId="953" xr:uid="{00000000-0005-0000-0000-000077B40000}"/>
    <cellStyle name="Percent 24" xfId="954" xr:uid="{00000000-0005-0000-0000-000078B40000}"/>
    <cellStyle name="Percent 25" xfId="955" xr:uid="{00000000-0005-0000-0000-000079B40000}"/>
    <cellStyle name="Percent 26" xfId="956" xr:uid="{00000000-0005-0000-0000-00007AB40000}"/>
    <cellStyle name="Percent 26 2" xfId="48593" xr:uid="{BB2A8A28-1B20-4971-8CC7-217A8276DB7F}"/>
    <cellStyle name="Percent 27" xfId="957" xr:uid="{00000000-0005-0000-0000-00007BB40000}"/>
    <cellStyle name="Percent 27 2" xfId="48598" xr:uid="{707FA1D1-1550-49CA-9AAA-847A8685C458}"/>
    <cellStyle name="Percent 28" xfId="958" xr:uid="{00000000-0005-0000-0000-00007CB40000}"/>
    <cellStyle name="Percent 28 2" xfId="959" xr:uid="{00000000-0005-0000-0000-00007DB40000}"/>
    <cellStyle name="Percent 28 3" xfId="48603" xr:uid="{EA43C7A9-CAB1-4087-9E0F-DE48AA90EBDC}"/>
    <cellStyle name="Percent 29" xfId="960" xr:uid="{00000000-0005-0000-0000-00007EB40000}"/>
    <cellStyle name="Percent 29 2" xfId="48607" xr:uid="{2029701D-D5ED-4019-88C4-04C88DCE3439}"/>
    <cellStyle name="Percent 3" xfId="192" xr:uid="{00000000-0005-0000-0000-00007FB40000}"/>
    <cellStyle name="Percent 3 2" xfId="193" xr:uid="{00000000-0005-0000-0000-000080B40000}"/>
    <cellStyle name="Percent 3 2 2" xfId="534" xr:uid="{00000000-0005-0000-0000-000081B40000}"/>
    <cellStyle name="Percent 3 3" xfId="533" xr:uid="{00000000-0005-0000-0000-000082B40000}"/>
    <cellStyle name="Percent 3 3 2" xfId="48759" xr:uid="{F3095A41-EF87-40D0-9D8C-399090B966D4}"/>
    <cellStyle name="Percent 3 4" xfId="48762" xr:uid="{F2A5C84F-2890-4AE9-A81E-34EAD8A9539C}"/>
    <cellStyle name="Percent 30" xfId="961" xr:uid="{00000000-0005-0000-0000-000083B40000}"/>
    <cellStyle name="Percent 30 2" xfId="48611" xr:uid="{292FB5B5-38F1-476F-A39B-344516B23C07}"/>
    <cellStyle name="Percent 31" xfId="962" xr:uid="{00000000-0005-0000-0000-000084B40000}"/>
    <cellStyle name="Percent 31 2" xfId="48615" xr:uid="{95F44D98-163D-46EE-BDA7-A845143DA384}"/>
    <cellStyle name="Percent 32" xfId="963" xr:uid="{00000000-0005-0000-0000-000085B40000}"/>
    <cellStyle name="Percent 32 2" xfId="48619" xr:uid="{BCFC67EA-81DD-41A6-B2A7-3371D6CA6D8E}"/>
    <cellStyle name="Percent 33" xfId="964" xr:uid="{00000000-0005-0000-0000-000086B40000}"/>
    <cellStyle name="Percent 33 2" xfId="48623" xr:uid="{8FF0B76A-8A4A-4212-9895-554A9203616C}"/>
    <cellStyle name="Percent 34" xfId="965" xr:uid="{00000000-0005-0000-0000-000087B40000}"/>
    <cellStyle name="Percent 34 2" xfId="48627" xr:uid="{292C3781-08DE-4D20-B125-A98AC7C3DDC0}"/>
    <cellStyle name="Percent 35" xfId="966" xr:uid="{00000000-0005-0000-0000-000088B40000}"/>
    <cellStyle name="Percent 35 2" xfId="48631" xr:uid="{5C60E935-418F-4BFD-833C-3F2B196DBE5E}"/>
    <cellStyle name="Percent 36" xfId="967" xr:uid="{00000000-0005-0000-0000-000089B40000}"/>
    <cellStyle name="Percent 36 2" xfId="48635" xr:uid="{22BE964A-239B-4F06-8C23-146DF5C96ABB}"/>
    <cellStyle name="Percent 37" xfId="968" xr:uid="{00000000-0005-0000-0000-00008AB40000}"/>
    <cellStyle name="Percent 37 2" xfId="48637" xr:uid="{874B7B84-8236-4F76-B5F7-003B3908F6BE}"/>
    <cellStyle name="Percent 38" xfId="969" xr:uid="{00000000-0005-0000-0000-00008BB40000}"/>
    <cellStyle name="Percent 38 2" xfId="970" xr:uid="{00000000-0005-0000-0000-00008CB40000}"/>
    <cellStyle name="Percent 38 3" xfId="48643" xr:uid="{80D7EF23-3428-40B8-BA66-32B7B94E157C}"/>
    <cellStyle name="Percent 39" xfId="971" xr:uid="{00000000-0005-0000-0000-00008DB40000}"/>
    <cellStyle name="Percent 39 2" xfId="972" xr:uid="{00000000-0005-0000-0000-00008EB40000}"/>
    <cellStyle name="Percent 39 3" xfId="48647" xr:uid="{6622B463-A1D0-440E-80C2-BB71AAE6E831}"/>
    <cellStyle name="Percent 4" xfId="194" xr:uid="{00000000-0005-0000-0000-00008FB40000}"/>
    <cellStyle name="Percent 4 2" xfId="430" xr:uid="{00000000-0005-0000-0000-000090B40000}"/>
    <cellStyle name="Percent 4 2 2" xfId="536" xr:uid="{00000000-0005-0000-0000-000091B40000}"/>
    <cellStyle name="Percent 4 3" xfId="535" xr:uid="{00000000-0005-0000-0000-000092B40000}"/>
    <cellStyle name="Percent 40" xfId="973" xr:uid="{00000000-0005-0000-0000-000093B40000}"/>
    <cellStyle name="Percent 40 2" xfId="974" xr:uid="{00000000-0005-0000-0000-000094B40000}"/>
    <cellStyle name="Percent 40 3" xfId="48651" xr:uid="{D9423709-451F-47D9-A99B-CD7309BC5278}"/>
    <cellStyle name="Percent 41" xfId="975" xr:uid="{00000000-0005-0000-0000-000095B40000}"/>
    <cellStyle name="Percent 41 2" xfId="976" xr:uid="{00000000-0005-0000-0000-000096B40000}"/>
    <cellStyle name="Percent 41 3" xfId="48656" xr:uid="{85BB56AA-0A30-4FE8-8731-A08C8D455B09}"/>
    <cellStyle name="Percent 42" xfId="977" xr:uid="{00000000-0005-0000-0000-000097B40000}"/>
    <cellStyle name="Percent 42 2" xfId="978" xr:uid="{00000000-0005-0000-0000-000098B40000}"/>
    <cellStyle name="Percent 42 3" xfId="48660" xr:uid="{547037FC-9C81-4BFD-8E8B-8FD16C9FE04A}"/>
    <cellStyle name="Percent 43" xfId="979" xr:uid="{00000000-0005-0000-0000-000099B40000}"/>
    <cellStyle name="Percent 43 2" xfId="980" xr:uid="{00000000-0005-0000-0000-00009AB40000}"/>
    <cellStyle name="Percent 43 3" xfId="48664" xr:uid="{DFACE4DE-843B-4194-850C-5CD29D9FF636}"/>
    <cellStyle name="Percent 44" xfId="981" xr:uid="{00000000-0005-0000-0000-00009BB40000}"/>
    <cellStyle name="Percent 44 2" xfId="982" xr:uid="{00000000-0005-0000-0000-00009CB40000}"/>
    <cellStyle name="Percent 44 3" xfId="48674" xr:uid="{3C1DBE90-C74E-49E2-BE37-574C427D8B7D}"/>
    <cellStyle name="Percent 45" xfId="983" xr:uid="{00000000-0005-0000-0000-00009DB40000}"/>
    <cellStyle name="Percent 45 2" xfId="984" xr:uid="{00000000-0005-0000-0000-00009EB40000}"/>
    <cellStyle name="Percent 45 3" xfId="48678" xr:uid="{0852CBF3-324C-4EC7-BC59-CA528CBE5E4D}"/>
    <cellStyle name="Percent 46" xfId="985" xr:uid="{00000000-0005-0000-0000-00009FB40000}"/>
    <cellStyle name="Percent 46 2" xfId="48682" xr:uid="{863D29CC-8567-4A6A-8D45-7A62C1EB8B7F}"/>
    <cellStyle name="Percent 47" xfId="986" xr:uid="{00000000-0005-0000-0000-0000A0B40000}"/>
    <cellStyle name="Percent 47 2" xfId="48686" xr:uid="{4A829DFB-BDAB-418E-BE11-0D2F3D3A53B0}"/>
    <cellStyle name="Percent 48" xfId="987" xr:uid="{00000000-0005-0000-0000-0000A1B40000}"/>
    <cellStyle name="Percent 48 2" xfId="48690" xr:uid="{883E79A3-74A1-41B0-9695-E33725596973}"/>
    <cellStyle name="Percent 49" xfId="988" xr:uid="{00000000-0005-0000-0000-0000A2B40000}"/>
    <cellStyle name="Percent 49 2" xfId="989" xr:uid="{00000000-0005-0000-0000-0000A3B40000}"/>
    <cellStyle name="Percent 49 3" xfId="48694" xr:uid="{8BD5FC57-9C60-4D44-8D98-707D1EE2A49C}"/>
    <cellStyle name="Percent 5" xfId="195" xr:uid="{00000000-0005-0000-0000-0000A4B40000}"/>
    <cellStyle name="Percent 5 2" xfId="537" xr:uid="{00000000-0005-0000-0000-0000A5B40000}"/>
    <cellStyle name="Percent 5 2 2" xfId="48253" xr:uid="{AB7517DF-802D-42F4-8F15-6B51AA9E065B}"/>
    <cellStyle name="Percent 5 2 3" xfId="48252" xr:uid="{628D5DE9-CC97-4F1B-B169-B94CBB0D6462}"/>
    <cellStyle name="Percent 5 3" xfId="48254" xr:uid="{BE8083BA-28E8-40EB-80B5-6B5818D9DA34}"/>
    <cellStyle name="Percent 50" xfId="990" xr:uid="{00000000-0005-0000-0000-0000A6B40000}"/>
    <cellStyle name="Percent 50 2" xfId="48698" xr:uid="{183377E2-05CD-42AE-BC5F-F1A1165B7E84}"/>
    <cellStyle name="Percent 51" xfId="991" xr:uid="{00000000-0005-0000-0000-0000A7B40000}"/>
    <cellStyle name="Percent 51 2" xfId="48702" xr:uid="{29B6AB7B-F4E9-4B10-9639-A61C7F7451B5}"/>
    <cellStyle name="Percent 52" xfId="992" xr:uid="{00000000-0005-0000-0000-0000A8B40000}"/>
    <cellStyle name="Percent 52 2" xfId="48706" xr:uid="{F57371F1-8BFA-40E5-9C34-F5B0D61D2337}"/>
    <cellStyle name="Percent 53" xfId="993" xr:uid="{00000000-0005-0000-0000-0000A9B40000}"/>
    <cellStyle name="Percent 53 2" xfId="994" xr:uid="{00000000-0005-0000-0000-0000AAB40000}"/>
    <cellStyle name="Percent 53 3" xfId="48710" xr:uid="{895D086F-9D16-46E2-817E-FCD480E197A5}"/>
    <cellStyle name="Percent 54" xfId="995" xr:uid="{00000000-0005-0000-0000-0000ABB40000}"/>
    <cellStyle name="Percent 54 2" xfId="996" xr:uid="{00000000-0005-0000-0000-0000ACB40000}"/>
    <cellStyle name="Percent 54 3" xfId="48714" xr:uid="{6CDBAB3F-DCBA-4EFF-B27C-455F237333D7}"/>
    <cellStyle name="Percent 55" xfId="997" xr:uid="{00000000-0005-0000-0000-0000ADB40000}"/>
    <cellStyle name="Percent 55 2" xfId="998" xr:uid="{00000000-0005-0000-0000-0000AEB40000}"/>
    <cellStyle name="Percent 55 3" xfId="48718" xr:uid="{78829A3A-459B-4954-94A6-7769656F131F}"/>
    <cellStyle name="Percent 56" xfId="999" xr:uid="{00000000-0005-0000-0000-0000AFB40000}"/>
    <cellStyle name="Percent 56 2" xfId="1000" xr:uid="{00000000-0005-0000-0000-0000B0B40000}"/>
    <cellStyle name="Percent 56 3" xfId="48722" xr:uid="{8B992FC2-8117-4649-8042-2D961B308480}"/>
    <cellStyle name="Percent 57" xfId="1001" xr:uid="{00000000-0005-0000-0000-0000B1B40000}"/>
    <cellStyle name="Percent 57 2" xfId="48755" xr:uid="{5C3E4C32-AA75-4D36-8A29-C658DD4C49E8}"/>
    <cellStyle name="Percent 58" xfId="1002" xr:uid="{00000000-0005-0000-0000-0000B2B40000}"/>
    <cellStyle name="Percent 59" xfId="1003" xr:uid="{00000000-0005-0000-0000-0000B3B40000}"/>
    <cellStyle name="Percent 6" xfId="196" xr:uid="{00000000-0005-0000-0000-0000B4B40000}"/>
    <cellStyle name="Percent 6 2" xfId="48255" xr:uid="{3B0BFF62-CEE7-4A79-987A-B2F574EB2AB8}"/>
    <cellStyle name="Percent 6 2 2" xfId="48256" xr:uid="{DFAAF0C8-5FCA-4970-A06D-F0AC47F5E4E4}"/>
    <cellStyle name="Percent 6 3" xfId="48257" xr:uid="{1F93559A-24C2-4B9E-A089-78E8B3D2D045}"/>
    <cellStyle name="Percent 6 3 2" xfId="48258" xr:uid="{EDDF2C68-77A0-47CA-9555-3434ADCFF394}"/>
    <cellStyle name="Percent 6 4" xfId="48259" xr:uid="{B1B7D7C0-7847-4B36-9564-F06EC52C250D}"/>
    <cellStyle name="Percent 60" xfId="1004" xr:uid="{00000000-0005-0000-0000-0000B5B40000}"/>
    <cellStyle name="Percent 61" xfId="930" xr:uid="{00000000-0005-0000-0000-0000B6B40000}"/>
    <cellStyle name="Percent 62" xfId="1269" xr:uid="{00000000-0005-0000-0000-0000B7B40000}"/>
    <cellStyle name="Percent 63" xfId="1326" xr:uid="{00000000-0005-0000-0000-0000B8B40000}"/>
    <cellStyle name="Percent 64" xfId="1328" xr:uid="{00000000-0005-0000-0000-0000B9B40000}"/>
    <cellStyle name="Percent 65" xfId="1382" xr:uid="{00000000-0005-0000-0000-0000BAB40000}"/>
    <cellStyle name="Percent 66" xfId="1595" xr:uid="{00000000-0005-0000-0000-0000BBB40000}"/>
    <cellStyle name="Percent 67" xfId="2016" xr:uid="{00000000-0005-0000-0000-0000BCB40000}"/>
    <cellStyle name="Percent 68" xfId="2806" xr:uid="{00000000-0005-0000-0000-0000BDB40000}"/>
    <cellStyle name="Percent 69" xfId="2801" xr:uid="{00000000-0005-0000-0000-0000BEB40000}"/>
    <cellStyle name="Percent 7" xfId="197" xr:uid="{00000000-0005-0000-0000-0000BFB40000}"/>
    <cellStyle name="Percent 7 2" xfId="1006" xr:uid="{00000000-0005-0000-0000-0000C0B40000}"/>
    <cellStyle name="Percent 7 2 2" xfId="48260" xr:uid="{BEBA07F8-6D9C-4BCE-9EDE-D3891BB9A93F}"/>
    <cellStyle name="Percent 7 3" xfId="1007" xr:uid="{00000000-0005-0000-0000-0000C1B40000}"/>
    <cellStyle name="Percent 7 3 2" xfId="48261" xr:uid="{14C2C095-B842-4BED-B062-DFEBF167051F}"/>
    <cellStyle name="Percent 7 4" xfId="1008" xr:uid="{00000000-0005-0000-0000-0000C2B40000}"/>
    <cellStyle name="Percent 7 5" xfId="1009" xr:uid="{00000000-0005-0000-0000-0000C3B40000}"/>
    <cellStyle name="Percent 7 6" xfId="1010" xr:uid="{00000000-0005-0000-0000-0000C4B40000}"/>
    <cellStyle name="Percent 7 7" xfId="1005" xr:uid="{00000000-0005-0000-0000-0000C5B40000}"/>
    <cellStyle name="Percent 7 8" xfId="407" xr:uid="{00000000-0005-0000-0000-0000C6B40000}"/>
    <cellStyle name="Percent 7 9" xfId="31433" xr:uid="{00000000-0005-0000-0000-0000C7B40000}"/>
    <cellStyle name="Percent 70" xfId="2869" xr:uid="{00000000-0005-0000-0000-0000C8B40000}"/>
    <cellStyle name="Percent 71" xfId="4492" xr:uid="{00000000-0005-0000-0000-0000C9B40000}"/>
    <cellStyle name="Percent 72" xfId="4495" xr:uid="{00000000-0005-0000-0000-0000CAB40000}"/>
    <cellStyle name="Percent 73" xfId="4503" xr:uid="{00000000-0005-0000-0000-0000CBB40000}"/>
    <cellStyle name="Percent 74" xfId="2821" xr:uid="{00000000-0005-0000-0000-0000CCB40000}"/>
    <cellStyle name="Percent 75" xfId="4506" xr:uid="{00000000-0005-0000-0000-0000CDB40000}"/>
    <cellStyle name="Percent 76" xfId="2854" xr:uid="{00000000-0005-0000-0000-0000CEB40000}"/>
    <cellStyle name="Percent 77" xfId="4505" xr:uid="{00000000-0005-0000-0000-0000CFB40000}"/>
    <cellStyle name="Percent 78" xfId="2813" xr:uid="{00000000-0005-0000-0000-0000D0B40000}"/>
    <cellStyle name="Percent 79" xfId="2817" xr:uid="{00000000-0005-0000-0000-0000D1B40000}"/>
    <cellStyle name="Percent 8" xfId="198" xr:uid="{00000000-0005-0000-0000-0000D2B40000}"/>
    <cellStyle name="Percent 8 2" xfId="1011" xr:uid="{00000000-0005-0000-0000-0000D3B40000}"/>
    <cellStyle name="Percent 8 3" xfId="1012" xr:uid="{00000000-0005-0000-0000-0000D4B40000}"/>
    <cellStyle name="Percent 8 4" xfId="1013" xr:uid="{00000000-0005-0000-0000-0000D5B40000}"/>
    <cellStyle name="Percent 8 5" xfId="31481" xr:uid="{00000000-0005-0000-0000-0000D6B40000}"/>
    <cellStyle name="Percent 80" xfId="2808" xr:uid="{00000000-0005-0000-0000-0000D7B40000}"/>
    <cellStyle name="Percent 81" xfId="2814" xr:uid="{00000000-0005-0000-0000-0000D8B40000}"/>
    <cellStyle name="Percent 82" xfId="2866" xr:uid="{00000000-0005-0000-0000-0000D9B40000}"/>
    <cellStyle name="Percent 83" xfId="4562" xr:uid="{00000000-0005-0000-0000-0000DAB40000}"/>
    <cellStyle name="Percent 84" xfId="6183" xr:uid="{00000000-0005-0000-0000-0000DBB40000}"/>
    <cellStyle name="Percent 85" xfId="6184" xr:uid="{00000000-0005-0000-0000-0000DCB40000}"/>
    <cellStyle name="Percent 86" xfId="6190" xr:uid="{00000000-0005-0000-0000-0000DDB40000}"/>
    <cellStyle name="Percent 87" xfId="4516" xr:uid="{00000000-0005-0000-0000-0000DEB40000}"/>
    <cellStyle name="Percent 88" xfId="6191" xr:uid="{00000000-0005-0000-0000-0000DFB40000}"/>
    <cellStyle name="Percent 89" xfId="4548" xr:uid="{00000000-0005-0000-0000-0000E0B40000}"/>
    <cellStyle name="Percent 9" xfId="199" xr:uid="{00000000-0005-0000-0000-0000E1B40000}"/>
    <cellStyle name="Percent 9 2" xfId="1014" xr:uid="{00000000-0005-0000-0000-0000E2B40000}"/>
    <cellStyle name="Percent 9 3" xfId="1015" xr:uid="{00000000-0005-0000-0000-0000E3B40000}"/>
    <cellStyle name="Percent 9 4" xfId="31432" xr:uid="{00000000-0005-0000-0000-0000E4B40000}"/>
    <cellStyle name="Percent 90" xfId="11272" xr:uid="{00000000-0005-0000-0000-0000E5B40000}"/>
    <cellStyle name="Percent 91" xfId="16244" xr:uid="{00000000-0005-0000-0000-0000E6B40000}"/>
    <cellStyle name="Percent 92" xfId="16238" xr:uid="{00000000-0005-0000-0000-0000E7B40000}"/>
    <cellStyle name="Percent 93" xfId="16235" xr:uid="{00000000-0005-0000-0000-0000E8B40000}"/>
    <cellStyle name="Percent 94" xfId="6251" xr:uid="{00000000-0005-0000-0000-0000E9B40000}"/>
    <cellStyle name="Percent 95" xfId="6193" xr:uid="{00000000-0005-0000-0000-0000EAB40000}"/>
    <cellStyle name="Percent 96" xfId="16281" xr:uid="{00000000-0005-0000-0000-0000EBB40000}"/>
    <cellStyle name="Percent 97" xfId="16255" xr:uid="{00000000-0005-0000-0000-0000ECB40000}"/>
    <cellStyle name="Percent 98" xfId="16285" xr:uid="{00000000-0005-0000-0000-0000EDB40000}"/>
    <cellStyle name="Percent 99" xfId="16251" xr:uid="{00000000-0005-0000-0000-0000EEB40000}"/>
    <cellStyle name="PSChar" xfId="48262" xr:uid="{52B21CC9-7ADF-463A-A4C8-BD2FD7B39F3A}"/>
    <cellStyle name="PSDate" xfId="48263" xr:uid="{2DA2894B-EFBB-4203-925D-FDF8CCA67D7C}"/>
    <cellStyle name="PSDec" xfId="48264" xr:uid="{BA06AAAC-7E88-4FA9-98F3-94DE58E80D7D}"/>
    <cellStyle name="PSHeading" xfId="48265" xr:uid="{948523FD-5B27-4333-9656-CB7E12F2F612}"/>
    <cellStyle name="PSInt" xfId="48266" xr:uid="{1CA171B0-4BB2-4BB1-AB83-FD6A038AA878}"/>
    <cellStyle name="PSSpacer" xfId="48267" xr:uid="{248A02C7-37A4-437C-913F-DD5BEF338C2C}"/>
    <cellStyle name="SAPBEXaggData" xfId="200" xr:uid="{00000000-0005-0000-0000-0000EFB40000}"/>
    <cellStyle name="SAPBEXaggData 2" xfId="201" xr:uid="{00000000-0005-0000-0000-0000F0B40000}"/>
    <cellStyle name="SAPBEXaggData 2 2" xfId="202" xr:uid="{00000000-0005-0000-0000-0000F1B40000}"/>
    <cellStyle name="SAPBEXaggData 2 2 2" xfId="48270" xr:uid="{DA059D66-9A7D-483B-976F-BCCFB0AE7AE6}"/>
    <cellStyle name="SAPBEXaggData 2 2 3" xfId="48269" xr:uid="{B768FEC3-5F85-4898-ACF6-BEB45439F1D2}"/>
    <cellStyle name="SAPBEXaggData 2 3" xfId="48271" xr:uid="{83B09BA4-B211-4824-B325-4BA530648DED}"/>
    <cellStyle name="SAPBEXaggData 3" xfId="203" xr:uid="{00000000-0005-0000-0000-0000F2B40000}"/>
    <cellStyle name="SAPBEXaggData 3 2" xfId="48273" xr:uid="{CC2A35AE-A333-4B6D-ACEB-AD85E27013E2}"/>
    <cellStyle name="SAPBEXaggData 3 3" xfId="48272" xr:uid="{22DECB83-3364-42A0-9853-F8CF53C0560B}"/>
    <cellStyle name="SAPBEXaggData 4" xfId="431" xr:uid="{00000000-0005-0000-0000-0000F3B40000}"/>
    <cellStyle name="SAPBEXaggData 4 2" xfId="46668" xr:uid="{00000000-0005-0000-0000-0000F4B40000}"/>
    <cellStyle name="SAPBEXaggData 4 3" xfId="48274" xr:uid="{023C36D4-7933-4AB9-9B11-581A9199FD38}"/>
    <cellStyle name="SAPBEXaggData 5" xfId="31480" xr:uid="{00000000-0005-0000-0000-0000F5B40000}"/>
    <cellStyle name="SAPBEXaggData 6" xfId="48268" xr:uid="{192DBFFD-B9D3-45CD-862A-BDC2CF67B69F}"/>
    <cellStyle name="SAPBEXaggData_Sept 2011 Total BW Data" xfId="204" xr:uid="{00000000-0005-0000-0000-0000F6B40000}"/>
    <cellStyle name="SAPBEXaggDataEmph" xfId="205" xr:uid="{00000000-0005-0000-0000-0000F7B40000}"/>
    <cellStyle name="SAPBEXaggDataEmph 2" xfId="432" xr:uid="{00000000-0005-0000-0000-0000F8B40000}"/>
    <cellStyle name="SAPBEXaggDataEmph 2 2" xfId="46727" xr:uid="{00000000-0005-0000-0000-0000F9B40000}"/>
    <cellStyle name="SAPBEXaggDataEmph 2 2 2" xfId="48277" xr:uid="{8B286FDC-0B92-4FFA-A661-F7D5A3666395}"/>
    <cellStyle name="SAPBEXaggDataEmph 2 3" xfId="48276" xr:uid="{15D8366E-24E8-4422-9019-BA2DB6ACACC8}"/>
    <cellStyle name="SAPBEXaggDataEmph 3" xfId="31508" xr:uid="{00000000-0005-0000-0000-0000FAB40000}"/>
    <cellStyle name="SAPBEXaggDataEmph 3 2" xfId="48279" xr:uid="{058454FD-2665-4173-8ED5-ED3B33ED4141}"/>
    <cellStyle name="SAPBEXaggDataEmph 3 3" xfId="48278" xr:uid="{1AA530AA-64B0-4ABF-9F3C-4D345D7FE34E}"/>
    <cellStyle name="SAPBEXaggDataEmph 4" xfId="48280" xr:uid="{4D3DEF1E-089A-4599-A1B1-DC4F52744163}"/>
    <cellStyle name="SAPBEXaggDataEmph 5" xfId="48275" xr:uid="{53E0B50A-C2F7-43FF-ABCB-55B1FF3F425A}"/>
    <cellStyle name="SAPBEXaggExc1" xfId="206" xr:uid="{00000000-0005-0000-0000-0000FBB40000}"/>
    <cellStyle name="SAPBEXaggExc1Emph" xfId="207" xr:uid="{00000000-0005-0000-0000-0000FCB40000}"/>
    <cellStyle name="SAPBEXaggExc2" xfId="208" xr:uid="{00000000-0005-0000-0000-0000FDB40000}"/>
    <cellStyle name="SAPBEXaggExc2Emph" xfId="209" xr:uid="{00000000-0005-0000-0000-0000FEB40000}"/>
    <cellStyle name="SAPBEXaggItem" xfId="210" xr:uid="{00000000-0005-0000-0000-0000FFB40000}"/>
    <cellStyle name="SAPBEXaggItem 2" xfId="211" xr:uid="{00000000-0005-0000-0000-000000B50000}"/>
    <cellStyle name="SAPBEXaggItem 2 2" xfId="212" xr:uid="{00000000-0005-0000-0000-000001B50000}"/>
    <cellStyle name="SAPBEXaggItem 2 2 2" xfId="48283" xr:uid="{8E28B977-22EC-4478-9675-1213A9A2B60F}"/>
    <cellStyle name="SAPBEXaggItem 2 2 3" xfId="48282" xr:uid="{FB4A6835-7446-4A58-8871-3F002CFBDDE3}"/>
    <cellStyle name="SAPBEXaggItem 2 3" xfId="48284" xr:uid="{3967679A-9FE3-4616-8E04-601B1A863EC3}"/>
    <cellStyle name="SAPBEXaggItem 2 3 2" xfId="48285" xr:uid="{B3C792CC-1456-4097-B1DF-337037F009C6}"/>
    <cellStyle name="SAPBEXaggItem 2 4" xfId="48286" xr:uid="{FE37CB84-E646-40CC-B14A-2BB9BAA3768E}"/>
    <cellStyle name="SAPBEXaggItem 3" xfId="213" xr:uid="{00000000-0005-0000-0000-000002B50000}"/>
    <cellStyle name="SAPBEXaggItem 3 2" xfId="48288" xr:uid="{08BA1DFE-5631-4868-A1DE-56BF0758A585}"/>
    <cellStyle name="SAPBEXaggItem 3 3" xfId="48287" xr:uid="{F90B82F5-B44D-4A6A-9FA8-E412E6409671}"/>
    <cellStyle name="SAPBEXaggItem 4" xfId="433" xr:uid="{00000000-0005-0000-0000-000003B50000}"/>
    <cellStyle name="SAPBEXaggItem 4 2" xfId="46607" xr:uid="{00000000-0005-0000-0000-000004B50000}"/>
    <cellStyle name="SAPBEXaggItem 4 3" xfId="48289" xr:uid="{779C7541-BA94-4DDA-A8C7-F1B10CD85548}"/>
    <cellStyle name="SAPBEXaggItem 5" xfId="31431" xr:uid="{00000000-0005-0000-0000-000005B50000}"/>
    <cellStyle name="SAPBEXaggItem 6" xfId="48281" xr:uid="{814B14AE-EB19-4189-BCF3-7DA99799DCB7}"/>
    <cellStyle name="SAPBEXaggItem_Sept 2011 Total BW Data" xfId="214" xr:uid="{00000000-0005-0000-0000-000006B50000}"/>
    <cellStyle name="SAPBEXaggItemX" xfId="215" xr:uid="{00000000-0005-0000-0000-000007B50000}"/>
    <cellStyle name="SAPBEXaggItemX 2" xfId="434" xr:uid="{00000000-0005-0000-0000-000008B50000}"/>
    <cellStyle name="SAPBEXaggItemX 2 2" xfId="46667" xr:uid="{00000000-0005-0000-0000-000009B50000}"/>
    <cellStyle name="SAPBEXaggItemX 2 2 2" xfId="48291" xr:uid="{5B0B0E31-A29C-419B-A06C-9D26F89E1F04}"/>
    <cellStyle name="SAPBEXaggItemX 2 3" xfId="48290" xr:uid="{7C7DAC9B-D733-4BB8-AC87-586F9B93DC0B}"/>
    <cellStyle name="SAPBEXaggItemX 3" xfId="31410" xr:uid="{00000000-0005-0000-0000-00000AB50000}"/>
    <cellStyle name="SAPBEXaggItemX 3 2" xfId="48292" xr:uid="{7122A445-B412-4494-8D93-7E69A10F8D82}"/>
    <cellStyle name="SAPBEXchaText" xfId="216" xr:uid="{00000000-0005-0000-0000-00000BB50000}"/>
    <cellStyle name="SAPBEXchaText 2" xfId="435" xr:uid="{00000000-0005-0000-0000-00000CB50000}"/>
    <cellStyle name="SAPBEXchaText 2 2" xfId="46666" xr:uid="{00000000-0005-0000-0000-00000DB50000}"/>
    <cellStyle name="SAPBEXchaText 2 2 2" xfId="48296" xr:uid="{9A0E7248-F29C-442A-8D5C-D4746AE92D34}"/>
    <cellStyle name="SAPBEXchaText 2 2 3" xfId="48295" xr:uid="{C3430EA7-FB04-4838-AA53-856CB33F98A2}"/>
    <cellStyle name="SAPBEXchaText 2 3" xfId="48297" xr:uid="{5BE02977-3FA2-4AB4-ACAB-4662B291ACDF}"/>
    <cellStyle name="SAPBEXchaText 2 3 2" xfId="48298" xr:uid="{484EDA10-E1A7-4BAA-8E24-D4FD7FC93629}"/>
    <cellStyle name="SAPBEXchaText 2 4" xfId="48299" xr:uid="{B3CB3D43-CF08-462D-96FD-6F426BADDD88}"/>
    <cellStyle name="SAPBEXchaText 2 5" xfId="48294" xr:uid="{C54D4BBB-4F52-48A4-AACD-385C6FB6C266}"/>
    <cellStyle name="SAPBEXchaText 3" xfId="31430" xr:uid="{00000000-0005-0000-0000-00000EB50000}"/>
    <cellStyle name="SAPBEXchaText 3 2" xfId="48301" xr:uid="{BC883E3B-D245-45EE-BB95-B3D4154A5B3A}"/>
    <cellStyle name="SAPBEXchaText 3 2 2" xfId="48302" xr:uid="{00FACAB8-3DDC-425B-A68F-A0509804B206}"/>
    <cellStyle name="SAPBEXchaText 3 3" xfId="48300" xr:uid="{6B9CF85C-A3A4-44DA-BD11-9C99D4018D91}"/>
    <cellStyle name="SAPBEXchaText 4" xfId="48303" xr:uid="{00E80A33-99E0-48D0-942B-035D98838C40}"/>
    <cellStyle name="SAPBEXchaText 4 2" xfId="48304" xr:uid="{3B0764B4-55E1-4EED-B219-C91E19E75DA5}"/>
    <cellStyle name="SAPBEXchaText 5" xfId="48305" xr:uid="{E09E7155-D819-476D-BD60-03FC4B7A68B7}"/>
    <cellStyle name="SAPBEXchaText 6" xfId="48293" xr:uid="{C3E88AF3-AF64-4C6A-9062-C5EB4D709246}"/>
    <cellStyle name="SAPBEXchaText_Sheet1" xfId="48306" xr:uid="{382026C6-F79F-4B6A-B87F-6309C6434EC4}"/>
    <cellStyle name="SAPBEXColoum_Header_SA" xfId="217" xr:uid="{00000000-0005-0000-0000-00000FB50000}"/>
    <cellStyle name="SAPBEXexcBad" xfId="436" xr:uid="{00000000-0005-0000-0000-000010B50000}"/>
    <cellStyle name="SAPBEXexcBad7" xfId="218" xr:uid="{00000000-0005-0000-0000-000011B50000}"/>
    <cellStyle name="SAPBEXexcBad7 2" xfId="219" xr:uid="{00000000-0005-0000-0000-000012B50000}"/>
    <cellStyle name="SAPBEXexcBad7 2 2" xfId="48309" xr:uid="{46920DF8-4D0F-4863-BA66-8CB65B740B04}"/>
    <cellStyle name="SAPBEXexcBad7 2 3" xfId="48308" xr:uid="{A2193B16-35D9-4D4C-ABB2-87E0C87131C9}"/>
    <cellStyle name="SAPBEXexcBad7 3" xfId="48310" xr:uid="{D47FD37C-138E-493A-959E-8015B303006E}"/>
    <cellStyle name="SAPBEXexcBad7 3 2" xfId="48311" xr:uid="{AC95D724-5F64-4680-8CF0-B7117D621A69}"/>
    <cellStyle name="SAPBEXexcBad7 4" xfId="48312" xr:uid="{20A74268-4E87-4117-A607-DDF0C3A42614}"/>
    <cellStyle name="SAPBEXexcBad7 5" xfId="48307" xr:uid="{A1F2A1E1-EE32-4230-9167-5E33F630E66D}"/>
    <cellStyle name="SAPBEXexcBad8" xfId="220" xr:uid="{00000000-0005-0000-0000-000013B50000}"/>
    <cellStyle name="SAPBEXexcBad8 2" xfId="221" xr:uid="{00000000-0005-0000-0000-000014B50000}"/>
    <cellStyle name="SAPBEXexcBad8 2 2" xfId="48315" xr:uid="{D7B45025-5DA3-4BDF-BB2F-E5FA2D1C582E}"/>
    <cellStyle name="SAPBEXexcBad8 2 3" xfId="48314" xr:uid="{D597EE90-E186-4497-9B16-FAF2B608F67D}"/>
    <cellStyle name="SAPBEXexcBad8 3" xfId="48316" xr:uid="{BA1B5542-75A0-4BC3-B596-DA8E594E4C9B}"/>
    <cellStyle name="SAPBEXexcBad8 3 2" xfId="48317" xr:uid="{E8A578ED-AC9B-4A18-A308-2A2C3332EC66}"/>
    <cellStyle name="SAPBEXexcBad8 4" xfId="48318" xr:uid="{71102BA6-9188-4EB2-AAE2-EA314F8009F1}"/>
    <cellStyle name="SAPBEXexcBad8 5" xfId="48313" xr:uid="{95539FC7-82EF-4F6A-A82D-EF76E5E25005}"/>
    <cellStyle name="SAPBEXexcBad9" xfId="222" xr:uid="{00000000-0005-0000-0000-000015B50000}"/>
    <cellStyle name="SAPBEXexcBad9 2" xfId="223" xr:uid="{00000000-0005-0000-0000-000016B50000}"/>
    <cellStyle name="SAPBEXexcBad9 2 2" xfId="48321" xr:uid="{CA724F97-3EB3-4078-96A7-BD904531410E}"/>
    <cellStyle name="SAPBEXexcBad9 2 3" xfId="48320" xr:uid="{3BC9261B-FB09-4CB7-BBD6-83A0514BD86A}"/>
    <cellStyle name="SAPBEXexcBad9 3" xfId="48322" xr:uid="{7BC27D57-3A60-41EF-B542-79846B3A9C05}"/>
    <cellStyle name="SAPBEXexcBad9 3 2" xfId="48323" xr:uid="{62060E38-239D-4E9A-9446-12047BE3D771}"/>
    <cellStyle name="SAPBEXexcBad9 4" xfId="48324" xr:uid="{CBD79382-9E78-42F5-A5D5-2B98B55AEA85}"/>
    <cellStyle name="SAPBEXexcBad9 5" xfId="48319" xr:uid="{54EA43B2-2382-4A9E-8CC7-D520BB48A5FF}"/>
    <cellStyle name="SAPBEXexcCritical" xfId="437" xr:uid="{00000000-0005-0000-0000-000017B50000}"/>
    <cellStyle name="SAPBEXexcCritical4" xfId="224" xr:uid="{00000000-0005-0000-0000-000018B50000}"/>
    <cellStyle name="SAPBEXexcCritical4 2" xfId="225" xr:uid="{00000000-0005-0000-0000-000019B50000}"/>
    <cellStyle name="SAPBEXexcCritical4 2 2" xfId="48327" xr:uid="{C72C1841-FB28-46B6-B0AD-746D01EDBBFB}"/>
    <cellStyle name="SAPBEXexcCritical4 2 3" xfId="48326" xr:uid="{543B4896-89A7-4E0B-8E44-67119AB019F7}"/>
    <cellStyle name="SAPBEXexcCritical4 3" xfId="48328" xr:uid="{3B7E7A31-013D-4A7B-B394-A93B6B9ED61D}"/>
    <cellStyle name="SAPBEXexcCritical4 3 2" xfId="48329" xr:uid="{C9961498-9C50-4416-8AA5-18B8882EDD09}"/>
    <cellStyle name="SAPBEXexcCritical4 4" xfId="48330" xr:uid="{A8CB8B4E-E8DA-47A9-A349-CB1CAE219F97}"/>
    <cellStyle name="SAPBEXexcCritical4 5" xfId="48325" xr:uid="{A7F40979-158E-4A7A-AB79-D969E0AC157F}"/>
    <cellStyle name="SAPBEXexcCritical5" xfId="226" xr:uid="{00000000-0005-0000-0000-00001AB50000}"/>
    <cellStyle name="SAPBEXexcCritical5 2" xfId="227" xr:uid="{00000000-0005-0000-0000-00001BB50000}"/>
    <cellStyle name="SAPBEXexcCritical5 2 2" xfId="48333" xr:uid="{EEAB2B05-7A53-42CC-82E4-65FF22F5A9B9}"/>
    <cellStyle name="SAPBEXexcCritical5 2 3" xfId="48332" xr:uid="{A8FC5391-A4C8-4C6B-9C57-3952717D5200}"/>
    <cellStyle name="SAPBEXexcCritical5 3" xfId="48334" xr:uid="{BD017A23-DDBD-4B6E-9909-6FAB249A95A2}"/>
    <cellStyle name="SAPBEXexcCritical5 3 2" xfId="48335" xr:uid="{2DD69379-39D1-42B4-B9A3-CF49B4921728}"/>
    <cellStyle name="SAPBEXexcCritical5 4" xfId="48336" xr:uid="{549BEBB4-A482-4E6F-95EB-A2924E58635F}"/>
    <cellStyle name="SAPBEXexcCritical5 5" xfId="48331" xr:uid="{DF33C847-9FB9-48C0-86E3-4F24455D837E}"/>
    <cellStyle name="SAPBEXexcCritical6" xfId="228" xr:uid="{00000000-0005-0000-0000-00001CB50000}"/>
    <cellStyle name="SAPBEXexcCritical6 2" xfId="229" xr:uid="{00000000-0005-0000-0000-00001DB50000}"/>
    <cellStyle name="SAPBEXexcCritical6 2 2" xfId="48339" xr:uid="{DCE1243C-4A6D-4F06-A879-9A7319B1C9C5}"/>
    <cellStyle name="SAPBEXexcCritical6 2 3" xfId="48338" xr:uid="{975B6570-85E3-4DBC-B723-73058DA07085}"/>
    <cellStyle name="SAPBEXexcCritical6 3" xfId="48340" xr:uid="{86B73D47-604E-4C18-A66D-D06FCCDF5853}"/>
    <cellStyle name="SAPBEXexcCritical6 3 2" xfId="48341" xr:uid="{8A7E915B-CF3D-461C-9089-1B4E477AAABF}"/>
    <cellStyle name="SAPBEXexcCritical6 4" xfId="48342" xr:uid="{B08E6E38-CE14-47D7-BAAA-539FB966689F}"/>
    <cellStyle name="SAPBEXexcCritical6 5" xfId="48337" xr:uid="{7A212C90-B189-49E4-A7C9-D08AA9C7CF58}"/>
    <cellStyle name="SAPBEXexcGood" xfId="438" xr:uid="{00000000-0005-0000-0000-00001EB50000}"/>
    <cellStyle name="SAPBEXexcGood1" xfId="230" xr:uid="{00000000-0005-0000-0000-00001FB50000}"/>
    <cellStyle name="SAPBEXexcGood1 2" xfId="231" xr:uid="{00000000-0005-0000-0000-000020B50000}"/>
    <cellStyle name="SAPBEXexcGood1 2 2" xfId="48345" xr:uid="{54956D48-A909-4D78-BA86-274F31EA3FFF}"/>
    <cellStyle name="SAPBEXexcGood1 2 3" xfId="48344" xr:uid="{2897F8A3-084E-4D25-A035-144A73CEF492}"/>
    <cellStyle name="SAPBEXexcGood1 3" xfId="48346" xr:uid="{865E7FDC-6613-4976-8767-9495F048FB60}"/>
    <cellStyle name="SAPBEXexcGood1 3 2" xfId="48347" xr:uid="{A4D1699B-ED5E-4005-B3DE-2143641F271D}"/>
    <cellStyle name="SAPBEXexcGood1 4" xfId="48348" xr:uid="{365B6390-1A12-41A5-BEE3-D467BD33340B}"/>
    <cellStyle name="SAPBEXexcGood1 5" xfId="48343" xr:uid="{2F552CBE-7E19-4E0B-B5D8-315E41C3A977}"/>
    <cellStyle name="SAPBEXexcGood2" xfId="232" xr:uid="{00000000-0005-0000-0000-000021B50000}"/>
    <cellStyle name="SAPBEXexcGood2 2" xfId="233" xr:uid="{00000000-0005-0000-0000-000022B50000}"/>
    <cellStyle name="SAPBEXexcGood2 2 2" xfId="48351" xr:uid="{52965FD7-E810-4634-9BD5-F71D14792EC6}"/>
    <cellStyle name="SAPBEXexcGood2 2 3" xfId="48350" xr:uid="{8BB7EF63-AE44-42B2-B934-AB1910D7D50B}"/>
    <cellStyle name="SAPBEXexcGood2 3" xfId="48352" xr:uid="{3B83CF39-BEF4-4D2F-A4F5-94FB23655F03}"/>
    <cellStyle name="SAPBEXexcGood2 3 2" xfId="48353" xr:uid="{05D685D6-B4BA-4699-A3EC-2BDCEA6D2092}"/>
    <cellStyle name="SAPBEXexcGood2 4" xfId="48354" xr:uid="{3069DA98-900F-411C-BC7E-0E7430E4DCB8}"/>
    <cellStyle name="SAPBEXexcGood2 5" xfId="48349" xr:uid="{676DF8AA-B2FF-41BB-9D13-9EB133E70AA8}"/>
    <cellStyle name="SAPBEXexcGood3" xfId="234" xr:uid="{00000000-0005-0000-0000-000023B50000}"/>
    <cellStyle name="SAPBEXexcGood3 2" xfId="235" xr:uid="{00000000-0005-0000-0000-000024B50000}"/>
    <cellStyle name="SAPBEXexcGood3 2 2" xfId="48357" xr:uid="{55C56442-FEED-4101-9EE6-1273D65CB5A7}"/>
    <cellStyle name="SAPBEXexcGood3 2 3" xfId="48356" xr:uid="{2AF9ABCE-573B-44B5-BDC1-DF0156822B1B}"/>
    <cellStyle name="SAPBEXexcGood3 3" xfId="48358" xr:uid="{67D82E3F-FF35-498F-A8CE-D88C1C8144F8}"/>
    <cellStyle name="SAPBEXexcGood3 3 2" xfId="48359" xr:uid="{61BEDE99-FDD4-4208-A4CB-56D76244FE8B}"/>
    <cellStyle name="SAPBEXexcGood3 4" xfId="48360" xr:uid="{80B1A78E-61C7-4D7B-8FDB-54F9B0D8B984}"/>
    <cellStyle name="SAPBEXexcGood3 5" xfId="48355" xr:uid="{E6185CE0-D32B-480C-AEFD-0E7524A3EA77}"/>
    <cellStyle name="SAPBEXexcVeryBad" xfId="439" xr:uid="{00000000-0005-0000-0000-000025B50000}"/>
    <cellStyle name="SAPBEXfilterDrill" xfId="236" xr:uid="{00000000-0005-0000-0000-000026B50000}"/>
    <cellStyle name="SAPBEXfilterDrill 2" xfId="440" xr:uid="{00000000-0005-0000-0000-000027B50000}"/>
    <cellStyle name="SAPBEXfilterDrill 2 2" xfId="46665" xr:uid="{00000000-0005-0000-0000-000028B50000}"/>
    <cellStyle name="SAPBEXfilterDrill 2 2 2" xfId="48363" xr:uid="{AE712389-8238-4C6B-A5F3-82FA76F20280}"/>
    <cellStyle name="SAPBEXfilterDrill 2 3" xfId="48362" xr:uid="{2B7ECC6E-79E7-4923-B83E-A0C838FA1C14}"/>
    <cellStyle name="SAPBEXfilterDrill 3" xfId="31429" xr:uid="{00000000-0005-0000-0000-000029B50000}"/>
    <cellStyle name="SAPBEXfilterDrill 3 2" xfId="48364" xr:uid="{956ABA1B-D20F-4C97-AFA3-86654DF4EE44}"/>
    <cellStyle name="SAPBEXfilterDrill 4" xfId="48365" xr:uid="{3EBFEFF9-1FF8-4AE4-A4D9-48540654D691}"/>
    <cellStyle name="SAPBEXfilterDrill 5" xfId="48361" xr:uid="{8D0A974E-EC50-4E68-B6EE-FE202DCFED1D}"/>
    <cellStyle name="SAPBEXfilterItem" xfId="237" xr:uid="{00000000-0005-0000-0000-00002AB50000}"/>
    <cellStyle name="SAPBEXfilterItem 2" xfId="238" xr:uid="{00000000-0005-0000-0000-00002BB50000}"/>
    <cellStyle name="SAPBEXfilterItem 2 2" xfId="48368" xr:uid="{B6E9931F-9F95-48B5-A977-4757BE3721A1}"/>
    <cellStyle name="SAPBEXfilterItem 2 3" xfId="48367" xr:uid="{335FA7D5-1167-4641-AD63-6D33B486D900}"/>
    <cellStyle name="SAPBEXfilterItem 3" xfId="441" xr:uid="{00000000-0005-0000-0000-00002CB50000}"/>
    <cellStyle name="SAPBEXfilterItem 3 2" xfId="46664" xr:uid="{00000000-0005-0000-0000-00002DB50000}"/>
    <cellStyle name="SAPBEXfilterItem 3 3" xfId="48369" xr:uid="{697835BF-7EA7-4C63-9F65-77980494A709}"/>
    <cellStyle name="SAPBEXfilterItem 4" xfId="31428" xr:uid="{00000000-0005-0000-0000-00002EB50000}"/>
    <cellStyle name="SAPBEXfilterItem 4 2" xfId="48370" xr:uid="{8839AE1B-3E13-4CFE-B808-DA49E5B4C5F6}"/>
    <cellStyle name="SAPBEXfilterItem 5" xfId="48366" xr:uid="{30729C4B-D8B7-4BAC-9D69-C6B25397D1E1}"/>
    <cellStyle name="SAPBEXfilterItem_2011-10 LIEE Table 6 (2)" xfId="239" xr:uid="{00000000-0005-0000-0000-00002FB50000}"/>
    <cellStyle name="SAPBEXfilterText" xfId="240" xr:uid="{00000000-0005-0000-0000-000030B50000}"/>
    <cellStyle name="SAPBEXfilterText 2" xfId="241" xr:uid="{00000000-0005-0000-0000-000031B50000}"/>
    <cellStyle name="SAPBEXfilterText 2 2" xfId="242" xr:uid="{00000000-0005-0000-0000-000032B50000}"/>
    <cellStyle name="SAPBEXfilterText 2 2 2" xfId="48372" xr:uid="{7451AC13-F6ED-4F91-A987-95E93E4FC7F3}"/>
    <cellStyle name="SAPBEXfilterText 2 3" xfId="48371" xr:uid="{B2AE05DE-F468-4D13-A3BF-0047BDE172C3}"/>
    <cellStyle name="SAPBEXfilterText 3" xfId="442" xr:uid="{00000000-0005-0000-0000-000033B50000}"/>
    <cellStyle name="SAPBEXfilterText 3 2" xfId="46615" xr:uid="{00000000-0005-0000-0000-000034B50000}"/>
    <cellStyle name="SAPBEXfilterText 3 2 2" xfId="48374" xr:uid="{49960558-07D0-409E-A855-718D939808C6}"/>
    <cellStyle name="SAPBEXfilterText 3 3" xfId="48373" xr:uid="{E5DB5DB6-67C9-4D3E-86E7-04F9C650B37F}"/>
    <cellStyle name="SAPBEXfilterText 4" xfId="31427" xr:uid="{00000000-0005-0000-0000-000035B50000}"/>
    <cellStyle name="SAPBEXfilterText_2011-12 LIEE Table 1 Updated budget" xfId="243" xr:uid="{00000000-0005-0000-0000-000036B50000}"/>
    <cellStyle name="SAPBEXformats" xfId="244" xr:uid="{00000000-0005-0000-0000-000037B50000}"/>
    <cellStyle name="SAPBEXformats 2" xfId="443" xr:uid="{00000000-0005-0000-0000-000038B50000}"/>
    <cellStyle name="SAPBEXformats 2 2" xfId="46608" xr:uid="{00000000-0005-0000-0000-000039B50000}"/>
    <cellStyle name="SAPBEXformats 2 2 2" xfId="48377" xr:uid="{D89605BA-6C19-4591-B835-20F51038988A}"/>
    <cellStyle name="SAPBEXformats 2 3" xfId="48376" xr:uid="{F40E74C2-C526-492E-84F5-BFE2BEF5DA23}"/>
    <cellStyle name="SAPBEXformats 3" xfId="31426" xr:uid="{00000000-0005-0000-0000-00003AB50000}"/>
    <cellStyle name="SAPBEXformats 3 2" xfId="48379" xr:uid="{ABAB46BC-1D98-4EDB-A367-C82A5E6F91F3}"/>
    <cellStyle name="SAPBEXformats 3 3" xfId="48378" xr:uid="{0651C0C9-3B5D-4D0E-9648-96CE26F29AF9}"/>
    <cellStyle name="SAPBEXformats 4" xfId="48380" xr:uid="{E74C2F1F-9E80-43FF-A10E-A7956EECE5C4}"/>
    <cellStyle name="SAPBEXformats 4 2" xfId="48381" xr:uid="{0AE40352-F3AC-4C5B-BA55-3A920455B6EB}"/>
    <cellStyle name="SAPBEXformats 5" xfId="48382" xr:uid="{E35905BD-DBE4-4AB6-9A07-E9DDE616F442}"/>
    <cellStyle name="SAPBEXformats 6" xfId="48375" xr:uid="{A33795BA-6506-4C2C-BBD8-208E309F7626}"/>
    <cellStyle name="SAPBEXheaderData" xfId="245" xr:uid="{00000000-0005-0000-0000-00003BB50000}"/>
    <cellStyle name="SAPBEXheaderData 2" xfId="444" xr:uid="{00000000-0005-0000-0000-00003CB50000}"/>
    <cellStyle name="SAPBEXheaderData 3" xfId="31425" xr:uid="{00000000-0005-0000-0000-00003DB50000}"/>
    <cellStyle name="SAPBEXheaderItem" xfId="246" xr:uid="{00000000-0005-0000-0000-00003EB50000}"/>
    <cellStyle name="SAPBEXheaderItem 2" xfId="247" xr:uid="{00000000-0005-0000-0000-00003FB50000}"/>
    <cellStyle name="SAPBEXheaderItem 2 2" xfId="248" xr:uid="{00000000-0005-0000-0000-000040B50000}"/>
    <cellStyle name="SAPBEXheaderItem 2 2 2" xfId="48385" xr:uid="{18B93BC0-147A-4382-B066-9D20AF87301A}"/>
    <cellStyle name="SAPBEXheaderItem 2 3" xfId="48384" xr:uid="{5E803519-DDFF-4A12-8B76-D2500B87AFFE}"/>
    <cellStyle name="SAPBEXheaderItem 3" xfId="445" xr:uid="{00000000-0005-0000-0000-000041B50000}"/>
    <cellStyle name="SAPBEXheaderItem 3 2" xfId="46663" xr:uid="{00000000-0005-0000-0000-000042B50000}"/>
    <cellStyle name="SAPBEXheaderItem 3 2 2" xfId="48388" xr:uid="{8EA455DA-D69C-48B8-83A9-5D5950AFCAAE}"/>
    <cellStyle name="SAPBEXheaderItem 3 2 3" xfId="48387" xr:uid="{D387D001-C52F-4785-9DE1-D085FB3123F4}"/>
    <cellStyle name="SAPBEXheaderItem 3 3" xfId="48386" xr:uid="{53E52829-C5C2-404E-B749-6941EC5CEBEB}"/>
    <cellStyle name="SAPBEXheaderItem 4" xfId="31424" xr:uid="{00000000-0005-0000-0000-000043B50000}"/>
    <cellStyle name="SAPBEXheaderItem 4 2" xfId="48389" xr:uid="{B985246B-B656-418C-A880-7DC9C8A31924}"/>
    <cellStyle name="SAPBEXheaderItem 5" xfId="48383" xr:uid="{9BD7323B-609C-41AD-8463-E287B9F27803}"/>
    <cellStyle name="SAPBEXheaderItem_2011-10 LIEE Table 6 (2)" xfId="249" xr:uid="{00000000-0005-0000-0000-000044B50000}"/>
    <cellStyle name="SAPBEXheaderText" xfId="250" xr:uid="{00000000-0005-0000-0000-000045B50000}"/>
    <cellStyle name="SAPBEXheaderText 2" xfId="251" xr:uid="{00000000-0005-0000-0000-000046B50000}"/>
    <cellStyle name="SAPBEXheaderText 2 2" xfId="252" xr:uid="{00000000-0005-0000-0000-000047B50000}"/>
    <cellStyle name="SAPBEXheaderText 2 2 2" xfId="48392" xr:uid="{5C4A441F-1EED-432A-A600-345AE557FA6A}"/>
    <cellStyle name="SAPBEXheaderText 2 3" xfId="48391" xr:uid="{2A322470-1235-4383-A108-A821964945D8}"/>
    <cellStyle name="SAPBEXheaderText 3" xfId="446" xr:uid="{00000000-0005-0000-0000-000048B50000}"/>
    <cellStyle name="SAPBEXheaderText 3 2" xfId="46602" xr:uid="{00000000-0005-0000-0000-000049B50000}"/>
    <cellStyle name="SAPBEXheaderText 3 2 2" xfId="48395" xr:uid="{F1574961-659F-4C29-8924-928C927D6FDB}"/>
    <cellStyle name="SAPBEXheaderText 3 2 3" xfId="48394" xr:uid="{0B3A4904-3068-4353-AAD1-632223D70160}"/>
    <cellStyle name="SAPBEXheaderText 3 3" xfId="48393" xr:uid="{EED5E70C-8E69-49BD-8C70-E032F94852F9}"/>
    <cellStyle name="SAPBEXheaderText 4" xfId="31479" xr:uid="{00000000-0005-0000-0000-00004AB50000}"/>
    <cellStyle name="SAPBEXheaderText 4 2" xfId="48396" xr:uid="{EC9ADF42-CA31-4490-AFB1-24E61CA605A2}"/>
    <cellStyle name="SAPBEXheaderText 5" xfId="48390" xr:uid="{BBA2931F-C9B0-4C01-A803-27C2F131D10A}"/>
    <cellStyle name="SAPBEXheaderText_2011-10 LIEE Table 6 (2)" xfId="253" xr:uid="{00000000-0005-0000-0000-00004BB50000}"/>
    <cellStyle name="SAPBEXHLevel0" xfId="254" xr:uid="{00000000-0005-0000-0000-00004CB50000}"/>
    <cellStyle name="SAPBEXHLevel0 10" xfId="1017" xr:uid="{00000000-0005-0000-0000-00004DB50000}"/>
    <cellStyle name="SAPBEXHLevel0 10 2" xfId="1018" xr:uid="{00000000-0005-0000-0000-00004EB50000}"/>
    <cellStyle name="SAPBEXHLevel0 11" xfId="1016" xr:uid="{00000000-0005-0000-0000-00004FB50000}"/>
    <cellStyle name="SAPBEXHLevel0 12" xfId="447" xr:uid="{00000000-0005-0000-0000-000050B50000}"/>
    <cellStyle name="SAPBEXHLevel0 13" xfId="31423" xr:uid="{00000000-0005-0000-0000-000051B50000}"/>
    <cellStyle name="SAPBEXHLevel0 2" xfId="255" xr:uid="{00000000-0005-0000-0000-000052B50000}"/>
    <cellStyle name="SAPBEXHLevel0 2 2" xfId="256" xr:uid="{00000000-0005-0000-0000-000053B50000}"/>
    <cellStyle name="SAPBEXHLevel0 2 2 2" xfId="539" xr:uid="{00000000-0005-0000-0000-000054B50000}"/>
    <cellStyle name="SAPBEXHLevel0 2 2 2 2" xfId="48399" xr:uid="{6FAAE6C2-57D9-498E-B355-B78EC94393E9}"/>
    <cellStyle name="SAPBEXHLevel0 2 2 3" xfId="449" xr:uid="{00000000-0005-0000-0000-000055B50000}"/>
    <cellStyle name="SAPBEXHLevel0 2 2 4" xfId="31478" xr:uid="{00000000-0005-0000-0000-000056B50000}"/>
    <cellStyle name="SAPBEXHLevel0 2 2 5" xfId="48398" xr:uid="{C1777A50-DD28-4A9C-939A-28D7D80D3BA5}"/>
    <cellStyle name="SAPBEXHLevel0 2 3" xfId="538" xr:uid="{00000000-0005-0000-0000-000057B50000}"/>
    <cellStyle name="SAPBEXHLevel0 2 3 2" xfId="48400" xr:uid="{2F227F6C-4403-4621-944D-098C0710F666}"/>
    <cellStyle name="SAPBEXHLevel0 2 4" xfId="448" xr:uid="{00000000-0005-0000-0000-000058B50000}"/>
    <cellStyle name="SAPBEXHLevel0 2 5" xfId="31477" xr:uid="{00000000-0005-0000-0000-000059B50000}"/>
    <cellStyle name="SAPBEXHLevel0 2 6" xfId="48397" xr:uid="{627B7EAE-0B08-4BBC-B9C6-D3BB49E22C78}"/>
    <cellStyle name="SAPBEXHLevel0 3" xfId="450" xr:uid="{00000000-0005-0000-0000-00005AB50000}"/>
    <cellStyle name="SAPBEXHLevel0 3 2" xfId="540" xr:uid="{00000000-0005-0000-0000-00005BB50000}"/>
    <cellStyle name="SAPBEXHLevel0 3 2 2" xfId="48401" xr:uid="{D83C0B98-1203-47CF-B284-30E18D5907EA}"/>
    <cellStyle name="SAPBEXHLevel0 3 3" xfId="46622" xr:uid="{00000000-0005-0000-0000-00005CB50000}"/>
    <cellStyle name="SAPBEXHLevel0 4" xfId="1019" xr:uid="{00000000-0005-0000-0000-00005DB50000}"/>
    <cellStyle name="SAPBEXHLevel0 4 2" xfId="48403" xr:uid="{FE597E96-AA99-4362-A60C-9C6FE8D56199}"/>
    <cellStyle name="SAPBEXHLevel0 4 3" xfId="48402" xr:uid="{67B367FC-DBD5-40B2-ABAD-F986632CCFBC}"/>
    <cellStyle name="SAPBEXHLevel0 5" xfId="1020" xr:uid="{00000000-0005-0000-0000-00005EB50000}"/>
    <cellStyle name="SAPBEXHLevel0 5 2" xfId="1021" xr:uid="{00000000-0005-0000-0000-00005FB50000}"/>
    <cellStyle name="SAPBEXHLevel0 5 3" xfId="1022" xr:uid="{00000000-0005-0000-0000-000060B50000}"/>
    <cellStyle name="SAPBEXHLevel0 5 4" xfId="48404" xr:uid="{938D642A-1D83-40BB-A840-583B991E8675}"/>
    <cellStyle name="SAPBEXHLevel0 6" xfId="1023" xr:uid="{00000000-0005-0000-0000-000061B50000}"/>
    <cellStyle name="SAPBEXHLevel0 6 2" xfId="1024" xr:uid="{00000000-0005-0000-0000-000062B50000}"/>
    <cellStyle name="SAPBEXHLevel0 7" xfId="1025" xr:uid="{00000000-0005-0000-0000-000063B50000}"/>
    <cellStyle name="SAPBEXHLevel0 7 2" xfId="1026" xr:uid="{00000000-0005-0000-0000-000064B50000}"/>
    <cellStyle name="SAPBEXHLevel0 8" xfId="1027" xr:uid="{00000000-0005-0000-0000-000065B50000}"/>
    <cellStyle name="SAPBEXHLevel0 9" xfId="1028" xr:uid="{00000000-0005-0000-0000-000066B50000}"/>
    <cellStyle name="SAPBEXHLevel0 9 2" xfId="1029" xr:uid="{00000000-0005-0000-0000-000067B50000}"/>
    <cellStyle name="SAPBEXHLevel0_2011-10 LIEE Table 6 (2)" xfId="257" xr:uid="{00000000-0005-0000-0000-000068B50000}"/>
    <cellStyle name="SAPBEXHLevel0X" xfId="258" xr:uid="{00000000-0005-0000-0000-000069B50000}"/>
    <cellStyle name="SAPBEXHLevel0X 10" xfId="1031" xr:uid="{00000000-0005-0000-0000-00006AB50000}"/>
    <cellStyle name="SAPBEXHLevel0X 10 2" xfId="1032" xr:uid="{00000000-0005-0000-0000-00006BB50000}"/>
    <cellStyle name="SAPBEXHLevel0X 11" xfId="1030" xr:uid="{00000000-0005-0000-0000-00006CB50000}"/>
    <cellStyle name="SAPBEXHLevel0X 12" xfId="451" xr:uid="{00000000-0005-0000-0000-00006DB50000}"/>
    <cellStyle name="SAPBEXHLevel0X 13" xfId="31422" xr:uid="{00000000-0005-0000-0000-00006EB50000}"/>
    <cellStyle name="SAPBEXHLevel0X 2" xfId="259" xr:uid="{00000000-0005-0000-0000-00006FB50000}"/>
    <cellStyle name="SAPBEXHLevel0X 2 2" xfId="260" xr:uid="{00000000-0005-0000-0000-000070B50000}"/>
    <cellStyle name="SAPBEXHLevel0X 2 2 2" xfId="542" xr:uid="{00000000-0005-0000-0000-000071B50000}"/>
    <cellStyle name="SAPBEXHLevel0X 2 2 3" xfId="453" xr:uid="{00000000-0005-0000-0000-000072B50000}"/>
    <cellStyle name="SAPBEXHLevel0X 2 2 4" xfId="31507" xr:uid="{00000000-0005-0000-0000-000073B50000}"/>
    <cellStyle name="SAPBEXHLevel0X 2 2 5" xfId="48406" xr:uid="{CD6DC26A-CEB2-435C-AF5D-EE9EB182428A}"/>
    <cellStyle name="SAPBEXHLevel0X 2 3" xfId="541" xr:uid="{00000000-0005-0000-0000-000074B50000}"/>
    <cellStyle name="SAPBEXHLevel0X 2 4" xfId="452" xr:uid="{00000000-0005-0000-0000-000075B50000}"/>
    <cellStyle name="SAPBEXHLevel0X 2 5" xfId="31421" xr:uid="{00000000-0005-0000-0000-000076B50000}"/>
    <cellStyle name="SAPBEXHLevel0X 2 6" xfId="48405" xr:uid="{A9B467F2-3F09-4951-AD3A-5A22003403DE}"/>
    <cellStyle name="SAPBEXHLevel0X 3" xfId="261" xr:uid="{00000000-0005-0000-0000-000077B50000}"/>
    <cellStyle name="SAPBEXHLevel0X 3 2" xfId="262" xr:uid="{00000000-0005-0000-0000-000078B50000}"/>
    <cellStyle name="SAPBEXHLevel0X 3 2 2" xfId="543" xr:uid="{00000000-0005-0000-0000-000079B50000}"/>
    <cellStyle name="SAPBEXHLevel0X 3 2 3" xfId="31476" xr:uid="{00000000-0005-0000-0000-00007AB50000}"/>
    <cellStyle name="SAPBEXHLevel0X 3 2 4" xfId="48407" xr:uid="{75DA5125-C20E-42AA-B58C-41471CA89B76}"/>
    <cellStyle name="SAPBEXHLevel0X 3 3" xfId="454" xr:uid="{00000000-0005-0000-0000-00007BB50000}"/>
    <cellStyle name="SAPBEXHLevel0X 3 4" xfId="31418" xr:uid="{00000000-0005-0000-0000-00007CB50000}"/>
    <cellStyle name="SAPBEXHLevel0X 4" xfId="263" xr:uid="{00000000-0005-0000-0000-00007DB50000}"/>
    <cellStyle name="SAPBEXHLevel0X 4 2" xfId="1033" xr:uid="{00000000-0005-0000-0000-00007EB50000}"/>
    <cellStyle name="SAPBEXHLevel0X 4 2 2" xfId="48409" xr:uid="{E238D3E7-6E63-480E-ACF8-4BDA7185BDD2}"/>
    <cellStyle name="SAPBEXHLevel0X 4 3" xfId="48408" xr:uid="{6B956214-CC19-44CE-BA3B-242EC3B8E278}"/>
    <cellStyle name="SAPBEXHLevel0X 5" xfId="1034" xr:uid="{00000000-0005-0000-0000-00007FB50000}"/>
    <cellStyle name="SAPBEXHLevel0X 5 2" xfId="1035" xr:uid="{00000000-0005-0000-0000-000080B50000}"/>
    <cellStyle name="SAPBEXHLevel0X 5 2 2" xfId="48411" xr:uid="{3C19C435-210D-4C79-9AB4-C7A65A5E9AF2}"/>
    <cellStyle name="SAPBEXHLevel0X 5 3" xfId="1036" xr:uid="{00000000-0005-0000-0000-000081B50000}"/>
    <cellStyle name="SAPBEXHLevel0X 5 4" xfId="46595" xr:uid="{00000000-0005-0000-0000-000082B50000}"/>
    <cellStyle name="SAPBEXHLevel0X 5 5" xfId="48410" xr:uid="{F1B698DE-F2D6-4264-9457-FFC2E30B75E9}"/>
    <cellStyle name="SAPBEXHLevel0X 6" xfId="1037" xr:uid="{00000000-0005-0000-0000-000083B50000}"/>
    <cellStyle name="SAPBEXHLevel0X 6 2" xfId="1038" xr:uid="{00000000-0005-0000-0000-000084B50000}"/>
    <cellStyle name="SAPBEXHLevel0X 6 2 2" xfId="48413" xr:uid="{B339DA3F-CE75-408F-9DB2-6C8B81196411}"/>
    <cellStyle name="SAPBEXHLevel0X 6 3" xfId="48412" xr:uid="{F994B3CF-7B68-4AA2-979F-F546FFB37A56}"/>
    <cellStyle name="SAPBEXHLevel0X 7" xfId="1039" xr:uid="{00000000-0005-0000-0000-000085B50000}"/>
    <cellStyle name="SAPBEXHLevel0X 7 2" xfId="1040" xr:uid="{00000000-0005-0000-0000-000086B50000}"/>
    <cellStyle name="SAPBEXHLevel0X 7 2 2" xfId="48415" xr:uid="{D19CD34F-22CB-4D61-9EAD-8CB93E740B1B}"/>
    <cellStyle name="SAPBEXHLevel0X 7 3" xfId="48414" xr:uid="{354509DD-9902-4C06-BF9A-BFE026C25CB5}"/>
    <cellStyle name="SAPBEXHLevel0X 8" xfId="1041" xr:uid="{00000000-0005-0000-0000-000087B50000}"/>
    <cellStyle name="SAPBEXHLevel0X 8 2" xfId="48416" xr:uid="{3AC46DD7-CF3E-432D-AFB8-68DD05DE95E7}"/>
    <cellStyle name="SAPBEXHLevel0X 9" xfId="1042" xr:uid="{00000000-0005-0000-0000-000088B50000}"/>
    <cellStyle name="SAPBEXHLevel0X 9 2" xfId="1043" xr:uid="{00000000-0005-0000-0000-000089B50000}"/>
    <cellStyle name="SAPBEXHLevel1" xfId="264" xr:uid="{00000000-0005-0000-0000-00008AB50000}"/>
    <cellStyle name="SAPBEXHLevel1 10" xfId="1045" xr:uid="{00000000-0005-0000-0000-00008BB50000}"/>
    <cellStyle name="SAPBEXHLevel1 10 2" xfId="1046" xr:uid="{00000000-0005-0000-0000-00008CB50000}"/>
    <cellStyle name="SAPBEXHLevel1 11" xfId="1044" xr:uid="{00000000-0005-0000-0000-00008DB50000}"/>
    <cellStyle name="SAPBEXHLevel1 12" xfId="455" xr:uid="{00000000-0005-0000-0000-00008EB50000}"/>
    <cellStyle name="SAPBEXHLevel1 13" xfId="31420" xr:uid="{00000000-0005-0000-0000-00008FB50000}"/>
    <cellStyle name="SAPBEXHLevel1 2" xfId="265" xr:uid="{00000000-0005-0000-0000-000090B50000}"/>
    <cellStyle name="SAPBEXHLevel1 2 2" xfId="266" xr:uid="{00000000-0005-0000-0000-000091B50000}"/>
    <cellStyle name="SAPBEXHLevel1 2 2 2" xfId="545" xr:uid="{00000000-0005-0000-0000-000092B50000}"/>
    <cellStyle name="SAPBEXHLevel1 2 2 2 2" xfId="48419" xr:uid="{D773A5F8-A6A2-4ABA-8A5C-3C4E72319A56}"/>
    <cellStyle name="SAPBEXHLevel1 2 2 3" xfId="457" xr:uid="{00000000-0005-0000-0000-000093B50000}"/>
    <cellStyle name="SAPBEXHLevel1 2 2 4" xfId="31409" xr:uid="{00000000-0005-0000-0000-000094B50000}"/>
    <cellStyle name="SAPBEXHLevel1 2 2 5" xfId="48418" xr:uid="{F00EF13F-6E6F-4018-8871-D031D55A1C36}"/>
    <cellStyle name="SAPBEXHLevel1 2 3" xfId="544" xr:uid="{00000000-0005-0000-0000-000095B50000}"/>
    <cellStyle name="SAPBEXHLevel1 2 3 2" xfId="48420" xr:uid="{8CE90357-9A4C-475D-AB11-7DCD2A23788C}"/>
    <cellStyle name="SAPBEXHLevel1 2 4" xfId="456" xr:uid="{00000000-0005-0000-0000-000096B50000}"/>
    <cellStyle name="SAPBEXHLevel1 2 5" xfId="31419" xr:uid="{00000000-0005-0000-0000-000097B50000}"/>
    <cellStyle name="SAPBEXHLevel1 2 6" xfId="48417" xr:uid="{2F5A8312-75B8-4BBC-9D75-891318863E36}"/>
    <cellStyle name="SAPBEXHLevel1 3" xfId="458" xr:uid="{00000000-0005-0000-0000-000098B50000}"/>
    <cellStyle name="SAPBEXHLevel1 3 2" xfId="546" xr:uid="{00000000-0005-0000-0000-000099B50000}"/>
    <cellStyle name="SAPBEXHLevel1 3 2 2" xfId="48421" xr:uid="{D109E379-6415-40B1-B6B9-00F31DDC2483}"/>
    <cellStyle name="SAPBEXHLevel1 3 3" xfId="46587" xr:uid="{00000000-0005-0000-0000-00009AB50000}"/>
    <cellStyle name="SAPBEXHLevel1 4" xfId="1047" xr:uid="{00000000-0005-0000-0000-00009BB50000}"/>
    <cellStyle name="SAPBEXHLevel1 4 2" xfId="48423" xr:uid="{CC3BA851-F3E3-427B-B5EF-3D8A03CB27C8}"/>
    <cellStyle name="SAPBEXHLevel1 4 3" xfId="48422" xr:uid="{CDCE9766-49CD-4C59-88D3-A965FEB8BAFF}"/>
    <cellStyle name="SAPBEXHLevel1 5" xfId="1048" xr:uid="{00000000-0005-0000-0000-00009CB50000}"/>
    <cellStyle name="SAPBEXHLevel1 5 2" xfId="1049" xr:uid="{00000000-0005-0000-0000-00009DB50000}"/>
    <cellStyle name="SAPBEXHLevel1 5 3" xfId="1050" xr:uid="{00000000-0005-0000-0000-00009EB50000}"/>
    <cellStyle name="SAPBEXHLevel1 5 4" xfId="48424" xr:uid="{6A23FEC1-5473-4F96-A027-E501FDC9AFB1}"/>
    <cellStyle name="SAPBEXHLevel1 6" xfId="1051" xr:uid="{00000000-0005-0000-0000-00009FB50000}"/>
    <cellStyle name="SAPBEXHLevel1 6 2" xfId="1052" xr:uid="{00000000-0005-0000-0000-0000A0B50000}"/>
    <cellStyle name="SAPBEXHLevel1 7" xfId="1053" xr:uid="{00000000-0005-0000-0000-0000A1B50000}"/>
    <cellStyle name="SAPBEXHLevel1 7 2" xfId="1054" xr:uid="{00000000-0005-0000-0000-0000A2B50000}"/>
    <cellStyle name="SAPBEXHLevel1 8" xfId="1055" xr:uid="{00000000-0005-0000-0000-0000A3B50000}"/>
    <cellStyle name="SAPBEXHLevel1 9" xfId="1056" xr:uid="{00000000-0005-0000-0000-0000A4B50000}"/>
    <cellStyle name="SAPBEXHLevel1 9 2" xfId="1057" xr:uid="{00000000-0005-0000-0000-0000A5B50000}"/>
    <cellStyle name="SAPBEXHLevel1_2011-12 LIEE Table 1 Updated budget" xfId="267" xr:uid="{00000000-0005-0000-0000-0000A6B50000}"/>
    <cellStyle name="SAPBEXHLevel1X" xfId="268" xr:uid="{00000000-0005-0000-0000-0000A7B50000}"/>
    <cellStyle name="SAPBEXHLevel1X 10" xfId="1059" xr:uid="{00000000-0005-0000-0000-0000A8B50000}"/>
    <cellStyle name="SAPBEXHLevel1X 10 2" xfId="1060" xr:uid="{00000000-0005-0000-0000-0000A9B50000}"/>
    <cellStyle name="SAPBEXHLevel1X 11" xfId="1058" xr:uid="{00000000-0005-0000-0000-0000AAB50000}"/>
    <cellStyle name="SAPBEXHLevel1X 12" xfId="459" xr:uid="{00000000-0005-0000-0000-0000ABB50000}"/>
    <cellStyle name="SAPBEXHLevel1X 13" xfId="31408" xr:uid="{00000000-0005-0000-0000-0000ACB50000}"/>
    <cellStyle name="SAPBEXHLevel1X 2" xfId="269" xr:uid="{00000000-0005-0000-0000-0000ADB50000}"/>
    <cellStyle name="SAPBEXHLevel1X 2 2" xfId="270" xr:uid="{00000000-0005-0000-0000-0000AEB50000}"/>
    <cellStyle name="SAPBEXHLevel1X 2 2 2" xfId="548" xr:uid="{00000000-0005-0000-0000-0000AFB50000}"/>
    <cellStyle name="SAPBEXHLevel1X 2 2 3" xfId="461" xr:uid="{00000000-0005-0000-0000-0000B0B50000}"/>
    <cellStyle name="SAPBEXHLevel1X 2 2 4" xfId="31407" xr:uid="{00000000-0005-0000-0000-0000B1B50000}"/>
    <cellStyle name="SAPBEXHLevel1X 2 2 5" xfId="48426" xr:uid="{568607AB-8B09-4176-9E3C-5DB6ED7FF956}"/>
    <cellStyle name="SAPBEXHLevel1X 2 3" xfId="547" xr:uid="{00000000-0005-0000-0000-0000B2B50000}"/>
    <cellStyle name="SAPBEXHLevel1X 2 4" xfId="460" xr:uid="{00000000-0005-0000-0000-0000B3B50000}"/>
    <cellStyle name="SAPBEXHLevel1X 2 5" xfId="31506" xr:uid="{00000000-0005-0000-0000-0000B4B50000}"/>
    <cellStyle name="SAPBEXHLevel1X 2 6" xfId="48425" xr:uid="{4CA58694-308F-4F64-8990-A63A3749694F}"/>
    <cellStyle name="SAPBEXHLevel1X 3" xfId="271" xr:uid="{00000000-0005-0000-0000-0000B5B50000}"/>
    <cellStyle name="SAPBEXHLevel1X 3 2" xfId="272" xr:uid="{00000000-0005-0000-0000-0000B6B50000}"/>
    <cellStyle name="SAPBEXHLevel1X 3 2 2" xfId="549" xr:uid="{00000000-0005-0000-0000-0000B7B50000}"/>
    <cellStyle name="SAPBEXHLevel1X 3 2 3" xfId="31406" xr:uid="{00000000-0005-0000-0000-0000B8B50000}"/>
    <cellStyle name="SAPBEXHLevel1X 3 2 4" xfId="48427" xr:uid="{9E67185A-4C44-45CD-A872-DE0E7B682BFD}"/>
    <cellStyle name="SAPBEXHLevel1X 3 3" xfId="462" xr:uid="{00000000-0005-0000-0000-0000B9B50000}"/>
    <cellStyle name="SAPBEXHLevel1X 3 4" xfId="31505" xr:uid="{00000000-0005-0000-0000-0000BAB50000}"/>
    <cellStyle name="SAPBEXHLevel1X 4" xfId="273" xr:uid="{00000000-0005-0000-0000-0000BBB50000}"/>
    <cellStyle name="SAPBEXHLevel1X 4 2" xfId="1061" xr:uid="{00000000-0005-0000-0000-0000BCB50000}"/>
    <cellStyle name="SAPBEXHLevel1X 4 2 2" xfId="48429" xr:uid="{4B23124F-59F9-4C76-8AF3-C694D3ABBAE7}"/>
    <cellStyle name="SAPBEXHLevel1X 4 3" xfId="48428" xr:uid="{A132A2C8-048D-443A-8EC7-9DC0225D1031}"/>
    <cellStyle name="SAPBEXHLevel1X 5" xfId="1062" xr:uid="{00000000-0005-0000-0000-0000BDB50000}"/>
    <cellStyle name="SAPBEXHLevel1X 5 2" xfId="1063" xr:uid="{00000000-0005-0000-0000-0000BEB50000}"/>
    <cellStyle name="SAPBEXHLevel1X 5 2 2" xfId="48431" xr:uid="{E3D4C6BC-2A0A-4C1A-8B65-016BF006F9C4}"/>
    <cellStyle name="SAPBEXHLevel1X 5 3" xfId="1064" xr:uid="{00000000-0005-0000-0000-0000BFB50000}"/>
    <cellStyle name="SAPBEXHLevel1X 5 4" xfId="46623" xr:uid="{00000000-0005-0000-0000-0000C0B50000}"/>
    <cellStyle name="SAPBEXHLevel1X 5 5" xfId="48430" xr:uid="{1CF31389-D9E1-463F-ABD1-E11BB79D4FF5}"/>
    <cellStyle name="SAPBEXHLevel1X 6" xfId="1065" xr:uid="{00000000-0005-0000-0000-0000C1B50000}"/>
    <cellStyle name="SAPBEXHLevel1X 6 2" xfId="1066" xr:uid="{00000000-0005-0000-0000-0000C2B50000}"/>
    <cellStyle name="SAPBEXHLevel1X 6 2 2" xfId="48433" xr:uid="{1B04AB74-3ADC-434F-9A09-B436E54657FA}"/>
    <cellStyle name="SAPBEXHLevel1X 6 3" xfId="48432" xr:uid="{392770B8-8F6F-4C8B-A048-ADB95F8CE821}"/>
    <cellStyle name="SAPBEXHLevel1X 7" xfId="1067" xr:uid="{00000000-0005-0000-0000-0000C3B50000}"/>
    <cellStyle name="SAPBEXHLevel1X 7 2" xfId="1068" xr:uid="{00000000-0005-0000-0000-0000C4B50000}"/>
    <cellStyle name="SAPBEXHLevel1X 7 2 2" xfId="48435" xr:uid="{0A3D8EA1-16A9-4FA3-BBCD-A378D6DFE2DA}"/>
    <cellStyle name="SAPBEXHLevel1X 7 3" xfId="48434" xr:uid="{7A334B6B-98AF-401C-9238-1B5AD866B071}"/>
    <cellStyle name="SAPBEXHLevel1X 8" xfId="1069" xr:uid="{00000000-0005-0000-0000-0000C5B50000}"/>
    <cellStyle name="SAPBEXHLevel1X 8 2" xfId="48436" xr:uid="{59F16F32-C792-45BF-99A7-4D6CE45EA906}"/>
    <cellStyle name="SAPBEXHLevel1X 9" xfId="1070" xr:uid="{00000000-0005-0000-0000-0000C6B50000}"/>
    <cellStyle name="SAPBEXHLevel1X 9 2" xfId="1071" xr:uid="{00000000-0005-0000-0000-0000C7B50000}"/>
    <cellStyle name="SAPBEXHLevel2" xfId="274" xr:uid="{00000000-0005-0000-0000-0000C8B50000}"/>
    <cellStyle name="SAPBEXHLevel2 10" xfId="1073" xr:uid="{00000000-0005-0000-0000-0000C9B50000}"/>
    <cellStyle name="SAPBEXHLevel2 10 2" xfId="1074" xr:uid="{00000000-0005-0000-0000-0000CAB50000}"/>
    <cellStyle name="SAPBEXHLevel2 11" xfId="1072" xr:uid="{00000000-0005-0000-0000-0000CBB50000}"/>
    <cellStyle name="SAPBEXHLevel2 12" xfId="463" xr:uid="{00000000-0005-0000-0000-0000CCB50000}"/>
    <cellStyle name="SAPBEXHLevel2 13" xfId="31417" xr:uid="{00000000-0005-0000-0000-0000CDB50000}"/>
    <cellStyle name="SAPBEXHLevel2 2" xfId="275" xr:uid="{00000000-0005-0000-0000-0000CEB50000}"/>
    <cellStyle name="SAPBEXHLevel2 2 2" xfId="276" xr:uid="{00000000-0005-0000-0000-0000CFB50000}"/>
    <cellStyle name="SAPBEXHLevel2 2 2 2" xfId="551" xr:uid="{00000000-0005-0000-0000-0000D0B50000}"/>
    <cellStyle name="SAPBEXHLevel2 2 2 2 2" xfId="48439" xr:uid="{66ACAEB5-E2A8-4FCA-9400-461BA0C4907F}"/>
    <cellStyle name="SAPBEXHLevel2 2 2 3" xfId="465" xr:uid="{00000000-0005-0000-0000-0000D1B50000}"/>
    <cellStyle name="SAPBEXHLevel2 2 2 4" xfId="31405" xr:uid="{00000000-0005-0000-0000-0000D2B50000}"/>
    <cellStyle name="SAPBEXHLevel2 2 2 5" xfId="48438" xr:uid="{51C9FD74-32A3-4F01-8365-46AB15B61D5C}"/>
    <cellStyle name="SAPBEXHLevel2 2 3" xfId="550" xr:uid="{00000000-0005-0000-0000-0000D3B50000}"/>
    <cellStyle name="SAPBEXHLevel2 2 3 2" xfId="48440" xr:uid="{B98FB64A-BBA7-4DE9-A059-D1B254AF16A5}"/>
    <cellStyle name="SAPBEXHLevel2 2 4" xfId="464" xr:uid="{00000000-0005-0000-0000-0000D4B50000}"/>
    <cellStyle name="SAPBEXHLevel2 2 5" xfId="31504" xr:uid="{00000000-0005-0000-0000-0000D5B50000}"/>
    <cellStyle name="SAPBEXHLevel2 2 6" xfId="48437" xr:uid="{65D2D0B7-C3A7-4D95-A0D5-EC8FFD8B5F7D}"/>
    <cellStyle name="SAPBEXHLevel2 3" xfId="466" xr:uid="{00000000-0005-0000-0000-0000D6B50000}"/>
    <cellStyle name="SAPBEXHLevel2 3 2" xfId="552" xr:uid="{00000000-0005-0000-0000-0000D7B50000}"/>
    <cellStyle name="SAPBEXHLevel2 3 2 2" xfId="48441" xr:uid="{C0527D12-9BC7-41EA-8B31-01E572D7A472}"/>
    <cellStyle name="SAPBEXHLevel2 3 3" xfId="46586" xr:uid="{00000000-0005-0000-0000-0000D8B50000}"/>
    <cellStyle name="SAPBEXHLevel2 4" xfId="1075" xr:uid="{00000000-0005-0000-0000-0000D9B50000}"/>
    <cellStyle name="SAPBEXHLevel2 4 2" xfId="48443" xr:uid="{D2006338-307F-4689-85C4-5CE8B45C7D9C}"/>
    <cellStyle name="SAPBEXHLevel2 4 3" xfId="48442" xr:uid="{E2E693AF-EB26-42C2-8DA6-5E81B0E36292}"/>
    <cellStyle name="SAPBEXHLevel2 5" xfId="1076" xr:uid="{00000000-0005-0000-0000-0000DAB50000}"/>
    <cellStyle name="SAPBEXHLevel2 5 2" xfId="1077" xr:uid="{00000000-0005-0000-0000-0000DBB50000}"/>
    <cellStyle name="SAPBEXHLevel2 5 3" xfId="1078" xr:uid="{00000000-0005-0000-0000-0000DCB50000}"/>
    <cellStyle name="SAPBEXHLevel2 5 4" xfId="48444" xr:uid="{E89E3E30-7473-49E6-A952-262B2D6EE1A1}"/>
    <cellStyle name="SAPBEXHLevel2 6" xfId="1079" xr:uid="{00000000-0005-0000-0000-0000DDB50000}"/>
    <cellStyle name="SAPBEXHLevel2 6 2" xfId="1080" xr:uid="{00000000-0005-0000-0000-0000DEB50000}"/>
    <cellStyle name="SAPBEXHLevel2 7" xfId="1081" xr:uid="{00000000-0005-0000-0000-0000DFB50000}"/>
    <cellStyle name="SAPBEXHLevel2 7 2" xfId="1082" xr:uid="{00000000-0005-0000-0000-0000E0B50000}"/>
    <cellStyle name="SAPBEXHLevel2 8" xfId="1083" xr:uid="{00000000-0005-0000-0000-0000E1B50000}"/>
    <cellStyle name="SAPBEXHLevel2 9" xfId="1084" xr:uid="{00000000-0005-0000-0000-0000E2B50000}"/>
    <cellStyle name="SAPBEXHLevel2 9 2" xfId="1085" xr:uid="{00000000-0005-0000-0000-0000E3B50000}"/>
    <cellStyle name="SAPBEXHLevel2_2011-12 LIEE Table 1 Updated budget" xfId="277" xr:uid="{00000000-0005-0000-0000-0000E4B50000}"/>
    <cellStyle name="SAPBEXHLevel2X" xfId="278" xr:uid="{00000000-0005-0000-0000-0000E5B50000}"/>
    <cellStyle name="SAPBEXHLevel2X 10" xfId="1087" xr:uid="{00000000-0005-0000-0000-0000E6B50000}"/>
    <cellStyle name="SAPBEXHLevel2X 10 2" xfId="1088" xr:uid="{00000000-0005-0000-0000-0000E7B50000}"/>
    <cellStyle name="SAPBEXHLevel2X 11" xfId="1086" xr:uid="{00000000-0005-0000-0000-0000E8B50000}"/>
    <cellStyle name="SAPBEXHLevel2X 12" xfId="467" xr:uid="{00000000-0005-0000-0000-0000E9B50000}"/>
    <cellStyle name="SAPBEXHLevel2X 13" xfId="31404" xr:uid="{00000000-0005-0000-0000-0000EAB50000}"/>
    <cellStyle name="SAPBEXHLevel2X 2" xfId="279" xr:uid="{00000000-0005-0000-0000-0000EBB50000}"/>
    <cellStyle name="SAPBEXHLevel2X 2 2" xfId="280" xr:uid="{00000000-0005-0000-0000-0000ECB50000}"/>
    <cellStyle name="SAPBEXHLevel2X 2 2 2" xfId="554" xr:uid="{00000000-0005-0000-0000-0000EDB50000}"/>
    <cellStyle name="SAPBEXHLevel2X 2 2 3" xfId="469" xr:uid="{00000000-0005-0000-0000-0000EEB50000}"/>
    <cellStyle name="SAPBEXHLevel2X 2 2 4" xfId="31403" xr:uid="{00000000-0005-0000-0000-0000EFB50000}"/>
    <cellStyle name="SAPBEXHLevel2X 2 2 5" xfId="48446" xr:uid="{D989613D-6B23-4DF9-9628-106A39F2ADE7}"/>
    <cellStyle name="SAPBEXHLevel2X 2 3" xfId="553" xr:uid="{00000000-0005-0000-0000-0000F0B50000}"/>
    <cellStyle name="SAPBEXHLevel2X 2 4" xfId="468" xr:uid="{00000000-0005-0000-0000-0000F1B50000}"/>
    <cellStyle name="SAPBEXHLevel2X 2 5" xfId="31503" xr:uid="{00000000-0005-0000-0000-0000F2B50000}"/>
    <cellStyle name="SAPBEXHLevel2X 2 6" xfId="48445" xr:uid="{814DB277-93F9-4F18-AA31-A9BEDC880E25}"/>
    <cellStyle name="SAPBEXHLevel2X 3" xfId="281" xr:uid="{00000000-0005-0000-0000-0000F3B50000}"/>
    <cellStyle name="SAPBEXHLevel2X 3 2" xfId="282" xr:uid="{00000000-0005-0000-0000-0000F4B50000}"/>
    <cellStyle name="SAPBEXHLevel2X 3 2 2" xfId="555" xr:uid="{00000000-0005-0000-0000-0000F5B50000}"/>
    <cellStyle name="SAPBEXHLevel2X 3 2 3" xfId="31402" xr:uid="{00000000-0005-0000-0000-0000F6B50000}"/>
    <cellStyle name="SAPBEXHLevel2X 3 2 4" xfId="48447" xr:uid="{CD45FE31-1712-432D-A49B-06F42A91E2A8}"/>
    <cellStyle name="SAPBEXHLevel2X 3 3" xfId="470" xr:uid="{00000000-0005-0000-0000-0000F7B50000}"/>
    <cellStyle name="SAPBEXHLevel2X 3 4" xfId="31502" xr:uid="{00000000-0005-0000-0000-0000F8B50000}"/>
    <cellStyle name="SAPBEXHLevel2X 4" xfId="283" xr:uid="{00000000-0005-0000-0000-0000F9B50000}"/>
    <cellStyle name="SAPBEXHLevel2X 4 2" xfId="1089" xr:uid="{00000000-0005-0000-0000-0000FAB50000}"/>
    <cellStyle name="SAPBEXHLevel2X 4 2 2" xfId="48449" xr:uid="{4D1C8867-D490-4A7D-B9E3-C9B5D2D97466}"/>
    <cellStyle name="SAPBEXHLevel2X 4 3" xfId="48448" xr:uid="{5FA31A79-3990-4A8D-89DE-0E332B5B9B26}"/>
    <cellStyle name="SAPBEXHLevel2X 5" xfId="1090" xr:uid="{00000000-0005-0000-0000-0000FBB50000}"/>
    <cellStyle name="SAPBEXHLevel2X 5 2" xfId="1091" xr:uid="{00000000-0005-0000-0000-0000FCB50000}"/>
    <cellStyle name="SAPBEXHLevel2X 5 2 2" xfId="48451" xr:uid="{52CA5D79-119D-4CC2-8589-7440081B3DDE}"/>
    <cellStyle name="SAPBEXHLevel2X 5 3" xfId="1092" xr:uid="{00000000-0005-0000-0000-0000FDB50000}"/>
    <cellStyle name="SAPBEXHLevel2X 5 4" xfId="46594" xr:uid="{00000000-0005-0000-0000-0000FEB50000}"/>
    <cellStyle name="SAPBEXHLevel2X 5 5" xfId="48450" xr:uid="{2AD8F36B-17F1-4BAA-AC2C-8C52540CBA43}"/>
    <cellStyle name="SAPBEXHLevel2X 6" xfId="1093" xr:uid="{00000000-0005-0000-0000-0000FFB50000}"/>
    <cellStyle name="SAPBEXHLevel2X 6 2" xfId="1094" xr:uid="{00000000-0005-0000-0000-000000B60000}"/>
    <cellStyle name="SAPBEXHLevel2X 6 2 2" xfId="48453" xr:uid="{269DB0BF-FC64-4D40-BC24-615FED518FB6}"/>
    <cellStyle name="SAPBEXHLevel2X 6 3" xfId="48452" xr:uid="{B673F130-B97F-4C72-84AF-2CDF1111B513}"/>
    <cellStyle name="SAPBEXHLevel2X 7" xfId="1095" xr:uid="{00000000-0005-0000-0000-000001B60000}"/>
    <cellStyle name="SAPBEXHLevel2X 7 2" xfId="1096" xr:uid="{00000000-0005-0000-0000-000002B60000}"/>
    <cellStyle name="SAPBEXHLevel2X 7 2 2" xfId="48455" xr:uid="{B5D4CD0B-1027-4C73-95A6-D4FFA8E09C01}"/>
    <cellStyle name="SAPBEXHLevel2X 7 3" xfId="48454" xr:uid="{642C383F-D8CA-46C6-BC41-A421464DA905}"/>
    <cellStyle name="SAPBEXHLevel2X 8" xfId="1097" xr:uid="{00000000-0005-0000-0000-000003B60000}"/>
    <cellStyle name="SAPBEXHLevel2X 8 2" xfId="48456" xr:uid="{A326FC26-4A4E-4985-BB07-3479E0E3B3A5}"/>
    <cellStyle name="SAPBEXHLevel2X 9" xfId="1098" xr:uid="{00000000-0005-0000-0000-000004B60000}"/>
    <cellStyle name="SAPBEXHLevel2X 9 2" xfId="1099" xr:uid="{00000000-0005-0000-0000-000005B60000}"/>
    <cellStyle name="SAPBEXHLevel3" xfId="284" xr:uid="{00000000-0005-0000-0000-000006B60000}"/>
    <cellStyle name="SAPBEXHLevel3 10" xfId="1101" xr:uid="{00000000-0005-0000-0000-000007B60000}"/>
    <cellStyle name="SAPBEXHLevel3 10 2" xfId="1102" xr:uid="{00000000-0005-0000-0000-000008B60000}"/>
    <cellStyle name="SAPBEXHLevel3 11" xfId="1100" xr:uid="{00000000-0005-0000-0000-000009B60000}"/>
    <cellStyle name="SAPBEXHLevel3 12" xfId="471" xr:uid="{00000000-0005-0000-0000-00000AB60000}"/>
    <cellStyle name="SAPBEXHLevel3 13" xfId="31401" xr:uid="{00000000-0005-0000-0000-00000BB60000}"/>
    <cellStyle name="SAPBEXHLevel3 2" xfId="285" xr:uid="{00000000-0005-0000-0000-00000CB60000}"/>
    <cellStyle name="SAPBEXHLevel3 2 2" xfId="286" xr:uid="{00000000-0005-0000-0000-00000DB60000}"/>
    <cellStyle name="SAPBEXHLevel3 2 2 2" xfId="557" xr:uid="{00000000-0005-0000-0000-00000EB60000}"/>
    <cellStyle name="SAPBEXHLevel3 2 2 2 2" xfId="48459" xr:uid="{85A978E9-3EAD-42E0-AC80-BDCFBE8113EA}"/>
    <cellStyle name="SAPBEXHLevel3 2 2 3" xfId="473" xr:uid="{00000000-0005-0000-0000-00000FB60000}"/>
    <cellStyle name="SAPBEXHLevel3 2 2 4" xfId="31400" xr:uid="{00000000-0005-0000-0000-000010B60000}"/>
    <cellStyle name="SAPBEXHLevel3 2 2 5" xfId="48458" xr:uid="{C84AFA5C-8E95-430A-AD8C-B406EFF96CFF}"/>
    <cellStyle name="SAPBEXHLevel3 2 3" xfId="556" xr:uid="{00000000-0005-0000-0000-000011B60000}"/>
    <cellStyle name="SAPBEXHLevel3 2 3 2" xfId="48460" xr:uid="{DE5501A7-37C1-42B2-91BA-5CFF30F731B7}"/>
    <cellStyle name="SAPBEXHLevel3 2 4" xfId="472" xr:uid="{00000000-0005-0000-0000-000012B60000}"/>
    <cellStyle name="SAPBEXHLevel3 2 5" xfId="31501" xr:uid="{00000000-0005-0000-0000-000013B60000}"/>
    <cellStyle name="SAPBEXHLevel3 2 6" xfId="48457" xr:uid="{7371530B-22FD-47F8-9887-8CA8B8753DAF}"/>
    <cellStyle name="SAPBEXHLevel3 3" xfId="474" xr:uid="{00000000-0005-0000-0000-000014B60000}"/>
    <cellStyle name="SAPBEXHLevel3 3 2" xfId="558" xr:uid="{00000000-0005-0000-0000-000015B60000}"/>
    <cellStyle name="SAPBEXHLevel3 3 2 2" xfId="48461" xr:uid="{D8700ABF-8404-4959-9DA9-405CD5024478}"/>
    <cellStyle name="SAPBEXHLevel3 3 3" xfId="46724" xr:uid="{00000000-0005-0000-0000-000016B60000}"/>
    <cellStyle name="SAPBEXHLevel3 4" xfId="1103" xr:uid="{00000000-0005-0000-0000-000017B60000}"/>
    <cellStyle name="SAPBEXHLevel3 4 2" xfId="48463" xr:uid="{0FAE0EE9-A0A3-44A2-A558-8EB3C696CB23}"/>
    <cellStyle name="SAPBEXHLevel3 4 3" xfId="48462" xr:uid="{F5A6C8DC-F394-4AED-BBEF-DEBF4004C0B1}"/>
    <cellStyle name="SAPBEXHLevel3 5" xfId="1104" xr:uid="{00000000-0005-0000-0000-000018B60000}"/>
    <cellStyle name="SAPBEXHLevel3 5 2" xfId="1105" xr:uid="{00000000-0005-0000-0000-000019B60000}"/>
    <cellStyle name="SAPBEXHLevel3 5 3" xfId="1106" xr:uid="{00000000-0005-0000-0000-00001AB60000}"/>
    <cellStyle name="SAPBEXHLevel3 5 4" xfId="48464" xr:uid="{87C0131E-E169-4063-913F-5F7A6AE85859}"/>
    <cellStyle name="SAPBEXHLevel3 6" xfId="1107" xr:uid="{00000000-0005-0000-0000-00001BB60000}"/>
    <cellStyle name="SAPBEXHLevel3 6 2" xfId="1108" xr:uid="{00000000-0005-0000-0000-00001CB60000}"/>
    <cellStyle name="SAPBEXHLevel3 7" xfId="1109" xr:uid="{00000000-0005-0000-0000-00001DB60000}"/>
    <cellStyle name="SAPBEXHLevel3 7 2" xfId="1110" xr:uid="{00000000-0005-0000-0000-00001EB60000}"/>
    <cellStyle name="SAPBEXHLevel3 8" xfId="1111" xr:uid="{00000000-0005-0000-0000-00001FB60000}"/>
    <cellStyle name="SAPBEXHLevel3 9" xfId="1112" xr:uid="{00000000-0005-0000-0000-000020B60000}"/>
    <cellStyle name="SAPBEXHLevel3 9 2" xfId="1113" xr:uid="{00000000-0005-0000-0000-000021B60000}"/>
    <cellStyle name="SAPBEXHLevel3_2011-12 LIEE Table 1 Updated budget" xfId="287" xr:uid="{00000000-0005-0000-0000-000022B60000}"/>
    <cellStyle name="SAPBEXHLevel3X" xfId="288" xr:uid="{00000000-0005-0000-0000-000023B60000}"/>
    <cellStyle name="SAPBEXHLevel3X 10" xfId="1115" xr:uid="{00000000-0005-0000-0000-000024B60000}"/>
    <cellStyle name="SAPBEXHLevel3X 10 2" xfId="1116" xr:uid="{00000000-0005-0000-0000-000025B60000}"/>
    <cellStyle name="SAPBEXHLevel3X 11" xfId="1114" xr:uid="{00000000-0005-0000-0000-000026B60000}"/>
    <cellStyle name="SAPBEXHLevel3X 12" xfId="475" xr:uid="{00000000-0005-0000-0000-000027B60000}"/>
    <cellStyle name="SAPBEXHLevel3X 13" xfId="31399" xr:uid="{00000000-0005-0000-0000-000028B60000}"/>
    <cellStyle name="SAPBEXHLevel3X 2" xfId="289" xr:uid="{00000000-0005-0000-0000-000029B60000}"/>
    <cellStyle name="SAPBEXHLevel3X 2 2" xfId="290" xr:uid="{00000000-0005-0000-0000-00002AB60000}"/>
    <cellStyle name="SAPBEXHLevel3X 2 2 2" xfId="560" xr:uid="{00000000-0005-0000-0000-00002BB60000}"/>
    <cellStyle name="SAPBEXHLevel3X 2 2 3" xfId="477" xr:uid="{00000000-0005-0000-0000-00002CB60000}"/>
    <cellStyle name="SAPBEXHLevel3X 2 2 4" xfId="31398" xr:uid="{00000000-0005-0000-0000-00002DB60000}"/>
    <cellStyle name="SAPBEXHLevel3X 2 2 5" xfId="48466" xr:uid="{21689A18-FBC9-4E9E-8DF8-30C520481F5F}"/>
    <cellStyle name="SAPBEXHLevel3X 2 3" xfId="559" xr:uid="{00000000-0005-0000-0000-00002EB60000}"/>
    <cellStyle name="SAPBEXHLevel3X 2 4" xfId="476" xr:uid="{00000000-0005-0000-0000-00002FB60000}"/>
    <cellStyle name="SAPBEXHLevel3X 2 5" xfId="31500" xr:uid="{00000000-0005-0000-0000-000030B60000}"/>
    <cellStyle name="SAPBEXHLevel3X 2 6" xfId="48465" xr:uid="{DF83F141-B90D-4274-BC7A-4A059E11C590}"/>
    <cellStyle name="SAPBEXHLevel3X 3" xfId="291" xr:uid="{00000000-0005-0000-0000-000031B60000}"/>
    <cellStyle name="SAPBEXHLevel3X 3 2" xfId="292" xr:uid="{00000000-0005-0000-0000-000032B60000}"/>
    <cellStyle name="SAPBEXHLevel3X 3 2 2" xfId="561" xr:uid="{00000000-0005-0000-0000-000033B60000}"/>
    <cellStyle name="SAPBEXHLevel3X 3 2 3" xfId="31397" xr:uid="{00000000-0005-0000-0000-000034B60000}"/>
    <cellStyle name="SAPBEXHLevel3X 3 2 4" xfId="48467" xr:uid="{0CBE3E34-48B2-4905-9598-7088B31A319A}"/>
    <cellStyle name="SAPBEXHLevel3X 3 3" xfId="478" xr:uid="{00000000-0005-0000-0000-000035B60000}"/>
    <cellStyle name="SAPBEXHLevel3X 3 4" xfId="31499" xr:uid="{00000000-0005-0000-0000-000036B60000}"/>
    <cellStyle name="SAPBEXHLevel3X 4" xfId="293" xr:uid="{00000000-0005-0000-0000-000037B60000}"/>
    <cellStyle name="SAPBEXHLevel3X 4 2" xfId="1117" xr:uid="{00000000-0005-0000-0000-000038B60000}"/>
    <cellStyle name="SAPBEXHLevel3X 4 2 2" xfId="48469" xr:uid="{ADF5FA87-FE06-4F36-BAFA-058EFA265F78}"/>
    <cellStyle name="SAPBEXHLevel3X 4 3" xfId="48468" xr:uid="{3C6BB92C-7E98-40AE-834B-6680448122A4}"/>
    <cellStyle name="SAPBEXHLevel3X 5" xfId="1118" xr:uid="{00000000-0005-0000-0000-000039B60000}"/>
    <cellStyle name="SAPBEXHLevel3X 5 2" xfId="1119" xr:uid="{00000000-0005-0000-0000-00003AB60000}"/>
    <cellStyle name="SAPBEXHLevel3X 5 2 2" xfId="48471" xr:uid="{B16C52EF-0C3F-4120-B01D-1F42A81C9521}"/>
    <cellStyle name="SAPBEXHLevel3X 5 3" xfId="1120" xr:uid="{00000000-0005-0000-0000-00003BB60000}"/>
    <cellStyle name="SAPBEXHLevel3X 5 4" xfId="46624" xr:uid="{00000000-0005-0000-0000-00003CB60000}"/>
    <cellStyle name="SAPBEXHLevel3X 5 5" xfId="48470" xr:uid="{EDC078B7-4EBD-41E1-B06C-1810D5846436}"/>
    <cellStyle name="SAPBEXHLevel3X 6" xfId="1121" xr:uid="{00000000-0005-0000-0000-00003DB60000}"/>
    <cellStyle name="SAPBEXHLevel3X 6 2" xfId="1122" xr:uid="{00000000-0005-0000-0000-00003EB60000}"/>
    <cellStyle name="SAPBEXHLevel3X 6 2 2" xfId="48473" xr:uid="{6BD46099-07EB-4993-985D-7636A3E48710}"/>
    <cellStyle name="SAPBEXHLevel3X 6 3" xfId="48472" xr:uid="{61B68273-FB88-4A65-96A0-1A4BE5CCB31C}"/>
    <cellStyle name="SAPBEXHLevel3X 7" xfId="1123" xr:uid="{00000000-0005-0000-0000-00003FB60000}"/>
    <cellStyle name="SAPBEXHLevel3X 7 2" xfId="1124" xr:uid="{00000000-0005-0000-0000-000040B60000}"/>
    <cellStyle name="SAPBEXHLevel3X 7 2 2" xfId="48475" xr:uid="{E2C2651D-FF82-48C7-B73E-522665183214}"/>
    <cellStyle name="SAPBEXHLevel3X 7 3" xfId="48474" xr:uid="{ABA8D314-0F3D-46A1-87DB-83CD7C16D7FB}"/>
    <cellStyle name="SAPBEXHLevel3X 8" xfId="1125" xr:uid="{00000000-0005-0000-0000-000041B60000}"/>
    <cellStyle name="SAPBEXHLevel3X 8 2" xfId="48476" xr:uid="{D7A3C699-7F1F-42CC-A65D-782393381793}"/>
    <cellStyle name="SAPBEXHLevel3X 9" xfId="1126" xr:uid="{00000000-0005-0000-0000-000042B60000}"/>
    <cellStyle name="SAPBEXHLevel3X 9 2" xfId="1127" xr:uid="{00000000-0005-0000-0000-000043B60000}"/>
    <cellStyle name="SAPBEXinputData" xfId="46616" xr:uid="{00000000-0005-0000-0000-000044B60000}"/>
    <cellStyle name="SAPBEXinputData 2" xfId="48478" xr:uid="{3B74F6CC-55BF-41EA-8F7F-A5B2487AAD88}"/>
    <cellStyle name="SAPBEXinputData 2 2" xfId="48479" xr:uid="{3CAC3A94-3036-47D2-969D-1E6A7D2E9CAC}"/>
    <cellStyle name="SAPBEXinputData 3" xfId="48480" xr:uid="{DE031A7D-323D-45F9-BB41-A6B460486A4C}"/>
    <cellStyle name="SAPBEXinputData 4" xfId="48481" xr:uid="{78E99D51-1C15-48C8-808C-530CCC584FF5}"/>
    <cellStyle name="SAPBEXinputData 5" xfId="48482" xr:uid="{74C959CB-8BE0-4120-972B-96FEE4F42152}"/>
    <cellStyle name="SAPBEXinputData 6" xfId="48477" xr:uid="{77049923-8430-49ED-A693-B63AC7AD0F90}"/>
    <cellStyle name="SAPBEXItemHeader" xfId="48483" xr:uid="{98C3ACF3-A329-4973-BF38-B43901D58CB6}"/>
    <cellStyle name="SAPBEXItemHeader 2" xfId="48484" xr:uid="{B0B12F76-4D28-4C7A-B4AB-7D7E28798942}"/>
    <cellStyle name="SAPBEXresData" xfId="294" xr:uid="{00000000-0005-0000-0000-000045B60000}"/>
    <cellStyle name="SAPBEXresData 2" xfId="295" xr:uid="{00000000-0005-0000-0000-000046B60000}"/>
    <cellStyle name="SAPBEXresData 2 2" xfId="48487" xr:uid="{5E614914-2ADE-4439-8EB5-44DF36FE1839}"/>
    <cellStyle name="SAPBEXresData 2 3" xfId="48486" xr:uid="{1880309E-0741-4E1B-991D-DE5A165B2422}"/>
    <cellStyle name="SAPBEXresData 3" xfId="479" xr:uid="{00000000-0005-0000-0000-000047B60000}"/>
    <cellStyle name="SAPBEXresData 3 2" xfId="46662" xr:uid="{00000000-0005-0000-0000-000048B60000}"/>
    <cellStyle name="SAPBEXresData 3 2 2" xfId="48489" xr:uid="{F27038E2-1546-4B81-854E-7BE91B86EAAE}"/>
    <cellStyle name="SAPBEXresData 3 3" xfId="48488" xr:uid="{DDEAB0AB-4702-47A4-A0A1-DE5D855AFE35}"/>
    <cellStyle name="SAPBEXresData 4" xfId="31396" xr:uid="{00000000-0005-0000-0000-000049B60000}"/>
    <cellStyle name="SAPBEXresData 4 2" xfId="48490" xr:uid="{F0E66889-D0EA-4D6E-898E-378D8AD40935}"/>
    <cellStyle name="SAPBEXresData 5" xfId="48485" xr:uid="{238C382D-D08A-4E89-A7BD-1FAFDC2F15F4}"/>
    <cellStyle name="SAPBEXresDataEmph" xfId="296" xr:uid="{00000000-0005-0000-0000-00004AB60000}"/>
    <cellStyle name="SAPBEXresDataEmph 2" xfId="480" xr:uid="{00000000-0005-0000-0000-00004BB60000}"/>
    <cellStyle name="SAPBEXresDataEmph 2 2" xfId="46609" xr:uid="{00000000-0005-0000-0000-00004CB60000}"/>
    <cellStyle name="SAPBEXresDataEmph 2 2 2" xfId="48493" xr:uid="{C492E994-E9B7-433D-8146-3435DEC9DAFB}"/>
    <cellStyle name="SAPBEXresDataEmph 2 3" xfId="48492" xr:uid="{2EA6359A-7B62-4C59-ABE8-3FE822CDAB6F}"/>
    <cellStyle name="SAPBEXresDataEmph 3" xfId="31395" xr:uid="{00000000-0005-0000-0000-00004DB60000}"/>
    <cellStyle name="SAPBEXresDataEmph 3 2" xfId="48495" xr:uid="{88E5281C-1215-4139-91B0-843A58B6BD73}"/>
    <cellStyle name="SAPBEXresDataEmph 3 3" xfId="48494" xr:uid="{E3F21D82-C1F0-44D2-BB95-9062F1B5455A}"/>
    <cellStyle name="SAPBEXresDataEmph 4" xfId="48496" xr:uid="{760E4358-35F7-43AD-9D98-4CEFE0D93407}"/>
    <cellStyle name="SAPBEXresDataEmph 5" xfId="48491" xr:uid="{38C50FA1-E76C-4795-A81C-B769680DB850}"/>
    <cellStyle name="SAPBEXresExc1" xfId="297" xr:uid="{00000000-0005-0000-0000-00004EB60000}"/>
    <cellStyle name="SAPBEXresExc1Emph" xfId="298" xr:uid="{00000000-0005-0000-0000-00004FB60000}"/>
    <cellStyle name="SAPBEXresExc2" xfId="299" xr:uid="{00000000-0005-0000-0000-000050B60000}"/>
    <cellStyle name="SAPBEXresExc2Emph" xfId="300" xr:uid="{00000000-0005-0000-0000-000051B60000}"/>
    <cellStyle name="SAPBEXresItem" xfId="301" xr:uid="{00000000-0005-0000-0000-000052B60000}"/>
    <cellStyle name="SAPBEXresItem 2" xfId="481" xr:uid="{00000000-0005-0000-0000-000053B60000}"/>
    <cellStyle name="SAPBEXresItem 2 2" xfId="46632" xr:uid="{00000000-0005-0000-0000-000054B60000}"/>
    <cellStyle name="SAPBEXresItem 2 2 2" xfId="48499" xr:uid="{851DE7CD-5AC5-4FB8-810A-2F912395F265}"/>
    <cellStyle name="SAPBEXresItem 2 3" xfId="48498" xr:uid="{8B6B7524-F222-41CC-94A1-23D602DDAD05}"/>
    <cellStyle name="SAPBEXresItem 3" xfId="31498" xr:uid="{00000000-0005-0000-0000-000055B60000}"/>
    <cellStyle name="SAPBEXresItem 3 2" xfId="48501" xr:uid="{704DF5F5-8C52-4244-B83C-9B7F7C83358E}"/>
    <cellStyle name="SAPBEXresItem 3 3" xfId="48500" xr:uid="{1FD6967E-D98B-43EE-8912-9F2700822895}"/>
    <cellStyle name="SAPBEXresItem 4" xfId="48502" xr:uid="{E41685E3-A045-46BF-B567-C6BC546B3E8D}"/>
    <cellStyle name="SAPBEXresItem 5" xfId="48497" xr:uid="{5DC17334-A43A-43F3-9153-A4AB6C088A9A}"/>
    <cellStyle name="SAPBEXresItemX" xfId="302" xr:uid="{00000000-0005-0000-0000-000056B60000}"/>
    <cellStyle name="SAPBEXresItemX 2" xfId="303" xr:uid="{00000000-0005-0000-0000-000057B60000}"/>
    <cellStyle name="SAPBEXresItemX 2 2" xfId="483" xr:uid="{00000000-0005-0000-0000-000058B60000}"/>
    <cellStyle name="SAPBEXresItemX 2 2 2" xfId="48504" xr:uid="{E17CE383-5244-405B-B20B-E7E8CCEDBFC1}"/>
    <cellStyle name="SAPBEXresItemX 2 3" xfId="31497" xr:uid="{00000000-0005-0000-0000-000059B60000}"/>
    <cellStyle name="SAPBEXresItemX 2 4" xfId="48503" xr:uid="{96A9195C-39D3-4212-820F-27F572EE5FFF}"/>
    <cellStyle name="SAPBEXresItemX 3" xfId="482" xr:uid="{00000000-0005-0000-0000-00005AB60000}"/>
    <cellStyle name="SAPBEXresItemX 3 2" xfId="46600" xr:uid="{00000000-0005-0000-0000-00005BB60000}"/>
    <cellStyle name="SAPBEXresItemX 3 3" xfId="48505" xr:uid="{8497ACA5-7FC5-4B2E-8698-BEDD9B2FC3C2}"/>
    <cellStyle name="SAPBEXresItemX 4" xfId="31394" xr:uid="{00000000-0005-0000-0000-00005CB60000}"/>
    <cellStyle name="SAPBEXRow_Headings_SA" xfId="304" xr:uid="{00000000-0005-0000-0000-00005DB60000}"/>
    <cellStyle name="SAPBEXRowResults_SA" xfId="305" xr:uid="{00000000-0005-0000-0000-00005EB60000}"/>
    <cellStyle name="SAPBEXstdData" xfId="306" xr:uid="{00000000-0005-0000-0000-00005FB60000}"/>
    <cellStyle name="SAPBEXstdData 2" xfId="307" xr:uid="{00000000-0005-0000-0000-000060B60000}"/>
    <cellStyle name="SAPBEXstdData 2 2" xfId="308" xr:uid="{00000000-0005-0000-0000-000061B60000}"/>
    <cellStyle name="SAPBEXstdData 2 2 2" xfId="48508" xr:uid="{02876C16-834E-45DC-92DF-9C1F6E4726FF}"/>
    <cellStyle name="SAPBEXstdData 2 2 3" xfId="48507" xr:uid="{44570462-2EA1-4632-AC22-6DBE9A3E6C2E}"/>
    <cellStyle name="SAPBEXstdData 2 3" xfId="48509" xr:uid="{E92D3EA7-225D-4A98-9C3D-B604465C1F0B}"/>
    <cellStyle name="SAPBEXstdData 3" xfId="309" xr:uid="{00000000-0005-0000-0000-000062B60000}"/>
    <cellStyle name="SAPBEXstdData 3 2" xfId="48511" xr:uid="{A1283343-9A50-4FF2-B86F-FA79A01C57B6}"/>
    <cellStyle name="SAPBEXstdData 3 3" xfId="48510" xr:uid="{A036E1D4-769A-467E-B617-910281C33E8A}"/>
    <cellStyle name="SAPBEXstdData 4" xfId="484" xr:uid="{00000000-0005-0000-0000-000063B60000}"/>
    <cellStyle name="SAPBEXstdData 4 2" xfId="46598" xr:uid="{00000000-0005-0000-0000-000064B60000}"/>
    <cellStyle name="SAPBEXstdData 4 3" xfId="48512" xr:uid="{5B2525F5-D26A-48A2-A79F-AF49993D446C}"/>
    <cellStyle name="SAPBEXstdData 5" xfId="31393" xr:uid="{00000000-0005-0000-0000-000065B60000}"/>
    <cellStyle name="SAPBEXstdData 6" xfId="48506" xr:uid="{EFB619F7-4CD5-4702-8BC1-9CEEA24BC4F3}"/>
    <cellStyle name="SAPBEXstdData_Sept 2011 Total BW Data" xfId="310" xr:uid="{00000000-0005-0000-0000-000066B60000}"/>
    <cellStyle name="SAPBEXstdDataEmph" xfId="311" xr:uid="{00000000-0005-0000-0000-000067B60000}"/>
    <cellStyle name="SAPBEXstdDataEmph 2" xfId="485" xr:uid="{00000000-0005-0000-0000-000068B60000}"/>
    <cellStyle name="SAPBEXstdDataEmph 2 2" xfId="48515" xr:uid="{48094B23-9B78-457E-9E0C-42FE7F3A7BC9}"/>
    <cellStyle name="SAPBEXstdDataEmph 2 3" xfId="48514" xr:uid="{CFCD55E5-0D84-44D6-8DF4-C7E612E85C70}"/>
    <cellStyle name="SAPBEXstdDataEmph 3" xfId="31496" xr:uid="{00000000-0005-0000-0000-000069B60000}"/>
    <cellStyle name="SAPBEXstdDataEmph 3 2" xfId="48517" xr:uid="{5234B602-9EA7-41A0-9444-39C8686FD99B}"/>
    <cellStyle name="SAPBEXstdDataEmph 3 3" xfId="48516" xr:uid="{74EAAF92-D491-473B-A8B3-8F780E44E3CE}"/>
    <cellStyle name="SAPBEXstdDataEmph 4" xfId="48518" xr:uid="{D1B52B9F-6450-43CC-B7CE-4077797CCD11}"/>
    <cellStyle name="SAPBEXstdDataEmph 5" xfId="48513" xr:uid="{DB626E44-7CD0-46F5-9AB1-B2D7C899B6C2}"/>
    <cellStyle name="SAPBEXstdExc1" xfId="312" xr:uid="{00000000-0005-0000-0000-00006AB60000}"/>
    <cellStyle name="SAPBEXstdExc1Emph" xfId="313" xr:uid="{00000000-0005-0000-0000-00006BB60000}"/>
    <cellStyle name="SAPBEXstdExc2" xfId="314" xr:uid="{00000000-0005-0000-0000-00006CB60000}"/>
    <cellStyle name="SAPBEXstdExc2Emph" xfId="315" xr:uid="{00000000-0005-0000-0000-00006DB60000}"/>
    <cellStyle name="SAPBEXstdItem" xfId="316" xr:uid="{00000000-0005-0000-0000-00006EB60000}"/>
    <cellStyle name="SAPBEXstdItem 2" xfId="317" xr:uid="{00000000-0005-0000-0000-00006FB60000}"/>
    <cellStyle name="SAPBEXstdItem 2 2" xfId="318" xr:uid="{00000000-0005-0000-0000-000070B60000}"/>
    <cellStyle name="SAPBEXstdItem 2 2 2" xfId="48522" xr:uid="{0C7C2F36-3B80-4181-9578-B0AF2C50B09C}"/>
    <cellStyle name="SAPBEXstdItem 2 2 3" xfId="48521" xr:uid="{5AF3D2AC-BE61-4A67-B239-B9152FBA9FD9}"/>
    <cellStyle name="SAPBEXstdItem 2 3" xfId="48523" xr:uid="{1AF97437-D51B-4F0B-8BDA-F8951FA91922}"/>
    <cellStyle name="SAPBEXstdItem 2 3 2" xfId="48524" xr:uid="{8E19DFD9-BE5E-4870-8C44-3E7E0FEED3F1}"/>
    <cellStyle name="SAPBEXstdItem 2 4" xfId="48525" xr:uid="{121E9BAB-B3A4-49AA-AEDA-C83F2D8305E9}"/>
    <cellStyle name="SAPBEXstdItem 2 5" xfId="48520" xr:uid="{9061121E-6F0E-4001-9C35-21E4C75D41F3}"/>
    <cellStyle name="SAPBEXstdItem 3" xfId="319" xr:uid="{00000000-0005-0000-0000-000071B60000}"/>
    <cellStyle name="SAPBEXstdItem 3 2" xfId="320" xr:uid="{00000000-0005-0000-0000-000072B60000}"/>
    <cellStyle name="SAPBEXstdItem 3 2 2" xfId="48528" xr:uid="{8EF55E17-226E-463A-A155-F0B52E5A76DB}"/>
    <cellStyle name="SAPBEXstdItem 3 2 3" xfId="48527" xr:uid="{DC789B8F-A3BB-4292-A74C-BA59896DC144}"/>
    <cellStyle name="SAPBEXstdItem 3 3" xfId="48529" xr:uid="{984CF42B-131C-4E13-BA9E-A657F76A707E}"/>
    <cellStyle name="SAPBEXstdItem 3 4" xfId="48526" xr:uid="{7F6C6E8E-2660-4EBA-A57B-DC1A0DE85C27}"/>
    <cellStyle name="SAPBEXstdItem 4" xfId="321" xr:uid="{00000000-0005-0000-0000-000073B60000}"/>
    <cellStyle name="SAPBEXstdItem 4 2" xfId="48531" xr:uid="{34D5CDDE-ACA0-42A8-9C83-5A07AA102F00}"/>
    <cellStyle name="SAPBEXstdItem 4 3" xfId="48530" xr:uid="{3CEEEE64-67CC-4426-A525-9AFB9E02AB5A}"/>
    <cellStyle name="SAPBEXstdItem 5" xfId="486" xr:uid="{00000000-0005-0000-0000-000074B60000}"/>
    <cellStyle name="SAPBEXstdItem 5 2" xfId="46597" xr:uid="{00000000-0005-0000-0000-000075B60000}"/>
    <cellStyle name="SAPBEXstdItem 5 3" xfId="48532" xr:uid="{961C945C-572C-4B7D-9FAC-498E263F5803}"/>
    <cellStyle name="SAPBEXstdItem 6" xfId="31392" xr:uid="{00000000-0005-0000-0000-000076B60000}"/>
    <cellStyle name="SAPBEXstdItem 7" xfId="48519" xr:uid="{9606229C-9FD1-495D-A4E3-623713CDBDA1}"/>
    <cellStyle name="SAPBEXstdItem_Sept 2011 Total BW Data" xfId="322" xr:uid="{00000000-0005-0000-0000-000077B60000}"/>
    <cellStyle name="SAPBEXstdItemX" xfId="323" xr:uid="{00000000-0005-0000-0000-000078B60000}"/>
    <cellStyle name="SAPBEXstdItemX 2" xfId="488" xr:uid="{00000000-0005-0000-0000-000079B60000}"/>
    <cellStyle name="SAPBEXstdItemX 2 2" xfId="46599" xr:uid="{00000000-0005-0000-0000-00007AB60000}"/>
    <cellStyle name="SAPBEXstdItemX 2 2 2" xfId="48534" xr:uid="{4FC0D83F-EB09-4C9D-8240-C99F36A01B50}"/>
    <cellStyle name="SAPBEXstdItemX 2 3" xfId="48533" xr:uid="{45333080-7A36-481D-A6B0-280A22008E1C}"/>
    <cellStyle name="SAPBEXstdItemX 3" xfId="487" xr:uid="{00000000-0005-0000-0000-00007BB60000}"/>
    <cellStyle name="SAPBEXstdItemX 3 2" xfId="48536" xr:uid="{36677DBA-E435-40B4-AE89-A72EF0D78CBC}"/>
    <cellStyle name="SAPBEXstdItemX 3 3" xfId="48535" xr:uid="{D9453910-4A37-46E2-8EAD-0988872423B8}"/>
    <cellStyle name="SAPBEXstdItemX 4" xfId="31513" xr:uid="{00000000-0005-0000-0000-00007CB60000}"/>
    <cellStyle name="SAPBEXstdItemX 4 2" xfId="48537" xr:uid="{C6A0FB72-FCD0-4465-9F8E-083EE30841A7}"/>
    <cellStyle name="SAPBEXsubData" xfId="324" xr:uid="{00000000-0005-0000-0000-00007DB60000}"/>
    <cellStyle name="SAPBEXsubData 2" xfId="489" xr:uid="{00000000-0005-0000-0000-00007EB60000}"/>
    <cellStyle name="SAPBEXsubData 3" xfId="31514" xr:uid="{00000000-0005-0000-0000-00007FB60000}"/>
    <cellStyle name="SAPBEXsubDataEmph" xfId="325" xr:uid="{00000000-0005-0000-0000-000080B60000}"/>
    <cellStyle name="SAPBEXsubDataEmph 2" xfId="490" xr:uid="{00000000-0005-0000-0000-000081B60000}"/>
    <cellStyle name="SAPBEXsubDataEmph 3" xfId="31515" xr:uid="{00000000-0005-0000-0000-000082B60000}"/>
    <cellStyle name="SAPBEXsubExc1" xfId="326" xr:uid="{00000000-0005-0000-0000-000083B60000}"/>
    <cellStyle name="SAPBEXsubExc1Emph" xfId="327" xr:uid="{00000000-0005-0000-0000-000084B60000}"/>
    <cellStyle name="SAPBEXsubExc2" xfId="328" xr:uid="{00000000-0005-0000-0000-000085B60000}"/>
    <cellStyle name="SAPBEXsubExc2Emph" xfId="329" xr:uid="{00000000-0005-0000-0000-000086B60000}"/>
    <cellStyle name="SAPBEXsubItem" xfId="330" xr:uid="{00000000-0005-0000-0000-000087B60000}"/>
    <cellStyle name="SAPBEXsubItem 2" xfId="491" xr:uid="{00000000-0005-0000-0000-000088B60000}"/>
    <cellStyle name="SAPBEXsubItem 3" xfId="31516" xr:uid="{00000000-0005-0000-0000-000089B60000}"/>
    <cellStyle name="SAPBEXtitle" xfId="331" xr:uid="{00000000-0005-0000-0000-00008AB60000}"/>
    <cellStyle name="SAPBEXtitle 2" xfId="492" xr:uid="{00000000-0005-0000-0000-00008BB60000}"/>
    <cellStyle name="SAPBEXtitle 2 2" xfId="46633" xr:uid="{00000000-0005-0000-0000-00008CB60000}"/>
    <cellStyle name="SAPBEXtitle 2 3" xfId="48539" xr:uid="{DA16A8EF-DAA7-42FF-97C0-C86D1D6509AA}"/>
    <cellStyle name="SAPBEXtitle 3" xfId="31517" xr:uid="{00000000-0005-0000-0000-00008DB60000}"/>
    <cellStyle name="SAPBEXtitle 3 2" xfId="48541" xr:uid="{E84057D1-5FD5-44FC-B426-61A7A67CD564}"/>
    <cellStyle name="SAPBEXtitle 3 3" xfId="48540" xr:uid="{DAE37FA6-3B44-4717-B798-4BE665B757B2}"/>
    <cellStyle name="SAPBEXtitle 4" xfId="48542" xr:uid="{2BCDD31E-AB79-4043-AE07-FC64A44FFD7E}"/>
    <cellStyle name="SAPBEXtitle 5" xfId="48538" xr:uid="{A7114EBD-3B87-44FC-AE1F-2AB60BB72353}"/>
    <cellStyle name="SAPBEXunassignedItem" xfId="48543" xr:uid="{6C9DA1AF-6E5D-4C55-830D-E37DC935FC73}"/>
    <cellStyle name="SAPBEXunassignedItem 2" xfId="48544" xr:uid="{0B990823-1176-45A9-AAC1-833E16A3504E}"/>
    <cellStyle name="SAPBEXundefined" xfId="332" xr:uid="{00000000-0005-0000-0000-00008EB60000}"/>
    <cellStyle name="SAPBEXundefined 2" xfId="333" xr:uid="{00000000-0005-0000-0000-00008FB60000}"/>
    <cellStyle name="SAPBEXundefined 2 2" xfId="48547" xr:uid="{D2A849AA-CAFA-49D6-B07B-06761B0A5CFF}"/>
    <cellStyle name="SAPBEXundefined 2 3" xfId="48546" xr:uid="{8840A114-9996-410A-8DAD-D96285404CBA}"/>
    <cellStyle name="SAPBEXundefined 3" xfId="493" xr:uid="{00000000-0005-0000-0000-000090B60000}"/>
    <cellStyle name="SAPBEXundefined 3 2" xfId="46625" xr:uid="{00000000-0005-0000-0000-000091B60000}"/>
    <cellStyle name="SAPBEXundefined 3 2 2" xfId="48549" xr:uid="{FBC4D5DF-675A-4702-B5DF-8E057522E675}"/>
    <cellStyle name="SAPBEXundefined 3 3" xfId="48548" xr:uid="{52F7FB5E-7366-4F19-9132-FC1859F55DD5}"/>
    <cellStyle name="SAPBEXundefined 4" xfId="31518" xr:uid="{00000000-0005-0000-0000-000092B60000}"/>
    <cellStyle name="SAPBEXundefined 4 2" xfId="48550" xr:uid="{6458F562-8784-43CB-A839-FB5ADFD37EA7}"/>
    <cellStyle name="SAPBEXundefined 5" xfId="48545" xr:uid="{8D9E07AF-7D4D-442B-B2A4-D941085162C7}"/>
    <cellStyle name="SAPBEXundefined_Sheet2" xfId="356" xr:uid="{00000000-0005-0000-0000-000093B60000}"/>
    <cellStyle name="SEM-BPS-data" xfId="48551" xr:uid="{F401AD5A-9C78-4487-B8B5-9B8FF89EBDC7}"/>
    <cellStyle name="SEM-BPS-head" xfId="48552" xr:uid="{9D3D0CBA-C41D-4D0B-AC96-AE27D4A25F94}"/>
    <cellStyle name="SEM-BPS-headdata" xfId="48553" xr:uid="{F9834AAF-1827-461F-970C-8B219C6C1A19}"/>
    <cellStyle name="SEM-BPS-headkey" xfId="48554" xr:uid="{8BE5D408-AB33-474E-A261-0726BAB9DB93}"/>
    <cellStyle name="SEM-BPS-input-on" xfId="334" xr:uid="{00000000-0005-0000-0000-000094B60000}"/>
    <cellStyle name="SEM-BPS-key" xfId="335" xr:uid="{00000000-0005-0000-0000-000095B60000}"/>
    <cellStyle name="SEM-BPS-key 2" xfId="48555" xr:uid="{87AABFAC-1842-4912-82D6-2F9A8B61EC66}"/>
    <cellStyle name="SHADED TOTAL" xfId="48556" xr:uid="{C393B97F-37F9-487D-AB80-C0CDA4863D87}"/>
    <cellStyle name="Sheet Title" xfId="46585" xr:uid="{00000000-0005-0000-0000-000096B60000}"/>
    <cellStyle name="Standard_Anpassen der Amortisation" xfId="48557" xr:uid="{AC505B4E-E17D-445A-90BD-115881EF9F4A}"/>
    <cellStyle name="Style 1" xfId="336" xr:uid="{00000000-0005-0000-0000-000097B60000}"/>
    <cellStyle name="Style 1 2" xfId="48559" xr:uid="{BA9E41F7-8729-4680-A673-063A355E7414}"/>
    <cellStyle name="Style 1 3" xfId="48558" xr:uid="{84DA5657-99E2-467F-9DEF-0B4C2C368CC0}"/>
    <cellStyle name="Style 2" xfId="48560" xr:uid="{58AB1F15-E5B5-4D32-A39C-1FD7E9C5FE1E}"/>
    <cellStyle name="Style 26" xfId="337" xr:uid="{00000000-0005-0000-0000-000098B60000}"/>
    <cellStyle name="Style 26 2" xfId="338" xr:uid="{00000000-0005-0000-0000-000099B60000}"/>
    <cellStyle name="Style 26 2 2" xfId="339" xr:uid="{00000000-0005-0000-0000-00009AB60000}"/>
    <cellStyle name="Style 26 3" xfId="494" xr:uid="{00000000-0005-0000-0000-00009BB60000}"/>
    <cellStyle name="Style 26 4" xfId="31519" xr:uid="{00000000-0005-0000-0000-00009CB60000}"/>
    <cellStyle name="STYLE1" xfId="48561" xr:uid="{7513B27B-0F7C-401F-9A54-9BAE646ED2E7}"/>
    <cellStyle name="STYLE1 2" xfId="48562" xr:uid="{6BE27B78-A45A-4046-A72E-B363190D3396}"/>
    <cellStyle name="STYLE1 3" xfId="48563" xr:uid="{975FEF64-948E-4E7E-840B-43BB077CCEE1}"/>
    <cellStyle name="STYLE2" xfId="48564" xr:uid="{AC0B1593-7072-4987-A500-0B13476A0950}"/>
    <cellStyle name="STYLE3" xfId="48565" xr:uid="{0B297984-C537-4AC1-B8F7-648E9DA52CD5}"/>
    <cellStyle name="STYLE4" xfId="48566" xr:uid="{9B115A78-98B0-45AA-BDA9-B8C166D535E2}"/>
    <cellStyle name="Table Head" xfId="48567" xr:uid="{6C0D48D8-9903-4474-BA3A-87D1B27A1465}"/>
    <cellStyle name="Table Head Aligned" xfId="48568" xr:uid="{1B12DC88-282B-4022-B729-799E24434656}"/>
    <cellStyle name="Table Head Blue" xfId="48569" xr:uid="{E97C9AF3-56C3-4E82-813D-269CED874199}"/>
    <cellStyle name="Table Head Green" xfId="48570" xr:uid="{78B5C87A-D363-4A0F-903B-F23A28EA86F7}"/>
    <cellStyle name="Table Title" xfId="48571" xr:uid="{89E5D98A-D38F-4E9B-AF11-011B5D68A1FF}"/>
    <cellStyle name="Table Units" xfId="48572" xr:uid="{0D05819B-C4DB-4EFF-834D-70EEAC66FBE9}"/>
    <cellStyle name="Tax Change" xfId="48573" xr:uid="{5753F106-6BE7-4B53-8C65-8B51A7718B17}"/>
    <cellStyle name="Title 2" xfId="340" xr:uid="{00000000-0005-0000-0000-00009DB60000}"/>
    <cellStyle name="Title 2 2" xfId="1129" xr:uid="{00000000-0005-0000-0000-00009EB60000}"/>
    <cellStyle name="Title 2 2 2" xfId="46737" xr:uid="{00000000-0005-0000-0000-00009FB60000}"/>
    <cellStyle name="Title 2 3" xfId="1130" xr:uid="{00000000-0005-0000-0000-0000A0B60000}"/>
    <cellStyle name="Title 2 4" xfId="1131" xr:uid="{00000000-0005-0000-0000-0000A1B60000}"/>
    <cellStyle name="Title 2 5" xfId="1132" xr:uid="{00000000-0005-0000-0000-0000A2B60000}"/>
    <cellStyle name="Title 2 6" xfId="1133" xr:uid="{00000000-0005-0000-0000-0000A3B60000}"/>
    <cellStyle name="Title 2 7" xfId="1128" xr:uid="{00000000-0005-0000-0000-0000A4B60000}"/>
    <cellStyle name="Title 2 8" xfId="408" xr:uid="{00000000-0005-0000-0000-0000A5B60000}"/>
    <cellStyle name="Title 2 9" xfId="31520" xr:uid="{00000000-0005-0000-0000-0000A6B60000}"/>
    <cellStyle name="Title 3" xfId="31371" xr:uid="{00000000-0005-0000-0000-0000A7B60000}"/>
    <cellStyle name="Title 3 2" xfId="46641" xr:uid="{00000000-0005-0000-0000-0000A8B60000}"/>
    <cellStyle name="Title 3 3" xfId="48731" xr:uid="{9A08535E-9EBE-4C6B-817F-DFD30D5EBAA9}"/>
    <cellStyle name="Total" xfId="46840" builtinId="25" customBuiltin="1"/>
    <cellStyle name="Total 10" xfId="1135" xr:uid="{00000000-0005-0000-0000-0000A9B60000}"/>
    <cellStyle name="Total 11" xfId="1136" xr:uid="{00000000-0005-0000-0000-0000AAB60000}"/>
    <cellStyle name="Total 11 2" xfId="1137" xr:uid="{00000000-0005-0000-0000-0000ABB60000}"/>
    <cellStyle name="Total 12" xfId="1138" xr:uid="{00000000-0005-0000-0000-0000ACB60000}"/>
    <cellStyle name="Total 12 2" xfId="1139" xr:uid="{00000000-0005-0000-0000-0000ADB60000}"/>
    <cellStyle name="Total 13" xfId="1140" xr:uid="{00000000-0005-0000-0000-0000AEB60000}"/>
    <cellStyle name="Total 14" xfId="1141" xr:uid="{00000000-0005-0000-0000-0000AFB60000}"/>
    <cellStyle name="Total 15" xfId="1134" xr:uid="{00000000-0005-0000-0000-0000B0B60000}"/>
    <cellStyle name="Total 2" xfId="341" xr:uid="{00000000-0005-0000-0000-0000B1B60000}"/>
    <cellStyle name="Total 2 2" xfId="342" xr:uid="{00000000-0005-0000-0000-0000B2B60000}"/>
    <cellStyle name="Total 2 2 2" xfId="563" xr:uid="{00000000-0005-0000-0000-0000B3B60000}"/>
    <cellStyle name="Total 2 2 3" xfId="497" xr:uid="{00000000-0005-0000-0000-0000B4B60000}"/>
    <cellStyle name="Total 2 2 4" xfId="31522" xr:uid="{00000000-0005-0000-0000-0000B5B60000}"/>
    <cellStyle name="Total 2 2 5" xfId="48575" xr:uid="{223E5FCB-7D32-48ED-A4AB-F9265178C227}"/>
    <cellStyle name="Total 2 3" xfId="562" xr:uid="{00000000-0005-0000-0000-0000B6B60000}"/>
    <cellStyle name="Total 2 3 2" xfId="46738" xr:uid="{00000000-0005-0000-0000-0000B7B60000}"/>
    <cellStyle name="Total 2 4" xfId="496" xr:uid="{00000000-0005-0000-0000-0000B8B60000}"/>
    <cellStyle name="Total 2 5" xfId="31521" xr:uid="{00000000-0005-0000-0000-0000B9B60000}"/>
    <cellStyle name="Total 2 6" xfId="48574" xr:uid="{2EC30560-FDCE-4EBB-BBFF-6962F4329E74}"/>
    <cellStyle name="Total 3" xfId="343" xr:uid="{00000000-0005-0000-0000-0000BAB60000}"/>
    <cellStyle name="Total 3 2" xfId="564" xr:uid="{00000000-0005-0000-0000-0000BBB60000}"/>
    <cellStyle name="Total 3 3" xfId="498" xr:uid="{00000000-0005-0000-0000-0000BCB60000}"/>
    <cellStyle name="Total 3 4" xfId="31523" xr:uid="{00000000-0005-0000-0000-0000BDB60000}"/>
    <cellStyle name="Total 3 5" xfId="48576" xr:uid="{404421F1-FCA2-4ACA-BAE5-C4FE7866F86F}"/>
    <cellStyle name="Total 4" xfId="344" xr:uid="{00000000-0005-0000-0000-0000BEB60000}"/>
    <cellStyle name="Total 4 2" xfId="495" xr:uid="{00000000-0005-0000-0000-0000BFB60000}"/>
    <cellStyle name="Total 4 3" xfId="31524" xr:uid="{00000000-0005-0000-0000-0000C0B60000}"/>
    <cellStyle name="Total 5" xfId="409" xr:uid="{00000000-0005-0000-0000-0000C1B60000}"/>
    <cellStyle name="Total 5 2" xfId="1143" xr:uid="{00000000-0005-0000-0000-0000C2B60000}"/>
    <cellStyle name="Total 5 3" xfId="1144" xr:uid="{00000000-0005-0000-0000-0000C3B60000}"/>
    <cellStyle name="Total 5 4" xfId="1145" xr:uid="{00000000-0005-0000-0000-0000C4B60000}"/>
    <cellStyle name="Total 5 5" xfId="1146" xr:uid="{00000000-0005-0000-0000-0000C5B60000}"/>
    <cellStyle name="Total 5 6" xfId="1147" xr:uid="{00000000-0005-0000-0000-0000C6B60000}"/>
    <cellStyle name="Total 5 7" xfId="1142" xr:uid="{00000000-0005-0000-0000-0000C7B60000}"/>
    <cellStyle name="Total 5 8" xfId="46603" xr:uid="{00000000-0005-0000-0000-0000C8B60000}"/>
    <cellStyle name="Total 6" xfId="1148" xr:uid="{00000000-0005-0000-0000-0000C9B60000}"/>
    <cellStyle name="Total 6 2" xfId="1149" xr:uid="{00000000-0005-0000-0000-0000CAB60000}"/>
    <cellStyle name="Total 6 3" xfId="1150" xr:uid="{00000000-0005-0000-0000-0000CBB60000}"/>
    <cellStyle name="Total 6 4" xfId="31577" xr:uid="{00000000-0005-0000-0000-0000CCB60000}"/>
    <cellStyle name="Total 6 5" xfId="31372" xr:uid="{00000000-0005-0000-0000-0000CDB60000}"/>
    <cellStyle name="Total 7" xfId="1151" xr:uid="{00000000-0005-0000-0000-0000CEB60000}"/>
    <cellStyle name="Total 7 2" xfId="1152" xr:uid="{00000000-0005-0000-0000-0000CFB60000}"/>
    <cellStyle name="Total 8" xfId="1153" xr:uid="{00000000-0005-0000-0000-0000D0B60000}"/>
    <cellStyle name="Total 8 2" xfId="1154" xr:uid="{00000000-0005-0000-0000-0000D1B60000}"/>
    <cellStyle name="Total 9" xfId="1155" xr:uid="{00000000-0005-0000-0000-0000D2B60000}"/>
    <cellStyle name="Total 9 2" xfId="1156" xr:uid="{00000000-0005-0000-0000-0000D3B60000}"/>
    <cellStyle name="Tusental (0)_laroux" xfId="48577" xr:uid="{557AA993-03CD-4A94-A147-0FDFE36CF625}"/>
    <cellStyle name="Tusental_laroux" xfId="48578" xr:uid="{1C447008-B010-4AC5-B8D0-68FBD452DE73}"/>
    <cellStyle name="uk" xfId="48579" xr:uid="{4DD63B79-4DAF-480F-BF7A-40E42078EA3A}"/>
    <cellStyle name="Un" xfId="48580" xr:uid="{6FC180B2-9607-4A5A-A0A2-992BC3501F2C}"/>
    <cellStyle name="Unprot" xfId="345" xr:uid="{00000000-0005-0000-0000-0000D4B60000}"/>
    <cellStyle name="Unprot 2" xfId="346" xr:uid="{00000000-0005-0000-0000-0000D5B60000}"/>
    <cellStyle name="Unprot 3" xfId="48581" xr:uid="{95F52F05-9DD7-4E67-A82B-B66720FCCDFB}"/>
    <cellStyle name="Unprot$" xfId="347" xr:uid="{00000000-0005-0000-0000-0000D6B60000}"/>
    <cellStyle name="Unprot$ 2" xfId="348" xr:uid="{00000000-0005-0000-0000-0000D7B60000}"/>
    <cellStyle name="Unprot$ 2 2" xfId="349" xr:uid="{00000000-0005-0000-0000-0000D8B60000}"/>
    <cellStyle name="Unprot$_2011-10 LIEE Table 6 (2)" xfId="350" xr:uid="{00000000-0005-0000-0000-0000D9B60000}"/>
    <cellStyle name="Unprot_1 3 6 LIBOR" xfId="48582" xr:uid="{8B1850BD-DB6D-4112-8E19-51F2E66F9A43}"/>
    <cellStyle name="Unprotect" xfId="351" xr:uid="{00000000-0005-0000-0000-0000DAB60000}"/>
    <cellStyle name="Valuta (0)_laroux" xfId="48583" xr:uid="{0667C2EC-67A0-444D-8289-23239A675B09}"/>
    <cellStyle name="Valuta_laroux" xfId="48584" xr:uid="{B4E9A538-C1BC-43E4-8ACA-E599658F3682}"/>
    <cellStyle name="Währung [0]_Compiling Utility Macros" xfId="48585" xr:uid="{2E2EECF7-E65D-41E4-8F70-A3EC6EC4EFD0}"/>
    <cellStyle name="Währung_Compiling Utility Macros" xfId="48586" xr:uid="{5E75FEFD-1C29-43C3-9987-B860B4471033}"/>
    <cellStyle name="Warning Text" xfId="46838" builtinId="11" customBuiltin="1"/>
    <cellStyle name="Warning Text 2" xfId="352" xr:uid="{00000000-0005-0000-0000-0000DBB60000}"/>
    <cellStyle name="Warning Text 2 2" xfId="410" xr:uid="{00000000-0005-0000-0000-0000DCB60000}"/>
    <cellStyle name="Warning Text 2 2 2" xfId="46650" xr:uid="{00000000-0005-0000-0000-0000DDB60000}"/>
    <cellStyle name="Warning Text 2 3" xfId="31526" xr:uid="{00000000-0005-0000-0000-0000DEB60000}"/>
    <cellStyle name="Warning Text 2 4" xfId="48587" xr:uid="{00221D59-BDBB-479F-B44D-DC0BEE89A9F2}"/>
    <cellStyle name="Warning Text 3" xfId="31373" xr:uid="{00000000-0005-0000-0000-0000DFB60000}"/>
    <cellStyle name="Warning Text 3 2" xfId="48588" xr:uid="{8CE2304F-BB6A-4CAF-94D7-F333599BF7DE}"/>
    <cellStyle name="Zero" xfId="48589" xr:uid="{37B340DB-55C3-4829-A7E7-1CC2554F0604}"/>
    <cellStyle name="Zero Currency" xfId="48590" xr:uid="{2E931B1B-6109-4C51-9D87-F0C6C7B8BB36}"/>
  </cellStyles>
  <dxfs count="0"/>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9" Type="http://schemas.openxmlformats.org/officeDocument/2006/relationships/externalLink" Target="externalLinks/externalLink16.xml"/><Relationship Id="rId21" Type="http://schemas.openxmlformats.org/officeDocument/2006/relationships/worksheet" Target="worksheets/sheet21.xml"/><Relationship Id="rId34" Type="http://schemas.openxmlformats.org/officeDocument/2006/relationships/externalLink" Target="externalLinks/externalLink11.xml"/><Relationship Id="rId42" Type="http://schemas.openxmlformats.org/officeDocument/2006/relationships/externalLink" Target="externalLinks/externalLink19.xml"/><Relationship Id="rId47" Type="http://schemas.openxmlformats.org/officeDocument/2006/relationships/externalLink" Target="externalLinks/externalLink24.xml"/><Relationship Id="rId50" Type="http://schemas.openxmlformats.org/officeDocument/2006/relationships/externalLink" Target="externalLinks/externalLink27.xml"/><Relationship Id="rId55" Type="http://schemas.openxmlformats.org/officeDocument/2006/relationships/externalLink" Target="externalLinks/externalLink32.xml"/><Relationship Id="rId63" Type="http://schemas.openxmlformats.org/officeDocument/2006/relationships/externalLink" Target="externalLinks/externalLink40.xml"/><Relationship Id="rId68" Type="http://schemas.openxmlformats.org/officeDocument/2006/relationships/externalLink" Target="externalLinks/externalLink45.xml"/><Relationship Id="rId76" Type="http://schemas.openxmlformats.org/officeDocument/2006/relationships/externalLink" Target="externalLinks/externalLink53.xml"/><Relationship Id="rId84"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externalLink" Target="externalLinks/externalLink4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externalLink" Target="externalLinks/externalLink9.xml"/><Relationship Id="rId37" Type="http://schemas.openxmlformats.org/officeDocument/2006/relationships/externalLink" Target="externalLinks/externalLink14.xml"/><Relationship Id="rId40" Type="http://schemas.openxmlformats.org/officeDocument/2006/relationships/externalLink" Target="externalLinks/externalLink17.xml"/><Relationship Id="rId45" Type="http://schemas.openxmlformats.org/officeDocument/2006/relationships/externalLink" Target="externalLinks/externalLink22.xml"/><Relationship Id="rId53" Type="http://schemas.openxmlformats.org/officeDocument/2006/relationships/externalLink" Target="externalLinks/externalLink30.xml"/><Relationship Id="rId58" Type="http://schemas.openxmlformats.org/officeDocument/2006/relationships/externalLink" Target="externalLinks/externalLink35.xml"/><Relationship Id="rId66" Type="http://schemas.openxmlformats.org/officeDocument/2006/relationships/externalLink" Target="externalLinks/externalLink43.xml"/><Relationship Id="rId74" Type="http://schemas.openxmlformats.org/officeDocument/2006/relationships/externalLink" Target="externalLinks/externalLink51.xml"/><Relationship Id="rId79" Type="http://schemas.openxmlformats.org/officeDocument/2006/relationships/externalLink" Target="externalLinks/externalLink56.xml"/><Relationship Id="rId5" Type="http://schemas.openxmlformats.org/officeDocument/2006/relationships/worksheet" Target="worksheets/sheet5.xml"/><Relationship Id="rId61" Type="http://schemas.openxmlformats.org/officeDocument/2006/relationships/externalLink" Target="externalLinks/externalLink38.xml"/><Relationship Id="rId82" Type="http://schemas.openxmlformats.org/officeDocument/2006/relationships/sharedStrings" Target="sharedStrings.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externalLink" Target="externalLinks/externalLink7.xml"/><Relationship Id="rId35" Type="http://schemas.openxmlformats.org/officeDocument/2006/relationships/externalLink" Target="externalLinks/externalLink12.xml"/><Relationship Id="rId43" Type="http://schemas.openxmlformats.org/officeDocument/2006/relationships/externalLink" Target="externalLinks/externalLink20.xml"/><Relationship Id="rId48" Type="http://schemas.openxmlformats.org/officeDocument/2006/relationships/externalLink" Target="externalLinks/externalLink25.xml"/><Relationship Id="rId56" Type="http://schemas.openxmlformats.org/officeDocument/2006/relationships/externalLink" Target="externalLinks/externalLink33.xml"/><Relationship Id="rId64" Type="http://schemas.openxmlformats.org/officeDocument/2006/relationships/externalLink" Target="externalLinks/externalLink41.xml"/><Relationship Id="rId69" Type="http://schemas.openxmlformats.org/officeDocument/2006/relationships/externalLink" Target="externalLinks/externalLink46.xml"/><Relationship Id="rId77" Type="http://schemas.openxmlformats.org/officeDocument/2006/relationships/externalLink" Target="externalLinks/externalLink54.xml"/><Relationship Id="rId8" Type="http://schemas.openxmlformats.org/officeDocument/2006/relationships/worksheet" Target="worksheets/sheet8.xml"/><Relationship Id="rId51" Type="http://schemas.openxmlformats.org/officeDocument/2006/relationships/externalLink" Target="externalLinks/externalLink28.xml"/><Relationship Id="rId72" Type="http://schemas.openxmlformats.org/officeDocument/2006/relationships/externalLink" Target="externalLinks/externalLink49.xml"/><Relationship Id="rId80" Type="http://schemas.openxmlformats.org/officeDocument/2006/relationships/theme" Target="theme/theme1.xml"/><Relationship Id="rId85"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externalLink" Target="externalLinks/externalLink10.xml"/><Relationship Id="rId38" Type="http://schemas.openxmlformats.org/officeDocument/2006/relationships/externalLink" Target="externalLinks/externalLink15.xml"/><Relationship Id="rId46" Type="http://schemas.openxmlformats.org/officeDocument/2006/relationships/externalLink" Target="externalLinks/externalLink23.xml"/><Relationship Id="rId59" Type="http://schemas.openxmlformats.org/officeDocument/2006/relationships/externalLink" Target="externalLinks/externalLink36.xml"/><Relationship Id="rId67" Type="http://schemas.openxmlformats.org/officeDocument/2006/relationships/externalLink" Target="externalLinks/externalLink44.xml"/><Relationship Id="rId20" Type="http://schemas.openxmlformats.org/officeDocument/2006/relationships/worksheet" Target="worksheets/sheet20.xml"/><Relationship Id="rId41" Type="http://schemas.openxmlformats.org/officeDocument/2006/relationships/externalLink" Target="externalLinks/externalLink18.xml"/><Relationship Id="rId54" Type="http://schemas.openxmlformats.org/officeDocument/2006/relationships/externalLink" Target="externalLinks/externalLink31.xml"/><Relationship Id="rId62" Type="http://schemas.openxmlformats.org/officeDocument/2006/relationships/externalLink" Target="externalLinks/externalLink39.xml"/><Relationship Id="rId70" Type="http://schemas.openxmlformats.org/officeDocument/2006/relationships/externalLink" Target="externalLinks/externalLink47.xml"/><Relationship Id="rId75" Type="http://schemas.openxmlformats.org/officeDocument/2006/relationships/externalLink" Target="externalLinks/externalLink52.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36" Type="http://schemas.openxmlformats.org/officeDocument/2006/relationships/externalLink" Target="externalLinks/externalLink13.xml"/><Relationship Id="rId49" Type="http://schemas.openxmlformats.org/officeDocument/2006/relationships/externalLink" Target="externalLinks/externalLink26.xml"/><Relationship Id="rId57" Type="http://schemas.openxmlformats.org/officeDocument/2006/relationships/externalLink" Target="externalLinks/externalLink34.xml"/><Relationship Id="rId10" Type="http://schemas.openxmlformats.org/officeDocument/2006/relationships/worksheet" Target="worksheets/sheet10.xml"/><Relationship Id="rId31" Type="http://schemas.openxmlformats.org/officeDocument/2006/relationships/externalLink" Target="externalLinks/externalLink8.xml"/><Relationship Id="rId44" Type="http://schemas.openxmlformats.org/officeDocument/2006/relationships/externalLink" Target="externalLinks/externalLink21.xml"/><Relationship Id="rId52" Type="http://schemas.openxmlformats.org/officeDocument/2006/relationships/externalLink" Target="externalLinks/externalLink29.xml"/><Relationship Id="rId60" Type="http://schemas.openxmlformats.org/officeDocument/2006/relationships/externalLink" Target="externalLinks/externalLink37.xml"/><Relationship Id="rId65" Type="http://schemas.openxmlformats.org/officeDocument/2006/relationships/externalLink" Target="externalLinks/externalLink42.xml"/><Relationship Id="rId73" Type="http://schemas.openxmlformats.org/officeDocument/2006/relationships/externalLink" Target="externalLinks/externalLink50.xml"/><Relationship Id="rId78" Type="http://schemas.openxmlformats.org/officeDocument/2006/relationships/externalLink" Target="externalLinks/externalLink55.xml"/><Relationship Id="rId81" Type="http://schemas.openxmlformats.org/officeDocument/2006/relationships/styles" Target="styles.xml"/><Relationship Id="rId86"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orp.se.sempra.com\ACTG\DATA\CORPACCT\KDonalson\PPP\2007\NEW_PPP%20SUR%202nd%20Qtr%200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as-cp1b\data\04048\01RET\BENCALC\Rawlings,%20Roy-HCE-SCG-July2001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K:\My%20Documents\CLIENTS\Picerne\PA%20Heritage%20Village%20LP\1998%20workbook.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M:\Documents%20and%20Settings\Owner\Local%20Settings\Temporary%20Internet%20Files\Content.IE5\OTUBC9QR\SD_LRMC_1240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Documents%20and%20Settings\Michael\My%20Documents\4MCORP\RAMCO\PG&amp;E_Project\Pro%20Forma\West_Fresno\Plains%20End%20New_Oct_2004_exampl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Nas-cp1b\data\04048\01RET\_Serp\serp%2000%20fin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MyDocs\Finance\Athens_Model\Athens%20Model%2009-13-00%20Jan%202003%20COD.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orp.se.sempra.com\CorpData\Documents%20and%20Settings\Owner\Local%20Settings\Temporary%20Internet%20Files\Content.IE5\OTUBC9QR\SD_LRMC_1240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as-cp1b\data\SEU_Risk_Mgmt\Production\_Daily%20Portfolio%20Runs\Portfolio%20Runs\varworks-Fuel_Flee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Ptijsegecyx01\reportestjn\Consolidation%20Files\2003\0302\Cash%20Flow%2003-0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ws-hypfm-p05\Templates\DOCUME~1\cyc\LOCALS~1\Temp\Savanah%20River%20TO3%2022Mar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corpdata\finact\JOURNAL%20ENTRIES\BCAP\CSIBA_090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DYThomas/Desktop/JEs/2016/2016-08/TIMP/TIMP%20-%202016%20GRC%20-%20Post%202015%20Activity_07-16.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E:\Documents%20and%20Settings\Michael\My%20Documents\4MCORP\Finance\Pro%20Forma\Athens%20Model%2009-13-00%20Jan%202003%20COD.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ws-hypfm-p05\Templates\unzipped\Consolidated%20CI%20Plans1\Proforma%20Model%20-%20Preferred%20Scenario%20April%206.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ws-hypfm-p05\Templates\BUDPERF\RateCase\Final%20Testimony%20&amp;%20Workpapers\Workpapers\Allocation%20Support\Support%20and%20Blank%20Sheets\2003%20AS%20Plan%20Original%2001010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Nas-cp1b\data\04048\02RET\DUNCAN\SCG%20back%20into%20orig%20ben.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Nas-cp1b\data\Documents%20and%20Settings\gblaney\Local%20Settings\Temporary%20Internet%20Files\OLK2\HFM%20SCG%20Cash%20Flow%205-0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ACTG\DATA\CORPACCT\DPLUCIEN\ACCTREC\SCG%20Acct%20Rec%20Listing.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E:\My%20Documents\MSM_INC\Piggy\Project_renewable\CRS%20Rev%20Madison%20Proforma%207-14-99_Chris_Sauer.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ws-hypfm-p05\Templates\windows\TEMP\Financials%20Base%20Case.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Nas-cp1b\data\Documents%20and%20Settings\tharms\My%20Documents\Client%20Work\Sempra%20disclosures\Disc2006_FAS15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SDGE\ROR\2002\6-02\RB060212B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E:\MyDocs\Plan\Master%20Pro%20Formas\Midwest\MW_POD_Double\MWPOD_20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A:\WINDOWS\DESKTOP\Eco%20Unit%20to%20Integ%20Team2.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ws-hypfm-p05\Templates\CES%20Plans\CESWay%20Plan%201998%20Rev3.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ws-hypfm-p05\Templates\Allegro\DPR4-23-02.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Q:\04048\03RET\FAS132\fastoolTP%20summary%20Sempra%20Corp%20(v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Nas-cp1b\data\04048\03RET\SERP\Valuation\restated%20Serp%20200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M:\Chase%20Manhattan\Robin\SAES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ws-hypfm-p05\Templates\Documents%20and%20Settings\rdickerson\My%20Documents\SES%20Plans\Facilities%20Plan%202002%20-%202006\CPI_200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SDGE\ROR\2002\6-02\RB060212BU.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R:\SDGE\ROR\2002\6-02\RB060212BU.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sps.sempra.com/windows/TEMP/Ajaz%20Projections%203-200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Nas-cp1b\data\ACTG\DATA\CORPACCT\Fin%20Acctg\Reg%20Asset%20(SCG%20JE%20298%20&amp;%20SDGE%20JE%2093)\SDGE%20Reg%20Asset\SDGE%20Hyperion%20Analysis\06-2003%20SDGE%20Balance%20Sheet%20Review.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Z:\Documents%20and%20Settings\kdonalso\Local%20Settings\Temporary%20Internet%20Files\OLK29\QTR105ALLOC_SDGE.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Nas-cp1b\data\DATA\CORPACCT\Fin%20Acctg\EmpBenefits\ICP\2011\SCG%20Dec%202011%20Calculation.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E:\windows\TEMP\Athens%20Model%2009-13-00%20Jan%202003%20COD.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ws-hypfm-p05\Templates\agarza\P%20&amp;%20A\Freeze%20Allegro%20Gas%204-01-0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E:\TEMP\Harq_10-10-00.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E:\My%20Documents\MSM_INC\Piggy\Pro_Formas\Consolidation_1\Consolidator.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ws-hypfm-p05\Templates\TEMP\ALL\VA%20Hospitals\Miami\Miami%20LTG%20Fin%2013Dec99.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M:\ACTG\DATA\CORPACCT\EDALEY\ELECT%20MARGIN\ELECMARGIN1998.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E:\MyDocs\Peakers\Colorado\Finance\Pro_Forma\PSCO_3_2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sps.sempra.com/TAX/DATA/TaxProvision/2001/4th%20Qtr/SE%20Provision%202001%204th%20Qtr%20-%20FINAL.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sps.sempra.com/TAX/DATA/TaxProvision/2002/4th%20QTR/Provision%202002%204th%20Qtr_SETOP%20II_Final.xls" TargetMode="External"/></Relationships>
</file>

<file path=xl/externalLinks/_rels/externalLink51.xml.rels><?xml version="1.0" encoding="UTF-8" standalone="yes"?>
<Relationships xmlns="http://schemas.openxmlformats.org/package/2006/relationships"><Relationship Id="rId1" Type="http://schemas.microsoft.com/office/2006/relationships/xlExternalLinkPath/xlPathMissing" Target="Worksheet%20in%205500%20PAGOS%20ANTICIPADOS%20%20Leadsheet" TargetMode="External"/></Relationships>
</file>

<file path=xl/externalLinks/_rels/externalLink52.xml.rels><?xml version="1.0" encoding="UTF-8" standalone="yes"?>
<Relationships xmlns="http://schemas.openxmlformats.org/package/2006/relationships"><Relationship Id="rId1" Type="http://schemas.microsoft.com/office/2006/relationships/xlExternalLinkPath/xlPathMissing" Target="Worksheet%20in%205300%20Cuentas%20por%20Cobrar%20Combined%20Leadsheet" TargetMode="External"/></Relationships>
</file>

<file path=xl/externalLinks/_rels/externalLink53.xml.rels><?xml version="1.0" encoding="UTF-8" standalone="yes"?>
<Relationships xmlns="http://schemas.openxmlformats.org/package/2006/relationships"><Relationship Id="rId1" Type="http://schemas.microsoft.com/office/2006/relationships/xlExternalLinkPath/xlPathMissing" Target="Worksheet%20in%205635%20Papel%20de%20Trabajo%20de%20Activo%20Fijo" TargetMode="External"/></Relationships>
</file>

<file path=xl/externalLinks/_rels/externalLink54.xml.rels><?xml version="1.0" encoding="UTF-8" standalone="yes"?>
<Relationships xmlns="http://schemas.openxmlformats.org/package/2006/relationships"><Relationship Id="rId1" Type="http://schemas.microsoft.com/office/2006/relationships/xlExternalLinkPath/xlPathMissing" Target="Worksheet%20in%208715%20Concliaci&#243;n%20Contable-Fiscal%20%20%20PPC%20"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H:\Stomayko\SEI%20Standardized%20Model\Bangor\Bangor_FAS142ValuationModel_Simple4.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ws-hypfm-p05\Templates\DOCUME~1\RDICKE~1\LOCALS~1\Temp\HILLMOD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Documents%20and%20Settings\PMALIN\Local%20Settings\Temporary%20Internet%20Files\OLKDE\RB030212BU.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ACTG\DATA\CORPACCT\EDALEY\ELECT%20MARGIN\ELECMARGIN199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as-cp1b\data\DATA\EXCEL\93CAPADJ.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TEAMS\Harquahala\Harquahala%20Pro%20Forma\Pro%20Forma\BankModels\Harquahala_02-0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and Allocation Factors"/>
      <sheetName val="Month 1"/>
      <sheetName val="Month 2"/>
      <sheetName val="Month 3"/>
      <sheetName val="Qtr Totals"/>
      <sheetName val="Form Back"/>
      <sheetName val="Form Front"/>
      <sheetName val="ACT_ANAL 07"/>
      <sheetName val="JE 165"/>
      <sheetName val="JE 156"/>
      <sheetName val="PPP Check JE"/>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ation"/>
      <sheetName val="Profile"/>
      <sheetName val="GF Formula Earn"/>
      <sheetName val="fae calc"/>
      <sheetName val="Cash Bal Earn"/>
      <sheetName val="Qual cb proj 578"/>
      <sheetName val="Qual cb proj 650"/>
      <sheetName val="Qual cb proj 750"/>
      <sheetName val="Tot cb proj 578"/>
      <sheetName val="Tot cb proj 650"/>
      <sheetName val="Tot cb proj 750"/>
      <sheetName val="Pension Ben 7.1.2001"/>
      <sheetName val="Pension Ben 7.1.2002"/>
      <sheetName val="Pension Ben 8.1.2006"/>
      <sheetName val="SERP 7.1.01"/>
      <sheetName val="SERP 7.1.02"/>
      <sheetName val="SERP 8.1.06"/>
      <sheetName val="415 calc 7.1.01"/>
      <sheetName val="415 calc 7.1.02"/>
      <sheetName val="415 calc 8.1.06"/>
      <sheetName val="J&amp;S Factor"/>
      <sheetName val="Fac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13">
          <cell r="AW13">
            <v>5</v>
          </cell>
          <cell r="AX13">
            <v>3.5681999999999998E-2</v>
          </cell>
          <cell r="AY13">
            <v>2.6315999999999999E-2</v>
          </cell>
          <cell r="AZ13">
            <v>3.2319000000000001E-2</v>
          </cell>
          <cell r="BA13">
            <v>2.7521E-2</v>
          </cell>
        </row>
        <row r="14">
          <cell r="AW14">
            <v>6</v>
          </cell>
          <cell r="AX14">
            <v>3.7532000000000003E-2</v>
          </cell>
          <cell r="AY14">
            <v>2.7873999999999999E-2</v>
          </cell>
          <cell r="AZ14">
            <v>3.4230999999999998E-2</v>
          </cell>
          <cell r="BA14">
            <v>2.9135000000000001E-2</v>
          </cell>
        </row>
        <row r="15">
          <cell r="AW15">
            <v>7</v>
          </cell>
          <cell r="AX15">
            <v>3.9481000000000002E-2</v>
          </cell>
          <cell r="AY15">
            <v>2.9524999999999999E-2</v>
          </cell>
          <cell r="AZ15">
            <v>3.6259E-2</v>
          </cell>
          <cell r="BA15">
            <v>3.0845000000000001E-2</v>
          </cell>
        </row>
        <row r="16">
          <cell r="AW16">
            <v>8</v>
          </cell>
          <cell r="AX16">
            <v>4.1534000000000001E-2</v>
          </cell>
          <cell r="AY16">
            <v>3.1275999999999998E-2</v>
          </cell>
          <cell r="AZ16">
            <v>3.841E-2</v>
          </cell>
          <cell r="BA16">
            <v>3.2656999999999999E-2</v>
          </cell>
        </row>
        <row r="17">
          <cell r="AW17">
            <v>9</v>
          </cell>
          <cell r="AX17">
            <v>4.3698000000000001E-2</v>
          </cell>
          <cell r="AY17">
            <v>3.3133000000000003E-2</v>
          </cell>
          <cell r="AZ17">
            <v>4.0690999999999998E-2</v>
          </cell>
          <cell r="BA17">
            <v>3.4576999999999997E-2</v>
          </cell>
        </row>
        <row r="18">
          <cell r="AW18">
            <v>10</v>
          </cell>
          <cell r="AX18">
            <v>4.598E-2</v>
          </cell>
          <cell r="AY18">
            <v>3.5104000000000003E-2</v>
          </cell>
          <cell r="AZ18">
            <v>4.3110999999999997E-2</v>
          </cell>
          <cell r="BA18">
            <v>3.6611999999999999E-2</v>
          </cell>
        </row>
        <row r="19">
          <cell r="AW19">
            <v>11</v>
          </cell>
          <cell r="AX19">
            <v>4.8384999999999997E-2</v>
          </cell>
          <cell r="AY19">
            <v>3.7194999999999999E-2</v>
          </cell>
          <cell r="AZ19">
            <v>4.5678000000000003E-2</v>
          </cell>
          <cell r="BA19">
            <v>3.8768999999999998E-2</v>
          </cell>
        </row>
        <row r="20">
          <cell r="AW20">
            <v>12</v>
          </cell>
          <cell r="AX20">
            <v>5.0921000000000001E-2</v>
          </cell>
          <cell r="AY20">
            <v>3.9412999999999997E-2</v>
          </cell>
          <cell r="AZ20">
            <v>4.8403000000000002E-2</v>
          </cell>
          <cell r="BA20">
            <v>4.1055000000000001E-2</v>
          </cell>
        </row>
        <row r="21">
          <cell r="AW21">
            <v>13</v>
          </cell>
          <cell r="AX21">
            <v>5.3596999999999999E-2</v>
          </cell>
          <cell r="AY21">
            <v>4.1768E-2</v>
          </cell>
          <cell r="AZ21">
            <v>5.1295E-2</v>
          </cell>
          <cell r="BA21">
            <v>4.3478999999999997E-2</v>
          </cell>
        </row>
        <row r="22">
          <cell r="AW22">
            <v>14</v>
          </cell>
          <cell r="AX22">
            <v>5.6418999999999997E-2</v>
          </cell>
          <cell r="AY22">
            <v>4.4268000000000002E-2</v>
          </cell>
          <cell r="AZ22">
            <v>5.4364999999999997E-2</v>
          </cell>
          <cell r="BA22">
            <v>4.6050000000000001E-2</v>
          </cell>
        </row>
        <row r="23">
          <cell r="AW23">
            <v>15</v>
          </cell>
          <cell r="AX23">
            <v>5.9396999999999998E-2</v>
          </cell>
          <cell r="AY23">
            <v>4.6921999999999998E-2</v>
          </cell>
          <cell r="AZ23">
            <v>5.7625000000000003E-2</v>
          </cell>
          <cell r="BA23">
            <v>4.8776E-2</v>
          </cell>
        </row>
        <row r="24">
          <cell r="AW24">
            <v>16</v>
          </cell>
          <cell r="AX24">
            <v>6.2540999999999999E-2</v>
          </cell>
          <cell r="AY24">
            <v>4.9741E-2</v>
          </cell>
          <cell r="AZ24">
            <v>6.1086000000000001E-2</v>
          </cell>
          <cell r="BA24">
            <v>5.1667999999999999E-2</v>
          </cell>
        </row>
        <row r="25">
          <cell r="AW25">
            <v>17</v>
          </cell>
          <cell r="AX25">
            <v>6.5860000000000002E-2</v>
          </cell>
          <cell r="AY25">
            <v>5.2734999999999997E-2</v>
          </cell>
          <cell r="AZ25">
            <v>6.4764000000000002E-2</v>
          </cell>
          <cell r="BA25">
            <v>5.4734999999999999E-2</v>
          </cell>
        </row>
        <row r="26">
          <cell r="AW26">
            <v>18</v>
          </cell>
          <cell r="AX26">
            <v>6.9363999999999995E-2</v>
          </cell>
          <cell r="AY26">
            <v>5.5917000000000001E-2</v>
          </cell>
          <cell r="AZ26">
            <v>6.8670999999999996E-2</v>
          </cell>
          <cell r="BA26">
            <v>5.799E-2</v>
          </cell>
        </row>
        <row r="27">
          <cell r="AW27">
            <v>19</v>
          </cell>
          <cell r="AX27">
            <v>7.3066000000000006E-2</v>
          </cell>
          <cell r="AY27">
            <v>5.9297999999999997E-2</v>
          </cell>
          <cell r="AZ27">
            <v>7.2822999999999999E-2</v>
          </cell>
          <cell r="BA27">
            <v>6.1445E-2</v>
          </cell>
        </row>
        <row r="28">
          <cell r="AW28">
            <v>20</v>
          </cell>
          <cell r="AX28">
            <v>7.6978000000000005E-2</v>
          </cell>
          <cell r="AY28">
            <v>6.2891000000000002E-2</v>
          </cell>
          <cell r="AZ28">
            <v>7.7235999999999999E-2</v>
          </cell>
          <cell r="BA28">
            <v>6.5111000000000002E-2</v>
          </cell>
        </row>
        <row r="29">
          <cell r="AW29">
            <v>21</v>
          </cell>
          <cell r="AX29">
            <v>8.1113000000000005E-2</v>
          </cell>
          <cell r="AY29">
            <v>6.6712999999999995E-2</v>
          </cell>
          <cell r="AZ29">
            <v>8.1929000000000002E-2</v>
          </cell>
          <cell r="BA29">
            <v>6.9002999999999995E-2</v>
          </cell>
        </row>
        <row r="30">
          <cell r="AW30">
            <v>22</v>
          </cell>
          <cell r="AX30">
            <v>8.5485000000000005E-2</v>
          </cell>
          <cell r="AY30">
            <v>7.0777000000000007E-2</v>
          </cell>
          <cell r="AZ30">
            <v>8.6919999999999997E-2</v>
          </cell>
          <cell r="BA30">
            <v>7.3136999999999994E-2</v>
          </cell>
        </row>
        <row r="31">
          <cell r="AW31">
            <v>23</v>
          </cell>
          <cell r="AX31">
            <v>9.0107999999999994E-2</v>
          </cell>
          <cell r="AY31">
            <v>7.5101000000000001E-2</v>
          </cell>
          <cell r="AZ31">
            <v>9.2230000000000006E-2</v>
          </cell>
          <cell r="BA31">
            <v>7.7526999999999999E-2</v>
          </cell>
        </row>
        <row r="32">
          <cell r="AW32">
            <v>24</v>
          </cell>
          <cell r="AX32">
            <v>9.5001000000000002E-2</v>
          </cell>
          <cell r="AY32">
            <v>7.9702999999999996E-2</v>
          </cell>
          <cell r="AZ32">
            <v>9.7881999999999997E-2</v>
          </cell>
          <cell r="BA32">
            <v>8.2191E-2</v>
          </cell>
        </row>
        <row r="33">
          <cell r="AW33">
            <v>25</v>
          </cell>
          <cell r="AX33">
            <v>0.100179</v>
          </cell>
          <cell r="AY33">
            <v>8.4600999999999996E-2</v>
          </cell>
          <cell r="AZ33">
            <v>0.103898</v>
          </cell>
          <cell r="BA33">
            <v>8.7148000000000003E-2</v>
          </cell>
        </row>
        <row r="34">
          <cell r="AW34">
            <v>26</v>
          </cell>
          <cell r="AX34">
            <v>0.10566200000000001</v>
          </cell>
          <cell r="AY34">
            <v>8.9818999999999996E-2</v>
          </cell>
          <cell r="AZ34">
            <v>0.110305</v>
          </cell>
          <cell r="BA34">
            <v>9.2415999999999998E-2</v>
          </cell>
        </row>
        <row r="35">
          <cell r="AW35">
            <v>27</v>
          </cell>
          <cell r="AX35">
            <v>0.111471</v>
          </cell>
          <cell r="AY35">
            <v>9.5377000000000003E-2</v>
          </cell>
          <cell r="AZ35">
            <v>0.117131</v>
          </cell>
          <cell r="BA35">
            <v>9.8017999999999994E-2</v>
          </cell>
        </row>
        <row r="36">
          <cell r="AW36">
            <v>28</v>
          </cell>
          <cell r="AX36">
            <v>0.117627</v>
          </cell>
          <cell r="AY36">
            <v>0.101301</v>
          </cell>
          <cell r="AZ36">
            <v>0.124406</v>
          </cell>
          <cell r="BA36">
            <v>0.103976</v>
          </cell>
        </row>
        <row r="37">
          <cell r="AW37">
            <v>29</v>
          </cell>
          <cell r="AX37">
            <v>0.124154</v>
          </cell>
          <cell r="AY37">
            <v>0.10761800000000001</v>
          </cell>
          <cell r="AZ37">
            <v>0.132164</v>
          </cell>
          <cell r="BA37">
            <v>0.110316</v>
          </cell>
        </row>
        <row r="38">
          <cell r="AW38">
            <v>30</v>
          </cell>
          <cell r="AX38">
            <v>0.131079</v>
          </cell>
          <cell r="AY38">
            <v>0.114356</v>
          </cell>
          <cell r="AZ38">
            <v>0.14043900000000001</v>
          </cell>
          <cell r="BA38">
            <v>0.117063</v>
          </cell>
        </row>
        <row r="39">
          <cell r="AW39">
            <v>31</v>
          </cell>
          <cell r="AX39">
            <v>0.138428</v>
          </cell>
          <cell r="AY39">
            <v>0.121547</v>
          </cell>
          <cell r="AZ39">
            <v>0.14927000000000001</v>
          </cell>
          <cell r="BA39">
            <v>0.124247</v>
          </cell>
        </row>
        <row r="40">
          <cell r="AW40">
            <v>32</v>
          </cell>
          <cell r="AX40">
            <v>0.146233</v>
          </cell>
          <cell r="AY40">
            <v>0.12922500000000001</v>
          </cell>
          <cell r="AZ40">
            <v>0.15869900000000001</v>
          </cell>
          <cell r="BA40">
            <v>0.13189899999999999</v>
          </cell>
        </row>
        <row r="41">
          <cell r="AW41">
            <v>33</v>
          </cell>
          <cell r="AX41">
            <v>0.154527</v>
          </cell>
          <cell r="AY41">
            <v>0.13742799999999999</v>
          </cell>
          <cell r="AZ41">
            <v>0.16877300000000001</v>
          </cell>
          <cell r="BA41">
            <v>0.14005400000000001</v>
          </cell>
        </row>
        <row r="42">
          <cell r="AW42">
            <v>34</v>
          </cell>
          <cell r="AX42">
            <v>0.16334499999999999</v>
          </cell>
          <cell r="AY42">
            <v>0.14619599999999999</v>
          </cell>
          <cell r="AZ42">
            <v>0.17954100000000001</v>
          </cell>
          <cell r="BA42">
            <v>0.14874699999999999</v>
          </cell>
        </row>
        <row r="43">
          <cell r="AW43">
            <v>35</v>
          </cell>
          <cell r="AX43">
            <v>0.17272599999999999</v>
          </cell>
          <cell r="AY43">
            <v>0.15557399999999999</v>
          </cell>
          <cell r="AZ43">
            <v>0.19105800000000001</v>
          </cell>
          <cell r="BA43">
            <v>0.15801999999999999</v>
          </cell>
        </row>
        <row r="44">
          <cell r="AW44">
            <v>36</v>
          </cell>
          <cell r="AX44">
            <v>0.18271399999999999</v>
          </cell>
          <cell r="AY44">
            <v>0.16561000000000001</v>
          </cell>
          <cell r="AZ44">
            <v>0.20338400000000001</v>
          </cell>
          <cell r="BA44">
            <v>0.16791600000000001</v>
          </cell>
        </row>
        <row r="45">
          <cell r="AW45">
            <v>37</v>
          </cell>
          <cell r="AX45">
            <v>0.193356</v>
          </cell>
          <cell r="AY45">
            <v>0.17635899999999999</v>
          </cell>
          <cell r="AZ45">
            <v>0.216584</v>
          </cell>
          <cell r="BA45">
            <v>0.178482</v>
          </cell>
        </row>
        <row r="46">
          <cell r="AW46">
            <v>38</v>
          </cell>
          <cell r="AX46">
            <v>0.20470099999999999</v>
          </cell>
          <cell r="AY46">
            <v>0.18787799999999999</v>
          </cell>
          <cell r="AZ46">
            <v>0.23072999999999999</v>
          </cell>
          <cell r="BA46">
            <v>0.189772</v>
          </cell>
        </row>
        <row r="47">
          <cell r="AW47">
            <v>39</v>
          </cell>
          <cell r="AX47">
            <v>0.216808</v>
          </cell>
          <cell r="AY47">
            <v>0.20023199999999999</v>
          </cell>
          <cell r="AZ47">
            <v>0.24590100000000001</v>
          </cell>
          <cell r="BA47">
            <v>0.20184099999999999</v>
          </cell>
        </row>
        <row r="48">
          <cell r="AW48">
            <v>40</v>
          </cell>
          <cell r="AX48">
            <v>0.229738</v>
          </cell>
          <cell r="AY48">
            <v>0.21349199999999999</v>
          </cell>
          <cell r="AZ48">
            <v>0.26218599999999997</v>
          </cell>
          <cell r="BA48">
            <v>0.214752</v>
          </cell>
        </row>
        <row r="49">
          <cell r="AW49">
            <v>41</v>
          </cell>
          <cell r="AX49">
            <v>0.243558</v>
          </cell>
          <cell r="AY49">
            <v>0.22773599999999999</v>
          </cell>
          <cell r="AZ49">
            <v>0.27967900000000001</v>
          </cell>
          <cell r="BA49">
            <v>0.228575</v>
          </cell>
        </row>
        <row r="50">
          <cell r="AW50">
            <v>42</v>
          </cell>
          <cell r="AX50">
            <v>0.25834499999999999</v>
          </cell>
          <cell r="AY50">
            <v>0.24305099999999999</v>
          </cell>
          <cell r="AZ50">
            <v>0.29848799999999998</v>
          </cell>
          <cell r="BA50">
            <v>0.24338499999999999</v>
          </cell>
        </row>
        <row r="51">
          <cell r="AW51">
            <v>43</v>
          </cell>
          <cell r="AX51">
            <v>0.27418100000000001</v>
          </cell>
          <cell r="AY51">
            <v>0.25953399999999999</v>
          </cell>
          <cell r="AZ51">
            <v>0.31872899999999998</v>
          </cell>
          <cell r="BA51">
            <v>0.25926500000000002</v>
          </cell>
        </row>
        <row r="52">
          <cell r="AW52">
            <v>44</v>
          </cell>
          <cell r="AX52">
            <v>0.29115799999999997</v>
          </cell>
          <cell r="AY52">
            <v>0.27728799999999998</v>
          </cell>
          <cell r="AZ52">
            <v>0.340534</v>
          </cell>
          <cell r="BA52">
            <v>0.27630900000000003</v>
          </cell>
        </row>
        <row r="53">
          <cell r="AW53">
            <v>45</v>
          </cell>
          <cell r="AX53">
            <v>0.30937799999999999</v>
          </cell>
          <cell r="AY53">
            <v>0.29643399999999998</v>
          </cell>
          <cell r="AZ53">
            <v>0.36404599999999998</v>
          </cell>
          <cell r="BA53">
            <v>0.29461799999999999</v>
          </cell>
        </row>
        <row r="54">
          <cell r="AW54">
            <v>46</v>
          </cell>
          <cell r="AX54">
            <v>0.328953</v>
          </cell>
          <cell r="AY54">
            <v>0.31710100000000002</v>
          </cell>
          <cell r="AZ54">
            <v>0.38942700000000002</v>
          </cell>
          <cell r="BA54">
            <v>0.314307</v>
          </cell>
        </row>
        <row r="55">
          <cell r="AW55">
            <v>47</v>
          </cell>
          <cell r="AX55">
            <v>0.35000900000000001</v>
          </cell>
          <cell r="AY55">
            <v>0.33943499999999999</v>
          </cell>
          <cell r="AZ55">
            <v>0.41685499999999998</v>
          </cell>
          <cell r="BA55">
            <v>0.33550400000000002</v>
          </cell>
        </row>
        <row r="56">
          <cell r="AW56">
            <v>48</v>
          </cell>
          <cell r="AX56">
            <v>0.37268499999999999</v>
          </cell>
          <cell r="AY56">
            <v>0.36359900000000001</v>
          </cell>
          <cell r="AZ56">
            <v>0.44652999999999998</v>
          </cell>
          <cell r="BA56">
            <v>0.35835</v>
          </cell>
        </row>
        <row r="57">
          <cell r="AW57">
            <v>49</v>
          </cell>
          <cell r="AX57">
            <v>0.39713700000000002</v>
          </cell>
          <cell r="AY57">
            <v>0.38977400000000001</v>
          </cell>
          <cell r="AZ57">
            <v>0.47867599999999999</v>
          </cell>
          <cell r="BA57">
            <v>0.38300499999999998</v>
          </cell>
        </row>
        <row r="58">
          <cell r="AW58">
            <v>50</v>
          </cell>
          <cell r="AX58">
            <v>0.42354000000000003</v>
          </cell>
          <cell r="AY58">
            <v>0.41816599999999998</v>
          </cell>
          <cell r="AZ58">
            <v>0.51354299999999997</v>
          </cell>
          <cell r="BA58">
            <v>0.40965000000000001</v>
          </cell>
        </row>
        <row r="59">
          <cell r="AW59">
            <v>51</v>
          </cell>
          <cell r="AX59">
            <v>0.45208999999999999</v>
          </cell>
          <cell r="AY59">
            <v>0.44900400000000001</v>
          </cell>
          <cell r="AZ59">
            <v>0.55141499999999999</v>
          </cell>
          <cell r="BA59">
            <v>0.43848799999999999</v>
          </cell>
        </row>
        <row r="60">
          <cell r="AW60">
            <v>52</v>
          </cell>
          <cell r="AX60">
            <v>0.48300799999999999</v>
          </cell>
          <cell r="AY60">
            <v>0.482547</v>
          </cell>
          <cell r="AZ60">
            <v>0.59260900000000005</v>
          </cell>
          <cell r="BA60">
            <v>0.46975</v>
          </cell>
        </row>
        <row r="61">
          <cell r="AW61">
            <v>53</v>
          </cell>
          <cell r="AX61">
            <v>0.516544</v>
          </cell>
          <cell r="AY61">
            <v>0.51909099999999997</v>
          </cell>
          <cell r="AZ61">
            <v>0.63748700000000003</v>
          </cell>
          <cell r="BA61">
            <v>0.50369900000000001</v>
          </cell>
        </row>
        <row r="62">
          <cell r="AW62">
            <v>54</v>
          </cell>
          <cell r="AX62">
            <v>0.55298400000000003</v>
          </cell>
          <cell r="AY62">
            <v>0.55896900000000005</v>
          </cell>
          <cell r="AZ62">
            <v>0.68646099999999999</v>
          </cell>
          <cell r="BA62">
            <v>0.54063600000000001</v>
          </cell>
        </row>
        <row r="63">
          <cell r="AW63">
            <v>55</v>
          </cell>
          <cell r="AX63">
            <v>0.59264899999999998</v>
          </cell>
          <cell r="AY63">
            <v>0.60256399999999999</v>
          </cell>
          <cell r="AZ63">
            <v>0.74</v>
          </cell>
          <cell r="BA63">
            <v>0.58090699999999995</v>
          </cell>
        </row>
        <row r="64">
          <cell r="AW64">
            <v>56</v>
          </cell>
          <cell r="AX64">
            <v>0.635911</v>
          </cell>
          <cell r="AY64">
            <v>0.64102599999999998</v>
          </cell>
          <cell r="AZ64">
            <v>0.78</v>
          </cell>
          <cell r="BA64">
            <v>0.62491200000000002</v>
          </cell>
        </row>
        <row r="65">
          <cell r="AW65">
            <v>57</v>
          </cell>
          <cell r="AX65">
            <v>0.68319399999999997</v>
          </cell>
          <cell r="AY65">
            <v>0.67948699999999995</v>
          </cell>
          <cell r="AZ65">
            <v>0.82</v>
          </cell>
          <cell r="BA65">
            <v>0.67311600000000005</v>
          </cell>
        </row>
        <row r="66">
          <cell r="AW66">
            <v>58</v>
          </cell>
          <cell r="AX66">
            <v>0.73498600000000003</v>
          </cell>
          <cell r="AY66">
            <v>0.730769</v>
          </cell>
          <cell r="AZ66">
            <v>0.86</v>
          </cell>
          <cell r="BA66">
            <v>0.72606199999999999</v>
          </cell>
        </row>
        <row r="67">
          <cell r="AW67">
            <v>59</v>
          </cell>
          <cell r="AX67">
            <v>0.79185300000000003</v>
          </cell>
          <cell r="AY67">
            <v>0.79487200000000002</v>
          </cell>
          <cell r="AZ67">
            <v>0.9</v>
          </cell>
          <cell r="BA67">
            <v>0.78439000000000003</v>
          </cell>
        </row>
        <row r="68">
          <cell r="AW68">
            <v>60</v>
          </cell>
          <cell r="AX68">
            <v>0.85444900000000001</v>
          </cell>
          <cell r="AY68">
            <v>0.85897400000000002</v>
          </cell>
          <cell r="AZ68">
            <v>0.94</v>
          </cell>
          <cell r="BA68">
            <v>0.84885500000000003</v>
          </cell>
        </row>
        <row r="69">
          <cell r="AW69">
            <v>61</v>
          </cell>
          <cell r="AX69">
            <v>0.92353499999999999</v>
          </cell>
          <cell r="AY69">
            <v>0.92307700000000004</v>
          </cell>
          <cell r="AZ69">
            <v>0.97</v>
          </cell>
          <cell r="BA69">
            <v>0.92036300000000004</v>
          </cell>
        </row>
        <row r="70">
          <cell r="AW70">
            <v>62</v>
          </cell>
          <cell r="AX70">
            <v>1</v>
          </cell>
          <cell r="AY70">
            <v>1</v>
          </cell>
          <cell r="AZ70">
            <v>1</v>
          </cell>
          <cell r="BA70">
            <v>1</v>
          </cell>
        </row>
        <row r="71">
          <cell r="AW71">
            <v>63</v>
          </cell>
          <cell r="AX71">
            <v>1</v>
          </cell>
          <cell r="AY71">
            <v>1.089744</v>
          </cell>
          <cell r="AZ71">
            <v>1</v>
          </cell>
          <cell r="BA71">
            <v>1</v>
          </cell>
        </row>
        <row r="72">
          <cell r="AW72">
            <v>64</v>
          </cell>
          <cell r="AX72">
            <v>1</v>
          </cell>
          <cell r="AY72">
            <v>1.179487</v>
          </cell>
          <cell r="AZ72">
            <v>1</v>
          </cell>
          <cell r="BA72">
            <v>1</v>
          </cell>
        </row>
        <row r="73">
          <cell r="AW73">
            <v>65</v>
          </cell>
          <cell r="AX73">
            <v>1</v>
          </cell>
          <cell r="AY73">
            <v>1.2820510000000001</v>
          </cell>
          <cell r="AZ73">
            <v>1</v>
          </cell>
          <cell r="BA73">
            <v>1</v>
          </cell>
        </row>
        <row r="74">
          <cell r="AW74">
            <v>66</v>
          </cell>
          <cell r="AX74">
            <v>1</v>
          </cell>
          <cell r="AY74">
            <v>1.2820510000000001</v>
          </cell>
          <cell r="AZ74">
            <v>1</v>
          </cell>
          <cell r="BA74">
            <v>1</v>
          </cell>
        </row>
        <row r="75">
          <cell r="AW75">
            <v>67</v>
          </cell>
          <cell r="AX75">
            <v>1</v>
          </cell>
          <cell r="AY75">
            <v>1.2820510000000001</v>
          </cell>
          <cell r="AZ75">
            <v>1</v>
          </cell>
          <cell r="BA75">
            <v>1</v>
          </cell>
        </row>
        <row r="76">
          <cell r="AW76">
            <v>68</v>
          </cell>
          <cell r="AX76">
            <v>1</v>
          </cell>
          <cell r="AY76">
            <v>1.2820510000000001</v>
          </cell>
          <cell r="AZ76">
            <v>1</v>
          </cell>
          <cell r="BA76">
            <v>1</v>
          </cell>
        </row>
        <row r="77">
          <cell r="AW77">
            <v>69</v>
          </cell>
          <cell r="AX77">
            <v>1</v>
          </cell>
          <cell r="AY77">
            <v>1.2820510000000001</v>
          </cell>
          <cell r="AZ77">
            <v>1</v>
          </cell>
          <cell r="BA77">
            <v>1</v>
          </cell>
        </row>
        <row r="78">
          <cell r="AW78">
            <v>70</v>
          </cell>
          <cell r="AX78">
            <v>1</v>
          </cell>
          <cell r="AY78">
            <v>1.2820510000000001</v>
          </cell>
          <cell r="AZ78">
            <v>1</v>
          </cell>
          <cell r="BA78">
            <v>1</v>
          </cell>
        </row>
        <row r="79">
          <cell r="AW79">
            <v>71</v>
          </cell>
          <cell r="AX79">
            <v>1</v>
          </cell>
          <cell r="AY79">
            <v>1.2820510000000001</v>
          </cell>
          <cell r="AZ79">
            <v>1</v>
          </cell>
          <cell r="BA79">
            <v>1</v>
          </cell>
        </row>
        <row r="80">
          <cell r="AW80">
            <v>72</v>
          </cell>
          <cell r="AX80">
            <v>1</v>
          </cell>
          <cell r="AY80">
            <v>1.2820510000000001</v>
          </cell>
          <cell r="AZ80">
            <v>1</v>
          </cell>
          <cell r="BA80">
            <v>1</v>
          </cell>
        </row>
        <row r="81">
          <cell r="AW81">
            <v>73</v>
          </cell>
          <cell r="AX81">
            <v>1</v>
          </cell>
          <cell r="AY81">
            <v>1.2820510000000001</v>
          </cell>
          <cell r="AZ81">
            <v>1</v>
          </cell>
          <cell r="BA81">
            <v>1</v>
          </cell>
        </row>
        <row r="82">
          <cell r="AW82">
            <v>74</v>
          </cell>
          <cell r="AX82">
            <v>1</v>
          </cell>
          <cell r="AY82">
            <v>1.2820510000000001</v>
          </cell>
          <cell r="AZ82">
            <v>1</v>
          </cell>
          <cell r="BA82">
            <v>1</v>
          </cell>
        </row>
        <row r="83">
          <cell r="AW83">
            <v>75</v>
          </cell>
          <cell r="AX83">
            <v>1</v>
          </cell>
          <cell r="AY83">
            <v>1.2820510000000001</v>
          </cell>
          <cell r="AZ83">
            <v>1</v>
          </cell>
          <cell r="BA83">
            <v>1</v>
          </cell>
        </row>
        <row r="84">
          <cell r="AW84">
            <v>76</v>
          </cell>
          <cell r="AX84">
            <v>1</v>
          </cell>
          <cell r="AY84">
            <v>1.2820510000000001</v>
          </cell>
          <cell r="AZ84">
            <v>1</v>
          </cell>
          <cell r="BA84">
            <v>1</v>
          </cell>
        </row>
        <row r="85">
          <cell r="AW85">
            <v>77</v>
          </cell>
          <cell r="AX85">
            <v>1</v>
          </cell>
          <cell r="AY85">
            <v>1.2820510000000001</v>
          </cell>
          <cell r="AZ85">
            <v>1</v>
          </cell>
          <cell r="BA85">
            <v>1</v>
          </cell>
        </row>
        <row r="86">
          <cell r="AW86">
            <v>78</v>
          </cell>
          <cell r="AX86">
            <v>1</v>
          </cell>
          <cell r="AY86">
            <v>1.2820510000000001</v>
          </cell>
          <cell r="AZ86">
            <v>1</v>
          </cell>
          <cell r="BA86">
            <v>1</v>
          </cell>
        </row>
        <row r="87">
          <cell r="AW87">
            <v>79</v>
          </cell>
          <cell r="AX87">
            <v>1</v>
          </cell>
          <cell r="AY87">
            <v>1.2820510000000001</v>
          </cell>
          <cell r="AZ87">
            <v>1</v>
          </cell>
          <cell r="BA87">
            <v>1</v>
          </cell>
        </row>
        <row r="88">
          <cell r="AW88">
            <v>80</v>
          </cell>
          <cell r="AX88">
            <v>1</v>
          </cell>
          <cell r="AY88">
            <v>1.2820510000000001</v>
          </cell>
          <cell r="AZ88">
            <v>1</v>
          </cell>
          <cell r="BA88">
            <v>1</v>
          </cell>
        </row>
        <row r="89">
          <cell r="AW89">
            <v>81</v>
          </cell>
          <cell r="AX89">
            <v>1</v>
          </cell>
          <cell r="AY89">
            <v>1.2820510000000001</v>
          </cell>
          <cell r="AZ89">
            <v>1</v>
          </cell>
          <cell r="BA89">
            <v>1</v>
          </cell>
        </row>
        <row r="90">
          <cell r="AW90">
            <v>82</v>
          </cell>
          <cell r="AX90">
            <v>1</v>
          </cell>
          <cell r="AY90">
            <v>1.2820510000000001</v>
          </cell>
          <cell r="AZ90">
            <v>1</v>
          </cell>
          <cell r="BA90">
            <v>1</v>
          </cell>
        </row>
        <row r="91">
          <cell r="AW91">
            <v>83</v>
          </cell>
          <cell r="AX91">
            <v>1</v>
          </cell>
          <cell r="AY91">
            <v>1.2820510000000001</v>
          </cell>
          <cell r="AZ91">
            <v>1</v>
          </cell>
          <cell r="BA91">
            <v>1</v>
          </cell>
        </row>
        <row r="92">
          <cell r="AW92">
            <v>84</v>
          </cell>
          <cell r="AX92">
            <v>1</v>
          </cell>
          <cell r="AY92">
            <v>1.2820510000000001</v>
          </cell>
          <cell r="AZ92">
            <v>1</v>
          </cell>
          <cell r="BA92">
            <v>1</v>
          </cell>
        </row>
        <row r="93">
          <cell r="AW93">
            <v>85</v>
          </cell>
          <cell r="AX93">
            <v>1</v>
          </cell>
          <cell r="AY93">
            <v>1.2820510000000001</v>
          </cell>
          <cell r="AZ93">
            <v>1</v>
          </cell>
          <cell r="BA93">
            <v>1</v>
          </cell>
        </row>
        <row r="94">
          <cell r="AW94">
            <v>86</v>
          </cell>
          <cell r="AX94">
            <v>1</v>
          </cell>
          <cell r="AY94">
            <v>1.2820510000000001</v>
          </cell>
          <cell r="AZ94">
            <v>1</v>
          </cell>
          <cell r="BA94">
            <v>1</v>
          </cell>
        </row>
        <row r="95">
          <cell r="AW95">
            <v>87</v>
          </cell>
          <cell r="AX95">
            <v>1</v>
          </cell>
          <cell r="AY95">
            <v>1.2820510000000001</v>
          </cell>
          <cell r="AZ95">
            <v>1</v>
          </cell>
          <cell r="BA95">
            <v>1</v>
          </cell>
        </row>
        <row r="96">
          <cell r="AW96">
            <v>88</v>
          </cell>
          <cell r="AX96">
            <v>1</v>
          </cell>
          <cell r="AY96">
            <v>1.2820510000000001</v>
          </cell>
          <cell r="AZ96">
            <v>1</v>
          </cell>
          <cell r="BA96">
            <v>1</v>
          </cell>
        </row>
        <row r="97">
          <cell r="AW97">
            <v>89</v>
          </cell>
          <cell r="AX97">
            <v>1</v>
          </cell>
          <cell r="AY97">
            <v>1.2820510000000001</v>
          </cell>
          <cell r="AZ97">
            <v>1</v>
          </cell>
          <cell r="BA97">
            <v>1</v>
          </cell>
        </row>
        <row r="98">
          <cell r="AW98">
            <v>90</v>
          </cell>
          <cell r="AX98">
            <v>1</v>
          </cell>
          <cell r="AY98">
            <v>1.2820510000000001</v>
          </cell>
          <cell r="AZ98">
            <v>1</v>
          </cell>
          <cell r="BA98">
            <v>1</v>
          </cell>
        </row>
        <row r="99">
          <cell r="AW99">
            <v>91</v>
          </cell>
          <cell r="AX99">
            <v>1</v>
          </cell>
          <cell r="AY99">
            <v>1.2820510000000001</v>
          </cell>
          <cell r="AZ99">
            <v>1</v>
          </cell>
          <cell r="BA99">
            <v>1</v>
          </cell>
        </row>
        <row r="100">
          <cell r="AW100">
            <v>92</v>
          </cell>
          <cell r="AX100">
            <v>1</v>
          </cell>
          <cell r="AY100">
            <v>1.2820510000000001</v>
          </cell>
          <cell r="AZ100">
            <v>1</v>
          </cell>
          <cell r="BA100">
            <v>1</v>
          </cell>
        </row>
        <row r="101">
          <cell r="AW101">
            <v>93</v>
          </cell>
          <cell r="AX101">
            <v>1</v>
          </cell>
          <cell r="AY101">
            <v>1.2820510000000001</v>
          </cell>
          <cell r="AZ101">
            <v>1</v>
          </cell>
          <cell r="BA101">
            <v>1</v>
          </cell>
        </row>
        <row r="102">
          <cell r="AW102">
            <v>94</v>
          </cell>
          <cell r="AX102">
            <v>1</v>
          </cell>
          <cell r="AY102">
            <v>1.2820510000000001</v>
          </cell>
          <cell r="AZ102">
            <v>1</v>
          </cell>
          <cell r="BA102">
            <v>1</v>
          </cell>
        </row>
        <row r="103">
          <cell r="AW103">
            <v>95</v>
          </cell>
          <cell r="AX103">
            <v>1</v>
          </cell>
          <cell r="AY103">
            <v>1.2820510000000001</v>
          </cell>
          <cell r="AZ103">
            <v>1</v>
          </cell>
          <cell r="BA103">
            <v>1</v>
          </cell>
        </row>
        <row r="104">
          <cell r="AW104">
            <v>96</v>
          </cell>
          <cell r="AX104">
            <v>1</v>
          </cell>
          <cell r="AY104">
            <v>1.2820510000000001</v>
          </cell>
          <cell r="AZ104">
            <v>1</v>
          </cell>
          <cell r="BA104">
            <v>1</v>
          </cell>
        </row>
        <row r="105">
          <cell r="AW105">
            <v>97</v>
          </cell>
          <cell r="AX105">
            <v>1</v>
          </cell>
          <cell r="AY105">
            <v>1.2820510000000001</v>
          </cell>
          <cell r="AZ105">
            <v>1</v>
          </cell>
          <cell r="BA105">
            <v>1</v>
          </cell>
        </row>
        <row r="106">
          <cell r="AW106">
            <v>98</v>
          </cell>
          <cell r="AX106">
            <v>1</v>
          </cell>
          <cell r="AY106">
            <v>1.2820510000000001</v>
          </cell>
          <cell r="AZ106">
            <v>1</v>
          </cell>
          <cell r="BA106">
            <v>1</v>
          </cell>
        </row>
        <row r="107">
          <cell r="AW107">
            <v>99</v>
          </cell>
          <cell r="AX107">
            <v>1</v>
          </cell>
          <cell r="AY107">
            <v>1.2820510000000001</v>
          </cell>
          <cell r="AZ107">
            <v>1</v>
          </cell>
          <cell r="BA107">
            <v>1</v>
          </cell>
        </row>
        <row r="108">
          <cell r="AW108">
            <v>100</v>
          </cell>
          <cell r="AX108">
            <v>1</v>
          </cell>
          <cell r="AY108">
            <v>1.2820510000000001</v>
          </cell>
          <cell r="AZ108">
            <v>1</v>
          </cell>
          <cell r="BA108">
            <v>1</v>
          </cell>
        </row>
        <row r="109">
          <cell r="AW109">
            <v>101</v>
          </cell>
          <cell r="AX109">
            <v>1</v>
          </cell>
          <cell r="AY109">
            <v>1.2820510000000001</v>
          </cell>
          <cell r="AZ109">
            <v>1</v>
          </cell>
          <cell r="BA109">
            <v>1</v>
          </cell>
        </row>
        <row r="110">
          <cell r="AW110">
            <v>102</v>
          </cell>
          <cell r="AX110">
            <v>1</v>
          </cell>
          <cell r="AY110">
            <v>1.2820510000000001</v>
          </cell>
          <cell r="AZ110">
            <v>1</v>
          </cell>
          <cell r="BA110">
            <v>1</v>
          </cell>
        </row>
        <row r="111">
          <cell r="AW111">
            <v>103</v>
          </cell>
          <cell r="AX111">
            <v>1</v>
          </cell>
          <cell r="AY111">
            <v>1.2820510000000001</v>
          </cell>
          <cell r="AZ111">
            <v>1</v>
          </cell>
          <cell r="BA111">
            <v>1</v>
          </cell>
        </row>
        <row r="112">
          <cell r="AW112">
            <v>104</v>
          </cell>
          <cell r="AX112">
            <v>1</v>
          </cell>
          <cell r="AY112">
            <v>1.2820510000000001</v>
          </cell>
          <cell r="AZ112">
            <v>1</v>
          </cell>
          <cell r="BA112">
            <v>1</v>
          </cell>
        </row>
        <row r="113">
          <cell r="AW113">
            <v>105</v>
          </cell>
          <cell r="AX113">
            <v>1</v>
          </cell>
          <cell r="AY113">
            <v>1.2820510000000001</v>
          </cell>
          <cell r="AZ113">
            <v>1</v>
          </cell>
          <cell r="BA113">
            <v>1</v>
          </cell>
        </row>
        <row r="114">
          <cell r="AW114">
            <v>106</v>
          </cell>
          <cell r="AX114">
            <v>1</v>
          </cell>
          <cell r="AY114">
            <v>1.2820510000000001</v>
          </cell>
          <cell r="AZ114">
            <v>1</v>
          </cell>
          <cell r="BA114">
            <v>1</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1"/>
      <sheetName val="A-2"/>
      <sheetName val="Gtos07"/>
      <sheetName val="English&lt;==&gt;Metric"/>
      <sheetName val="GTO PTTO"/>
      <sheetName val="DATOS"/>
      <sheetName val="Sheet1"/>
      <sheetName val="INGRESOS PTTO"/>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end"/>
      <sheetName val="Cust Fcst Allocators"/>
      <sheetName val="2001 Cust"/>
      <sheetName val="Cust Forecast"/>
      <sheetName val="New Meters"/>
      <sheetName val="NM Allocation"/>
      <sheetName val="Cust MSA"/>
      <sheetName val="Cust MSA Flow to Usage Conv"/>
      <sheetName val="Cust SRM Cost"/>
      <sheetName val="Cust Replace Cost"/>
      <sheetName val="Cust Annual SRM"/>
      <sheetName val="Cust Acct Weights"/>
      <sheetName val="Cust Acct Alloc"/>
      <sheetName val="Cust Acct Serv"/>
      <sheetName val="Cust Acct Serv Total"/>
      <sheetName val="Cust MSA LRMC"/>
      <sheetName val="Cust Class SRM LRMC"/>
      <sheetName val="Cust Class Total LRMC"/>
      <sheetName val="NGV Comp"/>
      <sheetName val="LRMC Summary Cust"/>
      <sheetName val="Distr Fcst Inv"/>
      <sheetName val="Distr Econ Ind"/>
      <sheetName val="Distr Reg Inv"/>
      <sheetName val="Distr His Invest (JP)"/>
      <sheetName val="HP Customers"/>
      <sheetName val="MP Customers"/>
      <sheetName val="HPD PD Det"/>
      <sheetName val="MPD PD Det"/>
      <sheetName val="Distr NPD Det"/>
      <sheetName val="Dist CPM Det"/>
      <sheetName val="HPD Distr Regress"/>
      <sheetName val="MPD Distr Regress"/>
      <sheetName val="Distr LRMCs"/>
      <sheetName val="Trans CPM Det"/>
      <sheetName val="Trans Invest&amp; Loads"/>
      <sheetName val="Trans LRMCs"/>
      <sheetName val="LF - O&amp;M"/>
      <sheetName val="LF - O&amp;M Expense"/>
      <sheetName val="LF - O&amp;M Expense (Old)"/>
      <sheetName val="LF -Distr O&amp;M"/>
      <sheetName val="LF -Distr O&amp;M (Old)"/>
      <sheetName val="LF - M&amp;S"/>
      <sheetName val="LF - A&amp;G"/>
      <sheetName val="LF - A&amp;G on O&amp;M (Old)"/>
      <sheetName val="LF - A&amp;G Distr O&amp;M (Old)"/>
      <sheetName val="LF - GPL"/>
      <sheetName val="LF - GPL (Old)"/>
      <sheetName val="LRMC Summary Distr"/>
      <sheetName val="LRMC Summary Trans"/>
      <sheetName val="Factors"/>
      <sheetName val="Base Margin"/>
      <sheetName val="Distr Reg Inv (JP)"/>
      <sheetName val="Distr Regress (Ol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Data"/>
      <sheetName val="Yearly S and U"/>
      <sheetName val="Inputs"/>
      <sheetName val="Construction Draw Schedule"/>
      <sheetName val="Debt"/>
      <sheetName val="Cash Flow"/>
      <sheetName val="New_Cash"/>
      <sheetName val="Cash Sweep"/>
      <sheetName val="PSCo PPA Revenue"/>
      <sheetName val="Wartsila O&amp;M"/>
      <sheetName val="Other Operating Expenses"/>
      <sheetName val="Property Tax"/>
      <sheetName val="Working Capital"/>
      <sheetName val="Depreciation"/>
      <sheetName val="Income Taxes"/>
      <sheetName val="Net Operating Loss"/>
      <sheetName val="Levered Results"/>
      <sheetName val="Unlevered Results"/>
      <sheetName val="Income Statement"/>
    </sheetNames>
    <sheetDataSet>
      <sheetData sheetId="0" refreshError="1"/>
      <sheetData sheetId="1" refreshError="1"/>
      <sheetData sheetId="2" refreshError="1">
        <row r="1">
          <cell r="C1">
            <v>2002</v>
          </cell>
        </row>
        <row r="84">
          <cell r="B84">
            <v>2002</v>
          </cell>
        </row>
        <row r="157">
          <cell r="B157">
            <v>650</v>
          </cell>
        </row>
        <row r="162">
          <cell r="B162">
            <v>2002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Factors"/>
      <sheetName val="qual init bal"/>
      <sheetName val="project qual contrbs"/>
      <sheetName val="project total contrbs"/>
      <sheetName val="Total Init Bal Projection "/>
      <sheetName val="SERP Actives"/>
      <sheetName val="Excess Actives"/>
      <sheetName val="SERP retiree"/>
      <sheetName val="SERP Retirees"/>
      <sheetName val="SERP VesTerms"/>
      <sheetName val="RLS"/>
      <sheetName val="EE Data"/>
      <sheetName val="Pen Exp Before 7.1"/>
      <sheetName val="Pen Exp 2000 - incl fas 88"/>
      <sheetName val="si-2"/>
      <sheetName val="si-3"/>
      <sheetName val="SI-4"/>
      <sheetName val="Distr 2000"/>
      <sheetName val="AOCI 9.30.00"/>
      <sheetName val="Allocation - Listing"/>
      <sheetName val="Proj Alloc List"/>
      <sheetName val="FAS 88 Summary"/>
      <sheetName val="FAS 88 Data"/>
    </sheetNames>
    <sheetDataSet>
      <sheetData sheetId="0">
        <row r="6">
          <cell r="D6">
            <v>36526</v>
          </cell>
        </row>
        <row r="18">
          <cell r="D18">
            <v>0.92807424593967525</v>
          </cell>
        </row>
        <row r="19">
          <cell r="D19">
            <v>7.441187116243686E-2</v>
          </cell>
        </row>
      </sheetData>
      <sheetData sheetId="1">
        <row r="9">
          <cell r="B9">
            <v>10</v>
          </cell>
          <cell r="C9">
            <v>2.92E-4</v>
          </cell>
          <cell r="D9">
            <v>1000000</v>
          </cell>
          <cell r="E9">
            <v>474053.34095523861</v>
          </cell>
          <cell r="F9">
            <v>6504941.473846755</v>
          </cell>
          <cell r="G9">
            <v>6287667.0259089377</v>
          </cell>
          <cell r="H9">
            <v>13.263627703243285</v>
          </cell>
        </row>
        <row r="10">
          <cell r="B10">
            <v>11</v>
          </cell>
          <cell r="C10">
            <v>2.9300000000000002E-4</v>
          </cell>
          <cell r="D10">
            <v>999708</v>
          </cell>
          <cell r="E10">
            <v>439828.22958670964</v>
          </cell>
          <cell r="F10">
            <v>6030888.1328915162</v>
          </cell>
          <cell r="G10">
            <v>5829300.194330941</v>
          </cell>
          <cell r="H10">
            <v>13.253583563311794</v>
          </cell>
        </row>
        <row r="11">
          <cell r="B11">
            <v>12</v>
          </cell>
          <cell r="C11">
            <v>2.9799999999999998E-4</v>
          </cell>
          <cell r="D11">
            <v>999415.08555600001</v>
          </cell>
          <cell r="E11">
            <v>408073.65189368057</v>
          </cell>
          <cell r="F11">
            <v>5591059.9033048069</v>
          </cell>
          <cell r="G11">
            <v>5404026.1461868696</v>
          </cell>
          <cell r="H11">
            <v>13.242771546531589</v>
          </cell>
        </row>
        <row r="12">
          <cell r="B12">
            <v>13</v>
          </cell>
          <cell r="C12">
            <v>3.0400000000000002E-4</v>
          </cell>
          <cell r="D12">
            <v>999117.2598605043</v>
          </cell>
          <cell r="E12">
            <v>378609.78742034</v>
          </cell>
          <cell r="F12">
            <v>5182986.251411126</v>
          </cell>
          <cell r="G12">
            <v>5009456.7655101372</v>
          </cell>
          <cell r="H12">
            <v>13.231186651676651</v>
          </cell>
        </row>
        <row r="13">
          <cell r="B13">
            <v>14</v>
          </cell>
          <cell r="C13">
            <v>3.1E-4</v>
          </cell>
          <cell r="D13">
            <v>998813.52821350668</v>
          </cell>
          <cell r="E13">
            <v>351271.17405565124</v>
          </cell>
          <cell r="F13">
            <v>4804376.4639907861</v>
          </cell>
          <cell r="G13">
            <v>4643377.1758819455</v>
          </cell>
          <cell r="H13">
            <v>13.218782293665532</v>
          </cell>
        </row>
        <row r="14">
          <cell r="B14">
            <v>15</v>
          </cell>
          <cell r="C14">
            <v>3.1700000000000001E-4</v>
          </cell>
          <cell r="D14">
            <v>998503.89601976052</v>
          </cell>
          <cell r="E14">
            <v>325904.66820574855</v>
          </cell>
          <cell r="F14">
            <v>4453105.2899351353</v>
          </cell>
          <cell r="G14">
            <v>4303732.3170075007</v>
          </cell>
          <cell r="H14">
            <v>13.20549454139911</v>
          </cell>
        </row>
        <row r="15">
          <cell r="B15">
            <v>16</v>
          </cell>
          <cell r="C15">
            <v>3.2499999999999999E-4</v>
          </cell>
          <cell r="D15">
            <v>998187.37028472219</v>
          </cell>
          <cell r="E15">
            <v>302367.84819111583</v>
          </cell>
          <cell r="F15">
            <v>4127200.621729387</v>
          </cell>
          <cell r="G15">
            <v>3988615.3579751253</v>
          </cell>
          <cell r="H15">
            <v>13.191268125353279</v>
          </cell>
        </row>
        <row r="16">
          <cell r="B16">
            <v>17</v>
          </cell>
          <cell r="C16">
            <v>3.3300000000000002E-4</v>
          </cell>
          <cell r="D16">
            <v>997862.9593893796</v>
          </cell>
          <cell r="E16">
            <v>280528.61126724246</v>
          </cell>
          <cell r="F16">
            <v>3824832.773538271</v>
          </cell>
          <cell r="G16">
            <v>3696257.1600407846</v>
          </cell>
          <cell r="H16">
            <v>13.176043410843347</v>
          </cell>
        </row>
        <row r="17">
          <cell r="B17">
            <v>18</v>
          </cell>
          <cell r="C17">
            <v>3.4299999999999999E-4</v>
          </cell>
          <cell r="D17">
            <v>997530.67102390295</v>
          </cell>
          <cell r="E17">
            <v>260264.68235702129</v>
          </cell>
          <cell r="F17">
            <v>3544304.1622710284</v>
          </cell>
          <cell r="G17">
            <v>3425016.1828573938</v>
          </cell>
          <cell r="H17">
            <v>13.159742427745481</v>
          </cell>
        </row>
        <row r="18">
          <cell r="B18">
            <v>19</v>
          </cell>
          <cell r="C18">
            <v>3.5300000000000002E-4</v>
          </cell>
          <cell r="D18">
            <v>997188.51800374174</v>
          </cell>
          <cell r="E18">
            <v>241462.09890577529</v>
          </cell>
          <cell r="F18">
            <v>3284039.4799140072</v>
          </cell>
          <cell r="G18">
            <v>3173369.3512488604</v>
          </cell>
          <cell r="H18">
            <v>13.142308319315946</v>
          </cell>
        </row>
        <row r="19">
          <cell r="B19">
            <v>20</v>
          </cell>
          <cell r="C19">
            <v>3.6499999999999998E-4</v>
          </cell>
          <cell r="D19">
            <v>996836.51045688638</v>
          </cell>
          <cell r="E19">
            <v>224015.64991634485</v>
          </cell>
          <cell r="F19">
            <v>3042577.381008232</v>
          </cell>
          <cell r="G19">
            <v>2939903.5414632405</v>
          </cell>
          <cell r="H19">
            <v>13.123652488391333</v>
          </cell>
        </row>
        <row r="20">
          <cell r="B20">
            <v>21</v>
          </cell>
          <cell r="C20">
            <v>3.77E-4</v>
          </cell>
          <cell r="D20">
            <v>996472.66513056972</v>
          </cell>
          <cell r="E20">
            <v>207827.27072308623</v>
          </cell>
          <cell r="F20">
            <v>2818561.7310918872</v>
          </cell>
          <cell r="G20">
            <v>2723307.5653438061</v>
          </cell>
          <cell r="H20">
            <v>13.103706534126616</v>
          </cell>
        </row>
        <row r="21">
          <cell r="B21">
            <v>22</v>
          </cell>
          <cell r="C21">
            <v>3.9199999999999999E-4</v>
          </cell>
          <cell r="D21">
            <v>996096.99493581557</v>
          </cell>
          <cell r="E21">
            <v>192806.42212716813</v>
          </cell>
          <cell r="F21">
            <v>2610734.4603688009</v>
          </cell>
          <cell r="G21">
            <v>2522364.8502271823</v>
          </cell>
          <cell r="H21">
            <v>13.082369468811168</v>
          </cell>
        </row>
        <row r="22">
          <cell r="B22">
            <v>23</v>
          </cell>
          <cell r="C22">
            <v>4.08E-4</v>
          </cell>
          <cell r="D22">
            <v>995706.52491380076</v>
          </cell>
          <cell r="E22">
            <v>178868.53086746571</v>
          </cell>
          <cell r="F22">
            <v>2417928.0382416327</v>
          </cell>
          <cell r="G22">
            <v>2335946.6282607107</v>
          </cell>
          <cell r="H22">
            <v>13.059572955242484</v>
          </cell>
        </row>
        <row r="23">
          <cell r="B23">
            <v>24</v>
          </cell>
          <cell r="C23">
            <v>4.2400000000000001E-4</v>
          </cell>
          <cell r="D23">
            <v>995300.276651636</v>
          </cell>
          <cell r="E23">
            <v>165935.54757018265</v>
          </cell>
          <cell r="F23">
            <v>2239059.507374167</v>
          </cell>
          <cell r="G23">
            <v>2163005.7147378335</v>
          </cell>
          <cell r="H23">
            <v>13.0352160607599</v>
          </cell>
        </row>
        <row r="24">
          <cell r="B24">
            <v>25</v>
          </cell>
          <cell r="C24">
            <v>4.44E-4</v>
          </cell>
          <cell r="D24">
            <v>994878.2693343357</v>
          </cell>
          <cell r="E24">
            <v>153935.2119703136</v>
          </cell>
          <cell r="F24">
            <v>2073123.9598039843</v>
          </cell>
          <cell r="G24">
            <v>2002570.3209842572</v>
          </cell>
          <cell r="H24">
            <v>13.009176362913333</v>
          </cell>
        </row>
        <row r="25">
          <cell r="B25">
            <v>26</v>
          </cell>
          <cell r="C25">
            <v>4.64E-4</v>
          </cell>
          <cell r="D25">
            <v>994436.54338275129</v>
          </cell>
          <cell r="E25">
            <v>142799.87446514971</v>
          </cell>
          <cell r="F25">
            <v>1919188.7478336706</v>
          </cell>
          <cell r="G25">
            <v>1853738.805370477</v>
          </cell>
          <cell r="H25">
            <v>12.981375595136686</v>
          </cell>
        </row>
        <row r="26">
          <cell r="B26">
            <v>27</v>
          </cell>
          <cell r="C26">
            <v>4.8799999999999999E-4</v>
          </cell>
          <cell r="D26">
            <v>993975.12482662173</v>
          </cell>
          <cell r="E26">
            <v>132467.39241150618</v>
          </cell>
          <cell r="F26">
            <v>1776388.873368521</v>
          </cell>
          <cell r="G26">
            <v>1715674.6518465807</v>
          </cell>
          <cell r="H26">
            <v>12.951675281090203</v>
          </cell>
        </row>
        <row r="27">
          <cell r="B27">
            <v>28</v>
          </cell>
          <cell r="C27">
            <v>5.13E-4</v>
          </cell>
          <cell r="D27">
            <v>993490.06496570632</v>
          </cell>
          <cell r="E27">
            <v>122879.58081114557</v>
          </cell>
          <cell r="F27">
            <v>1643921.4809570147</v>
          </cell>
          <cell r="G27">
            <v>1587601.6730852397</v>
          </cell>
          <cell r="H27">
            <v>12.919979565402611</v>
          </cell>
        </row>
        <row r="28">
          <cell r="B28">
            <v>29</v>
          </cell>
          <cell r="C28">
            <v>5.4199999999999995E-4</v>
          </cell>
          <cell r="D28">
            <v>992980.40456237888</v>
          </cell>
          <cell r="E28">
            <v>113982.87107767003</v>
          </cell>
          <cell r="F28">
            <v>1521041.9001458692</v>
          </cell>
          <cell r="G28">
            <v>1468799.7509019373</v>
          </cell>
          <cell r="H28">
            <v>12.886144532199667</v>
          </cell>
        </row>
        <row r="29">
          <cell r="B29">
            <v>30</v>
          </cell>
          <cell r="C29">
            <v>5.7200000000000003E-4</v>
          </cell>
          <cell r="D29">
            <v>992442.20918310608</v>
          </cell>
          <cell r="E29">
            <v>105727.23189006586</v>
          </cell>
          <cell r="F29">
            <v>1407059.0290681992</v>
          </cell>
          <cell r="G29">
            <v>1358600.7144519191</v>
          </cell>
          <cell r="H29">
            <v>12.850054713099638</v>
          </cell>
        </row>
        <row r="30">
          <cell r="B30">
            <v>31</v>
          </cell>
          <cell r="C30">
            <v>6.0700000000000001E-4</v>
          </cell>
          <cell r="D30">
            <v>991874.53223945329</v>
          </cell>
          <cell r="E30">
            <v>98066.594815243385</v>
          </cell>
          <cell r="F30">
            <v>1301331.7971781334</v>
          </cell>
          <cell r="G30">
            <v>1256384.6078878136</v>
          </cell>
          <cell r="H30">
            <v>12.811545157194775</v>
          </cell>
        </row>
        <row r="31">
          <cell r="B31">
            <v>32</v>
          </cell>
          <cell r="C31">
            <v>6.4499999999999996E-4</v>
          </cell>
          <cell r="D31">
            <v>991272.46439838386</v>
          </cell>
          <cell r="E31">
            <v>90957.836094840401</v>
          </cell>
          <cell r="F31">
            <v>1203265.2023628901</v>
          </cell>
          <cell r="G31">
            <v>1161576.194152755</v>
          </cell>
          <cell r="H31">
            <v>12.770490636360307</v>
          </cell>
        </row>
        <row r="32">
          <cell r="B32">
            <v>33</v>
          </cell>
          <cell r="C32">
            <v>6.87E-4</v>
          </cell>
          <cell r="D32">
            <v>990633.09365884692</v>
          </cell>
          <cell r="E32">
            <v>84361.177067804398</v>
          </cell>
          <cell r="F32">
            <v>1112307.3662680497</v>
          </cell>
          <cell r="G32">
            <v>1073641.8267786393</v>
          </cell>
          <cell r="H32">
            <v>12.726728859125698</v>
          </cell>
        </row>
        <row r="33">
          <cell r="B33">
            <v>34</v>
          </cell>
          <cell r="C33">
            <v>7.3399999999999995E-4</v>
          </cell>
          <cell r="D33">
            <v>989952.52872350335</v>
          </cell>
          <cell r="E33">
            <v>78239.648203395671</v>
          </cell>
          <cell r="F33">
            <v>1027946.1892002452</v>
          </cell>
          <cell r="G33">
            <v>992086.35044035548</v>
          </cell>
          <cell r="H33">
            <v>12.680097280873229</v>
          </cell>
        </row>
        <row r="34">
          <cell r="B34">
            <v>35</v>
          </cell>
          <cell r="C34">
            <v>7.85E-4</v>
          </cell>
          <cell r="D34">
            <v>989225.90356742032</v>
          </cell>
          <cell r="E34">
            <v>72558.905152310326</v>
          </cell>
          <cell r="F34">
            <v>949706.54099684954</v>
          </cell>
          <cell r="G34">
            <v>916450.37613537395</v>
          </cell>
          <cell r="H34">
            <v>12.630432807821846</v>
          </cell>
        </row>
        <row r="35">
          <cell r="B35">
            <v>36</v>
          </cell>
          <cell r="C35">
            <v>8.5999999999999998E-4</v>
          </cell>
          <cell r="D35">
            <v>988449.36123311985</v>
          </cell>
          <cell r="E35">
            <v>67287.189245258254</v>
          </cell>
          <cell r="F35">
            <v>877147.63584453927</v>
          </cell>
          <cell r="G35">
            <v>846307.67410712922</v>
          </cell>
          <cell r="H35">
            <v>12.577545348526632</v>
          </cell>
        </row>
        <row r="36">
          <cell r="B36">
            <v>37</v>
          </cell>
          <cell r="C36">
            <v>9.0700000000000004E-4</v>
          </cell>
          <cell r="D36">
            <v>987599.29478245939</v>
          </cell>
          <cell r="E36">
            <v>62393.802563811914</v>
          </cell>
          <cell r="F36">
            <v>809860.44659928104</v>
          </cell>
          <cell r="G36">
            <v>781263.28709086729</v>
          </cell>
          <cell r="H36">
            <v>12.521488593227623</v>
          </cell>
        </row>
        <row r="37">
          <cell r="B37">
            <v>38</v>
          </cell>
          <cell r="C37">
            <v>9.6599999999999995E-4</v>
          </cell>
          <cell r="D37">
            <v>986703.5422220917</v>
          </cell>
          <cell r="E37">
            <v>57853.560450010707</v>
          </cell>
          <cell r="F37">
            <v>747466.64403546916</v>
          </cell>
          <cell r="G37">
            <v>720950.4288292143</v>
          </cell>
          <cell r="H37">
            <v>12.461643211262045</v>
          </cell>
        </row>
        <row r="38">
          <cell r="B38">
            <v>39</v>
          </cell>
          <cell r="C38">
            <v>1.039E-3</v>
          </cell>
          <cell r="D38">
            <v>985750.38660030509</v>
          </cell>
          <cell r="E38">
            <v>53640.532631662194</v>
          </cell>
          <cell r="F38">
            <v>689613.08358545846</v>
          </cell>
          <cell r="G38">
            <v>665027.83946261334</v>
          </cell>
          <cell r="H38">
            <v>12.397860476688665</v>
          </cell>
        </row>
        <row r="39">
          <cell r="B39">
            <v>40</v>
          </cell>
          <cell r="C39">
            <v>1.1280000000000001E-3</v>
          </cell>
          <cell r="D39">
            <v>984726.19194862735</v>
          </cell>
          <cell r="E39">
            <v>49730.672963580415</v>
          </cell>
          <cell r="F39">
            <v>635972.55095379625</v>
          </cell>
          <cell r="G39">
            <v>613179.32584548858</v>
          </cell>
          <cell r="H39">
            <v>12.33000257797722</v>
          </cell>
        </row>
        <row r="40">
          <cell r="B40">
            <v>41</v>
          </cell>
          <cell r="C40">
            <v>1.238E-3</v>
          </cell>
          <cell r="D40">
            <v>983615.42080410931</v>
          </cell>
          <cell r="E40">
            <v>46101.695373064962</v>
          </cell>
          <cell r="F40">
            <v>586241.87799021578</v>
          </cell>
          <cell r="G40">
            <v>565111.93427756103</v>
          </cell>
          <cell r="H40">
            <v>12.257942570323111</v>
          </cell>
        </row>
        <row r="41">
          <cell r="B41">
            <v>42</v>
          </cell>
          <cell r="C41">
            <v>1.3699999999999999E-3</v>
          </cell>
          <cell r="D41">
            <v>982397.7049131539</v>
          </cell>
          <cell r="E41">
            <v>42732.827354239555</v>
          </cell>
          <cell r="F41">
            <v>540140.18261715083</v>
          </cell>
          <cell r="G41">
            <v>520554.30341312435</v>
          </cell>
          <cell r="H41">
            <v>12.181602193038129</v>
          </cell>
        </row>
        <row r="42">
          <cell r="B42">
            <v>43</v>
          </cell>
          <cell r="C42">
            <v>1.5269999999999999E-3</v>
          </cell>
          <cell r="D42">
            <v>981051.82005742285</v>
          </cell>
          <cell r="E42">
            <v>39604.903369618791</v>
          </cell>
          <cell r="F42">
            <v>497407.3552629113</v>
          </cell>
          <cell r="G42">
            <v>479255.10788516933</v>
          </cell>
          <cell r="H42">
            <v>12.100903350588892</v>
          </cell>
        </row>
        <row r="43">
          <cell r="B43">
            <v>44</v>
          </cell>
          <cell r="C43">
            <v>1.7149999999999999E-3</v>
          </cell>
          <cell r="D43">
            <v>979553.75392819522</v>
          </cell>
          <cell r="E43">
            <v>36700.163974174837</v>
          </cell>
          <cell r="F43">
            <v>457802.45189329248</v>
          </cell>
          <cell r="G43">
            <v>440981.54340512899</v>
          </cell>
          <cell r="H43">
            <v>12.015792183256696</v>
          </cell>
        </row>
        <row r="44">
          <cell r="B44">
            <v>45</v>
          </cell>
          <cell r="C44">
            <v>1.9319999999999999E-3</v>
          </cell>
          <cell r="D44">
            <v>977873.81924020837</v>
          </cell>
          <cell r="E44">
            <v>34002.063288129124</v>
          </cell>
          <cell r="F44">
            <v>421102.28791911766</v>
          </cell>
          <cell r="G44">
            <v>405518.00891205849</v>
          </cell>
          <cell r="H44">
            <v>11.926276516685204</v>
          </cell>
        </row>
        <row r="45">
          <cell r="B45">
            <v>46</v>
          </cell>
          <cell r="C45">
            <v>2.183E-3</v>
          </cell>
          <cell r="D45">
            <v>975984.56702143629</v>
          </cell>
          <cell r="E45">
            <v>31495.47220589927</v>
          </cell>
          <cell r="F45">
            <v>387100.22463098855</v>
          </cell>
          <cell r="G45">
            <v>372664.79986995138</v>
          </cell>
          <cell r="H45">
            <v>11.83232934034719</v>
          </cell>
        </row>
        <row r="46">
          <cell r="B46">
            <v>47</v>
          </cell>
          <cell r="C46">
            <v>2.4710000000000001E-3</v>
          </cell>
          <cell r="D46">
            <v>973853.99271162844</v>
          </cell>
          <cell r="E46">
            <v>29166.327229766863</v>
          </cell>
          <cell r="F46">
            <v>355604.7524250893</v>
          </cell>
          <cell r="G46">
            <v>342236.85244477948</v>
          </cell>
          <cell r="H46">
            <v>11.733971499006428</v>
          </cell>
        </row>
        <row r="47">
          <cell r="B47">
            <v>48</v>
          </cell>
          <cell r="C47">
            <v>2.7899999999999999E-3</v>
          </cell>
          <cell r="D47">
            <v>971447.59949563805</v>
          </cell>
          <cell r="E47">
            <v>27001.630844716576</v>
          </cell>
          <cell r="F47">
            <v>326438.42519532243</v>
          </cell>
          <cell r="G47">
            <v>314062.67772482731</v>
          </cell>
          <cell r="H47">
            <v>11.631248480173936</v>
          </cell>
        </row>
        <row r="48">
          <cell r="B48">
            <v>49</v>
          </cell>
          <cell r="C48">
            <v>3.1380000000000002E-3</v>
          </cell>
          <cell r="D48">
            <v>968737.26069304522</v>
          </cell>
          <cell r="E48">
            <v>24989.602129614683</v>
          </cell>
          <cell r="F48">
            <v>299436.79435060587</v>
          </cell>
          <cell r="G48">
            <v>287983.22670786578</v>
          </cell>
          <cell r="H48">
            <v>11.524122121439563</v>
          </cell>
        </row>
        <row r="49">
          <cell r="B49">
            <v>50</v>
          </cell>
          <cell r="C49">
            <v>3.5130000000000001E-3</v>
          </cell>
          <cell r="D49">
            <v>965697.36316899047</v>
          </cell>
          <cell r="E49">
            <v>23119.429009867243</v>
          </cell>
          <cell r="F49">
            <v>274447.19222099119</v>
          </cell>
          <cell r="G49">
            <v>263850.78725813539</v>
          </cell>
          <cell r="H49">
            <v>11.412513135403358</v>
          </cell>
        </row>
        <row r="50">
          <cell r="B50">
            <v>51</v>
          </cell>
          <cell r="C50">
            <v>3.9090000000000001E-3</v>
          </cell>
          <cell r="D50">
            <v>962304.86833217787</v>
          </cell>
          <cell r="E50">
            <v>21381.1697965249</v>
          </cell>
          <cell r="F50">
            <v>251327.76321112394</v>
          </cell>
          <cell r="G50">
            <v>241528.06038771669</v>
          </cell>
          <cell r="H50">
            <v>11.296297755746387</v>
          </cell>
        </row>
        <row r="51">
          <cell r="B51">
            <v>52</v>
          </cell>
          <cell r="C51">
            <v>4.3239999999999997E-3</v>
          </cell>
          <cell r="D51">
            <v>958543.21860186732</v>
          </cell>
          <cell r="E51">
            <v>19765.745525559432</v>
          </cell>
          <cell r="F51">
            <v>229946.59341459905</v>
          </cell>
          <cell r="G51">
            <v>220887.29338205096</v>
          </cell>
          <cell r="H51">
            <v>11.175257371214141</v>
          </cell>
        </row>
        <row r="52">
          <cell r="B52">
            <v>53</v>
          </cell>
          <cell r="C52">
            <v>4.7549999999999997E-3</v>
          </cell>
          <cell r="D52">
            <v>954398.47772463283</v>
          </cell>
          <cell r="E52">
            <v>18264.759574855605</v>
          </cell>
          <cell r="F52">
            <v>210180.84788903961</v>
          </cell>
          <cell r="G52">
            <v>201809.49975056411</v>
          </cell>
          <cell r="H52">
            <v>11.049118874161778</v>
          </cell>
        </row>
        <row r="53">
          <cell r="B53">
            <v>54</v>
          </cell>
          <cell r="C53">
            <v>5.1999999999999998E-3</v>
          </cell>
          <cell r="D53">
            <v>949860.3129630523</v>
          </cell>
          <cell r="E53">
            <v>16870.45071283264</v>
          </cell>
          <cell r="F53">
            <v>191916.08831418399</v>
          </cell>
          <cell r="G53">
            <v>184183.79840413568</v>
          </cell>
          <cell r="H53">
            <v>10.917538691721782</v>
          </cell>
        </row>
        <row r="54">
          <cell r="B54">
            <v>55</v>
          </cell>
          <cell r="C54">
            <v>5.6600000000000001E-3</v>
          </cell>
          <cell r="D54">
            <v>944921.03933564445</v>
          </cell>
          <cell r="E54">
            <v>15575.614263689942</v>
          </cell>
          <cell r="F54">
            <v>175045.63760135134</v>
          </cell>
          <cell r="G54">
            <v>167906.81439716011</v>
          </cell>
          <cell r="H54">
            <v>10.780108672091764</v>
          </cell>
        </row>
        <row r="55">
          <cell r="B55">
            <v>56</v>
          </cell>
          <cell r="C55">
            <v>6.1310000000000002E-3</v>
          </cell>
          <cell r="D55">
            <v>939572.78625300468</v>
          </cell>
          <cell r="E55">
            <v>14373.509315041725</v>
          </cell>
          <cell r="F55">
            <v>159470.02333766141</v>
          </cell>
          <cell r="G55">
            <v>152882.16490160063</v>
          </cell>
          <cell r="H55">
            <v>10.636384027776089</v>
          </cell>
        </row>
        <row r="56">
          <cell r="B56">
            <v>57</v>
          </cell>
          <cell r="C56">
            <v>6.6179999999999998E-3</v>
          </cell>
          <cell r="D56">
            <v>933812.26550048753</v>
          </cell>
          <cell r="E56">
            <v>13257.898217569564</v>
          </cell>
          <cell r="F56">
            <v>145096.51402261967</v>
          </cell>
          <cell r="G56">
            <v>139019.97733956695</v>
          </cell>
          <cell r="H56">
            <v>10.485823247257668</v>
          </cell>
        </row>
        <row r="57">
          <cell r="B57">
            <v>58</v>
          </cell>
          <cell r="C57">
            <v>7.1390000000000004E-3</v>
          </cell>
          <cell r="D57">
            <v>927632.29592740524</v>
          </cell>
          <cell r="E57">
            <v>12222.883941685093</v>
          </cell>
          <cell r="F57">
            <v>131838.6158050501</v>
          </cell>
          <cell r="G57">
            <v>126236.4606651111</v>
          </cell>
          <cell r="H57">
            <v>10.327878532380767</v>
          </cell>
        </row>
        <row r="58">
          <cell r="B58">
            <v>59</v>
          </cell>
          <cell r="C58">
            <v>7.7190000000000002E-3</v>
          </cell>
          <cell r="D58">
            <v>921009.92896677949</v>
          </cell>
          <cell r="E58">
            <v>11262.760810418007</v>
          </cell>
          <cell r="F58">
            <v>119615.731863365</v>
          </cell>
          <cell r="G58">
            <v>114453.63315859008</v>
          </cell>
          <cell r="H58">
            <v>10.162129435681608</v>
          </cell>
        </row>
        <row r="59">
          <cell r="B59">
            <v>60</v>
          </cell>
          <cell r="C59">
            <v>8.3840000000000008E-3</v>
          </cell>
          <cell r="D59">
            <v>913900.65332508495</v>
          </cell>
          <cell r="E59">
            <v>10371.994022944215</v>
          </cell>
          <cell r="F59">
            <v>108352.97105294699</v>
          </cell>
          <cell r="G59">
            <v>103599.14045909756</v>
          </cell>
          <cell r="H59">
            <v>9.9883532742038454</v>
          </cell>
        </row>
        <row r="60">
          <cell r="B60">
            <v>61</v>
          </cell>
          <cell r="C60">
            <v>9.1579999999999995E-3</v>
          </cell>
          <cell r="D60">
            <v>906238.51024760748</v>
          </cell>
          <cell r="E60">
            <v>9545.2763109567095</v>
          </cell>
          <cell r="F60">
            <v>97980.977030002774</v>
          </cell>
          <cell r="G60">
            <v>93606.058720814282</v>
          </cell>
          <cell r="H60">
            <v>9.8065321182339122</v>
          </cell>
        </row>
        <row r="61">
          <cell r="B61">
            <v>62</v>
          </cell>
          <cell r="C61">
            <v>1.0064E-2</v>
          </cell>
          <cell r="D61">
            <v>897939.17797075992</v>
          </cell>
          <cell r="E61">
            <v>8777.5969099776976</v>
          </cell>
          <cell r="F61">
            <v>88435.700719046057</v>
          </cell>
          <cell r="G61">
            <v>84412.635468639608</v>
          </cell>
          <cell r="H61">
            <v>9.6168275137681256</v>
          </cell>
        </row>
        <row r="62">
          <cell r="B62">
            <v>63</v>
          </cell>
          <cell r="C62">
            <v>1.1133000000000001E-2</v>
          </cell>
          <cell r="D62">
            <v>888902.31808366219</v>
          </cell>
          <cell r="E62">
            <v>8064.2776563115403</v>
          </cell>
          <cell r="F62">
            <v>79658.103809068358</v>
          </cell>
          <cell r="G62">
            <v>75961.976549925574</v>
          </cell>
          <cell r="H62">
            <v>9.41956363450279</v>
          </cell>
        </row>
        <row r="63">
          <cell r="B63">
            <v>64</v>
          </cell>
          <cell r="C63">
            <v>1.2390999999999999E-2</v>
          </cell>
          <cell r="D63">
            <v>879006.16857643682</v>
          </cell>
          <cell r="E63">
            <v>7400.926267437424</v>
          </cell>
          <cell r="F63">
            <v>71593.826152756825</v>
          </cell>
          <cell r="G63">
            <v>68201.73494684801</v>
          </cell>
          <cell r="H63">
            <v>9.2152971779926816</v>
          </cell>
        </row>
        <row r="64">
          <cell r="B64">
            <v>65</v>
          </cell>
          <cell r="C64">
            <v>1.3868E-2</v>
          </cell>
          <cell r="D64">
            <v>868114.40314160613</v>
          </cell>
          <cell r="E64">
            <v>6783.5001299838568</v>
          </cell>
          <cell r="F64">
            <v>64192.899885319406</v>
          </cell>
          <cell r="G64">
            <v>61083.795659076808</v>
          </cell>
          <cell r="H64">
            <v>9.0047607412992221</v>
          </cell>
        </row>
        <row r="65">
          <cell r="B65">
            <v>66</v>
          </cell>
          <cell r="C65">
            <v>1.5592E-2</v>
          </cell>
          <cell r="D65">
            <v>856075.39259883831</v>
          </cell>
          <cell r="E65">
            <v>6208.2845013282986</v>
          </cell>
          <cell r="F65">
            <v>57409.399755335551</v>
          </cell>
          <cell r="G65">
            <v>54563.936025560084</v>
          </cell>
          <cell r="H65">
            <v>8.7888910396883091</v>
          </cell>
        </row>
        <row r="66">
          <cell r="B66">
            <v>67</v>
          </cell>
          <cell r="C66">
            <v>1.7579000000000001E-2</v>
          </cell>
          <cell r="D66">
            <v>842727.46507743723</v>
          </cell>
          <cell r="E66">
            <v>5671.9117674093623</v>
          </cell>
          <cell r="F66">
            <v>51201.115254007251</v>
          </cell>
          <cell r="G66">
            <v>48601.489027277959</v>
          </cell>
          <cell r="H66">
            <v>8.568802023074598</v>
          </cell>
        </row>
        <row r="67">
          <cell r="B67">
            <v>68</v>
          </cell>
          <cell r="C67">
            <v>1.9803999999999999E-2</v>
          </cell>
          <cell r="D67">
            <v>827913.15896884096</v>
          </cell>
          <cell r="E67">
            <v>5171.4201674710666</v>
          </cell>
          <cell r="F67">
            <v>45529.203486597886</v>
          </cell>
          <cell r="G67">
            <v>43158.969243173648</v>
          </cell>
          <cell r="H67">
            <v>8.3456705983105781</v>
          </cell>
        </row>
        <row r="68">
          <cell r="B68">
            <v>69</v>
          </cell>
          <cell r="C68">
            <v>2.2228999999999999E-2</v>
          </cell>
          <cell r="D68">
            <v>811517.166768622</v>
          </cell>
          <cell r="E68">
            <v>4704.4133294426638</v>
          </cell>
          <cell r="F68">
            <v>40357.783319126822</v>
          </cell>
          <cell r="G68">
            <v>38201.593876465602</v>
          </cell>
          <cell r="H68">
            <v>8.1203736154262156</v>
          </cell>
        </row>
        <row r="69">
          <cell r="B69">
            <v>70</v>
          </cell>
          <cell r="C69">
            <v>2.4816999999999999E-2</v>
          </cell>
          <cell r="D69">
            <v>793477.9516685222</v>
          </cell>
          <cell r="E69">
            <v>4268.9920422668047</v>
          </cell>
          <cell r="F69">
            <v>35653.369989684157</v>
          </cell>
          <cell r="G69">
            <v>33696.74863697854</v>
          </cell>
          <cell r="H69">
            <v>7.8933734950430603</v>
          </cell>
        </row>
        <row r="70">
          <cell r="B70">
            <v>71</v>
          </cell>
          <cell r="C70">
            <v>2.7529999999999999E-2</v>
          </cell>
          <cell r="D70">
            <v>773786.20934196445</v>
          </cell>
          <cell r="E70">
            <v>3863.6180665929187</v>
          </cell>
          <cell r="F70">
            <v>31384.37794741735</v>
          </cell>
          <cell r="G70">
            <v>29613.553000228931</v>
          </cell>
          <cell r="H70">
            <v>7.6647206038000686</v>
          </cell>
        </row>
        <row r="71">
          <cell r="B71">
            <v>72</v>
          </cell>
          <cell r="C71">
            <v>3.0353999999999999E-2</v>
          </cell>
          <cell r="D71">
            <v>752483.87499878008</v>
          </cell>
          <cell r="E71">
            <v>3487.0094303662322</v>
          </cell>
          <cell r="F71">
            <v>27520.759880824429</v>
          </cell>
          <cell r="G71">
            <v>25922.547225239905</v>
          </cell>
          <cell r="H71">
            <v>7.4340341610482312</v>
          </cell>
        </row>
        <row r="72">
          <cell r="B72">
            <v>73</v>
          </cell>
          <cell r="C72">
            <v>3.3369999999999997E-2</v>
          </cell>
          <cell r="D72">
            <v>729642.97945706709</v>
          </cell>
          <cell r="E72">
            <v>3137.9719221502514</v>
          </cell>
          <cell r="F72">
            <v>24033.750450458196</v>
          </cell>
          <cell r="G72">
            <v>22595.513319472662</v>
          </cell>
          <cell r="H72">
            <v>7.2006741551687954</v>
          </cell>
        </row>
        <row r="73">
          <cell r="B73">
            <v>74</v>
          </cell>
          <cell r="C73">
            <v>3.6679999999999997E-2</v>
          </cell>
          <cell r="D73">
            <v>705294.79323258472</v>
          </cell>
          <cell r="E73">
            <v>2815.0884446478863</v>
          </cell>
          <cell r="F73">
            <v>20895.778528307943</v>
          </cell>
          <cell r="G73">
            <v>19605.529657844327</v>
          </cell>
          <cell r="H73">
            <v>6.9644453605423413</v>
          </cell>
        </row>
        <row r="74">
          <cell r="B74">
            <v>75</v>
          </cell>
          <cell r="C74">
            <v>4.0388E-2</v>
          </cell>
          <cell r="D74">
            <v>679424.58021681348</v>
          </cell>
          <cell r="E74">
            <v>2516.7805109032038</v>
          </cell>
          <cell r="F74">
            <v>18080.690083660058</v>
          </cell>
          <cell r="G74">
            <v>16927.165682829422</v>
          </cell>
          <cell r="H74">
            <v>6.7257218535734467</v>
          </cell>
        </row>
        <row r="75">
          <cell r="B75">
            <v>76</v>
          </cell>
          <cell r="C75">
            <v>4.4596999999999998E-2</v>
          </cell>
          <cell r="D75">
            <v>651983.98027101683</v>
          </cell>
          <cell r="E75">
            <v>2241.4225332982323</v>
          </cell>
          <cell r="F75">
            <v>15563.909572756853</v>
          </cell>
          <cell r="G75">
            <v>14536.59091166183</v>
          </cell>
          <cell r="H75">
            <v>6.4854308795902806</v>
          </cell>
        </row>
        <row r="76">
          <cell r="B76">
            <v>77</v>
          </cell>
          <cell r="C76">
            <v>4.9388000000000001E-2</v>
          </cell>
          <cell r="D76">
            <v>622907.45070287026</v>
          </cell>
          <cell r="E76">
            <v>1987.4355569194724</v>
          </cell>
          <cell r="F76">
            <v>13322.48703945862</v>
          </cell>
          <cell r="G76">
            <v>12411.579075870528</v>
          </cell>
          <cell r="H76">
            <v>6.2450221506092456</v>
          </cell>
        </row>
        <row r="77">
          <cell r="B77">
            <v>78</v>
          </cell>
          <cell r="C77">
            <v>5.4758000000000001E-2</v>
          </cell>
          <cell r="D77">
            <v>592143.29752755689</v>
          </cell>
          <cell r="E77">
            <v>1753.3921945562261</v>
          </cell>
          <cell r="F77">
            <v>11335.051482539147</v>
          </cell>
          <cell r="G77">
            <v>10531.413393367544</v>
          </cell>
          <cell r="H77">
            <v>6.0063079019426038</v>
          </cell>
        </row>
        <row r="78">
          <cell r="B78">
            <v>79</v>
          </cell>
          <cell r="C78">
            <v>6.0678000000000003E-2</v>
          </cell>
          <cell r="D78">
            <v>559718.714841543</v>
          </cell>
          <cell r="E78">
            <v>1538.1716424749109</v>
          </cell>
          <cell r="F78">
            <v>9581.6592879829204</v>
          </cell>
          <cell r="G78">
            <v>8876.6639518485863</v>
          </cell>
          <cell r="H78">
            <v>5.7709189967681862</v>
          </cell>
        </row>
        <row r="79">
          <cell r="B79">
            <v>80</v>
          </cell>
          <cell r="C79">
            <v>6.7125000000000004E-2</v>
          </cell>
          <cell r="D79">
            <v>525756.10266238789</v>
          </cell>
          <cell r="E79">
            <v>1340.9173675664208</v>
          </cell>
          <cell r="F79">
            <v>8043.4876455080093</v>
          </cell>
          <cell r="G79">
            <v>7428.9005187067332</v>
          </cell>
          <cell r="H79">
            <v>5.5401628007765744</v>
          </cell>
        </row>
        <row r="80">
          <cell r="B80">
            <v>81</v>
          </cell>
          <cell r="C80">
            <v>7.4069999999999997E-2</v>
          </cell>
          <cell r="D80">
            <v>490464.7242711751</v>
          </cell>
          <cell r="E80">
            <v>1160.9357673025754</v>
          </cell>
          <cell r="F80">
            <v>6702.5702779415888</v>
          </cell>
          <cell r="G80">
            <v>6170.4747179279084</v>
          </cell>
          <cell r="H80">
            <v>5.3150870975962388</v>
          </cell>
        </row>
        <row r="81">
          <cell r="B81">
            <v>82</v>
          </cell>
          <cell r="C81">
            <v>8.1484000000000001E-2</v>
          </cell>
          <cell r="D81">
            <v>454136.00214440917</v>
          </cell>
          <cell r="E81">
            <v>997.62900697770181</v>
          </cell>
          <cell r="F81">
            <v>5541.6345106390136</v>
          </cell>
          <cell r="G81">
            <v>5084.3878824409003</v>
          </cell>
          <cell r="H81">
            <v>5.096471580997787</v>
          </cell>
        </row>
        <row r="82">
          <cell r="B82">
            <v>83</v>
          </cell>
          <cell r="C82">
            <v>8.9319999999999997E-2</v>
          </cell>
          <cell r="D82">
            <v>417131.18414567411</v>
          </cell>
          <cell r="E82">
            <v>850.4298886061539</v>
          </cell>
          <cell r="F82">
            <v>4544.0055036613121</v>
          </cell>
          <cell r="G82">
            <v>4154.2251380501584</v>
          </cell>
          <cell r="H82">
            <v>4.8848531709755543</v>
          </cell>
        </row>
        <row r="83">
          <cell r="B83">
            <v>84</v>
          </cell>
          <cell r="C83">
            <v>9.7525000000000001E-2</v>
          </cell>
          <cell r="D83">
            <v>379873.02677778254</v>
          </cell>
          <cell r="E83">
            <v>718.76518882213691</v>
          </cell>
          <cell r="F83">
            <v>3693.5756150551579</v>
          </cell>
          <cell r="G83">
            <v>3364.1415701783453</v>
          </cell>
          <cell r="H83">
            <v>4.6804458848254322</v>
          </cell>
        </row>
        <row r="84">
          <cell r="B84">
            <v>85</v>
          </cell>
          <cell r="C84">
            <v>0.106047</v>
          </cell>
          <cell r="D84">
            <v>342825.90984127932</v>
          </cell>
          <cell r="E84">
            <v>602.0117065264576</v>
          </cell>
          <cell r="F84">
            <v>2974.8104262330207</v>
          </cell>
          <cell r="G84">
            <v>2698.8883940750611</v>
          </cell>
          <cell r="H84">
            <v>4.4831161334841063</v>
          </cell>
        </row>
        <row r="85">
          <cell r="B85">
            <v>86</v>
          </cell>
          <cell r="C85">
            <v>0.11483599999999999</v>
          </cell>
          <cell r="D85">
            <v>306470.25058034115</v>
          </cell>
          <cell r="E85">
            <v>499.46187571642344</v>
          </cell>
          <cell r="F85">
            <v>2372.7987197065631</v>
          </cell>
          <cell r="G85">
            <v>2143.8786933365359</v>
          </cell>
          <cell r="H85">
            <v>4.2923770513242401</v>
          </cell>
        </row>
        <row r="86">
          <cell r="B86">
            <v>87</v>
          </cell>
          <cell r="C86">
            <v>0.12417</v>
          </cell>
          <cell r="D86">
            <v>271276.4328846971</v>
          </cell>
          <cell r="E86">
            <v>410.30688794120869</v>
          </cell>
          <cell r="F86">
            <v>1873.3368439901396</v>
          </cell>
          <cell r="G86">
            <v>1685.279520350419</v>
          </cell>
          <cell r="H86">
            <v>4.1073634634958802</v>
          </cell>
        </row>
        <row r="87">
          <cell r="B87">
            <v>88</v>
          </cell>
          <cell r="C87">
            <v>0.13386999999999999</v>
          </cell>
          <cell r="D87">
            <v>237592.03821340427</v>
          </cell>
          <cell r="E87">
            <v>333.51190873832837</v>
          </cell>
          <cell r="F87">
            <v>1463.0299560489309</v>
          </cell>
          <cell r="G87">
            <v>1310.1703312105303</v>
          </cell>
          <cell r="H87">
            <v>3.9284064433167898</v>
          </cell>
        </row>
        <row r="88">
          <cell r="B88">
            <v>89</v>
          </cell>
          <cell r="C88">
            <v>0.14407300000000001</v>
          </cell>
          <cell r="D88">
            <v>205785.59205777585</v>
          </cell>
          <cell r="E88">
            <v>268.08786033923752</v>
          </cell>
          <cell r="F88">
            <v>1129.5180473106025</v>
          </cell>
          <cell r="G88">
            <v>1006.6444446551186</v>
          </cell>
          <cell r="H88">
            <v>3.7549049904061822</v>
          </cell>
        </row>
        <row r="89">
          <cell r="B89">
            <v>90</v>
          </cell>
          <cell r="C89">
            <v>0.154859</v>
          </cell>
          <cell r="D89">
            <v>176137.44445323592</v>
          </cell>
          <cell r="E89">
            <v>212.95929284137594</v>
          </cell>
          <cell r="F89">
            <v>861.43018697136483</v>
          </cell>
          <cell r="G89">
            <v>763.82384441906754</v>
          </cell>
          <cell r="H89">
            <v>3.5867129075602562</v>
          </cell>
        </row>
        <row r="90">
          <cell r="B90">
            <v>91</v>
          </cell>
          <cell r="C90">
            <v>0.16630700000000001</v>
          </cell>
          <cell r="D90">
            <v>148860.97594265227</v>
          </cell>
          <cell r="E90">
            <v>167.03538720301933</v>
          </cell>
          <cell r="F90">
            <v>648.47089412998889</v>
          </cell>
          <cell r="G90">
            <v>571.91300832860497</v>
          </cell>
          <cell r="H90">
            <v>3.4239032692724352</v>
          </cell>
        </row>
        <row r="91">
          <cell r="B91">
            <v>92</v>
          </cell>
          <cell r="C91">
            <v>0.17821400000000001</v>
          </cell>
          <cell r="D91">
            <v>124104.35361655759</v>
          </cell>
          <cell r="E91">
            <v>129.24012349275804</v>
          </cell>
          <cell r="F91">
            <v>481.43550692696954</v>
          </cell>
          <cell r="G91">
            <v>422.20045032612211</v>
          </cell>
          <cell r="H91">
            <v>3.2667908302469244</v>
          </cell>
        </row>
        <row r="92">
          <cell r="B92">
            <v>93</v>
          </cell>
          <cell r="C92">
            <v>0.19045999999999999</v>
          </cell>
          <cell r="D92">
            <v>101987.2203411364</v>
          </cell>
          <cell r="E92">
            <v>98.568653479925459</v>
          </cell>
          <cell r="F92">
            <v>352.19538343421152</v>
          </cell>
          <cell r="G92">
            <v>307.01808392257902</v>
          </cell>
          <cell r="H92">
            <v>3.1147639039738579</v>
          </cell>
        </row>
        <row r="93">
          <cell r="B93">
            <v>94</v>
          </cell>
          <cell r="C93">
            <v>0.20300699999999999</v>
          </cell>
          <cell r="D93">
            <v>82562.73435496357</v>
          </cell>
          <cell r="E93">
            <v>74.055932935627737</v>
          </cell>
          <cell r="F93">
            <v>253.62672995428605</v>
          </cell>
          <cell r="G93">
            <v>219.68442735879</v>
          </cell>
          <cell r="H93">
            <v>2.9664662728609219</v>
          </cell>
        </row>
        <row r="94">
          <cell r="B94">
            <v>95</v>
          </cell>
          <cell r="C94">
            <v>0.21790399999999999</v>
          </cell>
          <cell r="D94">
            <v>65801.921341765483</v>
          </cell>
          <cell r="E94">
            <v>54.776853975094909</v>
          </cell>
          <cell r="F94">
            <v>179.57079701865831</v>
          </cell>
          <cell r="G94">
            <v>154.4647389467398</v>
          </cell>
          <cell r="H94">
            <v>2.8198906606971157</v>
          </cell>
        </row>
        <row r="95">
          <cell r="B95">
            <v>96</v>
          </cell>
          <cell r="C95">
            <v>0.23408599999999999</v>
          </cell>
          <cell r="D95">
            <v>51463.419473709415</v>
          </cell>
          <cell r="E95">
            <v>39.759404535040211</v>
          </cell>
          <cell r="F95">
            <v>124.79394304356339</v>
          </cell>
          <cell r="G95">
            <v>106.57088263166996</v>
          </cell>
          <cell r="H95">
            <v>2.6803943338172576</v>
          </cell>
        </row>
        <row r="96">
          <cell r="B96">
            <v>97</v>
          </cell>
          <cell r="C96">
            <v>0.24843599999999999</v>
          </cell>
          <cell r="D96">
            <v>39416.553462786673</v>
          </cell>
          <cell r="E96">
            <v>28.261981034849921</v>
          </cell>
          <cell r="F96">
            <v>85.034538508523184</v>
          </cell>
          <cell r="G96">
            <v>72.081130534216967</v>
          </cell>
          <cell r="H96">
            <v>2.55046277348122</v>
          </cell>
        </row>
        <row r="97">
          <cell r="B97">
            <v>98</v>
          </cell>
          <cell r="C97">
            <v>0.26395400000000002</v>
          </cell>
          <cell r="D97">
            <v>29624.062586705804</v>
          </cell>
          <cell r="E97">
            <v>19.71293504823754</v>
          </cell>
          <cell r="F97">
            <v>56.77255747367326</v>
          </cell>
          <cell r="G97">
            <v>47.73746224323105</v>
          </cell>
          <cell r="H97">
            <v>2.4216313870267165</v>
          </cell>
        </row>
        <row r="98">
          <cell r="B98">
            <v>99</v>
          </cell>
          <cell r="C98">
            <v>0.28080300000000002</v>
          </cell>
          <cell r="D98">
            <v>21804.672770694458</v>
          </cell>
          <cell r="E98">
            <v>13.46601112808821</v>
          </cell>
          <cell r="F98">
            <v>37.05962242543572</v>
          </cell>
          <cell r="G98">
            <v>30.887700658395289</v>
          </cell>
          <cell r="H98">
            <v>2.293752794691212</v>
          </cell>
        </row>
        <row r="99">
          <cell r="B99">
            <v>100</v>
          </cell>
          <cell r="C99">
            <v>0.29915399999999998</v>
          </cell>
          <cell r="D99">
            <v>15681.855242665142</v>
          </cell>
          <cell r="E99">
            <v>8.9881343900581516</v>
          </cell>
          <cell r="F99">
            <v>23.593611297347508</v>
          </cell>
          <cell r="G99">
            <v>19.474049701904189</v>
          </cell>
          <cell r="H99">
            <v>2.1666398005179577</v>
          </cell>
        </row>
        <row r="100">
          <cell r="B100">
            <v>101</v>
          </cell>
          <cell r="C100">
            <v>0.319185</v>
          </cell>
          <cell r="D100">
            <v>10990.565519400896</v>
          </cell>
          <cell r="E100">
            <v>5.8462162735356813</v>
          </cell>
          <cell r="F100">
            <v>14.605476907289354</v>
          </cell>
          <cell r="G100">
            <v>11.925961115252168</v>
          </cell>
          <cell r="H100">
            <v>2.0399452495861174</v>
          </cell>
        </row>
        <row r="101">
          <cell r="B101">
            <v>102</v>
          </cell>
          <cell r="C101">
            <v>0.341086</v>
          </cell>
          <cell r="D101">
            <v>7482.5418640909202</v>
          </cell>
          <cell r="E101">
            <v>3.6939134406192062</v>
          </cell>
          <cell r="F101">
            <v>8.7592606337536729</v>
          </cell>
          <cell r="G101">
            <v>7.0662169734698699</v>
          </cell>
          <cell r="H101">
            <v>1.9129351802800687</v>
          </cell>
        </row>
        <row r="102">
          <cell r="B102">
            <v>103</v>
          </cell>
          <cell r="C102">
            <v>0.36505199999999999</v>
          </cell>
          <cell r="D102">
            <v>4930.3515898356045</v>
          </cell>
          <cell r="E102">
            <v>2.2589060610785747</v>
          </cell>
          <cell r="F102">
            <v>5.0653471931344676</v>
          </cell>
          <cell r="G102">
            <v>4.0300152484734539</v>
          </cell>
          <cell r="H102">
            <v>1.7840561490853746</v>
          </cell>
        </row>
        <row r="103">
          <cell r="B103">
            <v>104</v>
          </cell>
          <cell r="C103">
            <v>0.39310200000000001</v>
          </cell>
          <cell r="D103">
            <v>3130.5168812629377</v>
          </cell>
          <cell r="E103">
            <v>1.3311256479533355</v>
          </cell>
          <cell r="F103">
            <v>2.8064411320558933</v>
          </cell>
          <cell r="G103">
            <v>2.196341876743948</v>
          </cell>
          <cell r="H103">
            <v>1.6499883990072015</v>
          </cell>
        </row>
        <row r="104">
          <cell r="B104">
            <v>105</v>
          </cell>
          <cell r="C104">
            <v>0.427255</v>
          </cell>
          <cell r="D104">
            <v>1899.9044342047141</v>
          </cell>
          <cell r="E104">
            <v>0.74975173409891727</v>
          </cell>
          <cell r="F104">
            <v>1.4753154841025578</v>
          </cell>
          <cell r="G104">
            <v>1.131679272640554</v>
          </cell>
          <cell r="H104">
            <v>1.5094053420238542</v>
          </cell>
        </row>
        <row r="105">
          <cell r="B105">
            <v>106</v>
          </cell>
          <cell r="C105">
            <v>0.46953099999999998</v>
          </cell>
          <cell r="D105">
            <v>1088.160765168579</v>
          </cell>
          <cell r="E105">
            <v>0.39853044728212006</v>
          </cell>
          <cell r="F105">
            <v>0.7255637500036406</v>
          </cell>
          <cell r="G105">
            <v>0.5429039616660023</v>
          </cell>
          <cell r="H105">
            <v>1.362264703659342</v>
          </cell>
        </row>
        <row r="106">
          <cell r="B106">
            <v>107</v>
          </cell>
          <cell r="C106">
            <v>0.52194499999999999</v>
          </cell>
          <cell r="D106">
            <v>577.23555293821107</v>
          </cell>
          <cell r="E106">
            <v>0.1962023645840362</v>
          </cell>
          <cell r="F106">
            <v>0.32703330272152054</v>
          </cell>
          <cell r="G106">
            <v>0.2371072189538373</v>
          </cell>
          <cell r="H106">
            <v>1.2084829836608875</v>
          </cell>
        </row>
        <row r="107">
          <cell r="B107">
            <v>108</v>
          </cell>
          <cell r="C107">
            <v>0.58651799999999998</v>
          </cell>
          <cell r="D107">
            <v>275.95034225987649</v>
          </cell>
          <cell r="E107">
            <v>8.7049207796957254E-2</v>
          </cell>
          <cell r="F107">
            <v>0.13083093813748436</v>
          </cell>
          <cell r="G107">
            <v>9.093338456387895E-2</v>
          </cell>
          <cell r="H107">
            <v>1.0446204723193067</v>
          </cell>
        </row>
        <row r="108">
          <cell r="B108">
            <v>109</v>
          </cell>
          <cell r="C108">
            <v>0.66526799999999997</v>
          </cell>
          <cell r="D108">
            <v>114.10049941829826</v>
          </cell>
          <cell r="E108">
            <v>3.3404436694479338E-2</v>
          </cell>
          <cell r="F108">
            <v>4.3781730340527097E-2</v>
          </cell>
          <cell r="G108">
            <v>2.8471363522224069E-2</v>
          </cell>
          <cell r="H108">
            <v>0.85232281515854613</v>
          </cell>
        </row>
        <row r="109">
          <cell r="B109">
            <v>110</v>
          </cell>
          <cell r="C109">
            <v>0.76021499999999997</v>
          </cell>
          <cell r="D109">
            <v>38.193088371285818</v>
          </cell>
          <cell r="E109">
            <v>1.0377293646047758E-2</v>
          </cell>
          <cell r="F109">
            <v>1.0377293646047758E-2</v>
          </cell>
          <cell r="G109">
            <v>5.621034058275869E-3</v>
          </cell>
          <cell r="H109">
            <v>0.54166666666666663</v>
          </cell>
        </row>
      </sheetData>
      <sheetData sheetId="2"/>
      <sheetData sheetId="3"/>
      <sheetData sheetId="4"/>
      <sheetData sheetId="5"/>
      <sheetData sheetId="6"/>
      <sheetData sheetId="7"/>
      <sheetData sheetId="8"/>
      <sheetData sheetId="9"/>
      <sheetData sheetId="10"/>
      <sheetData sheetId="11"/>
      <sheetData sheetId="12"/>
      <sheetData sheetId="13">
        <row r="52">
          <cell r="E52">
            <v>2315632</v>
          </cell>
          <cell r="I52">
            <v>2260824</v>
          </cell>
        </row>
      </sheetData>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lta"/>
      <sheetName val="Inputs"/>
      <sheetName val="Key Data"/>
      <sheetName val="Yearly S and U"/>
      <sheetName val="Cash Flow"/>
      <sheetName val="Income Statement"/>
      <sheetName val="Balance Sheet"/>
      <sheetName val="Monthly S and U"/>
      <sheetName val="Construction Draw Schedule"/>
      <sheetName val="Technical &amp; Timing"/>
      <sheetName val="NonFuel Expenses"/>
      <sheetName val="Debt"/>
      <sheetName val="Cash Sweep"/>
      <sheetName val=" Leveraged Results"/>
      <sheetName val="LLC Leveraged Returns"/>
      <sheetName val="Cash Flow Unlevered"/>
      <sheetName val="Revenues"/>
      <sheetName val="Fuel Costs"/>
      <sheetName val="Maj Maint"/>
      <sheetName val="Net Operating Loss"/>
      <sheetName val="Working Capital"/>
      <sheetName val="Depreciation"/>
      <sheetName val="Income Taxes"/>
      <sheetName val="Tax Iteration"/>
      <sheetName val="Asset Sale"/>
      <sheetName val="Unleveraged Returns"/>
      <sheetName val="EPS"/>
      <sheetName val="Charts"/>
      <sheetName val="Lease Structu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4">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end"/>
      <sheetName val="Cust Fcst Allocators"/>
      <sheetName val="2001 Cust"/>
      <sheetName val="Cust Forecast"/>
      <sheetName val="New Meters"/>
      <sheetName val="NM Allocation"/>
      <sheetName val="Cust MSA"/>
      <sheetName val="Cust MSA Flow to Usage Conv"/>
      <sheetName val="Cust SRM Cost"/>
      <sheetName val="Cust Replace Cost"/>
      <sheetName val="Cust Annual SRM"/>
      <sheetName val="Cust Acct Weights"/>
      <sheetName val="Cust Acct Alloc"/>
      <sheetName val="Cust Acct Serv"/>
      <sheetName val="Cust Acct Serv Total"/>
      <sheetName val="Cust MSA LRMC"/>
      <sheetName val="Cust Class SRM LRMC"/>
      <sheetName val="Cust Class Total LRMC"/>
      <sheetName val="NGV Comp"/>
      <sheetName val="LRMC Summary Cust"/>
      <sheetName val="Distr Fcst Inv"/>
      <sheetName val="Distr Econ Ind"/>
      <sheetName val="Distr Reg Inv"/>
      <sheetName val="Distr His Invest (JP)"/>
      <sheetName val="HP Customers"/>
      <sheetName val="MP Customers"/>
      <sheetName val="HPD PD Det"/>
      <sheetName val="MPD PD Det"/>
      <sheetName val="Distr NPD Det"/>
      <sheetName val="Dist CPM Det"/>
      <sheetName val="HPD Distr Regress"/>
      <sheetName val="MPD Distr Regress"/>
      <sheetName val="Distr LRMCs"/>
      <sheetName val="Trans CPM Det"/>
      <sheetName val="Trans Invest&amp; Loads"/>
      <sheetName val="Trans LRMCs"/>
      <sheetName val="LF - O&amp;M"/>
      <sheetName val="LF - O&amp;M Expense"/>
      <sheetName val="LF - O&amp;M Expense (Old)"/>
      <sheetName val="LF -Distr O&amp;M"/>
      <sheetName val="LF -Distr O&amp;M (Old)"/>
      <sheetName val="LF - M&amp;S"/>
      <sheetName val="LF - A&amp;G"/>
      <sheetName val="LF - A&amp;G on O&amp;M (Old)"/>
      <sheetName val="LF - A&amp;G Distr O&amp;M (Old)"/>
      <sheetName val="LF - GPL"/>
      <sheetName val="LF - GPL (Old)"/>
      <sheetName val="LRMC Summary Distr"/>
      <sheetName val="LRMC Summary Trans"/>
      <sheetName val="Factors"/>
      <sheetName val="Base Margin"/>
      <sheetName val="Distr Reg Inv (JP)"/>
      <sheetName val="Distr Regress (Ol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Cash flow map"/>
      <sheetName val="Cash flow map chart"/>
      <sheetName val="Analytic VaR"/>
      <sheetName val="Monte Carlo VaR"/>
      <sheetName val="Historical VaR"/>
      <sheetName val="Historical Data"/>
      <sheetName val="Extreme Value Theory"/>
      <sheetName val="Var Compare"/>
      <sheetName val="Stress Test"/>
      <sheetName val="Stress Data"/>
      <sheetName val="VaRdelta"/>
      <sheetName val="VaRdelta chart"/>
      <sheetName val="Component VaR"/>
      <sheetName val="Component VaR chart"/>
      <sheetName val="Incremental VaR"/>
      <sheetName val="Summary"/>
      <sheetName val="VaR history"/>
      <sheetName val="Control Chart"/>
      <sheetName val="VCDATA"/>
      <sheetName val="Module1"/>
    </sheetNames>
    <sheetDataSet>
      <sheetData sheetId="0">
        <row r="3">
          <cell r="H3" t="str">
            <v>DATASET@0</v>
          </cell>
        </row>
        <row r="6">
          <cell r="B6" t="str">
            <v>X:\SEU_Risk_Mgmt\Prices\2010\2010_03\Fleet\corr-fleet-03-26.txt</v>
          </cell>
        </row>
        <row r="7">
          <cell r="B7" t="str">
            <v>X:\SEU_Risk_Mgmt\Prices\2010\2010_03\Fleet\Assets-fleet-03-26.txt</v>
          </cell>
        </row>
        <row r="8">
          <cell r="B8" t="str">
            <v>X:\SEU_Risk_Mgmt\Production\_Daily Portfolio Runs\Liquidity Runs\2010\2010_03\0312610_Fleet_all_Liquidity.txt</v>
          </cell>
        </row>
        <row r="11">
          <cell r="B11">
            <v>10</v>
          </cell>
        </row>
        <row r="12">
          <cell r="B12">
            <v>0.95</v>
          </cell>
        </row>
        <row r="13">
          <cell r="B13" t="str">
            <v>USD</v>
          </cell>
        </row>
        <row r="14">
          <cell r="B14">
            <v>40263</v>
          </cell>
        </row>
        <row r="24">
          <cell r="B24" t="str">
            <v>output_portanl.txt</v>
          </cell>
        </row>
        <row r="25">
          <cell r="B25" t="b">
            <v>1</v>
          </cell>
        </row>
        <row r="26">
          <cell r="B26" t="b">
            <v>1</v>
          </cell>
        </row>
        <row r="27">
          <cell r="B27" t="b">
            <v>1</v>
          </cell>
        </row>
      </sheetData>
      <sheetData sheetId="1"/>
      <sheetData sheetId="2" refreshError="1"/>
      <sheetData sheetId="3"/>
      <sheetData sheetId="4"/>
      <sheetData sheetId="5"/>
      <sheetData sheetId="6"/>
      <sheetData sheetId="7"/>
      <sheetData sheetId="8"/>
      <sheetData sheetId="9"/>
      <sheetData sheetId="10"/>
      <sheetData sheetId="11"/>
      <sheetData sheetId="12" refreshError="1"/>
      <sheetData sheetId="13"/>
      <sheetData sheetId="14" refreshError="1"/>
      <sheetData sheetId="15"/>
      <sheetData sheetId="16"/>
      <sheetData sheetId="17"/>
      <sheetData sheetId="18" refreshError="1"/>
      <sheetData sheetId="19"/>
      <sheetData sheetId="2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 Flow Statement"/>
      <sheetName val="CFWS-Mgmt"/>
      <sheetName val="Account Balances"/>
      <sheetName val="Non Cash Transactions"/>
      <sheetName val="CC Allocations"/>
    </sheetNames>
    <sheetDataSet>
      <sheetData sheetId="0"/>
      <sheetData sheetId="1"/>
      <sheetData sheetId="2" refreshError="1">
        <row r="43">
          <cell r="R43">
            <v>0</v>
          </cell>
        </row>
        <row r="56">
          <cell r="R56">
            <v>0</v>
          </cell>
        </row>
        <row r="57">
          <cell r="R57">
            <v>0</v>
          </cell>
        </row>
      </sheetData>
      <sheetData sheetId="3"/>
      <sheetData sheetId="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ilding"/>
      <sheetName val="EX"/>
      <sheetName val="Room"/>
      <sheetName val="ECM"/>
      <sheetName val="Information"/>
      <sheetName val="MAIN"/>
      <sheetName val="TU"/>
      <sheetName val="Project Variables"/>
      <sheetName val="Special Equipment"/>
      <sheetName val="Summary"/>
      <sheetName val="Lighting Ancillary Summary"/>
    </sheetNames>
    <sheetDataSet>
      <sheetData sheetId="0" refreshError="1">
        <row r="2">
          <cell r="A2" t="str">
            <v>305-A</v>
          </cell>
          <cell r="B2">
            <v>1</v>
          </cell>
          <cell r="C2">
            <v>2</v>
          </cell>
          <cell r="D2" t="str">
            <v>A</v>
          </cell>
          <cell r="E2">
            <v>1</v>
          </cell>
        </row>
        <row r="3">
          <cell r="A3" t="str">
            <v>702-A</v>
          </cell>
          <cell r="B3">
            <v>1</v>
          </cell>
          <cell r="C3">
            <v>2</v>
          </cell>
          <cell r="D3" t="str">
            <v>A</v>
          </cell>
          <cell r="E3">
            <v>2</v>
          </cell>
        </row>
        <row r="4">
          <cell r="A4" t="str">
            <v>703-44A</v>
          </cell>
          <cell r="B4">
            <v>1</v>
          </cell>
          <cell r="C4">
            <v>2</v>
          </cell>
          <cell r="D4" t="str">
            <v>A</v>
          </cell>
          <cell r="E4">
            <v>3</v>
          </cell>
        </row>
        <row r="5">
          <cell r="A5" t="str">
            <v>708-A</v>
          </cell>
          <cell r="B5">
            <v>1</v>
          </cell>
          <cell r="C5">
            <v>0</v>
          </cell>
          <cell r="D5" t="str">
            <v>A</v>
          </cell>
          <cell r="E5">
            <v>4</v>
          </cell>
        </row>
        <row r="6">
          <cell r="A6" t="str">
            <v>710-A</v>
          </cell>
          <cell r="B6">
            <v>1</v>
          </cell>
          <cell r="C6">
            <v>0</v>
          </cell>
          <cell r="D6" t="str">
            <v>A</v>
          </cell>
          <cell r="E6">
            <v>5</v>
          </cell>
        </row>
        <row r="7">
          <cell r="A7" t="str">
            <v>713-1A</v>
          </cell>
          <cell r="B7">
            <v>1</v>
          </cell>
          <cell r="C7">
            <v>0</v>
          </cell>
          <cell r="D7" t="str">
            <v>A</v>
          </cell>
          <cell r="E7">
            <v>6</v>
          </cell>
        </row>
        <row r="8">
          <cell r="A8" t="str">
            <v>713-A</v>
          </cell>
          <cell r="B8">
            <v>1</v>
          </cell>
          <cell r="C8">
            <v>0</v>
          </cell>
          <cell r="D8" t="str">
            <v>A</v>
          </cell>
          <cell r="E8">
            <v>7</v>
          </cell>
        </row>
        <row r="9">
          <cell r="A9" t="str">
            <v>714-A</v>
          </cell>
          <cell r="B9">
            <v>1</v>
          </cell>
          <cell r="C9">
            <v>0</v>
          </cell>
          <cell r="D9" t="str">
            <v>A</v>
          </cell>
          <cell r="E9">
            <v>8</v>
          </cell>
        </row>
        <row r="10">
          <cell r="A10" t="str">
            <v>716-2A</v>
          </cell>
          <cell r="B10">
            <v>1</v>
          </cell>
          <cell r="C10">
            <v>0</v>
          </cell>
          <cell r="D10" t="str">
            <v>A</v>
          </cell>
          <cell r="E10">
            <v>9</v>
          </cell>
        </row>
        <row r="11">
          <cell r="A11" t="str">
            <v>716-4A</v>
          </cell>
          <cell r="B11">
            <v>1</v>
          </cell>
          <cell r="C11">
            <v>0</v>
          </cell>
          <cell r="D11" t="str">
            <v>A</v>
          </cell>
          <cell r="E11">
            <v>10</v>
          </cell>
        </row>
        <row r="12">
          <cell r="A12" t="str">
            <v>716-A</v>
          </cell>
          <cell r="B12">
            <v>1</v>
          </cell>
          <cell r="C12">
            <v>0</v>
          </cell>
          <cell r="D12" t="str">
            <v>A</v>
          </cell>
          <cell r="E12">
            <v>11</v>
          </cell>
        </row>
        <row r="13">
          <cell r="A13" t="str">
            <v>717-11A</v>
          </cell>
          <cell r="B13">
            <v>1</v>
          </cell>
          <cell r="C13">
            <v>0</v>
          </cell>
          <cell r="D13" t="str">
            <v>A</v>
          </cell>
          <cell r="E13">
            <v>12</v>
          </cell>
        </row>
        <row r="14">
          <cell r="A14" t="str">
            <v>717-A</v>
          </cell>
          <cell r="B14">
            <v>1</v>
          </cell>
          <cell r="C14">
            <v>0</v>
          </cell>
          <cell r="D14" t="str">
            <v>A</v>
          </cell>
          <cell r="E14">
            <v>13</v>
          </cell>
        </row>
        <row r="15">
          <cell r="A15" t="str">
            <v>722-5A</v>
          </cell>
          <cell r="B15">
            <v>1</v>
          </cell>
          <cell r="C15">
            <v>0</v>
          </cell>
          <cell r="D15" t="str">
            <v>A</v>
          </cell>
          <cell r="E15">
            <v>14</v>
          </cell>
        </row>
        <row r="16">
          <cell r="A16" t="str">
            <v>733-1A</v>
          </cell>
          <cell r="B16">
            <v>1</v>
          </cell>
          <cell r="C16">
            <v>0</v>
          </cell>
          <cell r="D16" t="str">
            <v>A</v>
          </cell>
          <cell r="E16">
            <v>15</v>
          </cell>
        </row>
        <row r="17">
          <cell r="A17" t="str">
            <v>735-11A</v>
          </cell>
          <cell r="B17">
            <v>1</v>
          </cell>
          <cell r="C17">
            <v>2</v>
          </cell>
          <cell r="D17" t="str">
            <v>A</v>
          </cell>
          <cell r="E17">
            <v>16</v>
          </cell>
        </row>
        <row r="18">
          <cell r="A18" t="str">
            <v>735-7A</v>
          </cell>
          <cell r="B18">
            <v>1</v>
          </cell>
          <cell r="C18">
            <v>0</v>
          </cell>
          <cell r="D18" t="str">
            <v>A</v>
          </cell>
          <cell r="E18">
            <v>17</v>
          </cell>
        </row>
        <row r="19">
          <cell r="A19" t="str">
            <v>735-A</v>
          </cell>
          <cell r="B19">
            <v>1</v>
          </cell>
          <cell r="C19">
            <v>2</v>
          </cell>
          <cell r="D19" t="str">
            <v>A</v>
          </cell>
          <cell r="E19">
            <v>18</v>
          </cell>
        </row>
        <row r="20">
          <cell r="A20" t="str">
            <v>736-A</v>
          </cell>
          <cell r="B20">
            <v>1</v>
          </cell>
          <cell r="C20">
            <v>2</v>
          </cell>
          <cell r="D20" t="str">
            <v>A</v>
          </cell>
          <cell r="E20">
            <v>19</v>
          </cell>
        </row>
        <row r="21">
          <cell r="A21" t="str">
            <v>737-A</v>
          </cell>
          <cell r="B21">
            <v>1</v>
          </cell>
          <cell r="C21">
            <v>2</v>
          </cell>
          <cell r="D21" t="str">
            <v>A</v>
          </cell>
          <cell r="E21">
            <v>20</v>
          </cell>
        </row>
        <row r="22">
          <cell r="A22" t="str">
            <v>745-A</v>
          </cell>
          <cell r="B22">
            <v>1</v>
          </cell>
          <cell r="C22">
            <v>0</v>
          </cell>
          <cell r="D22" t="str">
            <v>A</v>
          </cell>
          <cell r="E22">
            <v>21</v>
          </cell>
        </row>
        <row r="23">
          <cell r="A23" t="str">
            <v>748-A</v>
          </cell>
          <cell r="B23">
            <v>1</v>
          </cell>
          <cell r="C23">
            <v>2</v>
          </cell>
          <cell r="D23" t="str">
            <v>A</v>
          </cell>
          <cell r="E23">
            <v>22</v>
          </cell>
        </row>
        <row r="24">
          <cell r="A24" t="str">
            <v>749-A</v>
          </cell>
          <cell r="B24">
            <v>1</v>
          </cell>
          <cell r="C24">
            <v>2</v>
          </cell>
          <cell r="D24" t="str">
            <v>A</v>
          </cell>
          <cell r="E24">
            <v>23</v>
          </cell>
        </row>
        <row r="25">
          <cell r="A25" t="str">
            <v>751-A</v>
          </cell>
          <cell r="B25">
            <v>1</v>
          </cell>
          <cell r="C25">
            <v>0</v>
          </cell>
          <cell r="D25" t="str">
            <v>A</v>
          </cell>
          <cell r="E25">
            <v>24</v>
          </cell>
        </row>
        <row r="26">
          <cell r="A26" t="str">
            <v>773-2A</v>
          </cell>
          <cell r="B26">
            <v>1</v>
          </cell>
          <cell r="C26">
            <v>2</v>
          </cell>
          <cell r="D26" t="str">
            <v>A</v>
          </cell>
          <cell r="E26">
            <v>25</v>
          </cell>
        </row>
        <row r="27">
          <cell r="A27" t="str">
            <v>773-41A</v>
          </cell>
          <cell r="B27">
            <v>1</v>
          </cell>
          <cell r="C27">
            <v>2</v>
          </cell>
          <cell r="D27" t="str">
            <v>A</v>
          </cell>
          <cell r="E27">
            <v>26</v>
          </cell>
        </row>
        <row r="28">
          <cell r="A28" t="str">
            <v>773-42A</v>
          </cell>
          <cell r="B28">
            <v>1</v>
          </cell>
          <cell r="C28">
            <v>2</v>
          </cell>
          <cell r="D28" t="str">
            <v>A</v>
          </cell>
          <cell r="E28">
            <v>27</v>
          </cell>
        </row>
        <row r="29">
          <cell r="A29" t="str">
            <v>773-43A</v>
          </cell>
          <cell r="B29">
            <v>1</v>
          </cell>
          <cell r="C29">
            <v>2</v>
          </cell>
          <cell r="D29" t="str">
            <v>A</v>
          </cell>
          <cell r="E29">
            <v>28</v>
          </cell>
        </row>
        <row r="30">
          <cell r="A30" t="str">
            <v>773-50A</v>
          </cell>
          <cell r="B30">
            <v>1</v>
          </cell>
          <cell r="C30">
            <v>2</v>
          </cell>
          <cell r="D30" t="str">
            <v>A</v>
          </cell>
          <cell r="E30">
            <v>29</v>
          </cell>
        </row>
        <row r="31">
          <cell r="A31" t="str">
            <v>773-51A</v>
          </cell>
          <cell r="B31">
            <v>1</v>
          </cell>
          <cell r="C31">
            <v>0</v>
          </cell>
          <cell r="D31" t="str">
            <v>A</v>
          </cell>
          <cell r="E31">
            <v>30</v>
          </cell>
        </row>
        <row r="32">
          <cell r="A32" t="str">
            <v>773-52A</v>
          </cell>
          <cell r="B32">
            <v>1</v>
          </cell>
          <cell r="C32">
            <v>2</v>
          </cell>
          <cell r="D32" t="str">
            <v>A</v>
          </cell>
          <cell r="E32">
            <v>31</v>
          </cell>
        </row>
        <row r="33">
          <cell r="A33" t="str">
            <v>773-A</v>
          </cell>
          <cell r="B33">
            <v>1</v>
          </cell>
          <cell r="C33">
            <v>2</v>
          </cell>
          <cell r="D33" t="str">
            <v>A</v>
          </cell>
          <cell r="E33">
            <v>32</v>
          </cell>
        </row>
        <row r="34">
          <cell r="A34" t="str">
            <v>774-A</v>
          </cell>
          <cell r="B34">
            <v>1</v>
          </cell>
          <cell r="C34">
            <v>2</v>
          </cell>
          <cell r="D34" t="str">
            <v>A</v>
          </cell>
          <cell r="E34">
            <v>33</v>
          </cell>
        </row>
        <row r="35">
          <cell r="A35" t="str">
            <v>775-A</v>
          </cell>
          <cell r="B35">
            <v>1</v>
          </cell>
          <cell r="C35">
            <v>2</v>
          </cell>
          <cell r="D35" t="str">
            <v>A</v>
          </cell>
          <cell r="E35">
            <v>34</v>
          </cell>
        </row>
        <row r="36">
          <cell r="A36" t="str">
            <v>776-1A</v>
          </cell>
          <cell r="B36">
            <v>1</v>
          </cell>
          <cell r="C36">
            <v>2</v>
          </cell>
          <cell r="D36" t="str">
            <v>A</v>
          </cell>
          <cell r="E36">
            <v>35</v>
          </cell>
        </row>
        <row r="37">
          <cell r="A37" t="str">
            <v>776-6A</v>
          </cell>
          <cell r="B37">
            <v>0</v>
          </cell>
          <cell r="C37">
            <v>2</v>
          </cell>
          <cell r="D37" t="str">
            <v>A</v>
          </cell>
          <cell r="E37">
            <v>36</v>
          </cell>
        </row>
        <row r="38">
          <cell r="A38" t="str">
            <v>777-A</v>
          </cell>
          <cell r="B38">
            <v>1</v>
          </cell>
          <cell r="C38">
            <v>2</v>
          </cell>
          <cell r="D38" t="str">
            <v>A</v>
          </cell>
          <cell r="E38">
            <v>37</v>
          </cell>
        </row>
        <row r="39">
          <cell r="A39" t="str">
            <v>781-A</v>
          </cell>
          <cell r="B39">
            <v>1</v>
          </cell>
          <cell r="C39">
            <v>2</v>
          </cell>
          <cell r="D39" t="str">
            <v>A</v>
          </cell>
          <cell r="E39">
            <v>38</v>
          </cell>
        </row>
        <row r="40">
          <cell r="A40" t="str">
            <v>782-3A</v>
          </cell>
          <cell r="B40">
            <v>1</v>
          </cell>
          <cell r="C40">
            <v>0</v>
          </cell>
          <cell r="D40" t="str">
            <v>A</v>
          </cell>
          <cell r="E40">
            <v>39</v>
          </cell>
        </row>
        <row r="41">
          <cell r="A41" t="str">
            <v>784-A</v>
          </cell>
          <cell r="B41">
            <v>1</v>
          </cell>
          <cell r="C41">
            <v>0</v>
          </cell>
          <cell r="D41" t="str">
            <v>A</v>
          </cell>
          <cell r="E41">
            <v>40</v>
          </cell>
        </row>
        <row r="42">
          <cell r="A42" t="str">
            <v>785-6A</v>
          </cell>
          <cell r="B42">
            <v>1</v>
          </cell>
          <cell r="C42">
            <v>0</v>
          </cell>
          <cell r="D42" t="str">
            <v>A</v>
          </cell>
          <cell r="E42">
            <v>41</v>
          </cell>
        </row>
        <row r="43">
          <cell r="A43" t="str">
            <v>786-A</v>
          </cell>
          <cell r="B43">
            <v>1</v>
          </cell>
          <cell r="C43">
            <v>2</v>
          </cell>
          <cell r="D43" t="str">
            <v>A</v>
          </cell>
          <cell r="E43">
            <v>42</v>
          </cell>
        </row>
        <row r="44">
          <cell r="A44" t="str">
            <v>105-C</v>
          </cell>
          <cell r="B44">
            <v>1</v>
          </cell>
          <cell r="C44">
            <v>1</v>
          </cell>
          <cell r="D44" t="str">
            <v>C</v>
          </cell>
          <cell r="E44">
            <v>43</v>
          </cell>
        </row>
        <row r="45">
          <cell r="A45" t="str">
            <v>701-1C</v>
          </cell>
          <cell r="B45">
            <v>1</v>
          </cell>
          <cell r="C45">
            <v>0</v>
          </cell>
          <cell r="D45" t="str">
            <v>C</v>
          </cell>
          <cell r="E45">
            <v>44</v>
          </cell>
        </row>
        <row r="46">
          <cell r="A46" t="str">
            <v>701-2C</v>
          </cell>
          <cell r="B46">
            <v>1</v>
          </cell>
          <cell r="C46">
            <v>0</v>
          </cell>
          <cell r="D46" t="str">
            <v>C</v>
          </cell>
          <cell r="E46">
            <v>45</v>
          </cell>
        </row>
        <row r="47">
          <cell r="A47" t="str">
            <v>702-1C</v>
          </cell>
          <cell r="B47">
            <v>1</v>
          </cell>
          <cell r="C47">
            <v>0</v>
          </cell>
          <cell r="D47" t="str">
            <v>C</v>
          </cell>
          <cell r="E47">
            <v>46</v>
          </cell>
        </row>
        <row r="48">
          <cell r="A48" t="str">
            <v>702-C</v>
          </cell>
          <cell r="B48">
            <v>1</v>
          </cell>
          <cell r="C48">
            <v>0</v>
          </cell>
          <cell r="D48" t="str">
            <v>C</v>
          </cell>
          <cell r="E48">
            <v>47</v>
          </cell>
        </row>
        <row r="49">
          <cell r="A49" t="str">
            <v>706-C</v>
          </cell>
          <cell r="B49">
            <v>1</v>
          </cell>
          <cell r="C49">
            <v>0</v>
          </cell>
          <cell r="D49" t="str">
            <v>C</v>
          </cell>
          <cell r="E49">
            <v>48</v>
          </cell>
        </row>
        <row r="50">
          <cell r="A50" t="str">
            <v>315-M</v>
          </cell>
          <cell r="B50">
            <v>1</v>
          </cell>
          <cell r="C50">
            <v>0</v>
          </cell>
          <cell r="D50" t="str">
            <v>M</v>
          </cell>
          <cell r="E50">
            <v>49</v>
          </cell>
        </row>
        <row r="51">
          <cell r="A51" t="str">
            <v>704-M</v>
          </cell>
          <cell r="B51">
            <v>1</v>
          </cell>
          <cell r="C51">
            <v>0</v>
          </cell>
          <cell r="D51" t="str">
            <v>M</v>
          </cell>
          <cell r="E51">
            <v>50</v>
          </cell>
        </row>
        <row r="52">
          <cell r="A52" t="str">
            <v>645-1N</v>
          </cell>
          <cell r="B52">
            <v>1</v>
          </cell>
          <cell r="C52">
            <v>1</v>
          </cell>
          <cell r="D52" t="str">
            <v>N</v>
          </cell>
          <cell r="E52">
            <v>51</v>
          </cell>
        </row>
        <row r="53">
          <cell r="A53" t="str">
            <v>645-2N</v>
          </cell>
          <cell r="B53">
            <v>1</v>
          </cell>
          <cell r="C53">
            <v>1</v>
          </cell>
          <cell r="D53" t="str">
            <v>N</v>
          </cell>
          <cell r="E53">
            <v>52</v>
          </cell>
        </row>
        <row r="54">
          <cell r="A54" t="str">
            <v>645-4N</v>
          </cell>
          <cell r="B54">
            <v>1</v>
          </cell>
          <cell r="C54">
            <v>1</v>
          </cell>
          <cell r="D54" t="str">
            <v>N</v>
          </cell>
          <cell r="E54">
            <v>53</v>
          </cell>
        </row>
        <row r="55">
          <cell r="A55" t="str">
            <v>645-N</v>
          </cell>
          <cell r="B55">
            <v>1</v>
          </cell>
          <cell r="C55">
            <v>1</v>
          </cell>
          <cell r="D55" t="str">
            <v>N</v>
          </cell>
          <cell r="E55">
            <v>54</v>
          </cell>
        </row>
        <row r="56">
          <cell r="A56" t="str">
            <v>704-4N</v>
          </cell>
          <cell r="B56">
            <v>1</v>
          </cell>
          <cell r="C56">
            <v>0</v>
          </cell>
          <cell r="D56" t="str">
            <v>N</v>
          </cell>
          <cell r="E56">
            <v>55</v>
          </cell>
        </row>
        <row r="57">
          <cell r="A57" t="str">
            <v>705-N</v>
          </cell>
          <cell r="B57">
            <v>1</v>
          </cell>
          <cell r="C57">
            <v>0</v>
          </cell>
          <cell r="D57" t="str">
            <v>N</v>
          </cell>
          <cell r="E57">
            <v>56</v>
          </cell>
        </row>
        <row r="58">
          <cell r="A58" t="str">
            <v>706-N</v>
          </cell>
          <cell r="B58">
            <v>1</v>
          </cell>
          <cell r="C58">
            <v>0</v>
          </cell>
          <cell r="D58" t="str">
            <v>N</v>
          </cell>
          <cell r="E58">
            <v>57</v>
          </cell>
        </row>
        <row r="59">
          <cell r="A59" t="str">
            <v>710-14N</v>
          </cell>
          <cell r="B59">
            <v>1</v>
          </cell>
          <cell r="C59">
            <v>0</v>
          </cell>
          <cell r="D59" t="str">
            <v>N</v>
          </cell>
          <cell r="E59">
            <v>58</v>
          </cell>
        </row>
        <row r="60">
          <cell r="A60" t="str">
            <v>710-17N</v>
          </cell>
          <cell r="B60">
            <v>1</v>
          </cell>
          <cell r="C60">
            <v>0</v>
          </cell>
          <cell r="D60" t="str">
            <v>N</v>
          </cell>
          <cell r="E60">
            <v>59</v>
          </cell>
        </row>
        <row r="61">
          <cell r="A61" t="str">
            <v>710-N</v>
          </cell>
          <cell r="B61">
            <v>1</v>
          </cell>
          <cell r="C61">
            <v>0</v>
          </cell>
          <cell r="D61" t="str">
            <v>N</v>
          </cell>
          <cell r="E61">
            <v>60</v>
          </cell>
        </row>
        <row r="62">
          <cell r="A62" t="str">
            <v>711-1N</v>
          </cell>
          <cell r="B62">
            <v>1</v>
          </cell>
          <cell r="C62">
            <v>0</v>
          </cell>
          <cell r="D62" t="str">
            <v>N</v>
          </cell>
          <cell r="E62">
            <v>61</v>
          </cell>
        </row>
        <row r="63">
          <cell r="A63" t="str">
            <v>711-2N</v>
          </cell>
          <cell r="B63">
            <v>1</v>
          </cell>
          <cell r="C63">
            <v>0</v>
          </cell>
          <cell r="D63" t="str">
            <v>N</v>
          </cell>
          <cell r="E63">
            <v>62</v>
          </cell>
        </row>
        <row r="64">
          <cell r="A64" t="str">
            <v>711-3N</v>
          </cell>
          <cell r="B64">
            <v>1</v>
          </cell>
          <cell r="C64">
            <v>0</v>
          </cell>
          <cell r="D64" t="str">
            <v>N</v>
          </cell>
          <cell r="E64">
            <v>63</v>
          </cell>
        </row>
        <row r="65">
          <cell r="A65" t="str">
            <v>711-9N</v>
          </cell>
          <cell r="B65">
            <v>1</v>
          </cell>
          <cell r="C65">
            <v>0</v>
          </cell>
          <cell r="D65" t="str">
            <v>N</v>
          </cell>
          <cell r="E65">
            <v>64</v>
          </cell>
        </row>
        <row r="66">
          <cell r="A66" t="str">
            <v>711-N</v>
          </cell>
          <cell r="B66">
            <v>1</v>
          </cell>
          <cell r="C66">
            <v>0</v>
          </cell>
          <cell r="D66" t="str">
            <v>N</v>
          </cell>
          <cell r="E66">
            <v>65</v>
          </cell>
        </row>
        <row r="67">
          <cell r="A67" t="str">
            <v>713-1N</v>
          </cell>
          <cell r="B67">
            <v>1</v>
          </cell>
          <cell r="C67">
            <v>0</v>
          </cell>
          <cell r="D67" t="str">
            <v>N</v>
          </cell>
          <cell r="E67">
            <v>66</v>
          </cell>
        </row>
        <row r="68">
          <cell r="A68" t="str">
            <v>713-2N</v>
          </cell>
          <cell r="B68">
            <v>1</v>
          </cell>
          <cell r="C68">
            <v>0</v>
          </cell>
          <cell r="D68" t="str">
            <v>N</v>
          </cell>
          <cell r="E68">
            <v>67</v>
          </cell>
        </row>
        <row r="69">
          <cell r="A69" t="str">
            <v>713-3N</v>
          </cell>
          <cell r="B69">
            <v>1</v>
          </cell>
          <cell r="C69">
            <v>0</v>
          </cell>
          <cell r="D69" t="str">
            <v>N</v>
          </cell>
          <cell r="E69">
            <v>68</v>
          </cell>
        </row>
        <row r="70">
          <cell r="A70" t="str">
            <v>713-N</v>
          </cell>
          <cell r="B70">
            <v>1</v>
          </cell>
          <cell r="C70">
            <v>0</v>
          </cell>
          <cell r="D70" t="str">
            <v>N</v>
          </cell>
          <cell r="E70">
            <v>69</v>
          </cell>
        </row>
        <row r="71">
          <cell r="A71" t="str">
            <v>714-2N</v>
          </cell>
          <cell r="B71">
            <v>1</v>
          </cell>
          <cell r="C71">
            <v>0</v>
          </cell>
          <cell r="D71" t="str">
            <v>N</v>
          </cell>
          <cell r="E71">
            <v>70</v>
          </cell>
        </row>
        <row r="72">
          <cell r="A72" t="str">
            <v>714-5N</v>
          </cell>
          <cell r="B72">
            <v>1</v>
          </cell>
          <cell r="C72">
            <v>0</v>
          </cell>
          <cell r="D72" t="str">
            <v>N</v>
          </cell>
          <cell r="E72">
            <v>71</v>
          </cell>
        </row>
        <row r="73">
          <cell r="A73" t="str">
            <v>714-6N</v>
          </cell>
          <cell r="B73">
            <v>1</v>
          </cell>
          <cell r="C73">
            <v>0</v>
          </cell>
          <cell r="D73" t="str">
            <v>N</v>
          </cell>
          <cell r="E73">
            <v>72</v>
          </cell>
        </row>
        <row r="74">
          <cell r="A74" t="str">
            <v>714-N</v>
          </cell>
          <cell r="B74">
            <v>1</v>
          </cell>
          <cell r="C74">
            <v>0</v>
          </cell>
          <cell r="D74" t="str">
            <v>N</v>
          </cell>
          <cell r="E74">
            <v>73</v>
          </cell>
        </row>
        <row r="75">
          <cell r="A75" t="str">
            <v>716-N</v>
          </cell>
          <cell r="B75">
            <v>1</v>
          </cell>
          <cell r="C75">
            <v>0</v>
          </cell>
          <cell r="D75" t="str">
            <v>N</v>
          </cell>
          <cell r="E75">
            <v>74</v>
          </cell>
        </row>
        <row r="76">
          <cell r="A76" t="str">
            <v>717-10N</v>
          </cell>
          <cell r="B76">
            <v>1</v>
          </cell>
          <cell r="C76">
            <v>0</v>
          </cell>
          <cell r="D76" t="str">
            <v>N</v>
          </cell>
          <cell r="E76">
            <v>75</v>
          </cell>
        </row>
        <row r="77">
          <cell r="A77" t="str">
            <v>717-11N</v>
          </cell>
          <cell r="B77">
            <v>1</v>
          </cell>
          <cell r="C77">
            <v>0</v>
          </cell>
          <cell r="D77" t="str">
            <v>N</v>
          </cell>
          <cell r="E77">
            <v>76</v>
          </cell>
        </row>
        <row r="78">
          <cell r="A78" t="str">
            <v>717-1N</v>
          </cell>
          <cell r="B78">
            <v>1</v>
          </cell>
          <cell r="C78">
            <v>0</v>
          </cell>
          <cell r="D78" t="str">
            <v>N</v>
          </cell>
          <cell r="E78">
            <v>77</v>
          </cell>
        </row>
        <row r="79">
          <cell r="A79" t="str">
            <v>717-3N</v>
          </cell>
          <cell r="B79">
            <v>1</v>
          </cell>
          <cell r="C79">
            <v>0</v>
          </cell>
          <cell r="D79" t="str">
            <v>N</v>
          </cell>
          <cell r="E79">
            <v>78</v>
          </cell>
        </row>
        <row r="80">
          <cell r="A80" t="str">
            <v>717-5N</v>
          </cell>
          <cell r="B80">
            <v>1</v>
          </cell>
          <cell r="C80">
            <v>0</v>
          </cell>
          <cell r="D80" t="str">
            <v>N</v>
          </cell>
          <cell r="E80">
            <v>79</v>
          </cell>
        </row>
        <row r="81">
          <cell r="A81" t="str">
            <v>717-8N</v>
          </cell>
          <cell r="B81">
            <v>1</v>
          </cell>
          <cell r="C81">
            <v>0</v>
          </cell>
          <cell r="D81" t="str">
            <v>N</v>
          </cell>
          <cell r="E81">
            <v>80</v>
          </cell>
        </row>
        <row r="82">
          <cell r="A82" t="str">
            <v>717-9N</v>
          </cell>
          <cell r="B82">
            <v>1</v>
          </cell>
          <cell r="C82">
            <v>0</v>
          </cell>
          <cell r="D82" t="str">
            <v>N</v>
          </cell>
          <cell r="E82">
            <v>81</v>
          </cell>
        </row>
        <row r="83">
          <cell r="A83" t="str">
            <v>717-N</v>
          </cell>
          <cell r="B83">
            <v>1</v>
          </cell>
          <cell r="C83">
            <v>0</v>
          </cell>
          <cell r="D83" t="str">
            <v>N</v>
          </cell>
          <cell r="E83">
            <v>82</v>
          </cell>
        </row>
        <row r="84">
          <cell r="A84" t="str">
            <v>719-5N</v>
          </cell>
          <cell r="B84">
            <v>1</v>
          </cell>
          <cell r="C84">
            <v>0</v>
          </cell>
          <cell r="D84" t="str">
            <v>N</v>
          </cell>
          <cell r="E84">
            <v>83</v>
          </cell>
        </row>
        <row r="85">
          <cell r="A85" t="str">
            <v>719-N</v>
          </cell>
          <cell r="B85">
            <v>1</v>
          </cell>
          <cell r="C85">
            <v>0</v>
          </cell>
          <cell r="D85" t="str">
            <v>N</v>
          </cell>
          <cell r="E85">
            <v>84</v>
          </cell>
        </row>
        <row r="86">
          <cell r="A86" t="str">
            <v>722-N</v>
          </cell>
          <cell r="B86">
            <v>1</v>
          </cell>
          <cell r="C86">
            <v>0</v>
          </cell>
          <cell r="D86" t="str">
            <v>N</v>
          </cell>
          <cell r="E86">
            <v>85</v>
          </cell>
        </row>
        <row r="87">
          <cell r="A87" t="str">
            <v>725-1N</v>
          </cell>
          <cell r="B87">
            <v>1</v>
          </cell>
          <cell r="C87">
            <v>0</v>
          </cell>
          <cell r="D87" t="str">
            <v>N</v>
          </cell>
          <cell r="E87">
            <v>86</v>
          </cell>
        </row>
        <row r="88">
          <cell r="A88" t="str">
            <v>725-2N</v>
          </cell>
          <cell r="B88">
            <v>1</v>
          </cell>
          <cell r="C88">
            <v>0</v>
          </cell>
          <cell r="D88" t="str">
            <v>N</v>
          </cell>
          <cell r="E88">
            <v>87</v>
          </cell>
        </row>
        <row r="89">
          <cell r="A89" t="str">
            <v>725-N</v>
          </cell>
          <cell r="B89">
            <v>1</v>
          </cell>
          <cell r="C89">
            <v>0</v>
          </cell>
          <cell r="D89" t="str">
            <v>N</v>
          </cell>
          <cell r="E89">
            <v>88</v>
          </cell>
        </row>
        <row r="90">
          <cell r="A90" t="str">
            <v>731-1N</v>
          </cell>
          <cell r="B90">
            <v>1</v>
          </cell>
          <cell r="C90">
            <v>0</v>
          </cell>
          <cell r="D90" t="str">
            <v>N</v>
          </cell>
          <cell r="E90">
            <v>89</v>
          </cell>
        </row>
        <row r="91">
          <cell r="A91" t="str">
            <v>731-2N</v>
          </cell>
          <cell r="B91">
            <v>1</v>
          </cell>
          <cell r="C91">
            <v>0</v>
          </cell>
          <cell r="D91" t="str">
            <v>N</v>
          </cell>
          <cell r="E91">
            <v>90</v>
          </cell>
        </row>
        <row r="92">
          <cell r="A92" t="str">
            <v>731-3N</v>
          </cell>
          <cell r="B92">
            <v>1</v>
          </cell>
          <cell r="C92">
            <v>0</v>
          </cell>
          <cell r="D92" t="str">
            <v>N</v>
          </cell>
          <cell r="E92">
            <v>91</v>
          </cell>
        </row>
        <row r="93">
          <cell r="A93" t="str">
            <v>731-4N</v>
          </cell>
          <cell r="B93">
            <v>1</v>
          </cell>
          <cell r="C93">
            <v>0</v>
          </cell>
          <cell r="D93" t="str">
            <v>N</v>
          </cell>
          <cell r="E93">
            <v>92</v>
          </cell>
        </row>
        <row r="94">
          <cell r="A94" t="str">
            <v>731-5N</v>
          </cell>
          <cell r="B94">
            <v>1</v>
          </cell>
          <cell r="C94">
            <v>0</v>
          </cell>
          <cell r="D94" t="str">
            <v>N</v>
          </cell>
          <cell r="E94">
            <v>93</v>
          </cell>
        </row>
        <row r="95">
          <cell r="A95" t="str">
            <v>731-6N</v>
          </cell>
          <cell r="B95">
            <v>1</v>
          </cell>
          <cell r="C95">
            <v>0</v>
          </cell>
          <cell r="D95" t="str">
            <v>N</v>
          </cell>
          <cell r="E95">
            <v>94</v>
          </cell>
        </row>
        <row r="96">
          <cell r="A96" t="str">
            <v>731-N</v>
          </cell>
          <cell r="B96">
            <v>1</v>
          </cell>
          <cell r="C96">
            <v>0</v>
          </cell>
          <cell r="D96" t="str">
            <v>N</v>
          </cell>
          <cell r="E96">
            <v>95</v>
          </cell>
        </row>
        <row r="97">
          <cell r="A97" t="str">
            <v>741-2N</v>
          </cell>
          <cell r="B97">
            <v>1</v>
          </cell>
          <cell r="C97">
            <v>0</v>
          </cell>
          <cell r="D97" t="str">
            <v>N</v>
          </cell>
          <cell r="E97">
            <v>96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 10"/>
      <sheetName val="CSIBA"/>
      <sheetName val="BA Procedures"/>
      <sheetName val="Module1"/>
      <sheetName val="Module2"/>
      <sheetName val="Module3"/>
      <sheetName val="Module4"/>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Name val="Configuration"/>
      <sheetName val="Input"/>
      <sheetName val="Property Tax"/>
      <sheetName val="A1.0-Calc of RM Inc Taxes"/>
      <sheetName val="D1.0-Ratebase inc. true-ups"/>
      <sheetName val="Output"/>
      <sheetName val="output summary"/>
      <sheetName val="True-up"/>
      <sheetName val="Def Tax Summary"/>
      <sheetName val="BLM Summary"/>
      <sheetName val="ADR Summary"/>
      <sheetName val="1st yr dep 1"/>
      <sheetName val="MACRS &amp; Def Tax 1"/>
      <sheetName val="ADR 1"/>
      <sheetName val="1st yr dep 2"/>
      <sheetName val="MACRS &amp; Def Tax 2"/>
      <sheetName val="ADR 2"/>
      <sheetName val="1st yr dep 3"/>
      <sheetName val="MACRS &amp; Def Tax 3"/>
      <sheetName val="ADR 3"/>
      <sheetName val="1st yr dep 4"/>
      <sheetName val="MACRS &amp; Def Tax 4"/>
      <sheetName val="ADR 4"/>
      <sheetName val="MARCS Table"/>
      <sheetName val="ADR Table"/>
      <sheetName val="misc tables"/>
    </sheetNames>
    <sheetDataSet>
      <sheetData sheetId="0"/>
      <sheetData sheetId="1"/>
      <sheetData sheetId="2"/>
      <sheetData sheetId="3"/>
      <sheetData sheetId="4"/>
      <sheetData sheetId="5">
        <row r="1">
          <cell r="A1" t="str">
            <v>TIMP - 2016 GRC - Post 2015 Activity</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5">
          <cell r="B5" t="str">
            <v>Null</v>
          </cell>
          <cell r="C5" t="str">
            <v>3-year</v>
          </cell>
          <cell r="D5" t="str">
            <v>5-year</v>
          </cell>
          <cell r="E5" t="str">
            <v>7-year</v>
          </cell>
          <cell r="F5" t="str">
            <v>10-year</v>
          </cell>
          <cell r="G5" t="str">
            <v>15-year</v>
          </cell>
          <cell r="H5" t="str">
            <v>20-year</v>
          </cell>
          <cell r="I5" t="str">
            <v>39-year</v>
          </cell>
        </row>
      </sheetData>
      <sheetData sheetId="25">
        <row r="5">
          <cell r="B5" t="str">
            <v>Null</v>
          </cell>
          <cell r="C5" t="str">
            <v>6-year</v>
          </cell>
          <cell r="D5" t="str">
            <v>10-year</v>
          </cell>
          <cell r="E5" t="str">
            <v>20-year</v>
          </cell>
          <cell r="F5" t="str">
            <v>22-year</v>
          </cell>
          <cell r="G5" t="str">
            <v>28-year</v>
          </cell>
          <cell r="H5" t="str">
            <v>30-year</v>
          </cell>
          <cell r="I5" t="str">
            <v>35-year</v>
          </cell>
          <cell r="J5" t="str">
            <v>45-year</v>
          </cell>
        </row>
      </sheetData>
      <sheetData sheetId="26">
        <row r="2">
          <cell r="B2" t="str">
            <v>Jan</v>
          </cell>
        </row>
        <row r="3">
          <cell r="B3" t="str">
            <v>Feb</v>
          </cell>
        </row>
        <row r="4">
          <cell r="B4" t="str">
            <v>Mar</v>
          </cell>
        </row>
        <row r="5">
          <cell r="B5" t="str">
            <v>Apr</v>
          </cell>
        </row>
        <row r="6">
          <cell r="B6" t="str">
            <v>May</v>
          </cell>
        </row>
        <row r="7">
          <cell r="B7" t="str">
            <v>Jun</v>
          </cell>
        </row>
        <row r="8">
          <cell r="B8" t="str">
            <v>Jul</v>
          </cell>
        </row>
        <row r="9">
          <cell r="B9" t="str">
            <v>Aug</v>
          </cell>
        </row>
        <row r="10">
          <cell r="B10" t="str">
            <v>Sep</v>
          </cell>
        </row>
        <row r="11">
          <cell r="B11" t="str">
            <v>Oct</v>
          </cell>
        </row>
        <row r="12">
          <cell r="B12" t="str">
            <v>Nov</v>
          </cell>
        </row>
        <row r="13">
          <cell r="B13" t="str">
            <v>Dec</v>
          </cell>
        </row>
        <row r="16">
          <cell r="B16" t="str">
            <v>SDG&amp;E</v>
          </cell>
        </row>
        <row r="17">
          <cell r="B17" t="str">
            <v>SoCal Gas</v>
          </cell>
        </row>
        <row r="20">
          <cell r="B20" t="str">
            <v>Yes</v>
          </cell>
        </row>
        <row r="21">
          <cell r="B21" t="str">
            <v>No</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lta"/>
      <sheetName val="Inputs"/>
      <sheetName val="Key Data"/>
      <sheetName val="Yearly S and U"/>
      <sheetName val="Cash Flow"/>
      <sheetName val="Income Statement"/>
      <sheetName val="Balance Sheet"/>
      <sheetName val="Monthly S and U"/>
      <sheetName val="Construction Draw Schedule"/>
      <sheetName val="Technical &amp; Timing"/>
      <sheetName val="NonFuel Expenses"/>
      <sheetName val="Debt"/>
      <sheetName val="Cash Sweep"/>
      <sheetName val=" Leveraged Results"/>
      <sheetName val="LLC Leveraged Returns"/>
      <sheetName val="Cash Flow Unlevered"/>
      <sheetName val="Revenues"/>
      <sheetName val="Fuel Costs"/>
      <sheetName val="Maj Maint"/>
      <sheetName val="Net Operating Loss"/>
      <sheetName val="Working Capital"/>
      <sheetName val="Depreciation"/>
      <sheetName val="Income Taxes"/>
      <sheetName val="Tax Iteration"/>
      <sheetName val="Asset Sale"/>
      <sheetName val="Unleveraged Returns"/>
      <sheetName val="EPS"/>
      <sheetName val="Charts"/>
      <sheetName val="Lease Structure"/>
    </sheetNames>
    <sheetDataSet>
      <sheetData sheetId="0" refreshError="1"/>
      <sheetData sheetId="1" refreshError="1">
        <row r="197">
          <cell r="B197">
            <v>2003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Mkt Share Calculator"/>
    </sheetNames>
    <sheetDataSet>
      <sheetData sheetId="0" refreshError="1"/>
      <sheetData sheetId="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tr"/>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G Summ by YOR"/>
      <sheetName val="SCG Summ by part"/>
      <sheetName val="missing term code"/>
      <sheetName val="Sheet1"/>
      <sheetName val="past cola's"/>
      <sheetName val="cum CPI"/>
    </sheetNames>
    <sheetDataSet>
      <sheetData sheetId="0"/>
      <sheetData sheetId="1"/>
      <sheetData sheetId="2"/>
      <sheetData sheetId="3"/>
      <sheetData sheetId="4"/>
      <sheetData sheetId="5">
        <row r="7">
          <cell r="A7">
            <v>1965</v>
          </cell>
          <cell r="B7">
            <v>4.5599999999999996</v>
          </cell>
        </row>
        <row r="8">
          <cell r="A8">
            <v>1966</v>
          </cell>
          <cell r="B8">
            <v>4.46</v>
          </cell>
        </row>
        <row r="9">
          <cell r="A9">
            <v>1967</v>
          </cell>
          <cell r="B9">
            <v>4.28</v>
          </cell>
        </row>
        <row r="10">
          <cell r="A10">
            <v>1968</v>
          </cell>
          <cell r="B10">
            <v>4.12</v>
          </cell>
        </row>
        <row r="11">
          <cell r="A11">
            <v>1969</v>
          </cell>
          <cell r="B11">
            <v>3.89</v>
          </cell>
        </row>
        <row r="12">
          <cell r="A12">
            <v>1970</v>
          </cell>
          <cell r="B12">
            <v>3.61</v>
          </cell>
        </row>
        <row r="13">
          <cell r="A13">
            <v>1971</v>
          </cell>
          <cell r="B13">
            <v>3.37</v>
          </cell>
        </row>
        <row r="14">
          <cell r="A14">
            <v>1972</v>
          </cell>
          <cell r="B14">
            <v>3.23</v>
          </cell>
        </row>
        <row r="15">
          <cell r="A15">
            <v>1973</v>
          </cell>
          <cell r="B15">
            <v>3.09</v>
          </cell>
        </row>
        <row r="16">
          <cell r="A16">
            <v>1974</v>
          </cell>
          <cell r="B16">
            <v>2.77</v>
          </cell>
        </row>
        <row r="17">
          <cell r="A17">
            <v>1975</v>
          </cell>
          <cell r="B17">
            <v>2.35</v>
          </cell>
        </row>
        <row r="18">
          <cell r="A18">
            <v>1976</v>
          </cell>
          <cell r="B18">
            <v>2.14</v>
          </cell>
        </row>
        <row r="19">
          <cell r="A19">
            <v>1977</v>
          </cell>
          <cell r="B19">
            <v>1.99</v>
          </cell>
        </row>
        <row r="20">
          <cell r="A20">
            <v>1978</v>
          </cell>
          <cell r="B20">
            <v>1.8</v>
          </cell>
        </row>
        <row r="21">
          <cell r="A21">
            <v>1979</v>
          </cell>
          <cell r="B21">
            <v>1.57</v>
          </cell>
        </row>
        <row r="22">
          <cell r="A22">
            <v>1980</v>
          </cell>
          <cell r="B22">
            <v>1.27</v>
          </cell>
        </row>
        <row r="23">
          <cell r="A23">
            <v>1981</v>
          </cell>
          <cell r="B23">
            <v>1.02</v>
          </cell>
        </row>
        <row r="24">
          <cell r="A24">
            <v>1982</v>
          </cell>
          <cell r="B24">
            <v>0.85</v>
          </cell>
        </row>
        <row r="25">
          <cell r="A25">
            <v>1983</v>
          </cell>
          <cell r="B25">
            <v>0.78</v>
          </cell>
        </row>
        <row r="26">
          <cell r="A26">
            <v>1984</v>
          </cell>
          <cell r="B26">
            <v>0.72</v>
          </cell>
        </row>
        <row r="27">
          <cell r="A27">
            <v>1985</v>
          </cell>
          <cell r="B27">
            <v>0.65</v>
          </cell>
        </row>
        <row r="28">
          <cell r="A28">
            <v>1986</v>
          </cell>
          <cell r="B28">
            <v>0.59</v>
          </cell>
        </row>
        <row r="29">
          <cell r="A29">
            <v>1987</v>
          </cell>
          <cell r="B29">
            <v>0.56999999999999995</v>
          </cell>
        </row>
        <row r="30">
          <cell r="A30">
            <v>1988</v>
          </cell>
          <cell r="B30">
            <v>0.51</v>
          </cell>
        </row>
        <row r="31">
          <cell r="A31">
            <v>1989</v>
          </cell>
          <cell r="B31">
            <v>0.44</v>
          </cell>
        </row>
        <row r="32">
          <cell r="A32">
            <v>1990</v>
          </cell>
          <cell r="B32">
            <v>0.38</v>
          </cell>
        </row>
        <row r="33">
          <cell r="A33">
            <v>1991</v>
          </cell>
          <cell r="B33">
            <v>0.3</v>
          </cell>
        </row>
        <row r="34">
          <cell r="A34">
            <v>1992</v>
          </cell>
          <cell r="B34">
            <v>0.26</v>
          </cell>
        </row>
        <row r="35">
          <cell r="A35">
            <v>1993</v>
          </cell>
          <cell r="B35">
            <v>0.23</v>
          </cell>
        </row>
        <row r="36">
          <cell r="A36">
            <v>1994</v>
          </cell>
          <cell r="B36">
            <v>0.19</v>
          </cell>
        </row>
        <row r="37">
          <cell r="A37">
            <v>1995</v>
          </cell>
          <cell r="B37">
            <v>0.16</v>
          </cell>
        </row>
        <row r="38">
          <cell r="A38">
            <v>1996</v>
          </cell>
          <cell r="B38">
            <v>0.13</v>
          </cell>
        </row>
        <row r="39">
          <cell r="A39">
            <v>1997</v>
          </cell>
          <cell r="B39">
            <v>0.1</v>
          </cell>
        </row>
        <row r="40">
          <cell r="A40">
            <v>1998</v>
          </cell>
          <cell r="B40">
            <v>0.08</v>
          </cell>
        </row>
        <row r="41">
          <cell r="A41">
            <v>1999</v>
          </cell>
          <cell r="B41">
            <v>0.06</v>
          </cell>
        </row>
        <row r="42">
          <cell r="A42">
            <v>2000</v>
          </cell>
          <cell r="B42">
            <v>0.03</v>
          </cell>
        </row>
        <row r="43">
          <cell r="A43">
            <v>2001</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gt;"/>
      <sheetName val="Setup -&gt;"/>
      <sheetName val="BS Reference"/>
      <sheetName val="Input -&gt;"/>
      <sheetName val="CF Report"/>
      <sheetName val="HFM Export"/>
      <sheetName val="Sheet1"/>
      <sheetName val="CAP ADJ"/>
    </sheetNames>
    <sheetDataSet>
      <sheetData sheetId="0" refreshError="1"/>
      <sheetData sheetId="1" refreshError="1">
        <row r="10">
          <cell r="C10" t="str">
            <v>May</v>
          </cell>
        </row>
        <row r="27">
          <cell r="G27" t="str">
            <v>E#SCGCON.PD#Dec.Y#2004.S#ACTUAL.VW#YTD.VL#&lt;Entity Curr Total&gt;.I#[ICP Top].C1#TopC1.C2#TopC2.C3#TopC3.C4#TopC4.</v>
          </cell>
        </row>
        <row r="29">
          <cell r="G29" t="str">
            <v>E#SCGCON.PD#May.Y#2005.S#ACTUAL.VW#YTD.VL#&lt;Entity Curr Total&gt;.I#[ICP Top].C1#TopC1.C2#TopC2.C3#TopC3.C4#TopC4.</v>
          </cell>
        </row>
      </sheetData>
      <sheetData sheetId="2" refreshError="1"/>
      <sheetData sheetId="3" refreshError="1"/>
      <sheetData sheetId="4" refreshError="1">
        <row r="65">
          <cell r="C65">
            <v>-9.9999999976716936E-2</v>
          </cell>
        </row>
      </sheetData>
      <sheetData sheetId="5" refreshError="1"/>
      <sheetData sheetId="6" refreshError="1"/>
      <sheetData sheetId="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 Dnld SAVE THIS"/>
      <sheetName val="Non-Cost Element by Area"/>
      <sheetName val="Non-Cost ElementMASTER"/>
      <sheetName val="ATTACH B - Area Order"/>
      <sheetName val="MASTER-Fin Stmt Order"/>
      <sheetName val="ATTACH A - Acct Order"/>
      <sheetName val="Working Copy"/>
      <sheetName val="Orig"/>
    </sheetNames>
    <sheetDataSet>
      <sheetData sheetId="0">
        <row r="5">
          <cell r="A5">
            <v>1100000</v>
          </cell>
          <cell r="B5" t="str">
            <v>BANK I</v>
          </cell>
          <cell r="C5">
            <v>4864177.59</v>
          </cell>
          <cell r="D5">
            <v>1284863979.1500001</v>
          </cell>
        </row>
        <row r="6">
          <cell r="A6">
            <v>1100002</v>
          </cell>
          <cell r="B6" t="str">
            <v>BANK I-WIRE CLEARING</v>
          </cell>
          <cell r="C6">
            <v>0</v>
          </cell>
          <cell r="D6">
            <v>-1271637196.48</v>
          </cell>
        </row>
        <row r="7">
          <cell r="A7">
            <v>1100100</v>
          </cell>
          <cell r="B7" t="str">
            <v>BANK II</v>
          </cell>
          <cell r="C7">
            <v>50765.59</v>
          </cell>
          <cell r="D7">
            <v>28621.25</v>
          </cell>
        </row>
        <row r="8">
          <cell r="A8">
            <v>1100101</v>
          </cell>
          <cell r="B8" t="str">
            <v>BANK II-CHECK WRITE</v>
          </cell>
          <cell r="C8">
            <v>-556840.93999999994</v>
          </cell>
          <cell r="D8">
            <v>-397846.15</v>
          </cell>
        </row>
        <row r="9">
          <cell r="A9">
            <v>1100200</v>
          </cell>
          <cell r="B9" t="str">
            <v>BANK III</v>
          </cell>
          <cell r="C9">
            <v>0.13</v>
          </cell>
          <cell r="D9">
            <v>687511.68</v>
          </cell>
        </row>
        <row r="10">
          <cell r="A10">
            <v>1100201</v>
          </cell>
          <cell r="B10" t="str">
            <v>BANK III-CHECK WRITE</v>
          </cell>
          <cell r="C10">
            <v>-828204.19</v>
          </cell>
          <cell r="D10">
            <v>-15566975.84</v>
          </cell>
        </row>
        <row r="11">
          <cell r="A11">
            <v>1100202</v>
          </cell>
          <cell r="B11" t="str">
            <v>BANK III-WIRE CLEARING</v>
          </cell>
          <cell r="C11">
            <v>1577.02</v>
          </cell>
          <cell r="D11">
            <v>492.02</v>
          </cell>
        </row>
        <row r="12">
          <cell r="A12">
            <v>1100300</v>
          </cell>
          <cell r="B12" t="str">
            <v>BANK IV</v>
          </cell>
          <cell r="C12">
            <v>72546.83</v>
          </cell>
          <cell r="D12">
            <v>33258.480000000003</v>
          </cell>
        </row>
        <row r="13">
          <cell r="A13">
            <v>1100301</v>
          </cell>
          <cell r="B13" t="str">
            <v>BANK IV-CHECK WRITE</v>
          </cell>
          <cell r="C13">
            <v>-291370.59000000003</v>
          </cell>
          <cell r="D13">
            <v>-394809.8</v>
          </cell>
        </row>
        <row r="14">
          <cell r="A14">
            <v>1100500</v>
          </cell>
          <cell r="B14" t="str">
            <v>BANK VI</v>
          </cell>
          <cell r="C14">
            <v>7198831.5599999996</v>
          </cell>
          <cell r="D14">
            <v>0</v>
          </cell>
        </row>
        <row r="15">
          <cell r="A15">
            <v>1100501</v>
          </cell>
          <cell r="B15" t="str">
            <v>BANK VI-CHECK WRITING</v>
          </cell>
          <cell r="C15">
            <v>-12162313.74</v>
          </cell>
          <cell r="D15">
            <v>0</v>
          </cell>
        </row>
        <row r="16">
          <cell r="A16">
            <v>1102350</v>
          </cell>
          <cell r="B16" t="str">
            <v>CASH IN BANK-B OF A</v>
          </cell>
          <cell r="C16">
            <v>37326.79</v>
          </cell>
          <cell r="D16">
            <v>37326.79</v>
          </cell>
        </row>
        <row r="17">
          <cell r="A17">
            <v>1102353</v>
          </cell>
          <cell r="B17" t="str">
            <v>KEY BANK: CONTROLLED DISB</v>
          </cell>
          <cell r="C17">
            <v>-1552400.33</v>
          </cell>
          <cell r="D17">
            <v>-1562588.89</v>
          </cell>
        </row>
        <row r="18">
          <cell r="A18">
            <v>1102354</v>
          </cell>
          <cell r="B18" t="str">
            <v>UNION-CONCNTRTN ACCT</v>
          </cell>
          <cell r="C18">
            <v>5356004.7</v>
          </cell>
          <cell r="D18">
            <v>12996.47</v>
          </cell>
        </row>
        <row r="19">
          <cell r="A19">
            <v>1102355</v>
          </cell>
          <cell r="B19" t="str">
            <v>UNION-SUPP PENSION ACCT</v>
          </cell>
          <cell r="C19">
            <v>-324.02</v>
          </cell>
          <cell r="D19">
            <v>-10172.51</v>
          </cell>
        </row>
        <row r="20">
          <cell r="A20">
            <v>1102357</v>
          </cell>
          <cell r="B20" t="str">
            <v>CASH ON HAND-BOFA</v>
          </cell>
          <cell r="C20">
            <v>699011.29</v>
          </cell>
          <cell r="D20">
            <v>1841114.59</v>
          </cell>
        </row>
        <row r="21">
          <cell r="A21">
            <v>1102358</v>
          </cell>
          <cell r="B21" t="str">
            <v>B OF A-DIRECT DEBIT A/C</v>
          </cell>
          <cell r="C21">
            <v>9080.06</v>
          </cell>
          <cell r="D21">
            <v>352204.24</v>
          </cell>
        </row>
        <row r="22">
          <cell r="A22">
            <v>1102360</v>
          </cell>
          <cell r="B22" t="str">
            <v>EDI ACCT-UNION BANK</v>
          </cell>
          <cell r="C22">
            <v>59132.31</v>
          </cell>
          <cell r="D22">
            <v>-14976.12</v>
          </cell>
        </row>
        <row r="23">
          <cell r="A23">
            <v>1102361</v>
          </cell>
          <cell r="B23" t="str">
            <v>CR CARD SETTL-UNION BK</v>
          </cell>
          <cell r="C23">
            <v>54755.83</v>
          </cell>
          <cell r="D23">
            <v>23029.48</v>
          </cell>
        </row>
        <row r="24">
          <cell r="A24">
            <v>1102363</v>
          </cell>
          <cell r="B24" t="str">
            <v>AP NO CASH BAL UB CON DSB</v>
          </cell>
          <cell r="C24">
            <v>-83603.070000000007</v>
          </cell>
          <cell r="D24">
            <v>-83603.070000000007</v>
          </cell>
        </row>
        <row r="25">
          <cell r="A25">
            <v>1102365</v>
          </cell>
          <cell r="B25" t="str">
            <v>AP NO CASH BAL UB PR CHKS</v>
          </cell>
          <cell r="C25">
            <v>-365316.51</v>
          </cell>
          <cell r="D25">
            <v>-1568724.55</v>
          </cell>
        </row>
        <row r="26">
          <cell r="A26">
            <v>1102366</v>
          </cell>
          <cell r="B26" t="str">
            <v>AP NO CASH BAL UB WEATHERIZAT</v>
          </cell>
          <cell r="C26">
            <v>-197122.58</v>
          </cell>
          <cell r="D26">
            <v>-197122.58</v>
          </cell>
        </row>
        <row r="27">
          <cell r="A27">
            <v>1102367</v>
          </cell>
          <cell r="B27" t="str">
            <v>AP NO CASH BAL UB REIMBUR REF</v>
          </cell>
          <cell r="C27">
            <v>-1883106.21</v>
          </cell>
          <cell r="D27">
            <v>-5312587.55</v>
          </cell>
        </row>
        <row r="28">
          <cell r="A28">
            <v>1102368</v>
          </cell>
          <cell r="B28" t="str">
            <v>AP NO CASH BAL UB DEP CHECKS</v>
          </cell>
          <cell r="C28">
            <v>-2610749.15</v>
          </cell>
          <cell r="D28">
            <v>-2693288.62</v>
          </cell>
        </row>
        <row r="29">
          <cell r="A29">
            <v>1102369</v>
          </cell>
          <cell r="B29" t="str">
            <v>WORK COMP ACCT UNION BK</v>
          </cell>
          <cell r="C29">
            <v>-152107.28</v>
          </cell>
          <cell r="D29">
            <v>74543.22</v>
          </cell>
        </row>
        <row r="30">
          <cell r="A30">
            <v>1102370</v>
          </cell>
          <cell r="B30" t="str">
            <v>CASH</v>
          </cell>
          <cell r="C30">
            <v>7342509.5499999998</v>
          </cell>
          <cell r="D30">
            <v>14878975.67</v>
          </cell>
        </row>
        <row r="31">
          <cell r="A31">
            <v>1102374</v>
          </cell>
          <cell r="B31" t="str">
            <v>SPECIAL FUNDS-BROKER BAL</v>
          </cell>
          <cell r="C31">
            <v>1807254.72</v>
          </cell>
          <cell r="D31">
            <v>3795617.13</v>
          </cell>
        </row>
        <row r="32">
          <cell r="A32">
            <v>1102375</v>
          </cell>
          <cell r="B32" t="str">
            <v>UN-CON ACCT-PYMNT AG DEP</v>
          </cell>
          <cell r="C32">
            <v>3364127.85</v>
          </cell>
          <cell r="D32">
            <v>712982.93</v>
          </cell>
        </row>
        <row r="33">
          <cell r="A33">
            <v>1102376</v>
          </cell>
          <cell r="B33" t="str">
            <v>UN-CON ACCT-PYMNT AG RET</v>
          </cell>
          <cell r="C33">
            <v>77034.84</v>
          </cell>
          <cell r="D33">
            <v>125316.69</v>
          </cell>
        </row>
        <row r="34">
          <cell r="A34">
            <v>1102377</v>
          </cell>
          <cell r="B34" t="str">
            <v>CASH TRANS BUS UNIT RECLASS</v>
          </cell>
          <cell r="C34">
            <v>1881702.74</v>
          </cell>
          <cell r="D34">
            <v>2267697.59</v>
          </cell>
        </row>
        <row r="35">
          <cell r="A35">
            <v>1102378</v>
          </cell>
          <cell r="B35" t="str">
            <v>UNPOSTED CASH TRANSACTION</v>
          </cell>
          <cell r="C35">
            <v>-214845.11</v>
          </cell>
          <cell r="D35">
            <v>-221781.62</v>
          </cell>
        </row>
        <row r="36">
          <cell r="A36">
            <v>1102379</v>
          </cell>
          <cell r="B36" t="str">
            <v>CSH ACCT TRK SOCAL BUS UNIT</v>
          </cell>
          <cell r="C36">
            <v>2350.5300000000002</v>
          </cell>
          <cell r="D36">
            <v>144159.92000000001</v>
          </cell>
        </row>
        <row r="37">
          <cell r="A37">
            <v>1102381</v>
          </cell>
          <cell r="B37" t="str">
            <v>WF UB TREASURY SPCL CHECKS</v>
          </cell>
          <cell r="C37">
            <v>-992.99</v>
          </cell>
          <cell r="D37">
            <v>-742.99</v>
          </cell>
        </row>
        <row r="38">
          <cell r="A38">
            <v>1102382</v>
          </cell>
          <cell r="B38" t="str">
            <v>OTHER WORKING FUNDS</v>
          </cell>
          <cell r="C38">
            <v>108310.68</v>
          </cell>
          <cell r="D38">
            <v>116538.22</v>
          </cell>
        </row>
        <row r="39">
          <cell r="A39">
            <v>1102383</v>
          </cell>
          <cell r="B39" t="str">
            <v>CTAS BK AP PSTAGE CHG B OF A</v>
          </cell>
          <cell r="C39">
            <v>-4300</v>
          </cell>
          <cell r="D39">
            <v>-4300</v>
          </cell>
        </row>
        <row r="40">
          <cell r="A40">
            <v>1102384</v>
          </cell>
          <cell r="B40" t="str">
            <v>CASH WORK FUND EMERGENCY</v>
          </cell>
          <cell r="C40">
            <v>10000</v>
          </cell>
          <cell r="D40">
            <v>10000</v>
          </cell>
        </row>
        <row r="41">
          <cell r="A41">
            <v>1102385</v>
          </cell>
          <cell r="B41" t="str">
            <v>AP PD  US SAVING BND SER E</v>
          </cell>
          <cell r="C41">
            <v>0</v>
          </cell>
          <cell r="D41">
            <v>3817.87</v>
          </cell>
        </row>
        <row r="42">
          <cell r="A42">
            <v>1102386</v>
          </cell>
          <cell r="B42" t="str">
            <v>AP NO CASH BAL MOS PURCH</v>
          </cell>
          <cell r="C42">
            <v>0</v>
          </cell>
          <cell r="D42">
            <v>19135.43</v>
          </cell>
        </row>
        <row r="43">
          <cell r="A43">
            <v>1102387</v>
          </cell>
          <cell r="B43" t="str">
            <v>AP NO CASH BAL MAIL PMT ADJ</v>
          </cell>
          <cell r="C43">
            <v>0</v>
          </cell>
          <cell r="D43">
            <v>194884.16</v>
          </cell>
        </row>
        <row r="44">
          <cell r="A44">
            <v>1102399</v>
          </cell>
          <cell r="B44" t="str">
            <v>INACTIVE BANK ACCOUNTS</v>
          </cell>
          <cell r="C44">
            <v>0</v>
          </cell>
          <cell r="D44">
            <v>2144.31</v>
          </cell>
        </row>
        <row r="45">
          <cell r="A45">
            <v>1102450</v>
          </cell>
          <cell r="B45" t="str">
            <v>OTHER SPECIAL DEPOSITS</v>
          </cell>
          <cell r="C45">
            <v>31763.74</v>
          </cell>
          <cell r="D45">
            <v>31763.74</v>
          </cell>
        </row>
        <row r="46">
          <cell r="A46">
            <v>1102550</v>
          </cell>
          <cell r="B46" t="str">
            <v>SHORT TERM INVESTMENT</v>
          </cell>
          <cell r="C46">
            <v>56068362.32</v>
          </cell>
          <cell r="D46">
            <v>739.64</v>
          </cell>
        </row>
        <row r="47">
          <cell r="A47">
            <v>1102602</v>
          </cell>
          <cell r="B47" t="str">
            <v>N/R EMP EMERGENCY LOANS</v>
          </cell>
          <cell r="C47">
            <v>4221.01</v>
          </cell>
          <cell r="D47">
            <v>7942.02</v>
          </cell>
        </row>
        <row r="48">
          <cell r="A48">
            <v>1102603</v>
          </cell>
          <cell r="B48" t="str">
            <v>NOTES RECEIVABLE OTHER</v>
          </cell>
          <cell r="C48">
            <v>1270358.92</v>
          </cell>
          <cell r="D48">
            <v>1270358.92</v>
          </cell>
        </row>
        <row r="49">
          <cell r="A49">
            <v>1102604</v>
          </cell>
          <cell r="B49" t="str">
            <v>EMP EMER LOANS EAP REFER</v>
          </cell>
          <cell r="C49">
            <v>-735.54</v>
          </cell>
          <cell r="D49">
            <v>-254.61</v>
          </cell>
        </row>
        <row r="50">
          <cell r="A50">
            <v>1102820</v>
          </cell>
          <cell r="B50" t="str">
            <v>N/R-SE CORPORATE</v>
          </cell>
          <cell r="C50">
            <v>342343728.94999999</v>
          </cell>
          <cell r="D50">
            <v>0</v>
          </cell>
        </row>
        <row r="51">
          <cell r="A51">
            <v>1103000</v>
          </cell>
          <cell r="B51" t="str">
            <v>ACCOUNTS RECEIVABLE-TRADE</v>
          </cell>
          <cell r="C51">
            <v>-124438.51</v>
          </cell>
          <cell r="D51">
            <v>-616409.42000000004</v>
          </cell>
        </row>
        <row r="52">
          <cell r="A52">
            <v>1103001</v>
          </cell>
          <cell r="B52" t="str">
            <v>AR DUE FROM CUSTOMER</v>
          </cell>
          <cell r="C52">
            <v>20278183.43</v>
          </cell>
          <cell r="D52">
            <v>121870045.77</v>
          </cell>
        </row>
        <row r="53">
          <cell r="A53">
            <v>1103002</v>
          </cell>
          <cell r="B53" t="str">
            <v>AR  LA CITY IMPUT FRAN FEES</v>
          </cell>
          <cell r="C53">
            <v>367998.16</v>
          </cell>
          <cell r="D53">
            <v>367998.16</v>
          </cell>
        </row>
        <row r="54">
          <cell r="A54">
            <v>1103003</v>
          </cell>
          <cell r="B54" t="str">
            <v>AR EXCHANGE GAS SERVICE</v>
          </cell>
          <cell r="C54">
            <v>0</v>
          </cell>
          <cell r="D54">
            <v>2542.35</v>
          </cell>
        </row>
        <row r="55">
          <cell r="A55">
            <v>1103004</v>
          </cell>
          <cell r="B55" t="str">
            <v>AR INSTALLMENT ACCOUNTS</v>
          </cell>
          <cell r="C55">
            <v>52963.14</v>
          </cell>
          <cell r="D55">
            <v>52963.14</v>
          </cell>
        </row>
        <row r="56">
          <cell r="A56">
            <v>1103005</v>
          </cell>
          <cell r="B56" t="str">
            <v>CUST AR INTRCO REV FR SHIPRS</v>
          </cell>
          <cell r="C56">
            <v>25238.32</v>
          </cell>
          <cell r="D56">
            <v>25238.32</v>
          </cell>
        </row>
        <row r="57">
          <cell r="A57">
            <v>1103006</v>
          </cell>
          <cell r="B57" t="str">
            <v>AR ACCRUED SALES ON MTRS</v>
          </cell>
          <cell r="C57">
            <v>118000516.13</v>
          </cell>
          <cell r="D57">
            <v>101629901.06</v>
          </cell>
        </row>
        <row r="58">
          <cell r="A58">
            <v>1103007</v>
          </cell>
          <cell r="B58" t="str">
            <v>CUST AR VEG &amp; WHOLESALE BILL</v>
          </cell>
          <cell r="C58">
            <v>433098.05</v>
          </cell>
          <cell r="D58">
            <v>449015.31</v>
          </cell>
        </row>
        <row r="59">
          <cell r="A59">
            <v>1103008</v>
          </cell>
          <cell r="B59" t="str">
            <v>UNBILLED MAIN WORK</v>
          </cell>
          <cell r="C59">
            <v>27418.85</v>
          </cell>
          <cell r="D59">
            <v>444715.05</v>
          </cell>
        </row>
        <row r="60">
          <cell r="A60">
            <v>1103009</v>
          </cell>
          <cell r="B60" t="str">
            <v>UNBILLED SERVICE WORK</v>
          </cell>
          <cell r="C60">
            <v>45385.4</v>
          </cell>
          <cell r="D60">
            <v>1682267.46</v>
          </cell>
        </row>
        <row r="61">
          <cell r="A61">
            <v>1103010</v>
          </cell>
          <cell r="B61" t="str">
            <v>OTH A/R-UNPOST CASH 142.501</v>
          </cell>
          <cell r="C61">
            <v>91782487.090000004</v>
          </cell>
          <cell r="D61">
            <v>77351745.730000004</v>
          </cell>
        </row>
        <row r="62">
          <cell r="A62">
            <v>1103011</v>
          </cell>
          <cell r="B62" t="str">
            <v>OTH A/R-UNPOST CASH 142.502</v>
          </cell>
          <cell r="C62">
            <v>198078.42</v>
          </cell>
          <cell r="D62">
            <v>205282.62</v>
          </cell>
        </row>
        <row r="63">
          <cell r="A63">
            <v>1103012</v>
          </cell>
          <cell r="B63" t="str">
            <v>A/R SUSPENSE ISOLATE CIS W/O</v>
          </cell>
          <cell r="C63">
            <v>291709.89</v>
          </cell>
          <cell r="D63">
            <v>291709.89</v>
          </cell>
        </row>
        <row r="64">
          <cell r="A64">
            <v>1103018</v>
          </cell>
          <cell r="B64" t="str">
            <v>ACCOUNTS RECEIVABLE (AR) NEW BUSINESS (</v>
          </cell>
          <cell r="C64">
            <v>632730</v>
          </cell>
          <cell r="D64">
            <v>-2022.96</v>
          </cell>
        </row>
        <row r="65">
          <cell r="A65">
            <v>1103019</v>
          </cell>
          <cell r="B65" t="str">
            <v>CUSTOMER AR UNALLOCATED COLLECTIONS-NBM</v>
          </cell>
          <cell r="C65">
            <v>1676.11</v>
          </cell>
          <cell r="D65">
            <v>0</v>
          </cell>
        </row>
        <row r="66">
          <cell r="A66">
            <v>1103021</v>
          </cell>
          <cell r="B66" t="str">
            <v>CUSTOMER AR UNALLOCATED CHARGES-NBMS</v>
          </cell>
          <cell r="C66">
            <v>-23740.61</v>
          </cell>
          <cell r="D66">
            <v>0</v>
          </cell>
        </row>
        <row r="67">
          <cell r="A67">
            <v>1105000</v>
          </cell>
          <cell r="B67" t="str">
            <v>INTERCOMPANY RECEIVABLE</v>
          </cell>
          <cell r="C67">
            <v>-91.17</v>
          </cell>
          <cell r="D67">
            <v>0</v>
          </cell>
        </row>
        <row r="68">
          <cell r="A68">
            <v>1105016</v>
          </cell>
          <cell r="B68" t="str">
            <v>INTERCO REC FROM/(TO)-SDG&amp;E</v>
          </cell>
          <cell r="C68">
            <v>-733303.97</v>
          </cell>
          <cell r="D68">
            <v>-4862614.74</v>
          </cell>
        </row>
        <row r="69">
          <cell r="A69">
            <v>1105019</v>
          </cell>
          <cell r="B69" t="str">
            <v>I/R FROM/TO SEMPRA CORPORATE CENTER</v>
          </cell>
          <cell r="C69">
            <v>-17449036.710000001</v>
          </cell>
          <cell r="D69">
            <v>-16417428.789999999</v>
          </cell>
        </row>
        <row r="70">
          <cell r="A70">
            <v>1105050</v>
          </cell>
          <cell r="B70" t="str">
            <v>I/R BILLING RECON ACCOUNT</v>
          </cell>
          <cell r="C70">
            <v>2209478.85</v>
          </cell>
          <cell r="D70">
            <v>109167160.61</v>
          </cell>
        </row>
        <row r="71">
          <cell r="A71">
            <v>1105055</v>
          </cell>
          <cell r="B71" t="str">
            <v>AFFILIATE BILLING NON-RECON ACCOUNT</v>
          </cell>
          <cell r="C71">
            <v>-58903.71</v>
          </cell>
          <cell r="D71">
            <v>-588983.63</v>
          </cell>
        </row>
        <row r="72">
          <cell r="A72">
            <v>1105060</v>
          </cell>
          <cell r="B72" t="str">
            <v>A/R SUNDRY RETIREES</v>
          </cell>
          <cell r="C72">
            <v>15767.76</v>
          </cell>
          <cell r="D72">
            <v>101110.36</v>
          </cell>
        </row>
        <row r="73">
          <cell r="A73">
            <v>1105223</v>
          </cell>
          <cell r="B73" t="str">
            <v>4130PACIFIC ENTERPRISES LNG</v>
          </cell>
          <cell r="C73">
            <v>2508</v>
          </cell>
          <cell r="D73">
            <v>0</v>
          </cell>
        </row>
        <row r="74">
          <cell r="A74">
            <v>1105225</v>
          </cell>
          <cell r="B74" t="str">
            <v>4185SEMPRA COMMUNICATIONS</v>
          </cell>
          <cell r="C74">
            <v>63298.68</v>
          </cell>
          <cell r="D74">
            <v>0</v>
          </cell>
        </row>
        <row r="75">
          <cell r="A75">
            <v>1105228</v>
          </cell>
          <cell r="B75" t="str">
            <v>5000SEMPRA ENERGY RESOURCES</v>
          </cell>
          <cell r="C75">
            <v>15713.92</v>
          </cell>
          <cell r="D75">
            <v>0</v>
          </cell>
        </row>
        <row r="76">
          <cell r="A76">
            <v>1105232</v>
          </cell>
          <cell r="B76" t="str">
            <v>4200SE INTERNATIONAL</v>
          </cell>
          <cell r="C76">
            <v>967173.34</v>
          </cell>
          <cell r="D76">
            <v>0</v>
          </cell>
        </row>
        <row r="77">
          <cell r="A77">
            <v>1106000</v>
          </cell>
          <cell r="B77" t="str">
            <v>SUNDRY BILLING RECON ACCT</v>
          </cell>
          <cell r="C77">
            <v>4539872.4800000004</v>
          </cell>
          <cell r="D77">
            <v>5663706.0800000001</v>
          </cell>
        </row>
        <row r="78">
          <cell r="A78">
            <v>1106009</v>
          </cell>
          <cell r="B78" t="str">
            <v>ARS SUNDRY-CONTRA ACCOUNT</v>
          </cell>
          <cell r="C78">
            <v>-5286933</v>
          </cell>
          <cell r="D78">
            <v>0</v>
          </cell>
        </row>
        <row r="79">
          <cell r="A79">
            <v>1106030</v>
          </cell>
          <cell r="B79" t="str">
            <v>AR ENERGY DIVERSION</v>
          </cell>
          <cell r="C79">
            <v>117934.85</v>
          </cell>
          <cell r="D79">
            <v>118706.5</v>
          </cell>
        </row>
        <row r="80">
          <cell r="A80">
            <v>1106031</v>
          </cell>
          <cell r="B80" t="str">
            <v>AR MISC SALES RENTALS &amp; JOBBNG</v>
          </cell>
          <cell r="C80">
            <v>-3029222.92</v>
          </cell>
          <cell r="D80">
            <v>-5224982.07</v>
          </cell>
        </row>
        <row r="81">
          <cell r="A81">
            <v>1106032</v>
          </cell>
          <cell r="B81" t="str">
            <v>AR DELIN ACCTS IN LITIGATION</v>
          </cell>
          <cell r="C81">
            <v>5217309.3099999996</v>
          </cell>
          <cell r="D81">
            <v>5217309.3099999996</v>
          </cell>
        </row>
        <row r="82">
          <cell r="A82">
            <v>1106033</v>
          </cell>
          <cell r="B82" t="str">
            <v>AR DEF CONST ADV NEW BUS MAIN</v>
          </cell>
          <cell r="C82">
            <v>513125.54</v>
          </cell>
          <cell r="D82">
            <v>-294099.38</v>
          </cell>
        </row>
        <row r="83">
          <cell r="A83">
            <v>1106034</v>
          </cell>
          <cell r="B83" t="str">
            <v>A/R GAS SALES HUB AND SWAP</v>
          </cell>
          <cell r="C83">
            <v>3473600.11</v>
          </cell>
          <cell r="D83">
            <v>3922222.01</v>
          </cell>
        </row>
        <row r="84">
          <cell r="A84">
            <v>1106035</v>
          </cell>
          <cell r="B84" t="str">
            <v>CUST AR UNALLOC COLL</v>
          </cell>
          <cell r="C84">
            <v>474006.49</v>
          </cell>
          <cell r="D84">
            <v>394517.18</v>
          </cell>
        </row>
        <row r="85">
          <cell r="A85">
            <v>1106036</v>
          </cell>
          <cell r="B85" t="str">
            <v>CUST AR UNALLOCATED CHARGES</v>
          </cell>
          <cell r="C85">
            <v>-4874118.01</v>
          </cell>
          <cell r="D85">
            <v>-5127985.71</v>
          </cell>
        </row>
        <row r="86">
          <cell r="A86">
            <v>1106037</v>
          </cell>
          <cell r="B86" t="str">
            <v>CUST AR UNPST COLL MAIL PYMT</v>
          </cell>
          <cell r="C86">
            <v>3613.99</v>
          </cell>
          <cell r="D86">
            <v>3613.99</v>
          </cell>
        </row>
        <row r="87">
          <cell r="A87">
            <v>1106038</v>
          </cell>
          <cell r="B87" t="str">
            <v>AR SP INVEST OF OVR &amp; SHORTS</v>
          </cell>
          <cell r="C87">
            <v>54982.74</v>
          </cell>
          <cell r="D87">
            <v>-9238.36</v>
          </cell>
        </row>
        <row r="88">
          <cell r="A88">
            <v>1106040</v>
          </cell>
          <cell r="B88" t="str">
            <v>AR MAT RETD OR SOLD TO VENDS</v>
          </cell>
          <cell r="C88">
            <v>136722.32</v>
          </cell>
          <cell r="D88">
            <v>133239.74</v>
          </cell>
        </row>
        <row r="89">
          <cell r="A89">
            <v>1106041</v>
          </cell>
          <cell r="B89" t="str">
            <v>OTHR ACCT REC CLAIMS</v>
          </cell>
          <cell r="C89">
            <v>1110023.5900000001</v>
          </cell>
          <cell r="D89">
            <v>1173720.54</v>
          </cell>
        </row>
        <row r="90">
          <cell r="A90">
            <v>1106042</v>
          </cell>
          <cell r="B90" t="str">
            <v>AR SUBSCRIPTION TO CAP STK</v>
          </cell>
          <cell r="C90">
            <v>0</v>
          </cell>
          <cell r="D90">
            <v>-26392.28</v>
          </cell>
        </row>
        <row r="91">
          <cell r="A91">
            <v>1106045</v>
          </cell>
          <cell r="B91" t="str">
            <v>AR EMP APPLIANCE CONTRACTS</v>
          </cell>
          <cell r="C91">
            <v>895008.73</v>
          </cell>
          <cell r="D91">
            <v>872045.53</v>
          </cell>
        </row>
        <row r="92">
          <cell r="A92">
            <v>1106046</v>
          </cell>
          <cell r="B92" t="str">
            <v>OTH AR INT ON REACQ BONDS</v>
          </cell>
          <cell r="C92">
            <v>0</v>
          </cell>
          <cell r="D92">
            <v>-10299</v>
          </cell>
        </row>
        <row r="93">
          <cell r="A93">
            <v>1106047</v>
          </cell>
          <cell r="B93" t="str">
            <v>AR WFCP COMM INVOLVE ENGY PGM</v>
          </cell>
          <cell r="C93">
            <v>0</v>
          </cell>
          <cell r="D93">
            <v>-320975.67</v>
          </cell>
        </row>
        <row r="94">
          <cell r="A94">
            <v>1106048</v>
          </cell>
          <cell r="B94" t="str">
            <v>EXTERNAL CLIENT ACCOUNTS RECEIVABLE-ERC</v>
          </cell>
          <cell r="C94">
            <v>82642.47</v>
          </cell>
          <cell r="D94">
            <v>83842.509999999995</v>
          </cell>
        </row>
        <row r="95">
          <cell r="A95">
            <v>1106049</v>
          </cell>
          <cell r="B95" t="str">
            <v>EMPL CUST AR PAYR ISSUE EXP ADV</v>
          </cell>
          <cell r="C95">
            <v>42248.23</v>
          </cell>
          <cell r="D95">
            <v>27434.32</v>
          </cell>
        </row>
        <row r="96">
          <cell r="A96">
            <v>1106050</v>
          </cell>
          <cell r="B96" t="str">
            <v>EMPL CUST AR OVERPYMT TO EMPL</v>
          </cell>
          <cell r="C96">
            <v>-2265.2399999999998</v>
          </cell>
          <cell r="D96">
            <v>-1593.24</v>
          </cell>
        </row>
        <row r="97">
          <cell r="A97">
            <v>1106051</v>
          </cell>
          <cell r="B97" t="str">
            <v>EMP ACCTS REC EXEC FUEL&amp;CARWAS</v>
          </cell>
          <cell r="C97">
            <v>1801.6</v>
          </cell>
          <cell r="D97">
            <v>1801.6</v>
          </cell>
        </row>
        <row r="98">
          <cell r="A98">
            <v>1106052</v>
          </cell>
          <cell r="B98" t="str">
            <v>UNBILLED REVENUE  (COST ACCTG USE ONLY)</v>
          </cell>
          <cell r="C98">
            <v>-235103.71</v>
          </cell>
          <cell r="D98">
            <v>1684244.68</v>
          </cell>
        </row>
        <row r="99">
          <cell r="A99">
            <v>1106054</v>
          </cell>
          <cell r="B99" t="str">
            <v>GAS DUE FROM OTHERS</v>
          </cell>
          <cell r="C99">
            <v>-723711.14</v>
          </cell>
          <cell r="D99">
            <v>-2330599.87</v>
          </cell>
        </row>
        <row r="100">
          <cell r="A100">
            <v>1106056</v>
          </cell>
          <cell r="B100" t="str">
            <v>PAC LIGHT GAS DEV CO FED</v>
          </cell>
          <cell r="C100">
            <v>5411</v>
          </cell>
          <cell r="D100">
            <v>5411</v>
          </cell>
        </row>
        <row r="101">
          <cell r="A101">
            <v>1106057</v>
          </cell>
          <cell r="B101" t="str">
            <v>PAC LIGHT GAS DEV CO STATE</v>
          </cell>
          <cell r="C101">
            <v>1296</v>
          </cell>
          <cell r="D101">
            <v>1296</v>
          </cell>
        </row>
        <row r="102">
          <cell r="A102">
            <v>1106058</v>
          </cell>
          <cell r="B102" t="str">
            <v>ACCOUNTS RECEIVABLE-OTHER</v>
          </cell>
          <cell r="C102">
            <v>107265.41</v>
          </cell>
          <cell r="D102">
            <v>-8004.86</v>
          </cell>
        </row>
        <row r="103">
          <cell r="A103">
            <v>1106070</v>
          </cell>
          <cell r="B103" t="str">
            <v>SUNDRY BILLING  NON-RECON ACCT</v>
          </cell>
          <cell r="C103">
            <v>287741.49</v>
          </cell>
          <cell r="D103">
            <v>696395.32</v>
          </cell>
        </row>
        <row r="104">
          <cell r="A104">
            <v>1106071</v>
          </cell>
          <cell r="B104" t="str">
            <v>A/R FOR FEDERAL WARRANTY SERVICES CORP.</v>
          </cell>
          <cell r="C104">
            <v>2396857.52</v>
          </cell>
          <cell r="D104">
            <v>1266240.3799999999</v>
          </cell>
        </row>
        <row r="105">
          <cell r="A105">
            <v>1106072</v>
          </cell>
          <cell r="B105" t="str">
            <v>CIS-CASH MAIL PMTS. FOR FWSC 143.100</v>
          </cell>
          <cell r="C105">
            <v>-2191792.9700000002</v>
          </cell>
          <cell r="D105">
            <v>-589423.48</v>
          </cell>
        </row>
        <row r="106">
          <cell r="A106">
            <v>1106073</v>
          </cell>
          <cell r="B106" t="str">
            <v>A/R FOR SSP NORTHRIDGE (SSP)</v>
          </cell>
          <cell r="C106">
            <v>-130.97999999999999</v>
          </cell>
          <cell r="D106">
            <v>-130.97999999999999</v>
          </cell>
        </row>
        <row r="107">
          <cell r="A107">
            <v>1106105</v>
          </cell>
          <cell r="B107" t="str">
            <v>STRATEGIC COLLABORATION CUSTOMERS</v>
          </cell>
          <cell r="C107">
            <v>160400</v>
          </cell>
          <cell r="D107">
            <v>160400</v>
          </cell>
        </row>
        <row r="108">
          <cell r="A108">
            <v>1106352</v>
          </cell>
          <cell r="B108" t="str">
            <v>TAXABLE CIAC-UNDERGROUND STORAGE WELLS</v>
          </cell>
          <cell r="C108">
            <v>358876.85</v>
          </cell>
          <cell r="D108">
            <v>307217.90000000002</v>
          </cell>
        </row>
        <row r="109">
          <cell r="A109">
            <v>1106356</v>
          </cell>
          <cell r="B109" t="str">
            <v>TAXABLE CIAC-UNDERGROUND STORAGE PURIFI</v>
          </cell>
          <cell r="C109">
            <v>18829.66</v>
          </cell>
          <cell r="D109">
            <v>5830.99</v>
          </cell>
        </row>
        <row r="110">
          <cell r="A110">
            <v>1106367</v>
          </cell>
          <cell r="B110" t="str">
            <v>TAXABLE CIAC-TRANSMISSION PLANT MAINS</v>
          </cell>
          <cell r="C110">
            <v>-1191662.32</v>
          </cell>
          <cell r="D110">
            <v>-102461.48</v>
          </cell>
        </row>
        <row r="111">
          <cell r="A111">
            <v>1106369</v>
          </cell>
          <cell r="B111" t="str">
            <v>TAXABLE CIAC-TRANSMISSION PLANT M&amp;R STA</v>
          </cell>
          <cell r="C111">
            <v>446294.92</v>
          </cell>
          <cell r="D111">
            <v>-188300.23</v>
          </cell>
        </row>
        <row r="112">
          <cell r="A112">
            <v>1106376</v>
          </cell>
          <cell r="B112" t="str">
            <v>TAXABLE CIAC-DISTRIBUTION PLANT MAINS</v>
          </cell>
          <cell r="C112">
            <v>3352214.32</v>
          </cell>
          <cell r="D112">
            <v>1724195.91</v>
          </cell>
        </row>
        <row r="113">
          <cell r="A113">
            <v>1106378</v>
          </cell>
          <cell r="B113" t="str">
            <v>TAXABLE CIAC-DISTRIBUTION PLANT M&amp;R STA</v>
          </cell>
          <cell r="C113">
            <v>71369.72</v>
          </cell>
          <cell r="D113">
            <v>32533.85</v>
          </cell>
        </row>
        <row r="114">
          <cell r="A114">
            <v>1106380</v>
          </cell>
          <cell r="B114" t="str">
            <v>TAXABLE CIAC-DISTRIBUTION PLANT SERVICE</v>
          </cell>
          <cell r="C114">
            <v>262045.74</v>
          </cell>
          <cell r="D114">
            <v>66265.98</v>
          </cell>
        </row>
        <row r="115">
          <cell r="A115">
            <v>1106382</v>
          </cell>
          <cell r="B115" t="str">
            <v>TAXABLE CIAC-DISTRIBUTION PLANT METER I</v>
          </cell>
          <cell r="C115">
            <v>69289.8</v>
          </cell>
          <cell r="D115">
            <v>42911.3</v>
          </cell>
        </row>
        <row r="116">
          <cell r="A116">
            <v>1106398</v>
          </cell>
          <cell r="B116" t="str">
            <v>TAXABLE CIAC-GENERAL PLANT MISC. EQUIP</v>
          </cell>
          <cell r="C116">
            <v>-12535.08</v>
          </cell>
          <cell r="D116">
            <v>0</v>
          </cell>
        </row>
        <row r="117">
          <cell r="A117">
            <v>1106400</v>
          </cell>
          <cell r="B117" t="str">
            <v>COLLECTIBLE WORK ORDERS-O&amp;M</v>
          </cell>
          <cell r="C117">
            <v>531760.61</v>
          </cell>
          <cell r="D117">
            <v>109308.12</v>
          </cell>
        </row>
        <row r="118">
          <cell r="A118">
            <v>1107501</v>
          </cell>
          <cell r="B118" t="str">
            <v>INTEREST &amp; DIVIDENDS REC OTHR</v>
          </cell>
          <cell r="C118">
            <v>0</v>
          </cell>
          <cell r="D118">
            <v>-35785</v>
          </cell>
        </row>
        <row r="119">
          <cell r="A119">
            <v>1107502</v>
          </cell>
          <cell r="B119" t="str">
            <v>INT REC SHT TRM INV MKT SECURS</v>
          </cell>
          <cell r="C119">
            <v>203365.03</v>
          </cell>
          <cell r="D119">
            <v>0</v>
          </cell>
        </row>
        <row r="120">
          <cell r="A120">
            <v>1108001</v>
          </cell>
          <cell r="B120" t="str">
            <v>RES FOR UNCOLL AC GAS ACCTS</v>
          </cell>
          <cell r="C120">
            <v>-18327312.359999999</v>
          </cell>
          <cell r="D120">
            <v>-16871339.289999999</v>
          </cell>
        </row>
        <row r="121">
          <cell r="A121">
            <v>1108002</v>
          </cell>
          <cell r="B121" t="str">
            <v>RES FOR UNCOLL ACCT OTHER</v>
          </cell>
          <cell r="C121">
            <v>611165.94999999995</v>
          </cell>
          <cell r="D121">
            <v>578957.34</v>
          </cell>
        </row>
        <row r="122">
          <cell r="A122">
            <v>1108003</v>
          </cell>
          <cell r="B122" t="str">
            <v>UNCOLL NEUTRAL PARTS REVENUE</v>
          </cell>
          <cell r="C122">
            <v>424359.46</v>
          </cell>
          <cell r="D122">
            <v>413558.48</v>
          </cell>
        </row>
        <row r="123">
          <cell r="A123">
            <v>1108004</v>
          </cell>
          <cell r="B123" t="str">
            <v>RESRV FOR UNCOLL SET TIME APTM</v>
          </cell>
          <cell r="C123">
            <v>4090.97</v>
          </cell>
          <cell r="D123">
            <v>3627.25</v>
          </cell>
        </row>
        <row r="124">
          <cell r="A124">
            <v>1108005</v>
          </cell>
          <cell r="B124" t="str">
            <v>RESRV FOR UNCOLL WATER HEATER</v>
          </cell>
          <cell r="C124">
            <v>561.04</v>
          </cell>
          <cell r="D124">
            <v>561.04</v>
          </cell>
        </row>
        <row r="125">
          <cell r="A125">
            <v>1108006</v>
          </cell>
          <cell r="B125" t="str">
            <v>RESRV FOR UNCOLL APPLIANCE CON</v>
          </cell>
          <cell r="C125">
            <v>198426.78</v>
          </cell>
          <cell r="D125">
            <v>192037.97</v>
          </cell>
        </row>
        <row r="126">
          <cell r="A126">
            <v>1109001</v>
          </cell>
          <cell r="B126" t="str">
            <v>NATURAL GAS STORED UNDERGROUND-CURRENT</v>
          </cell>
          <cell r="C126">
            <v>23188083</v>
          </cell>
          <cell r="D126">
            <v>65211823</v>
          </cell>
        </row>
        <row r="127">
          <cell r="A127">
            <v>1109002</v>
          </cell>
          <cell r="B127" t="str">
            <v>INVENTORY LINE PACK GAS</v>
          </cell>
          <cell r="C127">
            <v>1875168</v>
          </cell>
          <cell r="D127">
            <v>1875168</v>
          </cell>
        </row>
        <row r="128">
          <cell r="A128">
            <v>1110003</v>
          </cell>
          <cell r="B128" t="str">
            <v>PREPAID EXP-INSURANCE</v>
          </cell>
          <cell r="C128">
            <v>1881089.05</v>
          </cell>
          <cell r="D128">
            <v>2539380.5</v>
          </cell>
        </row>
        <row r="129">
          <cell r="A129">
            <v>1110025</v>
          </cell>
          <cell r="B129" t="str">
            <v>PREPAID EXP-PREPAYMENTS RENTS</v>
          </cell>
          <cell r="C129">
            <v>0</v>
          </cell>
          <cell r="D129">
            <v>-4713.8</v>
          </cell>
        </row>
        <row r="130">
          <cell r="A130">
            <v>1110500</v>
          </cell>
          <cell r="B130" t="str">
            <v>MISC DEFERRED DB SUNDRY&amp;CURR</v>
          </cell>
          <cell r="C130">
            <v>718785.88</v>
          </cell>
          <cell r="D130">
            <v>11727299.76</v>
          </cell>
        </row>
        <row r="131">
          <cell r="A131">
            <v>1110501</v>
          </cell>
          <cell r="B131" t="str">
            <v>DEPOSIT OF MISC CHECKS</v>
          </cell>
          <cell r="C131">
            <v>0</v>
          </cell>
          <cell r="D131">
            <v>249</v>
          </cell>
        </row>
        <row r="132">
          <cell r="A132">
            <v>1110502</v>
          </cell>
          <cell r="B132" t="str">
            <v>MISC DEF DEBITS PAYROLL ADV</v>
          </cell>
          <cell r="C132">
            <v>0</v>
          </cell>
          <cell r="D132">
            <v>-174</v>
          </cell>
        </row>
        <row r="133">
          <cell r="A133">
            <v>1110503</v>
          </cell>
          <cell r="B133" t="str">
            <v>MISC DEF DB SP EMPLOYE EARNING</v>
          </cell>
          <cell r="C133">
            <v>478248.83</v>
          </cell>
          <cell r="D133">
            <v>478248.83</v>
          </cell>
        </row>
        <row r="134">
          <cell r="A134">
            <v>1110510</v>
          </cell>
          <cell r="B134" t="str">
            <v>STORAGE PRICE DIFFERENTIAL-DF'D DEBIT</v>
          </cell>
          <cell r="C134">
            <v>26856905</v>
          </cell>
          <cell r="D134">
            <v>0</v>
          </cell>
        </row>
        <row r="135">
          <cell r="A135">
            <v>1111000</v>
          </cell>
          <cell r="B135" t="str">
            <v>PLANT MATERIALS &amp; OPERATING SUPPLIES</v>
          </cell>
          <cell r="C135">
            <v>7918872.6100000003</v>
          </cell>
          <cell r="D135">
            <v>7445961.4100000001</v>
          </cell>
        </row>
        <row r="136">
          <cell r="A136">
            <v>1111001</v>
          </cell>
          <cell r="B136" t="str">
            <v>MATERIAL SERVICES</v>
          </cell>
          <cell r="C136">
            <v>-106159.3</v>
          </cell>
          <cell r="D136">
            <v>7139063.5700000003</v>
          </cell>
        </row>
        <row r="137">
          <cell r="A137">
            <v>1111002</v>
          </cell>
          <cell r="B137" t="str">
            <v>UNDIST PYMTS &amp; ACCRUED CHARGES</v>
          </cell>
          <cell r="C137">
            <v>1866753.18</v>
          </cell>
          <cell r="D137">
            <v>1866753.18</v>
          </cell>
        </row>
        <row r="138">
          <cell r="A138">
            <v>1111003</v>
          </cell>
          <cell r="B138" t="str">
            <v>POSTAGE STAMPS &amp; IMPRESSIONS</v>
          </cell>
          <cell r="C138">
            <v>1050200.8799999999</v>
          </cell>
          <cell r="D138">
            <v>1425178.09</v>
          </cell>
        </row>
        <row r="139">
          <cell r="A139">
            <v>1111004</v>
          </cell>
          <cell r="B139" t="str">
            <v>RETD NONSTK MATLS HELD FORDISP</v>
          </cell>
          <cell r="C139">
            <v>1910.9</v>
          </cell>
          <cell r="D139">
            <v>1910.9</v>
          </cell>
        </row>
        <row r="140">
          <cell r="A140">
            <v>1111005</v>
          </cell>
          <cell r="B140" t="str">
            <v>NEW CHRG DIRECT SURPLUS MATRLS</v>
          </cell>
          <cell r="C140">
            <v>1728241.01</v>
          </cell>
          <cell r="D140">
            <v>1599627.2</v>
          </cell>
        </row>
        <row r="141">
          <cell r="A141">
            <v>1111006</v>
          </cell>
          <cell r="B141" t="str">
            <v>PARTS AND SUPPLIES FOR NGV STATION MAIN</v>
          </cell>
          <cell r="C141">
            <v>67999.72</v>
          </cell>
          <cell r="D141">
            <v>67999.72</v>
          </cell>
        </row>
        <row r="142">
          <cell r="A142">
            <v>1111007</v>
          </cell>
          <cell r="B142" t="str">
            <v>APP PTS &amp; CONS PRODS</v>
          </cell>
          <cell r="C142">
            <v>0</v>
          </cell>
          <cell r="D142">
            <v>648690.29</v>
          </cell>
        </row>
        <row r="143">
          <cell r="A143">
            <v>1111008</v>
          </cell>
          <cell r="B143" t="str">
            <v>LARGE APPLIANCES</v>
          </cell>
          <cell r="C143">
            <v>0</v>
          </cell>
          <cell r="D143">
            <v>-94510</v>
          </cell>
        </row>
        <row r="144">
          <cell r="A144">
            <v>1113010</v>
          </cell>
          <cell r="B144" t="str">
            <v>SMALL PRICE DIFFERENCE FOR STOCK MATERI</v>
          </cell>
          <cell r="C144">
            <v>15531.35</v>
          </cell>
          <cell r="D144">
            <v>318.08</v>
          </cell>
        </row>
        <row r="145">
          <cell r="A145">
            <v>1115000</v>
          </cell>
          <cell r="B145" t="str">
            <v>STORES EXPENSE UNDISTRIBUTED</v>
          </cell>
          <cell r="C145">
            <v>193159.66</v>
          </cell>
          <cell r="D145">
            <v>193301.07</v>
          </cell>
        </row>
        <row r="146">
          <cell r="A146">
            <v>1115010</v>
          </cell>
          <cell r="B146" t="str">
            <v>STORES EXPENSE UNDIST CONV W/O</v>
          </cell>
          <cell r="C146">
            <v>-193301.07</v>
          </cell>
          <cell r="D146">
            <v>-193301.07</v>
          </cell>
        </row>
        <row r="147">
          <cell r="A147">
            <v>1150002</v>
          </cell>
          <cell r="B147" t="str">
            <v>B/A UNDER-ACAP CPGA NPGA CORE</v>
          </cell>
          <cell r="C147">
            <v>53708928.259999998</v>
          </cell>
          <cell r="D147">
            <v>27940045.170000002</v>
          </cell>
        </row>
        <row r="148">
          <cell r="A148">
            <v>1150003</v>
          </cell>
          <cell r="B148" t="str">
            <v>B/A UNDER-ACAP CFCA NFCA CORE</v>
          </cell>
          <cell r="C148">
            <v>-122305997.08</v>
          </cell>
          <cell r="D148">
            <v>-70286832.150000006</v>
          </cell>
        </row>
        <row r="149">
          <cell r="A149">
            <v>1150005</v>
          </cell>
          <cell r="B149" t="str">
            <v>B/A UNDER-BCAP CORE PGA ACCOUNT</v>
          </cell>
          <cell r="C149">
            <v>0</v>
          </cell>
          <cell r="D149">
            <v>-1325704</v>
          </cell>
        </row>
        <row r="150">
          <cell r="A150">
            <v>1150006</v>
          </cell>
          <cell r="B150" t="str">
            <v>B/A UNDER-BCAP CORE STANDBY SVC PGA ACC</v>
          </cell>
          <cell r="C150">
            <v>0</v>
          </cell>
          <cell r="D150">
            <v>-419505</v>
          </cell>
        </row>
        <row r="151">
          <cell r="A151">
            <v>1150008</v>
          </cell>
          <cell r="B151" t="str">
            <v>B/A UNDER-NON CORE FIXED COST TRCKNG AC</v>
          </cell>
          <cell r="C151">
            <v>2840557.19</v>
          </cell>
          <cell r="D151">
            <v>3468827.63</v>
          </cell>
        </row>
        <row r="152">
          <cell r="A152">
            <v>1150011</v>
          </cell>
          <cell r="B152" t="str">
            <v>B/A UNDER-CONSERVATION EXP ACCT</v>
          </cell>
          <cell r="C152">
            <v>-42357956.479999997</v>
          </cell>
          <cell r="D152">
            <v>-37707180.409999996</v>
          </cell>
        </row>
        <row r="153">
          <cell r="A153">
            <v>1150013</v>
          </cell>
          <cell r="B153" t="str">
            <v>B/A UNDER-PCB EXPENSE ACCOUNT</v>
          </cell>
          <cell r="C153">
            <v>-771766.15</v>
          </cell>
          <cell r="D153">
            <v>-764871.86</v>
          </cell>
        </row>
        <row r="154">
          <cell r="A154">
            <v>1150016</v>
          </cell>
          <cell r="B154" t="str">
            <v>B/A UNDER-RESEARCH DEVELP &amp; DEMO</v>
          </cell>
          <cell r="C154">
            <v>-4697929.13</v>
          </cell>
          <cell r="D154">
            <v>-4360723.13</v>
          </cell>
        </row>
        <row r="155">
          <cell r="A155">
            <v>1150024</v>
          </cell>
          <cell r="B155" t="str">
            <v>B/A UNDER-NAT GAS VEHICL OPERATIONS ACT</v>
          </cell>
          <cell r="C155">
            <v>16398747.33</v>
          </cell>
          <cell r="D155">
            <v>15864430.449999999</v>
          </cell>
        </row>
        <row r="156">
          <cell r="A156">
            <v>1150025</v>
          </cell>
          <cell r="B156" t="str">
            <v>B/A UNDER-NAT GAS VEHICLE REV ACT</v>
          </cell>
          <cell r="C156">
            <v>-9185976.4600000009</v>
          </cell>
          <cell r="D156">
            <v>-6997300.71</v>
          </cell>
        </row>
        <row r="157">
          <cell r="A157">
            <v>1150026</v>
          </cell>
          <cell r="B157" t="str">
            <v>B/A UNDER-DSM TRACKING</v>
          </cell>
          <cell r="C157">
            <v>327325.73</v>
          </cell>
          <cell r="D157">
            <v>907000</v>
          </cell>
        </row>
        <row r="158">
          <cell r="A158">
            <v>1150028</v>
          </cell>
          <cell r="B158" t="str">
            <v>B/A UNDER-BCAP PITAS POINT F&amp;U ACCT</v>
          </cell>
          <cell r="C158">
            <v>0</v>
          </cell>
          <cell r="D158">
            <v>-35439.64</v>
          </cell>
        </row>
        <row r="159">
          <cell r="A159">
            <v>1150031</v>
          </cell>
          <cell r="B159" t="str">
            <v>B/A UNDER-CUR SUN DEF DR WCOMP IBNR</v>
          </cell>
          <cell r="C159">
            <v>2697650</v>
          </cell>
          <cell r="D159">
            <v>2697650</v>
          </cell>
        </row>
        <row r="160">
          <cell r="A160">
            <v>1150033</v>
          </cell>
          <cell r="B160" t="str">
            <v>B/A UNDER-CEMA COST RESTORE  SRVC TO CS</v>
          </cell>
          <cell r="C160">
            <v>6158955.4000000004</v>
          </cell>
          <cell r="D160">
            <v>2736865.3</v>
          </cell>
        </row>
        <row r="161">
          <cell r="A161">
            <v>1150034</v>
          </cell>
          <cell r="B161" t="str">
            <v>B/A UNDER-ROYALTY REVENUE MEMO ACCT (RR</v>
          </cell>
          <cell r="C161">
            <v>-400988.52</v>
          </cell>
          <cell r="D161">
            <v>-351363.2</v>
          </cell>
        </row>
        <row r="162">
          <cell r="A162">
            <v>1150035</v>
          </cell>
          <cell r="B162" t="str">
            <v>B/A UNDER-INTERCONNECT CHARGE MEMO AC</v>
          </cell>
          <cell r="C162">
            <v>31442.2</v>
          </cell>
          <cell r="D162">
            <v>1593374.44</v>
          </cell>
        </row>
        <row r="163">
          <cell r="A163">
            <v>1150039</v>
          </cell>
          <cell r="B163" t="str">
            <v>B/A UNDER-PITCO POPCO TRANS COST TRK AC</v>
          </cell>
          <cell r="C163">
            <v>-33847000.810000002</v>
          </cell>
          <cell r="D163">
            <v>-23884526.469999999</v>
          </cell>
        </row>
        <row r="164">
          <cell r="A164">
            <v>1150040</v>
          </cell>
          <cell r="B164" t="str">
            <v>B/A UNDER-NC COST REV MEMO ACCT</v>
          </cell>
          <cell r="C164">
            <v>-4776207.26</v>
          </cell>
          <cell r="D164">
            <v>0</v>
          </cell>
        </row>
        <row r="165">
          <cell r="A165">
            <v>1150045</v>
          </cell>
          <cell r="B165" t="str">
            <v>B/A UNDER-ITCSA CORE SUBSCRIP &amp; REMAINI</v>
          </cell>
          <cell r="C165">
            <v>-72628197.909999996</v>
          </cell>
          <cell r="D165">
            <v>-51511025.850000001</v>
          </cell>
        </row>
        <row r="166">
          <cell r="A166">
            <v>1150046</v>
          </cell>
          <cell r="B166" t="str">
            <v>B/A UNDER-RSRCH DEVELP &amp; DEMO NGV</v>
          </cell>
          <cell r="C166">
            <v>596212.80000000005</v>
          </cell>
          <cell r="D166">
            <v>428542</v>
          </cell>
        </row>
        <row r="167">
          <cell r="A167">
            <v>1150057</v>
          </cell>
          <cell r="B167" t="str">
            <v>B/A UNDER-INTERVENOR COMP MEMO ACCT</v>
          </cell>
          <cell r="C167">
            <v>386591.76</v>
          </cell>
          <cell r="D167">
            <v>595170.76</v>
          </cell>
        </row>
        <row r="168">
          <cell r="A168">
            <v>1150059</v>
          </cell>
          <cell r="B168" t="str">
            <v>B/A UNDER-AFFILIATE TRANSFER FEE MEMO</v>
          </cell>
          <cell r="C168">
            <v>-386101.05</v>
          </cell>
          <cell r="D168">
            <v>-259328.05</v>
          </cell>
        </row>
        <row r="169">
          <cell r="A169">
            <v>1150060</v>
          </cell>
          <cell r="B169" t="str">
            <v>B/A UNDER-BCAP NON CORE FXD COST BAL AC</v>
          </cell>
          <cell r="C169">
            <v>-15791663.32</v>
          </cell>
          <cell r="D169">
            <v>6490991.7599999998</v>
          </cell>
        </row>
        <row r="170">
          <cell r="A170">
            <v>1150061</v>
          </cell>
          <cell r="B170" t="str">
            <v>B/A UNDER-BCAP CORE SUBSCRIPTION PGA AC</v>
          </cell>
          <cell r="C170">
            <v>-93445.65</v>
          </cell>
          <cell r="D170">
            <v>-118619.86</v>
          </cell>
        </row>
        <row r="171">
          <cell r="A171">
            <v>1150062</v>
          </cell>
          <cell r="B171" t="str">
            <v>B/A UNDER-BCAP NON CORE STANDBY SRVC PG</v>
          </cell>
          <cell r="C171">
            <v>0</v>
          </cell>
          <cell r="D171">
            <v>561638</v>
          </cell>
        </row>
        <row r="172">
          <cell r="A172">
            <v>1150067</v>
          </cell>
          <cell r="B172" t="str">
            <v>B/A UNDER-ACAP EORA NON CORE</v>
          </cell>
          <cell r="C172">
            <v>4351587.6900000004</v>
          </cell>
          <cell r="D172">
            <v>14869285.66</v>
          </cell>
        </row>
        <row r="173">
          <cell r="A173">
            <v>1150070</v>
          </cell>
          <cell r="B173" t="str">
            <v>B/A UNDER-BCAP BROKERAGE FEE ACCOUNT</v>
          </cell>
          <cell r="C173">
            <v>871417.78</v>
          </cell>
          <cell r="D173">
            <v>912891.19</v>
          </cell>
        </row>
        <row r="174">
          <cell r="A174">
            <v>1150072</v>
          </cell>
          <cell r="B174" t="str">
            <v>B/A UNDER-ACAP LIRA PROGRAM ACCOUNT</v>
          </cell>
          <cell r="C174">
            <v>-25560865.469999999</v>
          </cell>
          <cell r="D174">
            <v>-25228622.02</v>
          </cell>
        </row>
        <row r="175">
          <cell r="A175">
            <v>1150074</v>
          </cell>
          <cell r="B175" t="str">
            <v>B/A UNDER-NONCORE STOR BAL AC 75% SUBSC</v>
          </cell>
          <cell r="C175">
            <v>602180.24</v>
          </cell>
          <cell r="D175">
            <v>1045545.98</v>
          </cell>
        </row>
        <row r="176">
          <cell r="A176">
            <v>1150075</v>
          </cell>
          <cell r="B176" t="str">
            <v>B/A UNDER-NONCORE STGE BAL AC 100% STGE</v>
          </cell>
          <cell r="C176">
            <v>-3365756.83</v>
          </cell>
          <cell r="D176">
            <v>-986065.81</v>
          </cell>
        </row>
        <row r="177">
          <cell r="A177">
            <v>1150079</v>
          </cell>
          <cell r="B177" t="str">
            <v>B/A UNDER-HAZARD SUBSTANCE CST REC ACCT</v>
          </cell>
          <cell r="C177">
            <v>-23216042.640000001</v>
          </cell>
          <cell r="D177">
            <v>-18303294.109999999</v>
          </cell>
        </row>
        <row r="178">
          <cell r="A178">
            <v>1150080</v>
          </cell>
          <cell r="B178" t="str">
            <v>B/A UNDER-DSM ENERGY EFFICIENCY</v>
          </cell>
          <cell r="C178">
            <v>298560</v>
          </cell>
          <cell r="D178">
            <v>187341</v>
          </cell>
        </row>
        <row r="179">
          <cell r="A179">
            <v>1150081</v>
          </cell>
          <cell r="B179" t="str">
            <v>B/A UNDER-ITCSA-RELINQUSHED CAPACITY</v>
          </cell>
          <cell r="C179">
            <v>64138927.409999996</v>
          </cell>
          <cell r="D179">
            <v>0</v>
          </cell>
        </row>
        <row r="180">
          <cell r="A180">
            <v>1150082</v>
          </cell>
          <cell r="B180" t="str">
            <v>B/A UNDER-WHEELER RIDGE FIRM ACC CHG ME</v>
          </cell>
          <cell r="C180">
            <v>530362.76</v>
          </cell>
          <cell r="D180">
            <v>0</v>
          </cell>
        </row>
        <row r="181">
          <cell r="A181">
            <v>1150083</v>
          </cell>
          <cell r="B181" t="str">
            <v>B/A UNDER-NONCORE STRGE POST BCAP</v>
          </cell>
          <cell r="C181">
            <v>3508047.27</v>
          </cell>
          <cell r="D181">
            <v>0</v>
          </cell>
        </row>
        <row r="182">
          <cell r="A182">
            <v>1150348</v>
          </cell>
          <cell r="B182" t="str">
            <v>B/A UNDER-MISC BALANCING ACCOUNTS</v>
          </cell>
          <cell r="C182">
            <v>5972538.4400000004</v>
          </cell>
          <cell r="D182">
            <v>0</v>
          </cell>
        </row>
        <row r="183">
          <cell r="A183">
            <v>1200000</v>
          </cell>
          <cell r="B183" t="str">
            <v>INTERCO RECEIVABLE DUE FROM PARENT</v>
          </cell>
          <cell r="C183">
            <v>5913.29</v>
          </cell>
          <cell r="D183">
            <v>0</v>
          </cell>
        </row>
        <row r="184">
          <cell r="A184">
            <v>1300000</v>
          </cell>
          <cell r="B184" t="str">
            <v>OTHER INVESTMENTS</v>
          </cell>
          <cell r="C184">
            <v>2122544.85</v>
          </cell>
          <cell r="D184">
            <v>1400189.08</v>
          </cell>
        </row>
        <row r="185">
          <cell r="A185">
            <v>1300001</v>
          </cell>
          <cell r="B185" t="str">
            <v>OTHER INVEST NOMINAL VALUE</v>
          </cell>
          <cell r="C185">
            <v>124</v>
          </cell>
          <cell r="D185">
            <v>124</v>
          </cell>
        </row>
        <row r="186">
          <cell r="A186">
            <v>1300004</v>
          </cell>
          <cell r="B186" t="str">
            <v>OTHER INVESTMENT-PLUG POWER (RATEPAYER</v>
          </cell>
          <cell r="C186">
            <v>36475000</v>
          </cell>
          <cell r="D186">
            <v>38137500</v>
          </cell>
        </row>
        <row r="187">
          <cell r="A187">
            <v>1300005</v>
          </cell>
          <cell r="B187" t="str">
            <v>OTH INVESTMENT-PLUG POWER-R/P FUNDED (C</v>
          </cell>
          <cell r="C187">
            <v>-6670000</v>
          </cell>
          <cell r="D187">
            <v>-6670000</v>
          </cell>
        </row>
        <row r="188">
          <cell r="A188">
            <v>1300006</v>
          </cell>
          <cell r="B188" t="str">
            <v>OTH INVESTMENT-PLUG POWER (SHAREHOLDER</v>
          </cell>
          <cell r="C188">
            <v>47900000</v>
          </cell>
          <cell r="D188">
            <v>0</v>
          </cell>
        </row>
        <row r="189">
          <cell r="A189">
            <v>1310000</v>
          </cell>
          <cell r="B189" t="str">
            <v>INV IN DOMESTIC CONS SUBS</v>
          </cell>
          <cell r="C189">
            <v>325810.5</v>
          </cell>
          <cell r="D189">
            <v>325810.5</v>
          </cell>
        </row>
        <row r="190">
          <cell r="A190">
            <v>1315000</v>
          </cell>
          <cell r="B190" t="str">
            <v>INVESTMENT IN JOINT VENTURE</v>
          </cell>
          <cell r="C190">
            <v>500</v>
          </cell>
          <cell r="D190">
            <v>0</v>
          </cell>
        </row>
        <row r="191">
          <cell r="A191">
            <v>1320014</v>
          </cell>
          <cell r="B191" t="str">
            <v>PITCO POPCO TRANS COST TRK ACCT NON CUR</v>
          </cell>
          <cell r="C191">
            <v>0</v>
          </cell>
          <cell r="D191">
            <v>0.55000000000000004</v>
          </cell>
        </row>
        <row r="192">
          <cell r="A192">
            <v>1320031</v>
          </cell>
          <cell r="B192" t="str">
            <v>FAS 112  REGULATORY ASSET</v>
          </cell>
          <cell r="C192">
            <v>14130585</v>
          </cell>
          <cell r="D192">
            <v>0</v>
          </cell>
        </row>
        <row r="193">
          <cell r="A193">
            <v>1320032</v>
          </cell>
          <cell r="B193" t="str">
            <v>IBNR REG ASSET-NON CURRENT</v>
          </cell>
          <cell r="C193">
            <v>14475699</v>
          </cell>
          <cell r="D193">
            <v>0</v>
          </cell>
        </row>
        <row r="194">
          <cell r="A194">
            <v>1320035</v>
          </cell>
          <cell r="B194" t="str">
            <v>ENVIRON. CLEAN-UP-REG ASSET</v>
          </cell>
          <cell r="C194">
            <v>63000000</v>
          </cell>
          <cell r="D194">
            <v>0</v>
          </cell>
        </row>
        <row r="195">
          <cell r="A195">
            <v>1330101</v>
          </cell>
          <cell r="B195" t="str">
            <v>UNAMORT DEBT DIS &amp; EXP SER Y</v>
          </cell>
          <cell r="C195">
            <v>2231299</v>
          </cell>
          <cell r="D195">
            <v>2301576.12</v>
          </cell>
        </row>
        <row r="196">
          <cell r="A196">
            <v>1330102</v>
          </cell>
          <cell r="B196" t="str">
            <v>UNAM DEBT DIS &amp; EXP SER Z-2002</v>
          </cell>
          <cell r="C196">
            <v>278314.46999999997</v>
          </cell>
          <cell r="D196">
            <v>369192.71</v>
          </cell>
        </row>
        <row r="197">
          <cell r="A197">
            <v>1330104</v>
          </cell>
          <cell r="B197" t="str">
            <v>UNAMORT DEBT DISC &amp; EXP  SERIES BB  DUE</v>
          </cell>
          <cell r="C197">
            <v>770362.35</v>
          </cell>
          <cell r="D197">
            <v>793187.87</v>
          </cell>
        </row>
        <row r="198">
          <cell r="A198">
            <v>1330106</v>
          </cell>
          <cell r="B198" t="str">
            <v>SERIES DD: UNAMORT DEBT DISC &amp; EXP  DUE</v>
          </cell>
          <cell r="C198">
            <v>1625145.46</v>
          </cell>
          <cell r="D198">
            <v>1672681.7</v>
          </cell>
        </row>
        <row r="199">
          <cell r="A199">
            <v>1330107</v>
          </cell>
          <cell r="B199" t="str">
            <v>SERIES EE:UNAMORT DEBT DISC &amp; EXP  DUE</v>
          </cell>
          <cell r="C199">
            <v>5104148.5199999996</v>
          </cell>
          <cell r="D199">
            <v>5239357.72</v>
          </cell>
        </row>
        <row r="200">
          <cell r="A200">
            <v>1330108</v>
          </cell>
          <cell r="B200" t="str">
            <v>SERIES FF:UNAMORT DEBT DISC &amp; EXP  DUE</v>
          </cell>
          <cell r="C200">
            <v>898845.45</v>
          </cell>
          <cell r="D200">
            <v>1085618.49</v>
          </cell>
        </row>
        <row r="201">
          <cell r="A201">
            <v>1330111</v>
          </cell>
          <cell r="B201" t="str">
            <v>181.202 SWSS FRC B 7 1/2% R-10</v>
          </cell>
          <cell r="C201">
            <v>188935.4</v>
          </cell>
          <cell r="D201">
            <v>210691.8</v>
          </cell>
        </row>
        <row r="202">
          <cell r="A202">
            <v>1330125</v>
          </cell>
          <cell r="B202" t="str">
            <v>UNAMORT DISC MTN SERIES 18</v>
          </cell>
          <cell r="C202">
            <v>168750</v>
          </cell>
          <cell r="D202">
            <v>258750</v>
          </cell>
        </row>
        <row r="203">
          <cell r="A203">
            <v>1330126</v>
          </cell>
          <cell r="B203" t="str">
            <v>UNAMORT DISC MTN SERIES 19</v>
          </cell>
          <cell r="C203">
            <v>1493191.56</v>
          </cell>
          <cell r="D203">
            <v>1898124.92</v>
          </cell>
        </row>
        <row r="204">
          <cell r="A204">
            <v>1334000</v>
          </cell>
          <cell r="B204" t="str">
            <v>CLEARING ACCOUNT</v>
          </cell>
          <cell r="C204">
            <v>1614595.48</v>
          </cell>
          <cell r="D204">
            <v>1464291.26</v>
          </cell>
        </row>
        <row r="205">
          <cell r="A205">
            <v>1334010</v>
          </cell>
          <cell r="B205" t="str">
            <v>CLEARING ACCOUNT-FLEET</v>
          </cell>
          <cell r="C205">
            <v>1128677.23</v>
          </cell>
          <cell r="D205">
            <v>0</v>
          </cell>
        </row>
        <row r="206">
          <cell r="A206">
            <v>1334020</v>
          </cell>
          <cell r="B206" t="str">
            <v>CLEARING ACCOUNT-SHOP ORDERS</v>
          </cell>
          <cell r="C206">
            <v>33553.15</v>
          </cell>
          <cell r="D206">
            <v>0</v>
          </cell>
        </row>
        <row r="207">
          <cell r="A207">
            <v>1334050</v>
          </cell>
          <cell r="B207" t="str">
            <v>CLEARING ACCOUNT-SMALL TOOLS</v>
          </cell>
          <cell r="C207">
            <v>1014921.85</v>
          </cell>
          <cell r="D207">
            <v>0</v>
          </cell>
        </row>
        <row r="208">
          <cell r="A208">
            <v>1334051</v>
          </cell>
          <cell r="B208" t="str">
            <v>CLEAR A/C-MPM</v>
          </cell>
          <cell r="C208">
            <v>-132243.29999999999</v>
          </cell>
          <cell r="D208">
            <v>0</v>
          </cell>
        </row>
        <row r="209">
          <cell r="A209">
            <v>1334053</v>
          </cell>
          <cell r="B209" t="str">
            <v>CLEAR A/C-CRAFT SHOP</v>
          </cell>
          <cell r="C209">
            <v>34464.35</v>
          </cell>
          <cell r="D209">
            <v>0</v>
          </cell>
        </row>
        <row r="210">
          <cell r="A210">
            <v>1334054</v>
          </cell>
          <cell r="B210" t="str">
            <v>CLEAR A/C-STORES EXP</v>
          </cell>
          <cell r="C210">
            <v>-792441.72</v>
          </cell>
          <cell r="D210">
            <v>0</v>
          </cell>
        </row>
        <row r="211">
          <cell r="A211">
            <v>1334055</v>
          </cell>
          <cell r="B211" t="str">
            <v>CLEAR A/C-PURCHASING OH EXP</v>
          </cell>
          <cell r="C211">
            <v>-390253.13</v>
          </cell>
          <cell r="D211">
            <v>0</v>
          </cell>
        </row>
        <row r="212">
          <cell r="A212">
            <v>1334100</v>
          </cell>
          <cell r="B212" t="str">
            <v>CLEAR ACCOUNT TO INCOME STATEMENT</v>
          </cell>
          <cell r="C212">
            <v>-1464291.26</v>
          </cell>
          <cell r="D212">
            <v>-1464291.26</v>
          </cell>
        </row>
        <row r="213">
          <cell r="A213">
            <v>1334902</v>
          </cell>
          <cell r="B213" t="str">
            <v>MWO CLEARING</v>
          </cell>
          <cell r="C213">
            <v>208790.75</v>
          </cell>
          <cell r="D213">
            <v>208790.75</v>
          </cell>
        </row>
        <row r="214">
          <cell r="A214">
            <v>1334904</v>
          </cell>
          <cell r="B214" t="str">
            <v>MWO BEGINNING BAL-MUST USE EXP TYPE</v>
          </cell>
          <cell r="C214">
            <v>249924.43</v>
          </cell>
          <cell r="D214">
            <v>616225.87</v>
          </cell>
        </row>
        <row r="215">
          <cell r="A215">
            <v>1336000</v>
          </cell>
          <cell r="B215" t="str">
            <v>FI INTERFACE ERRORS</v>
          </cell>
          <cell r="C215">
            <v>8264.15</v>
          </cell>
          <cell r="D215">
            <v>5745.2</v>
          </cell>
        </row>
        <row r="216">
          <cell r="A216">
            <v>1338000</v>
          </cell>
          <cell r="B216" t="str">
            <v>MISCELLANEOUS DEFERRED DEBITS</v>
          </cell>
          <cell r="C216">
            <v>-112532.45</v>
          </cell>
          <cell r="D216">
            <v>-112532.45</v>
          </cell>
        </row>
        <row r="217">
          <cell r="A217">
            <v>1340557</v>
          </cell>
          <cell r="B217" t="str">
            <v>UNAMORT LOSS ON LT DEBT  SERIES BB</v>
          </cell>
          <cell r="C217">
            <v>5354013.38</v>
          </cell>
          <cell r="D217">
            <v>5512650.8200000003</v>
          </cell>
        </row>
        <row r="218">
          <cell r="A218">
            <v>1340559</v>
          </cell>
          <cell r="B218" t="str">
            <v>UNAMORT LOSS ON LT DEBT  SERIES DD</v>
          </cell>
          <cell r="C218">
            <v>9614797.7799999993</v>
          </cell>
          <cell r="D218">
            <v>9896034.9800000004</v>
          </cell>
        </row>
        <row r="219">
          <cell r="A219">
            <v>1340560</v>
          </cell>
          <cell r="B219" t="str">
            <v>UNAMORT LOSS ON LT DEBT  SERIES EE</v>
          </cell>
          <cell r="C219">
            <v>20203016.050000001</v>
          </cell>
          <cell r="D219">
            <v>20738195.25</v>
          </cell>
        </row>
        <row r="220">
          <cell r="A220">
            <v>1340561</v>
          </cell>
          <cell r="B220" t="str">
            <v>UNAMORT LOSS ON LT DEBT  SERIES FF</v>
          </cell>
          <cell r="C220">
            <v>3314059.35</v>
          </cell>
          <cell r="D220">
            <v>4002695.11</v>
          </cell>
        </row>
        <row r="221">
          <cell r="A221">
            <v>1360011</v>
          </cell>
          <cell r="B221" t="str">
            <v>AFUDC ASSET GAS</v>
          </cell>
          <cell r="C221">
            <v>95230.7</v>
          </cell>
          <cell r="D221">
            <v>95230.7</v>
          </cell>
        </row>
        <row r="222">
          <cell r="A222">
            <v>1360019</v>
          </cell>
          <cell r="B222" t="str">
            <v>REGULATORY ASSET PRC</v>
          </cell>
          <cell r="C222">
            <v>16662092</v>
          </cell>
          <cell r="D222">
            <v>16662092</v>
          </cell>
        </row>
        <row r="223">
          <cell r="A223">
            <v>1360020</v>
          </cell>
          <cell r="B223" t="str">
            <v>DEFERRED CHARGE-EMISSION CREDITS</v>
          </cell>
          <cell r="C223">
            <v>6730469.25</v>
          </cell>
          <cell r="D223">
            <v>5323569.63</v>
          </cell>
        </row>
        <row r="224">
          <cell r="A224">
            <v>1360023</v>
          </cell>
          <cell r="B224" t="str">
            <v>OTHER REGULATORY ASSETS</v>
          </cell>
          <cell r="C224">
            <v>8200000</v>
          </cell>
          <cell r="D224">
            <v>99806284</v>
          </cell>
        </row>
        <row r="225">
          <cell r="A225">
            <v>1360026</v>
          </cell>
          <cell r="B225" t="str">
            <v>PENSION ASSET</v>
          </cell>
          <cell r="C225">
            <v>42425345</v>
          </cell>
          <cell r="D225">
            <v>0</v>
          </cell>
        </row>
        <row r="226">
          <cell r="A226">
            <v>1360027</v>
          </cell>
          <cell r="B226" t="str">
            <v>PBOP ASSET</v>
          </cell>
          <cell r="C226">
            <v>9248193.75</v>
          </cell>
          <cell r="D226">
            <v>0</v>
          </cell>
        </row>
        <row r="227">
          <cell r="A227">
            <v>1410000</v>
          </cell>
          <cell r="B227" t="str">
            <v>PLANT IN SERV-GAS (RECONCILIATION A/C.)</v>
          </cell>
          <cell r="C227">
            <v>6050411979.2600002</v>
          </cell>
          <cell r="D227">
            <v>5967116754.4899998</v>
          </cell>
        </row>
        <row r="228">
          <cell r="A228">
            <v>1410501</v>
          </cell>
          <cell r="B228" t="str">
            <v>GAS PLANT IN SERVICE-KERN/MOJAVE (RECON</v>
          </cell>
          <cell r="C228">
            <v>34960906.649999999</v>
          </cell>
          <cell r="D228">
            <v>34343394.329999998</v>
          </cell>
        </row>
        <row r="229">
          <cell r="A229">
            <v>1410502</v>
          </cell>
          <cell r="B229" t="str">
            <v>GAS PLANT IN SERVICE-ALISO CANYON (RECO</v>
          </cell>
          <cell r="C229">
            <v>13002540.619999999</v>
          </cell>
          <cell r="D229">
            <v>13002540.619999999</v>
          </cell>
        </row>
        <row r="230">
          <cell r="A230">
            <v>1410700</v>
          </cell>
          <cell r="B230" t="str">
            <v>PLANT IN SERVICE-LEASED GAS (RECONCILIA</v>
          </cell>
          <cell r="C230">
            <v>15612150</v>
          </cell>
          <cell r="D230">
            <v>15612150</v>
          </cell>
        </row>
        <row r="231">
          <cell r="A231">
            <v>1411500</v>
          </cell>
          <cell r="B231" t="str">
            <v>CONSTRUCTION WORK IN PROGRESS-GAS (RECO</v>
          </cell>
          <cell r="C231">
            <v>78716130.120000005</v>
          </cell>
          <cell r="D231">
            <v>64287259.460000001</v>
          </cell>
        </row>
        <row r="232">
          <cell r="A232">
            <v>1411558</v>
          </cell>
          <cell r="B232" t="str">
            <v>CWIP CLEARING</v>
          </cell>
          <cell r="C232">
            <v>0</v>
          </cell>
          <cell r="D232">
            <v>-11079366.199999999</v>
          </cell>
        </row>
        <row r="233">
          <cell r="A233">
            <v>1411559</v>
          </cell>
          <cell r="B233" t="str">
            <v>CWIP BEGIN BAL ACCT-MUST USE AN EXP TYP</v>
          </cell>
          <cell r="C233">
            <v>0</v>
          </cell>
          <cell r="D233">
            <v>11079366.199999999</v>
          </cell>
        </row>
        <row r="234">
          <cell r="A234">
            <v>1411605</v>
          </cell>
          <cell r="B234" t="str">
            <v>CONSTRUCTION WORK IN PROGRESS-GAS (NON</v>
          </cell>
          <cell r="C234">
            <v>0</v>
          </cell>
          <cell r="D234">
            <v>-4437340.76</v>
          </cell>
        </row>
        <row r="235">
          <cell r="A235">
            <v>1412300</v>
          </cell>
          <cell r="B235" t="str">
            <v>GAS STORED UNDERGROUND NONCURRENT (RECO</v>
          </cell>
          <cell r="C235">
            <v>69833076.829999998</v>
          </cell>
          <cell r="D235">
            <v>69833076.829999998</v>
          </cell>
        </row>
        <row r="236">
          <cell r="A236">
            <v>1430000</v>
          </cell>
          <cell r="B236" t="str">
            <v>ACCUM DEPRECIATION-GAS (RECONCILIATION</v>
          </cell>
          <cell r="C236">
            <v>-3459212663.48</v>
          </cell>
          <cell r="D236">
            <v>-3303928920.23</v>
          </cell>
        </row>
        <row r="237">
          <cell r="A237">
            <v>1430301</v>
          </cell>
          <cell r="B237" t="str">
            <v>ACCUMULATED DEPRECIATION-KERNMOJAV</v>
          </cell>
          <cell r="C237">
            <v>-8672171.1400000006</v>
          </cell>
          <cell r="D237">
            <v>-7815122.9400000004</v>
          </cell>
        </row>
        <row r="238">
          <cell r="A238">
            <v>1430302</v>
          </cell>
          <cell r="B238" t="str">
            <v>ACC DEPN-ALISO CANYON (RECONCILIATION A</v>
          </cell>
          <cell r="C238">
            <v>-3776317.13</v>
          </cell>
          <cell r="D238">
            <v>-3423988.92</v>
          </cell>
        </row>
        <row r="239">
          <cell r="A239">
            <v>1430500</v>
          </cell>
          <cell r="B239" t="str">
            <v>ACCUM AMORT-AND DEPLETION GAS (RECONCIL</v>
          </cell>
          <cell r="C239">
            <v>-19967701.129999999</v>
          </cell>
          <cell r="D239">
            <v>-19725660.460000001</v>
          </cell>
        </row>
        <row r="240">
          <cell r="A240">
            <v>1430650</v>
          </cell>
          <cell r="B240" t="str">
            <v>ACCUMULATED AMORT-LEASED UTILITY PLANT</v>
          </cell>
          <cell r="C240">
            <v>-3651018.93</v>
          </cell>
          <cell r="D240">
            <v>-3252388.69</v>
          </cell>
        </row>
        <row r="241">
          <cell r="A241">
            <v>1450000</v>
          </cell>
          <cell r="B241" t="str">
            <v>PLANT  PROPERTY &amp; EQUIP-NON UTILITY (RE</v>
          </cell>
          <cell r="C241">
            <v>6199116.75</v>
          </cell>
          <cell r="D241">
            <v>7441386.7400000002</v>
          </cell>
        </row>
        <row r="242">
          <cell r="A242">
            <v>1450500</v>
          </cell>
          <cell r="B242" t="str">
            <v>LAND-NON UTILITY</v>
          </cell>
          <cell r="C242">
            <v>5278849.4000000004</v>
          </cell>
          <cell r="D242">
            <v>9492809.7400000002</v>
          </cell>
        </row>
        <row r="243">
          <cell r="A243">
            <v>1460000</v>
          </cell>
          <cell r="B243" t="str">
            <v>ACCUM DEPRECIATION-NON UTILITY (RECONCI</v>
          </cell>
          <cell r="C243">
            <v>-3412651.6</v>
          </cell>
          <cell r="D243">
            <v>-3258894.03</v>
          </cell>
        </row>
        <row r="244">
          <cell r="A244">
            <v>1600002</v>
          </cell>
          <cell r="B244" t="str">
            <v>BCAP-CATASTROPHIC EVENT MEMOACCT-DOUBLE</v>
          </cell>
          <cell r="C244">
            <v>-513497</v>
          </cell>
          <cell r="D244">
            <v>0</v>
          </cell>
        </row>
        <row r="245">
          <cell r="A245">
            <v>1600003</v>
          </cell>
          <cell r="B245" t="str">
            <v>BCAP TRACKING ACCOUNT-ZRCL ADJ</v>
          </cell>
          <cell r="C245">
            <v>-2181030.67</v>
          </cell>
          <cell r="D245">
            <v>-2199252.5499999998</v>
          </cell>
        </row>
        <row r="246">
          <cell r="A246">
            <v>1600004</v>
          </cell>
          <cell r="B246" t="str">
            <v>BCAP MERGER CREDIT TRACKING ACCOUNT</v>
          </cell>
          <cell r="C246">
            <v>-13867787.59</v>
          </cell>
          <cell r="D246">
            <v>-115816.39</v>
          </cell>
        </row>
        <row r="247">
          <cell r="A247">
            <v>2120000</v>
          </cell>
          <cell r="B247" t="str">
            <v>ACCOUNTS PAYABLE-TRADE (REG. VENDOR REC</v>
          </cell>
          <cell r="C247">
            <v>-11366465.58</v>
          </cell>
          <cell r="D247">
            <v>-10029670.449999999</v>
          </cell>
        </row>
        <row r="248">
          <cell r="A248">
            <v>2120004</v>
          </cell>
          <cell r="B248" t="str">
            <v>AP AUDITED VOUCHERS</v>
          </cell>
          <cell r="C248">
            <v>-2828554.23</v>
          </cell>
          <cell r="D248">
            <v>-2978712.36</v>
          </cell>
        </row>
        <row r="249">
          <cell r="A249">
            <v>2120005</v>
          </cell>
          <cell r="B249" t="str">
            <v>AP GAS AND MISCELLANEOUS</v>
          </cell>
          <cell r="C249">
            <v>-17944394.23</v>
          </cell>
          <cell r="D249">
            <v>-44136946.759999998</v>
          </cell>
        </row>
        <row r="250">
          <cell r="A250">
            <v>2120006</v>
          </cell>
          <cell r="B250" t="str">
            <v>AP UNCLMD &amp; UNDELVD CHECKS</v>
          </cell>
          <cell r="C250">
            <v>40295.9</v>
          </cell>
          <cell r="D250">
            <v>40295.9</v>
          </cell>
        </row>
        <row r="251">
          <cell r="A251">
            <v>2120007</v>
          </cell>
          <cell r="B251" t="str">
            <v>AP CONSTRUCTION CONTRACTS</v>
          </cell>
          <cell r="C251">
            <v>83555.11</v>
          </cell>
          <cell r="D251">
            <v>83555.11</v>
          </cell>
        </row>
        <row r="252">
          <cell r="A252">
            <v>2120008</v>
          </cell>
          <cell r="B252" t="str">
            <v>AP MONTEBLLO STRGE RENTAL FEE</v>
          </cell>
          <cell r="C252">
            <v>-97605.05</v>
          </cell>
          <cell r="D252">
            <v>-97605.05</v>
          </cell>
        </row>
        <row r="253">
          <cell r="A253">
            <v>2120009</v>
          </cell>
          <cell r="B253" t="str">
            <v>LIAB OF GAS PURC OTH THAN AF 5</v>
          </cell>
          <cell r="C253">
            <v>-30600514.530000001</v>
          </cell>
          <cell r="D253">
            <v>-25772260.23</v>
          </cell>
        </row>
        <row r="254">
          <cell r="A254">
            <v>2120010</v>
          </cell>
          <cell r="B254" t="str">
            <v>AP REFUNDABLE CREDIT BALANCES</v>
          </cell>
          <cell r="C254">
            <v>869294</v>
          </cell>
          <cell r="D254">
            <v>863930.07</v>
          </cell>
        </row>
        <row r="255">
          <cell r="A255">
            <v>2120011</v>
          </cell>
          <cell r="B255" t="str">
            <v>AP REFND CR BAL WFCP</v>
          </cell>
          <cell r="C255">
            <v>-512</v>
          </cell>
          <cell r="D255">
            <v>-512</v>
          </cell>
        </row>
        <row r="256">
          <cell r="A256">
            <v>2120025</v>
          </cell>
          <cell r="B256" t="str">
            <v>AP UNCLAIM FUNDS SUBJ TO ESCHEAT TO CA</v>
          </cell>
          <cell r="C256">
            <v>-142779.70000000001</v>
          </cell>
          <cell r="D256">
            <v>-143743.31</v>
          </cell>
        </row>
        <row r="257">
          <cell r="A257">
            <v>2120026</v>
          </cell>
          <cell r="B257" t="str">
            <v>AP UNCLAIM FUNDS SUBJ TO ESCHEAT TO CA</v>
          </cell>
          <cell r="C257">
            <v>-247310.42</v>
          </cell>
          <cell r="D257">
            <v>-247310.42</v>
          </cell>
        </row>
        <row r="258">
          <cell r="A258">
            <v>2120027</v>
          </cell>
          <cell r="B258" t="str">
            <v>AP UNCLAIM FUNDS SUBJ TO ESCHEAT TO CA</v>
          </cell>
          <cell r="C258">
            <v>-955518.23</v>
          </cell>
          <cell r="D258">
            <v>-955518.23</v>
          </cell>
        </row>
        <row r="259">
          <cell r="A259">
            <v>2120028</v>
          </cell>
          <cell r="B259" t="str">
            <v>AP UNCLAIM FUNDS SUBJ TO ESCHEAT TO CA</v>
          </cell>
          <cell r="C259">
            <v>-1546079.58</v>
          </cell>
          <cell r="D259">
            <v>-1546253.95</v>
          </cell>
        </row>
        <row r="260">
          <cell r="A260">
            <v>2120029</v>
          </cell>
          <cell r="B260" t="str">
            <v>AP UNCLAIM FUNDS SUBJ TO ESCHEAT TO CA-</v>
          </cell>
          <cell r="C260">
            <v>-1571398.15</v>
          </cell>
          <cell r="D260">
            <v>-1572563.26</v>
          </cell>
        </row>
        <row r="261">
          <cell r="A261">
            <v>2120030</v>
          </cell>
          <cell r="B261" t="str">
            <v>AP UNCLAIM FUNDS SUBJ TO ESCHEAT TO CA-</v>
          </cell>
          <cell r="C261">
            <v>-1111086.6499999999</v>
          </cell>
          <cell r="D261">
            <v>-406912.42</v>
          </cell>
        </row>
        <row r="262">
          <cell r="A262">
            <v>2120031</v>
          </cell>
          <cell r="B262" t="str">
            <v>AP LIABILITY MSA SYSTEM</v>
          </cell>
          <cell r="C262">
            <v>1641717.71</v>
          </cell>
          <cell r="D262">
            <v>1641717.71</v>
          </cell>
        </row>
        <row r="263">
          <cell r="A263">
            <v>2120032</v>
          </cell>
          <cell r="B263" t="str">
            <v>LIAB GAS PURC FROM SPMK EL PAS</v>
          </cell>
          <cell r="C263">
            <v>-74437887.730000004</v>
          </cell>
          <cell r="D263">
            <v>-49121727.020000003</v>
          </cell>
        </row>
        <row r="264">
          <cell r="A264">
            <v>2120035</v>
          </cell>
          <cell r="B264" t="str">
            <v>AP MED TERM NOTES DUE W 1YR</v>
          </cell>
          <cell r="C264">
            <v>0</v>
          </cell>
          <cell r="D264">
            <v>-30000000</v>
          </cell>
        </row>
        <row r="265">
          <cell r="A265">
            <v>2120050</v>
          </cell>
          <cell r="B265" t="str">
            <v>OVERNOM PURCH PAY DLY TS &gt; CUST USAGE</v>
          </cell>
          <cell r="C265">
            <v>1670939.4</v>
          </cell>
          <cell r="D265">
            <v>1524500.21</v>
          </cell>
        </row>
        <row r="266">
          <cell r="A266">
            <v>2120051</v>
          </cell>
          <cell r="B266" t="str">
            <v>CURTAIL PURCH PAYB NONCORE GAS TS</v>
          </cell>
          <cell r="C266">
            <v>25</v>
          </cell>
          <cell r="D266">
            <v>25</v>
          </cell>
        </row>
        <row r="267">
          <cell r="A267">
            <v>2120052</v>
          </cell>
          <cell r="B267" t="str">
            <v>IMBALANCE PURCHASES PAYABLE</v>
          </cell>
          <cell r="C267">
            <v>-1274476.8999999999</v>
          </cell>
          <cell r="D267">
            <v>-1270399.72</v>
          </cell>
        </row>
        <row r="268">
          <cell r="A268">
            <v>2120053</v>
          </cell>
          <cell r="B268" t="str">
            <v>LIAB GAS PURC FROM SPMK TRANSW</v>
          </cell>
          <cell r="C268">
            <v>-20000752.870000001</v>
          </cell>
          <cell r="D268">
            <v>-10243339.890000001</v>
          </cell>
        </row>
        <row r="269">
          <cell r="A269">
            <v>2120054</v>
          </cell>
          <cell r="B269" t="str">
            <v>LIAB GAS PURC FROM SPMK PG&amp;E</v>
          </cell>
          <cell r="C269">
            <v>-8588.15</v>
          </cell>
          <cell r="D269">
            <v>-333868.2</v>
          </cell>
        </row>
        <row r="270">
          <cell r="A270">
            <v>2120055</v>
          </cell>
          <cell r="B270" t="str">
            <v>AP GAS PURCH KERN RIVER TRANS</v>
          </cell>
          <cell r="C270">
            <v>-57197.83</v>
          </cell>
          <cell r="D270">
            <v>-136927.22</v>
          </cell>
        </row>
        <row r="271">
          <cell r="A271">
            <v>2120058</v>
          </cell>
          <cell r="B271" t="str">
            <v>AP JUNE 1985 RATE REF PEND LG</v>
          </cell>
          <cell r="C271">
            <v>-16898</v>
          </cell>
          <cell r="D271">
            <v>-16898</v>
          </cell>
        </row>
        <row r="272">
          <cell r="A272">
            <v>2120061</v>
          </cell>
          <cell r="B272" t="str">
            <v>AP DEC 1985 RATE REF PEND LEG</v>
          </cell>
          <cell r="C272">
            <v>-6002</v>
          </cell>
          <cell r="D272">
            <v>-6002</v>
          </cell>
        </row>
        <row r="273">
          <cell r="A273">
            <v>2120064</v>
          </cell>
          <cell r="B273" t="str">
            <v>AP DEC 87 RATE REF PEND LEGINV</v>
          </cell>
          <cell r="C273">
            <v>-328291</v>
          </cell>
          <cell r="D273">
            <v>-328291</v>
          </cell>
        </row>
        <row r="274">
          <cell r="A274">
            <v>2120065</v>
          </cell>
          <cell r="B274" t="str">
            <v>AP UNCLMD &amp; UNDEL REFCHK APR 91</v>
          </cell>
          <cell r="C274">
            <v>52765.1</v>
          </cell>
          <cell r="D274">
            <v>52765.1</v>
          </cell>
        </row>
        <row r="275">
          <cell r="A275">
            <v>2120067</v>
          </cell>
          <cell r="B275" t="str">
            <v>AP MAY 91 RATE RFD PNDG LGL DSP</v>
          </cell>
          <cell r="C275">
            <v>-74293</v>
          </cell>
          <cell r="D275">
            <v>-74293</v>
          </cell>
        </row>
        <row r="276">
          <cell r="A276">
            <v>2120073</v>
          </cell>
          <cell r="B276" t="str">
            <v>AP JAN 98 CAT REFUND</v>
          </cell>
          <cell r="C276">
            <v>1674187.63</v>
          </cell>
          <cell r="D276">
            <v>1674187.63</v>
          </cell>
        </row>
        <row r="277">
          <cell r="A277">
            <v>2120074</v>
          </cell>
          <cell r="B277" t="str">
            <v>ACCRUED LIABILITY FOR REGULATORY PROGRA</v>
          </cell>
          <cell r="C277">
            <v>-824459</v>
          </cell>
          <cell r="D277">
            <v>-824459</v>
          </cell>
        </row>
        <row r="278">
          <cell r="A278">
            <v>2120075</v>
          </cell>
          <cell r="B278" t="str">
            <v>DSM ACCRUED LIABILITY ACCOUNT</v>
          </cell>
          <cell r="C278">
            <v>-145487.41</v>
          </cell>
          <cell r="D278">
            <v>-145487.41</v>
          </cell>
        </row>
        <row r="279">
          <cell r="A279">
            <v>2120077</v>
          </cell>
          <cell r="B279" t="str">
            <v>LIHEAP A/P</v>
          </cell>
          <cell r="C279">
            <v>20661.060000000001</v>
          </cell>
          <cell r="D279">
            <v>22792.44</v>
          </cell>
        </row>
        <row r="280">
          <cell r="A280">
            <v>2120078</v>
          </cell>
          <cell r="B280" t="str">
            <v>MERGER CREDIT</v>
          </cell>
          <cell r="C280">
            <v>67534.759999999995</v>
          </cell>
          <cell r="D280">
            <v>297.33999999999997</v>
          </cell>
        </row>
        <row r="281">
          <cell r="A281">
            <v>2120079</v>
          </cell>
          <cell r="B281" t="str">
            <v>NOV 99 CFCA REFUND</v>
          </cell>
          <cell r="C281">
            <v>-31.71</v>
          </cell>
          <cell r="D281">
            <v>0</v>
          </cell>
        </row>
        <row r="282">
          <cell r="A282">
            <v>2120080</v>
          </cell>
          <cell r="B282" t="str">
            <v>AP INTER BUSINESS UNIT ACCOUNT</v>
          </cell>
          <cell r="C282">
            <v>-80990.12</v>
          </cell>
          <cell r="D282">
            <v>-80990.12</v>
          </cell>
        </row>
        <row r="283">
          <cell r="A283">
            <v>2120095</v>
          </cell>
          <cell r="B283" t="str">
            <v>ACCOUNTS PAYABLE</v>
          </cell>
          <cell r="C283">
            <v>-7342509.5499999998</v>
          </cell>
          <cell r="D283">
            <v>-14878975.67</v>
          </cell>
        </row>
        <row r="284">
          <cell r="A284">
            <v>2120124</v>
          </cell>
          <cell r="B284" t="str">
            <v>ACCRUALS-OTHER-SEE PROJ ACCTG</v>
          </cell>
          <cell r="C284">
            <v>108900</v>
          </cell>
          <cell r="D284">
            <v>-3516372.42</v>
          </cell>
        </row>
        <row r="285">
          <cell r="A285">
            <v>2120126</v>
          </cell>
          <cell r="B285" t="str">
            <v>ACCRUALS-SONGS-SEE PROJ ACCTG</v>
          </cell>
          <cell r="C285">
            <v>0</v>
          </cell>
          <cell r="D285">
            <v>-532662</v>
          </cell>
        </row>
        <row r="286">
          <cell r="A286">
            <v>2120212</v>
          </cell>
          <cell r="B286" t="str">
            <v>A/P-RETIREE BILLINGS-DENTAL</v>
          </cell>
          <cell r="C286">
            <v>-11162.63</v>
          </cell>
          <cell r="D286">
            <v>-8245.0400000000009</v>
          </cell>
        </row>
        <row r="287">
          <cell r="A287">
            <v>2120214</v>
          </cell>
          <cell r="B287" t="str">
            <v>A/P-RETIREE BILLINGS-MEDICAL</v>
          </cell>
          <cell r="C287">
            <v>-179269.28</v>
          </cell>
          <cell r="D287">
            <v>-101675.01</v>
          </cell>
        </row>
        <row r="288">
          <cell r="A288">
            <v>2120241</v>
          </cell>
          <cell r="B288" t="str">
            <v>TRANSAMERICA-ADD</v>
          </cell>
          <cell r="C288">
            <v>-69500</v>
          </cell>
          <cell r="D288">
            <v>-290701.93</v>
          </cell>
        </row>
        <row r="289">
          <cell r="A289">
            <v>2124001</v>
          </cell>
          <cell r="B289" t="str">
            <v>401K INCENTIVE MATCH</v>
          </cell>
          <cell r="C289">
            <v>-2150070.2400000002</v>
          </cell>
          <cell r="D289">
            <v>0</v>
          </cell>
        </row>
        <row r="290">
          <cell r="A290">
            <v>2125000</v>
          </cell>
          <cell r="B290" t="str">
            <v>A/P-ACCRUAL</v>
          </cell>
          <cell r="C290">
            <v>26182.7</v>
          </cell>
          <cell r="D290">
            <v>-1253342.97</v>
          </cell>
        </row>
        <row r="291">
          <cell r="A291">
            <v>2126000</v>
          </cell>
          <cell r="B291" t="str">
            <v>A/P-EMPLOYEE (RECONCILIATION ACCOUNT)</v>
          </cell>
          <cell r="C291">
            <v>-25578</v>
          </cell>
          <cell r="D291">
            <v>0</v>
          </cell>
        </row>
        <row r="292">
          <cell r="A292">
            <v>2126011</v>
          </cell>
          <cell r="B292" t="str">
            <v>A/P UNPAID COMPENSATION AWARDS</v>
          </cell>
          <cell r="C292">
            <v>-39618.559999999998</v>
          </cell>
          <cell r="D292">
            <v>-39618.559999999998</v>
          </cell>
        </row>
        <row r="293">
          <cell r="A293">
            <v>2126012</v>
          </cell>
          <cell r="B293" t="str">
            <v>A/P RETIREMENT GIFT ACCOUNT</v>
          </cell>
          <cell r="C293">
            <v>183.42</v>
          </cell>
          <cell r="D293">
            <v>183.42</v>
          </cell>
        </row>
        <row r="294">
          <cell r="A294">
            <v>2126013</v>
          </cell>
          <cell r="B294" t="str">
            <v>A/P STATE REGULATORY FEE</v>
          </cell>
          <cell r="C294">
            <v>-1141834.28</v>
          </cell>
          <cell r="D294">
            <v>-1603921.21</v>
          </cell>
        </row>
        <row r="295">
          <cell r="A295">
            <v>2126014</v>
          </cell>
          <cell r="B295" t="str">
            <v>A/P FIRST MORTGAGE BOND REACQ</v>
          </cell>
          <cell r="C295">
            <v>1147.6300000000001</v>
          </cell>
          <cell r="D295">
            <v>1147.6300000000001</v>
          </cell>
        </row>
        <row r="296">
          <cell r="A296">
            <v>2126015</v>
          </cell>
          <cell r="B296" t="str">
            <v>A/P CUS CONT UN WAY GAS ASST F</v>
          </cell>
          <cell r="C296">
            <v>80.14</v>
          </cell>
          <cell r="D296">
            <v>80.14</v>
          </cell>
        </row>
        <row r="297">
          <cell r="A297">
            <v>2126016</v>
          </cell>
          <cell r="B297" t="str">
            <v>A/P MOBILE HOME PK SURCHARGE</v>
          </cell>
          <cell r="C297">
            <v>-57232.66</v>
          </cell>
          <cell r="D297">
            <v>-72146.12</v>
          </cell>
        </row>
        <row r="298">
          <cell r="A298">
            <v>2126017</v>
          </cell>
          <cell r="B298" t="str">
            <v>MUNI SURCH PAY XPORTED GAS MUNI SURCH</v>
          </cell>
          <cell r="C298">
            <v>-14439850.130000001</v>
          </cell>
          <cell r="D298">
            <v>-12946942.640000001</v>
          </cell>
        </row>
        <row r="299">
          <cell r="A299">
            <v>2126018</v>
          </cell>
          <cell r="B299" t="str">
            <v>TS TAX PAY XPORTED GAS UTIL USERS TAX</v>
          </cell>
          <cell r="C299">
            <v>-1031182.09</v>
          </cell>
          <cell r="D299">
            <v>-425890.95</v>
          </cell>
        </row>
        <row r="300">
          <cell r="A300">
            <v>2126019</v>
          </cell>
          <cell r="B300" t="str">
            <v>A/P EMP CONT TO UNITED WAY CSH</v>
          </cell>
          <cell r="C300">
            <v>-1485</v>
          </cell>
          <cell r="D300">
            <v>-1485</v>
          </cell>
        </row>
        <row r="301">
          <cell r="A301">
            <v>2126020</v>
          </cell>
          <cell r="B301" t="str">
            <v>A/P PAYROLL DED FOR UNITED WAY</v>
          </cell>
          <cell r="C301">
            <v>-2492130.71</v>
          </cell>
          <cell r="D301">
            <v>-2226499.48</v>
          </cell>
        </row>
        <row r="302">
          <cell r="A302">
            <v>2126021</v>
          </cell>
          <cell r="B302" t="str">
            <v>A/P PENSION PLAN COSTS</v>
          </cell>
          <cell r="C302">
            <v>0</v>
          </cell>
          <cell r="D302">
            <v>-997137.25</v>
          </cell>
        </row>
        <row r="303">
          <cell r="A303">
            <v>2126022</v>
          </cell>
          <cell r="B303" t="str">
            <v>A/P PAYROLL DED UNION DUES</v>
          </cell>
          <cell r="C303">
            <v>3535.15</v>
          </cell>
          <cell r="D303">
            <v>3557.43</v>
          </cell>
        </row>
        <row r="304">
          <cell r="A304">
            <v>2126023</v>
          </cell>
          <cell r="B304" t="str">
            <v>A/P PAYROLL DED PLPAC</v>
          </cell>
          <cell r="C304">
            <v>-2115.1799999999998</v>
          </cell>
          <cell r="D304">
            <v>-2106.4899999999998</v>
          </cell>
        </row>
        <row r="305">
          <cell r="A305">
            <v>2126024</v>
          </cell>
          <cell r="B305" t="str">
            <v>A/P PR DED EMPL AC DT DSM INS</v>
          </cell>
          <cell r="C305">
            <v>-94414.97</v>
          </cell>
          <cell r="D305">
            <v>-87264.7</v>
          </cell>
        </row>
        <row r="306">
          <cell r="A306">
            <v>2126025</v>
          </cell>
          <cell r="B306" t="str">
            <v>A/P EMPL CONT ADDTL RET SAV PL</v>
          </cell>
          <cell r="C306">
            <v>101001.62</v>
          </cell>
          <cell r="D306">
            <v>101001.62</v>
          </cell>
        </row>
        <row r="307">
          <cell r="A307">
            <v>2126026</v>
          </cell>
          <cell r="B307" t="str">
            <v>A/P EMPL CONTR BASIC RET SAV P</v>
          </cell>
          <cell r="C307">
            <v>-53669.98</v>
          </cell>
          <cell r="D307">
            <v>83468.67</v>
          </cell>
        </row>
        <row r="308">
          <cell r="A308">
            <v>2126027</v>
          </cell>
          <cell r="B308" t="str">
            <v>A/P EMP CONT VOL DISABIL PLAN</v>
          </cell>
          <cell r="C308">
            <v>-876</v>
          </cell>
          <cell r="D308">
            <v>-876</v>
          </cell>
        </row>
        <row r="309">
          <cell r="A309">
            <v>2126028</v>
          </cell>
          <cell r="B309" t="str">
            <v>A/P PAYROLL DED CREDIT UNION</v>
          </cell>
          <cell r="C309">
            <v>76943.759999999995</v>
          </cell>
          <cell r="D309">
            <v>76824.759999999995</v>
          </cell>
        </row>
        <row r="310">
          <cell r="A310">
            <v>2126030</v>
          </cell>
          <cell r="B310" t="str">
            <v>MUNI PAYB NGV BILL &amp; COLL</v>
          </cell>
          <cell r="C310">
            <v>2162.0500000000002</v>
          </cell>
          <cell r="D310">
            <v>1572.88</v>
          </cell>
        </row>
        <row r="311">
          <cell r="A311">
            <v>2126031</v>
          </cell>
          <cell r="B311" t="str">
            <v>WORKERS COMP PAYMENTS PAYABLE</v>
          </cell>
          <cell r="C311">
            <v>-205058.18</v>
          </cell>
          <cell r="D311">
            <v>-205058.18</v>
          </cell>
        </row>
        <row r="312">
          <cell r="A312">
            <v>2126032</v>
          </cell>
          <cell r="B312" t="str">
            <v>A/P PAYROLL DEDN LONG TERM CARE</v>
          </cell>
          <cell r="C312">
            <v>12126.74</v>
          </cell>
          <cell r="D312">
            <v>10070.66</v>
          </cell>
        </row>
        <row r="313">
          <cell r="A313">
            <v>2126033</v>
          </cell>
          <cell r="B313" t="str">
            <v>EMPLOYEE 401K LOAN REPAYMENT</v>
          </cell>
          <cell r="C313">
            <v>13053.84</v>
          </cell>
          <cell r="D313">
            <v>13168.2</v>
          </cell>
        </row>
        <row r="314">
          <cell r="A314">
            <v>2126034</v>
          </cell>
          <cell r="B314" t="str">
            <v>A/P EMPLOYEE PERSONAL AIR EXP</v>
          </cell>
          <cell r="C314">
            <v>535</v>
          </cell>
          <cell r="D314">
            <v>535</v>
          </cell>
        </row>
        <row r="315">
          <cell r="A315">
            <v>2126035</v>
          </cell>
          <cell r="B315" t="str">
            <v>A/P UNITED WAY FUNDRAISERS</v>
          </cell>
          <cell r="C315">
            <v>296030.28000000003</v>
          </cell>
          <cell r="D315">
            <v>296030.28000000003</v>
          </cell>
        </row>
        <row r="316">
          <cell r="A316">
            <v>2126036</v>
          </cell>
          <cell r="B316" t="str">
            <v>G.A.S. WORKS CAMPAIGN</v>
          </cell>
          <cell r="C316">
            <v>1450175.16</v>
          </cell>
          <cell r="D316">
            <v>1450175.16</v>
          </cell>
        </row>
        <row r="317">
          <cell r="A317">
            <v>2126037</v>
          </cell>
          <cell r="B317" t="str">
            <v>A/P PAYROL DED HEALTHCARE CH AC</v>
          </cell>
          <cell r="C317">
            <v>-782896.92</v>
          </cell>
          <cell r="D317">
            <v>-470192.05</v>
          </cell>
        </row>
        <row r="318">
          <cell r="A318">
            <v>2126038</v>
          </cell>
          <cell r="B318" t="str">
            <v>A/P PYRL DED DEPENDENTCAR CH AC</v>
          </cell>
          <cell r="C318">
            <v>-577506.99</v>
          </cell>
          <cell r="D318">
            <v>-363436.4</v>
          </cell>
        </row>
        <row r="319">
          <cell r="A319">
            <v>2126039</v>
          </cell>
          <cell r="B319" t="str">
            <v>SINKING FND &amp;RENEWL FND PYMTS</v>
          </cell>
          <cell r="C319">
            <v>33571.35</v>
          </cell>
          <cell r="D319">
            <v>33571.35</v>
          </cell>
        </row>
        <row r="320">
          <cell r="A320">
            <v>2126040</v>
          </cell>
          <cell r="B320" t="str">
            <v>GAS DUE OTHERS</v>
          </cell>
          <cell r="C320">
            <v>0</v>
          </cell>
          <cell r="D320">
            <v>-93375.63</v>
          </cell>
        </row>
        <row r="321">
          <cell r="A321">
            <v>2126041</v>
          </cell>
          <cell r="B321" t="str">
            <v>OTHER CUR &amp; ACCRUED LIAB</v>
          </cell>
          <cell r="C321">
            <v>0</v>
          </cell>
          <cell r="D321">
            <v>-233.03</v>
          </cell>
        </row>
        <row r="322">
          <cell r="A322">
            <v>2126042</v>
          </cell>
          <cell r="B322" t="str">
            <v>ADV PYMT RECVD MISC SALES</v>
          </cell>
          <cell r="C322">
            <v>-1187390.74</v>
          </cell>
          <cell r="D322">
            <v>-1009989.2</v>
          </cell>
        </row>
        <row r="323">
          <cell r="A323">
            <v>2126043</v>
          </cell>
          <cell r="B323" t="str">
            <v>MISC DEF CR SUNDRY CURRENT</v>
          </cell>
          <cell r="C323">
            <v>-122029436.31999999</v>
          </cell>
          <cell r="D323">
            <v>-176956570.30000001</v>
          </cell>
        </row>
        <row r="324">
          <cell r="A324">
            <v>2126044</v>
          </cell>
          <cell r="B324" t="str">
            <v>GUL INSURANCE</v>
          </cell>
          <cell r="C324">
            <v>1170960.6000000001</v>
          </cell>
          <cell r="D324">
            <v>2068986.15</v>
          </cell>
        </row>
        <row r="325">
          <cell r="A325">
            <v>2126045</v>
          </cell>
          <cell r="B325" t="str">
            <v>MISC DEF CR LEVEL PYMT PLAN</v>
          </cell>
          <cell r="C325">
            <v>-2141985</v>
          </cell>
          <cell r="D325">
            <v>-8704332</v>
          </cell>
        </row>
        <row r="326">
          <cell r="A326">
            <v>2126047</v>
          </cell>
          <cell r="B326" t="str">
            <v>UNIVERSAL LIFE INS PAYR DEDUCT</v>
          </cell>
          <cell r="C326">
            <v>-2558053.61</v>
          </cell>
          <cell r="D326">
            <v>-3404190.35</v>
          </cell>
        </row>
        <row r="327">
          <cell r="A327">
            <v>2126048</v>
          </cell>
          <cell r="B327" t="str">
            <v>EMPL OPTIONAL LIFE INSURANCE</v>
          </cell>
          <cell r="C327">
            <v>-1240260.5</v>
          </cell>
          <cell r="D327">
            <v>-1240260.5</v>
          </cell>
        </row>
        <row r="328">
          <cell r="A328">
            <v>2126049</v>
          </cell>
          <cell r="B328" t="str">
            <v>L.A. CITY VANPOOL SUBSIDY</v>
          </cell>
          <cell r="C328">
            <v>0</v>
          </cell>
          <cell r="D328">
            <v>-180</v>
          </cell>
        </row>
        <row r="329">
          <cell r="A329">
            <v>2126050</v>
          </cell>
          <cell r="B329" t="str">
            <v>OFFSET FOR UNBILLED MAIN &amp; SERVICES</v>
          </cell>
          <cell r="C329">
            <v>-72804.25</v>
          </cell>
          <cell r="D329">
            <v>-2126982.5099999998</v>
          </cell>
        </row>
        <row r="330">
          <cell r="A330">
            <v>2126051</v>
          </cell>
          <cell r="B330" t="str">
            <v>INCOME TAX COMPONENT OF CONTRIBUTIONS A</v>
          </cell>
          <cell r="C330">
            <v>-3055594.98</v>
          </cell>
          <cell r="D330">
            <v>-2607525.5299999998</v>
          </cell>
        </row>
        <row r="331">
          <cell r="A331">
            <v>2126052</v>
          </cell>
          <cell r="B331" t="str">
            <v>RESVE FOR LOSS OF GAS SUP PROJ</v>
          </cell>
          <cell r="C331">
            <v>0</v>
          </cell>
          <cell r="D331">
            <v>-501075</v>
          </cell>
        </row>
        <row r="332">
          <cell r="A332">
            <v>2126060</v>
          </cell>
          <cell r="B332" t="str">
            <v>STRATEGIC COLLABORATION LIABILITY</v>
          </cell>
          <cell r="C332">
            <v>-752857.54</v>
          </cell>
          <cell r="D332">
            <v>-1756417.5</v>
          </cell>
        </row>
        <row r="333">
          <cell r="A333">
            <v>2126101</v>
          </cell>
          <cell r="B333" t="str">
            <v>GOODS RECEIVED/INVOICE RECEIVED CLEARIN</v>
          </cell>
          <cell r="C333">
            <v>-753514.48</v>
          </cell>
          <cell r="D333">
            <v>-914880.46</v>
          </cell>
        </row>
        <row r="334">
          <cell r="A334">
            <v>2126103</v>
          </cell>
          <cell r="B334" t="str">
            <v>CONSUMPTION LIABILITY ACCOUNT</v>
          </cell>
          <cell r="C334">
            <v>-12791.5</v>
          </cell>
          <cell r="D334">
            <v>-192439.61</v>
          </cell>
        </row>
        <row r="335">
          <cell r="A335">
            <v>2126105</v>
          </cell>
          <cell r="B335" t="str">
            <v>GR/IR ADJUSTMENT ACCT</v>
          </cell>
          <cell r="C335">
            <v>-3067.37</v>
          </cell>
          <cell r="D335">
            <v>0</v>
          </cell>
        </row>
        <row r="336">
          <cell r="A336">
            <v>2129001</v>
          </cell>
          <cell r="B336" t="str">
            <v>A/P-VERIFIED-PAC INTER TRANS C</v>
          </cell>
          <cell r="C336">
            <v>750000</v>
          </cell>
          <cell r="D336">
            <v>0</v>
          </cell>
        </row>
        <row r="337">
          <cell r="A337">
            <v>2129004</v>
          </cell>
          <cell r="B337" t="str">
            <v>A/P-SO CAL CONS FIN CO</v>
          </cell>
          <cell r="C337">
            <v>-82677.149999999994</v>
          </cell>
          <cell r="D337">
            <v>-82677.149999999994</v>
          </cell>
        </row>
        <row r="338">
          <cell r="A338">
            <v>2129005</v>
          </cell>
          <cell r="B338" t="str">
            <v>A/P-EMS</v>
          </cell>
          <cell r="C338">
            <v>-44432.27</v>
          </cell>
          <cell r="D338">
            <v>-44534.43</v>
          </cell>
        </row>
        <row r="339">
          <cell r="A339">
            <v>2129007</v>
          </cell>
          <cell r="B339" t="str">
            <v>A/P-AIG TRADING COMPANY</v>
          </cell>
          <cell r="C339">
            <v>-14850</v>
          </cell>
          <cell r="D339">
            <v>-24189</v>
          </cell>
        </row>
        <row r="340">
          <cell r="A340">
            <v>2129018</v>
          </cell>
          <cell r="B340" t="str">
            <v>A/P-FWSC</v>
          </cell>
          <cell r="C340">
            <v>-419115.06</v>
          </cell>
          <cell r="D340">
            <v>-957853.83</v>
          </cell>
        </row>
        <row r="341">
          <cell r="A341">
            <v>2129019</v>
          </cell>
          <cell r="B341" t="str">
            <v>A/P-(FWSC) PMTS. BY WIRE TRANSFER</v>
          </cell>
          <cell r="C341">
            <v>0</v>
          </cell>
          <cell r="D341">
            <v>611984.88</v>
          </cell>
        </row>
        <row r="342">
          <cell r="A342">
            <v>2129104</v>
          </cell>
          <cell r="B342" t="str">
            <v>A/P AFFIL-SEMPRA ENERGY INTERNATIONAL</v>
          </cell>
          <cell r="C342">
            <v>0</v>
          </cell>
          <cell r="D342">
            <v>-336868.24</v>
          </cell>
        </row>
        <row r="343">
          <cell r="A343">
            <v>2130001</v>
          </cell>
          <cell r="B343" t="str">
            <v>CUST DEPS GAS</v>
          </cell>
          <cell r="C343">
            <v>-32788164.129999999</v>
          </cell>
          <cell r="D343">
            <v>-33571334.159999996</v>
          </cell>
        </row>
        <row r="344">
          <cell r="A344">
            <v>2130002</v>
          </cell>
          <cell r="B344" t="str">
            <v>CUST DEPS UNPOSTED TRANSACTION</v>
          </cell>
          <cell r="C344">
            <v>1240.3800000000001</v>
          </cell>
          <cell r="D344">
            <v>1240.3800000000001</v>
          </cell>
        </row>
        <row r="345">
          <cell r="A345">
            <v>2130003</v>
          </cell>
          <cell r="B345" t="str">
            <v>UNPOSTED CASH TRANSACTION-235.501</v>
          </cell>
          <cell r="C345">
            <v>-16050</v>
          </cell>
          <cell r="D345">
            <v>-16050</v>
          </cell>
        </row>
        <row r="346">
          <cell r="A346">
            <v>2130004</v>
          </cell>
          <cell r="B346" t="str">
            <v>UNPOSTED CASH TRANSACTION-235.502</v>
          </cell>
          <cell r="C346">
            <v>16499</v>
          </cell>
          <cell r="D346">
            <v>16499</v>
          </cell>
        </row>
        <row r="347">
          <cell r="A347">
            <v>2160009</v>
          </cell>
          <cell r="B347" t="str">
            <v>EMPLOYEE UNITED WAY</v>
          </cell>
          <cell r="C347">
            <v>563117.56000000006</v>
          </cell>
          <cell r="D347">
            <v>8807.77</v>
          </cell>
        </row>
        <row r="348">
          <cell r="A348">
            <v>2160012</v>
          </cell>
          <cell r="B348" t="str">
            <v>EMPLOYEE PARK/VANPOOL</v>
          </cell>
          <cell r="C348">
            <v>-4123.5</v>
          </cell>
          <cell r="D348">
            <v>2102.5</v>
          </cell>
        </row>
        <row r="349">
          <cell r="A349">
            <v>2160014</v>
          </cell>
          <cell r="B349" t="str">
            <v>HEALTHCARE FSA</v>
          </cell>
          <cell r="C349">
            <v>769341.34</v>
          </cell>
          <cell r="D349">
            <v>0</v>
          </cell>
        </row>
        <row r="350">
          <cell r="A350">
            <v>2160015</v>
          </cell>
          <cell r="B350" t="str">
            <v>DEPENDENT CARE FSA</v>
          </cell>
          <cell r="C350">
            <v>635542.86</v>
          </cell>
          <cell r="D350">
            <v>0</v>
          </cell>
        </row>
        <row r="351">
          <cell r="A351">
            <v>2160018</v>
          </cell>
          <cell r="B351" t="str">
            <v>LONG-TERM CARE INSURANCE</v>
          </cell>
          <cell r="C351">
            <v>3220.47</v>
          </cell>
          <cell r="D351">
            <v>0</v>
          </cell>
        </row>
        <row r="352">
          <cell r="A352">
            <v>2160029</v>
          </cell>
          <cell r="B352" t="str">
            <v>AP AUDITED PAYROLLS</v>
          </cell>
          <cell r="C352">
            <v>-13618635.529999999</v>
          </cell>
          <cell r="D352">
            <v>-9681772.5399999991</v>
          </cell>
        </row>
        <row r="353">
          <cell r="A353">
            <v>2160030</v>
          </cell>
          <cell r="B353" t="str">
            <v>AP UNAUDITED PAYROLLS</v>
          </cell>
          <cell r="C353">
            <v>-31594742.969999999</v>
          </cell>
          <cell r="D353">
            <v>-40463040.229999997</v>
          </cell>
        </row>
        <row r="354">
          <cell r="A354">
            <v>2160031</v>
          </cell>
          <cell r="B354" t="str">
            <v>AP PAYROLL ADJUSTMENTS</v>
          </cell>
          <cell r="C354">
            <v>-751.45</v>
          </cell>
          <cell r="D354">
            <v>-751.45</v>
          </cell>
        </row>
        <row r="355">
          <cell r="A355">
            <v>2163002</v>
          </cell>
          <cell r="B355" t="str">
            <v>EMPLOYEE WITHHOLD FICA</v>
          </cell>
          <cell r="C355">
            <v>69776.649999999994</v>
          </cell>
          <cell r="D355">
            <v>0</v>
          </cell>
        </row>
        <row r="356">
          <cell r="A356">
            <v>2163003</v>
          </cell>
          <cell r="B356" t="str">
            <v>EMPLOYER  FICA</v>
          </cell>
          <cell r="C356">
            <v>15306.37</v>
          </cell>
          <cell r="D356">
            <v>0</v>
          </cell>
        </row>
        <row r="357">
          <cell r="A357">
            <v>2163004</v>
          </cell>
          <cell r="B357" t="str">
            <v>EMPLOYEE WITHHOLD SIT</v>
          </cell>
          <cell r="C357">
            <v>10775.42</v>
          </cell>
          <cell r="D357">
            <v>0</v>
          </cell>
        </row>
        <row r="358">
          <cell r="A358">
            <v>2163005</v>
          </cell>
          <cell r="B358" t="str">
            <v>EMPLOYEE WITHHOLD SDI/UC</v>
          </cell>
          <cell r="C358">
            <v>299.60000000000002</v>
          </cell>
          <cell r="D358">
            <v>0</v>
          </cell>
        </row>
        <row r="359">
          <cell r="A359">
            <v>2163010</v>
          </cell>
          <cell r="B359" t="str">
            <v>ACCRUED USE TAX-CA</v>
          </cell>
          <cell r="C359">
            <v>-39705.67</v>
          </cell>
          <cell r="D359">
            <v>-33489.83</v>
          </cell>
        </row>
        <row r="360">
          <cell r="A360">
            <v>2163014</v>
          </cell>
          <cell r="B360" t="str">
            <v>TAXES ACCRUED FED PAYROLL TAX</v>
          </cell>
          <cell r="C360">
            <v>-815779.86</v>
          </cell>
          <cell r="D360">
            <v>-1237141.3799999999</v>
          </cell>
        </row>
        <row r="361">
          <cell r="A361">
            <v>2163015</v>
          </cell>
          <cell r="B361" t="str">
            <v>TAXES ACCRUED STATE PAYRL TAX</v>
          </cell>
          <cell r="C361">
            <v>-8440.73</v>
          </cell>
          <cell r="D361">
            <v>-45970.16</v>
          </cell>
        </row>
        <row r="362">
          <cell r="A362">
            <v>2163016</v>
          </cell>
          <cell r="B362" t="str">
            <v>TAXES ACCRUED AD VALOREM</v>
          </cell>
          <cell r="C362">
            <v>-5349753.49</v>
          </cell>
          <cell r="D362">
            <v>0</v>
          </cell>
        </row>
        <row r="363">
          <cell r="A363">
            <v>2163017</v>
          </cell>
          <cell r="B363" t="str">
            <v>ACCRUED LOCAL FRANCHISE PYMTS</v>
          </cell>
          <cell r="C363">
            <v>-17108164.050000001</v>
          </cell>
          <cell r="D363">
            <v>-27091331.559999999</v>
          </cell>
        </row>
        <row r="364">
          <cell r="A364">
            <v>2163044</v>
          </cell>
          <cell r="B364" t="str">
            <v>FED CNG FUEL TAX</v>
          </cell>
          <cell r="C364">
            <v>-8476.85</v>
          </cell>
          <cell r="D364">
            <v>0</v>
          </cell>
        </row>
        <row r="365">
          <cell r="A365">
            <v>2165001</v>
          </cell>
          <cell r="B365" t="str">
            <v>RIVERSIDE COUNTY TS TAX</v>
          </cell>
          <cell r="C365">
            <v>-6685.54</v>
          </cell>
          <cell r="D365">
            <v>-6685.54</v>
          </cell>
        </row>
        <row r="366">
          <cell r="A366">
            <v>2165002</v>
          </cell>
          <cell r="B366" t="str">
            <v>EMP DISABLTY INS TAX DEDS</v>
          </cell>
          <cell r="C366">
            <v>6951489.8600000003</v>
          </cell>
          <cell r="D366">
            <v>33727.870000000003</v>
          </cell>
        </row>
        <row r="367">
          <cell r="A367">
            <v>2165003</v>
          </cell>
          <cell r="B367" t="str">
            <v>AMTS WTHLD FOR EMP FIT</v>
          </cell>
          <cell r="C367">
            <v>3164576.29</v>
          </cell>
          <cell r="D367">
            <v>1661095.34</v>
          </cell>
        </row>
        <row r="368">
          <cell r="A368">
            <v>2165004</v>
          </cell>
          <cell r="B368" t="str">
            <v>EMP DEDS FED SOCIAL SECURITY</v>
          </cell>
          <cell r="C368">
            <v>623224.86</v>
          </cell>
          <cell r="D368">
            <v>-215704.52</v>
          </cell>
        </row>
        <row r="369">
          <cell r="A369">
            <v>2165005</v>
          </cell>
          <cell r="B369" t="str">
            <v>STATE LOCAL &amp;USE TAXES COLLECT</v>
          </cell>
          <cell r="C369">
            <v>-14281.56</v>
          </cell>
          <cell r="D369">
            <v>-14226.78</v>
          </cell>
        </row>
        <row r="370">
          <cell r="A370">
            <v>2165006</v>
          </cell>
          <cell r="B370" t="str">
            <v>AMTS WITHLD FOR PERS TAX DIVS</v>
          </cell>
          <cell r="C370">
            <v>-215.25</v>
          </cell>
          <cell r="D370">
            <v>-215.25</v>
          </cell>
        </row>
        <row r="371">
          <cell r="A371">
            <v>2165007</v>
          </cell>
          <cell r="B371" t="str">
            <v>LACTC TRANSPORTATION TAX</v>
          </cell>
          <cell r="C371">
            <v>-1091.28</v>
          </cell>
          <cell r="D371">
            <v>-1162.31</v>
          </cell>
        </row>
        <row r="372">
          <cell r="A372">
            <v>2165008</v>
          </cell>
          <cell r="B372" t="str">
            <v>UTILITY USERS TAX BILLED</v>
          </cell>
          <cell r="C372">
            <v>-8629230.0500000007</v>
          </cell>
          <cell r="D372">
            <v>-11621865.99</v>
          </cell>
        </row>
        <row r="373">
          <cell r="A373">
            <v>2165009</v>
          </cell>
          <cell r="B373" t="str">
            <v>AMTS WITHLD EMP STATE INC TAX</v>
          </cell>
          <cell r="C373">
            <v>-4656505.1100000003</v>
          </cell>
          <cell r="D373">
            <v>1722820.98</v>
          </cell>
        </row>
        <row r="374">
          <cell r="A374">
            <v>2165010</v>
          </cell>
          <cell r="B374" t="str">
            <v>FUEL CELL ST ENERGY TAX BILLED</v>
          </cell>
          <cell r="C374">
            <v>-87.09</v>
          </cell>
          <cell r="D374">
            <v>-246.71</v>
          </cell>
        </row>
        <row r="375">
          <cell r="A375">
            <v>2165011</v>
          </cell>
          <cell r="B375" t="str">
            <v>AMTS WITHLD STATE INC TAX OTHR</v>
          </cell>
          <cell r="C375">
            <v>10287.450000000001</v>
          </cell>
          <cell r="D375">
            <v>10287.450000000001</v>
          </cell>
        </row>
        <row r="376">
          <cell r="A376">
            <v>2165012</v>
          </cell>
          <cell r="B376" t="str">
            <v>BACKUP WITHHOLDING PMTS FED</v>
          </cell>
          <cell r="C376">
            <v>-2657.45</v>
          </cell>
          <cell r="D376">
            <v>-2657.45</v>
          </cell>
        </row>
        <row r="377">
          <cell r="A377">
            <v>2165013</v>
          </cell>
          <cell r="B377" t="str">
            <v>BACKUP WITHHOLDING PMTS STATE</v>
          </cell>
          <cell r="C377">
            <v>-5435.26</v>
          </cell>
          <cell r="D377">
            <v>-5435.26</v>
          </cell>
        </row>
        <row r="378">
          <cell r="A378">
            <v>2165014</v>
          </cell>
          <cell r="B378" t="str">
            <v>RIVERSIDE CO TS TAX</v>
          </cell>
          <cell r="C378">
            <v>-74.45</v>
          </cell>
          <cell r="D378">
            <v>-58.68</v>
          </cell>
        </row>
        <row r="379">
          <cell r="A379">
            <v>2165015</v>
          </cell>
          <cell r="B379" t="str">
            <v>SAN BERNARDINO CO TS TAX</v>
          </cell>
          <cell r="C379">
            <v>-52.64</v>
          </cell>
          <cell r="D379">
            <v>-68.55</v>
          </cell>
        </row>
        <row r="380">
          <cell r="A380">
            <v>2165016</v>
          </cell>
          <cell r="B380" t="str">
            <v>SANTA BARBARA CO TS TAX</v>
          </cell>
          <cell r="C380">
            <v>-17.82</v>
          </cell>
          <cell r="D380">
            <v>-14.82</v>
          </cell>
        </row>
        <row r="381">
          <cell r="A381">
            <v>2165017</v>
          </cell>
          <cell r="B381" t="str">
            <v>IMPERIAL CO LOCAL TS TAX</v>
          </cell>
          <cell r="C381">
            <v>-3.6</v>
          </cell>
          <cell r="D381">
            <v>-5.67</v>
          </cell>
        </row>
        <row r="382">
          <cell r="A382">
            <v>2165018</v>
          </cell>
          <cell r="B382" t="str">
            <v>ORANGE COUNTY LOCAL TS TAX</v>
          </cell>
          <cell r="C382">
            <v>-109.19</v>
          </cell>
          <cell r="D382">
            <v>-125.65</v>
          </cell>
        </row>
        <row r="383">
          <cell r="A383">
            <v>2165020</v>
          </cell>
          <cell r="B383" t="str">
            <v>NGV FUEL ST TAX  SALES OF NAT GAS  VEH</v>
          </cell>
          <cell r="C383">
            <v>-12589.57</v>
          </cell>
          <cell r="D383">
            <v>-17671.509999999998</v>
          </cell>
        </row>
        <row r="384">
          <cell r="A384">
            <v>2165021</v>
          </cell>
          <cell r="B384" t="str">
            <v>NGV FUEL FED TAX SALES OF CMPRSSD NAT G</v>
          </cell>
          <cell r="C384">
            <v>72998.539999999994</v>
          </cell>
          <cell r="D384">
            <v>10987.49</v>
          </cell>
        </row>
        <row r="385">
          <cell r="A385">
            <v>2165025</v>
          </cell>
          <cell r="B385" t="str">
            <v>FRESNO COUNTY DISTRICT TAX TRANSACTIONS</v>
          </cell>
          <cell r="C385">
            <v>-2</v>
          </cell>
          <cell r="D385">
            <v>-2.36</v>
          </cell>
        </row>
        <row r="386">
          <cell r="A386">
            <v>2165026</v>
          </cell>
          <cell r="B386" t="str">
            <v>SAN DIEGO COUNTY DIST TAX TRANSACTIONS</v>
          </cell>
          <cell r="C386">
            <v>-49.44</v>
          </cell>
          <cell r="D386">
            <v>-10.35</v>
          </cell>
        </row>
        <row r="387">
          <cell r="A387">
            <v>2165027</v>
          </cell>
          <cell r="B387" t="str">
            <v>VENTURA COUNTY SALES TAX</v>
          </cell>
          <cell r="C387">
            <v>0</v>
          </cell>
          <cell r="D387">
            <v>-0.09</v>
          </cell>
        </row>
        <row r="388">
          <cell r="A388">
            <v>2165032</v>
          </cell>
          <cell r="B388" t="str">
            <v>A/P COMBINED STATE-LOCAL TAX</v>
          </cell>
          <cell r="C388">
            <v>-131.91999999999999</v>
          </cell>
          <cell r="D388">
            <v>-15.32</v>
          </cell>
        </row>
        <row r="389">
          <cell r="A389">
            <v>2170006</v>
          </cell>
          <cell r="B389" t="str">
            <v>TAXES ACCRUED FED INCOME</v>
          </cell>
          <cell r="C389">
            <v>-16177001</v>
          </cell>
          <cell r="D389">
            <v>90297761</v>
          </cell>
        </row>
        <row r="390">
          <cell r="A390">
            <v>2170007</v>
          </cell>
          <cell r="B390" t="str">
            <v>TAX ACCRD STATE CORP FRAN TAX</v>
          </cell>
          <cell r="C390">
            <v>-4730003.91</v>
          </cell>
          <cell r="D390">
            <v>12790377.09</v>
          </cell>
        </row>
        <row r="391">
          <cell r="A391">
            <v>2170008</v>
          </cell>
          <cell r="B391" t="str">
            <v>ACCRUED FEDERAL INCOME TAXES (PRC)</v>
          </cell>
          <cell r="C391">
            <v>0</v>
          </cell>
          <cell r="D391">
            <v>-89398760</v>
          </cell>
        </row>
        <row r="392">
          <cell r="A392">
            <v>2170009</v>
          </cell>
          <cell r="B392" t="str">
            <v>ACCRUED STATE INCOME TAXES (PRC)</v>
          </cell>
          <cell r="C392">
            <v>0</v>
          </cell>
          <cell r="D392">
            <v>-17590625</v>
          </cell>
        </row>
        <row r="393">
          <cell r="A393">
            <v>2171000</v>
          </cell>
          <cell r="B393" t="str">
            <v>DEFERRED FIT-CURRENT</v>
          </cell>
          <cell r="C393">
            <v>0</v>
          </cell>
          <cell r="D393">
            <v>15025902</v>
          </cell>
        </row>
        <row r="394">
          <cell r="A394">
            <v>2172001</v>
          </cell>
          <cell r="B394" t="str">
            <v>TX REC CR-DEF FIT CURRENT</v>
          </cell>
          <cell r="C394">
            <v>15728123</v>
          </cell>
          <cell r="D394">
            <v>0</v>
          </cell>
        </row>
        <row r="395">
          <cell r="A395">
            <v>2172003</v>
          </cell>
          <cell r="B395" t="str">
            <v>TX REC CR-DEF SIT CURRENT</v>
          </cell>
          <cell r="C395">
            <v>8777512</v>
          </cell>
          <cell r="D395">
            <v>0</v>
          </cell>
        </row>
        <row r="396">
          <cell r="A396">
            <v>2173000</v>
          </cell>
          <cell r="B396" t="str">
            <v>DEFERRED SIT-CURRENT</v>
          </cell>
          <cell r="C396">
            <v>0</v>
          </cell>
          <cell r="D396">
            <v>10103512</v>
          </cell>
        </row>
        <row r="397">
          <cell r="A397">
            <v>2180007</v>
          </cell>
          <cell r="B397" t="str">
            <v>DIVIDENDS FROM SOCAL PREFERRED</v>
          </cell>
          <cell r="C397">
            <v>-215510.77</v>
          </cell>
          <cell r="D397">
            <v>-323266.13</v>
          </cell>
        </row>
        <row r="398">
          <cell r="A398">
            <v>2180008</v>
          </cell>
          <cell r="B398" t="str">
            <v>DIVIDENDS ACCRUED</v>
          </cell>
          <cell r="C398">
            <v>0</v>
          </cell>
          <cell r="D398">
            <v>-0.01</v>
          </cell>
        </row>
        <row r="399">
          <cell r="A399">
            <v>2183001</v>
          </cell>
          <cell r="B399" t="str">
            <v>INT ACCRUED ON LONG-TERM DEBT</v>
          </cell>
          <cell r="C399">
            <v>-17229801.899999999</v>
          </cell>
          <cell r="D399">
            <v>-11746142.49</v>
          </cell>
        </row>
        <row r="400">
          <cell r="A400">
            <v>2183002</v>
          </cell>
          <cell r="B400" t="str">
            <v>INT ACCRUED ON OTHR LIABILITY</v>
          </cell>
          <cell r="C400">
            <v>-10615878.42</v>
          </cell>
          <cell r="D400">
            <v>-12335420.810000001</v>
          </cell>
        </row>
        <row r="401">
          <cell r="A401">
            <v>2183003</v>
          </cell>
          <cell r="B401" t="str">
            <v>INT ACCRUED ON MED-TERM NOTES</v>
          </cell>
          <cell r="C401">
            <v>-5954250.0599999996</v>
          </cell>
          <cell r="D401">
            <v>-4844500.04</v>
          </cell>
        </row>
        <row r="402">
          <cell r="A402">
            <v>2183054</v>
          </cell>
          <cell r="B402" t="str">
            <v>INT ACCR RDD PROJECTS</v>
          </cell>
          <cell r="C402">
            <v>-15428.96</v>
          </cell>
          <cell r="D402">
            <v>-12519.61</v>
          </cell>
        </row>
        <row r="403">
          <cell r="A403">
            <v>2197050</v>
          </cell>
          <cell r="B403" t="str">
            <v>LEASED VEHICLE PAYABLE CLEARING-BLC</v>
          </cell>
          <cell r="C403">
            <v>12941.09</v>
          </cell>
          <cell r="D403">
            <v>9429.7999999999993</v>
          </cell>
        </row>
        <row r="404">
          <cell r="A404">
            <v>2197061</v>
          </cell>
          <cell r="B404" t="str">
            <v>CURRENT PORTION IBNR LIABILITY CONTRA</v>
          </cell>
          <cell r="C404">
            <v>-2697650</v>
          </cell>
          <cell r="D404">
            <v>0</v>
          </cell>
        </row>
        <row r="405">
          <cell r="A405">
            <v>2197063</v>
          </cell>
          <cell r="B405" t="str">
            <v>PROV WORKERS-CURRENT PORTION</v>
          </cell>
          <cell r="C405">
            <v>-12500000</v>
          </cell>
          <cell r="D405">
            <v>0</v>
          </cell>
        </row>
        <row r="406">
          <cell r="A406">
            <v>2200001</v>
          </cell>
          <cell r="B406" t="str">
            <v>DUE TO PARENT FROM SOCALGAS</v>
          </cell>
          <cell r="C406">
            <v>0</v>
          </cell>
          <cell r="D406">
            <v>-14324628.59</v>
          </cell>
        </row>
        <row r="407">
          <cell r="A407">
            <v>2330003</v>
          </cell>
          <cell r="B407" t="str">
            <v>FRST MRT BNDS SER Y 8-3/4 2021-ISSUANCE</v>
          </cell>
          <cell r="C407">
            <v>-150000000</v>
          </cell>
          <cell r="D407">
            <v>-150000000</v>
          </cell>
        </row>
        <row r="408">
          <cell r="A408">
            <v>2330004</v>
          </cell>
          <cell r="B408" t="str">
            <v>1ST MORTG BONDS SERIES Z-2002-ISSUANCES</v>
          </cell>
          <cell r="C408">
            <v>-100000000</v>
          </cell>
          <cell r="D408">
            <v>-100000000</v>
          </cell>
        </row>
        <row r="409">
          <cell r="A409">
            <v>2330006</v>
          </cell>
          <cell r="B409" t="str">
            <v>FIRST MORT BONDS  SERIES BB (7-3/8%) DU</v>
          </cell>
          <cell r="C409">
            <v>-100000000</v>
          </cell>
          <cell r="D409">
            <v>-100000000</v>
          </cell>
        </row>
        <row r="410">
          <cell r="A410">
            <v>2330008</v>
          </cell>
          <cell r="B410" t="str">
            <v>SERIES DD:FIRST MORT BONDS  (7-1/2%) DU</v>
          </cell>
          <cell r="C410">
            <v>-125000000</v>
          </cell>
          <cell r="D410">
            <v>-125000000</v>
          </cell>
        </row>
        <row r="411">
          <cell r="A411">
            <v>2330009</v>
          </cell>
          <cell r="B411" t="str">
            <v>SERIES EE:1ST MORT BONDS DUE 2025 NON-R</v>
          </cell>
          <cell r="C411">
            <v>-175000000</v>
          </cell>
          <cell r="D411">
            <v>-175000000</v>
          </cell>
        </row>
        <row r="412">
          <cell r="A412">
            <v>2330010</v>
          </cell>
          <cell r="B412" t="str">
            <v>SERIES FF:1ST MORT BONDS DUE2003  NON-R</v>
          </cell>
          <cell r="C412">
            <v>-100000000</v>
          </cell>
          <cell r="D412">
            <v>-100000000</v>
          </cell>
        </row>
        <row r="413">
          <cell r="A413">
            <v>2330014</v>
          </cell>
          <cell r="B413" t="str">
            <v>OLTD: SWSS FRC BND 7 1/2% R-10-ISSUANCE</v>
          </cell>
          <cell r="C413">
            <v>-7877038.2400000002</v>
          </cell>
          <cell r="D413">
            <v>-7877038.2400000002</v>
          </cell>
        </row>
        <row r="414">
          <cell r="A414">
            <v>2330015</v>
          </cell>
          <cell r="B414" t="str">
            <v>OTHER LONG-TERM DEBT:MED-TERM-ISSUANCES</v>
          </cell>
          <cell r="C414">
            <v>-195000000</v>
          </cell>
          <cell r="D414">
            <v>-225000000</v>
          </cell>
        </row>
        <row r="415">
          <cell r="A415">
            <v>2330017</v>
          </cell>
          <cell r="B415" t="str">
            <v>A/P OTH LONG-TRM DEBT DUE 1 YR</v>
          </cell>
          <cell r="C415">
            <v>0</v>
          </cell>
          <cell r="D415">
            <v>30000000</v>
          </cell>
        </row>
        <row r="416">
          <cell r="A416">
            <v>2355000</v>
          </cell>
          <cell r="B416" t="str">
            <v>CAC TAX-FEDERAL</v>
          </cell>
          <cell r="C416">
            <v>1718777.66</v>
          </cell>
          <cell r="D416">
            <v>1985511.55</v>
          </cell>
        </row>
        <row r="417">
          <cell r="A417">
            <v>2355001</v>
          </cell>
          <cell r="B417" t="str">
            <v>CAC TAX-STATE</v>
          </cell>
          <cell r="C417">
            <v>-358078.11</v>
          </cell>
          <cell r="D417">
            <v>-70064.45</v>
          </cell>
        </row>
        <row r="418">
          <cell r="A418">
            <v>2410013</v>
          </cell>
          <cell r="B418" t="str">
            <v>DEF FED INCOME TAXES-NON CRNT</v>
          </cell>
          <cell r="C418">
            <v>-366181191</v>
          </cell>
          <cell r="D418">
            <v>-370571770</v>
          </cell>
        </row>
        <row r="419">
          <cell r="A419">
            <v>2410014</v>
          </cell>
          <cell r="B419" t="str">
            <v>DEF TAX-CONTRIB IN AID OF CONS-FED</v>
          </cell>
          <cell r="C419">
            <v>1173780</v>
          </cell>
          <cell r="D419">
            <v>3647172</v>
          </cell>
        </row>
        <row r="420">
          <cell r="A420">
            <v>2410015</v>
          </cell>
          <cell r="B420" t="str">
            <v>DEF TAX-TAX GROSS-UP OF CIAC-FED</v>
          </cell>
          <cell r="C420">
            <v>275179</v>
          </cell>
          <cell r="D420">
            <v>997444</v>
          </cell>
        </row>
        <row r="421">
          <cell r="A421">
            <v>2410016</v>
          </cell>
          <cell r="B421" t="str">
            <v>DEFERRED FED INC TAXES NON-CURRENT (PRC</v>
          </cell>
          <cell r="C421">
            <v>30830143</v>
          </cell>
          <cell r="D421">
            <v>71939227</v>
          </cell>
        </row>
        <row r="422">
          <cell r="A422">
            <v>2420011</v>
          </cell>
          <cell r="B422" t="str">
            <v>DEF TAXES ON CONTRIBUTIONS IN AID OF CO</v>
          </cell>
          <cell r="C422">
            <v>1939911</v>
          </cell>
          <cell r="D422">
            <v>2423389</v>
          </cell>
        </row>
        <row r="423">
          <cell r="A423">
            <v>2420012</v>
          </cell>
          <cell r="B423" t="str">
            <v>DEF TAXES ON TAX GROSS-UP PORTION OF CI</v>
          </cell>
          <cell r="C423">
            <v>780110</v>
          </cell>
          <cell r="D423">
            <v>900876</v>
          </cell>
        </row>
        <row r="424">
          <cell r="A424">
            <v>2420013</v>
          </cell>
          <cell r="B424" t="str">
            <v>DEFERRED STATE INCOME TAXES NON-CURRENT</v>
          </cell>
          <cell r="C424">
            <v>-34954894</v>
          </cell>
          <cell r="D424">
            <v>-28144457</v>
          </cell>
        </row>
        <row r="425">
          <cell r="A425">
            <v>2430001</v>
          </cell>
          <cell r="B425" t="str">
            <v>ACC DEF INC TAX 2 YR AVG</v>
          </cell>
          <cell r="C425">
            <v>0</v>
          </cell>
          <cell r="D425">
            <v>-576821.52</v>
          </cell>
        </row>
        <row r="426">
          <cell r="A426">
            <v>2430002</v>
          </cell>
          <cell r="B426" t="str">
            <v>ACC DEF INC TAX CR 6% INCREMTL</v>
          </cell>
          <cell r="C426">
            <v>-52760712.520000003</v>
          </cell>
          <cell r="D426">
            <v>-53981983</v>
          </cell>
        </row>
        <row r="427">
          <cell r="A427">
            <v>2430003</v>
          </cell>
          <cell r="B427" t="str">
            <v>ACCUMULATED DEFERRED ITC</v>
          </cell>
          <cell r="C427">
            <v>-918726.19</v>
          </cell>
          <cell r="D427">
            <v>-1005531.19</v>
          </cell>
        </row>
        <row r="428">
          <cell r="A428">
            <v>2500007</v>
          </cell>
          <cell r="B428" t="str">
            <v>PROV WORKERS</v>
          </cell>
          <cell r="C428">
            <v>-26610817</v>
          </cell>
          <cell r="D428">
            <v>0</v>
          </cell>
        </row>
        <row r="429">
          <cell r="A429">
            <v>2500008</v>
          </cell>
          <cell r="B429" t="str">
            <v>PROV WORKERS-CURRENT CONTRA</v>
          </cell>
          <cell r="C429">
            <v>12500000</v>
          </cell>
          <cell r="D429">
            <v>0</v>
          </cell>
        </row>
        <row r="430">
          <cell r="A430">
            <v>2500012</v>
          </cell>
          <cell r="B430" t="str">
            <v>PROV FOR PROPERTY DAMAGE</v>
          </cell>
          <cell r="C430">
            <v>-298023.27</v>
          </cell>
          <cell r="D430">
            <v>0</v>
          </cell>
        </row>
        <row r="431">
          <cell r="A431">
            <v>2500016</v>
          </cell>
          <cell r="B431" t="str">
            <v>PROV FOR BODILY INJURY</v>
          </cell>
          <cell r="C431">
            <v>-3234105.79</v>
          </cell>
          <cell r="D431">
            <v>0</v>
          </cell>
        </row>
        <row r="432">
          <cell r="A432">
            <v>2500068</v>
          </cell>
          <cell r="B432" t="str">
            <v>FAS 112 LIABILITY</v>
          </cell>
          <cell r="C432">
            <v>-3810000</v>
          </cell>
          <cell r="D432">
            <v>0</v>
          </cell>
        </row>
        <row r="433">
          <cell r="A433">
            <v>2500069</v>
          </cell>
          <cell r="B433" t="str">
            <v>PROV WORKERS-IBNR NONCURRENT</v>
          </cell>
          <cell r="C433">
            <v>-14475697</v>
          </cell>
          <cell r="D433">
            <v>0</v>
          </cell>
        </row>
        <row r="434">
          <cell r="A434">
            <v>2504005</v>
          </cell>
          <cell r="B434" t="str">
            <v>EXECUTIVE SRSP LIABILITY</v>
          </cell>
          <cell r="C434">
            <v>-6435582</v>
          </cell>
          <cell r="D434">
            <v>0</v>
          </cell>
        </row>
        <row r="435">
          <cell r="A435">
            <v>2504028</v>
          </cell>
          <cell r="B435" t="str">
            <v>UNREFUNDED BALANCE FOR MAIN EXTENSION</v>
          </cell>
          <cell r="C435">
            <v>-21342753.609999999</v>
          </cell>
          <cell r="D435">
            <v>-22749589.530000001</v>
          </cell>
        </row>
        <row r="436">
          <cell r="A436">
            <v>2504029</v>
          </cell>
          <cell r="B436" t="str">
            <v>UNREFNDABLE CRS FOR DEF (CNTRA</v>
          </cell>
          <cell r="C436">
            <v>-3423281.63</v>
          </cell>
          <cell r="D436">
            <v>-3423281.63</v>
          </cell>
        </row>
        <row r="437">
          <cell r="A437">
            <v>2504030</v>
          </cell>
          <cell r="B437" t="str">
            <v>UNRECOVERED DEF CNTRA DEBIT</v>
          </cell>
          <cell r="C437">
            <v>1239767.8500000001</v>
          </cell>
          <cell r="D437">
            <v>1239767.8500000001</v>
          </cell>
        </row>
        <row r="438">
          <cell r="A438">
            <v>2504031</v>
          </cell>
          <cell r="B438" t="str">
            <v>UNREFUNDED BALANCE FOR TEMP SERVICES</v>
          </cell>
          <cell r="C438">
            <v>-572211.66</v>
          </cell>
          <cell r="D438">
            <v>-711021.69</v>
          </cell>
        </row>
        <row r="439">
          <cell r="A439">
            <v>2504032</v>
          </cell>
          <cell r="B439" t="str">
            <v>UNREFUNDED BALANCE FOR STUB SERVICES</v>
          </cell>
          <cell r="C439">
            <v>-1619387.5</v>
          </cell>
          <cell r="D439">
            <v>-1504891.96</v>
          </cell>
        </row>
        <row r="440">
          <cell r="A440">
            <v>2504033</v>
          </cell>
          <cell r="B440" t="str">
            <v>UNREFUNDED BALANCE FOR SERVICES</v>
          </cell>
          <cell r="C440">
            <v>-486852.41</v>
          </cell>
          <cell r="D440">
            <v>-208118.99</v>
          </cell>
        </row>
        <row r="441">
          <cell r="A441">
            <v>2504034</v>
          </cell>
          <cell r="B441" t="str">
            <v>MONTEBELLO STORAGE FEE IMPOUND</v>
          </cell>
          <cell r="C441">
            <v>-23158.51</v>
          </cell>
          <cell r="D441">
            <v>-23158.51</v>
          </cell>
        </row>
        <row r="442">
          <cell r="A442">
            <v>2504035</v>
          </cell>
          <cell r="B442" t="str">
            <v>MONTEBELLO 8TH ZONE ROYALTY</v>
          </cell>
          <cell r="C442">
            <v>-1406.54</v>
          </cell>
          <cell r="D442">
            <v>-1406.54</v>
          </cell>
        </row>
        <row r="443">
          <cell r="A443">
            <v>2504036</v>
          </cell>
          <cell r="B443" t="str">
            <v>MISC DEF CR SUNDRY NONCURRENT</v>
          </cell>
          <cell r="C443">
            <v>-50981391.520000003</v>
          </cell>
          <cell r="D443">
            <v>-133418305.5</v>
          </cell>
        </row>
        <row r="444">
          <cell r="A444">
            <v>2504037</v>
          </cell>
          <cell r="B444" t="str">
            <v>OTHER DEF CR-ITC OF C&amp;A</v>
          </cell>
          <cell r="C444">
            <v>0</v>
          </cell>
          <cell r="D444">
            <v>458.64</v>
          </cell>
        </row>
        <row r="445">
          <cell r="A445">
            <v>2504038</v>
          </cell>
          <cell r="B445" t="str">
            <v>RESERVE FOR GAIN ON SALE OF PROPERTY</v>
          </cell>
          <cell r="C445">
            <v>-21250253.890000001</v>
          </cell>
          <cell r="D445">
            <v>-21360127.829999998</v>
          </cell>
        </row>
        <row r="446">
          <cell r="A446">
            <v>2504039</v>
          </cell>
          <cell r="B446" t="str">
            <v>SERP ADDITIONAL MINIMUM LIABILITY</v>
          </cell>
          <cell r="C446">
            <v>-1514651</v>
          </cell>
          <cell r="D446">
            <v>0</v>
          </cell>
        </row>
        <row r="447">
          <cell r="A447">
            <v>2504043</v>
          </cell>
          <cell r="B447" t="str">
            <v>SEMPRA I/C SERP ADDITIONAL MINIMUM LIAB</v>
          </cell>
          <cell r="C447">
            <v>-883040</v>
          </cell>
          <cell r="D447">
            <v>0</v>
          </cell>
        </row>
        <row r="448">
          <cell r="A448">
            <v>2504137</v>
          </cell>
          <cell r="B448" t="str">
            <v>ENVIRON. CLEAN-UP LIABILITY</v>
          </cell>
          <cell r="C448">
            <v>-63000000</v>
          </cell>
          <cell r="D448">
            <v>0</v>
          </cell>
        </row>
        <row r="449">
          <cell r="A449">
            <v>2504191</v>
          </cell>
          <cell r="B449" t="str">
            <v>SALVAGE CREDIT-CLEARING-MISC</v>
          </cell>
          <cell r="C449">
            <v>-41473.72</v>
          </cell>
          <cell r="D449">
            <v>-23024</v>
          </cell>
        </row>
        <row r="450">
          <cell r="A450">
            <v>2509006</v>
          </cell>
          <cell r="B450" t="str">
            <v>UNM GAIN BB REACQ R 1ST MORTG BNDS AMRT</v>
          </cell>
          <cell r="C450">
            <v>-1560770.11</v>
          </cell>
          <cell r="D450">
            <v>-1607015.15</v>
          </cell>
        </row>
        <row r="451">
          <cell r="A451">
            <v>2509007</v>
          </cell>
          <cell r="B451" t="str">
            <v>S/R DD:UNAMRT GAIN ON REACQ 1ST MORT BO</v>
          </cell>
          <cell r="C451">
            <v>-74291.070000000007</v>
          </cell>
          <cell r="D451">
            <v>-76464.11</v>
          </cell>
        </row>
        <row r="452">
          <cell r="A452">
            <v>2520004</v>
          </cell>
          <cell r="B452" t="str">
            <v>PBOP REGULATORY LIABILITY</v>
          </cell>
          <cell r="C452">
            <v>-53889330.670000002</v>
          </cell>
          <cell r="D452">
            <v>0</v>
          </cell>
        </row>
        <row r="453">
          <cell r="A453">
            <v>2520006</v>
          </cell>
          <cell r="B453" t="str">
            <v>PENSION  REGULATORY LIAB</v>
          </cell>
          <cell r="C453">
            <v>-65725216.670000002</v>
          </cell>
          <cell r="D453">
            <v>0</v>
          </cell>
        </row>
        <row r="454">
          <cell r="A454">
            <v>2520007</v>
          </cell>
          <cell r="B454" t="str">
            <v>FLOWERS  REGULATORY LIAB</v>
          </cell>
          <cell r="C454">
            <v>-1976767</v>
          </cell>
          <cell r="D454">
            <v>0</v>
          </cell>
        </row>
        <row r="455">
          <cell r="A455">
            <v>2520008</v>
          </cell>
          <cell r="B455" t="str">
            <v>PLUG POWER  REGULATORY LIAB</v>
          </cell>
          <cell r="C455">
            <v>-22179311</v>
          </cell>
          <cell r="D455">
            <v>0</v>
          </cell>
        </row>
        <row r="456">
          <cell r="A456">
            <v>2610000</v>
          </cell>
          <cell r="B456" t="str">
            <v>INTERFACE OFFSET ACCOUNT</v>
          </cell>
          <cell r="C456">
            <v>-95657.21</v>
          </cell>
          <cell r="D456">
            <v>-48134.62</v>
          </cell>
        </row>
        <row r="457">
          <cell r="A457">
            <v>3100003</v>
          </cell>
          <cell r="B457" t="str">
            <v>COMMON CAPITAL STOCK ISSUED</v>
          </cell>
          <cell r="C457">
            <v>-834888907</v>
          </cell>
          <cell r="D457">
            <v>-834888907</v>
          </cell>
        </row>
        <row r="458">
          <cell r="A458">
            <v>3220001</v>
          </cell>
          <cell r="B458" t="str">
            <v>GAIN ON RESAL OR CAN CAP STK</v>
          </cell>
          <cell r="C458">
            <v>-9721.99</v>
          </cell>
          <cell r="D458">
            <v>-9721.99</v>
          </cell>
        </row>
        <row r="459">
          <cell r="A459">
            <v>3230000</v>
          </cell>
          <cell r="B459" t="str">
            <v>CAPITAL STOCK EXPENSE-PREFERRED</v>
          </cell>
          <cell r="C459">
            <v>244341.14</v>
          </cell>
          <cell r="D459">
            <v>570710.22</v>
          </cell>
        </row>
        <row r="460">
          <cell r="A460">
            <v>3230008</v>
          </cell>
          <cell r="B460" t="str">
            <v>CAP STK EXP-COMMON</v>
          </cell>
          <cell r="C460">
            <v>143261</v>
          </cell>
          <cell r="D460">
            <v>0</v>
          </cell>
        </row>
        <row r="461">
          <cell r="A461">
            <v>3300006</v>
          </cell>
          <cell r="B461" t="str">
            <v>PREF CAP STK ORIG SER AUTHORIZ</v>
          </cell>
          <cell r="C461">
            <v>-4000000</v>
          </cell>
          <cell r="D461">
            <v>-4000000</v>
          </cell>
        </row>
        <row r="462">
          <cell r="A462">
            <v>3300007</v>
          </cell>
          <cell r="B462" t="str">
            <v>PREF CAP STK ORIG SER UNISSUED</v>
          </cell>
          <cell r="C462">
            <v>2024725</v>
          </cell>
          <cell r="D462">
            <v>2024725</v>
          </cell>
        </row>
        <row r="463">
          <cell r="A463">
            <v>3300008</v>
          </cell>
          <cell r="B463" t="str">
            <v>PREF CAP STK SER A AUTHORIZED</v>
          </cell>
          <cell r="C463">
            <v>-21000000</v>
          </cell>
          <cell r="D463">
            <v>-21000000</v>
          </cell>
        </row>
        <row r="464">
          <cell r="A464">
            <v>3300009</v>
          </cell>
          <cell r="B464" t="str">
            <v>PREF CAP STK SER A UNISSUED</v>
          </cell>
          <cell r="C464">
            <v>1424200</v>
          </cell>
          <cell r="D464">
            <v>1424200</v>
          </cell>
        </row>
        <row r="465">
          <cell r="A465">
            <v>3400000</v>
          </cell>
          <cell r="B465" t="str">
            <v>RETAINED EARNINGS-PRIOR YEAR</v>
          </cell>
          <cell r="C465">
            <v>-446547550.31</v>
          </cell>
          <cell r="D465">
            <v>-515298910.06999999</v>
          </cell>
        </row>
        <row r="466">
          <cell r="A466">
            <v>3410000</v>
          </cell>
          <cell r="B466" t="str">
            <v>RETAINED EARNINGS-CURRENT YEAR</v>
          </cell>
          <cell r="C466">
            <v>0</v>
          </cell>
          <cell r="D466">
            <v>-9960598.8200000003</v>
          </cell>
        </row>
        <row r="467">
          <cell r="A467">
            <v>3430000</v>
          </cell>
          <cell r="B467" t="str">
            <v>ACCUM OTHER COMP INC-EQUITY SEC</v>
          </cell>
          <cell r="C467">
            <v>-31138386</v>
          </cell>
          <cell r="D467">
            <v>-10079846</v>
          </cell>
        </row>
        <row r="468">
          <cell r="A468">
            <v>3440000</v>
          </cell>
          <cell r="B468" t="str">
            <v>ACCUM OTHER COMP INC-SERP</v>
          </cell>
          <cell r="C468">
            <v>1420728</v>
          </cell>
          <cell r="D468">
            <v>4086718</v>
          </cell>
        </row>
        <row r="470">
          <cell r="A470">
            <v>4100001</v>
          </cell>
          <cell r="B470" t="str">
            <v>RESIDENT SINGLE FAMILY ACTUAL</v>
          </cell>
          <cell r="C470">
            <v>-909703957.97000003</v>
          </cell>
          <cell r="D470">
            <v>-1276580140.98</v>
          </cell>
        </row>
        <row r="471">
          <cell r="A471">
            <v>4100002</v>
          </cell>
          <cell r="B471" t="str">
            <v>RESIDENT SINGLE FAMILY ACCRUAL</v>
          </cell>
          <cell r="C471">
            <v>57469751.909999996</v>
          </cell>
          <cell r="D471">
            <v>1122318</v>
          </cell>
        </row>
        <row r="472">
          <cell r="A472">
            <v>4100003</v>
          </cell>
          <cell r="B472" t="str">
            <v>RSDNT MULTI FAM ACTUAL</v>
          </cell>
          <cell r="C472">
            <v>-302898377.60000002</v>
          </cell>
          <cell r="D472">
            <v>-421673744.38999999</v>
          </cell>
        </row>
        <row r="473">
          <cell r="A473">
            <v>4100004</v>
          </cell>
          <cell r="B473" t="str">
            <v>RSIDNT MULTI FAM ACCRUAL</v>
          </cell>
          <cell r="C473">
            <v>8541859.0199999996</v>
          </cell>
          <cell r="D473">
            <v>6770967.96</v>
          </cell>
        </row>
        <row r="474">
          <cell r="A474">
            <v>4100005</v>
          </cell>
          <cell r="B474" t="str">
            <v>RSDNT MASTER METERS ACTUAL</v>
          </cell>
          <cell r="C474">
            <v>-91699505.590000004</v>
          </cell>
          <cell r="D474">
            <v>-126748718.29000001</v>
          </cell>
        </row>
        <row r="475">
          <cell r="A475">
            <v>4100006</v>
          </cell>
          <cell r="B475" t="str">
            <v>RSDNT MASTER METERS ACCRUAL</v>
          </cell>
          <cell r="C475">
            <v>4273504</v>
          </cell>
          <cell r="D475">
            <v>3110147</v>
          </cell>
        </row>
        <row r="476">
          <cell r="A476">
            <v>4100007</v>
          </cell>
          <cell r="B476" t="str">
            <v>RSDNT CORE TS SINGLE FAM ACTUAL</v>
          </cell>
          <cell r="C476">
            <v>-4089571.17</v>
          </cell>
          <cell r="D476">
            <v>-3770602.05</v>
          </cell>
        </row>
        <row r="477">
          <cell r="A477">
            <v>4100008</v>
          </cell>
          <cell r="B477" t="str">
            <v>RSDNT CORE TS MULTI FAM ACTUAL</v>
          </cell>
          <cell r="C477">
            <v>-2059676.61</v>
          </cell>
          <cell r="D477">
            <v>-2344316.7000000002</v>
          </cell>
        </row>
        <row r="478">
          <cell r="A478">
            <v>4100009</v>
          </cell>
          <cell r="B478" t="str">
            <v>RSDNT CORE TS MASTER MET ACTUAL</v>
          </cell>
          <cell r="C478">
            <v>-2985785.55</v>
          </cell>
          <cell r="D478">
            <v>-4489704.91</v>
          </cell>
        </row>
        <row r="479">
          <cell r="A479">
            <v>4100010</v>
          </cell>
          <cell r="B479" t="str">
            <v>RSDNT CORE TS SGL FAM ACCRUAL</v>
          </cell>
          <cell r="C479">
            <v>0</v>
          </cell>
          <cell r="D479">
            <v>8690.81</v>
          </cell>
        </row>
        <row r="480">
          <cell r="A480">
            <v>4100011</v>
          </cell>
          <cell r="B480" t="str">
            <v>RSDNT CORE TS MULTI FAM ACCRUAL</v>
          </cell>
          <cell r="C480">
            <v>21</v>
          </cell>
          <cell r="D480">
            <v>127351.19</v>
          </cell>
        </row>
        <row r="481">
          <cell r="A481">
            <v>4100012</v>
          </cell>
          <cell r="B481" t="str">
            <v>RSDNT CORE TS MSTR MET ACCRUAL</v>
          </cell>
          <cell r="C481">
            <v>7</v>
          </cell>
          <cell r="D481">
            <v>529554</v>
          </cell>
        </row>
        <row r="482">
          <cell r="A482">
            <v>4100013</v>
          </cell>
          <cell r="B482" t="str">
            <v>RSDNT NEW CONSTR SGL FAM ACTUAL</v>
          </cell>
          <cell r="C482">
            <v>-2347502.35</v>
          </cell>
          <cell r="D482">
            <v>-5871012.7400000002</v>
          </cell>
        </row>
        <row r="483">
          <cell r="A483">
            <v>4100014</v>
          </cell>
          <cell r="B483" t="str">
            <v>RSDNT NEW CONSTR MULTI FAM ACTUAL</v>
          </cell>
          <cell r="C483">
            <v>-197298.46</v>
          </cell>
          <cell r="D483">
            <v>-539428.71</v>
          </cell>
        </row>
        <row r="484">
          <cell r="A484">
            <v>4100015</v>
          </cell>
          <cell r="B484" t="str">
            <v>RSDNT NEW CONSTR SGL FAM ACCRUAL</v>
          </cell>
          <cell r="C484">
            <v>683099.95</v>
          </cell>
          <cell r="D484">
            <v>-360275.02</v>
          </cell>
        </row>
        <row r="485">
          <cell r="A485">
            <v>4100016</v>
          </cell>
          <cell r="B485" t="str">
            <v>RSDNT NEW CONSTR MULTI FAM ACCRUAL</v>
          </cell>
          <cell r="C485">
            <v>48504.01</v>
          </cell>
          <cell r="D485">
            <v>-2896.02</v>
          </cell>
        </row>
        <row r="486">
          <cell r="A486">
            <v>4100017</v>
          </cell>
          <cell r="B486" t="str">
            <v>RSDNT NEW CNSTR TS SGL FAM ACTUAL</v>
          </cell>
          <cell r="C486">
            <v>-29.7</v>
          </cell>
          <cell r="D486">
            <v>-12953.99</v>
          </cell>
        </row>
        <row r="487">
          <cell r="A487">
            <v>4100018</v>
          </cell>
          <cell r="B487" t="str">
            <v>RSDNT NW CNSTR TS MLTI FAM ACTUAL</v>
          </cell>
          <cell r="C487">
            <v>-24.55</v>
          </cell>
          <cell r="D487">
            <v>-45.1</v>
          </cell>
        </row>
        <row r="488">
          <cell r="A488">
            <v>4100019</v>
          </cell>
          <cell r="B488" t="str">
            <v>RSDN NEW CNSTR TS SGL FAM ACCRUAL</v>
          </cell>
          <cell r="C488">
            <v>0.13</v>
          </cell>
          <cell r="D488">
            <v>8.06</v>
          </cell>
        </row>
        <row r="489">
          <cell r="A489">
            <v>4110001</v>
          </cell>
          <cell r="B489" t="str">
            <v>COMM (SML CORE 0 TO 3000) ACTUAL</v>
          </cell>
          <cell r="C489">
            <v>-49215870.590000004</v>
          </cell>
          <cell r="D489">
            <v>-78822126.420000002</v>
          </cell>
        </row>
        <row r="490">
          <cell r="A490">
            <v>4110002</v>
          </cell>
          <cell r="B490" t="str">
            <v>COMMERCIAL (3001-250K) ACTUAL</v>
          </cell>
          <cell r="C490">
            <v>-112107906.27</v>
          </cell>
          <cell r="D490">
            <v>-169497775.99000001</v>
          </cell>
        </row>
        <row r="491">
          <cell r="A491">
            <v>4110003</v>
          </cell>
          <cell r="B491" t="str">
            <v>COMM (LARGE CORE &gt;250K) ACTUAL</v>
          </cell>
          <cell r="C491">
            <v>-6858822.1699999999</v>
          </cell>
          <cell r="D491">
            <v>-5659053.96</v>
          </cell>
        </row>
        <row r="492">
          <cell r="A492">
            <v>4110004</v>
          </cell>
          <cell r="B492" t="str">
            <v>COMMERCIAL RESTAURANTS ACTUAL</v>
          </cell>
          <cell r="C492">
            <v>-63073921.799999997</v>
          </cell>
          <cell r="D492">
            <v>-85533037.030000001</v>
          </cell>
        </row>
        <row r="493">
          <cell r="A493">
            <v>4110005</v>
          </cell>
          <cell r="B493" t="str">
            <v>COMM (SML CORE 0-3000) ACCRUAL</v>
          </cell>
          <cell r="C493">
            <v>657010.91</v>
          </cell>
          <cell r="D493">
            <v>664204.99</v>
          </cell>
        </row>
        <row r="494">
          <cell r="A494">
            <v>4110006</v>
          </cell>
          <cell r="B494" t="str">
            <v>COMMERCIAL (3001-250K) ACCRUAL</v>
          </cell>
          <cell r="C494">
            <v>2022703.03</v>
          </cell>
          <cell r="D494">
            <v>3845714.92</v>
          </cell>
        </row>
        <row r="495">
          <cell r="A495">
            <v>4110007</v>
          </cell>
          <cell r="B495" t="str">
            <v>COMM (LRG CORE &gt;250K) ACCRUAL</v>
          </cell>
          <cell r="C495">
            <v>134991.93</v>
          </cell>
          <cell r="D495">
            <v>46820.01</v>
          </cell>
        </row>
        <row r="496">
          <cell r="A496">
            <v>4110008</v>
          </cell>
          <cell r="B496" t="str">
            <v>COMMERCIAL RESTAURANTS ACCRUAL</v>
          </cell>
          <cell r="C496">
            <v>-1817532.96</v>
          </cell>
          <cell r="D496">
            <v>2620085.9700000002</v>
          </cell>
        </row>
        <row r="497">
          <cell r="A497">
            <v>4110009</v>
          </cell>
          <cell r="B497" t="str">
            <v>COMM CORE TS COMM (0-3000) ACTUAL</v>
          </cell>
          <cell r="C497">
            <v>-688568.91</v>
          </cell>
          <cell r="D497">
            <v>-1536817.44</v>
          </cell>
        </row>
        <row r="498">
          <cell r="A498">
            <v>4110010</v>
          </cell>
          <cell r="B498" t="str">
            <v>COMMERCIAL-CORE TRANSP COMMC'L (3001-25</v>
          </cell>
          <cell r="C498">
            <v>-7961215</v>
          </cell>
          <cell r="D498">
            <v>-17192523.969999999</v>
          </cell>
        </row>
        <row r="499">
          <cell r="A499">
            <v>4110011</v>
          </cell>
          <cell r="B499" t="str">
            <v>COMM CORE TS COMM (&gt;250K) ACTUAL</v>
          </cell>
          <cell r="C499">
            <v>-657774.39</v>
          </cell>
          <cell r="D499">
            <v>-757859.96</v>
          </cell>
        </row>
        <row r="500">
          <cell r="A500">
            <v>4110012</v>
          </cell>
          <cell r="B500" t="str">
            <v>COMM RESTAURANTS TS ACTUAL</v>
          </cell>
          <cell r="C500">
            <v>-3033147.97</v>
          </cell>
          <cell r="D500">
            <v>-7343873.1699999999</v>
          </cell>
        </row>
        <row r="501">
          <cell r="A501">
            <v>4110014</v>
          </cell>
          <cell r="B501" t="str">
            <v>COMM CORE TS COMM (3001-250K) ACCRUAL</v>
          </cell>
          <cell r="C501">
            <v>9243.83</v>
          </cell>
          <cell r="D501">
            <v>12595.98</v>
          </cell>
        </row>
        <row r="502">
          <cell r="A502">
            <v>4110015</v>
          </cell>
          <cell r="B502" t="str">
            <v>COMM CORE TS COMM (&gt;250K) ACCRUAL</v>
          </cell>
          <cell r="C502">
            <v>-9131.24</v>
          </cell>
          <cell r="D502">
            <v>52602.14</v>
          </cell>
        </row>
        <row r="503">
          <cell r="A503">
            <v>4110016</v>
          </cell>
          <cell r="B503" t="str">
            <v>COMM RESTAURANTS TS ACCRUAL</v>
          </cell>
          <cell r="C503">
            <v>0</v>
          </cell>
          <cell r="D503">
            <v>14795.8</v>
          </cell>
        </row>
        <row r="504">
          <cell r="A504">
            <v>4110017</v>
          </cell>
          <cell r="B504" t="str">
            <v>COMM NEW CNSTR CORE COMM (0-3000) ACTUA</v>
          </cell>
          <cell r="C504">
            <v>-501423.43</v>
          </cell>
          <cell r="D504">
            <v>-1060909.83</v>
          </cell>
        </row>
        <row r="505">
          <cell r="A505">
            <v>4110018</v>
          </cell>
          <cell r="B505" t="str">
            <v>COMM NEW CONSTR CORE COMM (&gt;3001) ACTUA</v>
          </cell>
          <cell r="C505">
            <v>-710702.95</v>
          </cell>
          <cell r="D505">
            <v>-1144779.81</v>
          </cell>
        </row>
        <row r="506">
          <cell r="A506">
            <v>4110019</v>
          </cell>
          <cell r="B506" t="str">
            <v>COMM NEW CONSTR CORE COMM(&gt;250K)ACTUAL</v>
          </cell>
          <cell r="C506">
            <v>-0.06</v>
          </cell>
          <cell r="D506">
            <v>-69220.399999999994</v>
          </cell>
        </row>
        <row r="507">
          <cell r="A507">
            <v>4110022</v>
          </cell>
          <cell r="B507" t="str">
            <v>COMM NEW CONSTR CORE COMM(&gt;250K)ACCRUAL</v>
          </cell>
          <cell r="C507">
            <v>20726.66</v>
          </cell>
          <cell r="D507">
            <v>-20726.66</v>
          </cell>
        </row>
        <row r="508">
          <cell r="A508">
            <v>4110023</v>
          </cell>
          <cell r="B508" t="str">
            <v>COMM NEW CONSTR TS COMM (0-3000) ACTUAL</v>
          </cell>
          <cell r="C508">
            <v>-163843.31</v>
          </cell>
          <cell r="D508">
            <v>-721889.21</v>
          </cell>
        </row>
        <row r="509">
          <cell r="A509">
            <v>4110024</v>
          </cell>
          <cell r="B509" t="str">
            <v>COMM NW CNSTR TS COMM (&gt;3001) ACTUAL</v>
          </cell>
          <cell r="C509">
            <v>-3729.56</v>
          </cell>
          <cell r="D509">
            <v>-11389.31</v>
          </cell>
        </row>
        <row r="510">
          <cell r="A510">
            <v>4110029</v>
          </cell>
          <cell r="B510" t="str">
            <v>COMM NONCORE COMM ACTUAL</v>
          </cell>
          <cell r="C510">
            <v>-1798020.95</v>
          </cell>
          <cell r="D510">
            <v>-4424713.34</v>
          </cell>
        </row>
        <row r="511">
          <cell r="A511">
            <v>4110030</v>
          </cell>
          <cell r="B511" t="str">
            <v>COMM NONCORE COMM ACCRUAL</v>
          </cell>
          <cell r="C511">
            <v>21154.58</v>
          </cell>
          <cell r="D511">
            <v>254658.99</v>
          </cell>
        </row>
        <row r="512">
          <cell r="A512">
            <v>4110031</v>
          </cell>
          <cell r="B512" t="str">
            <v>COMM MRKTR&amp;BRKR IMBL&amp;STOR ACTUAL</v>
          </cell>
          <cell r="C512">
            <v>-361062.6</v>
          </cell>
          <cell r="D512">
            <v>-760064.37</v>
          </cell>
        </row>
        <row r="513">
          <cell r="A513">
            <v>4110032</v>
          </cell>
          <cell r="B513" t="str">
            <v>COMM MRKTR&amp;BRKR IMBL&amp;STOR ACCRUAL</v>
          </cell>
          <cell r="C513">
            <v>89840.02</v>
          </cell>
          <cell r="D513">
            <v>-11476.93</v>
          </cell>
        </row>
        <row r="514">
          <cell r="A514">
            <v>4110033</v>
          </cell>
          <cell r="B514" t="str">
            <v>COMM AGGRGTR CHRG IMBL&amp;STOR ACTUAL</v>
          </cell>
          <cell r="C514">
            <v>-259282.42</v>
          </cell>
          <cell r="D514">
            <v>-491848.78</v>
          </cell>
        </row>
        <row r="515">
          <cell r="A515">
            <v>4110035</v>
          </cell>
          <cell r="B515" t="str">
            <v>COMM NONCORE COMM TS ACTUAL</v>
          </cell>
          <cell r="C515">
            <v>-20775453.5</v>
          </cell>
          <cell r="D515">
            <v>-39677486.439999998</v>
          </cell>
        </row>
        <row r="516">
          <cell r="A516">
            <v>4110036</v>
          </cell>
          <cell r="B516" t="str">
            <v>COMM NONCORE COMM TS ACCRUAL</v>
          </cell>
          <cell r="C516">
            <v>275033.03999999998</v>
          </cell>
          <cell r="D516">
            <v>57641.52</v>
          </cell>
        </row>
        <row r="517">
          <cell r="A517">
            <v>4110045</v>
          </cell>
          <cell r="B517" t="str">
            <v>VIP RESTAURANT (ACTUAL)</v>
          </cell>
          <cell r="C517">
            <v>-2701951.69</v>
          </cell>
          <cell r="D517">
            <v>-5366352.49</v>
          </cell>
        </row>
        <row r="518">
          <cell r="A518">
            <v>4110047</v>
          </cell>
          <cell r="B518" t="str">
            <v>VIP RESTAURANT-TS (ACTUAL)</v>
          </cell>
          <cell r="C518">
            <v>-586438.57999999996</v>
          </cell>
          <cell r="D518">
            <v>-3457777.85</v>
          </cell>
        </row>
        <row r="519">
          <cell r="A519">
            <v>4110049</v>
          </cell>
          <cell r="B519" t="str">
            <v>COMMERCIAL &lt;50K SALES (ACTUAL)</v>
          </cell>
          <cell r="C519">
            <v>-43482.19</v>
          </cell>
          <cell r="D519">
            <v>-9320.2099999999991</v>
          </cell>
        </row>
        <row r="520">
          <cell r="A520">
            <v>4110050</v>
          </cell>
          <cell r="B520" t="str">
            <v>COMMERCIAL &lt;50K TRANS (ACTUAL)</v>
          </cell>
          <cell r="C520">
            <v>-24389.47</v>
          </cell>
          <cell r="D520">
            <v>-13389.96</v>
          </cell>
        </row>
        <row r="521">
          <cell r="A521">
            <v>4110051</v>
          </cell>
          <cell r="B521" t="str">
            <v>COMMERCIAL 50-250K TRANS (ACTUAL)</v>
          </cell>
          <cell r="C521">
            <v>-691567.66</v>
          </cell>
          <cell r="D521">
            <v>-678337.16</v>
          </cell>
        </row>
        <row r="522">
          <cell r="A522">
            <v>4110052</v>
          </cell>
          <cell r="B522" t="str">
            <v>COMMERCIAL AIR COND SALES (ACTUAL)</v>
          </cell>
          <cell r="C522">
            <v>-477292.12</v>
          </cell>
          <cell r="D522">
            <v>-226713.31</v>
          </cell>
        </row>
        <row r="523">
          <cell r="A523">
            <v>4110053</v>
          </cell>
          <cell r="B523" t="str">
            <v>COMMERCIAL GAS ENG SALES (ACTUAL)</v>
          </cell>
          <cell r="C523">
            <v>-7880085.6100000003</v>
          </cell>
          <cell r="D523">
            <v>-5255976.4400000004</v>
          </cell>
        </row>
        <row r="524">
          <cell r="A524">
            <v>4110054</v>
          </cell>
          <cell r="B524" t="str">
            <v>COMMERCIAL GAS ENG TRANS (ACTUAL)</v>
          </cell>
          <cell r="C524">
            <v>-32865.01</v>
          </cell>
          <cell r="D524">
            <v>-74353.67</v>
          </cell>
        </row>
        <row r="525">
          <cell r="A525">
            <v>4110055</v>
          </cell>
          <cell r="B525" t="str">
            <v>COMMERCIAL AIR COND TRANS (ACTUAL)</v>
          </cell>
          <cell r="C525">
            <v>-23331.97</v>
          </cell>
          <cell r="D525">
            <v>-9575.09</v>
          </cell>
        </row>
        <row r="526">
          <cell r="A526">
            <v>4110056</v>
          </cell>
          <cell r="B526" t="str">
            <v>COMM NON-CORE COMM ACTUAL-EG TRANSFER</v>
          </cell>
          <cell r="C526">
            <v>117.24</v>
          </cell>
          <cell r="D526">
            <v>0</v>
          </cell>
        </row>
        <row r="527">
          <cell r="A527">
            <v>4110057</v>
          </cell>
          <cell r="B527" t="str">
            <v>COMM (3001-250K) ACTUAL-EG TRANSFER</v>
          </cell>
          <cell r="C527">
            <v>99.79</v>
          </cell>
          <cell r="D527">
            <v>0</v>
          </cell>
        </row>
        <row r="528">
          <cell r="A528">
            <v>4110058</v>
          </cell>
          <cell r="B528" t="str">
            <v>COMM NONCORE COMM TS ACTUAL-EG TRANSFER</v>
          </cell>
          <cell r="C528">
            <v>9648.6299999999992</v>
          </cell>
          <cell r="D528">
            <v>0</v>
          </cell>
        </row>
        <row r="529">
          <cell r="A529">
            <v>4120001</v>
          </cell>
          <cell r="B529" t="str">
            <v>INDUSTRIAL (SML CORE 0-3000) ACTUAL</v>
          </cell>
          <cell r="C529">
            <v>-7664540.4199999999</v>
          </cell>
          <cell r="D529">
            <v>-13018382.060000001</v>
          </cell>
        </row>
        <row r="530">
          <cell r="A530">
            <v>4120002</v>
          </cell>
          <cell r="B530" t="str">
            <v>INDUSTRIAL (3000-250K) ACTUAL</v>
          </cell>
          <cell r="C530">
            <v>-44354580.219999999</v>
          </cell>
          <cell r="D530">
            <v>-64357828.130000003</v>
          </cell>
        </row>
        <row r="531">
          <cell r="A531">
            <v>4120003</v>
          </cell>
          <cell r="B531" t="str">
            <v>INDUSTRIAL-(LARGE CORE &gt;250K)-ACTUAL</v>
          </cell>
          <cell r="C531">
            <v>-8814105.0500000007</v>
          </cell>
          <cell r="D531">
            <v>-5978711.4299999997</v>
          </cell>
        </row>
        <row r="532">
          <cell r="A532">
            <v>4120004</v>
          </cell>
          <cell r="B532" t="str">
            <v>INDUSTRIAL (SML CORE 0-3000) ACCRUAL</v>
          </cell>
          <cell r="C532">
            <v>305320.99</v>
          </cell>
          <cell r="D532">
            <v>-182445.05</v>
          </cell>
        </row>
        <row r="533">
          <cell r="A533">
            <v>4120005</v>
          </cell>
          <cell r="B533" t="str">
            <v>INDUSTRIAL (3000-250K) ACCRUAL</v>
          </cell>
          <cell r="C533">
            <v>-1779700.02</v>
          </cell>
          <cell r="D533">
            <v>1399974.94</v>
          </cell>
        </row>
        <row r="534">
          <cell r="A534">
            <v>4120006</v>
          </cell>
          <cell r="B534" t="str">
            <v>INDUSTRIAL-(LARGE CORE &gt;250K)-ACCRUAL</v>
          </cell>
          <cell r="C534">
            <v>-578948.31999999995</v>
          </cell>
          <cell r="D534">
            <v>526386.02</v>
          </cell>
        </row>
        <row r="535">
          <cell r="A535">
            <v>4120007</v>
          </cell>
          <cell r="B535" t="str">
            <v>INDUSTRIAL CORE INDUST TS (0-3000) ACTU</v>
          </cell>
          <cell r="C535">
            <v>-57300.959999999999</v>
          </cell>
          <cell r="D535">
            <v>-239586.92</v>
          </cell>
        </row>
        <row r="536">
          <cell r="A536">
            <v>4120008</v>
          </cell>
          <cell r="B536" t="str">
            <v>INDUSTRIAL-CORE INDS TRAN(3001-250K) AC</v>
          </cell>
          <cell r="C536">
            <v>-1439095.11</v>
          </cell>
          <cell r="D536">
            <v>-3345289.4</v>
          </cell>
        </row>
        <row r="537">
          <cell r="A537">
            <v>4120009</v>
          </cell>
          <cell r="B537" t="str">
            <v>INDUSTRIAL-CORE INDS TRANSP(&gt;250K)-ACTU</v>
          </cell>
          <cell r="C537">
            <v>-475610.03</v>
          </cell>
          <cell r="D537">
            <v>-626076.75</v>
          </cell>
        </row>
        <row r="538">
          <cell r="A538">
            <v>4120010</v>
          </cell>
          <cell r="B538" t="str">
            <v>INDUSTRIAL-CORE INDS TRANSP(0-3000)-ACC</v>
          </cell>
          <cell r="C538">
            <v>0</v>
          </cell>
          <cell r="D538">
            <v>20151.849999999999</v>
          </cell>
        </row>
        <row r="539">
          <cell r="A539">
            <v>4120011</v>
          </cell>
          <cell r="B539" t="str">
            <v>INDUSTRIAL-CORE INDS TRANSP(3001-250K)-</v>
          </cell>
          <cell r="C539">
            <v>0</v>
          </cell>
          <cell r="D539">
            <v>657.82</v>
          </cell>
        </row>
        <row r="540">
          <cell r="A540">
            <v>4120012</v>
          </cell>
          <cell r="B540" t="str">
            <v>INDUSTRIAL-CORE INDS TRANSP(&gt;250K)-ACCR</v>
          </cell>
          <cell r="C540">
            <v>-11946.02</v>
          </cell>
          <cell r="D540">
            <v>62555.83</v>
          </cell>
        </row>
        <row r="541">
          <cell r="A541">
            <v>4120013</v>
          </cell>
          <cell r="B541" t="str">
            <v>INDUSTRIAL-NONCORE INDUSTRIAL-ACTUAL</v>
          </cell>
          <cell r="C541">
            <v>-4448323.5199999996</v>
          </cell>
          <cell r="D541">
            <v>-10812891.07</v>
          </cell>
        </row>
        <row r="542">
          <cell r="A542">
            <v>4120014</v>
          </cell>
          <cell r="B542" t="str">
            <v>INDUSTRIAL-NONCORE INDUSTRIAL-ACCRUAL</v>
          </cell>
          <cell r="C542">
            <v>159299.46</v>
          </cell>
          <cell r="D542">
            <v>402472.9</v>
          </cell>
        </row>
        <row r="543">
          <cell r="A543">
            <v>4120015</v>
          </cell>
          <cell r="B543" t="str">
            <v>INDUSTRIAL-NONCORE INDSTRL TRANSP-ACTUA</v>
          </cell>
          <cell r="C543">
            <v>-36132043.649999999</v>
          </cell>
          <cell r="D543">
            <v>-55412715.640000001</v>
          </cell>
        </row>
        <row r="544">
          <cell r="A544">
            <v>4120017</v>
          </cell>
          <cell r="B544" t="str">
            <v>INDUSTRIAL-NONCORE INDSTRL TRANSP-ACCRU</v>
          </cell>
          <cell r="C544">
            <v>677950.87</v>
          </cell>
          <cell r="D544">
            <v>589968.67000000004</v>
          </cell>
        </row>
        <row r="545">
          <cell r="A545">
            <v>4120019</v>
          </cell>
          <cell r="B545" t="str">
            <v>INDUSTRIAL EOR STEAMING ACTUAL</v>
          </cell>
          <cell r="C545">
            <v>-6019.18</v>
          </cell>
          <cell r="D545">
            <v>-16640.669999999998</v>
          </cell>
        </row>
        <row r="546">
          <cell r="A546">
            <v>4120020</v>
          </cell>
          <cell r="B546" t="str">
            <v>INDUSTRIAL EOR COGENERATOR ACTUAL</v>
          </cell>
          <cell r="C546">
            <v>-110.23</v>
          </cell>
          <cell r="D546">
            <v>-390.05</v>
          </cell>
        </row>
        <row r="547">
          <cell r="A547">
            <v>4120021</v>
          </cell>
          <cell r="B547" t="str">
            <v>INDUSTRIAL EOR STEAMING ACCRUAL</v>
          </cell>
          <cell r="C547">
            <v>211.02</v>
          </cell>
          <cell r="D547">
            <v>-253.88</v>
          </cell>
        </row>
        <row r="548">
          <cell r="A548">
            <v>4120023</v>
          </cell>
          <cell r="B548" t="str">
            <v>INDUSTRIAL EOR TS STEAMING ACTUAL</v>
          </cell>
          <cell r="C548">
            <v>-13133612.07</v>
          </cell>
          <cell r="D548">
            <v>-4686959.5599999996</v>
          </cell>
        </row>
        <row r="549">
          <cell r="A549">
            <v>4120024</v>
          </cell>
          <cell r="B549" t="str">
            <v>INDUSTRIAL EOR TS COGEN ACTUAL</v>
          </cell>
          <cell r="C549">
            <v>-13757123.710000001</v>
          </cell>
          <cell r="D549">
            <v>-17768577.079999998</v>
          </cell>
        </row>
        <row r="550">
          <cell r="A550">
            <v>4120025</v>
          </cell>
          <cell r="B550" t="str">
            <v>INDUSTRIAL EOR TS STEAMING ACCRUAL</v>
          </cell>
          <cell r="C550">
            <v>-914679.01</v>
          </cell>
          <cell r="D550">
            <v>-93932.99</v>
          </cell>
        </row>
        <row r="551">
          <cell r="A551">
            <v>4120026</v>
          </cell>
          <cell r="B551" t="str">
            <v>INDUSTRIAL EOR TS COGEN ACCRUAL</v>
          </cell>
          <cell r="C551">
            <v>-974553.99</v>
          </cell>
          <cell r="D551">
            <v>565564.05000000005</v>
          </cell>
        </row>
        <row r="552">
          <cell r="A552">
            <v>4120027</v>
          </cell>
          <cell r="B552" t="str">
            <v>INDUSTRIAL NON EOR COGEN PURPA ACTUAL</v>
          </cell>
          <cell r="C552">
            <v>-2109.9899999999998</v>
          </cell>
          <cell r="D552">
            <v>-7096076.6799999997</v>
          </cell>
        </row>
        <row r="553">
          <cell r="A553">
            <v>4120028</v>
          </cell>
          <cell r="B553" t="str">
            <v>INDUSTRIAL NON EOR COGEN OTHER ACTUAL</v>
          </cell>
          <cell r="C553">
            <v>-1600252.27</v>
          </cell>
          <cell r="D553">
            <v>-2350661.7000000002</v>
          </cell>
        </row>
        <row r="554">
          <cell r="A554">
            <v>4120030</v>
          </cell>
          <cell r="B554" t="str">
            <v>INDUSTRIAL NON EOR COGEN OTHER ACCRUAL</v>
          </cell>
          <cell r="C554">
            <v>-43787.16</v>
          </cell>
          <cell r="D554">
            <v>69391.83</v>
          </cell>
        </row>
        <row r="555">
          <cell r="A555">
            <v>4120031</v>
          </cell>
          <cell r="B555" t="str">
            <v>INDUSTRIAL NON EOR COGEN TS PURPA ACTUA</v>
          </cell>
          <cell r="C555">
            <v>-16718067.32</v>
          </cell>
          <cell r="D555">
            <v>-28734213.82</v>
          </cell>
        </row>
        <row r="556">
          <cell r="A556">
            <v>4120032</v>
          </cell>
          <cell r="B556" t="str">
            <v>INDUSTRIAL NON EOR COGEN TS OTH ACTUAL</v>
          </cell>
          <cell r="C556">
            <v>-8318198.4800000004</v>
          </cell>
          <cell r="D556">
            <v>-8030010.54</v>
          </cell>
        </row>
        <row r="557">
          <cell r="A557">
            <v>4120033</v>
          </cell>
          <cell r="B557" t="str">
            <v>INDUSTRIAL NON EOR COGEN TS PURPA ACCRU</v>
          </cell>
          <cell r="C557">
            <v>520067.2</v>
          </cell>
          <cell r="D557">
            <v>493043.35</v>
          </cell>
        </row>
        <row r="558">
          <cell r="A558">
            <v>4120034</v>
          </cell>
          <cell r="B558" t="str">
            <v>INDUSTRIAL NON EOR COGEN TS OTH ACCRUAL</v>
          </cell>
          <cell r="C558">
            <v>-318266.84000000003</v>
          </cell>
          <cell r="D558">
            <v>292930.98</v>
          </cell>
        </row>
        <row r="559">
          <cell r="A559">
            <v>4120035</v>
          </cell>
          <cell r="B559" t="str">
            <v>INDUSTRIAL REFINERIES ACTUAL</v>
          </cell>
          <cell r="C559">
            <v>-3463.11</v>
          </cell>
          <cell r="D559">
            <v>-44766.55</v>
          </cell>
        </row>
        <row r="560">
          <cell r="A560">
            <v>4120037</v>
          </cell>
          <cell r="B560" t="str">
            <v>INDUSTRIAL REFINERIES ACCRUAL</v>
          </cell>
          <cell r="C560">
            <v>-115.95</v>
          </cell>
          <cell r="D560">
            <v>102.02</v>
          </cell>
        </row>
        <row r="561">
          <cell r="A561">
            <v>4120039</v>
          </cell>
          <cell r="B561" t="str">
            <v>INDUSTRIAL REFINERIES TS ACTL</v>
          </cell>
          <cell r="C561">
            <v>-2217629.5699999998</v>
          </cell>
          <cell r="D561">
            <v>-3634725.68</v>
          </cell>
        </row>
        <row r="562">
          <cell r="A562">
            <v>4120040</v>
          </cell>
          <cell r="B562" t="str">
            <v>INDUST REFIN TS OTHER ACTL</v>
          </cell>
          <cell r="C562">
            <v>-20312508.91</v>
          </cell>
          <cell r="D562">
            <v>-29107823.760000002</v>
          </cell>
        </row>
        <row r="563">
          <cell r="A563">
            <v>4120041</v>
          </cell>
          <cell r="B563" t="str">
            <v>INDUSTRIAL REFINERIES TS ACCR</v>
          </cell>
          <cell r="C563">
            <v>56686.86</v>
          </cell>
          <cell r="D563">
            <v>5259.95</v>
          </cell>
        </row>
        <row r="564">
          <cell r="A564">
            <v>4120042</v>
          </cell>
          <cell r="B564" t="str">
            <v>INDUST REFIN TS OTHER ACCRUAL</v>
          </cell>
          <cell r="C564">
            <v>592173.76</v>
          </cell>
          <cell r="D564">
            <v>33400.97</v>
          </cell>
        </row>
        <row r="565">
          <cell r="A565">
            <v>4120047</v>
          </cell>
          <cell r="B565" t="str">
            <v>INDUSTRIAL (SML 3,001-50,000) ACTUAL</v>
          </cell>
          <cell r="C565">
            <v>-12658.88</v>
          </cell>
          <cell r="D565">
            <v>-57953.1</v>
          </cell>
        </row>
        <row r="566">
          <cell r="A566">
            <v>4120052</v>
          </cell>
          <cell r="B566" t="str">
            <v>INDUSTRIAL NON-CORE INDUSTR TRANSP ACTU</v>
          </cell>
          <cell r="C566">
            <v>323.57</v>
          </cell>
          <cell r="D566">
            <v>0</v>
          </cell>
        </row>
        <row r="567">
          <cell r="A567">
            <v>4120053</v>
          </cell>
          <cell r="B567" t="str">
            <v>INDUSTRIAL NON-EOR COGEN OTHER ACTUAL-E</v>
          </cell>
          <cell r="C567">
            <v>5649.5</v>
          </cell>
          <cell r="D567">
            <v>0</v>
          </cell>
        </row>
        <row r="568">
          <cell r="A568">
            <v>4120054</v>
          </cell>
          <cell r="B568" t="str">
            <v>INDUSTRIAL NON-EOR COGEN TS PURPA ACTUA</v>
          </cell>
          <cell r="C568">
            <v>163443.21</v>
          </cell>
          <cell r="D568">
            <v>0</v>
          </cell>
        </row>
        <row r="569">
          <cell r="A569">
            <v>4120055</v>
          </cell>
          <cell r="B569" t="str">
            <v>INDUSTRIAL NON-EOR COGEN TS OTHER ACTUA</v>
          </cell>
          <cell r="C569">
            <v>40405.599999999999</v>
          </cell>
          <cell r="D569">
            <v>0</v>
          </cell>
        </row>
        <row r="570">
          <cell r="A570">
            <v>4120056</v>
          </cell>
          <cell r="B570" t="str">
            <v>INDUSTRIAL REFINERIES TS ACTUAL-EG TRAN</v>
          </cell>
          <cell r="C570">
            <v>489.55</v>
          </cell>
          <cell r="D570">
            <v>0</v>
          </cell>
        </row>
        <row r="571">
          <cell r="A571">
            <v>4120057</v>
          </cell>
          <cell r="B571" t="str">
            <v>INDUSTRIAL REFINERIES TS OTHER ACTUAL-E</v>
          </cell>
          <cell r="C571">
            <v>45768.15</v>
          </cell>
          <cell r="D571">
            <v>0</v>
          </cell>
        </row>
        <row r="572">
          <cell r="A572">
            <v>4130001</v>
          </cell>
          <cell r="B572" t="str">
            <v>EXEMPT WHOLESALE GENERATORS-ACCRUAL</v>
          </cell>
          <cell r="C572">
            <v>-9602290.0199999996</v>
          </cell>
          <cell r="D572">
            <v>-3308597.94</v>
          </cell>
        </row>
        <row r="573">
          <cell r="A573">
            <v>4130002</v>
          </cell>
          <cell r="B573" t="str">
            <v>UEG SO CAL EDISON ACTUAL</v>
          </cell>
          <cell r="C573">
            <v>0.04</v>
          </cell>
          <cell r="D573">
            <v>-5286.29</v>
          </cell>
        </row>
        <row r="574">
          <cell r="A574">
            <v>4130003</v>
          </cell>
          <cell r="B574" t="str">
            <v>UEG LOS ANGELES DWP ACTUAL</v>
          </cell>
          <cell r="C574">
            <v>-17055770.16</v>
          </cell>
          <cell r="D574">
            <v>-21648043.640000001</v>
          </cell>
        </row>
        <row r="575">
          <cell r="A575">
            <v>4130004</v>
          </cell>
          <cell r="B575" t="str">
            <v>UEG PASADENA ACTUAL</v>
          </cell>
          <cell r="C575">
            <v>-684045.03</v>
          </cell>
          <cell r="D575">
            <v>-1068137.97</v>
          </cell>
        </row>
        <row r="576">
          <cell r="A576">
            <v>4130005</v>
          </cell>
          <cell r="B576" t="str">
            <v>UEG GLENDALE ACTUAL</v>
          </cell>
          <cell r="C576">
            <v>-456294.95</v>
          </cell>
          <cell r="D576">
            <v>-1363768.31</v>
          </cell>
        </row>
        <row r="577">
          <cell r="A577">
            <v>4130006</v>
          </cell>
          <cell r="B577" t="str">
            <v>UEG BURBANK ACTUAL</v>
          </cell>
          <cell r="C577">
            <v>-441756.8</v>
          </cell>
          <cell r="D577">
            <v>-339517.73</v>
          </cell>
        </row>
        <row r="578">
          <cell r="A578">
            <v>4130007</v>
          </cell>
          <cell r="B578" t="str">
            <v>UEG VERNON ACTUAL</v>
          </cell>
          <cell r="C578">
            <v>-19881.03</v>
          </cell>
          <cell r="D578">
            <v>-11236.98</v>
          </cell>
        </row>
        <row r="579">
          <cell r="A579">
            <v>4130008</v>
          </cell>
          <cell r="B579" t="str">
            <v>UEG IMPERIAL IRGATION DSTRCT ACTL</v>
          </cell>
          <cell r="C579">
            <v>-1500310.12</v>
          </cell>
          <cell r="D579">
            <v>-1761731.47</v>
          </cell>
        </row>
        <row r="580">
          <cell r="A580">
            <v>4130009</v>
          </cell>
          <cell r="B580" t="str">
            <v>UEG ANAHEIM ACTUAL</v>
          </cell>
          <cell r="C580">
            <v>-100936.47</v>
          </cell>
          <cell r="D580">
            <v>-141080.29999999999</v>
          </cell>
        </row>
        <row r="581">
          <cell r="A581">
            <v>4130010</v>
          </cell>
          <cell r="B581" t="str">
            <v>EWG-EXEMPT WHOLESALE GENERATORS-ACTUAL</v>
          </cell>
          <cell r="C581">
            <v>-38496989.359999999</v>
          </cell>
          <cell r="D581">
            <v>-47710043.659999996</v>
          </cell>
        </row>
        <row r="582">
          <cell r="A582">
            <v>4130011</v>
          </cell>
          <cell r="B582" t="str">
            <v>UEG SO CAL EDISON ACCRUAL</v>
          </cell>
          <cell r="C582">
            <v>0</v>
          </cell>
          <cell r="D582">
            <v>1359357.02</v>
          </cell>
        </row>
        <row r="583">
          <cell r="A583">
            <v>4130012</v>
          </cell>
          <cell r="B583" t="str">
            <v>UEG LOS ANGELES DWP ACCRUAL</v>
          </cell>
          <cell r="C583">
            <v>-2111577.9700000002</v>
          </cell>
          <cell r="D583">
            <v>-811454.87</v>
          </cell>
        </row>
        <row r="584">
          <cell r="A584">
            <v>4130013</v>
          </cell>
          <cell r="B584" t="str">
            <v>UEG PASADENA ACCRUAL</v>
          </cell>
          <cell r="C584">
            <v>-97351.98</v>
          </cell>
          <cell r="D584">
            <v>18312.12</v>
          </cell>
        </row>
        <row r="585">
          <cell r="A585">
            <v>4130014</v>
          </cell>
          <cell r="B585" t="str">
            <v>UEG GLENDALE ACCRUAL</v>
          </cell>
          <cell r="C585">
            <v>-126245.14</v>
          </cell>
          <cell r="D585">
            <v>111212.13</v>
          </cell>
        </row>
        <row r="586">
          <cell r="A586">
            <v>4130015</v>
          </cell>
          <cell r="B586" t="str">
            <v>UEG BURBANK ACCRUAL</v>
          </cell>
          <cell r="C586">
            <v>-105191.02</v>
          </cell>
          <cell r="D586">
            <v>-8586.91</v>
          </cell>
        </row>
        <row r="587">
          <cell r="A587">
            <v>4130016</v>
          </cell>
          <cell r="B587" t="str">
            <v>UEG VERNON ACCRUAL</v>
          </cell>
          <cell r="C587">
            <v>-15341.05</v>
          </cell>
          <cell r="D587">
            <v>1211.1300000000001</v>
          </cell>
        </row>
        <row r="588">
          <cell r="A588">
            <v>4130017</v>
          </cell>
          <cell r="B588" t="str">
            <v>UEG IMPERIAL IRGATION DSTRCT ACCR</v>
          </cell>
          <cell r="C588">
            <v>-338954.97</v>
          </cell>
          <cell r="D588">
            <v>78669.91</v>
          </cell>
        </row>
        <row r="589">
          <cell r="A589">
            <v>4130018</v>
          </cell>
          <cell r="B589" t="str">
            <v>UEG ANAHEIM ACCRUAL</v>
          </cell>
          <cell r="C589">
            <v>-22655.94</v>
          </cell>
          <cell r="D589">
            <v>-13134.6</v>
          </cell>
        </row>
        <row r="590">
          <cell r="A590">
            <v>4130021</v>
          </cell>
          <cell r="B590" t="str">
            <v>EWG EXEMPT WHOLESALE GENERATORS ACTUAL-</v>
          </cell>
          <cell r="C590">
            <v>869912.08</v>
          </cell>
          <cell r="D590">
            <v>0</v>
          </cell>
        </row>
        <row r="591">
          <cell r="A591">
            <v>4130022</v>
          </cell>
          <cell r="B591" t="str">
            <v>UEG LOS ANGELES DWP ACTUAL-EG TRANSFER</v>
          </cell>
          <cell r="C591">
            <v>268783.65999999997</v>
          </cell>
          <cell r="D591">
            <v>0</v>
          </cell>
        </row>
        <row r="592">
          <cell r="A592">
            <v>4130023</v>
          </cell>
          <cell r="B592" t="str">
            <v>UEG PASADENA ACTUAL-EG TRANSFER</v>
          </cell>
          <cell r="C592">
            <v>9856.18</v>
          </cell>
          <cell r="D592">
            <v>0</v>
          </cell>
        </row>
        <row r="593">
          <cell r="A593">
            <v>4130024</v>
          </cell>
          <cell r="B593" t="str">
            <v>UEG GLENDALE ACTUAL-EG TRANSFER</v>
          </cell>
          <cell r="C593">
            <v>7557.38</v>
          </cell>
          <cell r="D593">
            <v>0</v>
          </cell>
        </row>
        <row r="594">
          <cell r="A594">
            <v>4130025</v>
          </cell>
          <cell r="B594" t="str">
            <v>UEG BURBANK ACTUAL-EG TRANSFER</v>
          </cell>
          <cell r="C594">
            <v>9918.65</v>
          </cell>
          <cell r="D594">
            <v>0</v>
          </cell>
        </row>
        <row r="595">
          <cell r="A595">
            <v>4130026</v>
          </cell>
          <cell r="B595" t="str">
            <v>UEG VERNON ACTUAL-EG TRANSFER</v>
          </cell>
          <cell r="C595">
            <v>641.74</v>
          </cell>
          <cell r="D595">
            <v>0</v>
          </cell>
        </row>
        <row r="596">
          <cell r="A596">
            <v>4130027</v>
          </cell>
          <cell r="B596" t="str">
            <v>UEG IMPERIAL IRRIGATION DISTRICT ACTUAL</v>
          </cell>
          <cell r="C596">
            <v>31711.06</v>
          </cell>
          <cell r="D596">
            <v>0</v>
          </cell>
        </row>
        <row r="597">
          <cell r="A597">
            <v>4130028</v>
          </cell>
          <cell r="B597" t="str">
            <v>UEG ANAHEIM ACTUAL-EG TRANSFER</v>
          </cell>
          <cell r="C597">
            <v>2312.5</v>
          </cell>
          <cell r="D597">
            <v>0</v>
          </cell>
        </row>
        <row r="598">
          <cell r="A598">
            <v>4140001</v>
          </cell>
          <cell r="B598" t="str">
            <v>WHOLESL SDIEGO GAS&amp;ELECTRIC ACTL</v>
          </cell>
          <cell r="C598">
            <v>-29420785.629999999</v>
          </cell>
          <cell r="D598">
            <v>-48309305.609999999</v>
          </cell>
        </row>
        <row r="599">
          <cell r="A599">
            <v>4140002</v>
          </cell>
          <cell r="B599" t="str">
            <v>WHOLESALE LONG BEACH ACTUAL</v>
          </cell>
          <cell r="C599">
            <v>-2886141.58</v>
          </cell>
          <cell r="D599">
            <v>-4943734.28</v>
          </cell>
        </row>
        <row r="600">
          <cell r="A600">
            <v>4140003</v>
          </cell>
          <cell r="B600" t="str">
            <v>WHOLESALE SOUTHWEST GAS ACTUAL</v>
          </cell>
          <cell r="C600">
            <v>-3225624.3</v>
          </cell>
          <cell r="D600">
            <v>-5203531.24</v>
          </cell>
        </row>
        <row r="601">
          <cell r="A601">
            <v>4140004</v>
          </cell>
          <cell r="B601" t="str">
            <v>WHOLSL SDIEGO GAS&amp;ELECTRIC ACCR</v>
          </cell>
          <cell r="C601">
            <v>588765.97</v>
          </cell>
          <cell r="D601">
            <v>1115423.07</v>
          </cell>
        </row>
        <row r="602">
          <cell r="A602">
            <v>4140005</v>
          </cell>
          <cell r="B602" t="str">
            <v>WHOLESALE LONG BEACH ACCRUAL</v>
          </cell>
          <cell r="C602">
            <v>303469.93</v>
          </cell>
          <cell r="D602">
            <v>94915.98</v>
          </cell>
        </row>
        <row r="603">
          <cell r="A603">
            <v>4140006</v>
          </cell>
          <cell r="B603" t="str">
            <v>WHOLESALE SOUTHWEST GAS ACCR</v>
          </cell>
          <cell r="C603">
            <v>309336</v>
          </cell>
          <cell r="D603">
            <v>49259.99</v>
          </cell>
        </row>
        <row r="604">
          <cell r="A604">
            <v>4140011</v>
          </cell>
          <cell r="B604" t="str">
            <v>WHOLESALE MEXICALI ACTUAL</v>
          </cell>
          <cell r="C604">
            <v>-1086187.73</v>
          </cell>
          <cell r="D604">
            <v>-1340060.26</v>
          </cell>
        </row>
        <row r="605">
          <cell r="A605">
            <v>4140012</v>
          </cell>
          <cell r="B605" t="str">
            <v>WHOLESALE MEXICALI ACCRUAL</v>
          </cell>
          <cell r="C605">
            <v>21256</v>
          </cell>
          <cell r="D605">
            <v>-53690</v>
          </cell>
        </row>
        <row r="606">
          <cell r="A606">
            <v>4170001</v>
          </cell>
          <cell r="B606" t="str">
            <v>GAS SALES FOR NGV UNCOMPRESSED</v>
          </cell>
          <cell r="C606">
            <v>-6797529.0199999996</v>
          </cell>
          <cell r="D606">
            <v>-5245218.37</v>
          </cell>
        </row>
        <row r="607">
          <cell r="A607">
            <v>4170002</v>
          </cell>
          <cell r="B607" t="str">
            <v>GAS SALES FOR NGV COMPRESSED ACTL</v>
          </cell>
          <cell r="C607">
            <v>-645797.49</v>
          </cell>
          <cell r="D607">
            <v>-718659.71</v>
          </cell>
        </row>
        <row r="608">
          <cell r="A608">
            <v>4170003</v>
          </cell>
          <cell r="B608" t="str">
            <v>GAS TRANS FOR NGV UNCOMPRESS ACTL</v>
          </cell>
          <cell r="C608">
            <v>-292890.38</v>
          </cell>
          <cell r="D608">
            <v>-423244.05</v>
          </cell>
        </row>
        <row r="609">
          <cell r="A609">
            <v>4170004</v>
          </cell>
          <cell r="B609" t="str">
            <v>GAS SALES FOR NGV UNCOMPRESS ACCR</v>
          </cell>
          <cell r="C609">
            <v>-1111800</v>
          </cell>
          <cell r="D609">
            <v>148500</v>
          </cell>
        </row>
        <row r="610">
          <cell r="A610">
            <v>4170005</v>
          </cell>
          <cell r="B610" t="str">
            <v>GAS SALES FOR NGV COMPRESSED ACCR</v>
          </cell>
          <cell r="C610">
            <v>-55800</v>
          </cell>
          <cell r="D610">
            <v>-7800</v>
          </cell>
        </row>
        <row r="611">
          <cell r="A611">
            <v>4170006</v>
          </cell>
          <cell r="B611" t="str">
            <v>GAS TRANS FOR NGV UNCOMPRESS ACCR</v>
          </cell>
          <cell r="C611">
            <v>-11000</v>
          </cell>
          <cell r="D611">
            <v>16700</v>
          </cell>
        </row>
        <row r="612">
          <cell r="A612">
            <v>4180001</v>
          </cell>
          <cell r="B612" t="str">
            <v>CORE COMMERCIAL &lt; 3,000 THERMS-CHAIN</v>
          </cell>
          <cell r="C612">
            <v>-3668462.6</v>
          </cell>
          <cell r="D612">
            <v>0</v>
          </cell>
        </row>
        <row r="613">
          <cell r="A613">
            <v>4180002</v>
          </cell>
          <cell r="B613" t="str">
            <v>CORE COMMERCIAL &lt; 3,000 THERMS-CHAIN</v>
          </cell>
          <cell r="C613">
            <v>-175230.44</v>
          </cell>
          <cell r="D613">
            <v>0</v>
          </cell>
        </row>
        <row r="614">
          <cell r="A614">
            <v>4180005</v>
          </cell>
          <cell r="B614" t="str">
            <v>CORE INDUSTRIAL &lt;3,000 THERMS-CHAIN</v>
          </cell>
          <cell r="C614">
            <v>-194206.73</v>
          </cell>
          <cell r="D614">
            <v>0</v>
          </cell>
        </row>
        <row r="615">
          <cell r="A615">
            <v>4180006</v>
          </cell>
          <cell r="B615" t="str">
            <v>CORE INDUSTRIAL &lt;3,000 THERMS-CHAIN</v>
          </cell>
          <cell r="C615">
            <v>-10133.41</v>
          </cell>
          <cell r="D615">
            <v>0</v>
          </cell>
        </row>
        <row r="616">
          <cell r="A616">
            <v>4180009</v>
          </cell>
          <cell r="B616" t="str">
            <v>CORE COMMERCIAL 3-5,000 THERMS-CHAIN</v>
          </cell>
          <cell r="C616">
            <v>-20042075.289999999</v>
          </cell>
          <cell r="D616">
            <v>0</v>
          </cell>
        </row>
        <row r="617">
          <cell r="A617">
            <v>4180010</v>
          </cell>
          <cell r="B617" t="str">
            <v>CORE COMMERCIAL   3-5,000 THERMS CHAIN</v>
          </cell>
          <cell r="C617">
            <v>-2679883.5499999998</v>
          </cell>
          <cell r="D617">
            <v>0</v>
          </cell>
        </row>
        <row r="618">
          <cell r="A618">
            <v>4180013</v>
          </cell>
          <cell r="B618" t="str">
            <v>CORE INDUSTRIAL 3-5,000 THERMS-CHAIN</v>
          </cell>
          <cell r="C618">
            <v>-7218828.2599999998</v>
          </cell>
          <cell r="D618">
            <v>0</v>
          </cell>
        </row>
        <row r="619">
          <cell r="A619">
            <v>4180014</v>
          </cell>
          <cell r="B619" t="str">
            <v>CORE INDUSTRIAL 3-5,000 THERMS CHAIN T</v>
          </cell>
          <cell r="C619">
            <v>-547626.79</v>
          </cell>
          <cell r="D619">
            <v>0</v>
          </cell>
        </row>
        <row r="620">
          <cell r="A620">
            <v>4180017</v>
          </cell>
          <cell r="B620" t="str">
            <v>RESTAURANT-CH SALES-ACTL</v>
          </cell>
          <cell r="C620">
            <v>-6790190.2000000002</v>
          </cell>
          <cell r="D620">
            <v>0</v>
          </cell>
        </row>
        <row r="621">
          <cell r="A621">
            <v>4180018</v>
          </cell>
          <cell r="B621" t="str">
            <v>RESTAURANT-CH TRANS-ACTL</v>
          </cell>
          <cell r="C621">
            <v>-3746403.79</v>
          </cell>
          <cell r="D621">
            <v>0</v>
          </cell>
        </row>
        <row r="622">
          <cell r="A622">
            <v>4210002</v>
          </cell>
          <cell r="B622" t="str">
            <v>BCAP PURCH COST ACCT CORE PGA SUB ACCT</v>
          </cell>
          <cell r="C622">
            <v>-28129185</v>
          </cell>
          <cell r="D622">
            <v>-62010734.380000003</v>
          </cell>
        </row>
        <row r="623">
          <cell r="A623">
            <v>4210003</v>
          </cell>
          <cell r="B623" t="str">
            <v>BCAP CORE BROKAGE PGA ACCOUNT</v>
          </cell>
          <cell r="C623">
            <v>0</v>
          </cell>
          <cell r="D623">
            <v>-546145</v>
          </cell>
        </row>
        <row r="624">
          <cell r="A624">
            <v>4210004</v>
          </cell>
          <cell r="B624" t="str">
            <v>BCAP CORE FIXED COST ACCT CFCA</v>
          </cell>
          <cell r="C624">
            <v>33048191.82</v>
          </cell>
          <cell r="D624">
            <v>18394236.800000001</v>
          </cell>
        </row>
        <row r="625">
          <cell r="A625">
            <v>4210007</v>
          </cell>
          <cell r="B625" t="str">
            <v>BCAP CORE STANDBY SVC PGA ACCT</v>
          </cell>
          <cell r="C625">
            <v>0</v>
          </cell>
          <cell r="D625">
            <v>-53245</v>
          </cell>
        </row>
        <row r="626">
          <cell r="A626">
            <v>4210009</v>
          </cell>
          <cell r="B626" t="str">
            <v>ACAP CCOG &amp; S CORE</v>
          </cell>
          <cell r="C626">
            <v>752871</v>
          </cell>
          <cell r="D626">
            <v>1889043</v>
          </cell>
        </row>
        <row r="627">
          <cell r="A627">
            <v>4210010</v>
          </cell>
          <cell r="B627" t="str">
            <v>OTHER REGULATORY REV NCFCTA</v>
          </cell>
          <cell r="C627">
            <v>628270.43999999994</v>
          </cell>
          <cell r="D627">
            <v>-3974746.13</v>
          </cell>
        </row>
        <row r="628">
          <cell r="A628">
            <v>4210013</v>
          </cell>
          <cell r="B628" t="str">
            <v>OTH RGLTORY REVNUE CEA</v>
          </cell>
          <cell r="C628">
            <v>3080721.77</v>
          </cell>
          <cell r="D628">
            <v>-12952387.109999999</v>
          </cell>
        </row>
        <row r="629">
          <cell r="A629">
            <v>4210015</v>
          </cell>
          <cell r="B629" t="str">
            <v>OTH RGLTORY REVNUE PCBEA</v>
          </cell>
          <cell r="C629">
            <v>-26146.21</v>
          </cell>
          <cell r="D629">
            <v>258813.19</v>
          </cell>
        </row>
        <row r="630">
          <cell r="A630">
            <v>4210016</v>
          </cell>
          <cell r="B630" t="str">
            <v>OTH RGLTORY REVNUE EFA</v>
          </cell>
          <cell r="C630">
            <v>0</v>
          </cell>
          <cell r="D630">
            <v>576.41999999999996</v>
          </cell>
        </row>
        <row r="631">
          <cell r="A631">
            <v>4210018</v>
          </cell>
          <cell r="B631" t="str">
            <v>OTH RGLTORY REVNUE RDD</v>
          </cell>
          <cell r="C631">
            <v>-94810</v>
          </cell>
          <cell r="D631">
            <v>-7086603</v>
          </cell>
        </row>
        <row r="632">
          <cell r="A632">
            <v>4210026</v>
          </cell>
          <cell r="B632" t="str">
            <v>OTH RGLTORY REVNUE NGVOA</v>
          </cell>
          <cell r="C632">
            <v>130859.12</v>
          </cell>
          <cell r="D632">
            <v>-4302883.0999999996</v>
          </cell>
        </row>
        <row r="633">
          <cell r="A633">
            <v>4210027</v>
          </cell>
          <cell r="B633" t="str">
            <v>OTH RGLTORY REVNUE NGVRA</v>
          </cell>
          <cell r="C633">
            <v>1928011.27</v>
          </cell>
          <cell r="D633">
            <v>2324870.81</v>
          </cell>
        </row>
        <row r="634">
          <cell r="A634">
            <v>4210028</v>
          </cell>
          <cell r="B634" t="str">
            <v>OTH RGLTORY REVNUE DSMT</v>
          </cell>
          <cell r="C634">
            <v>604664</v>
          </cell>
          <cell r="D634">
            <v>-907000</v>
          </cell>
        </row>
        <row r="635">
          <cell r="A635">
            <v>4210030</v>
          </cell>
          <cell r="B635" t="str">
            <v>OTH RGLTRY REVNUE PITAS PT F&amp;U</v>
          </cell>
          <cell r="C635">
            <v>-35439.64</v>
          </cell>
          <cell r="D635">
            <v>-297252</v>
          </cell>
        </row>
        <row r="636">
          <cell r="A636">
            <v>4210035</v>
          </cell>
          <cell r="B636" t="str">
            <v>OTH RGLTORY REVNUE CEMA</v>
          </cell>
          <cell r="C636">
            <v>-3224772.1</v>
          </cell>
          <cell r="D636">
            <v>-8058800.7800000003</v>
          </cell>
        </row>
        <row r="637">
          <cell r="A637">
            <v>4210036</v>
          </cell>
          <cell r="B637" t="str">
            <v>OTH RGLTORY REVNUE RRMA</v>
          </cell>
          <cell r="C637">
            <v>34685.32</v>
          </cell>
          <cell r="D637">
            <v>57143.01</v>
          </cell>
        </row>
        <row r="638">
          <cell r="A638">
            <v>4210037</v>
          </cell>
          <cell r="B638" t="str">
            <v>OTH RGLTORY REVNUE ICMA</v>
          </cell>
          <cell r="C638">
            <v>1610266.19</v>
          </cell>
          <cell r="D638">
            <v>1652679.72</v>
          </cell>
        </row>
        <row r="639">
          <cell r="A639">
            <v>4210038</v>
          </cell>
          <cell r="B639" t="str">
            <v>OTH RGLTORY REVNUE FCPMA</v>
          </cell>
          <cell r="C639">
            <v>0</v>
          </cell>
          <cell r="D639">
            <v>-8117.16</v>
          </cell>
        </row>
        <row r="640">
          <cell r="A640">
            <v>4210039</v>
          </cell>
          <cell r="B640" t="str">
            <v>OTH RGLTRY REVNUE IZRCA</v>
          </cell>
          <cell r="C640">
            <v>0</v>
          </cell>
          <cell r="D640">
            <v>-12506.45</v>
          </cell>
        </row>
        <row r="641">
          <cell r="A641">
            <v>4210041</v>
          </cell>
          <cell r="B641" t="str">
            <v>OTH RGLTRY REVNUE PPTCA CURRENT</v>
          </cell>
          <cell r="C641">
            <v>8638395.7599999998</v>
          </cell>
          <cell r="D641">
            <v>29134049.09</v>
          </cell>
        </row>
        <row r="642">
          <cell r="A642">
            <v>4210042</v>
          </cell>
          <cell r="B642" t="str">
            <v>OTH RGLTORY REVNUE NCRMA</v>
          </cell>
          <cell r="C642">
            <v>3538240.86</v>
          </cell>
          <cell r="D642">
            <v>-54043.1</v>
          </cell>
        </row>
        <row r="643">
          <cell r="A643">
            <v>4210047</v>
          </cell>
          <cell r="B643" t="str">
            <v>REG REV-ITCSA-CORE SUBSCRIP &amp; REMAINING</v>
          </cell>
          <cell r="C643">
            <v>16173705.880000001</v>
          </cell>
          <cell r="D643">
            <v>73270838.719999999</v>
          </cell>
        </row>
        <row r="644">
          <cell r="A644">
            <v>4210049</v>
          </cell>
          <cell r="B644" t="str">
            <v>OTH RGLTORY REVNUE RDD NGV</v>
          </cell>
          <cell r="C644">
            <v>-149222.79999999999</v>
          </cell>
          <cell r="D644">
            <v>743457.9</v>
          </cell>
        </row>
        <row r="645">
          <cell r="A645">
            <v>4210055</v>
          </cell>
          <cell r="B645" t="str">
            <v>PBR AUDIT/BASE MARGIN CONSULT EXP-CURR</v>
          </cell>
          <cell r="C645">
            <v>0</v>
          </cell>
          <cell r="D645">
            <v>21644.91</v>
          </cell>
        </row>
        <row r="646">
          <cell r="A646">
            <v>4210059</v>
          </cell>
          <cell r="B646" t="str">
            <v>BCAP NON CORE FXD COST BAL ACT</v>
          </cell>
          <cell r="C646">
            <v>18112064.879999999</v>
          </cell>
          <cell r="D646">
            <v>-6414000</v>
          </cell>
        </row>
        <row r="647">
          <cell r="A647">
            <v>4210060</v>
          </cell>
          <cell r="B647" t="str">
            <v>BCAP CORE SUBSCRIPTION PGA ACT</v>
          </cell>
          <cell r="C647">
            <v>-226930</v>
          </cell>
          <cell r="D647">
            <v>540543.4</v>
          </cell>
        </row>
        <row r="648">
          <cell r="A648">
            <v>4210061</v>
          </cell>
          <cell r="B648" t="str">
            <v>BCAP NON CORE STANDBY SVC PGA</v>
          </cell>
          <cell r="C648">
            <v>0</v>
          </cell>
          <cell r="D648">
            <v>-11448226</v>
          </cell>
        </row>
        <row r="649">
          <cell r="A649">
            <v>4210066</v>
          </cell>
          <cell r="B649" t="str">
            <v>ACAP ENHANCED OIL RECOVERY EOR</v>
          </cell>
          <cell r="C649">
            <v>10845942.810000001</v>
          </cell>
          <cell r="D649">
            <v>-8528484.5</v>
          </cell>
        </row>
        <row r="650">
          <cell r="A650">
            <v>4210069</v>
          </cell>
          <cell r="B650" t="str">
            <v>BCAP NONCORE BRKR FEE ACCT</v>
          </cell>
          <cell r="C650">
            <v>83377.41</v>
          </cell>
          <cell r="D650">
            <v>-169088.06</v>
          </cell>
        </row>
        <row r="651">
          <cell r="A651">
            <v>4210071</v>
          </cell>
          <cell r="B651" t="str">
            <v>BCAP LIRA PROG ACCT</v>
          </cell>
          <cell r="C651">
            <v>-740004.11</v>
          </cell>
          <cell r="D651">
            <v>12266288.289999999</v>
          </cell>
        </row>
        <row r="652">
          <cell r="A652">
            <v>4210073</v>
          </cell>
          <cell r="B652" t="str">
            <v>BCAP NONCORE STGE BAL A/C 75%  SUB STGE</v>
          </cell>
          <cell r="C652">
            <v>482405.74</v>
          </cell>
          <cell r="D652">
            <v>79501.259999999995</v>
          </cell>
        </row>
        <row r="653">
          <cell r="A653">
            <v>4210074</v>
          </cell>
          <cell r="B653" t="str">
            <v>BCAP N CORE STGE BAL A/C 100% STGE TRNS</v>
          </cell>
          <cell r="C653">
            <v>2320001.7799999998</v>
          </cell>
          <cell r="D653">
            <v>13538958.529999999</v>
          </cell>
        </row>
        <row r="654">
          <cell r="A654">
            <v>4210077</v>
          </cell>
          <cell r="B654" t="str">
            <v>APPLIANCE FINANCING COMMISSION</v>
          </cell>
          <cell r="C654">
            <v>-372.28</v>
          </cell>
          <cell r="D654">
            <v>-125258.25</v>
          </cell>
        </row>
        <row r="655">
          <cell r="A655">
            <v>4210083</v>
          </cell>
          <cell r="B655" t="str">
            <v>HAZARD SBSTNCE CST RECOVR REV ACCT</v>
          </cell>
          <cell r="C655">
            <v>4078171.6</v>
          </cell>
          <cell r="D655">
            <v>-1954124.42</v>
          </cell>
        </row>
        <row r="656">
          <cell r="A656">
            <v>4210085</v>
          </cell>
          <cell r="B656" t="str">
            <v>DSM ENERGY EFFICIENCY</v>
          </cell>
          <cell r="C656">
            <v>-102000</v>
          </cell>
          <cell r="D656">
            <v>-186000</v>
          </cell>
        </row>
        <row r="657">
          <cell r="A657">
            <v>4210086</v>
          </cell>
          <cell r="B657" t="str">
            <v>REGULATORY REV ITCSA-RELINQUISHED CAPAC</v>
          </cell>
          <cell r="C657">
            <v>-52000684</v>
          </cell>
          <cell r="D657">
            <v>0</v>
          </cell>
        </row>
        <row r="658">
          <cell r="A658">
            <v>4210087</v>
          </cell>
          <cell r="B658" t="str">
            <v>REG REV WHEELER RIDGE FIRM ACC CHG MEMO</v>
          </cell>
          <cell r="C658">
            <v>-521789.49</v>
          </cell>
          <cell r="D658">
            <v>0</v>
          </cell>
        </row>
        <row r="659">
          <cell r="A659">
            <v>4210088</v>
          </cell>
          <cell r="B659" t="str">
            <v>REG REV NONCORE STRGR POST BCAP</v>
          </cell>
          <cell r="C659">
            <v>-3535186.27</v>
          </cell>
          <cell r="D659">
            <v>0</v>
          </cell>
        </row>
        <row r="660">
          <cell r="A660">
            <v>4290001</v>
          </cell>
          <cell r="B660" t="str">
            <v>EXCHNGE GAS REVNUE CA PRODUCERS</v>
          </cell>
          <cell r="C660">
            <v>-655803.81999999995</v>
          </cell>
          <cell r="D660">
            <v>-85681.919999999998</v>
          </cell>
        </row>
        <row r="661">
          <cell r="A661">
            <v>4290002</v>
          </cell>
          <cell r="B661" t="str">
            <v>EXCH GAS RVNUE PG&amp;E MSTR EXCH &amp; SW</v>
          </cell>
          <cell r="C661">
            <v>662501.31000000006</v>
          </cell>
          <cell r="D661">
            <v>146112.87</v>
          </cell>
        </row>
        <row r="662">
          <cell r="A662">
            <v>4310006</v>
          </cell>
          <cell r="B662" t="str">
            <v>INTERCO BILL TO POLICY BU 00495025</v>
          </cell>
          <cell r="C662">
            <v>0</v>
          </cell>
          <cell r="D662">
            <v>-9557638.0800000001</v>
          </cell>
        </row>
        <row r="663">
          <cell r="A663">
            <v>4310009</v>
          </cell>
          <cell r="B663" t="str">
            <v>INTER-BU REV ERC FR POLICY GRP</v>
          </cell>
          <cell r="C663">
            <v>-3250</v>
          </cell>
          <cell r="D663">
            <v>-20582.830000000002</v>
          </cell>
        </row>
        <row r="664">
          <cell r="A664">
            <v>4310011</v>
          </cell>
          <cell r="B664" t="str">
            <v>INTERCO BILLING TO EMS BU</v>
          </cell>
          <cell r="C664">
            <v>0</v>
          </cell>
          <cell r="D664">
            <v>-493808.41</v>
          </cell>
        </row>
        <row r="665">
          <cell r="A665">
            <v>4310017</v>
          </cell>
          <cell r="B665" t="str">
            <v>INTER-BU REV ERC FR EMS</v>
          </cell>
          <cell r="C665">
            <v>0</v>
          </cell>
          <cell r="D665">
            <v>-465.66</v>
          </cell>
        </row>
        <row r="666">
          <cell r="A666">
            <v>4310025</v>
          </cell>
          <cell r="B666" t="str">
            <v>INTERCO BILL TO INTERNATIONAL BU 004950</v>
          </cell>
          <cell r="C666">
            <v>-22489.77</v>
          </cell>
          <cell r="D666">
            <v>-121172.55</v>
          </cell>
        </row>
        <row r="667">
          <cell r="A667">
            <v>4310031</v>
          </cell>
          <cell r="B667" t="str">
            <v>INTERCO BILL TO TGN</v>
          </cell>
          <cell r="C667">
            <v>0</v>
          </cell>
          <cell r="D667">
            <v>-95170.46</v>
          </cell>
        </row>
        <row r="668">
          <cell r="A668">
            <v>4330000</v>
          </cell>
          <cell r="B668" t="str">
            <v>MISCELLANEOUS SERVICE REVENUES</v>
          </cell>
          <cell r="C668">
            <v>1972.86</v>
          </cell>
          <cell r="D668">
            <v>0</v>
          </cell>
        </row>
        <row r="669">
          <cell r="A669">
            <v>4330002</v>
          </cell>
          <cell r="B669" t="str">
            <v>MISC SVS REV RECONNECT CHARGE</v>
          </cell>
          <cell r="C669">
            <v>-829580.35</v>
          </cell>
          <cell r="D669">
            <v>-1267926.02</v>
          </cell>
        </row>
        <row r="670">
          <cell r="A670">
            <v>4330003</v>
          </cell>
          <cell r="B670" t="str">
            <v>SRVC ESTABLISHMENT FEE ACTUAL</v>
          </cell>
          <cell r="C670">
            <v>-14004239.470000001</v>
          </cell>
          <cell r="D670">
            <v>-22815646.030000001</v>
          </cell>
        </row>
        <row r="671">
          <cell r="A671">
            <v>4330005</v>
          </cell>
          <cell r="B671" t="str">
            <v>REV FROM COMM PARTS SALES</v>
          </cell>
          <cell r="C671">
            <v>-952439.42</v>
          </cell>
          <cell r="D671">
            <v>-1309118.33</v>
          </cell>
        </row>
        <row r="672">
          <cell r="A672">
            <v>4330006</v>
          </cell>
          <cell r="B672" t="str">
            <v>REV FROM RES NEUTRAL PARTS SALES</v>
          </cell>
          <cell r="C672">
            <v>-447536.93</v>
          </cell>
          <cell r="D672">
            <v>-758036.3</v>
          </cell>
        </row>
        <row r="673">
          <cell r="A673">
            <v>4330007</v>
          </cell>
          <cell r="B673" t="str">
            <v>REV FROM SET TIME APPT SVC CH</v>
          </cell>
          <cell r="C673">
            <v>-14925</v>
          </cell>
          <cell r="D673">
            <v>-19950</v>
          </cell>
        </row>
        <row r="674">
          <cell r="A674">
            <v>4330008</v>
          </cell>
          <cell r="B674" t="str">
            <v>REVS FROM WATER HTER WRP&amp;STRPG</v>
          </cell>
          <cell r="C674">
            <v>-3653.12</v>
          </cell>
          <cell r="D674">
            <v>-7059.73</v>
          </cell>
        </row>
        <row r="675">
          <cell r="A675">
            <v>4330009</v>
          </cell>
          <cell r="B675" t="str">
            <v>REVS FROM APPL CONNECTION SVC</v>
          </cell>
          <cell r="C675">
            <v>-270016.84999999998</v>
          </cell>
          <cell r="D675">
            <v>-363513.9</v>
          </cell>
        </row>
        <row r="676">
          <cell r="A676">
            <v>4330010</v>
          </cell>
          <cell r="B676" t="str">
            <v>REVS FR FUEL CELL EQUIP FEES ACTL</v>
          </cell>
          <cell r="C676">
            <v>-35521.360000000001</v>
          </cell>
          <cell r="D676">
            <v>-60360.2</v>
          </cell>
        </row>
        <row r="677">
          <cell r="A677">
            <v>4330011</v>
          </cell>
          <cell r="B677" t="str">
            <v>REV FROM METER SHOP OPERATIONS</v>
          </cell>
          <cell r="C677">
            <v>-190341.21</v>
          </cell>
          <cell r="D677">
            <v>-245666.75</v>
          </cell>
        </row>
        <row r="678">
          <cell r="A678">
            <v>4330012</v>
          </cell>
          <cell r="B678" t="str">
            <v>REVNUE FROM METER SHOP TRANSPORT</v>
          </cell>
          <cell r="C678">
            <v>-304.75</v>
          </cell>
          <cell r="D678">
            <v>-4299.91</v>
          </cell>
        </row>
        <row r="679">
          <cell r="A679">
            <v>4330013</v>
          </cell>
          <cell r="B679" t="str">
            <v>REVNUE FR GAS SLECT PROG SVCS ACTL</v>
          </cell>
          <cell r="C679">
            <v>-383775.5</v>
          </cell>
          <cell r="D679">
            <v>-513641.55</v>
          </cell>
        </row>
        <row r="680">
          <cell r="A680">
            <v>4330016</v>
          </cell>
          <cell r="B680" t="str">
            <v>REV FROM NGV ADMIN FEES ACTUAL</v>
          </cell>
          <cell r="C680">
            <v>-5030.2</v>
          </cell>
          <cell r="D680">
            <v>-21870.1</v>
          </cell>
        </row>
        <row r="681">
          <cell r="A681">
            <v>4330017</v>
          </cell>
          <cell r="B681" t="str">
            <v>REV FR DEMO PROJECTS ACTUAL</v>
          </cell>
          <cell r="C681">
            <v>-30251.25</v>
          </cell>
          <cell r="D681">
            <v>-40347.629999999997</v>
          </cell>
        </row>
        <row r="682">
          <cell r="A682">
            <v>4330019</v>
          </cell>
          <cell r="B682" t="str">
            <v>REV FROM SEISMIC SERVICES</v>
          </cell>
          <cell r="C682">
            <v>-552.01</v>
          </cell>
          <cell r="D682">
            <v>-6335</v>
          </cell>
        </row>
        <row r="683">
          <cell r="A683">
            <v>4330021</v>
          </cell>
          <cell r="B683" t="str">
            <v>REVENUE FROM HUB SERVICES</v>
          </cell>
          <cell r="C683">
            <v>-8294802.5099999998</v>
          </cell>
          <cell r="D683">
            <v>-8453216.6400000006</v>
          </cell>
        </row>
        <row r="684">
          <cell r="A684">
            <v>4330022</v>
          </cell>
          <cell r="B684" t="str">
            <v>REV FR LG BEACH GAS SVCS OFFER</v>
          </cell>
          <cell r="C684">
            <v>-2754</v>
          </cell>
          <cell r="D684">
            <v>0</v>
          </cell>
        </row>
        <row r="685">
          <cell r="A685">
            <v>4330026</v>
          </cell>
          <cell r="B685" t="str">
            <v>MISC REV ERC EXTL CUST 00488027</v>
          </cell>
          <cell r="C685">
            <v>-28132.57</v>
          </cell>
          <cell r="D685">
            <v>-172899.6</v>
          </cell>
        </row>
        <row r="686">
          <cell r="A686">
            <v>4330029</v>
          </cell>
          <cell r="B686" t="str">
            <v>REV FR PUBL AFF SELLG DISPL AD IN ENGY</v>
          </cell>
          <cell r="C686">
            <v>0</v>
          </cell>
          <cell r="D686">
            <v>346.14</v>
          </cell>
        </row>
        <row r="687">
          <cell r="A687">
            <v>4330031</v>
          </cell>
          <cell r="B687" t="str">
            <v>SERVICE ESTABLISHMENT FEE ACCR</v>
          </cell>
          <cell r="C687">
            <v>-73730</v>
          </cell>
          <cell r="D687">
            <v>302940</v>
          </cell>
        </row>
        <row r="688">
          <cell r="A688">
            <v>4330076</v>
          </cell>
          <cell r="B688" t="str">
            <v>MISC SERV REV-PIPELINE SERVICES</v>
          </cell>
          <cell r="C688">
            <v>-552138.26</v>
          </cell>
          <cell r="D688">
            <v>0</v>
          </cell>
        </row>
        <row r="689">
          <cell r="A689">
            <v>4350001</v>
          </cell>
          <cell r="B689" t="str">
            <v>RENT FROM PROP USED IN OPERATION</v>
          </cell>
          <cell r="C689">
            <v>-74765.47</v>
          </cell>
          <cell r="D689">
            <v>0</v>
          </cell>
        </row>
        <row r="690">
          <cell r="A690">
            <v>4370001</v>
          </cell>
          <cell r="B690" t="str">
            <v>MISC REGULATORY REVENUE</v>
          </cell>
          <cell r="C690">
            <v>27322044.829999998</v>
          </cell>
          <cell r="D690">
            <v>-16612054.25</v>
          </cell>
        </row>
        <row r="691">
          <cell r="A691">
            <v>4370002</v>
          </cell>
          <cell r="B691" t="str">
            <v>OTHER MISCELLANEOUS REVENUES</v>
          </cell>
          <cell r="C691">
            <v>-1641028.51</v>
          </cell>
          <cell r="D691">
            <v>113268223.95</v>
          </cell>
        </row>
        <row r="692">
          <cell r="A692">
            <v>4370003</v>
          </cell>
          <cell r="B692" t="str">
            <v>MISC REVENUE DEFERRED</v>
          </cell>
          <cell r="C692">
            <v>26137000</v>
          </cell>
          <cell r="D692">
            <v>0</v>
          </cell>
        </row>
        <row r="693">
          <cell r="A693">
            <v>4370005</v>
          </cell>
          <cell r="B693" t="str">
            <v>PRE-PBR RESEARCH ROYALTY REVENUE</v>
          </cell>
          <cell r="C693">
            <v>-151196.32</v>
          </cell>
          <cell r="D693">
            <v>-173821.46</v>
          </cell>
        </row>
        <row r="694">
          <cell r="A694">
            <v>4370006</v>
          </cell>
          <cell r="B694" t="str">
            <v>RETURNED CHECK CHARGES ACTUAL</v>
          </cell>
          <cell r="C694">
            <v>-411311.57</v>
          </cell>
          <cell r="D694">
            <v>-575238.03</v>
          </cell>
        </row>
        <row r="695">
          <cell r="A695">
            <v>4370008</v>
          </cell>
          <cell r="B695" t="str">
            <v>AMORTIZATION OF ITCCA</v>
          </cell>
          <cell r="C695">
            <v>0</v>
          </cell>
          <cell r="D695">
            <v>-1455347</v>
          </cell>
        </row>
        <row r="696">
          <cell r="A696">
            <v>4370009</v>
          </cell>
          <cell r="B696" t="str">
            <v>AMORT TAX GAIN OF FLOWER ST</v>
          </cell>
          <cell r="C696">
            <v>-2260680</v>
          </cell>
          <cell r="D696">
            <v>-3391020</v>
          </cell>
        </row>
        <row r="697">
          <cell r="A697">
            <v>4370010</v>
          </cell>
          <cell r="B697" t="str">
            <v>ANAHEIM PARKING LEASE REVENUE</v>
          </cell>
          <cell r="C697">
            <v>-531</v>
          </cell>
          <cell r="D697">
            <v>-8841.14</v>
          </cell>
        </row>
        <row r="698">
          <cell r="A698">
            <v>4370012</v>
          </cell>
          <cell r="B698" t="str">
            <v>TRAINING ACTIVITY REVENUE</v>
          </cell>
          <cell r="C698">
            <v>0</v>
          </cell>
          <cell r="D698">
            <v>-5837</v>
          </cell>
        </row>
        <row r="699">
          <cell r="A699">
            <v>4370013</v>
          </cell>
          <cell r="B699" t="str">
            <v>D &amp; B CREDIT EVALUATION FEES</v>
          </cell>
          <cell r="C699">
            <v>-1500</v>
          </cell>
          <cell r="D699">
            <v>-2000</v>
          </cell>
        </row>
        <row r="700">
          <cell r="A700">
            <v>4370061</v>
          </cell>
          <cell r="B700" t="str">
            <v>AFFIL 25% EMPL TRANSFER FEE</v>
          </cell>
          <cell r="C700">
            <v>-141249.95000000001</v>
          </cell>
          <cell r="D700">
            <v>-57003.85</v>
          </cell>
        </row>
        <row r="701">
          <cell r="A701">
            <v>4370100</v>
          </cell>
          <cell r="B701" t="str">
            <v>GAS MISC. REVENUES</v>
          </cell>
          <cell r="C701">
            <v>13366.41</v>
          </cell>
          <cell r="D701">
            <v>-433703.52</v>
          </cell>
        </row>
        <row r="702">
          <cell r="A702">
            <v>4370103</v>
          </cell>
          <cell r="B702" t="str">
            <v>HONOR RANCHO OIL REVENUE</v>
          </cell>
          <cell r="C702">
            <v>-2448714.1800000002</v>
          </cell>
          <cell r="D702">
            <v>-2195298.5099999998</v>
          </cell>
        </row>
        <row r="703">
          <cell r="A703">
            <v>4370104</v>
          </cell>
          <cell r="B703" t="str">
            <v>GOLETA CHEVRON EMISSIONS CREDITS</v>
          </cell>
          <cell r="C703">
            <v>-767400</v>
          </cell>
          <cell r="D703">
            <v>-1336555</v>
          </cell>
        </row>
        <row r="704">
          <cell r="A704">
            <v>4370105</v>
          </cell>
          <cell r="B704" t="str">
            <v>ALISO SHALLOW ZONE-EOTT</v>
          </cell>
          <cell r="C704">
            <v>-690599.05</v>
          </cell>
          <cell r="D704">
            <v>-326648.92</v>
          </cell>
        </row>
        <row r="705">
          <cell r="A705">
            <v>4370106</v>
          </cell>
          <cell r="B705" t="str">
            <v>ALISO PEOC</v>
          </cell>
          <cell r="C705">
            <v>-943280.7</v>
          </cell>
          <cell r="D705">
            <v>-904559.92</v>
          </cell>
        </row>
        <row r="706">
          <cell r="A706">
            <v>4370107</v>
          </cell>
          <cell r="B706" t="str">
            <v>ALISO CRIMSON</v>
          </cell>
          <cell r="C706">
            <v>-20118.96</v>
          </cell>
          <cell r="D706">
            <v>-24174.68</v>
          </cell>
        </row>
        <row r="707">
          <cell r="A707">
            <v>4370108</v>
          </cell>
          <cell r="B707" t="str">
            <v>ALISO TERMO</v>
          </cell>
          <cell r="C707">
            <v>-23929.73</v>
          </cell>
          <cell r="D707">
            <v>-21202.58</v>
          </cell>
        </row>
        <row r="708">
          <cell r="A708">
            <v>4370109</v>
          </cell>
          <cell r="B708" t="str">
            <v>ALISO ROAD ACCESS FEES</v>
          </cell>
          <cell r="C708">
            <v>-33504.51</v>
          </cell>
          <cell r="D708">
            <v>-18525</v>
          </cell>
        </row>
        <row r="709">
          <cell r="A709">
            <v>4370110</v>
          </cell>
          <cell r="B709" t="str">
            <v>ALISO TEXACO UTILITY USAGE</v>
          </cell>
          <cell r="C709">
            <v>-861.7</v>
          </cell>
          <cell r="D709">
            <v>-1090.43</v>
          </cell>
        </row>
        <row r="710">
          <cell r="A710">
            <v>4370111</v>
          </cell>
          <cell r="B710" t="str">
            <v>MONTEBELLO OIL REVENUE</v>
          </cell>
          <cell r="C710">
            <v>0</v>
          </cell>
          <cell r="D710">
            <v>-2161.77</v>
          </cell>
        </row>
        <row r="711">
          <cell r="A711">
            <v>4370112</v>
          </cell>
          <cell r="B711" t="str">
            <v>PDR SESNON OIL REIMBURSEMENTS FROM TEXA</v>
          </cell>
          <cell r="C711">
            <v>-11250</v>
          </cell>
          <cell r="D711">
            <v>-13750</v>
          </cell>
        </row>
        <row r="712">
          <cell r="A712">
            <v>4370113</v>
          </cell>
          <cell r="B712" t="str">
            <v>RECLAIM EMISSIONS CREDIT SALES</v>
          </cell>
          <cell r="C712">
            <v>-123952</v>
          </cell>
          <cell r="D712">
            <v>-11580</v>
          </cell>
        </row>
        <row r="713">
          <cell r="A713">
            <v>4370115</v>
          </cell>
          <cell r="B713" t="str">
            <v>GOLETA LEASE FEES</v>
          </cell>
          <cell r="C713">
            <v>-19868.52</v>
          </cell>
          <cell r="D713">
            <v>0</v>
          </cell>
        </row>
        <row r="714">
          <cell r="A714">
            <v>4370121</v>
          </cell>
          <cell r="B714" t="str">
            <v>ALISO RENTAL FOR TELECOM SITES</v>
          </cell>
          <cell r="C714">
            <v>-69115</v>
          </cell>
          <cell r="D714">
            <v>0</v>
          </cell>
        </row>
        <row r="715">
          <cell r="A715">
            <v>4370145</v>
          </cell>
          <cell r="B715" t="str">
            <v>REVENUES-FED. ENERGY RETROFIT PROGRAM</v>
          </cell>
          <cell r="C715">
            <v>-825637.57</v>
          </cell>
          <cell r="D715">
            <v>0</v>
          </cell>
        </row>
        <row r="716">
          <cell r="A716">
            <v>4370200</v>
          </cell>
          <cell r="B716" t="str">
            <v>SUNDRY NGV VEHICLE REVENUE</v>
          </cell>
          <cell r="C716">
            <v>-1236.9000000000001</v>
          </cell>
          <cell r="D716">
            <v>-883.5</v>
          </cell>
        </row>
        <row r="717">
          <cell r="A717">
            <v>4370202</v>
          </cell>
          <cell r="B717" t="str">
            <v>SUNDRY PARKING</v>
          </cell>
          <cell r="C717">
            <v>-1732.5</v>
          </cell>
          <cell r="D717">
            <v>-1237.5</v>
          </cell>
        </row>
        <row r="718">
          <cell r="A718">
            <v>4370203</v>
          </cell>
          <cell r="B718" t="str">
            <v>SUNDRY RENT</v>
          </cell>
          <cell r="C718">
            <v>-8169</v>
          </cell>
          <cell r="D718">
            <v>-5835</v>
          </cell>
        </row>
        <row r="719">
          <cell r="A719">
            <v>4370205</v>
          </cell>
          <cell r="B719" t="str">
            <v>SUNDRY SEISMIC SERVICES REVENUE</v>
          </cell>
          <cell r="C719">
            <v>-22591.94</v>
          </cell>
          <cell r="D719">
            <v>-8740.01</v>
          </cell>
        </row>
        <row r="720">
          <cell r="A720">
            <v>4370206</v>
          </cell>
          <cell r="B720" t="str">
            <v>SUNDRY TRAINING LABOR</v>
          </cell>
          <cell r="C720">
            <v>-3960</v>
          </cell>
          <cell r="D720">
            <v>-9954</v>
          </cell>
        </row>
        <row r="721">
          <cell r="A721">
            <v>4370207</v>
          </cell>
          <cell r="B721" t="str">
            <v>SUNDRY TRAINING MATERIALS</v>
          </cell>
          <cell r="C721">
            <v>-3568</v>
          </cell>
          <cell r="D721">
            <v>-1964</v>
          </cell>
        </row>
        <row r="722">
          <cell r="A722">
            <v>4370208</v>
          </cell>
          <cell r="B722" t="str">
            <v>SUNDRY UTILITY REVENUE</v>
          </cell>
          <cell r="C722">
            <v>-6300</v>
          </cell>
          <cell r="D722">
            <v>-4500</v>
          </cell>
        </row>
        <row r="723">
          <cell r="A723">
            <v>4371000</v>
          </cell>
          <cell r="B723" t="str">
            <v>TRANSPORTADORA DE GAS NATURAL INTER BU</v>
          </cell>
          <cell r="C723">
            <v>0</v>
          </cell>
          <cell r="D723">
            <v>-279729.27</v>
          </cell>
        </row>
        <row r="724">
          <cell r="A724">
            <v>4371002</v>
          </cell>
          <cell r="B724" t="str">
            <v>SEMPRA ENERGY UTILITY VENTURES INTER BU</v>
          </cell>
          <cell r="C724">
            <v>0</v>
          </cell>
          <cell r="D724">
            <v>-80527.78</v>
          </cell>
        </row>
        <row r="725">
          <cell r="A725">
            <v>4371004</v>
          </cell>
          <cell r="B725" t="str">
            <v>INTERVENOR COMPENSATION MEMO ACCT CURRE</v>
          </cell>
          <cell r="C725">
            <v>208579</v>
          </cell>
          <cell r="D725">
            <v>-39620</v>
          </cell>
        </row>
        <row r="726">
          <cell r="A726">
            <v>4371005</v>
          </cell>
          <cell r="B726" t="str">
            <v>AFFILATE TRANSFER FEE MEMORANDUM ACCOUN</v>
          </cell>
          <cell r="C726">
            <v>112608</v>
          </cell>
          <cell r="D726">
            <v>146123.04999999999</v>
          </cell>
        </row>
        <row r="727">
          <cell r="A727">
            <v>4371007</v>
          </cell>
          <cell r="B727" t="str">
            <v>OTH REGULATORY REVENUE-CEMA-DRT</v>
          </cell>
          <cell r="C727">
            <v>513497</v>
          </cell>
          <cell r="D727">
            <v>1231094</v>
          </cell>
        </row>
        <row r="728">
          <cell r="A728">
            <v>4371008</v>
          </cell>
          <cell r="B728" t="str">
            <v>OTH RGLTORY REVNUE-ZRCLA ADJ</v>
          </cell>
          <cell r="C728">
            <v>-117887.88</v>
          </cell>
          <cell r="D728">
            <v>601179.84</v>
          </cell>
        </row>
        <row r="729">
          <cell r="A729">
            <v>4371009</v>
          </cell>
          <cell r="B729" t="str">
            <v>BCAP RGLTORY REVNUE-MERGER CREDIT ACCTG</v>
          </cell>
          <cell r="C729">
            <v>17128000</v>
          </cell>
          <cell r="D729">
            <v>-354506.37</v>
          </cell>
        </row>
        <row r="730">
          <cell r="A730">
            <v>4570000</v>
          </cell>
          <cell r="B730" t="str">
            <v>SEISMIC</v>
          </cell>
          <cell r="C730">
            <v>0</v>
          </cell>
          <cell r="D730">
            <v>30</v>
          </cell>
        </row>
        <row r="731">
          <cell r="A731">
            <v>4999969</v>
          </cell>
          <cell r="B731" t="str">
            <v>SUNDRY MISC REVENUE-NON AFFILIATE NON W</v>
          </cell>
          <cell r="C731">
            <v>-127088.51</v>
          </cell>
          <cell r="D731">
            <v>-79053.25</v>
          </cell>
        </row>
        <row r="732">
          <cell r="A732">
            <v>4999970</v>
          </cell>
          <cell r="B732" t="str">
            <v>SUNDRY MISC REVENUE-AFFILIATE WORKORDER</v>
          </cell>
          <cell r="C732">
            <v>-13520339.65</v>
          </cell>
          <cell r="D732">
            <v>-14799166.210000001</v>
          </cell>
        </row>
        <row r="733">
          <cell r="A733">
            <v>4999999</v>
          </cell>
          <cell r="B733" t="str">
            <v>SUNDRY MISC REVENUE-NON AFFILIATE WORKO</v>
          </cell>
          <cell r="C733">
            <v>-205682</v>
          </cell>
          <cell r="D733">
            <v>-146314</v>
          </cell>
        </row>
        <row r="734">
          <cell r="A734">
            <v>5110003</v>
          </cell>
          <cell r="B734" t="str">
            <v>CAPACITY BROKERING CREDITS CORE</v>
          </cell>
          <cell r="C734">
            <v>0</v>
          </cell>
          <cell r="D734">
            <v>-3009656.27</v>
          </cell>
        </row>
        <row r="735">
          <cell r="A735">
            <v>5110004</v>
          </cell>
          <cell r="B735" t="str">
            <v>COG TRANS COSTS INTRSTA DMAND CHRG</v>
          </cell>
          <cell r="C735">
            <v>0</v>
          </cell>
          <cell r="D735">
            <v>67721199.209999993</v>
          </cell>
        </row>
        <row r="736">
          <cell r="A736">
            <v>5110005</v>
          </cell>
          <cell r="B736" t="str">
            <v>COG TRANS COSTS MPO CORE</v>
          </cell>
          <cell r="C736">
            <v>0</v>
          </cell>
          <cell r="D736">
            <v>76504.92</v>
          </cell>
        </row>
        <row r="737">
          <cell r="A737">
            <v>5110007</v>
          </cell>
          <cell r="B737" t="str">
            <v>BCAP NGTLP COMMOD CORE PURCH ALLO</v>
          </cell>
          <cell r="C737">
            <v>-467999.27</v>
          </cell>
          <cell r="D737">
            <v>343137688.10000002</v>
          </cell>
        </row>
        <row r="738">
          <cell r="A738">
            <v>5110014</v>
          </cell>
          <cell r="B738" t="str">
            <v>TRANS COSTS PITCO EXCESS COSTS CORE</v>
          </cell>
          <cell r="C738">
            <v>0</v>
          </cell>
          <cell r="D738">
            <v>15281.61</v>
          </cell>
        </row>
        <row r="739">
          <cell r="A739">
            <v>5110015</v>
          </cell>
          <cell r="B739" t="str">
            <v>TRANS COST PITCO EXCS COST NONCORE</v>
          </cell>
          <cell r="C739">
            <v>0</v>
          </cell>
          <cell r="D739">
            <v>19479.990000000002</v>
          </cell>
        </row>
        <row r="740">
          <cell r="A740">
            <v>5110016</v>
          </cell>
          <cell r="B740" t="str">
            <v>TRANS COSTS POPCO EXCS COSTS CORE</v>
          </cell>
          <cell r="C740">
            <v>0</v>
          </cell>
          <cell r="D740">
            <v>306833.13</v>
          </cell>
        </row>
        <row r="741">
          <cell r="A741">
            <v>5110017</v>
          </cell>
          <cell r="B741" t="str">
            <v>TRANS COST POPCO EXCS COST NONCORE</v>
          </cell>
          <cell r="C741">
            <v>0</v>
          </cell>
          <cell r="D741">
            <v>450498.39</v>
          </cell>
        </row>
        <row r="742">
          <cell r="A742">
            <v>5110020</v>
          </cell>
          <cell r="B742" t="str">
            <v>CAPACITY BROKERING CREDITS-NONCORE</v>
          </cell>
          <cell r="C742">
            <v>0</v>
          </cell>
          <cell r="D742">
            <v>-10478995.119999999</v>
          </cell>
        </row>
        <row r="743">
          <cell r="A743">
            <v>5110021</v>
          </cell>
          <cell r="B743" t="str">
            <v>COG TRANS COST INTR DMND CHG</v>
          </cell>
          <cell r="C743">
            <v>0</v>
          </cell>
          <cell r="D743">
            <v>20437877.399999999</v>
          </cell>
        </row>
        <row r="744">
          <cell r="A744">
            <v>5110022</v>
          </cell>
          <cell r="B744" t="str">
            <v>COG TRANS COST MPO NON CORE</v>
          </cell>
          <cell r="C744">
            <v>0</v>
          </cell>
          <cell r="D744">
            <v>110247.59</v>
          </cell>
        </row>
        <row r="745">
          <cell r="A745">
            <v>5110023</v>
          </cell>
          <cell r="B745" t="str">
            <v>COG TRANS COSTS IDC CORE SUBSC</v>
          </cell>
          <cell r="C745">
            <v>0</v>
          </cell>
          <cell r="D745">
            <v>1090864.24</v>
          </cell>
        </row>
        <row r="746">
          <cell r="A746">
            <v>5110025</v>
          </cell>
          <cell r="B746" t="str">
            <v>BCAP NGTLP CORE SUBSC ALLOCATION</v>
          </cell>
          <cell r="C746">
            <v>0</v>
          </cell>
          <cell r="D746">
            <v>10334351.23</v>
          </cell>
        </row>
        <row r="747">
          <cell r="A747">
            <v>5110026</v>
          </cell>
          <cell r="B747" t="str">
            <v>NGTLP NON CORE STANDBY SVC</v>
          </cell>
          <cell r="C747">
            <v>0</v>
          </cell>
          <cell r="D747">
            <v>462016.59</v>
          </cell>
        </row>
        <row r="748">
          <cell r="A748">
            <v>5110029</v>
          </cell>
          <cell r="B748" t="str">
            <v>ETS GAS COSTS RELATED TO LOST/UNACC FOR</v>
          </cell>
          <cell r="C748">
            <v>-183268.71</v>
          </cell>
          <cell r="D748">
            <v>0</v>
          </cell>
        </row>
        <row r="749">
          <cell r="A749">
            <v>5110030</v>
          </cell>
          <cell r="B749" t="str">
            <v>COG EXCHANGE GAS CORE</v>
          </cell>
          <cell r="C749">
            <v>0</v>
          </cell>
          <cell r="D749">
            <v>-1532237.94</v>
          </cell>
        </row>
        <row r="750">
          <cell r="A750">
            <v>5110033</v>
          </cell>
          <cell r="B750" t="str">
            <v>COG W D STORAGE CORE DEBIT</v>
          </cell>
          <cell r="C750">
            <v>0</v>
          </cell>
          <cell r="D750">
            <v>60070394</v>
          </cell>
        </row>
        <row r="751">
          <cell r="A751">
            <v>5110035</v>
          </cell>
          <cell r="B751" t="str">
            <v>COG INJECT STORAGE GAS COSTS</v>
          </cell>
          <cell r="C751">
            <v>0</v>
          </cell>
          <cell r="D751">
            <v>12402429</v>
          </cell>
        </row>
        <row r="752">
          <cell r="A752">
            <v>5110037</v>
          </cell>
          <cell r="B752" t="str">
            <v>CO SVC GAS USED COMP STA CREDT</v>
          </cell>
          <cell r="C752">
            <v>0</v>
          </cell>
          <cell r="D752">
            <v>337999</v>
          </cell>
        </row>
        <row r="753">
          <cell r="A753">
            <v>5110038</v>
          </cell>
          <cell r="B753" t="str">
            <v>STORAGE</v>
          </cell>
          <cell r="C753">
            <v>0</v>
          </cell>
          <cell r="D753">
            <v>-1697791.35</v>
          </cell>
        </row>
        <row r="754">
          <cell r="A754">
            <v>5110039</v>
          </cell>
          <cell r="B754" t="str">
            <v>TRANSMISSION</v>
          </cell>
          <cell r="C754">
            <v>0</v>
          </cell>
          <cell r="D754">
            <v>-2570057.9300000002</v>
          </cell>
        </row>
        <row r="755">
          <cell r="A755">
            <v>5110041</v>
          </cell>
          <cell r="B755" t="str">
            <v>STORAGE</v>
          </cell>
          <cell r="C755">
            <v>-3714760.01</v>
          </cell>
          <cell r="D755">
            <v>-3578434.75</v>
          </cell>
        </row>
        <row r="756">
          <cell r="A756">
            <v>5110042</v>
          </cell>
          <cell r="B756" t="str">
            <v>TRANSMISSION</v>
          </cell>
          <cell r="C756">
            <v>-7251747.1699999999</v>
          </cell>
          <cell r="D756">
            <v>-4565308.66</v>
          </cell>
        </row>
        <row r="757">
          <cell r="A757">
            <v>5110043</v>
          </cell>
          <cell r="B757" t="str">
            <v>FIELD BLOWDOWN</v>
          </cell>
          <cell r="C757">
            <v>-43559.81</v>
          </cell>
          <cell r="D757">
            <v>-125418.06</v>
          </cell>
        </row>
        <row r="758">
          <cell r="A758">
            <v>5110044</v>
          </cell>
          <cell r="B758" t="str">
            <v>DISTRIBUTION</v>
          </cell>
          <cell r="C758">
            <v>-203782.69</v>
          </cell>
          <cell r="D758">
            <v>-271538.62</v>
          </cell>
        </row>
        <row r="759">
          <cell r="A759">
            <v>5110045</v>
          </cell>
          <cell r="B759" t="str">
            <v>NGV</v>
          </cell>
          <cell r="C759">
            <v>-44650.64</v>
          </cell>
          <cell r="D759">
            <v>-51157.93</v>
          </cell>
        </row>
        <row r="760">
          <cell r="A760">
            <v>5110070</v>
          </cell>
          <cell r="B760" t="str">
            <v>U.S. GAS LOSSES</v>
          </cell>
          <cell r="C760">
            <v>0</v>
          </cell>
          <cell r="D760">
            <v>83932.99</v>
          </cell>
        </row>
        <row r="761">
          <cell r="A761">
            <v>5120200</v>
          </cell>
          <cell r="B761" t="str">
            <v>FUEL CHARGE-UNDERGROUND STORAGE FIELDS</v>
          </cell>
          <cell r="C761">
            <v>0</v>
          </cell>
          <cell r="D761">
            <v>2509317.38</v>
          </cell>
        </row>
        <row r="762">
          <cell r="A762">
            <v>5552003</v>
          </cell>
          <cell r="B762" t="str">
            <v>CAPACITY BROKERING CREDITS CORE</v>
          </cell>
          <cell r="C762">
            <v>-3853130.56</v>
          </cell>
          <cell r="D762">
            <v>-3018472.06</v>
          </cell>
        </row>
        <row r="763">
          <cell r="A763">
            <v>5552004</v>
          </cell>
          <cell r="B763" t="str">
            <v>COG TRANS COSTS INTRSTA DMAND CHRG</v>
          </cell>
          <cell r="C763">
            <v>18823585.120000001</v>
          </cell>
          <cell r="D763">
            <v>66861929.729999997</v>
          </cell>
        </row>
        <row r="764">
          <cell r="A764">
            <v>5552005</v>
          </cell>
          <cell r="B764" t="str">
            <v>COG TRANS COSTS MPO CORE</v>
          </cell>
          <cell r="C764">
            <v>8627.52</v>
          </cell>
          <cell r="D764">
            <v>12484265.369999999</v>
          </cell>
        </row>
        <row r="765">
          <cell r="A765">
            <v>5552007</v>
          </cell>
          <cell r="B765" t="str">
            <v>BCAP NGTLP COMMOD CORE PURCH ALLO</v>
          </cell>
          <cell r="C765">
            <v>707261794.40999997</v>
          </cell>
          <cell r="D765">
            <v>520484897.08999997</v>
          </cell>
        </row>
        <row r="766">
          <cell r="A766">
            <v>5552014</v>
          </cell>
          <cell r="B766" t="str">
            <v>TRANS COSTS PITCO EXCESS COSTS CORE</v>
          </cell>
          <cell r="C766">
            <v>-1028234.11</v>
          </cell>
          <cell r="D766">
            <v>345029.93</v>
          </cell>
        </row>
        <row r="767">
          <cell r="A767">
            <v>5552015</v>
          </cell>
          <cell r="B767" t="str">
            <v>TRANS COST PITCO EXCS COST NONCORE</v>
          </cell>
          <cell r="C767">
            <v>-1687243.94</v>
          </cell>
          <cell r="D767">
            <v>506685.55</v>
          </cell>
        </row>
        <row r="768">
          <cell r="A768">
            <v>5552016</v>
          </cell>
          <cell r="B768" t="str">
            <v>TRANS COSTS POPCO EXCS COSTS CORE</v>
          </cell>
          <cell r="C768">
            <v>-174207.06</v>
          </cell>
          <cell r="D768">
            <v>0</v>
          </cell>
        </row>
        <row r="769">
          <cell r="A769">
            <v>5552017</v>
          </cell>
          <cell r="B769" t="str">
            <v>TRANS COST POPCO EXCS COST NONCORE</v>
          </cell>
          <cell r="C769">
            <v>-255827.64</v>
          </cell>
          <cell r="D769">
            <v>0</v>
          </cell>
        </row>
        <row r="770">
          <cell r="A770">
            <v>5552020</v>
          </cell>
          <cell r="B770" t="str">
            <v>CAPACITY BROKERING CREDITS-NONCORE</v>
          </cell>
          <cell r="C770">
            <v>-14091802.9</v>
          </cell>
          <cell r="D770">
            <v>-12686618.24</v>
          </cell>
        </row>
        <row r="771">
          <cell r="A771">
            <v>5552021</v>
          </cell>
          <cell r="B771" t="str">
            <v>COG TRANS COST INTR DMND CHG</v>
          </cell>
          <cell r="C771">
            <v>69214257.010000005</v>
          </cell>
          <cell r="D771">
            <v>20043322.27</v>
          </cell>
        </row>
        <row r="772">
          <cell r="A772">
            <v>5552022</v>
          </cell>
          <cell r="B772" t="str">
            <v>COG TRANS COST MPO NON CORE</v>
          </cell>
          <cell r="C772">
            <v>12415.22</v>
          </cell>
          <cell r="D772">
            <v>12965007.24</v>
          </cell>
        </row>
        <row r="773">
          <cell r="A773">
            <v>5552023</v>
          </cell>
          <cell r="B773" t="str">
            <v>COG TRANS COSTS IDC CORE SUBSC</v>
          </cell>
          <cell r="C773">
            <v>34402246.170000002</v>
          </cell>
          <cell r="D773">
            <v>695033.26</v>
          </cell>
        </row>
        <row r="774">
          <cell r="A774">
            <v>5552025</v>
          </cell>
          <cell r="B774" t="str">
            <v>BCAP NGTLP CORE SUBSC ALLOCATION</v>
          </cell>
          <cell r="C774">
            <v>26639144.93</v>
          </cell>
          <cell r="D774">
            <v>13644129.119999999</v>
          </cell>
        </row>
        <row r="775">
          <cell r="A775">
            <v>5552026</v>
          </cell>
          <cell r="B775" t="str">
            <v>NGTLP NON CORE STANDBY SVC</v>
          </cell>
          <cell r="C775">
            <v>2118886.7000000002</v>
          </cell>
          <cell r="D775">
            <v>585809.53</v>
          </cell>
        </row>
        <row r="776">
          <cell r="A776">
            <v>5552030</v>
          </cell>
          <cell r="B776" t="str">
            <v>COG EXCHANGE GAS CORE</v>
          </cell>
          <cell r="C776">
            <v>-2050274.36</v>
          </cell>
          <cell r="D776">
            <v>517058.43</v>
          </cell>
        </row>
        <row r="777">
          <cell r="A777">
            <v>5552033</v>
          </cell>
          <cell r="B777" t="str">
            <v>COG W D STORAGE CORE DEBIT</v>
          </cell>
          <cell r="C777">
            <v>-21369489</v>
          </cell>
          <cell r="D777">
            <v>78621569</v>
          </cell>
        </row>
        <row r="778">
          <cell r="A778">
            <v>5552035</v>
          </cell>
          <cell r="B778" t="str">
            <v>COG INJECT STORAGE GAS COSTS</v>
          </cell>
          <cell r="C778">
            <v>36714982</v>
          </cell>
          <cell r="D778">
            <v>-169478556</v>
          </cell>
        </row>
        <row r="779">
          <cell r="A779">
            <v>5552037</v>
          </cell>
          <cell r="B779" t="str">
            <v>CO SVC GAS USED COMP STA CREDT</v>
          </cell>
          <cell r="C779">
            <v>474010</v>
          </cell>
          <cell r="D779">
            <v>398135</v>
          </cell>
        </row>
        <row r="780">
          <cell r="A780">
            <v>5552045</v>
          </cell>
          <cell r="B780" t="str">
            <v>NGV</v>
          </cell>
          <cell r="C780">
            <v>0</v>
          </cell>
          <cell r="D780">
            <v>-1.28</v>
          </cell>
        </row>
        <row r="781">
          <cell r="A781">
            <v>5552070</v>
          </cell>
          <cell r="B781" t="str">
            <v>U.S. GAS LOSSES</v>
          </cell>
          <cell r="C781">
            <v>-174897</v>
          </cell>
          <cell r="D781">
            <v>0</v>
          </cell>
        </row>
        <row r="782">
          <cell r="A782">
            <v>5552075</v>
          </cell>
          <cell r="B782" t="str">
            <v>GAIN (LOSS) ON INTER PLANT STOCK MOVEME</v>
          </cell>
          <cell r="C782">
            <v>-93.54</v>
          </cell>
          <cell r="D782">
            <v>401.91</v>
          </cell>
        </row>
        <row r="783">
          <cell r="A783">
            <v>6110000</v>
          </cell>
          <cell r="B783" t="str">
            <v>SALARIES</v>
          </cell>
          <cell r="C783">
            <v>0</v>
          </cell>
          <cell r="D783">
            <v>5641.4</v>
          </cell>
        </row>
        <row r="784">
          <cell r="A784">
            <v>6110010</v>
          </cell>
          <cell r="B784" t="str">
            <v>SALARIES-EXECUTIVE</v>
          </cell>
          <cell r="C784">
            <v>771418.41</v>
          </cell>
          <cell r="D784">
            <v>588588.54</v>
          </cell>
        </row>
        <row r="785">
          <cell r="A785">
            <v>6110020</v>
          </cell>
          <cell r="B785" t="str">
            <v>SALARIES-MANAGEMENT  STRAIGHT-TIME</v>
          </cell>
          <cell r="C785">
            <v>52332529.159999996</v>
          </cell>
          <cell r="D785">
            <v>87219137.730000004</v>
          </cell>
        </row>
        <row r="786">
          <cell r="A786">
            <v>6110030</v>
          </cell>
          <cell r="B786" t="str">
            <v>SALARIES-MANAGEMENT  TIME AND ONE HALF</v>
          </cell>
          <cell r="C786">
            <v>344496.85</v>
          </cell>
          <cell r="D786">
            <v>2152189.19</v>
          </cell>
        </row>
        <row r="787">
          <cell r="A787">
            <v>6110040</v>
          </cell>
          <cell r="B787" t="str">
            <v>SALARIES-MANAGEMENT  DOUBLETIME</v>
          </cell>
          <cell r="C787">
            <v>23635.91</v>
          </cell>
          <cell r="D787">
            <v>30909.57</v>
          </cell>
        </row>
        <row r="788">
          <cell r="A788">
            <v>6110050</v>
          </cell>
          <cell r="B788" t="str">
            <v>SALARIES-NONMANAGEMENT  STRAIGHT-TIME</v>
          </cell>
          <cell r="C788">
            <v>0</v>
          </cell>
          <cell r="D788">
            <v>108452450.02</v>
          </cell>
        </row>
        <row r="789">
          <cell r="A789">
            <v>6110060</v>
          </cell>
          <cell r="B789" t="str">
            <v>SALARIES-NONMANAGEMENT  TIME AND ONE HA</v>
          </cell>
          <cell r="C789">
            <v>0</v>
          </cell>
          <cell r="D789">
            <v>20385363.710000001</v>
          </cell>
        </row>
        <row r="790">
          <cell r="A790">
            <v>6110080</v>
          </cell>
          <cell r="B790" t="str">
            <v>SALARIES-CLERICAL AND TECHNICAL  STRAIG</v>
          </cell>
          <cell r="C790">
            <v>3700958.96</v>
          </cell>
          <cell r="D790">
            <v>3423354.69</v>
          </cell>
        </row>
        <row r="791">
          <cell r="A791">
            <v>6110090</v>
          </cell>
          <cell r="B791" t="str">
            <v>SALARIES-CLERICAL AND TECHNICAL  TIME A</v>
          </cell>
          <cell r="C791">
            <v>63761.52</v>
          </cell>
          <cell r="D791">
            <v>61460.81</v>
          </cell>
        </row>
        <row r="792">
          <cell r="A792">
            <v>6110100</v>
          </cell>
          <cell r="B792" t="str">
            <v>SALARIES-CLERICAL AND TECHNICAL  DOUBLE</v>
          </cell>
          <cell r="C792">
            <v>640.12</v>
          </cell>
          <cell r="D792">
            <v>832.69</v>
          </cell>
        </row>
        <row r="793">
          <cell r="A793">
            <v>6110110</v>
          </cell>
          <cell r="B793" t="str">
            <v>SALARIES-UNION  STRAIGHT-TIME</v>
          </cell>
          <cell r="C793">
            <v>118513868.15000001</v>
          </cell>
          <cell r="D793">
            <v>102351573.48</v>
          </cell>
        </row>
        <row r="794">
          <cell r="A794">
            <v>6110120</v>
          </cell>
          <cell r="B794" t="str">
            <v>SALARIES-UNION  TIME AND ONE HALF</v>
          </cell>
          <cell r="C794">
            <v>10476493.09</v>
          </cell>
          <cell r="D794">
            <v>9815720.5700000003</v>
          </cell>
        </row>
        <row r="795">
          <cell r="A795">
            <v>6110130</v>
          </cell>
          <cell r="B795" t="str">
            <v>SALARIES-UNION  DOUBLE TIME</v>
          </cell>
          <cell r="C795">
            <v>1032776.19</v>
          </cell>
          <cell r="D795">
            <v>1149572.44</v>
          </cell>
        </row>
        <row r="796">
          <cell r="A796">
            <v>6110140</v>
          </cell>
          <cell r="B796" t="str">
            <v>SALARIES-TEMP FULL-TIME  STRAIGHT-TIME</v>
          </cell>
          <cell r="C796">
            <v>51513.17</v>
          </cell>
          <cell r="D796">
            <v>161253.73000000001</v>
          </cell>
        </row>
        <row r="797">
          <cell r="A797">
            <v>6110150</v>
          </cell>
          <cell r="B797" t="str">
            <v>SALARIES-TEMP FULL-TIME  TIME AND ONE H</v>
          </cell>
          <cell r="C797">
            <v>186.94</v>
          </cell>
          <cell r="D797">
            <v>52892.81</v>
          </cell>
        </row>
        <row r="798">
          <cell r="A798">
            <v>6110170</v>
          </cell>
          <cell r="B798" t="str">
            <v>SALARIES-TEMP PART-TIME  STRAIGHT-TIME</v>
          </cell>
          <cell r="C798">
            <v>13280029.029999999</v>
          </cell>
          <cell r="D798">
            <v>19402770.34</v>
          </cell>
        </row>
        <row r="799">
          <cell r="A799">
            <v>6110180</v>
          </cell>
          <cell r="B799" t="str">
            <v>SALARIES-TEMP PART-TIME  TIME AND ONE H</v>
          </cell>
          <cell r="C799">
            <v>356629.57</v>
          </cell>
          <cell r="D799">
            <v>632246.54</v>
          </cell>
        </row>
        <row r="800">
          <cell r="A800">
            <v>6110190</v>
          </cell>
          <cell r="B800" t="str">
            <v>SALARIES-TEMP PART-TIME  DOUBLE TIME</v>
          </cell>
          <cell r="C800">
            <v>2632.66</v>
          </cell>
          <cell r="D800">
            <v>723.66</v>
          </cell>
        </row>
        <row r="801">
          <cell r="A801">
            <v>6110255</v>
          </cell>
          <cell r="B801" t="str">
            <v>SALARIES-EICP</v>
          </cell>
          <cell r="C801">
            <v>16445651.689999999</v>
          </cell>
          <cell r="D801">
            <v>14221958</v>
          </cell>
        </row>
        <row r="802">
          <cell r="A802">
            <v>6110256</v>
          </cell>
          <cell r="B802" t="str">
            <v>SALARIES-MISC</v>
          </cell>
          <cell r="C802">
            <v>804356.89</v>
          </cell>
          <cell r="D802">
            <v>0</v>
          </cell>
        </row>
        <row r="803">
          <cell r="A803">
            <v>6110257</v>
          </cell>
          <cell r="B803" t="str">
            <v>SALARIES-MSI</v>
          </cell>
          <cell r="C803">
            <v>223754.75</v>
          </cell>
          <cell r="D803">
            <v>0</v>
          </cell>
        </row>
        <row r="804">
          <cell r="A804">
            <v>6110270</v>
          </cell>
          <cell r="B804" t="str">
            <v>SALARIES-SEVERENCE</v>
          </cell>
          <cell r="C804">
            <v>86998.42</v>
          </cell>
          <cell r="D804">
            <v>0</v>
          </cell>
        </row>
        <row r="805">
          <cell r="A805">
            <v>6110280</v>
          </cell>
          <cell r="B805" t="str">
            <v>SALARIES-VACATION</v>
          </cell>
          <cell r="C805">
            <v>10334322.289999999</v>
          </cell>
          <cell r="D805">
            <v>0</v>
          </cell>
        </row>
        <row r="806">
          <cell r="A806">
            <v>6110290</v>
          </cell>
          <cell r="B806" t="str">
            <v>SALARIES-HOLIDAY</v>
          </cell>
          <cell r="C806">
            <v>2354791.5</v>
          </cell>
          <cell r="D806">
            <v>0</v>
          </cell>
        </row>
        <row r="807">
          <cell r="A807">
            <v>6110300</v>
          </cell>
          <cell r="B807" t="str">
            <v>SALARIES-JURY DUTY</v>
          </cell>
          <cell r="C807">
            <v>260087.33</v>
          </cell>
          <cell r="D807">
            <v>0</v>
          </cell>
        </row>
        <row r="808">
          <cell r="A808">
            <v>6110310</v>
          </cell>
          <cell r="B808" t="str">
            <v>SALARIES-SICK TIME</v>
          </cell>
          <cell r="C808">
            <v>2415564.04</v>
          </cell>
          <cell r="D808">
            <v>0</v>
          </cell>
        </row>
        <row r="809">
          <cell r="A809">
            <v>6110320</v>
          </cell>
          <cell r="B809" t="str">
            <v>SALARIES-OTHER NON PRODUCTIVE</v>
          </cell>
          <cell r="C809">
            <v>679207.1</v>
          </cell>
          <cell r="D809">
            <v>2388566.85</v>
          </cell>
        </row>
        <row r="810">
          <cell r="A810">
            <v>6120002</v>
          </cell>
          <cell r="B810" t="str">
            <v>EMP BEN-HEALTH INSURANCE</v>
          </cell>
          <cell r="C810">
            <v>11295738.460000001</v>
          </cell>
          <cell r="D810">
            <v>15013748.91</v>
          </cell>
        </row>
        <row r="811">
          <cell r="A811">
            <v>6120003</v>
          </cell>
          <cell r="B811" t="str">
            <v>EMP BEN-DENTAL INSURANCE</v>
          </cell>
          <cell r="C811">
            <v>1338233.56</v>
          </cell>
          <cell r="D811">
            <v>1885463.29</v>
          </cell>
        </row>
        <row r="812">
          <cell r="A812">
            <v>6120004</v>
          </cell>
          <cell r="B812" t="str">
            <v>EMP BEN-VISION INSURANCE</v>
          </cell>
          <cell r="C812">
            <v>178203.99</v>
          </cell>
          <cell r="D812">
            <v>53929.760000000002</v>
          </cell>
        </row>
        <row r="813">
          <cell r="A813">
            <v>6120005</v>
          </cell>
          <cell r="B813" t="str">
            <v>EMP BEN-LIFE INSURANCE</v>
          </cell>
          <cell r="C813">
            <v>275897.26</v>
          </cell>
          <cell r="D813">
            <v>344169.23</v>
          </cell>
        </row>
        <row r="814">
          <cell r="A814">
            <v>6120006</v>
          </cell>
          <cell r="B814" t="str">
            <v>EMP BEN-FEES AND SERVICE ADM CHARGES</v>
          </cell>
          <cell r="C814">
            <v>161087.91</v>
          </cell>
          <cell r="D814">
            <v>478605.47</v>
          </cell>
        </row>
        <row r="815">
          <cell r="A815">
            <v>6120008</v>
          </cell>
          <cell r="B815" t="str">
            <v>EMP BEN-QUALIFIED PENSION</v>
          </cell>
          <cell r="C815">
            <v>0</v>
          </cell>
          <cell r="D815">
            <v>65500</v>
          </cell>
        </row>
        <row r="816">
          <cell r="A816">
            <v>6120009</v>
          </cell>
          <cell r="B816" t="str">
            <v>EMP BEN-EMPLOYEE ASSISTANCE PROGRAM</v>
          </cell>
          <cell r="C816">
            <v>136551.4</v>
          </cell>
          <cell r="D816">
            <v>151534.85999999999</v>
          </cell>
        </row>
        <row r="817">
          <cell r="A817">
            <v>6120010</v>
          </cell>
          <cell r="B817" t="str">
            <v>EMP BEN-EMPLOYEE WELLNESS PROGRAM</v>
          </cell>
          <cell r="C817">
            <v>14069.12</v>
          </cell>
          <cell r="D817">
            <v>50768.82</v>
          </cell>
        </row>
        <row r="818">
          <cell r="A818">
            <v>6120011</v>
          </cell>
          <cell r="B818" t="str">
            <v>EMP BEN-LONG TERM DISABILITY</v>
          </cell>
          <cell r="C818">
            <v>425709.96</v>
          </cell>
          <cell r="D818">
            <v>2929282.55</v>
          </cell>
        </row>
        <row r="819">
          <cell r="A819">
            <v>6120012</v>
          </cell>
          <cell r="B819" t="str">
            <v>EMP BEN-EMPLOYEE RECOGNITION</v>
          </cell>
          <cell r="C819">
            <v>530500.9</v>
          </cell>
          <cell r="D819">
            <v>1002479.68</v>
          </cell>
        </row>
        <row r="820">
          <cell r="A820">
            <v>6120013</v>
          </cell>
          <cell r="B820" t="str">
            <v>EMP BEN-ANNUAL BENEFIT</v>
          </cell>
          <cell r="C820">
            <v>127871.63</v>
          </cell>
          <cell r="D820">
            <v>1032.5</v>
          </cell>
        </row>
        <row r="821">
          <cell r="A821">
            <v>6120014</v>
          </cell>
          <cell r="B821" t="str">
            <v>EMP BEN-SERVICE RECOGNITION</v>
          </cell>
          <cell r="C821">
            <v>113216.95</v>
          </cell>
          <cell r="D821">
            <v>331597.48</v>
          </cell>
        </row>
        <row r="822">
          <cell r="A822">
            <v>6120015</v>
          </cell>
          <cell r="B822" t="str">
            <v>EMP BEN-TURKEY CHECKS</v>
          </cell>
          <cell r="C822">
            <v>-125</v>
          </cell>
          <cell r="D822">
            <v>273294.51</v>
          </cell>
        </row>
        <row r="823">
          <cell r="A823">
            <v>6120016</v>
          </cell>
          <cell r="B823" t="str">
            <v>EMP BEN-CASH AWARDS</v>
          </cell>
          <cell r="C823">
            <v>725860</v>
          </cell>
          <cell r="D823">
            <v>0</v>
          </cell>
        </row>
        <row r="824">
          <cell r="A824">
            <v>6120017</v>
          </cell>
          <cell r="B824" t="str">
            <v>EMP BEN-EDUCATIONAL ASSISTANCE</v>
          </cell>
          <cell r="C824">
            <v>172830.04</v>
          </cell>
          <cell r="D824">
            <v>319.5</v>
          </cell>
        </row>
        <row r="825">
          <cell r="A825">
            <v>6120018</v>
          </cell>
          <cell r="B825" t="str">
            <v>EMP BEN-PRE-EMP PHYSICAL EXAMS</v>
          </cell>
          <cell r="C825">
            <v>58854.61</v>
          </cell>
          <cell r="D825">
            <v>60814.28</v>
          </cell>
        </row>
        <row r="826">
          <cell r="A826">
            <v>6120019</v>
          </cell>
          <cell r="B826" t="str">
            <v>EMP BEN-TRANSPORTATION ALLOWANCE</v>
          </cell>
          <cell r="C826">
            <v>192043.23</v>
          </cell>
          <cell r="D826">
            <v>222618.64</v>
          </cell>
        </row>
        <row r="827">
          <cell r="A827">
            <v>6120020</v>
          </cell>
          <cell r="B827" t="str">
            <v>EMP BEN-DIRECTORS PENSION</v>
          </cell>
          <cell r="C827">
            <v>259.97000000000003</v>
          </cell>
          <cell r="D827">
            <v>281.18</v>
          </cell>
        </row>
        <row r="828">
          <cell r="A828">
            <v>6120021</v>
          </cell>
          <cell r="B828" t="str">
            <v>EMP BEN-DEF COMP INSURANCE-NET OF PREMI</v>
          </cell>
          <cell r="C828">
            <v>505</v>
          </cell>
          <cell r="D828">
            <v>150</v>
          </cell>
        </row>
        <row r="829">
          <cell r="A829">
            <v>6120024</v>
          </cell>
          <cell r="B829" t="str">
            <v>EMP BEN-PBOP MED NON-REP</v>
          </cell>
          <cell r="C829">
            <v>5165000</v>
          </cell>
          <cell r="D829">
            <v>7172900</v>
          </cell>
        </row>
        <row r="830">
          <cell r="A830">
            <v>6120027</v>
          </cell>
          <cell r="B830" t="str">
            <v>EMP BEN-ICP BONUS ACCRUAL</v>
          </cell>
          <cell r="C830">
            <v>301640.63</v>
          </cell>
          <cell r="D830">
            <v>0</v>
          </cell>
        </row>
        <row r="831">
          <cell r="A831">
            <v>6120028</v>
          </cell>
          <cell r="B831" t="str">
            <v>EMP BEN-LIFE INSURANCE-RETIREES</v>
          </cell>
          <cell r="C831">
            <v>250</v>
          </cell>
          <cell r="D831">
            <v>0</v>
          </cell>
        </row>
        <row r="832">
          <cell r="A832">
            <v>6120029</v>
          </cell>
          <cell r="B832" t="str">
            <v>EMP BEN-COBRA FOR TERMINATES</v>
          </cell>
          <cell r="C832">
            <v>6800</v>
          </cell>
          <cell r="D832">
            <v>0</v>
          </cell>
        </row>
        <row r="833">
          <cell r="A833">
            <v>6120031</v>
          </cell>
          <cell r="B833" t="str">
            <v>EMP BEN-CONTRA BENEFITS</v>
          </cell>
          <cell r="C833">
            <v>0</v>
          </cell>
          <cell r="D833">
            <v>-6836952.4500000002</v>
          </cell>
        </row>
        <row r="834">
          <cell r="A834">
            <v>6120034</v>
          </cell>
          <cell r="B834" t="str">
            <v>EMP BEN-MISCELLANEOUS-IMPUTABLE</v>
          </cell>
          <cell r="C834">
            <v>0</v>
          </cell>
          <cell r="D834">
            <v>10000</v>
          </cell>
        </row>
        <row r="835">
          <cell r="A835">
            <v>6120035</v>
          </cell>
          <cell r="B835" t="str">
            <v>EMP BEN-YMCA-IMPUTABLE</v>
          </cell>
          <cell r="C835">
            <v>62894.83</v>
          </cell>
          <cell r="D835">
            <v>45539.64</v>
          </cell>
        </row>
        <row r="836">
          <cell r="A836">
            <v>6120036</v>
          </cell>
          <cell r="B836" t="str">
            <v>EMP BEN-FINANCIAL CONSULTING</v>
          </cell>
          <cell r="C836">
            <v>15815</v>
          </cell>
          <cell r="D836">
            <v>21359.5</v>
          </cell>
        </row>
        <row r="837">
          <cell r="A837">
            <v>6120037</v>
          </cell>
          <cell r="B837" t="str">
            <v>EMP BEN-WORKER'S COMPENSATION-MEDICAL</v>
          </cell>
          <cell r="C837">
            <v>2895429.37</v>
          </cell>
          <cell r="D837">
            <v>4486291.66</v>
          </cell>
        </row>
        <row r="838">
          <cell r="A838">
            <v>6120038</v>
          </cell>
          <cell r="B838" t="str">
            <v>EMP BEN-WORKER'S COMPENSATION-OTHER</v>
          </cell>
          <cell r="C838">
            <v>795843.41</v>
          </cell>
          <cell r="D838">
            <v>1252572.6499999999</v>
          </cell>
        </row>
        <row r="839">
          <cell r="A839">
            <v>6120040</v>
          </cell>
          <cell r="B839" t="str">
            <v>EMP BEN-EMP RELOCATION</v>
          </cell>
          <cell r="C839">
            <v>27846.61</v>
          </cell>
          <cell r="D839">
            <v>0</v>
          </cell>
        </row>
        <row r="840">
          <cell r="A840">
            <v>6120041</v>
          </cell>
          <cell r="B840" t="str">
            <v>EMP BEN-EMP RELOCATION-GROSS UP</v>
          </cell>
          <cell r="C840">
            <v>9122.35</v>
          </cell>
          <cell r="D840">
            <v>0</v>
          </cell>
        </row>
        <row r="841">
          <cell r="A841">
            <v>6120042</v>
          </cell>
          <cell r="B841" t="str">
            <v>EMP BEN-EMP RELOCATION-NON TAXABLE</v>
          </cell>
          <cell r="C841">
            <v>2836.51</v>
          </cell>
          <cell r="D841">
            <v>0</v>
          </cell>
        </row>
        <row r="842">
          <cell r="A842">
            <v>6120046</v>
          </cell>
          <cell r="B842" t="str">
            <v>EMP BEN-OLD TIMERS</v>
          </cell>
          <cell r="C842">
            <v>0</v>
          </cell>
          <cell r="D842">
            <v>62.7</v>
          </cell>
        </row>
        <row r="843">
          <cell r="A843">
            <v>6120047</v>
          </cell>
          <cell r="B843" t="str">
            <v>EMP BEN-CONTRIB CLUB</v>
          </cell>
          <cell r="C843">
            <v>0</v>
          </cell>
          <cell r="D843">
            <v>1160</v>
          </cell>
        </row>
        <row r="844">
          <cell r="A844">
            <v>6120050</v>
          </cell>
          <cell r="B844" t="str">
            <v>EMP BEN-HEALTH INS RETIRED</v>
          </cell>
          <cell r="C844">
            <v>16087230.460000001</v>
          </cell>
          <cell r="D844">
            <v>14511275</v>
          </cell>
        </row>
        <row r="845">
          <cell r="A845">
            <v>6120052</v>
          </cell>
          <cell r="B845" t="str">
            <v>EMP BEN-SUBSIDIZED FOOD SVS</v>
          </cell>
          <cell r="C845">
            <v>-52423.81</v>
          </cell>
          <cell r="D845">
            <v>3698.36</v>
          </cell>
        </row>
        <row r="846">
          <cell r="A846">
            <v>6120053</v>
          </cell>
          <cell r="B846" t="str">
            <v>EMP BEN-EMPLOYEE BENEFITS MISC</v>
          </cell>
          <cell r="C846">
            <v>200</v>
          </cell>
          <cell r="D846">
            <v>146818.72</v>
          </cell>
        </row>
        <row r="847">
          <cell r="A847">
            <v>6120058</v>
          </cell>
          <cell r="B847" t="str">
            <v>EMP BEN-SUPPLEMENTAL PENSION</v>
          </cell>
          <cell r="C847">
            <v>18087.2</v>
          </cell>
          <cell r="D847">
            <v>145641.1</v>
          </cell>
        </row>
        <row r="848">
          <cell r="A848">
            <v>6120062</v>
          </cell>
          <cell r="B848" t="str">
            <v>EMP BEN-RSP COMPANY MATCH</v>
          </cell>
          <cell r="C848">
            <v>4629082.1900000004</v>
          </cell>
          <cell r="D848">
            <v>6404385.4199999999</v>
          </cell>
        </row>
        <row r="849">
          <cell r="A849">
            <v>6120068</v>
          </cell>
          <cell r="B849" t="str">
            <v>EMP BEN-INACTIVE EMPLOYEE BENEFITS</v>
          </cell>
          <cell r="C849">
            <v>2610.5</v>
          </cell>
          <cell r="D849">
            <v>2830.5</v>
          </cell>
        </row>
        <row r="850">
          <cell r="A850">
            <v>6120075</v>
          </cell>
          <cell r="B850" t="str">
            <v>EMP BEN-RANDOM TESTING</v>
          </cell>
          <cell r="C850">
            <v>108079.82</v>
          </cell>
          <cell r="D850">
            <v>65019.7</v>
          </cell>
        </row>
        <row r="851">
          <cell r="A851">
            <v>6120081</v>
          </cell>
          <cell r="B851" t="str">
            <v>EMP BEN-PBOP MED-REP</v>
          </cell>
          <cell r="C851">
            <v>1698000</v>
          </cell>
          <cell r="D851">
            <v>15607253</v>
          </cell>
        </row>
        <row r="852">
          <cell r="A852">
            <v>6120082</v>
          </cell>
          <cell r="B852" t="str">
            <v>EMP BEN-PBOP NON-REP LIFE I</v>
          </cell>
          <cell r="C852">
            <v>112580</v>
          </cell>
          <cell r="D852">
            <v>1033974</v>
          </cell>
        </row>
        <row r="853">
          <cell r="A853">
            <v>6120083</v>
          </cell>
          <cell r="B853" t="str">
            <v>EMP BEN-PBOP NON-REP LIFE II</v>
          </cell>
          <cell r="C853">
            <v>112912.84</v>
          </cell>
          <cell r="D853">
            <v>201299.28</v>
          </cell>
        </row>
        <row r="854">
          <cell r="A854">
            <v>6120084</v>
          </cell>
          <cell r="B854" t="str">
            <v>EMP BEN-SPECIAL EVENTS NIGHT</v>
          </cell>
          <cell r="C854">
            <v>54174.400000000001</v>
          </cell>
          <cell r="D854">
            <v>392479.71</v>
          </cell>
        </row>
        <row r="855">
          <cell r="A855">
            <v>6120086</v>
          </cell>
          <cell r="B855" t="str">
            <v>EMP BEN-RETIREMENT ACTIVITIES</v>
          </cell>
          <cell r="C855">
            <v>71111.69</v>
          </cell>
          <cell r="D855">
            <v>34778.239999999998</v>
          </cell>
        </row>
        <row r="856">
          <cell r="A856">
            <v>6120087</v>
          </cell>
          <cell r="B856" t="str">
            <v>EMP BEN-SERVICE RESTORATION</v>
          </cell>
          <cell r="C856">
            <v>37978.080000000002</v>
          </cell>
          <cell r="D856">
            <v>56967.12</v>
          </cell>
        </row>
        <row r="857">
          <cell r="A857">
            <v>6120089</v>
          </cell>
          <cell r="B857" t="str">
            <v>EMP BEN-EXCESS SAVINGS</v>
          </cell>
          <cell r="C857">
            <v>88082.92</v>
          </cell>
          <cell r="D857">
            <v>0</v>
          </cell>
        </row>
        <row r="858">
          <cell r="A858">
            <v>6120139</v>
          </cell>
          <cell r="B858" t="str">
            <v>EMP BEN-WORKER'S COMP-IDEMNITY EXP</v>
          </cell>
          <cell r="C858">
            <v>5386056.8300000001</v>
          </cell>
          <cell r="D858">
            <v>8249413.3200000003</v>
          </cell>
        </row>
        <row r="859">
          <cell r="A859">
            <v>6120140</v>
          </cell>
          <cell r="B859" t="str">
            <v>EMP BEN-WORKER'S COMPENSATION-ADMIN</v>
          </cell>
          <cell r="C859">
            <v>1227904.07</v>
          </cell>
          <cell r="D859">
            <v>212855.24</v>
          </cell>
        </row>
        <row r="860">
          <cell r="A860">
            <v>6120141</v>
          </cell>
          <cell r="B860" t="str">
            <v>EMP BEN-WORKERS COMP-REFUNDS</v>
          </cell>
          <cell r="C860">
            <v>-428616.34</v>
          </cell>
          <cell r="D860">
            <v>-351913.18</v>
          </cell>
        </row>
        <row r="861">
          <cell r="A861">
            <v>6125000</v>
          </cell>
          <cell r="B861" t="str">
            <v>EXECUTIVE BENEFITS</v>
          </cell>
          <cell r="C861">
            <v>21634.61</v>
          </cell>
          <cell r="D861">
            <v>0</v>
          </cell>
        </row>
        <row r="862">
          <cell r="A862">
            <v>6125007</v>
          </cell>
          <cell r="B862" t="str">
            <v>EXEC BEN-EXECUTIVE INSURANCE</v>
          </cell>
          <cell r="C862">
            <v>6159.21</v>
          </cell>
          <cell r="D862">
            <v>6041.92</v>
          </cell>
        </row>
        <row r="863">
          <cell r="A863">
            <v>6127000</v>
          </cell>
          <cell r="B863" t="str">
            <v>EMP BEN-PAYROLL TAXES</v>
          </cell>
          <cell r="C863">
            <v>791.36</v>
          </cell>
          <cell r="D863">
            <v>0</v>
          </cell>
        </row>
        <row r="864">
          <cell r="A864">
            <v>6130000</v>
          </cell>
          <cell r="B864" t="str">
            <v>EMP BEN-EMPLOYEE EXPENSES</v>
          </cell>
          <cell r="C864">
            <v>796.89</v>
          </cell>
          <cell r="D864">
            <v>21567.86</v>
          </cell>
        </row>
        <row r="865">
          <cell r="A865">
            <v>6130001</v>
          </cell>
          <cell r="B865" t="str">
            <v>EMP TRAVEL-EMP  AIR</v>
          </cell>
          <cell r="C865">
            <v>433651.79</v>
          </cell>
          <cell r="D865">
            <v>274301.15999999997</v>
          </cell>
        </row>
        <row r="866">
          <cell r="A866">
            <v>6130002</v>
          </cell>
          <cell r="B866" t="str">
            <v>EMP TRAVEL-EMP  RAIL</v>
          </cell>
          <cell r="C866">
            <v>3615.88</v>
          </cell>
          <cell r="D866">
            <v>4500.08</v>
          </cell>
        </row>
        <row r="867">
          <cell r="A867">
            <v>6130010</v>
          </cell>
          <cell r="B867" t="str">
            <v>EMP TRAVEL-MEALS&amp;TIPS(100%)(CHK W/AP OR</v>
          </cell>
          <cell r="C867">
            <v>125685.49</v>
          </cell>
          <cell r="D867">
            <v>3979240.87</v>
          </cell>
        </row>
        <row r="868">
          <cell r="A868">
            <v>6130011</v>
          </cell>
          <cell r="B868" t="str">
            <v>EMP TRAVEL-INCIDENTALS (PHONES AND TIPS</v>
          </cell>
          <cell r="C868">
            <v>155603.31</v>
          </cell>
          <cell r="D868">
            <v>94019.51</v>
          </cell>
        </row>
        <row r="869">
          <cell r="A869">
            <v>6130012</v>
          </cell>
          <cell r="B869" t="str">
            <v>EMP TRAVEL-MILEAGE</v>
          </cell>
          <cell r="C869">
            <v>783091.93</v>
          </cell>
          <cell r="D869">
            <v>283821.64</v>
          </cell>
        </row>
        <row r="870">
          <cell r="A870">
            <v>6130013</v>
          </cell>
          <cell r="B870" t="str">
            <v>EMP TRAVEL-PER DIEM</v>
          </cell>
          <cell r="C870">
            <v>68301.399999999994</v>
          </cell>
          <cell r="D870">
            <v>32962.79</v>
          </cell>
        </row>
        <row r="871">
          <cell r="A871">
            <v>6130014</v>
          </cell>
          <cell r="B871" t="str">
            <v>EMP TRAVEL-PARKING</v>
          </cell>
          <cell r="C871">
            <v>28238.720000000001</v>
          </cell>
          <cell r="D871">
            <v>14412.68</v>
          </cell>
        </row>
        <row r="872">
          <cell r="A872">
            <v>6130015</v>
          </cell>
          <cell r="B872" t="str">
            <v>EMP TRAVEL-MEALS (INCL TIPS)%ENT 50%</v>
          </cell>
          <cell r="C872">
            <v>690152.34</v>
          </cell>
          <cell r="D872">
            <v>1878094.11</v>
          </cell>
        </row>
        <row r="873">
          <cell r="A873">
            <v>6130016</v>
          </cell>
          <cell r="B873" t="str">
            <v>EMP TRAVEL-CAR RENTAL</v>
          </cell>
          <cell r="C873">
            <v>51548.93</v>
          </cell>
          <cell r="D873">
            <v>38751.040000000001</v>
          </cell>
        </row>
        <row r="874">
          <cell r="A874">
            <v>6130017</v>
          </cell>
          <cell r="B874" t="str">
            <v>EMP TRAVEL-TAXI AND SHUTTLE</v>
          </cell>
          <cell r="C874">
            <v>58154.49</v>
          </cell>
          <cell r="D874">
            <v>58919.81</v>
          </cell>
        </row>
        <row r="875">
          <cell r="A875">
            <v>6130018</v>
          </cell>
          <cell r="B875" t="str">
            <v>EMP TRAVEL-AGENCY EXPENSE-CBS USE</v>
          </cell>
          <cell r="C875">
            <v>0</v>
          </cell>
          <cell r="D875">
            <v>17</v>
          </cell>
        </row>
        <row r="876">
          <cell r="A876">
            <v>6130019</v>
          </cell>
          <cell r="B876" t="str">
            <v>EMP TRAVEL-MANAGEMENT-CBS USE</v>
          </cell>
          <cell r="C876">
            <v>86.51</v>
          </cell>
          <cell r="D876">
            <v>0</v>
          </cell>
        </row>
        <row r="877">
          <cell r="A877">
            <v>6130020</v>
          </cell>
          <cell r="B877" t="str">
            <v>EMP TRAVEL-HOTEL/LODG (ROOM AND TAX ONL</v>
          </cell>
          <cell r="C877">
            <v>811772.91</v>
          </cell>
          <cell r="D877">
            <v>544337.99</v>
          </cell>
        </row>
        <row r="878">
          <cell r="A878">
            <v>6130021</v>
          </cell>
          <cell r="B878" t="str">
            <v>EMP TRAVEL-RECRUITING EXP TRAVEL ARRANG</v>
          </cell>
          <cell r="C878">
            <v>0</v>
          </cell>
          <cell r="D878">
            <v>814.47</v>
          </cell>
        </row>
        <row r="879">
          <cell r="A879">
            <v>6130022</v>
          </cell>
          <cell r="B879" t="str">
            <v>EMP BEN-CORPORATE EVENTS SERVICES (VEND</v>
          </cell>
          <cell r="C879">
            <v>731.7</v>
          </cell>
          <cell r="D879">
            <v>48568.1</v>
          </cell>
        </row>
        <row r="880">
          <cell r="A880">
            <v>6130030</v>
          </cell>
          <cell r="B880" t="str">
            <v>EMP OTHER-SPOUSE'S TRAVEL-IMPUTABLE</v>
          </cell>
          <cell r="C880">
            <v>142.26</v>
          </cell>
          <cell r="D880">
            <v>0</v>
          </cell>
        </row>
        <row r="881">
          <cell r="A881">
            <v>6130040</v>
          </cell>
          <cell r="B881" t="str">
            <v>EMP OTHER-LIVING EXPENSES-IMPUTABLE</v>
          </cell>
          <cell r="C881">
            <v>1899.5</v>
          </cell>
          <cell r="D881">
            <v>3502</v>
          </cell>
        </row>
        <row r="882">
          <cell r="A882">
            <v>6130050</v>
          </cell>
          <cell r="B882" t="str">
            <v>EMP TRAVEL-OTHER</v>
          </cell>
          <cell r="C882">
            <v>190148.95</v>
          </cell>
          <cell r="D882">
            <v>175931.73</v>
          </cell>
        </row>
        <row r="883">
          <cell r="A883">
            <v>6130055</v>
          </cell>
          <cell r="B883" t="str">
            <v>EMP TRAVEL-COMPANY PD TRAVEL EXPENSES</v>
          </cell>
          <cell r="C883">
            <v>12073.75</v>
          </cell>
          <cell r="D883">
            <v>28446.13</v>
          </cell>
        </row>
        <row r="884">
          <cell r="A884">
            <v>6210000</v>
          </cell>
          <cell r="B884" t="str">
            <v>PURCHASED MATERIALS</v>
          </cell>
          <cell r="C884">
            <v>60323.35</v>
          </cell>
          <cell r="D884">
            <v>425596.79</v>
          </cell>
        </row>
        <row r="885">
          <cell r="A885">
            <v>6210005</v>
          </cell>
          <cell r="B885" t="str">
            <v>AVERAGE UNIT PRICE ADJUSTMENT</v>
          </cell>
          <cell r="C885">
            <v>-8093.38</v>
          </cell>
          <cell r="D885">
            <v>-25865.360000000001</v>
          </cell>
        </row>
        <row r="886">
          <cell r="A886">
            <v>6210010</v>
          </cell>
          <cell r="B886" t="str">
            <v>Purchased Materials - Office Supplies</v>
          </cell>
          <cell r="C886">
            <v>133.91999999999999</v>
          </cell>
          <cell r="D886">
            <v>0</v>
          </cell>
        </row>
        <row r="887">
          <cell r="A887">
            <v>6210080</v>
          </cell>
          <cell r="B887" t="str">
            <v>Purchased Materials - Gasoline and Dies</v>
          </cell>
          <cell r="C887">
            <v>67.39</v>
          </cell>
          <cell r="D887">
            <v>0</v>
          </cell>
        </row>
        <row r="888">
          <cell r="A888">
            <v>6210195</v>
          </cell>
          <cell r="B888" t="str">
            <v>PO-MATL-EXEMPT MATERIAL-GAS</v>
          </cell>
          <cell r="C888">
            <v>216164.71</v>
          </cell>
          <cell r="D888">
            <v>35761.050000000003</v>
          </cell>
        </row>
        <row r="889">
          <cell r="A889">
            <v>6210210</v>
          </cell>
          <cell r="B889" t="str">
            <v>PO-MATL-INV ADJUST ACCT</v>
          </cell>
          <cell r="C889">
            <v>-8227.19</v>
          </cell>
          <cell r="D889">
            <v>27277.41</v>
          </cell>
        </row>
        <row r="890">
          <cell r="A890">
            <v>6210220</v>
          </cell>
          <cell r="B890" t="str">
            <v>PO-MATL-SCRAP MATERIAL EXPENSES</v>
          </cell>
          <cell r="C890">
            <v>24866.66</v>
          </cell>
          <cell r="D890">
            <v>663.24</v>
          </cell>
        </row>
        <row r="891">
          <cell r="A891">
            <v>6210230</v>
          </cell>
          <cell r="B891" t="str">
            <v>PO-MATL-SUBCONT MAT CONSUMP</v>
          </cell>
          <cell r="C891">
            <v>735682.64</v>
          </cell>
          <cell r="D891">
            <v>272861.86</v>
          </cell>
        </row>
        <row r="892">
          <cell r="A892">
            <v>6210240</v>
          </cell>
          <cell r="B892" t="str">
            <v>PO-MATL-SUBCONT ENHANC COSTS</v>
          </cell>
          <cell r="C892">
            <v>179154.7</v>
          </cell>
          <cell r="D892">
            <v>54275.17</v>
          </cell>
        </row>
        <row r="893">
          <cell r="A893">
            <v>6210250</v>
          </cell>
          <cell r="B893" t="str">
            <v>PO-MATL-SUBCONT SCRAP COSTS</v>
          </cell>
          <cell r="C893">
            <v>-914837.34</v>
          </cell>
          <cell r="D893">
            <v>-313311.19</v>
          </cell>
        </row>
        <row r="894">
          <cell r="A894">
            <v>6211010</v>
          </cell>
          <cell r="B894" t="str">
            <v>NO PO-MATL-OFFICE FURNITURE</v>
          </cell>
          <cell r="C894">
            <v>21368.52</v>
          </cell>
          <cell r="D894">
            <v>16996.2</v>
          </cell>
        </row>
        <row r="895">
          <cell r="A895">
            <v>6211015</v>
          </cell>
          <cell r="B895" t="str">
            <v>NO PO-MATL-OFFICE EQUIPMENT</v>
          </cell>
          <cell r="C895">
            <v>50634.57</v>
          </cell>
          <cell r="D895">
            <v>77605.23</v>
          </cell>
        </row>
        <row r="896">
          <cell r="A896">
            <v>6211020</v>
          </cell>
          <cell r="B896" t="str">
            <v>NO PO-MATL-COMPUTER EQUIPMENT</v>
          </cell>
          <cell r="C896">
            <v>118378.09</v>
          </cell>
          <cell r="D896">
            <v>133576.54</v>
          </cell>
        </row>
        <row r="897">
          <cell r="A897">
            <v>6211025</v>
          </cell>
          <cell r="B897" t="str">
            <v>NO PO-MATL-COMPUTER SOFTWARE</v>
          </cell>
          <cell r="C897">
            <v>43586.85</v>
          </cell>
          <cell r="D897">
            <v>66764.84</v>
          </cell>
        </row>
        <row r="898">
          <cell r="A898">
            <v>6211030</v>
          </cell>
          <cell r="B898" t="str">
            <v>NO PO-MATL-GASOLINE AND DIESEL</v>
          </cell>
          <cell r="C898">
            <v>130910.18</v>
          </cell>
          <cell r="D898">
            <v>264099.38</v>
          </cell>
        </row>
        <row r="899">
          <cell r="A899">
            <v>6211055</v>
          </cell>
          <cell r="B899" t="str">
            <v>NO PO-MATL-AUTO PARTS &amp; SUPPLIES</v>
          </cell>
          <cell r="C899">
            <v>136664.89000000001</v>
          </cell>
          <cell r="D899">
            <v>210915.79</v>
          </cell>
        </row>
        <row r="900">
          <cell r="A900">
            <v>6211060</v>
          </cell>
          <cell r="B900" t="str">
            <v>NO PO-MATL-TIRES TUBES AND RECAPS</v>
          </cell>
          <cell r="C900">
            <v>452631.75</v>
          </cell>
          <cell r="D900">
            <v>272884.13</v>
          </cell>
        </row>
        <row r="901">
          <cell r="A901">
            <v>6211065</v>
          </cell>
          <cell r="B901" t="str">
            <v>NO PO-MATL-PARTS</v>
          </cell>
          <cell r="C901">
            <v>495333.71</v>
          </cell>
          <cell r="D901">
            <v>5244.99</v>
          </cell>
        </row>
        <row r="902">
          <cell r="A902">
            <v>6211075</v>
          </cell>
          <cell r="B902" t="str">
            <v>NO PO-MATL-REPAIR PARTS</v>
          </cell>
          <cell r="C902">
            <v>19410.53</v>
          </cell>
          <cell r="D902">
            <v>12112.19</v>
          </cell>
        </row>
        <row r="903">
          <cell r="A903">
            <v>6211080</v>
          </cell>
          <cell r="B903" t="str">
            <v>NO PO-MATL-MISCELLANEOUS</v>
          </cell>
          <cell r="C903">
            <v>437036.35</v>
          </cell>
          <cell r="D903">
            <v>212369.36</v>
          </cell>
        </row>
        <row r="904">
          <cell r="A904">
            <v>6211085</v>
          </cell>
          <cell r="B904" t="str">
            <v>NO PO-MATL-FREIGHT</v>
          </cell>
          <cell r="C904">
            <v>11934.7</v>
          </cell>
          <cell r="D904">
            <v>2318.06</v>
          </cell>
        </row>
        <row r="905">
          <cell r="A905">
            <v>6211090</v>
          </cell>
          <cell r="B905" t="str">
            <v>NO PO-MATL-SUBSCRIPTIONS</v>
          </cell>
          <cell r="C905">
            <v>91296.38</v>
          </cell>
          <cell r="D905">
            <v>145784.95000000001</v>
          </cell>
        </row>
        <row r="906">
          <cell r="A906">
            <v>6211100</v>
          </cell>
          <cell r="B906" t="str">
            <v>NO PO-MATL-ANODES</v>
          </cell>
          <cell r="C906">
            <v>6239.15</v>
          </cell>
          <cell r="D906">
            <v>0</v>
          </cell>
        </row>
        <row r="907">
          <cell r="A907">
            <v>6211105</v>
          </cell>
          <cell r="B907" t="str">
            <v>NO PO-MATL-APPLIANCE PARTS</v>
          </cell>
          <cell r="C907">
            <v>12204.07</v>
          </cell>
          <cell r="D907">
            <v>14849.85</v>
          </cell>
        </row>
        <row r="908">
          <cell r="A908">
            <v>6211110</v>
          </cell>
          <cell r="B908" t="str">
            <v>NO PO-MATL-ASPHALT</v>
          </cell>
          <cell r="C908">
            <v>52665.84</v>
          </cell>
          <cell r="D908">
            <v>73578.69</v>
          </cell>
        </row>
        <row r="909">
          <cell r="A909">
            <v>6211115</v>
          </cell>
          <cell r="B909" t="str">
            <v>NO PO-MATL-AUDIO VISUAL EQUIPMENT</v>
          </cell>
          <cell r="C909">
            <v>11050.09</v>
          </cell>
          <cell r="D909">
            <v>7971.39</v>
          </cell>
        </row>
        <row r="910">
          <cell r="A910">
            <v>6211125</v>
          </cell>
          <cell r="B910" t="str">
            <v>NO PO-MATL-BOTTLED WATER</v>
          </cell>
          <cell r="C910">
            <v>27118.57</v>
          </cell>
          <cell r="D910">
            <v>30319.08</v>
          </cell>
        </row>
        <row r="911">
          <cell r="A911">
            <v>6211135</v>
          </cell>
          <cell r="B911" t="str">
            <v>NO PO-MATL-BUILDING MATERIALS</v>
          </cell>
          <cell r="C911">
            <v>185078.39</v>
          </cell>
          <cell r="D911">
            <v>160502.74</v>
          </cell>
        </row>
        <row r="912">
          <cell r="A912">
            <v>6211140</v>
          </cell>
          <cell r="B912" t="str">
            <v>NO PO-MATL-CABLE AND WIRE</v>
          </cell>
          <cell r="C912">
            <v>695.57</v>
          </cell>
          <cell r="D912">
            <v>1513.67</v>
          </cell>
        </row>
        <row r="913">
          <cell r="A913">
            <v>6211175</v>
          </cell>
          <cell r="B913" t="str">
            <v>NO PO-MATL-COMPUTER HARDWARE</v>
          </cell>
          <cell r="C913">
            <v>19315.54</v>
          </cell>
          <cell r="D913">
            <v>0</v>
          </cell>
        </row>
        <row r="914">
          <cell r="A914">
            <v>6211230</v>
          </cell>
          <cell r="B914" t="str">
            <v>NO PO-MATL-ENGINEERING EQUIPMENT</v>
          </cell>
          <cell r="C914">
            <v>13741.79</v>
          </cell>
          <cell r="D914">
            <v>58910.28</v>
          </cell>
        </row>
        <row r="915">
          <cell r="A915">
            <v>6211250</v>
          </cell>
          <cell r="B915" t="str">
            <v>NO PO-MATL-FAX MACHINES</v>
          </cell>
          <cell r="C915">
            <v>1013.32</v>
          </cell>
          <cell r="D915">
            <v>3086.88</v>
          </cell>
        </row>
        <row r="916">
          <cell r="A916">
            <v>6211260</v>
          </cell>
          <cell r="B916" t="str">
            <v>NO PO-MATL-CARPET AND DRAPES</v>
          </cell>
          <cell r="C916">
            <v>0</v>
          </cell>
          <cell r="D916">
            <v>140.72999999999999</v>
          </cell>
        </row>
        <row r="917">
          <cell r="A917">
            <v>6211295</v>
          </cell>
          <cell r="B917" t="str">
            <v>NO PO-MATL-GASES-INDUSTRIAL</v>
          </cell>
          <cell r="C917">
            <v>37099.68</v>
          </cell>
          <cell r="D917">
            <v>46588.01</v>
          </cell>
        </row>
        <row r="918">
          <cell r="A918">
            <v>6211335</v>
          </cell>
          <cell r="B918" t="str">
            <v>NO PO-MATL-LABORATORY SUPPLIES</v>
          </cell>
          <cell r="C918">
            <v>4522.51</v>
          </cell>
          <cell r="D918">
            <v>6394.33</v>
          </cell>
        </row>
        <row r="919">
          <cell r="A919">
            <v>6211355</v>
          </cell>
          <cell r="B919" t="str">
            <v>NO PO-MATL-LOCKS</v>
          </cell>
          <cell r="C919">
            <v>2053.54</v>
          </cell>
          <cell r="D919">
            <v>4409.41</v>
          </cell>
        </row>
        <row r="920">
          <cell r="A920">
            <v>6211360</v>
          </cell>
          <cell r="B920" t="str">
            <v>NO PO-MATL-MEASUREMENT INSTRUMENTS</v>
          </cell>
          <cell r="C920">
            <v>6561.14</v>
          </cell>
          <cell r="D920">
            <v>0</v>
          </cell>
        </row>
        <row r="921">
          <cell r="A921">
            <v>6211380</v>
          </cell>
          <cell r="B921" t="str">
            <v>NO PO-MATL-ELECTRICAL PARTS</v>
          </cell>
          <cell r="C921">
            <v>36545.519999999997</v>
          </cell>
          <cell r="D921">
            <v>46731.199999999997</v>
          </cell>
        </row>
        <row r="922">
          <cell r="A922">
            <v>6211390</v>
          </cell>
          <cell r="B922" t="str">
            <v>NO PO-MATL-OFFICE SUPPLIES</v>
          </cell>
          <cell r="C922">
            <v>724123.83</v>
          </cell>
          <cell r="D922">
            <v>405655.84</v>
          </cell>
        </row>
        <row r="923">
          <cell r="A923">
            <v>6211395</v>
          </cell>
          <cell r="B923" t="str">
            <v>NO PO-MATL-OFFICE STATIONERY</v>
          </cell>
          <cell r="C923">
            <v>151.22999999999999</v>
          </cell>
          <cell r="D923">
            <v>0</v>
          </cell>
        </row>
        <row r="924">
          <cell r="A924">
            <v>6211445</v>
          </cell>
          <cell r="B924" t="str">
            <v>NO PO-MATL-PLANT EQUIPMENT</v>
          </cell>
          <cell r="C924">
            <v>1640.83</v>
          </cell>
          <cell r="D924">
            <v>0</v>
          </cell>
        </row>
        <row r="925">
          <cell r="A925">
            <v>6211455</v>
          </cell>
          <cell r="B925" t="str">
            <v>NO PO-MATL-TOOLS</v>
          </cell>
          <cell r="C925">
            <v>51334.63</v>
          </cell>
          <cell r="D925">
            <v>4824.3500000000004</v>
          </cell>
        </row>
        <row r="926">
          <cell r="A926">
            <v>6211470</v>
          </cell>
          <cell r="B926" t="str">
            <v>NO PO-MATL-PRINTED MATERIALS</v>
          </cell>
          <cell r="C926">
            <v>76166.94</v>
          </cell>
          <cell r="D926">
            <v>121459.12</v>
          </cell>
        </row>
        <row r="927">
          <cell r="A927">
            <v>6211485</v>
          </cell>
          <cell r="B927" t="str">
            <v>NO PO-MATL-RAIN GEAR/APPAREL, WET SUIT</v>
          </cell>
          <cell r="C927">
            <v>7832.98</v>
          </cell>
          <cell r="D927">
            <v>13933.25</v>
          </cell>
        </row>
        <row r="928">
          <cell r="A928">
            <v>6211500</v>
          </cell>
          <cell r="B928" t="str">
            <v>NO PO-MATL-SAFETY EVENT SUPPLIES</v>
          </cell>
          <cell r="C928">
            <v>78633.66</v>
          </cell>
          <cell r="D928">
            <v>4030.21</v>
          </cell>
        </row>
        <row r="929">
          <cell r="A929">
            <v>6211505</v>
          </cell>
          <cell r="B929" t="str">
            <v>NO PO-MATL-SAFETY EQUIPMENT</v>
          </cell>
          <cell r="C929">
            <v>90233.13</v>
          </cell>
          <cell r="D929">
            <v>52034.04</v>
          </cell>
        </row>
        <row r="930">
          <cell r="A930">
            <v>6211530</v>
          </cell>
          <cell r="B930" t="str">
            <v>NO PO-MATL-VALVES</v>
          </cell>
          <cell r="C930">
            <v>102.07</v>
          </cell>
          <cell r="D930">
            <v>273.37</v>
          </cell>
        </row>
        <row r="931">
          <cell r="A931">
            <v>6211540</v>
          </cell>
          <cell r="B931" t="str">
            <v>NO PO-MATL-WELDING EQUIPMENT</v>
          </cell>
          <cell r="C931">
            <v>12215.34</v>
          </cell>
          <cell r="D931">
            <v>13932.33</v>
          </cell>
        </row>
        <row r="932">
          <cell r="A932">
            <v>6211635</v>
          </cell>
          <cell r="B932" t="str">
            <v>NO PO-MATL-COMPANY GAS USED</v>
          </cell>
          <cell r="C932">
            <v>11311363.91</v>
          </cell>
          <cell r="D932">
            <v>7652001.0899999999</v>
          </cell>
        </row>
        <row r="933">
          <cell r="A933">
            <v>6213005</v>
          </cell>
          <cell r="B933" t="str">
            <v>PO-MATL-OFFICE SUPPLIES</v>
          </cell>
          <cell r="C933">
            <v>607840.12</v>
          </cell>
          <cell r="D933">
            <v>505312.8</v>
          </cell>
        </row>
        <row r="934">
          <cell r="A934">
            <v>6213010</v>
          </cell>
          <cell r="B934" t="str">
            <v>PO-MATL-PROCUREMENT CARD TRANSACTIONS</v>
          </cell>
          <cell r="C934">
            <v>5037786.5599999996</v>
          </cell>
          <cell r="D934">
            <v>4934746.3899999997</v>
          </cell>
        </row>
        <row r="935">
          <cell r="A935">
            <v>6213015</v>
          </cell>
          <cell r="B935" t="str">
            <v>PO-MATL-OFFICE EQUIPMENT-FURNITURE</v>
          </cell>
          <cell r="C935">
            <v>36524.18</v>
          </cell>
          <cell r="D935">
            <v>6858.4</v>
          </cell>
        </row>
        <row r="936">
          <cell r="A936">
            <v>6213020</v>
          </cell>
          <cell r="B936" t="str">
            <v>PO-MATL-OFFICE EQUIPMENT (EXCEPT FURNIT</v>
          </cell>
          <cell r="C936">
            <v>304592.31</v>
          </cell>
          <cell r="D936">
            <v>303769.46999999997</v>
          </cell>
        </row>
        <row r="937">
          <cell r="A937">
            <v>6213025</v>
          </cell>
          <cell r="B937" t="str">
            <v>PO-MATL-COMPUTER EQUIPMENT</v>
          </cell>
          <cell r="C937">
            <v>431811.79</v>
          </cell>
          <cell r="D937">
            <v>502501.74</v>
          </cell>
        </row>
        <row r="938">
          <cell r="A938">
            <v>6213030</v>
          </cell>
          <cell r="B938" t="str">
            <v>PO-MATL-SOFTWARE</v>
          </cell>
          <cell r="C938">
            <v>128833.69</v>
          </cell>
          <cell r="D938">
            <v>243089.78</v>
          </cell>
        </row>
        <row r="939">
          <cell r="A939">
            <v>6213035</v>
          </cell>
          <cell r="B939" t="str">
            <v>PO-MATL-GASOLINE AND DIESEL FUEL</v>
          </cell>
          <cell r="C939">
            <v>200</v>
          </cell>
          <cell r="D939">
            <v>234759.97</v>
          </cell>
        </row>
        <row r="940">
          <cell r="A940">
            <v>6213040</v>
          </cell>
          <cell r="B940" t="str">
            <v>PO-MATL-GAS DISPNS BY CO PUMPS OR DIR C</v>
          </cell>
          <cell r="C940">
            <v>3042183.99</v>
          </cell>
          <cell r="D940">
            <v>3527627.81</v>
          </cell>
        </row>
        <row r="941">
          <cell r="A941">
            <v>6213045</v>
          </cell>
          <cell r="B941" t="str">
            <v>PO-MATL-DIESEL FUEL DISPNS CO PUMPS/DIR</v>
          </cell>
          <cell r="C941">
            <v>390810.91</v>
          </cell>
          <cell r="D941">
            <v>424184.23</v>
          </cell>
        </row>
        <row r="942">
          <cell r="A942">
            <v>6213050</v>
          </cell>
          <cell r="B942" t="str">
            <v>PO-MATL-NAT GAS USED FOR VEHICLE FUEL</v>
          </cell>
          <cell r="C942">
            <v>55362.66</v>
          </cell>
          <cell r="D942">
            <v>115497.33</v>
          </cell>
        </row>
        <row r="943">
          <cell r="A943">
            <v>6213055</v>
          </cell>
          <cell r="B943" t="str">
            <v>PO-MATL-OIL AND LUBRICANTS</v>
          </cell>
          <cell r="C943">
            <v>244654.9</v>
          </cell>
          <cell r="D943">
            <v>183100.15</v>
          </cell>
        </row>
        <row r="944">
          <cell r="A944">
            <v>6213060</v>
          </cell>
          <cell r="B944" t="str">
            <v>PO-MATL-AUTOMOTIVE PARTS</v>
          </cell>
          <cell r="C944">
            <v>24009.99</v>
          </cell>
          <cell r="D944">
            <v>2003743.59</v>
          </cell>
        </row>
        <row r="945">
          <cell r="A945">
            <v>6213065</v>
          </cell>
          <cell r="B945" t="str">
            <v>PO-MATL-TIRES TUBES AND RECAPS</v>
          </cell>
          <cell r="C945">
            <v>1665.07</v>
          </cell>
          <cell r="D945">
            <v>434884.44</v>
          </cell>
        </row>
        <row r="946">
          <cell r="A946">
            <v>6213070</v>
          </cell>
          <cell r="B946" t="str">
            <v>PO-MATL-PARTS</v>
          </cell>
          <cell r="C946">
            <v>9587.74</v>
          </cell>
          <cell r="D946">
            <v>1025.6400000000001</v>
          </cell>
        </row>
        <row r="947">
          <cell r="A947">
            <v>6213075</v>
          </cell>
          <cell r="B947" t="str">
            <v>PO-MATL-PARTS NON OP PROCUREMENT</v>
          </cell>
          <cell r="C947">
            <v>0</v>
          </cell>
          <cell r="D947">
            <v>263.05</v>
          </cell>
        </row>
        <row r="948">
          <cell r="A948">
            <v>6213080</v>
          </cell>
          <cell r="B948" t="str">
            <v>PO-MATL-REPAIR PARTS</v>
          </cell>
          <cell r="C948">
            <v>32804.870000000003</v>
          </cell>
          <cell r="D948">
            <v>13466.54</v>
          </cell>
        </row>
        <row r="949">
          <cell r="A949">
            <v>6213085</v>
          </cell>
          <cell r="B949" t="str">
            <v>PO-MATL-MISCELLANEOUS</v>
          </cell>
          <cell r="C949">
            <v>8290634.5199999996</v>
          </cell>
          <cell r="D949">
            <v>110263079.38</v>
          </cell>
        </row>
        <row r="950">
          <cell r="A950">
            <v>6213090</v>
          </cell>
          <cell r="B950" t="str">
            <v>PO-MATL-FREIGHT</v>
          </cell>
          <cell r="C950">
            <v>116428.7</v>
          </cell>
          <cell r="D950">
            <v>180081.77</v>
          </cell>
        </row>
        <row r="951">
          <cell r="A951">
            <v>6213095</v>
          </cell>
          <cell r="B951" t="str">
            <v>PO-MATL-SUBSCRIPTIONS AND PUBLICATIONS</v>
          </cell>
          <cell r="C951">
            <v>11490.64</v>
          </cell>
          <cell r="D951">
            <v>4486.42</v>
          </cell>
        </row>
        <row r="952">
          <cell r="A952">
            <v>6213100</v>
          </cell>
          <cell r="B952" t="str">
            <v>PO-MATL-ACTUATORS</v>
          </cell>
          <cell r="C952">
            <v>29716.54</v>
          </cell>
          <cell r="D952">
            <v>-50</v>
          </cell>
        </row>
        <row r="953">
          <cell r="A953">
            <v>6213105</v>
          </cell>
          <cell r="B953" t="str">
            <v>PO-MATL-ANODES</v>
          </cell>
          <cell r="C953">
            <v>95961.45</v>
          </cell>
          <cell r="D953">
            <v>23585.73</v>
          </cell>
        </row>
        <row r="954">
          <cell r="A954">
            <v>6213110</v>
          </cell>
          <cell r="B954" t="str">
            <v>PO-MATL-APPLIANCE PARTS</v>
          </cell>
          <cell r="C954">
            <v>2116.2600000000002</v>
          </cell>
          <cell r="D954">
            <v>3805.66</v>
          </cell>
        </row>
        <row r="955">
          <cell r="A955">
            <v>6213115</v>
          </cell>
          <cell r="B955" t="str">
            <v>PO-MATL-ASPHALT</v>
          </cell>
          <cell r="C955">
            <v>10855.08</v>
          </cell>
          <cell r="D955">
            <v>3870.13</v>
          </cell>
        </row>
        <row r="956">
          <cell r="A956">
            <v>6213120</v>
          </cell>
          <cell r="B956" t="str">
            <v>PO-MATL-AUDIO VISUAL EQUIPMENT</v>
          </cell>
          <cell r="C956">
            <v>1635.63</v>
          </cell>
          <cell r="D956">
            <v>13299.44</v>
          </cell>
        </row>
        <row r="957">
          <cell r="A957">
            <v>6213125</v>
          </cell>
          <cell r="B957" t="str">
            <v>PO-MATL-AUTO SUPPLIES</v>
          </cell>
          <cell r="C957">
            <v>49.1</v>
          </cell>
          <cell r="D957">
            <v>2870.86</v>
          </cell>
        </row>
        <row r="958">
          <cell r="A958">
            <v>6213130</v>
          </cell>
          <cell r="B958" t="str">
            <v>PO-MATL-BOTTLED WATER</v>
          </cell>
          <cell r="C958">
            <v>1018.34</v>
          </cell>
          <cell r="D958">
            <v>0</v>
          </cell>
        </row>
        <row r="959">
          <cell r="A959">
            <v>6213135</v>
          </cell>
          <cell r="B959" t="str">
            <v>PO-MATL-BRIDGE HANGERS</v>
          </cell>
          <cell r="C959">
            <v>7914.94</v>
          </cell>
          <cell r="D959">
            <v>409.19</v>
          </cell>
        </row>
        <row r="960">
          <cell r="A960">
            <v>6213140</v>
          </cell>
          <cell r="B960" t="str">
            <v>PO-MATL-BUILDING MATERIALS</v>
          </cell>
          <cell r="C960">
            <v>27413.11</v>
          </cell>
          <cell r="D960">
            <v>626.78</v>
          </cell>
        </row>
        <row r="961">
          <cell r="A961">
            <v>6213155</v>
          </cell>
          <cell r="B961" t="str">
            <v>PO-MATL-CATHODIC EQUIPMENT</v>
          </cell>
          <cell r="C961">
            <v>132723.68</v>
          </cell>
          <cell r="D961">
            <v>19489.41</v>
          </cell>
        </row>
        <row r="962">
          <cell r="A962">
            <v>6213165</v>
          </cell>
          <cell r="B962" t="str">
            <v>PO-MATL-CHEMICALS</v>
          </cell>
          <cell r="C962">
            <v>30786.45</v>
          </cell>
          <cell r="D962">
            <v>29945.4</v>
          </cell>
        </row>
        <row r="963">
          <cell r="A963">
            <v>6213175</v>
          </cell>
          <cell r="B963" t="str">
            <v>PO-MATL-COMPRESSOR EQUIPMENT</v>
          </cell>
          <cell r="C963">
            <v>400276.02</v>
          </cell>
          <cell r="D963">
            <v>47949.32</v>
          </cell>
        </row>
        <row r="964">
          <cell r="A964">
            <v>6213176</v>
          </cell>
          <cell r="B964" t="str">
            <v>PO-MATL-COMPRESSOR STATION FUEL-MORENO</v>
          </cell>
          <cell r="C964">
            <v>33.56</v>
          </cell>
          <cell r="D964">
            <v>3083.3</v>
          </cell>
        </row>
        <row r="965">
          <cell r="A965">
            <v>6213180</v>
          </cell>
          <cell r="B965" t="str">
            <v>PO-MATL-COMPUTER HARDWARE</v>
          </cell>
          <cell r="C965">
            <v>2086443.36</v>
          </cell>
          <cell r="D965">
            <v>1398533.06</v>
          </cell>
        </row>
        <row r="966">
          <cell r="A966">
            <v>6213181</v>
          </cell>
          <cell r="B966" t="str">
            <v>PO-MATL-CONSUMABLES</v>
          </cell>
          <cell r="C966">
            <v>182507.48</v>
          </cell>
          <cell r="D966">
            <v>17320.12</v>
          </cell>
        </row>
        <row r="967">
          <cell r="A967">
            <v>6213185</v>
          </cell>
          <cell r="B967" t="str">
            <v>PO-MATL-CONCRETE VAULT PARTS</v>
          </cell>
          <cell r="C967">
            <v>120572.69</v>
          </cell>
          <cell r="D967">
            <v>3337</v>
          </cell>
        </row>
        <row r="968">
          <cell r="A968">
            <v>6213190</v>
          </cell>
          <cell r="B968" t="str">
            <v>PO-MATL-CONDUIT</v>
          </cell>
          <cell r="C968">
            <v>1237</v>
          </cell>
          <cell r="D968">
            <v>0</v>
          </cell>
        </row>
        <row r="969">
          <cell r="A969">
            <v>6213195</v>
          </cell>
          <cell r="B969" t="str">
            <v>PO-MATL-CARGO DRUMS</v>
          </cell>
          <cell r="C969">
            <v>21243.75</v>
          </cell>
          <cell r="D969">
            <v>3107.13</v>
          </cell>
        </row>
        <row r="970">
          <cell r="A970">
            <v>6213200</v>
          </cell>
          <cell r="B970" t="str">
            <v>PO-MATL-CONSTRUCTION EQUIPMENT</v>
          </cell>
          <cell r="C970">
            <v>41042.959999999999</v>
          </cell>
          <cell r="D970">
            <v>69782.460000000006</v>
          </cell>
        </row>
        <row r="971">
          <cell r="A971">
            <v>6213205</v>
          </cell>
          <cell r="B971" t="str">
            <v>PO-MATL-COPIERS</v>
          </cell>
          <cell r="C971">
            <v>92.16</v>
          </cell>
          <cell r="D971">
            <v>1239.06</v>
          </cell>
        </row>
        <row r="972">
          <cell r="A972">
            <v>6213225</v>
          </cell>
          <cell r="B972" t="str">
            <v>PO-MATL-ELECTRICAL EQUIPMENT</v>
          </cell>
          <cell r="C972">
            <v>55412.800000000003</v>
          </cell>
          <cell r="D972">
            <v>63543.040000000001</v>
          </cell>
        </row>
        <row r="973">
          <cell r="A973">
            <v>6213230</v>
          </cell>
          <cell r="B973" t="str">
            <v>PO-MATL-ELECTRIC FUSION BOXES</v>
          </cell>
          <cell r="C973">
            <v>4600.63</v>
          </cell>
          <cell r="D973">
            <v>0</v>
          </cell>
        </row>
        <row r="974">
          <cell r="A974">
            <v>6213235</v>
          </cell>
          <cell r="B974" t="str">
            <v>PO-MATL-ENGINEERING EQUIPMENT</v>
          </cell>
          <cell r="C974">
            <v>23804.44</v>
          </cell>
          <cell r="D974">
            <v>4171.72</v>
          </cell>
        </row>
        <row r="975">
          <cell r="A975">
            <v>6213240</v>
          </cell>
          <cell r="B975" t="str">
            <v>PO-MATL-ENGINES</v>
          </cell>
          <cell r="C975">
            <v>265522.67</v>
          </cell>
          <cell r="D975">
            <v>40050.68</v>
          </cell>
        </row>
        <row r="976">
          <cell r="A976">
            <v>6213245</v>
          </cell>
          <cell r="B976" t="str">
            <v>PO-MATL-FABRICATED PRODUCTS</v>
          </cell>
          <cell r="C976">
            <v>54700.07</v>
          </cell>
          <cell r="D976">
            <v>2513.14</v>
          </cell>
        </row>
        <row r="977">
          <cell r="A977">
            <v>6213255</v>
          </cell>
          <cell r="B977" t="str">
            <v>PO-MATL-FAX MACHINES</v>
          </cell>
          <cell r="C977">
            <v>418.81</v>
          </cell>
          <cell r="D977">
            <v>0</v>
          </cell>
        </row>
        <row r="978">
          <cell r="A978">
            <v>6213260</v>
          </cell>
          <cell r="B978" t="str">
            <v>PO-MATL-FITTINGS</v>
          </cell>
          <cell r="C978">
            <v>223265.95</v>
          </cell>
          <cell r="D978">
            <v>8904.06</v>
          </cell>
        </row>
        <row r="979">
          <cell r="A979">
            <v>6213265</v>
          </cell>
          <cell r="B979" t="str">
            <v>PO-MATL-CARPET &amp; DRAPES</v>
          </cell>
          <cell r="C979">
            <v>517.94000000000005</v>
          </cell>
          <cell r="D979">
            <v>10668.24</v>
          </cell>
        </row>
        <row r="980">
          <cell r="A980">
            <v>6213275</v>
          </cell>
          <cell r="B980" t="str">
            <v>PO-MATL-GAS OPERATIONS MATERIALS</v>
          </cell>
          <cell r="C980">
            <v>3564.63</v>
          </cell>
          <cell r="D980">
            <v>1701.61</v>
          </cell>
        </row>
        <row r="981">
          <cell r="A981">
            <v>6213285</v>
          </cell>
          <cell r="B981" t="str">
            <v>PO-MATL-GAS METERS</v>
          </cell>
          <cell r="C981">
            <v>5405216.8499999996</v>
          </cell>
          <cell r="D981">
            <v>837711.01</v>
          </cell>
        </row>
        <row r="982">
          <cell r="A982">
            <v>6213290</v>
          </cell>
          <cell r="B982" t="str">
            <v>PO-MATL-GAS POLY PIPE</v>
          </cell>
          <cell r="C982">
            <v>10192.549999999999</v>
          </cell>
          <cell r="D982">
            <v>1665.44</v>
          </cell>
        </row>
        <row r="983">
          <cell r="A983">
            <v>6213295</v>
          </cell>
          <cell r="B983" t="str">
            <v>PO-MATL-GAS REGULATORS</v>
          </cell>
          <cell r="C983">
            <v>1626647.53</v>
          </cell>
          <cell r="D983">
            <v>1035843.75</v>
          </cell>
        </row>
        <row r="984">
          <cell r="A984">
            <v>6213300</v>
          </cell>
          <cell r="B984" t="str">
            <v>PO-MATL-GASES-INDUSTRIAL</v>
          </cell>
          <cell r="C984">
            <v>36859.480000000003</v>
          </cell>
          <cell r="D984">
            <v>21055.68</v>
          </cell>
        </row>
        <row r="985">
          <cell r="A985">
            <v>6213305</v>
          </cell>
          <cell r="B985" t="str">
            <v>PO-MATL-GASKETS</v>
          </cell>
          <cell r="C985">
            <v>3848.91</v>
          </cell>
          <cell r="D985">
            <v>990.76</v>
          </cell>
        </row>
        <row r="986">
          <cell r="A986">
            <v>6213310</v>
          </cell>
          <cell r="B986" t="str">
            <v>PO-MATL-GAUGES</v>
          </cell>
          <cell r="C986">
            <v>-20667.990000000002</v>
          </cell>
          <cell r="D986">
            <v>73795.990000000005</v>
          </cell>
        </row>
        <row r="987">
          <cell r="A987">
            <v>6213315</v>
          </cell>
          <cell r="B987" t="str">
            <v>PO-MATL-GENERATORS</v>
          </cell>
          <cell r="C987">
            <v>70.12</v>
          </cell>
          <cell r="D987">
            <v>116647.72</v>
          </cell>
        </row>
        <row r="988">
          <cell r="A988">
            <v>6213320</v>
          </cell>
          <cell r="B988" t="str">
            <v>PO-MATL-REPAIR GENERATORS</v>
          </cell>
          <cell r="C988">
            <v>-944.53</v>
          </cell>
          <cell r="D988">
            <v>10121.950000000001</v>
          </cell>
        </row>
        <row r="989">
          <cell r="A989">
            <v>6213325</v>
          </cell>
          <cell r="B989" t="str">
            <v>PO-MATL-HARDWARE</v>
          </cell>
          <cell r="C989">
            <v>29334.26</v>
          </cell>
          <cell r="D989">
            <v>6139.01</v>
          </cell>
        </row>
        <row r="990">
          <cell r="A990">
            <v>6213330</v>
          </cell>
          <cell r="B990" t="str">
            <v>PO-MATL-HEATER FACES</v>
          </cell>
          <cell r="C990">
            <v>55459.74</v>
          </cell>
          <cell r="D990">
            <v>0</v>
          </cell>
        </row>
        <row r="991">
          <cell r="A991">
            <v>6213335</v>
          </cell>
          <cell r="B991" t="str">
            <v>PO-MATL-INSULATING MATERIALS</v>
          </cell>
          <cell r="C991">
            <v>6592.56</v>
          </cell>
          <cell r="D991">
            <v>4506.24</v>
          </cell>
        </row>
        <row r="992">
          <cell r="A992">
            <v>6213340</v>
          </cell>
          <cell r="B992" t="str">
            <v>PO-MATL-LABORATORY SUPPLIES</v>
          </cell>
          <cell r="C992">
            <v>1839.04</v>
          </cell>
          <cell r="D992">
            <v>15971.87</v>
          </cell>
        </row>
        <row r="993">
          <cell r="A993">
            <v>6213350</v>
          </cell>
          <cell r="B993" t="str">
            <v>PO-MATL-LARGE GENERATOR REPAIR</v>
          </cell>
          <cell r="C993">
            <v>12720.41</v>
          </cell>
          <cell r="D993">
            <v>91000</v>
          </cell>
        </row>
        <row r="994">
          <cell r="A994">
            <v>6213355</v>
          </cell>
          <cell r="B994" t="str">
            <v>PO-MATL-LEAK CLAMPS</v>
          </cell>
          <cell r="C994">
            <v>1643.51</v>
          </cell>
          <cell r="D994">
            <v>0</v>
          </cell>
        </row>
        <row r="995">
          <cell r="A995">
            <v>6213360</v>
          </cell>
          <cell r="B995" t="str">
            <v>PO-MATL-LOCKS</v>
          </cell>
          <cell r="C995">
            <v>1899.31</v>
          </cell>
          <cell r="D995">
            <v>1279.3499999999999</v>
          </cell>
        </row>
        <row r="996">
          <cell r="A996">
            <v>6213365</v>
          </cell>
          <cell r="B996" t="str">
            <v>PO-MATL-MEASURE INSTRUMENTS</v>
          </cell>
          <cell r="C996">
            <v>1262433.43</v>
          </cell>
          <cell r="D996">
            <v>403337.93</v>
          </cell>
        </row>
        <row r="997">
          <cell r="A997">
            <v>6213370</v>
          </cell>
          <cell r="B997" t="str">
            <v>PO-MATL-MECHANICAL EQUIPMENT</v>
          </cell>
          <cell r="C997">
            <v>12619.24</v>
          </cell>
          <cell r="D997">
            <v>0</v>
          </cell>
        </row>
        <row r="998">
          <cell r="A998">
            <v>6213375</v>
          </cell>
          <cell r="B998" t="str">
            <v>PO-MATL-MECHANICAL FITTINGS</v>
          </cell>
          <cell r="C998">
            <v>102968.61</v>
          </cell>
          <cell r="D998">
            <v>136635.92000000001</v>
          </cell>
        </row>
        <row r="999">
          <cell r="A999">
            <v>6213380</v>
          </cell>
          <cell r="B999" t="str">
            <v>PO-MATL-METALS</v>
          </cell>
          <cell r="C999">
            <v>23877.35</v>
          </cell>
          <cell r="D999">
            <v>9238.44</v>
          </cell>
        </row>
        <row r="1000">
          <cell r="A1000">
            <v>6213385</v>
          </cell>
          <cell r="B1000" t="str">
            <v>PO-MATL-ELEC MATERIAL, MISCELLANEOUS</v>
          </cell>
          <cell r="C1000">
            <v>27644.95</v>
          </cell>
          <cell r="D1000">
            <v>11778.68</v>
          </cell>
        </row>
        <row r="1001">
          <cell r="A1001">
            <v>6213390</v>
          </cell>
          <cell r="B1001" t="str">
            <v>PO-MATL-MRO &amp; SAFETY SUPPLIES</v>
          </cell>
          <cell r="C1001">
            <v>1182.67</v>
          </cell>
          <cell r="D1001">
            <v>1908.72</v>
          </cell>
        </row>
        <row r="1002">
          <cell r="A1002">
            <v>6213395</v>
          </cell>
          <cell r="B1002" t="str">
            <v># PURCH MAT - OFFICE SUPPLIES-CENTRALIZ</v>
          </cell>
          <cell r="C1002">
            <v>0</v>
          </cell>
          <cell r="D1002">
            <v>1127484.67</v>
          </cell>
        </row>
        <row r="1003">
          <cell r="A1003">
            <v>6213400</v>
          </cell>
          <cell r="B1003" t="str">
            <v>PO-MATL-OIL COUN TUBULAR GOODS</v>
          </cell>
          <cell r="C1003">
            <v>291041.43</v>
          </cell>
          <cell r="D1003">
            <v>504437.73</v>
          </cell>
        </row>
        <row r="1004">
          <cell r="A1004">
            <v>6213405</v>
          </cell>
          <cell r="B1004" t="str">
            <v>PO-MATL-PACKAGING MATERIAL</v>
          </cell>
          <cell r="C1004">
            <v>24821.84</v>
          </cell>
          <cell r="D1004">
            <v>4341.43</v>
          </cell>
        </row>
        <row r="1005">
          <cell r="A1005">
            <v>6213415</v>
          </cell>
          <cell r="B1005" t="str">
            <v>PO-MATL-PAINT</v>
          </cell>
          <cell r="C1005">
            <v>16072.69</v>
          </cell>
          <cell r="D1005">
            <v>7084.15</v>
          </cell>
        </row>
        <row r="1006">
          <cell r="A1006">
            <v>6213420</v>
          </cell>
          <cell r="B1006" t="str">
            <v>PO-MATL-PAVING MATERIALS</v>
          </cell>
          <cell r="C1006">
            <v>1296.72</v>
          </cell>
          <cell r="D1006">
            <v>3667.72</v>
          </cell>
        </row>
        <row r="1007">
          <cell r="A1007">
            <v>6213430</v>
          </cell>
          <cell r="B1007" t="str">
            <v>PO-MATL-PIPE COATING AND STORAGE</v>
          </cell>
          <cell r="C1007">
            <v>4711.22</v>
          </cell>
          <cell r="D1007">
            <v>1477.09</v>
          </cell>
        </row>
        <row r="1008">
          <cell r="A1008">
            <v>6213435</v>
          </cell>
          <cell r="B1008" t="str">
            <v>PO-MATL-PIPE WRAPPING MATERIALS</v>
          </cell>
          <cell r="C1008">
            <v>10058.26</v>
          </cell>
          <cell r="D1008">
            <v>6889.41</v>
          </cell>
        </row>
        <row r="1009">
          <cell r="A1009">
            <v>6213440</v>
          </cell>
          <cell r="B1009" t="str">
            <v>PO-MATL-PIPELINE CHEMICALS</v>
          </cell>
          <cell r="C1009">
            <v>16194.18</v>
          </cell>
          <cell r="D1009">
            <v>0</v>
          </cell>
        </row>
        <row r="1010">
          <cell r="A1010">
            <v>6213445</v>
          </cell>
          <cell r="B1010" t="str">
            <v>PO-MATL-PLANNING EQUIPMENT</v>
          </cell>
          <cell r="C1010">
            <v>4774.38</v>
          </cell>
          <cell r="D1010">
            <v>0</v>
          </cell>
        </row>
        <row r="1011">
          <cell r="A1011">
            <v>6213450</v>
          </cell>
          <cell r="B1011" t="str">
            <v>PO-MATL-PLANT EQUIPMENT</v>
          </cell>
          <cell r="C1011">
            <v>2890.37</v>
          </cell>
          <cell r="D1011">
            <v>7560</v>
          </cell>
        </row>
        <row r="1012">
          <cell r="A1012">
            <v>6213455</v>
          </cell>
          <cell r="B1012" t="str">
            <v>PO-MATL-TOOLS</v>
          </cell>
          <cell r="C1012">
            <v>1668742.29</v>
          </cell>
          <cell r="D1012">
            <v>422066.97</v>
          </cell>
        </row>
        <row r="1013">
          <cell r="A1013">
            <v>6213470</v>
          </cell>
          <cell r="B1013" t="str">
            <v>PO-MATL-PRESSURE CONTROL FITTINGS</v>
          </cell>
          <cell r="C1013">
            <v>13035.22</v>
          </cell>
          <cell r="D1013">
            <v>3203.32</v>
          </cell>
        </row>
        <row r="1014">
          <cell r="A1014">
            <v>6213475</v>
          </cell>
          <cell r="B1014" t="str">
            <v>PO-MATL-PRINTING-BROCHURES</v>
          </cell>
          <cell r="C1014">
            <v>892048.88</v>
          </cell>
          <cell r="D1014">
            <v>1408248.34</v>
          </cell>
        </row>
        <row r="1015">
          <cell r="A1015">
            <v>6213480</v>
          </cell>
          <cell r="B1015" t="str">
            <v>PO-MATL-PROMOTIONAL ITEMS</v>
          </cell>
          <cell r="C1015">
            <v>22977.98</v>
          </cell>
          <cell r="D1015">
            <v>71774.149999999994</v>
          </cell>
        </row>
        <row r="1016">
          <cell r="A1016">
            <v>6213485</v>
          </cell>
          <cell r="B1016" t="str">
            <v>PO-MATL-PUMPS</v>
          </cell>
          <cell r="C1016">
            <v>19989.32</v>
          </cell>
          <cell r="D1016">
            <v>33316.36</v>
          </cell>
        </row>
        <row r="1017">
          <cell r="A1017">
            <v>6213490</v>
          </cell>
          <cell r="B1017" t="str">
            <v>PO-MATL-APPAREL</v>
          </cell>
          <cell r="C1017">
            <v>2029.52</v>
          </cell>
          <cell r="D1017">
            <v>4113.6000000000004</v>
          </cell>
        </row>
        <row r="1018">
          <cell r="A1018">
            <v>6213500</v>
          </cell>
          <cell r="B1018" t="str">
            <v>PO-MATL-ROCK SAND DIRT</v>
          </cell>
          <cell r="C1018">
            <v>72256.97</v>
          </cell>
          <cell r="D1018">
            <v>10104.799999999999</v>
          </cell>
        </row>
        <row r="1019">
          <cell r="A1019">
            <v>6213505</v>
          </cell>
          <cell r="B1019" t="str">
            <v>PO-MATL-SAFETY</v>
          </cell>
          <cell r="C1019">
            <v>583.53</v>
          </cell>
          <cell r="D1019">
            <v>1636.8</v>
          </cell>
        </row>
        <row r="1020">
          <cell r="A1020">
            <v>6213510</v>
          </cell>
          <cell r="B1020" t="str">
            <v>PO-MATL-SAFETY EQUIPMENT</v>
          </cell>
          <cell r="C1020">
            <v>-1740.07</v>
          </cell>
          <cell r="D1020">
            <v>8433.01</v>
          </cell>
        </row>
        <row r="1021">
          <cell r="A1021">
            <v>6213515</v>
          </cell>
          <cell r="B1021" t="str">
            <v>PO-MATL-SCADA EQUIPMENT</v>
          </cell>
          <cell r="C1021">
            <v>12462.52</v>
          </cell>
          <cell r="D1021">
            <v>9910.51</v>
          </cell>
        </row>
        <row r="1022">
          <cell r="A1022">
            <v>6213520</v>
          </cell>
          <cell r="B1022" t="str">
            <v>PO-MATL-SECURITY SYSTEMS</v>
          </cell>
          <cell r="C1022">
            <v>15403.62</v>
          </cell>
          <cell r="D1022">
            <v>1195.08</v>
          </cell>
        </row>
        <row r="1023">
          <cell r="A1023">
            <v>6213525</v>
          </cell>
          <cell r="B1023" t="str">
            <v>PO-MATL-METAL PIPE &amp; FITTINGS</v>
          </cell>
          <cell r="C1023">
            <v>191830.44</v>
          </cell>
          <cell r="D1023">
            <v>69690.77</v>
          </cell>
        </row>
        <row r="1024">
          <cell r="A1024">
            <v>6213535</v>
          </cell>
          <cell r="B1024" t="str">
            <v>PO-MATL-VALVES</v>
          </cell>
          <cell r="C1024">
            <v>236611.52</v>
          </cell>
          <cell r="D1024">
            <v>123055.03</v>
          </cell>
        </row>
        <row r="1025">
          <cell r="A1025">
            <v>6213540</v>
          </cell>
          <cell r="B1025" t="str">
            <v>PO-MATL-WAREHOUSE STORAGE EQUIPMENT</v>
          </cell>
          <cell r="C1025">
            <v>95032.65</v>
          </cell>
          <cell r="D1025">
            <v>0</v>
          </cell>
        </row>
        <row r="1026">
          <cell r="A1026">
            <v>6213545</v>
          </cell>
          <cell r="B1026" t="str">
            <v>PURCH MAT - WELDING EQUIPMENT-CENTRALIZ</v>
          </cell>
          <cell r="C1026">
            <v>4746.42</v>
          </cell>
          <cell r="D1026">
            <v>3784.63</v>
          </cell>
        </row>
        <row r="1027">
          <cell r="A1027">
            <v>6213550</v>
          </cell>
          <cell r="B1027" t="str">
            <v>PO-MATL-WIRE &amp; CABLE</v>
          </cell>
          <cell r="C1027">
            <v>54.93</v>
          </cell>
          <cell r="D1027">
            <v>0</v>
          </cell>
        </row>
        <row r="1028">
          <cell r="A1028">
            <v>6213558</v>
          </cell>
          <cell r="B1028" t="str">
            <v>PO-MATL-METAL POLES</v>
          </cell>
          <cell r="C1028">
            <v>209.02</v>
          </cell>
          <cell r="D1028">
            <v>47.62</v>
          </cell>
        </row>
        <row r="1029">
          <cell r="A1029">
            <v>6213560</v>
          </cell>
          <cell r="B1029" t="str">
            <v>PO-MATL-TELECOM EQUIPMENT</v>
          </cell>
          <cell r="C1029">
            <v>8486.51</v>
          </cell>
          <cell r="D1029">
            <v>0</v>
          </cell>
        </row>
        <row r="1030">
          <cell r="A1030">
            <v>6213570</v>
          </cell>
          <cell r="B1030" t="str">
            <v>PO-MATL-PWR PLANT FUELS COAL NATURAL GA</v>
          </cell>
          <cell r="C1030">
            <v>294.36</v>
          </cell>
          <cell r="D1030">
            <v>1429.2</v>
          </cell>
        </row>
        <row r="1031">
          <cell r="A1031">
            <v>6213580</v>
          </cell>
          <cell r="B1031" t="str">
            <v>PO-MATL-LANDSCAPING SUPPLIES</v>
          </cell>
          <cell r="C1031">
            <v>53946.96</v>
          </cell>
          <cell r="D1031">
            <v>29691.79</v>
          </cell>
        </row>
        <row r="1032">
          <cell r="A1032">
            <v>6213590</v>
          </cell>
          <cell r="B1032" t="str">
            <v>PO-MATL-JANITORIAL SUPPLIES</v>
          </cell>
          <cell r="C1032">
            <v>99505.57</v>
          </cell>
          <cell r="D1032">
            <v>43959.28</v>
          </cell>
        </row>
        <row r="1033">
          <cell r="A1033">
            <v>6213600</v>
          </cell>
          <cell r="B1033" t="str">
            <v>PO-MATL-DIRECT ACCESS MATERIALS</v>
          </cell>
          <cell r="C1033">
            <v>47.19</v>
          </cell>
          <cell r="D1033">
            <v>0</v>
          </cell>
        </row>
        <row r="1034">
          <cell r="A1034">
            <v>6213610</v>
          </cell>
          <cell r="B1034" t="str">
            <v>PO-MATL-LAMPS, LIGHTING MATERIALS</v>
          </cell>
          <cell r="C1034">
            <v>2384.73</v>
          </cell>
          <cell r="D1034">
            <v>1048.29</v>
          </cell>
        </row>
        <row r="1035">
          <cell r="A1035">
            <v>6213630</v>
          </cell>
          <cell r="B1035" t="str">
            <v>PO-MATL-STORAGE EQUIPMENT</v>
          </cell>
          <cell r="C1035">
            <v>4360.8900000000003</v>
          </cell>
          <cell r="D1035">
            <v>0</v>
          </cell>
        </row>
        <row r="1036">
          <cell r="A1036">
            <v>6215085</v>
          </cell>
          <cell r="B1036" t="str">
            <v>MATL ISSUANCES-BEACH CITIES WAREHOUSE</v>
          </cell>
          <cell r="C1036">
            <v>56.99</v>
          </cell>
          <cell r="D1036">
            <v>0</v>
          </cell>
        </row>
        <row r="1037">
          <cell r="A1037">
            <v>6215145</v>
          </cell>
          <cell r="B1037" t="str">
            <v>MATL ISSUANCE-WITH STORES EXP (CONVERSI</v>
          </cell>
          <cell r="C1037">
            <v>46152.26</v>
          </cell>
          <cell r="D1037">
            <v>18788655.390000001</v>
          </cell>
        </row>
        <row r="1038">
          <cell r="A1038">
            <v>6215150</v>
          </cell>
          <cell r="B1038" t="str">
            <v>MATL ISSUANCE-WITHOUT  STORES EXP. (CON</v>
          </cell>
          <cell r="C1038">
            <v>0</v>
          </cell>
          <cell r="D1038">
            <v>970559.05</v>
          </cell>
        </row>
        <row r="1039">
          <cell r="A1039">
            <v>6215560</v>
          </cell>
          <cell r="B1039" t="str">
            <v>MATL ISSUANCES-PRECHARGED TOOLS</v>
          </cell>
          <cell r="C1039">
            <v>581794.88</v>
          </cell>
          <cell r="D1039">
            <v>481801.16</v>
          </cell>
        </row>
        <row r="1040">
          <cell r="A1040">
            <v>6215561</v>
          </cell>
          <cell r="B1040" t="str">
            <v>MATL ISSUANCES-PRECHARGED MISC. PIPE MA</v>
          </cell>
          <cell r="C1040">
            <v>114453.01</v>
          </cell>
          <cell r="D1040">
            <v>79488.13</v>
          </cell>
        </row>
        <row r="1041">
          <cell r="A1041">
            <v>6215562</v>
          </cell>
          <cell r="B1041" t="str">
            <v>MATL ISSUANCES-PRECHARGED MISC. PIPE FI</v>
          </cell>
          <cell r="C1041">
            <v>1936069.25</v>
          </cell>
          <cell r="D1041">
            <v>1538171.31</v>
          </cell>
        </row>
        <row r="1042">
          <cell r="A1042">
            <v>6215563</v>
          </cell>
          <cell r="B1042" t="str">
            <v>MATL ISSUANCES-PRECHARGED STORES MATERI</v>
          </cell>
          <cell r="C1042">
            <v>6032.45</v>
          </cell>
          <cell r="D1042">
            <v>4532.18</v>
          </cell>
        </row>
        <row r="1043">
          <cell r="A1043">
            <v>6215564</v>
          </cell>
          <cell r="B1043" t="str">
            <v>MATL ISSUANCES-PRECHARGED AUTO MATERIAL</v>
          </cell>
          <cell r="C1043">
            <v>3195.27</v>
          </cell>
          <cell r="D1043">
            <v>2999.59</v>
          </cell>
        </row>
        <row r="1044">
          <cell r="A1044">
            <v>6215565</v>
          </cell>
          <cell r="B1044" t="str">
            <v>MATL ISSUANCES-PRECHARGED OFFICE SUPPLI</v>
          </cell>
          <cell r="C1044">
            <v>23393.01</v>
          </cell>
          <cell r="D1044">
            <v>19340.5</v>
          </cell>
        </row>
        <row r="1045">
          <cell r="A1045">
            <v>6215566</v>
          </cell>
          <cell r="B1045" t="str">
            <v>MATL ISSUANCES-OTHER PRECHARGED MATERIA</v>
          </cell>
          <cell r="C1045">
            <v>607633.64</v>
          </cell>
          <cell r="D1045">
            <v>424593.1</v>
          </cell>
        </row>
        <row r="1046">
          <cell r="A1046">
            <v>6215567</v>
          </cell>
          <cell r="B1046" t="str">
            <v>MATL ISSUANCES-PIPE</v>
          </cell>
          <cell r="C1046">
            <v>2386942.56</v>
          </cell>
          <cell r="D1046">
            <v>1859613.08</v>
          </cell>
        </row>
        <row r="1047">
          <cell r="A1047">
            <v>6215568</v>
          </cell>
          <cell r="B1047" t="str">
            <v>MATL ISSUANCES-NON PIPE</v>
          </cell>
          <cell r="C1047">
            <v>5488407.3899999997</v>
          </cell>
          <cell r="D1047">
            <v>3186149.51</v>
          </cell>
        </row>
        <row r="1048">
          <cell r="A1048">
            <v>6220000</v>
          </cell>
          <cell r="B1048" t="str">
            <v>PURCHASED SERVICES</v>
          </cell>
          <cell r="C1048">
            <v>100001.28</v>
          </cell>
          <cell r="D1048">
            <v>48711.98</v>
          </cell>
        </row>
        <row r="1049">
          <cell r="A1049">
            <v>6220030</v>
          </cell>
          <cell r="B1049" t="str">
            <v>PO-SRV-ADVERTISING AND MARKETING PUBLIC</v>
          </cell>
          <cell r="C1049">
            <v>174507.58</v>
          </cell>
          <cell r="D1049">
            <v>893565.65</v>
          </cell>
        </row>
        <row r="1050">
          <cell r="A1050">
            <v>6220040</v>
          </cell>
          <cell r="B1050" t="str">
            <v>PO-SRV-ADVERTISING IMAGE &amp; BRANDING</v>
          </cell>
          <cell r="C1050">
            <v>171840.64000000001</v>
          </cell>
          <cell r="D1050">
            <v>170199.21</v>
          </cell>
        </row>
        <row r="1051">
          <cell r="A1051">
            <v>6220045</v>
          </cell>
          <cell r="B1051" t="str">
            <v>PO-SRV-LOGO MERCHANDISING SERVICES</v>
          </cell>
          <cell r="C1051">
            <v>16.5</v>
          </cell>
          <cell r="D1051">
            <v>0</v>
          </cell>
        </row>
        <row r="1052">
          <cell r="A1052">
            <v>6220050</v>
          </cell>
          <cell r="B1052" t="str">
            <v>PO-SRV-ADVERTISING AND MARKETING</v>
          </cell>
          <cell r="C1052">
            <v>1084973.6100000001</v>
          </cell>
          <cell r="D1052">
            <v>1094417.55</v>
          </cell>
        </row>
        <row r="1053">
          <cell r="A1053">
            <v>6220060</v>
          </cell>
          <cell r="B1053" t="str">
            <v>PO-SRV-FOOD SERVICE-CATERING</v>
          </cell>
          <cell r="C1053">
            <v>60400.03</v>
          </cell>
          <cell r="D1053">
            <v>20597.97</v>
          </cell>
        </row>
        <row r="1054">
          <cell r="A1054">
            <v>6220064</v>
          </cell>
          <cell r="B1054" t="str">
            <v>PO-SRV-FOOD SERVICE-MANAGEMENT-CBS USE</v>
          </cell>
          <cell r="C1054">
            <v>0</v>
          </cell>
          <cell r="D1054">
            <v>1955.23</v>
          </cell>
        </row>
        <row r="1055">
          <cell r="A1055">
            <v>6220070</v>
          </cell>
          <cell r="B1055" t="str">
            <v>PO-SRV-NEWSPAPER ADVERTISING</v>
          </cell>
          <cell r="C1055">
            <v>212939.34</v>
          </cell>
          <cell r="D1055">
            <v>376910.31</v>
          </cell>
        </row>
        <row r="1056">
          <cell r="A1056">
            <v>6220080</v>
          </cell>
          <cell r="B1056" t="str">
            <v># PURCH SERV - NEWSPAPER PRODUCTION</v>
          </cell>
          <cell r="C1056">
            <v>0</v>
          </cell>
          <cell r="D1056">
            <v>4000</v>
          </cell>
        </row>
        <row r="1057">
          <cell r="A1057">
            <v>6220090</v>
          </cell>
          <cell r="B1057" t="str">
            <v>PO-SRV-MAGAZINE ADVERTISING</v>
          </cell>
          <cell r="C1057">
            <v>175289.08</v>
          </cell>
          <cell r="D1057">
            <v>254910.63</v>
          </cell>
        </row>
        <row r="1058">
          <cell r="A1058">
            <v>6220100</v>
          </cell>
          <cell r="B1058" t="str">
            <v>PO-SRV-TREE TRIMMING</v>
          </cell>
          <cell r="C1058">
            <v>-19390</v>
          </cell>
          <cell r="D1058">
            <v>71525</v>
          </cell>
        </row>
        <row r="1059">
          <cell r="A1059">
            <v>6220115</v>
          </cell>
          <cell r="B1059" t="str">
            <v>PO-SRV-OUTDOOR ADVERTISING</v>
          </cell>
          <cell r="C1059">
            <v>-12458.49</v>
          </cell>
          <cell r="D1059">
            <v>50677.120000000003</v>
          </cell>
        </row>
        <row r="1060">
          <cell r="A1060">
            <v>6220116</v>
          </cell>
          <cell r="B1060" t="str">
            <v>PURCH SERV - OUTDOOR PRODUCTION</v>
          </cell>
          <cell r="C1060">
            <v>0</v>
          </cell>
          <cell r="D1060">
            <v>3558.77</v>
          </cell>
        </row>
        <row r="1061">
          <cell r="A1061">
            <v>6220120</v>
          </cell>
          <cell r="B1061" t="str">
            <v># PURCH SERV - BILL INSERTS</v>
          </cell>
          <cell r="C1061">
            <v>0</v>
          </cell>
          <cell r="D1061">
            <v>34.409999999999997</v>
          </cell>
        </row>
        <row r="1062">
          <cell r="A1062">
            <v>6220130</v>
          </cell>
          <cell r="B1062" t="str">
            <v>PO-SRV-RADIO ADVERTISING</v>
          </cell>
          <cell r="C1062">
            <v>564080.80000000005</v>
          </cell>
          <cell r="D1062">
            <v>92835.08</v>
          </cell>
        </row>
        <row r="1063">
          <cell r="A1063">
            <v>6220190</v>
          </cell>
          <cell r="B1063" t="str">
            <v>PO-SRV-SECURITY</v>
          </cell>
          <cell r="C1063">
            <v>119082.98</v>
          </cell>
          <cell r="D1063">
            <v>75050.28</v>
          </cell>
        </row>
        <row r="1064">
          <cell r="A1064">
            <v>6220200</v>
          </cell>
          <cell r="B1064" t="str">
            <v>PO-SRV-LEGAL</v>
          </cell>
          <cell r="C1064">
            <v>0</v>
          </cell>
          <cell r="D1064">
            <v>20243.740000000002</v>
          </cell>
        </row>
        <row r="1065">
          <cell r="A1065">
            <v>6220245</v>
          </cell>
          <cell r="B1065" t="str">
            <v>PO-SRV-BILL INSERTS-REGULATORY COMPLIAN</v>
          </cell>
          <cell r="C1065">
            <v>19461</v>
          </cell>
          <cell r="D1065">
            <v>0</v>
          </cell>
        </row>
        <row r="1066">
          <cell r="A1066">
            <v>6220250</v>
          </cell>
          <cell r="B1066" t="str">
            <v>PO-SRV-COMPUTER SOFTWARE MAINTENANCE &amp;</v>
          </cell>
          <cell r="C1066">
            <v>992313.72</v>
          </cell>
          <cell r="D1066">
            <v>2849397.87</v>
          </cell>
        </row>
        <row r="1067">
          <cell r="A1067">
            <v>6220270</v>
          </cell>
          <cell r="B1067" t="str">
            <v>PO-SRV-INFO TECH (IT)-CONSULTING</v>
          </cell>
          <cell r="C1067">
            <v>105352.12</v>
          </cell>
          <cell r="D1067">
            <v>121554.9</v>
          </cell>
        </row>
        <row r="1068">
          <cell r="A1068">
            <v>6220280</v>
          </cell>
          <cell r="B1068" t="str">
            <v>PO-SRV-INFO TECH (IT)-OTHER</v>
          </cell>
          <cell r="C1068">
            <v>16789.490000000002</v>
          </cell>
          <cell r="D1068">
            <v>-8895.5400000000009</v>
          </cell>
        </row>
        <row r="1069">
          <cell r="A1069">
            <v>6220300</v>
          </cell>
          <cell r="B1069" t="str">
            <v>PO-SRV-COMPUTER LAN/NOS (IT USE ONLY)</v>
          </cell>
          <cell r="C1069">
            <v>126.72</v>
          </cell>
          <cell r="D1069">
            <v>527.45000000000005</v>
          </cell>
        </row>
        <row r="1070">
          <cell r="A1070">
            <v>6220360</v>
          </cell>
          <cell r="B1070" t="str">
            <v>PO-SRV-COMPUTER ORDER FULFILLMENT</v>
          </cell>
          <cell r="C1070">
            <v>12400.74</v>
          </cell>
          <cell r="D1070">
            <v>343549.47</v>
          </cell>
        </row>
        <row r="1071">
          <cell r="A1071">
            <v>6220380</v>
          </cell>
          <cell r="B1071" t="str">
            <v>PO-SRV-TEMPORARY AGENCY LABOR</v>
          </cell>
          <cell r="C1071">
            <v>901035.05</v>
          </cell>
          <cell r="D1071">
            <v>4746885.58</v>
          </cell>
        </row>
        <row r="1072">
          <cell r="A1072">
            <v>6220390</v>
          </cell>
          <cell r="B1072" t="str">
            <v>PO-SRV-PRINTING &amp; GRAPHICS</v>
          </cell>
          <cell r="C1072">
            <v>134992.28</v>
          </cell>
          <cell r="D1072">
            <v>70195.89</v>
          </cell>
        </row>
        <row r="1073">
          <cell r="A1073">
            <v>6220391</v>
          </cell>
          <cell r="B1073" t="str">
            <v>PO-SRV-GRAPHICS SERVICES-CONSULT/PRODUC</v>
          </cell>
          <cell r="C1073">
            <v>1717.33</v>
          </cell>
          <cell r="D1073">
            <v>0</v>
          </cell>
        </row>
        <row r="1074">
          <cell r="A1074">
            <v>6220393</v>
          </cell>
          <cell r="B1074" t="str">
            <v>PO-SRV-PRINTING BUSINESS FORMS (SPECIAL</v>
          </cell>
          <cell r="C1074">
            <v>0</v>
          </cell>
          <cell r="D1074">
            <v>80.52</v>
          </cell>
        </row>
        <row r="1075">
          <cell r="A1075">
            <v>6220400</v>
          </cell>
          <cell r="B1075" t="str">
            <v>PO-SRV-PRINTING BUSINESS FORMS (STOCK)</v>
          </cell>
          <cell r="C1075">
            <v>1560</v>
          </cell>
          <cell r="D1075">
            <v>0</v>
          </cell>
        </row>
        <row r="1076">
          <cell r="A1076">
            <v>6220410</v>
          </cell>
          <cell r="B1076" t="str">
            <v>PO-SRV-COPY-PUBLICATIONS &amp; SUBSCRIPTION</v>
          </cell>
          <cell r="C1076">
            <v>620.11</v>
          </cell>
          <cell r="D1076">
            <v>781.18</v>
          </cell>
        </row>
        <row r="1077">
          <cell r="A1077">
            <v>6220411</v>
          </cell>
          <cell r="B1077" t="str">
            <v>PO-SRV-COPY-CONVENIENCE-PAPER-CBS USE</v>
          </cell>
          <cell r="C1077">
            <v>13410.52</v>
          </cell>
          <cell r="D1077">
            <v>6931.17</v>
          </cell>
        </row>
        <row r="1078">
          <cell r="A1078">
            <v>6220412</v>
          </cell>
          <cell r="B1078" t="str">
            <v>PO-SRV-COPY-CONVENIENCE</v>
          </cell>
          <cell r="C1078">
            <v>204134.23</v>
          </cell>
          <cell r="D1078">
            <v>0</v>
          </cell>
        </row>
        <row r="1079">
          <cell r="A1079">
            <v>6220420</v>
          </cell>
          <cell r="B1079" t="str">
            <v>PO-SRV-COPIER &amp; QUICK COPY CENTER</v>
          </cell>
          <cell r="C1079">
            <v>53780.61</v>
          </cell>
          <cell r="D1079">
            <v>62986.87</v>
          </cell>
        </row>
        <row r="1080">
          <cell r="A1080">
            <v>6220421</v>
          </cell>
          <cell r="B1080" t="str">
            <v>PO-SRV-COPY-ENGINEERING</v>
          </cell>
          <cell r="C1080">
            <v>5891.73</v>
          </cell>
          <cell r="D1080">
            <v>0</v>
          </cell>
        </row>
        <row r="1081">
          <cell r="A1081">
            <v>6220422</v>
          </cell>
          <cell r="B1081" t="str">
            <v>PO-SRV-COPY-SERVICE CENTER</v>
          </cell>
          <cell r="C1081">
            <v>29881</v>
          </cell>
          <cell r="D1081">
            <v>0</v>
          </cell>
        </row>
        <row r="1082">
          <cell r="A1082">
            <v>6220430</v>
          </cell>
          <cell r="B1082" t="str">
            <v>PO-SRV-MAIL/MESSENGER-GENERAL</v>
          </cell>
          <cell r="C1082">
            <v>202.29</v>
          </cell>
          <cell r="D1082">
            <v>2038.69</v>
          </cell>
        </row>
        <row r="1083">
          <cell r="A1083">
            <v>6220432</v>
          </cell>
          <cell r="B1083" t="str">
            <v>PO-SRV-MAIL/MESSENGER-OVERNIGHT EXPRESS</v>
          </cell>
          <cell r="C1083">
            <v>436.86</v>
          </cell>
          <cell r="D1083">
            <v>0</v>
          </cell>
        </row>
        <row r="1084">
          <cell r="A1084">
            <v>6220433</v>
          </cell>
          <cell r="B1084" t="str">
            <v>PO-SRV-MAIL/MESSENGER-COURIER</v>
          </cell>
          <cell r="C1084">
            <v>86.9</v>
          </cell>
          <cell r="D1084">
            <v>0</v>
          </cell>
        </row>
        <row r="1085">
          <cell r="A1085">
            <v>6220450</v>
          </cell>
          <cell r="B1085" t="str">
            <v>PO-SRV-MAIL/MESSENGER-POSTAGE</v>
          </cell>
          <cell r="C1085">
            <v>362.28</v>
          </cell>
          <cell r="D1085">
            <v>1344308.52</v>
          </cell>
        </row>
        <row r="1086">
          <cell r="A1086">
            <v>6220470</v>
          </cell>
          <cell r="B1086" t="str">
            <v>PO-SRV-MAIL OTHER</v>
          </cell>
          <cell r="C1086">
            <v>754.62</v>
          </cell>
          <cell r="D1086">
            <v>3053.63</v>
          </cell>
        </row>
        <row r="1087">
          <cell r="A1087">
            <v>6220480</v>
          </cell>
          <cell r="B1087" t="str">
            <v>PO-SRV-ENGINEERING</v>
          </cell>
          <cell r="C1087">
            <v>658234.77</v>
          </cell>
          <cell r="D1087">
            <v>164962.03</v>
          </cell>
        </row>
        <row r="1088">
          <cell r="A1088">
            <v>6220500</v>
          </cell>
          <cell r="B1088" t="str">
            <v>PO-SRV-GOVERNMENT TURNKEY-DESIGN/BUILD</v>
          </cell>
          <cell r="C1088">
            <v>2881.1</v>
          </cell>
          <cell r="D1088">
            <v>424</v>
          </cell>
        </row>
        <row r="1089">
          <cell r="A1089">
            <v>6220520</v>
          </cell>
          <cell r="B1089" t="str">
            <v>PO-SRV-GOVERNMENT TURNKEY-AUDITS</v>
          </cell>
          <cell r="C1089">
            <v>40</v>
          </cell>
          <cell r="D1089">
            <v>0</v>
          </cell>
        </row>
        <row r="1090">
          <cell r="A1090">
            <v>6220530</v>
          </cell>
          <cell r="B1090" t="str">
            <v>PO-SRV-CONSTRUCTION-OTHER</v>
          </cell>
          <cell r="C1090">
            <v>2136328.66</v>
          </cell>
          <cell r="D1090">
            <v>770600.57</v>
          </cell>
        </row>
        <row r="1091">
          <cell r="A1091">
            <v>6220535</v>
          </cell>
          <cell r="B1091" t="str">
            <v>PO-SRV-GOVT PAYMENTS-PERMITS</v>
          </cell>
          <cell r="C1091">
            <v>61311.64</v>
          </cell>
          <cell r="D1091">
            <v>1499.1</v>
          </cell>
        </row>
        <row r="1092">
          <cell r="A1092">
            <v>6220560</v>
          </cell>
          <cell r="B1092" t="str">
            <v>PO-SRV-CONSTRUCTION PAVING</v>
          </cell>
          <cell r="C1092">
            <v>2566300.4700000002</v>
          </cell>
          <cell r="D1092">
            <v>1975089.7</v>
          </cell>
        </row>
        <row r="1093">
          <cell r="A1093">
            <v>6220570</v>
          </cell>
          <cell r="B1093" t="str">
            <v>PO-SRV-DESIGN</v>
          </cell>
          <cell r="C1093">
            <v>56927.72</v>
          </cell>
          <cell r="D1093">
            <v>57659.87</v>
          </cell>
        </row>
        <row r="1094">
          <cell r="A1094">
            <v>6220580</v>
          </cell>
          <cell r="B1094" t="str">
            <v>PO-SRV-ON-LINE SERVICES, MISCELLANEOUS</v>
          </cell>
          <cell r="C1094">
            <v>137144.25</v>
          </cell>
          <cell r="D1094">
            <v>123778.99</v>
          </cell>
        </row>
        <row r="1095">
          <cell r="A1095">
            <v>6220590</v>
          </cell>
          <cell r="B1095" t="str">
            <v>PO-SRV-MISCELLANEOUS OTHER SERVICES</v>
          </cell>
          <cell r="C1095">
            <v>5462.91</v>
          </cell>
          <cell r="D1095">
            <v>-2047339.79</v>
          </cell>
        </row>
        <row r="1096">
          <cell r="A1096">
            <v>6220600</v>
          </cell>
          <cell r="B1096" t="str">
            <v>PO-SRV-CONSULTING-OTHER</v>
          </cell>
          <cell r="C1096">
            <v>19604863.469999999</v>
          </cell>
          <cell r="D1096">
            <v>78480792.560000002</v>
          </cell>
        </row>
        <row r="1097">
          <cell r="A1097">
            <v>6220630</v>
          </cell>
          <cell r="B1097" t="str">
            <v># PURCH SERV - UTILITIES</v>
          </cell>
          <cell r="C1097">
            <v>0</v>
          </cell>
          <cell r="D1097">
            <v>111806.47</v>
          </cell>
        </row>
        <row r="1098">
          <cell r="A1098">
            <v>6220635</v>
          </cell>
          <cell r="B1098" t="str">
            <v>PURCH SERV - COMPANY GAS USED</v>
          </cell>
          <cell r="C1098">
            <v>0</v>
          </cell>
          <cell r="D1098">
            <v>2702920.52</v>
          </cell>
        </row>
        <row r="1099">
          <cell r="A1099">
            <v>6220640</v>
          </cell>
          <cell r="B1099" t="str">
            <v>PO-SRV-TRAINING &amp; SEMINARS</v>
          </cell>
          <cell r="C1099">
            <v>187699.36</v>
          </cell>
          <cell r="D1099">
            <v>353560.18</v>
          </cell>
        </row>
        <row r="1100">
          <cell r="A1100">
            <v>6220670</v>
          </cell>
          <cell r="B1100" t="str">
            <v>PO-SRV-RESEARCH AND DEVELOPMENT</v>
          </cell>
          <cell r="C1100">
            <v>514700</v>
          </cell>
          <cell r="D1100">
            <v>113346.45</v>
          </cell>
        </row>
        <row r="1101">
          <cell r="A1101">
            <v>6220690</v>
          </cell>
          <cell r="B1101" t="str">
            <v># PURCH SERV - EVENTS FOR EXTERNAL SERV</v>
          </cell>
          <cell r="C1101">
            <v>0</v>
          </cell>
          <cell r="D1101">
            <v>52338.2</v>
          </cell>
        </row>
        <row r="1102">
          <cell r="A1102">
            <v>6220790</v>
          </cell>
          <cell r="B1102" t="str">
            <v>PO-SRV-MEDICAL</v>
          </cell>
          <cell r="C1102">
            <v>5333.05</v>
          </cell>
          <cell r="D1102">
            <v>19183.349999999999</v>
          </cell>
        </row>
        <row r="1103">
          <cell r="A1103">
            <v>6220800</v>
          </cell>
          <cell r="B1103" t="str">
            <v>PO-SRV-CONSERVATION</v>
          </cell>
          <cell r="C1103">
            <v>98780.59</v>
          </cell>
          <cell r="D1103">
            <v>116.27</v>
          </cell>
        </row>
        <row r="1104">
          <cell r="A1104">
            <v>6220810</v>
          </cell>
          <cell r="B1104" t="str">
            <v>PO-SRV-CUSTOMER SERVICES</v>
          </cell>
          <cell r="C1104">
            <v>3635.9</v>
          </cell>
          <cell r="D1104">
            <v>128.55000000000001</v>
          </cell>
        </row>
        <row r="1105">
          <cell r="A1105">
            <v>6220840</v>
          </cell>
          <cell r="B1105" t="str">
            <v>PO-SRV-VEHICLE &amp; EQUIPMENT RENTAL</v>
          </cell>
          <cell r="C1105">
            <v>35947.14</v>
          </cell>
          <cell r="D1105">
            <v>26424.83</v>
          </cell>
        </row>
        <row r="1106">
          <cell r="A1106">
            <v>6220850</v>
          </cell>
          <cell r="B1106" t="str">
            <v>PO-SRV-VEHICLE &amp; EQUIP RENTAL W/OPERATO</v>
          </cell>
          <cell r="C1106">
            <v>681454.52</v>
          </cell>
          <cell r="D1106">
            <v>174794.68</v>
          </cell>
        </row>
        <row r="1107">
          <cell r="A1107">
            <v>6220855</v>
          </cell>
          <cell r="B1107" t="str">
            <v>PO-SRV-LAUNDRY/RENTAL OF UNIFORMS</v>
          </cell>
          <cell r="C1107">
            <v>1176577.1200000001</v>
          </cell>
          <cell r="D1107">
            <v>436836.91</v>
          </cell>
        </row>
        <row r="1108">
          <cell r="A1108">
            <v>6220860</v>
          </cell>
          <cell r="B1108" t="str">
            <v>PO-SRV-MAINTENANCE AND REPAIRS</v>
          </cell>
          <cell r="C1108">
            <v>621940.36</v>
          </cell>
          <cell r="D1108">
            <v>406784.29</v>
          </cell>
        </row>
        <row r="1109">
          <cell r="A1109">
            <v>6220870</v>
          </cell>
          <cell r="B1109" t="str">
            <v>PO-SRV-TELEPHONE &amp; COMMUNICATION SYSTEM</v>
          </cell>
          <cell r="C1109">
            <v>15740</v>
          </cell>
          <cell r="D1109">
            <v>17124.18</v>
          </cell>
        </row>
        <row r="1110">
          <cell r="A1110">
            <v>6220880</v>
          </cell>
          <cell r="B1110" t="str">
            <v>PO-SRV-CONSTRUCTION-GAS PIPELINE</v>
          </cell>
          <cell r="C1110">
            <v>15934169.060000001</v>
          </cell>
          <cell r="D1110">
            <v>12304044.029999999</v>
          </cell>
        </row>
        <row r="1111">
          <cell r="A1111">
            <v>6220890</v>
          </cell>
          <cell r="B1111" t="str">
            <v>PO-SRV-LANDSCAPING</v>
          </cell>
          <cell r="C1111">
            <v>343261.14</v>
          </cell>
          <cell r="D1111">
            <v>272152.95</v>
          </cell>
        </row>
        <row r="1112">
          <cell r="A1112">
            <v>6220900</v>
          </cell>
          <cell r="B1112" t="str">
            <v>PO-SRV-TRASH COLLECTION</v>
          </cell>
          <cell r="C1112">
            <v>202890.01</v>
          </cell>
          <cell r="D1112">
            <v>128684.24</v>
          </cell>
        </row>
        <row r="1113">
          <cell r="A1113">
            <v>6220910</v>
          </cell>
          <cell r="B1113" t="str">
            <v>PO-SRV-HAZARDOUS WASTE DISPOSAL</v>
          </cell>
          <cell r="C1113">
            <v>275729.19</v>
          </cell>
          <cell r="D1113">
            <v>105024.51</v>
          </cell>
        </row>
        <row r="1114">
          <cell r="A1114">
            <v>6220920</v>
          </cell>
          <cell r="B1114" t="str">
            <v>PO-SRV-SAFETY RELATED</v>
          </cell>
          <cell r="C1114">
            <v>23579</v>
          </cell>
          <cell r="D1114">
            <v>18067.12</v>
          </cell>
        </row>
        <row r="1115">
          <cell r="A1115">
            <v>6220930</v>
          </cell>
          <cell r="B1115" t="str">
            <v>PO-SRV-ENERGY EFFICIENCY</v>
          </cell>
          <cell r="C1115">
            <v>90678.81</v>
          </cell>
          <cell r="D1115">
            <v>468063.4</v>
          </cell>
        </row>
        <row r="1116">
          <cell r="A1116">
            <v>6220940</v>
          </cell>
          <cell r="B1116" t="str">
            <v>PO-SRV-WELL DRILLING</v>
          </cell>
          <cell r="C1116">
            <v>2189500.59</v>
          </cell>
          <cell r="D1116">
            <v>1595205.87</v>
          </cell>
        </row>
        <row r="1117">
          <cell r="A1117">
            <v>6220950</v>
          </cell>
          <cell r="B1117" t="str">
            <v>PO-SRV-AUCTIONING</v>
          </cell>
          <cell r="C1117">
            <v>0</v>
          </cell>
          <cell r="D1117">
            <v>453.93</v>
          </cell>
        </row>
        <row r="1118">
          <cell r="A1118">
            <v>6220960</v>
          </cell>
          <cell r="B1118" t="str">
            <v>PO-SRV-MOVING</v>
          </cell>
          <cell r="C1118">
            <v>2288.4499999999998</v>
          </cell>
          <cell r="D1118">
            <v>2574.4</v>
          </cell>
        </row>
        <row r="1119">
          <cell r="A1119">
            <v>6220970</v>
          </cell>
          <cell r="B1119" t="str">
            <v>PO-SRV-INSURANCE</v>
          </cell>
          <cell r="C1119">
            <v>131.65</v>
          </cell>
          <cell r="D1119">
            <v>0</v>
          </cell>
        </row>
        <row r="1120">
          <cell r="A1120">
            <v>6220980</v>
          </cell>
          <cell r="B1120" t="str">
            <v>PO-SRV-JANITORIAL</v>
          </cell>
          <cell r="C1120">
            <v>1001568.39</v>
          </cell>
          <cell r="D1120">
            <v>927183.06</v>
          </cell>
        </row>
        <row r="1121">
          <cell r="A1121">
            <v>6220990</v>
          </cell>
          <cell r="B1121" t="str">
            <v>PO-SRV-COMPUTER HARDWARE MAINT &amp; LEASES</v>
          </cell>
          <cell r="C1121">
            <v>681645.79</v>
          </cell>
          <cell r="D1121">
            <v>163275.29</v>
          </cell>
        </row>
        <row r="1122">
          <cell r="A1122">
            <v>6221000</v>
          </cell>
          <cell r="B1122" t="str">
            <v>PO-SRV-CONSTRUCTION-ELECTRIC</v>
          </cell>
          <cell r="C1122">
            <v>100422</v>
          </cell>
          <cell r="D1122">
            <v>89671.43</v>
          </cell>
        </row>
        <row r="1123">
          <cell r="A1123">
            <v>6221010</v>
          </cell>
          <cell r="B1123" t="str">
            <v>PO-SRV-STORAGE</v>
          </cell>
          <cell r="C1123">
            <v>26805.29</v>
          </cell>
          <cell r="D1123">
            <v>0</v>
          </cell>
        </row>
        <row r="1124">
          <cell r="A1124">
            <v>6221020</v>
          </cell>
          <cell r="B1124" t="str">
            <v>PO-SRV-COLLECTION SERVICES</v>
          </cell>
          <cell r="C1124">
            <v>233585.83</v>
          </cell>
          <cell r="D1124">
            <v>104437.27</v>
          </cell>
        </row>
        <row r="1125">
          <cell r="A1125">
            <v>6221030</v>
          </cell>
          <cell r="B1125" t="str">
            <v>PO-SRV-TRAVEL-EXP</v>
          </cell>
          <cell r="C1125">
            <v>346.24</v>
          </cell>
          <cell r="D1125">
            <v>5174.76</v>
          </cell>
        </row>
        <row r="1126">
          <cell r="A1126">
            <v>6221040</v>
          </cell>
          <cell r="B1126" t="str">
            <v>PO-SRV-FREIGHT AUDITING/PMTS</v>
          </cell>
          <cell r="C1126">
            <v>50.23</v>
          </cell>
          <cell r="D1126">
            <v>774.8</v>
          </cell>
        </row>
        <row r="1127">
          <cell r="A1127">
            <v>6221050</v>
          </cell>
          <cell r="B1127" t="str">
            <v>PO-SRV-LABORATORY</v>
          </cell>
          <cell r="C1127">
            <v>43732.5</v>
          </cell>
          <cell r="D1127">
            <v>26270.5</v>
          </cell>
        </row>
        <row r="1128">
          <cell r="A1128">
            <v>6221060</v>
          </cell>
          <cell r="B1128" t="str">
            <v>PO-SRV-GOVT &amp; REGULATORY</v>
          </cell>
          <cell r="C1128">
            <v>18.649999999999999</v>
          </cell>
          <cell r="D1128">
            <v>2423.19</v>
          </cell>
        </row>
        <row r="1129">
          <cell r="A1129">
            <v>6221080</v>
          </cell>
          <cell r="B1129" t="str">
            <v>PO-SRV-CORP. LANGUAGE SERVICES</v>
          </cell>
          <cell r="C1129">
            <v>927.03</v>
          </cell>
          <cell r="D1129">
            <v>0</v>
          </cell>
        </row>
        <row r="1130">
          <cell r="A1130">
            <v>6221085</v>
          </cell>
          <cell r="B1130" t="str">
            <v>PO-SRV-SITE ASSESSMENT &amp; MITIGATION WOR</v>
          </cell>
          <cell r="C1130">
            <v>1701213.41</v>
          </cell>
          <cell r="D1130">
            <v>6293960.0199999996</v>
          </cell>
        </row>
        <row r="1131">
          <cell r="A1131">
            <v>6230000</v>
          </cell>
          <cell r="B1131" t="str">
            <v>NO PO-SRV-CONTRACTORS</v>
          </cell>
          <cell r="C1131">
            <v>1421986.25</v>
          </cell>
          <cell r="D1131">
            <v>28548758.140000001</v>
          </cell>
        </row>
        <row r="1132">
          <cell r="A1132">
            <v>6230001</v>
          </cell>
          <cell r="B1132" t="str">
            <v>NO PO-SRV-CONTRACTORS-ADVISORY</v>
          </cell>
          <cell r="C1132">
            <v>3044.37</v>
          </cell>
          <cell r="D1132">
            <v>18451.07</v>
          </cell>
        </row>
        <row r="1133">
          <cell r="A1133">
            <v>6230002</v>
          </cell>
          <cell r="B1133" t="str">
            <v>NO PO-SRV-CONTRACTORS-CONSULTING</v>
          </cell>
          <cell r="C1133">
            <v>1775651.23</v>
          </cell>
          <cell r="D1133">
            <v>6873210.3300000001</v>
          </cell>
        </row>
        <row r="1134">
          <cell r="A1134">
            <v>6230003</v>
          </cell>
          <cell r="B1134" t="str">
            <v>NO PO-SRV-CONTRACTORS-CONSULTING FEES-J</v>
          </cell>
          <cell r="C1134">
            <v>27830.49</v>
          </cell>
          <cell r="D1134">
            <v>6312.77</v>
          </cell>
        </row>
        <row r="1135">
          <cell r="A1135">
            <v>6230004</v>
          </cell>
          <cell r="B1135" t="str">
            <v>NO PO-SRV-CONTRACTORS-CONTRACT LABOR</v>
          </cell>
          <cell r="C1135">
            <v>-107057.78</v>
          </cell>
          <cell r="D1135">
            <v>7010051.6100000003</v>
          </cell>
        </row>
        <row r="1136">
          <cell r="A1136">
            <v>6230005</v>
          </cell>
          <cell r="B1136" t="str">
            <v>NO PO-SRV-CONTRACTORS-MAJOR PROJECTS</v>
          </cell>
          <cell r="C1136">
            <v>1590763.19</v>
          </cell>
          <cell r="D1136">
            <v>20842322.039999999</v>
          </cell>
        </row>
        <row r="1137">
          <cell r="A1137">
            <v>6230006</v>
          </cell>
          <cell r="B1137" t="str">
            <v>NO PO-SRV-CONTRACTORS-SPECIFIC JOBS</v>
          </cell>
          <cell r="C1137">
            <v>1476619.16</v>
          </cell>
          <cell r="D1137">
            <v>1373045.4</v>
          </cell>
        </row>
        <row r="1138">
          <cell r="A1138">
            <v>6230007</v>
          </cell>
          <cell r="B1138" t="str">
            <v>NO PO-SRV-CONTRACTORS-TIME &amp; EQUIPMENT</v>
          </cell>
          <cell r="C1138">
            <v>70957.84</v>
          </cell>
          <cell r="D1138">
            <v>4241.1099999999997</v>
          </cell>
        </row>
        <row r="1139">
          <cell r="A1139">
            <v>6230010</v>
          </cell>
          <cell r="B1139" t="str">
            <v>NO PO-SRV-ACCOUNTING SERVICES</v>
          </cell>
          <cell r="C1139">
            <v>5362.04</v>
          </cell>
          <cell r="D1139">
            <v>7737.75</v>
          </cell>
        </row>
        <row r="1140">
          <cell r="A1140">
            <v>6230020</v>
          </cell>
          <cell r="B1140" t="str">
            <v>NO PO-SRV-AUDIT SERVICES</v>
          </cell>
          <cell r="C1140">
            <v>0</v>
          </cell>
          <cell r="D1140">
            <v>994.26</v>
          </cell>
        </row>
        <row r="1141">
          <cell r="A1141">
            <v>6230030</v>
          </cell>
          <cell r="B1141" t="str">
            <v>NO PO-SRV-ADVERTISING LITERATURE</v>
          </cell>
          <cell r="C1141">
            <v>-14951.78</v>
          </cell>
          <cell r="D1141">
            <v>233680.11</v>
          </cell>
        </row>
        <row r="1142">
          <cell r="A1142">
            <v>6230040</v>
          </cell>
          <cell r="B1142" t="str">
            <v>NO PO-SRV-ADVERTISING IMAGE &amp; BRANDING</v>
          </cell>
          <cell r="C1142">
            <v>1069.0999999999999</v>
          </cell>
          <cell r="D1142">
            <v>578793.11</v>
          </cell>
        </row>
        <row r="1143">
          <cell r="A1143">
            <v>6230045</v>
          </cell>
          <cell r="B1143" t="str">
            <v>NO PO-SRV-LOGO MERCHANDISING SERV</v>
          </cell>
          <cell r="C1143">
            <v>0</v>
          </cell>
          <cell r="D1143">
            <v>-5803.99</v>
          </cell>
        </row>
        <row r="1144">
          <cell r="A1144">
            <v>6230050</v>
          </cell>
          <cell r="B1144" t="str">
            <v>NO PO-SRV-ADVERTISING MARKETING</v>
          </cell>
          <cell r="C1144">
            <v>1442102</v>
          </cell>
          <cell r="D1144">
            <v>1949674.28</v>
          </cell>
        </row>
        <row r="1145">
          <cell r="A1145">
            <v>6230060</v>
          </cell>
          <cell r="B1145" t="str">
            <v>NO PO-SRV-FOOD SERVICE-CATERING</v>
          </cell>
          <cell r="C1145">
            <v>439875.22</v>
          </cell>
          <cell r="D1145">
            <v>285368.74</v>
          </cell>
        </row>
        <row r="1146">
          <cell r="A1146">
            <v>6230061</v>
          </cell>
          <cell r="B1146" t="str">
            <v>NO PO-SRV-FOOD SERVICE-EXECUTIVE DINING</v>
          </cell>
          <cell r="C1146">
            <v>13651.3</v>
          </cell>
          <cell r="D1146">
            <v>8163.12</v>
          </cell>
        </row>
        <row r="1147">
          <cell r="A1147">
            <v>6230062</v>
          </cell>
          <cell r="B1147" t="str">
            <v>NO PO-SRV-FOOD SERVICE-MAINT &amp; REPAIRS</v>
          </cell>
          <cell r="C1147">
            <v>28612.99</v>
          </cell>
          <cell r="D1147">
            <v>25312.44</v>
          </cell>
        </row>
        <row r="1148">
          <cell r="A1148">
            <v>6230063</v>
          </cell>
          <cell r="B1148" t="str">
            <v>NO PO-SRV-FOOD SERVICE-LEASES CBS USE</v>
          </cell>
          <cell r="C1148">
            <v>-1875.21</v>
          </cell>
          <cell r="D1148">
            <v>0</v>
          </cell>
        </row>
        <row r="1149">
          <cell r="A1149">
            <v>6230064</v>
          </cell>
          <cell r="B1149" t="str">
            <v>NO PO-SRV-FOOD SERVICE-MANAGEMENT CBS U</v>
          </cell>
          <cell r="C1149">
            <v>7881.88</v>
          </cell>
          <cell r="D1149">
            <v>44231.68</v>
          </cell>
        </row>
        <row r="1150">
          <cell r="A1150">
            <v>6230070</v>
          </cell>
          <cell r="B1150" t="str">
            <v>NO PO-SRV-NEWSPAPER ADVERTISING</v>
          </cell>
          <cell r="C1150">
            <v>89683.65</v>
          </cell>
          <cell r="D1150">
            <v>14149.98</v>
          </cell>
        </row>
        <row r="1151">
          <cell r="A1151">
            <v>6230090</v>
          </cell>
          <cell r="B1151" t="str">
            <v>NO PO-SRV-MAGAZINE ADVERTISING</v>
          </cell>
          <cell r="C1151">
            <v>12345.21</v>
          </cell>
          <cell r="D1151">
            <v>11599.02</v>
          </cell>
        </row>
        <row r="1152">
          <cell r="A1152">
            <v>6230115</v>
          </cell>
          <cell r="B1152" t="str">
            <v>NO PO-SRV-OUTDOOR ADVERTISING</v>
          </cell>
          <cell r="C1152">
            <v>8252.94</v>
          </cell>
          <cell r="D1152">
            <v>13776.39</v>
          </cell>
        </row>
        <row r="1153">
          <cell r="A1153">
            <v>6230130</v>
          </cell>
          <cell r="B1153" t="str">
            <v>NO PO-SRV-RADIO ADVERTISING</v>
          </cell>
          <cell r="C1153">
            <v>535.96</v>
          </cell>
          <cell r="D1153">
            <v>413.3</v>
          </cell>
        </row>
        <row r="1154">
          <cell r="A1154">
            <v>6230140</v>
          </cell>
          <cell r="B1154" t="str">
            <v>NO PO-SRV-MEDIA RELATIONS</v>
          </cell>
          <cell r="C1154">
            <v>10220</v>
          </cell>
          <cell r="D1154">
            <v>0</v>
          </cell>
        </row>
        <row r="1155">
          <cell r="A1155">
            <v>6230150</v>
          </cell>
          <cell r="B1155" t="str">
            <v>NO PO-SRV-AUDIO VISUAL REPORTS</v>
          </cell>
          <cell r="C1155">
            <v>212</v>
          </cell>
          <cell r="D1155">
            <v>524.45000000000005</v>
          </cell>
        </row>
        <row r="1156">
          <cell r="A1156">
            <v>6230160</v>
          </cell>
          <cell r="B1156" t="str">
            <v>NO PO-SRV-NEWS PHOTO SERVICES</v>
          </cell>
          <cell r="C1156">
            <v>240.42</v>
          </cell>
          <cell r="D1156">
            <v>101.41</v>
          </cell>
        </row>
        <row r="1157">
          <cell r="A1157">
            <v>6230170</v>
          </cell>
          <cell r="B1157" t="str">
            <v>NO PO-SRV-LEGAL IN-HOUSE COPY SERVICES</v>
          </cell>
          <cell r="C1157">
            <v>0</v>
          </cell>
          <cell r="D1157">
            <v>45</v>
          </cell>
        </row>
        <row r="1158">
          <cell r="A1158">
            <v>6230200</v>
          </cell>
          <cell r="B1158" t="str">
            <v>NO PO-SRV-OUTSIDE LEGAL FEES</v>
          </cell>
          <cell r="C1158">
            <v>4799</v>
          </cell>
          <cell r="D1158">
            <v>900</v>
          </cell>
        </row>
        <row r="1159">
          <cell r="A1159">
            <v>6230210</v>
          </cell>
          <cell r="B1159" t="str">
            <v>NO PO-SRV-LEGAL-SETTLEMENTS</v>
          </cell>
          <cell r="C1159">
            <v>401000</v>
          </cell>
          <cell r="D1159">
            <v>-147878</v>
          </cell>
        </row>
        <row r="1160">
          <cell r="A1160">
            <v>6230214</v>
          </cell>
          <cell r="B1160" t="str">
            <v>NO PO-SRV-ARBITRATION FEES</v>
          </cell>
          <cell r="C1160">
            <v>10300.5</v>
          </cell>
          <cell r="D1160">
            <v>13273.53</v>
          </cell>
        </row>
        <row r="1161">
          <cell r="A1161">
            <v>6230220</v>
          </cell>
          <cell r="B1161" t="str">
            <v>NO PO-SRV-REGULATORY LEGISLATION</v>
          </cell>
          <cell r="C1161">
            <v>-23031.33</v>
          </cell>
          <cell r="D1161">
            <v>45676.800000000003</v>
          </cell>
        </row>
        <row r="1162">
          <cell r="A1162">
            <v>6230240</v>
          </cell>
          <cell r="B1162" t="str">
            <v>NO PO-SRV-REGULATORY NEWS BUREAU</v>
          </cell>
          <cell r="C1162">
            <v>0</v>
          </cell>
          <cell r="D1162">
            <v>-783.47</v>
          </cell>
        </row>
        <row r="1163">
          <cell r="A1163">
            <v>6230250</v>
          </cell>
          <cell r="B1163" t="str">
            <v>NO PO-SRV-SOFTWARE MAINTENANCE &amp; LEASIN</v>
          </cell>
          <cell r="C1163">
            <v>27301.55</v>
          </cell>
          <cell r="D1163">
            <v>25834.07</v>
          </cell>
        </row>
        <row r="1164">
          <cell r="A1164">
            <v>6230270</v>
          </cell>
          <cell r="B1164" t="str">
            <v>NO PO-SRV-DATA PROCESSING</v>
          </cell>
          <cell r="C1164">
            <v>0</v>
          </cell>
          <cell r="D1164">
            <v>5</v>
          </cell>
        </row>
        <row r="1165">
          <cell r="A1165">
            <v>6230380</v>
          </cell>
          <cell r="B1165" t="str">
            <v>NO PO-SRV-CONTRACT LABOR</v>
          </cell>
          <cell r="C1165">
            <v>4199486.28</v>
          </cell>
          <cell r="D1165">
            <v>2356562.83</v>
          </cell>
        </row>
        <row r="1166">
          <cell r="A1166">
            <v>6230390</v>
          </cell>
          <cell r="B1166" t="str">
            <v>NO PO-SRV-PRINTING/GRAPHICS VIDEO</v>
          </cell>
          <cell r="C1166">
            <v>17289.669999999998</v>
          </cell>
          <cell r="D1166">
            <v>263.87</v>
          </cell>
        </row>
        <row r="1167">
          <cell r="A1167">
            <v>6230391</v>
          </cell>
          <cell r="B1167" t="str">
            <v>NO PO-SRV-GRAPHICS SRV-CONSULT/PRODUCTI</v>
          </cell>
          <cell r="C1167">
            <v>4012.73</v>
          </cell>
          <cell r="D1167">
            <v>102264.3</v>
          </cell>
        </row>
        <row r="1168">
          <cell r="A1168">
            <v>6230392</v>
          </cell>
          <cell r="B1168" t="str">
            <v>NO PO-SRV-GRAPHICS SRV-CONSULTING (IN-H</v>
          </cell>
          <cell r="C1168">
            <v>165</v>
          </cell>
          <cell r="D1168">
            <v>0</v>
          </cell>
        </row>
        <row r="1169">
          <cell r="A1169">
            <v>6230393</v>
          </cell>
          <cell r="B1169" t="str">
            <v>NO PO-SRV-PRINTING BUSINESS FORMS (SPEC</v>
          </cell>
          <cell r="C1169">
            <v>816.16</v>
          </cell>
          <cell r="D1169">
            <v>0</v>
          </cell>
        </row>
        <row r="1170">
          <cell r="A1170">
            <v>6230400</v>
          </cell>
          <cell r="B1170" t="str">
            <v>NO PO-SRV-PRINTING BUSINESS FORMS (STOC</v>
          </cell>
          <cell r="C1170">
            <v>137.37</v>
          </cell>
          <cell r="D1170">
            <v>3.49</v>
          </cell>
        </row>
        <row r="1171">
          <cell r="A1171">
            <v>6230401</v>
          </cell>
          <cell r="B1171" t="str">
            <v>NO PO-SRV-PRINTING BUSINESS CARDS</v>
          </cell>
          <cell r="C1171">
            <v>463.25</v>
          </cell>
          <cell r="D1171">
            <v>162.38</v>
          </cell>
        </row>
        <row r="1172">
          <cell r="A1172">
            <v>6230402</v>
          </cell>
          <cell r="B1172" t="str">
            <v>NO PO-SRV-PRINTING STATIONERY</v>
          </cell>
          <cell r="C1172">
            <v>14.8</v>
          </cell>
          <cell r="D1172">
            <v>2617.38</v>
          </cell>
        </row>
        <row r="1173">
          <cell r="A1173">
            <v>6230403</v>
          </cell>
          <cell r="B1173" t="str">
            <v>NO PO-SRV-PRINTING ENVELOPES</v>
          </cell>
          <cell r="C1173">
            <v>97.14</v>
          </cell>
          <cell r="D1173">
            <v>0</v>
          </cell>
        </row>
        <row r="1174">
          <cell r="A1174">
            <v>6230410</v>
          </cell>
          <cell r="B1174" t="str">
            <v>NO PO-SRV-COPY-PUBLICATIONS &amp; SUBSCRIPT</v>
          </cell>
          <cell r="C1174">
            <v>2374.12</v>
          </cell>
          <cell r="D1174">
            <v>12751.65</v>
          </cell>
        </row>
        <row r="1175">
          <cell r="A1175">
            <v>6230411</v>
          </cell>
          <cell r="B1175" t="str">
            <v>NO PO-SRV-COPY-CONVENIENCE-PAPER CBS US</v>
          </cell>
          <cell r="C1175">
            <v>491.12</v>
          </cell>
          <cell r="D1175">
            <v>0</v>
          </cell>
        </row>
        <row r="1176">
          <cell r="A1176">
            <v>6230420</v>
          </cell>
          <cell r="B1176" t="str">
            <v>NO PO-SRV-COPIER</v>
          </cell>
          <cell r="C1176">
            <v>3508.55</v>
          </cell>
          <cell r="D1176">
            <v>8565.92</v>
          </cell>
        </row>
        <row r="1177">
          <cell r="A1177">
            <v>6230421</v>
          </cell>
          <cell r="B1177" t="str">
            <v>NO PO-SRV-COPY-ENGINEERING</v>
          </cell>
          <cell r="C1177">
            <v>641.77</v>
          </cell>
          <cell r="D1177">
            <v>55.44</v>
          </cell>
        </row>
        <row r="1178">
          <cell r="A1178">
            <v>6230430</v>
          </cell>
          <cell r="B1178" t="str">
            <v>NO PO-SRV-MAIL MESSENGER-GENERAL</v>
          </cell>
          <cell r="C1178">
            <v>689.92</v>
          </cell>
          <cell r="D1178">
            <v>4177.49</v>
          </cell>
        </row>
        <row r="1179">
          <cell r="A1179">
            <v>6230431</v>
          </cell>
          <cell r="B1179" t="str">
            <v>NO PO-SRV-MAIL MESSENGER-SPECIAL PROJEC</v>
          </cell>
          <cell r="C1179">
            <v>451.22</v>
          </cell>
          <cell r="D1179">
            <v>11498.72</v>
          </cell>
        </row>
        <row r="1180">
          <cell r="A1180">
            <v>6230432</v>
          </cell>
          <cell r="B1180" t="str">
            <v>NO PO-SRV-MAIL MESSENGER-OVERNIGHT EXPR</v>
          </cell>
          <cell r="C1180">
            <v>3779.84</v>
          </cell>
          <cell r="D1180">
            <v>2840.43</v>
          </cell>
        </row>
        <row r="1181">
          <cell r="A1181">
            <v>6230433</v>
          </cell>
          <cell r="B1181" t="str">
            <v>NO PO-SRV-MAIL MESSENGER-COURIER</v>
          </cell>
          <cell r="C1181">
            <v>20940.47</v>
          </cell>
          <cell r="D1181">
            <v>7972</v>
          </cell>
        </row>
        <row r="1182">
          <cell r="A1182">
            <v>6230440</v>
          </cell>
          <cell r="B1182" t="str">
            <v>NO PO-SRV-MAIL CENTER EXPRESS POSTAGE</v>
          </cell>
          <cell r="C1182">
            <v>227.61</v>
          </cell>
          <cell r="D1182">
            <v>234.75</v>
          </cell>
        </row>
        <row r="1183">
          <cell r="A1183">
            <v>6230450</v>
          </cell>
          <cell r="B1183" t="str">
            <v>NO PO-SRV-MAIL MESSENGER-POSTAGE</v>
          </cell>
          <cell r="C1183">
            <v>11216871.58</v>
          </cell>
          <cell r="D1183">
            <v>14760844.439999999</v>
          </cell>
        </row>
        <row r="1184">
          <cell r="A1184">
            <v>6230451</v>
          </cell>
          <cell r="B1184" t="str">
            <v>NO PO-SRV-MAILING LIST MAINTENANCE (SED</v>
          </cell>
          <cell r="C1184">
            <v>48169.71</v>
          </cell>
          <cell r="D1184">
            <v>1661.18</v>
          </cell>
        </row>
        <row r="1185">
          <cell r="A1185">
            <v>6230460</v>
          </cell>
          <cell r="B1185" t="str">
            <v>NO PO-SRV-MAIL CENTER BILLING POSTAGE</v>
          </cell>
          <cell r="C1185">
            <v>20023.18</v>
          </cell>
          <cell r="D1185">
            <v>156667.16</v>
          </cell>
        </row>
        <row r="1186">
          <cell r="A1186">
            <v>6230470</v>
          </cell>
          <cell r="B1186" t="str">
            <v>NO PO-SRV-MAIL CENTER MAIL SUPPLIES</v>
          </cell>
          <cell r="C1186">
            <v>151.04</v>
          </cell>
          <cell r="D1186">
            <v>593.95000000000005</v>
          </cell>
        </row>
        <row r="1187">
          <cell r="A1187">
            <v>6230540</v>
          </cell>
          <cell r="B1187" t="str">
            <v>NO PO-SRV-HOLIDAY EVENTS</v>
          </cell>
          <cell r="C1187">
            <v>11401.22</v>
          </cell>
          <cell r="D1187">
            <v>38278.67</v>
          </cell>
        </row>
        <row r="1188">
          <cell r="A1188">
            <v>6230550</v>
          </cell>
          <cell r="B1188" t="str">
            <v>NO PO-SRV-RECRUITING</v>
          </cell>
          <cell r="C1188">
            <v>275</v>
          </cell>
          <cell r="D1188">
            <v>2022.74</v>
          </cell>
        </row>
        <row r="1189">
          <cell r="A1189">
            <v>6230580</v>
          </cell>
          <cell r="B1189" t="str">
            <v>NO PO-SRV-ON-LINE SERVICES</v>
          </cell>
          <cell r="C1189">
            <v>151109.39000000001</v>
          </cell>
          <cell r="D1189">
            <v>27293.67</v>
          </cell>
        </row>
        <row r="1190">
          <cell r="A1190">
            <v>6230590</v>
          </cell>
          <cell r="B1190" t="str">
            <v>NO PO-SRV-NEW BUSINESS REFUNDS</v>
          </cell>
          <cell r="C1190">
            <v>63178.64</v>
          </cell>
          <cell r="D1190">
            <v>5564.88</v>
          </cell>
        </row>
        <row r="1191">
          <cell r="A1191">
            <v>6230591</v>
          </cell>
          <cell r="B1191" t="str">
            <v>NO PO-SRV-SITE PREPARATION REIMBURSEMEN</v>
          </cell>
          <cell r="C1191">
            <v>506376.78</v>
          </cell>
          <cell r="D1191">
            <v>2082.0700000000002</v>
          </cell>
        </row>
        <row r="1192">
          <cell r="A1192">
            <v>6230592</v>
          </cell>
          <cell r="B1192" t="str">
            <v>NO PO-SRV-NBMS RECONCILIATION</v>
          </cell>
          <cell r="C1192">
            <v>-1721738.51</v>
          </cell>
          <cell r="D1192">
            <v>0</v>
          </cell>
        </row>
        <row r="1193">
          <cell r="A1193">
            <v>6230600</v>
          </cell>
          <cell r="B1193" t="str">
            <v>NO PO-SRV-PROF/NOT LEGAL</v>
          </cell>
          <cell r="C1193">
            <v>81538.850000000006</v>
          </cell>
          <cell r="D1193">
            <v>64193.71</v>
          </cell>
        </row>
        <row r="1194">
          <cell r="A1194">
            <v>6230610</v>
          </cell>
          <cell r="B1194" t="str">
            <v>NO PO-SRV-WATER</v>
          </cell>
          <cell r="C1194">
            <v>84102.54</v>
          </cell>
          <cell r="D1194">
            <v>103724.91</v>
          </cell>
        </row>
        <row r="1195">
          <cell r="A1195">
            <v>6230615</v>
          </cell>
          <cell r="B1195" t="str">
            <v>NO PO-SRV-RECYCLE GAS PEOC OPERATIONS</v>
          </cell>
          <cell r="C1195">
            <v>67592.009999999995</v>
          </cell>
          <cell r="D1195">
            <v>0</v>
          </cell>
        </row>
        <row r="1196">
          <cell r="A1196">
            <v>6230630</v>
          </cell>
          <cell r="B1196" t="str">
            <v>NO PO-SRV-UTILITIES</v>
          </cell>
          <cell r="C1196">
            <v>2422699.7000000002</v>
          </cell>
          <cell r="D1196">
            <v>5563086.7199999997</v>
          </cell>
        </row>
        <row r="1197">
          <cell r="A1197">
            <v>6230640</v>
          </cell>
          <cell r="B1197" t="str">
            <v>NO PO-SRV-TRAINING &amp; SEMINARS</v>
          </cell>
          <cell r="C1197">
            <v>446134.49</v>
          </cell>
          <cell r="D1197">
            <v>325605.82</v>
          </cell>
        </row>
        <row r="1198">
          <cell r="A1198">
            <v>6230680</v>
          </cell>
          <cell r="B1198" t="str">
            <v>NO PO-SRV-EVENT &amp; TICKETS</v>
          </cell>
          <cell r="C1198">
            <v>151639.06</v>
          </cell>
          <cell r="D1198">
            <v>160307.51999999999</v>
          </cell>
        </row>
        <row r="1199">
          <cell r="A1199">
            <v>6230700</v>
          </cell>
          <cell r="B1199" t="str">
            <v>NO PO-SRV-MEETING FOR EXTERNAL SERVICES</v>
          </cell>
          <cell r="C1199">
            <v>41546.699999999997</v>
          </cell>
          <cell r="D1199">
            <v>74695.38</v>
          </cell>
        </row>
        <row r="1200">
          <cell r="A1200">
            <v>6230740</v>
          </cell>
          <cell r="B1200" t="str">
            <v>NO PO-SRV-SHAREHOLDER LETTER</v>
          </cell>
          <cell r="C1200">
            <v>1677.5</v>
          </cell>
          <cell r="D1200">
            <v>0</v>
          </cell>
        </row>
        <row r="1201">
          <cell r="A1201">
            <v>6230750</v>
          </cell>
          <cell r="B1201" t="str">
            <v>NO PO-SRV-SEC FEES SERVICES</v>
          </cell>
          <cell r="C1201">
            <v>139</v>
          </cell>
          <cell r="D1201">
            <v>0</v>
          </cell>
        </row>
        <row r="1202">
          <cell r="A1202">
            <v>6230780</v>
          </cell>
          <cell r="B1202" t="str">
            <v>NO PO-SRV-ANNUAL MEETING COSTS SERVICES</v>
          </cell>
          <cell r="C1202">
            <v>845</v>
          </cell>
          <cell r="D1202">
            <v>2435</v>
          </cell>
        </row>
        <row r="1203">
          <cell r="A1203">
            <v>6230790</v>
          </cell>
          <cell r="B1203" t="str">
            <v>NO PO-SRV-MEDICAL SERVICES</v>
          </cell>
          <cell r="C1203">
            <v>43692.88</v>
          </cell>
          <cell r="D1203">
            <v>61168.97</v>
          </cell>
        </row>
        <row r="1204">
          <cell r="A1204">
            <v>6230800</v>
          </cell>
          <cell r="B1204" t="str">
            <v>NO PO-SRV-CONSERVATION INCENTIVE</v>
          </cell>
          <cell r="C1204">
            <v>120</v>
          </cell>
          <cell r="D1204">
            <v>18000</v>
          </cell>
        </row>
        <row r="1205">
          <cell r="A1205">
            <v>6230805</v>
          </cell>
          <cell r="B1205" t="str">
            <v>NO PO-SRV-AIR POLLUTION CREDITS</v>
          </cell>
          <cell r="C1205">
            <v>1452869.04</v>
          </cell>
          <cell r="D1205">
            <v>0</v>
          </cell>
        </row>
        <row r="1206">
          <cell r="A1206">
            <v>6230810</v>
          </cell>
          <cell r="B1206" t="str">
            <v>NO PO-SRV-CONSUMER EDUCATION</v>
          </cell>
          <cell r="C1206">
            <v>5774.04</v>
          </cell>
          <cell r="D1206">
            <v>0</v>
          </cell>
        </row>
        <row r="1207">
          <cell r="A1207">
            <v>6230820</v>
          </cell>
          <cell r="B1207" t="str">
            <v>NO PO-SRV-REGULATORY REQUIRED PAYMENTS</v>
          </cell>
          <cell r="C1207">
            <v>204912</v>
          </cell>
          <cell r="D1207">
            <v>186000</v>
          </cell>
        </row>
        <row r="1208">
          <cell r="A1208">
            <v>6230850</v>
          </cell>
          <cell r="B1208" t="str">
            <v>NO PO-SRV-SERVICE LATERAL REIMBURSEMENT</v>
          </cell>
          <cell r="C1208">
            <v>1224</v>
          </cell>
          <cell r="D1208">
            <v>0</v>
          </cell>
        </row>
        <row r="1209">
          <cell r="A1209">
            <v>6231020</v>
          </cell>
          <cell r="B1209" t="str">
            <v>NO PO-SRV-COLLECTION SERVICES</v>
          </cell>
          <cell r="C1209">
            <v>59.3</v>
          </cell>
          <cell r="D1209">
            <v>1870.08</v>
          </cell>
        </row>
        <row r="1210">
          <cell r="A1210">
            <v>6233000</v>
          </cell>
          <cell r="B1210" t="str">
            <v>UNCOLLECTABLE ACCTS</v>
          </cell>
          <cell r="C1210">
            <v>85431.55</v>
          </cell>
          <cell r="D1210">
            <v>8698807.3900000006</v>
          </cell>
        </row>
        <row r="1211">
          <cell r="A1211">
            <v>6233001</v>
          </cell>
          <cell r="B1211" t="str">
            <v>UNCOLLECTABLE ACCTS-GAS</v>
          </cell>
          <cell r="C1211">
            <v>4396681.5199999996</v>
          </cell>
          <cell r="D1211">
            <v>70</v>
          </cell>
        </row>
        <row r="1212">
          <cell r="A1212">
            <v>6233005</v>
          </cell>
          <cell r="B1212" t="str">
            <v>UNCOLLECTABLE EXP-NON GAS UTILITY RECVB</v>
          </cell>
          <cell r="C1212">
            <v>8147.19</v>
          </cell>
          <cell r="D1212">
            <v>44460.88</v>
          </cell>
        </row>
        <row r="1213">
          <cell r="A1213">
            <v>6240015</v>
          </cell>
          <cell r="B1213" t="str">
            <v>FINANCE CHARGES-COMMITMENT FEES</v>
          </cell>
          <cell r="C1213">
            <v>0</v>
          </cell>
          <cell r="D1213">
            <v>676.85</v>
          </cell>
        </row>
        <row r="1214">
          <cell r="A1214">
            <v>6240017</v>
          </cell>
          <cell r="B1214" t="str">
            <v>FINANCE CHARGES-SUBSCRIPTIONS</v>
          </cell>
          <cell r="C1214">
            <v>0</v>
          </cell>
          <cell r="D1214">
            <v>1110.47</v>
          </cell>
        </row>
        <row r="1215">
          <cell r="A1215">
            <v>6250000</v>
          </cell>
          <cell r="B1215" t="str">
            <v>DUES</v>
          </cell>
          <cell r="C1215">
            <v>1571.19</v>
          </cell>
          <cell r="D1215">
            <v>58425.65</v>
          </cell>
        </row>
        <row r="1216">
          <cell r="A1216">
            <v>6250001</v>
          </cell>
          <cell r="B1216" t="str">
            <v>DUES-BUSINESS/PROFESSIONAL</v>
          </cell>
          <cell r="C1216">
            <v>163984.75</v>
          </cell>
          <cell r="D1216">
            <v>460578.68</v>
          </cell>
        </row>
        <row r="1217">
          <cell r="A1217">
            <v>6250002</v>
          </cell>
          <cell r="B1217" t="str">
            <v>DUES-SOCIAL</v>
          </cell>
          <cell r="C1217">
            <v>81511.08</v>
          </cell>
          <cell r="D1217">
            <v>53337.5</v>
          </cell>
        </row>
        <row r="1218">
          <cell r="A1218">
            <v>6260001</v>
          </cell>
          <cell r="B1218" t="str">
            <v>VEHICLE-EXPIRED AMORT-EXTENDED RENTS</v>
          </cell>
          <cell r="C1218">
            <v>9115461.8699999992</v>
          </cell>
          <cell r="D1218">
            <v>6788529.8600000003</v>
          </cell>
        </row>
        <row r="1219">
          <cell r="A1219">
            <v>6260002</v>
          </cell>
          <cell r="B1219" t="str">
            <v>VEHICLE-POOL</v>
          </cell>
          <cell r="C1219">
            <v>30752.01</v>
          </cell>
          <cell r="D1219">
            <v>110216.02</v>
          </cell>
        </row>
        <row r="1220">
          <cell r="A1220">
            <v>6260004</v>
          </cell>
          <cell r="B1220" t="str">
            <v>VEHICLE-UTILIZATION CHARGES</v>
          </cell>
          <cell r="C1220">
            <v>-71065.240000000005</v>
          </cell>
          <cell r="D1220">
            <v>127355.11</v>
          </cell>
        </row>
        <row r="1221">
          <cell r="A1221">
            <v>6260005</v>
          </cell>
          <cell r="B1221" t="str">
            <v>VEHICLE-AMORTIZATION CHARGES</v>
          </cell>
          <cell r="C1221">
            <v>110</v>
          </cell>
          <cell r="D1221">
            <v>0</v>
          </cell>
        </row>
        <row r="1222">
          <cell r="A1222">
            <v>6260007</v>
          </cell>
          <cell r="B1222" t="str">
            <v>VEHICLE-LICENSE FEES</v>
          </cell>
          <cell r="C1222">
            <v>780078</v>
          </cell>
          <cell r="D1222">
            <v>1342927.62</v>
          </cell>
        </row>
        <row r="1223">
          <cell r="A1223">
            <v>6260010</v>
          </cell>
          <cell r="B1223" t="str">
            <v>VEHICLE-NON-UTILIZATION CHARGES</v>
          </cell>
          <cell r="C1223">
            <v>29</v>
          </cell>
          <cell r="D1223">
            <v>553.4</v>
          </cell>
        </row>
        <row r="1224">
          <cell r="A1224">
            <v>6260012</v>
          </cell>
          <cell r="B1224" t="str">
            <v>VEHICLE-SALES PROCEEDS</v>
          </cell>
          <cell r="C1224">
            <v>-429367.84</v>
          </cell>
          <cell r="D1224">
            <v>4134.9399999999996</v>
          </cell>
        </row>
        <row r="1225">
          <cell r="A1225">
            <v>6260016</v>
          </cell>
          <cell r="B1225" t="str">
            <v>FABRICATION SHOP UTILIZATION CHARGE</v>
          </cell>
          <cell r="C1225">
            <v>-5252.5</v>
          </cell>
          <cell r="D1225">
            <v>0</v>
          </cell>
        </row>
        <row r="1226">
          <cell r="A1226">
            <v>6270000</v>
          </cell>
          <cell r="B1226" t="str">
            <v>OFFICE RENT</v>
          </cell>
          <cell r="C1226">
            <v>0</v>
          </cell>
          <cell r="D1226">
            <v>6174.66</v>
          </cell>
        </row>
        <row r="1227">
          <cell r="A1227">
            <v>6280000</v>
          </cell>
          <cell r="B1227" t="str">
            <v>GOVERNMENT PAYMENTS-FRANCHISE FEES</v>
          </cell>
          <cell r="C1227">
            <v>24949625.489999998</v>
          </cell>
          <cell r="D1227">
            <v>35739695.609999999</v>
          </cell>
        </row>
        <row r="1228">
          <cell r="A1228">
            <v>6280001</v>
          </cell>
          <cell r="B1228" t="str">
            <v>GOVERNMENT PAYMENTS-PERMITS</v>
          </cell>
          <cell r="C1228">
            <v>1480576.68</v>
          </cell>
          <cell r="D1228">
            <v>1812729.78</v>
          </cell>
        </row>
        <row r="1229">
          <cell r="A1229">
            <v>6290001</v>
          </cell>
          <cell r="B1229" t="str">
            <v>CUSTOMER REFUNDS/SETTLEMENTS-CUST OVERP</v>
          </cell>
          <cell r="C1229">
            <v>0</v>
          </cell>
          <cell r="D1229">
            <v>831.61</v>
          </cell>
        </row>
        <row r="1230">
          <cell r="A1230">
            <v>6290005</v>
          </cell>
          <cell r="B1230" t="str">
            <v>PUBLIC PROPERTY DAMAGE LIABILITY PMTS</v>
          </cell>
          <cell r="C1230">
            <v>576367.96</v>
          </cell>
          <cell r="D1230">
            <v>1694166.75</v>
          </cell>
        </row>
        <row r="1231">
          <cell r="A1231">
            <v>6290006</v>
          </cell>
          <cell r="B1231" t="str">
            <v>PUBLIC PERS INJURY LIABILITY  PMTS</v>
          </cell>
          <cell r="C1231">
            <v>2240392.66</v>
          </cell>
          <cell r="D1231">
            <v>704512.2</v>
          </cell>
        </row>
        <row r="1232">
          <cell r="A1232">
            <v>6290007</v>
          </cell>
          <cell r="B1232" t="str">
            <v>PUB INJ PROP DAMAGE LEGAL FEE</v>
          </cell>
          <cell r="C1232">
            <v>13902.01</v>
          </cell>
          <cell r="D1232">
            <v>381012.86</v>
          </cell>
        </row>
        <row r="1233">
          <cell r="A1233">
            <v>6290400</v>
          </cell>
          <cell r="B1233" t="str">
            <v>MISC REIMBURSEMENTS</v>
          </cell>
          <cell r="C1233">
            <v>196.99</v>
          </cell>
          <cell r="D1233">
            <v>0</v>
          </cell>
        </row>
        <row r="1234">
          <cell r="A1234">
            <v>6300000</v>
          </cell>
          <cell r="B1234" t="str">
            <v>OVERHEADS</v>
          </cell>
          <cell r="C1234">
            <v>251.19</v>
          </cell>
          <cell r="D1234">
            <v>61.49</v>
          </cell>
        </row>
        <row r="1235">
          <cell r="A1235">
            <v>6300320</v>
          </cell>
          <cell r="B1235" t="str">
            <v>SMALL TOOLS (OH)</v>
          </cell>
          <cell r="C1235">
            <v>5820.68</v>
          </cell>
          <cell r="D1235">
            <v>34048.28</v>
          </cell>
        </row>
        <row r="1236">
          <cell r="A1236">
            <v>6300330</v>
          </cell>
          <cell r="B1236" t="str">
            <v>PLPD (OH)</v>
          </cell>
          <cell r="C1236">
            <v>-63.04</v>
          </cell>
          <cell r="D1236">
            <v>0</v>
          </cell>
        </row>
        <row r="1237">
          <cell r="A1237">
            <v>6300350</v>
          </cell>
          <cell r="B1237" t="str">
            <v>PURCHASED MATERIALS &amp; SVCS-SCG (OH)</v>
          </cell>
          <cell r="C1237">
            <v>1608.65</v>
          </cell>
          <cell r="D1237">
            <v>0</v>
          </cell>
        </row>
        <row r="1238">
          <cell r="A1238">
            <v>6310011</v>
          </cell>
          <cell r="B1238" t="str">
            <v>LAND SALE PROCEEDS</v>
          </cell>
          <cell r="C1238">
            <v>-160000</v>
          </cell>
          <cell r="D1238">
            <v>0</v>
          </cell>
        </row>
        <row r="1239">
          <cell r="A1239">
            <v>6320000</v>
          </cell>
          <cell r="B1239" t="str">
            <v>TELEPHONE/COMMUNICATIONS</v>
          </cell>
          <cell r="C1239">
            <v>1636023.4</v>
          </cell>
          <cell r="D1239">
            <v>3540663.99</v>
          </cell>
        </row>
        <row r="1240">
          <cell r="A1240">
            <v>6320001</v>
          </cell>
          <cell r="B1240" t="str">
            <v>TELEPHONE-PHONE &amp; COMM SYSTEM COSTS</v>
          </cell>
          <cell r="C1240">
            <v>1794707.87</v>
          </cell>
          <cell r="D1240">
            <v>388081.84</v>
          </cell>
        </row>
        <row r="1241">
          <cell r="A1241">
            <v>6320002</v>
          </cell>
          <cell r="B1241" t="str">
            <v>TELEPHONE-CELLULAR PHONES</v>
          </cell>
          <cell r="C1241">
            <v>798211.99</v>
          </cell>
          <cell r="D1241">
            <v>1149657.29</v>
          </cell>
        </row>
        <row r="1242">
          <cell r="A1242">
            <v>6320003</v>
          </cell>
          <cell r="B1242" t="str">
            <v>TELEPHONE-CALLING CARDS</v>
          </cell>
          <cell r="C1242">
            <v>14726.63</v>
          </cell>
          <cell r="D1242">
            <v>19456.48</v>
          </cell>
        </row>
        <row r="1243">
          <cell r="A1243">
            <v>6320004</v>
          </cell>
          <cell r="B1243" t="str">
            <v>TELEPHONE-PAGERS</v>
          </cell>
          <cell r="C1243">
            <v>185947.21</v>
          </cell>
          <cell r="D1243">
            <v>352489.58</v>
          </cell>
        </row>
        <row r="1244">
          <cell r="A1244">
            <v>6320005</v>
          </cell>
          <cell r="B1244" t="str">
            <v>TELEPHONE-PBX SERVICES</v>
          </cell>
          <cell r="C1244">
            <v>642.71</v>
          </cell>
          <cell r="D1244">
            <v>0</v>
          </cell>
        </row>
        <row r="1245">
          <cell r="A1245">
            <v>6320006</v>
          </cell>
          <cell r="B1245" t="str">
            <v>LOGO MERCHANDISE</v>
          </cell>
          <cell r="C1245">
            <v>0</v>
          </cell>
          <cell r="D1245">
            <v>162.61000000000001</v>
          </cell>
        </row>
        <row r="1246">
          <cell r="A1246">
            <v>6320008</v>
          </cell>
          <cell r="B1246" t="str">
            <v>TELEPHONE-DATA LINES (NORTH)</v>
          </cell>
          <cell r="C1246">
            <v>4184.24</v>
          </cell>
          <cell r="D1246">
            <v>0</v>
          </cell>
        </row>
        <row r="1247">
          <cell r="A1247">
            <v>6340000</v>
          </cell>
          <cell r="B1247" t="str">
            <v>CASH DISCOUNTS ON PURCHASES</v>
          </cell>
          <cell r="C1247">
            <v>-123624.63</v>
          </cell>
          <cell r="D1247">
            <v>-86941.17</v>
          </cell>
        </row>
        <row r="1248">
          <cell r="A1248">
            <v>6350001</v>
          </cell>
          <cell r="B1248" t="str">
            <v>MAINT. REASSIGN FROM 887.002</v>
          </cell>
          <cell r="C1248">
            <v>0</v>
          </cell>
          <cell r="D1248">
            <v>27358.39</v>
          </cell>
        </row>
        <row r="1249">
          <cell r="A1249">
            <v>6350003</v>
          </cell>
          <cell r="B1249" t="str">
            <v>SDGE BILLING  CREDIT-RD&amp;D (1100 PROJECT</v>
          </cell>
          <cell r="C1249">
            <v>-131349.14000000001</v>
          </cell>
          <cell r="D1249">
            <v>-292432.34000000003</v>
          </cell>
        </row>
        <row r="1250">
          <cell r="A1250">
            <v>6350004</v>
          </cell>
          <cell r="B1250" t="str">
            <v>SDGE BILLING  CREDIT-OTHER</v>
          </cell>
          <cell r="C1250">
            <v>-2344159.0499999998</v>
          </cell>
          <cell r="D1250">
            <v>-4015562.07</v>
          </cell>
        </row>
        <row r="1251">
          <cell r="A1251">
            <v>6350702</v>
          </cell>
          <cell r="B1251" t="str">
            <v>AUTO &amp; CONSTR EQUIP RPT ON POOL CAR ORD</v>
          </cell>
          <cell r="C1251">
            <v>0</v>
          </cell>
          <cell r="D1251">
            <v>15210.65</v>
          </cell>
        </row>
        <row r="1252">
          <cell r="A1252">
            <v>6350704</v>
          </cell>
          <cell r="B1252" t="str">
            <v>AUTO &amp; CONSTR EQUIP RPT ON FORM 5265</v>
          </cell>
          <cell r="C1252">
            <v>0</v>
          </cell>
          <cell r="D1252">
            <v>-72607.210000000006</v>
          </cell>
        </row>
        <row r="1253">
          <cell r="A1253">
            <v>6350705</v>
          </cell>
          <cell r="B1253" t="str">
            <v>AUTO &amp; CONSTR EQUIP ALLOC TO BUS UNITS</v>
          </cell>
          <cell r="C1253">
            <v>0</v>
          </cell>
          <cell r="D1253">
            <v>415390.87</v>
          </cell>
        </row>
        <row r="1254">
          <cell r="A1254">
            <v>6350706</v>
          </cell>
          <cell r="B1254" t="str">
            <v>AUTO INTRA BUS UNIT TRAN IN</v>
          </cell>
          <cell r="C1254">
            <v>0</v>
          </cell>
          <cell r="D1254">
            <v>719255.07</v>
          </cell>
        </row>
        <row r="1255">
          <cell r="A1255">
            <v>6350708</v>
          </cell>
          <cell r="B1255" t="str">
            <v>AUTO INTRA BUS UNIT TRAN OUT</v>
          </cell>
          <cell r="C1255">
            <v>0</v>
          </cell>
          <cell r="D1255">
            <v>-267958.78999999998</v>
          </cell>
        </row>
        <row r="1256">
          <cell r="A1256">
            <v>6350710</v>
          </cell>
          <cell r="B1256" t="str">
            <v>CREDIT FOR CASH COLLECTED</v>
          </cell>
          <cell r="C1256">
            <v>-12845410.560000001</v>
          </cell>
          <cell r="D1256">
            <v>-31824403.73</v>
          </cell>
        </row>
        <row r="1257">
          <cell r="A1257">
            <v>6350711</v>
          </cell>
          <cell r="B1257" t="str">
            <v>CREDIT FOR ACTUAL BILLING TO NON-AFFILI</v>
          </cell>
          <cell r="C1257">
            <v>-2358195.36</v>
          </cell>
          <cell r="D1257">
            <v>-6441297.9400000004</v>
          </cell>
        </row>
        <row r="1258">
          <cell r="A1258">
            <v>6350712</v>
          </cell>
          <cell r="B1258" t="str">
            <v>PRECHG PIPE FIT COSTS REASSIGN IN JE 40</v>
          </cell>
          <cell r="C1258">
            <v>0</v>
          </cell>
          <cell r="D1258">
            <v>150388.78</v>
          </cell>
        </row>
        <row r="1259">
          <cell r="A1259">
            <v>6350714</v>
          </cell>
          <cell r="B1259" t="str">
            <v>STORES EXP REASSIGN FOR CODED M&amp;S STORE</v>
          </cell>
          <cell r="C1259">
            <v>0</v>
          </cell>
          <cell r="D1259">
            <v>1898592.2</v>
          </cell>
        </row>
        <row r="1260">
          <cell r="A1260">
            <v>6350716</v>
          </cell>
          <cell r="B1260" t="str">
            <v>STORES EXP REAS FOR DIR CHG GWO MAT PUR</v>
          </cell>
          <cell r="C1260">
            <v>0</v>
          </cell>
          <cell r="D1260">
            <v>2929960.41</v>
          </cell>
        </row>
        <row r="1261">
          <cell r="A1261">
            <v>6350718</v>
          </cell>
          <cell r="B1261" t="str">
            <v>TOOL LAUNDY &amp; MISC INSTALL MAT EXP</v>
          </cell>
          <cell r="C1261">
            <v>0</v>
          </cell>
          <cell r="D1261">
            <v>1413841.37</v>
          </cell>
        </row>
        <row r="1262">
          <cell r="A1262">
            <v>6350720</v>
          </cell>
          <cell r="B1262" t="str">
            <v>MISC PIPE MAT COSTS REASSIGN</v>
          </cell>
          <cell r="C1262">
            <v>-1400</v>
          </cell>
          <cell r="D1262">
            <v>353338.84</v>
          </cell>
        </row>
        <row r="1263">
          <cell r="A1263">
            <v>6350721</v>
          </cell>
          <cell r="B1263" t="str">
            <v>RVRSL OF MPM COSTS DUE TO WO CANCEL</v>
          </cell>
          <cell r="C1263">
            <v>0</v>
          </cell>
          <cell r="D1263">
            <v>153295.96</v>
          </cell>
        </row>
        <row r="1264">
          <cell r="A1264">
            <v>6350724</v>
          </cell>
          <cell r="B1264" t="str">
            <v>DB &amp; CR TO EST MAIN PAVING BWO 5-09</v>
          </cell>
          <cell r="C1264">
            <v>0</v>
          </cell>
          <cell r="D1264">
            <v>8588.77</v>
          </cell>
        </row>
        <row r="1265">
          <cell r="A1265">
            <v>6350726</v>
          </cell>
          <cell r="B1265" t="str">
            <v>TRNSF FR CONSTR GWOS &amp; BWOS TO ACCT</v>
          </cell>
          <cell r="C1265">
            <v>0</v>
          </cell>
          <cell r="D1265">
            <v>2648428.08</v>
          </cell>
        </row>
        <row r="1266">
          <cell r="A1266">
            <v>6350728</v>
          </cell>
          <cell r="B1266" t="str">
            <v>MWO REASSIGNMENTS DEBIT</v>
          </cell>
          <cell r="C1266">
            <v>0</v>
          </cell>
          <cell r="D1266">
            <v>20118944.48</v>
          </cell>
        </row>
        <row r="1267">
          <cell r="A1267">
            <v>6350730</v>
          </cell>
          <cell r="B1267" t="str">
            <v>CO LBR REASSIGN TO WO WHERE OH APPLY</v>
          </cell>
          <cell r="C1267">
            <v>0</v>
          </cell>
          <cell r="D1267">
            <v>20210.54</v>
          </cell>
        </row>
        <row r="1268">
          <cell r="A1268">
            <v>6350732</v>
          </cell>
          <cell r="B1268" t="str">
            <v>OTH COSTS REASSIGN TO WO</v>
          </cell>
          <cell r="C1268">
            <v>0</v>
          </cell>
          <cell r="D1268">
            <v>879600.16</v>
          </cell>
        </row>
        <row r="1269">
          <cell r="A1269">
            <v>6350738</v>
          </cell>
          <cell r="B1269" t="str">
            <v>HDQ &amp; DIV COSTS REAS TO OTH DEPT &amp; A&amp;G</v>
          </cell>
          <cell r="C1269">
            <v>0</v>
          </cell>
          <cell r="D1269">
            <v>24360.77</v>
          </cell>
        </row>
        <row r="1270">
          <cell r="A1270">
            <v>6350740</v>
          </cell>
          <cell r="B1270" t="str">
            <v>S&amp;E &amp; OTH EXP REAS TO PLANT DEPREC RES</v>
          </cell>
          <cell r="C1270">
            <v>0</v>
          </cell>
          <cell r="D1270">
            <v>549</v>
          </cell>
        </row>
        <row r="1271">
          <cell r="A1271">
            <v>6350742</v>
          </cell>
          <cell r="B1271" t="str">
            <v>MISC CHARGES</v>
          </cell>
          <cell r="C1271">
            <v>1299876.93</v>
          </cell>
          <cell r="D1271">
            <v>-27173236.989999998</v>
          </cell>
        </row>
        <row r="1272">
          <cell r="A1272">
            <v>6350750</v>
          </cell>
          <cell r="B1272" t="str">
            <v>FRNCHISE FEE PMT ON PER MILE BASIS OF M</v>
          </cell>
          <cell r="C1272">
            <v>0</v>
          </cell>
          <cell r="D1272">
            <v>10411.879999999999</v>
          </cell>
        </row>
        <row r="1273">
          <cell r="A1273">
            <v>6350752</v>
          </cell>
          <cell r="B1273" t="str">
            <v>GARS PRIOR TRANS EXCL IN CURR MOS REAS</v>
          </cell>
          <cell r="C1273">
            <v>0</v>
          </cell>
          <cell r="D1273">
            <v>1039812.98</v>
          </cell>
        </row>
        <row r="1274">
          <cell r="A1274">
            <v>6350770</v>
          </cell>
          <cell r="B1274" t="str">
            <v>PAID ABSENCE COST BILLED TO AFFILIATES</v>
          </cell>
          <cell r="C1274">
            <v>0</v>
          </cell>
          <cell r="D1274">
            <v>139625.15</v>
          </cell>
        </row>
        <row r="1275">
          <cell r="A1275">
            <v>6350771</v>
          </cell>
          <cell r="B1275" t="str">
            <v>PAID ABSENCE P/T, PB, AND A&amp;G</v>
          </cell>
          <cell r="C1275">
            <v>7781.16</v>
          </cell>
          <cell r="D1275">
            <v>62449.65</v>
          </cell>
        </row>
        <row r="1276">
          <cell r="A1276">
            <v>6350773</v>
          </cell>
          <cell r="B1276" t="str">
            <v>SPECIAL PROJECT COST</v>
          </cell>
          <cell r="C1276">
            <v>13000</v>
          </cell>
          <cell r="D1276">
            <v>157930.84</v>
          </cell>
        </row>
        <row r="1277">
          <cell r="A1277">
            <v>6350775</v>
          </cell>
          <cell r="B1277" t="str">
            <v>FULLY ASSIGNED STORES &amp; DIRECT PURCHASE</v>
          </cell>
          <cell r="C1277">
            <v>0</v>
          </cell>
          <cell r="D1277">
            <v>30721.91</v>
          </cell>
        </row>
        <row r="1278">
          <cell r="A1278">
            <v>6350776</v>
          </cell>
          <cell r="B1278" t="str">
            <v>FULLY ASSIGNED AUTO &amp; POOL CAR EXPENSE</v>
          </cell>
          <cell r="C1278">
            <v>0</v>
          </cell>
          <cell r="D1278">
            <v>14144.72</v>
          </cell>
        </row>
        <row r="1279">
          <cell r="A1279">
            <v>6350779</v>
          </cell>
          <cell r="B1279" t="str">
            <v>PICO RIVERA FIXED COST LOADER</v>
          </cell>
          <cell r="C1279">
            <v>0</v>
          </cell>
          <cell r="D1279">
            <v>8636.34</v>
          </cell>
        </row>
        <row r="1280">
          <cell r="A1280">
            <v>6350780</v>
          </cell>
          <cell r="B1280" t="str">
            <v>WAREHOUSE STORAGE COST</v>
          </cell>
          <cell r="C1280">
            <v>0</v>
          </cell>
          <cell r="D1280">
            <v>1385.23</v>
          </cell>
        </row>
        <row r="1281">
          <cell r="A1281">
            <v>6350783</v>
          </cell>
          <cell r="B1281" t="str">
            <v>REGION HDQ FIXED COST LOADER</v>
          </cell>
          <cell r="C1281">
            <v>0</v>
          </cell>
          <cell r="D1281">
            <v>-19944.32</v>
          </cell>
        </row>
        <row r="1282">
          <cell r="A1282">
            <v>6350784</v>
          </cell>
          <cell r="B1282" t="str">
            <v>GCT HDQ FIXED COST LOADER</v>
          </cell>
          <cell r="C1282">
            <v>0</v>
          </cell>
          <cell r="D1282">
            <v>-7611.95</v>
          </cell>
        </row>
        <row r="1283">
          <cell r="A1283">
            <v>6350786</v>
          </cell>
          <cell r="B1283" t="str">
            <v>MERIT LOADER</v>
          </cell>
          <cell r="C1283">
            <v>0</v>
          </cell>
          <cell r="D1283">
            <v>23664</v>
          </cell>
        </row>
        <row r="1284">
          <cell r="A1284">
            <v>6350787</v>
          </cell>
          <cell r="B1284" t="str">
            <v>SUPPLEMENTAL LOADER</v>
          </cell>
          <cell r="C1284">
            <v>0</v>
          </cell>
          <cell r="D1284">
            <v>43701.2</v>
          </cell>
        </row>
        <row r="1285">
          <cell r="A1285">
            <v>6350788</v>
          </cell>
          <cell r="B1285" t="str">
            <v>MISC. NON-LABOR LOADER</v>
          </cell>
          <cell r="C1285">
            <v>0</v>
          </cell>
          <cell r="D1285">
            <v>37360.46</v>
          </cell>
        </row>
        <row r="1286">
          <cell r="A1286">
            <v>6350800</v>
          </cell>
          <cell r="B1286" t="str">
            <v>TRAN IN FR ETS</v>
          </cell>
          <cell r="C1286">
            <v>0</v>
          </cell>
          <cell r="D1286">
            <v>3687061.7</v>
          </cell>
        </row>
        <row r="1287">
          <cell r="A1287">
            <v>6350805</v>
          </cell>
          <cell r="B1287" t="str">
            <v>TRANS IN FR CORPORATE FINANCE</v>
          </cell>
          <cell r="C1287">
            <v>0</v>
          </cell>
          <cell r="D1287">
            <v>8735603.9800000004</v>
          </cell>
        </row>
        <row r="1288">
          <cell r="A1288">
            <v>6350806</v>
          </cell>
          <cell r="B1288" t="str">
            <v>TRAN IN FR CORPORATE HR</v>
          </cell>
          <cell r="C1288">
            <v>0</v>
          </cell>
          <cell r="D1288">
            <v>13973103.84</v>
          </cell>
        </row>
        <row r="1289">
          <cell r="A1289">
            <v>6350807</v>
          </cell>
          <cell r="B1289" t="str">
            <v>TRAN IN FR CORPORATE GENERAL COUNSEL</v>
          </cell>
          <cell r="C1289">
            <v>0</v>
          </cell>
          <cell r="D1289">
            <v>9101877.6799999997</v>
          </cell>
        </row>
        <row r="1290">
          <cell r="A1290">
            <v>6350808</v>
          </cell>
          <cell r="B1290" t="str">
            <v>TRAN IN FR EDS</v>
          </cell>
          <cell r="C1290">
            <v>0</v>
          </cell>
          <cell r="D1290">
            <v>14154904.6</v>
          </cell>
        </row>
        <row r="1291">
          <cell r="A1291">
            <v>6350809</v>
          </cell>
          <cell r="B1291" t="str">
            <v>TRAN IN FR SOCALGAS CORP</v>
          </cell>
          <cell r="C1291">
            <v>1744529.07</v>
          </cell>
          <cell r="D1291">
            <v>1787064.96</v>
          </cell>
        </row>
        <row r="1292">
          <cell r="A1292">
            <v>6350810</v>
          </cell>
          <cell r="B1292" t="str">
            <v>TRAN IN FR OFFICE OF CHAIRMAN</v>
          </cell>
          <cell r="C1292">
            <v>0</v>
          </cell>
          <cell r="D1292">
            <v>391746.02</v>
          </cell>
        </row>
        <row r="1293">
          <cell r="A1293">
            <v>6350811</v>
          </cell>
          <cell r="B1293" t="str">
            <v>TRAN IN FR CORPORATE EXTERNAL AFFAIRS</v>
          </cell>
          <cell r="C1293">
            <v>0</v>
          </cell>
          <cell r="D1293">
            <v>3915617.25</v>
          </cell>
        </row>
        <row r="1294">
          <cell r="A1294">
            <v>6350812</v>
          </cell>
          <cell r="B1294" t="str">
            <v>TRAN IN FR CORPORATE OTHER ADMINISTRATI</v>
          </cell>
          <cell r="C1294">
            <v>-3000</v>
          </cell>
          <cell r="D1294">
            <v>3591863.72</v>
          </cell>
        </row>
        <row r="1295">
          <cell r="A1295">
            <v>6350813</v>
          </cell>
          <cell r="B1295" t="str">
            <v>TRAN IN FR CORPORATE COMMUNICATIONS</v>
          </cell>
          <cell r="C1295">
            <v>0</v>
          </cell>
          <cell r="D1295">
            <v>3046260.46</v>
          </cell>
        </row>
        <row r="1296">
          <cell r="A1296">
            <v>6350815</v>
          </cell>
          <cell r="B1296" t="str">
            <v>TRAN IN FR CORPORATE WORK ORDER LABOR</v>
          </cell>
          <cell r="C1296">
            <v>0</v>
          </cell>
          <cell r="D1296">
            <v>4370356.8600000003</v>
          </cell>
        </row>
        <row r="1297">
          <cell r="A1297">
            <v>6350816</v>
          </cell>
          <cell r="B1297" t="str">
            <v>TRAN IN FR CORPORATE WORK ORDER PO NON-</v>
          </cell>
          <cell r="C1297">
            <v>0</v>
          </cell>
          <cell r="D1297">
            <v>1564162.01</v>
          </cell>
        </row>
        <row r="1298">
          <cell r="A1298">
            <v>6350817</v>
          </cell>
          <cell r="B1298" t="str">
            <v>TRAN IN FR CORPORATE WORK ORDER OTHER N</v>
          </cell>
          <cell r="C1298">
            <v>0</v>
          </cell>
          <cell r="D1298">
            <v>10596785.02</v>
          </cell>
        </row>
        <row r="1299">
          <cell r="A1299">
            <v>6350819</v>
          </cell>
          <cell r="B1299" t="str">
            <v>TRAN IN FR CORPORATE WORK ORDER OVERHEA</v>
          </cell>
          <cell r="C1299">
            <v>0</v>
          </cell>
          <cell r="D1299">
            <v>1957366.17</v>
          </cell>
        </row>
        <row r="1300">
          <cell r="A1300">
            <v>6350821</v>
          </cell>
          <cell r="B1300" t="str">
            <v>TRAN IN FR SDG&amp;E PLANT ACCOUNTING</v>
          </cell>
          <cell r="C1300">
            <v>0</v>
          </cell>
          <cell r="D1300">
            <v>2670.93</v>
          </cell>
        </row>
        <row r="1301">
          <cell r="A1301">
            <v>6350824</v>
          </cell>
          <cell r="B1301" t="str">
            <v>TRAN IN FR SDG&amp;E WORK ORDER LABOR</v>
          </cell>
          <cell r="C1301">
            <v>26068.07</v>
          </cell>
          <cell r="D1301">
            <v>39018.93</v>
          </cell>
        </row>
        <row r="1302">
          <cell r="A1302">
            <v>6350826</v>
          </cell>
          <cell r="B1302" t="str">
            <v>TRAN IN FR SDG&amp;E WORK ORDER OTHER NON-L</v>
          </cell>
          <cell r="C1302">
            <v>21691.66</v>
          </cell>
          <cell r="D1302">
            <v>40765.839999999997</v>
          </cell>
        </row>
        <row r="1303">
          <cell r="A1303">
            <v>6350828</v>
          </cell>
          <cell r="B1303" t="str">
            <v>TRAN IN FR SDG&amp;E WORK ORDER OVERHEADS</v>
          </cell>
          <cell r="C1303">
            <v>21849.27</v>
          </cell>
          <cell r="D1303">
            <v>39590.07</v>
          </cell>
        </row>
        <row r="1304">
          <cell r="A1304">
            <v>6350830</v>
          </cell>
          <cell r="B1304" t="str">
            <v>REASSIGN COSTS FROM EDS</v>
          </cell>
          <cell r="C1304">
            <v>0</v>
          </cell>
          <cell r="D1304">
            <v>812896.2</v>
          </cell>
        </row>
        <row r="1305">
          <cell r="A1305">
            <v>6350834</v>
          </cell>
          <cell r="B1305" t="str">
            <v>TRAN IN FR CORPORATE INFORMATION TECHNO</v>
          </cell>
          <cell r="C1305">
            <v>0</v>
          </cell>
          <cell r="D1305">
            <v>20463306.199999999</v>
          </cell>
        </row>
        <row r="1306">
          <cell r="A1306">
            <v>6350835</v>
          </cell>
          <cell r="B1306" t="str">
            <v>TRAN IN FR CORPORATE TELECOM</v>
          </cell>
          <cell r="C1306">
            <v>0</v>
          </cell>
          <cell r="D1306">
            <v>3378990.38</v>
          </cell>
        </row>
        <row r="1307">
          <cell r="A1307">
            <v>6350836</v>
          </cell>
          <cell r="B1307" t="str">
            <v>TRAN IN FR CORPORATE BLDG. &amp; RE</v>
          </cell>
          <cell r="C1307">
            <v>0</v>
          </cell>
          <cell r="D1307">
            <v>5820046.75</v>
          </cell>
        </row>
        <row r="1308">
          <cell r="A1308">
            <v>6350837</v>
          </cell>
          <cell r="B1308" t="str">
            <v>TRAN IN FR CORPORATE PROCUREMENT &amp; LOGI</v>
          </cell>
          <cell r="C1308">
            <v>0</v>
          </cell>
          <cell r="D1308">
            <v>2919726.86</v>
          </cell>
        </row>
        <row r="1309">
          <cell r="A1309">
            <v>6350838</v>
          </cell>
          <cell r="B1309" t="str">
            <v>TRAN IN FR CORPORATE ENVIRONMENTAL &amp; SA</v>
          </cell>
          <cell r="C1309">
            <v>0</v>
          </cell>
          <cell r="D1309">
            <v>1314543.48</v>
          </cell>
        </row>
        <row r="1310">
          <cell r="A1310">
            <v>6350839</v>
          </cell>
          <cell r="B1310" t="str">
            <v>TRAN IN FR CORPORATE OFFICE SERVICES</v>
          </cell>
          <cell r="C1310">
            <v>0</v>
          </cell>
          <cell r="D1310">
            <v>1475315.88</v>
          </cell>
        </row>
        <row r="1311">
          <cell r="A1311">
            <v>6350848</v>
          </cell>
          <cell r="B1311" t="str">
            <v>TRAN IN FIXED COST ALLOCATION</v>
          </cell>
          <cell r="C1311">
            <v>0</v>
          </cell>
          <cell r="D1311">
            <v>245273.25</v>
          </cell>
        </row>
        <row r="1312">
          <cell r="A1312">
            <v>6350849</v>
          </cell>
          <cell r="B1312" t="str">
            <v>TRAN IN W/O COSTS FR CHG TO PLN CC</v>
          </cell>
          <cell r="C1312">
            <v>0</v>
          </cell>
          <cell r="D1312">
            <v>154262</v>
          </cell>
        </row>
        <row r="1313">
          <cell r="A1313">
            <v>6350850</v>
          </cell>
          <cell r="B1313" t="str">
            <v>TRAN OUT TO ETS</v>
          </cell>
          <cell r="C1313">
            <v>0</v>
          </cell>
          <cell r="D1313">
            <v>-8946583.9100000001</v>
          </cell>
        </row>
        <row r="1314">
          <cell r="A1314">
            <v>6350856</v>
          </cell>
          <cell r="B1314" t="str">
            <v>TRAN OUT TO CORPORATE HR</v>
          </cell>
          <cell r="C1314">
            <v>0</v>
          </cell>
          <cell r="D1314">
            <v>-6526512.5099999998</v>
          </cell>
        </row>
        <row r="1315">
          <cell r="A1315">
            <v>6350860</v>
          </cell>
          <cell r="B1315" t="str">
            <v>TRAN OUT TO EDS</v>
          </cell>
          <cell r="C1315">
            <v>0</v>
          </cell>
          <cell r="D1315">
            <v>-10740732.02</v>
          </cell>
        </row>
        <row r="1316">
          <cell r="A1316">
            <v>6350863</v>
          </cell>
          <cell r="B1316" t="str">
            <v>TRAN OUT TO CORPORATE OTHER ADMINISTRAT</v>
          </cell>
          <cell r="C1316">
            <v>0</v>
          </cell>
          <cell r="D1316">
            <v>132.22</v>
          </cell>
        </row>
        <row r="1317">
          <cell r="A1317">
            <v>6350865</v>
          </cell>
          <cell r="B1317" t="str">
            <v>TRAN OUT TO SDG&amp;E</v>
          </cell>
          <cell r="C1317">
            <v>0</v>
          </cell>
          <cell r="D1317">
            <v>-1866474.66</v>
          </cell>
        </row>
        <row r="1318">
          <cell r="A1318">
            <v>6350870</v>
          </cell>
          <cell r="B1318" t="str">
            <v>TRAN OUT TO CORPORATE INFORMATION TECHN</v>
          </cell>
          <cell r="C1318">
            <v>0</v>
          </cell>
          <cell r="D1318">
            <v>1353.11</v>
          </cell>
        </row>
        <row r="1319">
          <cell r="A1319">
            <v>6350871</v>
          </cell>
          <cell r="B1319" t="str">
            <v>TRAN OUT TO CORPORATE TELECOM</v>
          </cell>
          <cell r="C1319">
            <v>0</v>
          </cell>
          <cell r="D1319">
            <v>-1375628.79</v>
          </cell>
        </row>
        <row r="1320">
          <cell r="A1320">
            <v>6350872</v>
          </cell>
          <cell r="B1320" t="str">
            <v>TRAN OUT TO CORPORATE BLDG &amp; RE</v>
          </cell>
          <cell r="C1320">
            <v>0</v>
          </cell>
          <cell r="D1320">
            <v>509.07</v>
          </cell>
        </row>
        <row r="1321">
          <cell r="A1321">
            <v>6350874</v>
          </cell>
          <cell r="B1321" t="str">
            <v>TRAN OUT TO CORPORATE ENVIRONMENTAL &amp; S</v>
          </cell>
          <cell r="C1321">
            <v>-995</v>
          </cell>
          <cell r="D1321">
            <v>0</v>
          </cell>
        </row>
        <row r="1322">
          <cell r="A1322">
            <v>6350875</v>
          </cell>
          <cell r="B1322" t="str">
            <v>TRANS OUT BILLING CREDIT</v>
          </cell>
          <cell r="C1322">
            <v>-3950.82</v>
          </cell>
          <cell r="D1322">
            <v>-984441.12</v>
          </cell>
        </row>
        <row r="1323">
          <cell r="A1323">
            <v>6350881</v>
          </cell>
          <cell r="B1323" t="str">
            <v>REASSIGN COSTS TO ETS</v>
          </cell>
          <cell r="C1323">
            <v>0</v>
          </cell>
          <cell r="D1323">
            <v>-812896.2</v>
          </cell>
        </row>
        <row r="1324">
          <cell r="A1324">
            <v>6350898</v>
          </cell>
          <cell r="B1324" t="str">
            <v>TRAN OUT MISC NOT IDENT BY OTHER TRAN O</v>
          </cell>
          <cell r="C1324">
            <v>0</v>
          </cell>
          <cell r="D1324">
            <v>415.6</v>
          </cell>
        </row>
        <row r="1325">
          <cell r="A1325">
            <v>6350902</v>
          </cell>
          <cell r="B1325" t="str">
            <v>PAYR TAX CHRG TO CAP NON COLL WO</v>
          </cell>
          <cell r="C1325">
            <v>-41.26</v>
          </cell>
          <cell r="D1325">
            <v>5641555.25</v>
          </cell>
        </row>
        <row r="1326">
          <cell r="A1326">
            <v>6350903</v>
          </cell>
          <cell r="B1326" t="str">
            <v>REVRS OF PTAX DUE TO WO CANCEL</v>
          </cell>
          <cell r="C1326">
            <v>0</v>
          </cell>
          <cell r="D1326">
            <v>0.91</v>
          </cell>
        </row>
        <row r="1327">
          <cell r="A1327">
            <v>6350904</v>
          </cell>
          <cell r="B1327" t="str">
            <v>PTAX CHARGEABLE TO O&amp;M MWO</v>
          </cell>
          <cell r="C1327">
            <v>0</v>
          </cell>
          <cell r="D1327">
            <v>290434.03999999998</v>
          </cell>
        </row>
        <row r="1328">
          <cell r="A1328">
            <v>6350906</v>
          </cell>
          <cell r="B1328" t="str">
            <v>PTAX CHARGE TO CAP COLLECT WO</v>
          </cell>
          <cell r="C1328">
            <v>44.18</v>
          </cell>
          <cell r="D1328">
            <v>91128.06</v>
          </cell>
        </row>
        <row r="1329">
          <cell r="A1329">
            <v>6350908</v>
          </cell>
          <cell r="B1329" t="str">
            <v>ALLOW FOR FUNDS USED DURING CONST</v>
          </cell>
          <cell r="C1329">
            <v>0</v>
          </cell>
          <cell r="D1329">
            <v>6553976.9699999997</v>
          </cell>
        </row>
        <row r="1330">
          <cell r="A1330">
            <v>6350909</v>
          </cell>
          <cell r="B1330" t="str">
            <v>AFUDC ADJUSTMENTS</v>
          </cell>
          <cell r="C1330">
            <v>0</v>
          </cell>
          <cell r="D1330">
            <v>7703.85</v>
          </cell>
        </row>
        <row r="1331">
          <cell r="A1331">
            <v>6350910</v>
          </cell>
          <cell r="B1331" t="str">
            <v>GEN CONST COSTS CHRG TO PLANT BILL LBR</v>
          </cell>
          <cell r="C1331">
            <v>0</v>
          </cell>
          <cell r="D1331">
            <v>347231.41</v>
          </cell>
        </row>
        <row r="1332">
          <cell r="A1332">
            <v>6350911</v>
          </cell>
          <cell r="B1332" t="str">
            <v>RVRSL OF A&amp;G COSTS DUE TO WO CANCEL</v>
          </cell>
          <cell r="C1332">
            <v>0</v>
          </cell>
          <cell r="D1332">
            <v>100793.48</v>
          </cell>
        </row>
        <row r="1333">
          <cell r="A1333">
            <v>6350912</v>
          </cell>
          <cell r="B1333" t="str">
            <v>P&amp;B CHARGE TO CAP NON COLLECT</v>
          </cell>
          <cell r="C1333">
            <v>-155.19999999999999</v>
          </cell>
          <cell r="D1333">
            <v>21213046.239999998</v>
          </cell>
        </row>
        <row r="1334">
          <cell r="A1334">
            <v>6350914</v>
          </cell>
          <cell r="B1334" t="str">
            <v>P&amp;B CHARGEABLE TO O&amp;M MWO</v>
          </cell>
          <cell r="C1334">
            <v>0</v>
          </cell>
          <cell r="D1334">
            <v>980772.68</v>
          </cell>
        </row>
        <row r="1335">
          <cell r="A1335">
            <v>6350915</v>
          </cell>
          <cell r="B1335" t="str">
            <v>OFFSET A&amp;G JE FOR COLLECT JOBS</v>
          </cell>
          <cell r="C1335">
            <v>0</v>
          </cell>
          <cell r="D1335">
            <v>-1276048.23</v>
          </cell>
        </row>
        <row r="1336">
          <cell r="A1336">
            <v>6350916</v>
          </cell>
          <cell r="B1336" t="str">
            <v>P&amp;B CHARGE TO CAP COLLECT WO</v>
          </cell>
          <cell r="C1336">
            <v>198.98</v>
          </cell>
          <cell r="D1336">
            <v>302417.07</v>
          </cell>
        </row>
        <row r="1337">
          <cell r="A1337">
            <v>6350917</v>
          </cell>
          <cell r="B1337" t="str">
            <v>OFFSET A&amp;G JE FOR NON COLLECT JOBS</v>
          </cell>
          <cell r="C1337">
            <v>0</v>
          </cell>
          <cell r="D1337">
            <v>-18700487.859999999</v>
          </cell>
        </row>
        <row r="1338">
          <cell r="A1338">
            <v>6350918</v>
          </cell>
          <cell r="B1338" t="str">
            <v>GCC CHARGE TO THE DEPR RESERVE</v>
          </cell>
          <cell r="C1338">
            <v>0</v>
          </cell>
          <cell r="D1338">
            <v>9986.76</v>
          </cell>
        </row>
        <row r="1339">
          <cell r="A1339">
            <v>6350919</v>
          </cell>
          <cell r="B1339" t="str">
            <v>A&amp;G OH COSTS ASSIGN TO NON MAJ CAP PROJ</v>
          </cell>
          <cell r="C1339">
            <v>9509.23</v>
          </cell>
          <cell r="D1339">
            <v>19456019.34</v>
          </cell>
        </row>
        <row r="1340">
          <cell r="A1340">
            <v>6350920</v>
          </cell>
          <cell r="B1340" t="str">
            <v>GCC CHARGE TO COLLECT WK OTH THAN COSTS</v>
          </cell>
          <cell r="C1340">
            <v>0</v>
          </cell>
          <cell r="D1340">
            <v>139246.71</v>
          </cell>
        </row>
        <row r="1341">
          <cell r="A1341">
            <v>6350921</v>
          </cell>
          <cell r="B1341" t="str">
            <v>REVRS OF S&amp;E COSTS DUE TO WO CANCEL</v>
          </cell>
          <cell r="C1341">
            <v>0</v>
          </cell>
          <cell r="D1341">
            <v>183677.17</v>
          </cell>
        </row>
        <row r="1342">
          <cell r="A1342">
            <v>6350922</v>
          </cell>
          <cell r="B1342" t="str">
            <v>S&amp;E OH COSTS TRNSF BTWN MAJ PROJ WO</v>
          </cell>
          <cell r="C1342">
            <v>0</v>
          </cell>
          <cell r="D1342">
            <v>122410.04</v>
          </cell>
        </row>
        <row r="1343">
          <cell r="A1343">
            <v>6350923</v>
          </cell>
          <cell r="B1343" t="str">
            <v>OFFSET S&amp;E JE FOR COLLECT JOBS</v>
          </cell>
          <cell r="C1343">
            <v>0</v>
          </cell>
          <cell r="D1343">
            <v>-3286058.53</v>
          </cell>
        </row>
        <row r="1344">
          <cell r="A1344">
            <v>6350924</v>
          </cell>
          <cell r="B1344" t="str">
            <v>A&amp;G OH COSTS ASSIGN TO MAJ PROJ BY SPEC</v>
          </cell>
          <cell r="C1344">
            <v>0</v>
          </cell>
          <cell r="D1344">
            <v>-156658.69</v>
          </cell>
        </row>
        <row r="1345">
          <cell r="A1345">
            <v>6350925</v>
          </cell>
          <cell r="B1345" t="str">
            <v>OFFSET S&amp;E JE FOR NONCOLL JOBS</v>
          </cell>
          <cell r="C1345">
            <v>0</v>
          </cell>
          <cell r="D1345">
            <v>-46903130.469999999</v>
          </cell>
        </row>
        <row r="1346">
          <cell r="A1346">
            <v>6350926</v>
          </cell>
          <cell r="B1346" t="str">
            <v>OH COSTS IN JE 4015 TO NON MJR BLDG PRO</v>
          </cell>
          <cell r="C1346">
            <v>0</v>
          </cell>
          <cell r="D1346">
            <v>8669.3799999999992</v>
          </cell>
        </row>
        <row r="1347">
          <cell r="A1347">
            <v>6350927</v>
          </cell>
          <cell r="B1347" t="str">
            <v>REVRS OF BLDG A&amp;G COSTS DUE TO WO CANCE</v>
          </cell>
          <cell r="C1347">
            <v>0</v>
          </cell>
          <cell r="D1347">
            <v>511.67</v>
          </cell>
        </row>
        <row r="1348">
          <cell r="A1348">
            <v>6350929</v>
          </cell>
          <cell r="B1348" t="str">
            <v>REVRS OF BLDG S&amp;E COSTS DUE TO WO CANCE</v>
          </cell>
          <cell r="C1348">
            <v>-1419.95</v>
          </cell>
          <cell r="D1348">
            <v>322.14</v>
          </cell>
        </row>
        <row r="1349">
          <cell r="A1349">
            <v>6350930</v>
          </cell>
          <cell r="B1349" t="str">
            <v>S&amp;E OH ASSIGN TO NON MAJ CAP PROJ</v>
          </cell>
          <cell r="C1349">
            <v>-7254.01</v>
          </cell>
          <cell r="D1349">
            <v>40936662.229999997</v>
          </cell>
        </row>
        <row r="1350">
          <cell r="A1350">
            <v>6350935</v>
          </cell>
          <cell r="B1350" t="str">
            <v>A&amp;G OH ASSIGNED TO MWO'S</v>
          </cell>
          <cell r="C1350">
            <v>0</v>
          </cell>
          <cell r="D1350">
            <v>42763.79</v>
          </cell>
        </row>
        <row r="1351">
          <cell r="A1351">
            <v>6350960</v>
          </cell>
          <cell r="B1351" t="str">
            <v>TRANSFER OF COSTS FROM BWO 5XX60.XXX</v>
          </cell>
          <cell r="C1351">
            <v>0</v>
          </cell>
          <cell r="D1351">
            <v>685137.55</v>
          </cell>
        </row>
        <row r="1352">
          <cell r="A1352">
            <v>6350961</v>
          </cell>
          <cell r="B1352" t="str">
            <v>TRANSFER OF COSTS FROM BWO 5XX61.XXX</v>
          </cell>
          <cell r="C1352">
            <v>0</v>
          </cell>
          <cell r="D1352">
            <v>3118224.21</v>
          </cell>
        </row>
        <row r="1353">
          <cell r="A1353">
            <v>6350962</v>
          </cell>
          <cell r="B1353" t="str">
            <v>TRANSFER OF COSTS FROM BWO 5XX62.XXX</v>
          </cell>
          <cell r="C1353">
            <v>0</v>
          </cell>
          <cell r="D1353">
            <v>877972.12</v>
          </cell>
        </row>
        <row r="1354">
          <cell r="A1354">
            <v>6350963</v>
          </cell>
          <cell r="B1354" t="str">
            <v>TRANSFER OF COSTS FROM BWO 5XX63.XXX</v>
          </cell>
          <cell r="C1354">
            <v>0</v>
          </cell>
          <cell r="D1354">
            <v>4380678.96</v>
          </cell>
        </row>
        <row r="1355">
          <cell r="A1355">
            <v>6350964</v>
          </cell>
          <cell r="B1355" t="str">
            <v>TRANSFER OF COSTS FROM B/GWO XXXXX.994(</v>
          </cell>
          <cell r="C1355">
            <v>0</v>
          </cell>
          <cell r="D1355">
            <v>205769.34</v>
          </cell>
        </row>
        <row r="1356">
          <cell r="A1356">
            <v>6350968</v>
          </cell>
          <cell r="B1356" t="str">
            <v>TRAN IN WO CSTS FROM CHRG TO PLAN COST</v>
          </cell>
          <cell r="C1356">
            <v>0</v>
          </cell>
          <cell r="D1356">
            <v>42987340.369999997</v>
          </cell>
        </row>
        <row r="1357">
          <cell r="A1357">
            <v>6350969</v>
          </cell>
          <cell r="B1357" t="str">
            <v>TRAN OUT WO CSTS FROM CHRG TO PLAN COST</v>
          </cell>
          <cell r="C1357">
            <v>0</v>
          </cell>
          <cell r="D1357">
            <v>-42991054.899999999</v>
          </cell>
        </row>
        <row r="1358">
          <cell r="A1358">
            <v>6350990</v>
          </cell>
          <cell r="B1358" t="str">
            <v>COSTS DISTRIBUTED FROM GWO'S TO PLANT A</v>
          </cell>
          <cell r="C1358">
            <v>0</v>
          </cell>
          <cell r="D1358">
            <v>-72873824.810000002</v>
          </cell>
        </row>
        <row r="1359">
          <cell r="A1359">
            <v>6350991</v>
          </cell>
          <cell r="B1359" t="str">
            <v>COSTS DISTRIBUTED FROM GWO'S &amp; BWO'S TO</v>
          </cell>
          <cell r="C1359">
            <v>0</v>
          </cell>
          <cell r="D1359">
            <v>-3472934.76</v>
          </cell>
        </row>
        <row r="1360">
          <cell r="A1360">
            <v>6350992</v>
          </cell>
          <cell r="B1360" t="str">
            <v>COSTS DIST FR GWO'S &amp; BWO'S TO GL ACCT1</v>
          </cell>
          <cell r="C1360">
            <v>0</v>
          </cell>
          <cell r="D1360">
            <v>4405870.8</v>
          </cell>
        </row>
        <row r="1361">
          <cell r="A1361">
            <v>6350993</v>
          </cell>
          <cell r="B1361" t="str">
            <v>COSTS DIST FR GWO'S &amp; BWO'S TO GL ACCT1</v>
          </cell>
          <cell r="C1361">
            <v>0</v>
          </cell>
          <cell r="D1361">
            <v>411834.97</v>
          </cell>
        </row>
        <row r="1362">
          <cell r="A1362">
            <v>6350994</v>
          </cell>
          <cell r="B1362" t="str">
            <v>COSTS DIST FR GWO'S &amp; BWO'S TO ANY O&amp;M</v>
          </cell>
          <cell r="C1362">
            <v>70</v>
          </cell>
          <cell r="D1362">
            <v>-2648428.08</v>
          </cell>
        </row>
        <row r="1363">
          <cell r="A1363">
            <v>6350995</v>
          </cell>
          <cell r="B1363" t="str">
            <v>COSTS DIST FR GWO'S &amp; BWO'S TO ALL OTHE</v>
          </cell>
          <cell r="C1363">
            <v>0</v>
          </cell>
          <cell r="D1363">
            <v>240476.95</v>
          </cell>
        </row>
        <row r="1364">
          <cell r="A1364">
            <v>6350998</v>
          </cell>
          <cell r="B1364" t="str">
            <v>GWO AND BWO COSTS DISTRIBUTED</v>
          </cell>
          <cell r="C1364">
            <v>10490.4</v>
          </cell>
          <cell r="D1364">
            <v>-43408965.329999998</v>
          </cell>
        </row>
        <row r="1365">
          <cell r="A1365">
            <v>6350999</v>
          </cell>
          <cell r="B1365" t="str">
            <v>MWO COSTS DISTRIBUTED</v>
          </cell>
          <cell r="C1365">
            <v>0</v>
          </cell>
          <cell r="D1365">
            <v>-38501823.140000001</v>
          </cell>
        </row>
        <row r="1366">
          <cell r="A1366">
            <v>6400210</v>
          </cell>
          <cell r="B1366" t="str">
            <v>A&amp;G-LAW LIBRARY</v>
          </cell>
          <cell r="C1366">
            <v>250</v>
          </cell>
          <cell r="D1366">
            <v>0</v>
          </cell>
        </row>
        <row r="1367">
          <cell r="A1367">
            <v>6400240</v>
          </cell>
          <cell r="B1367" t="str">
            <v>A&amp;G-CONTRIBUTIONS-POLITICAL</v>
          </cell>
          <cell r="C1367">
            <v>0</v>
          </cell>
          <cell r="D1367">
            <v>500</v>
          </cell>
        </row>
        <row r="1368">
          <cell r="A1368">
            <v>6400310</v>
          </cell>
          <cell r="B1368" t="str">
            <v>A&amp;G-CONTRIBUTIONS-NON-CHARITABLE</v>
          </cell>
          <cell r="C1368">
            <v>500</v>
          </cell>
          <cell r="D1368">
            <v>0</v>
          </cell>
        </row>
        <row r="1369">
          <cell r="A1369">
            <v>6400350</v>
          </cell>
          <cell r="B1369" t="str">
            <v>A&amp;G-CONTRIBUTIONS-CORPORATE MEMBERSHIPS</v>
          </cell>
          <cell r="C1369">
            <v>21649.89</v>
          </cell>
          <cell r="D1369">
            <v>269110</v>
          </cell>
        </row>
        <row r="1370">
          <cell r="A1370">
            <v>6400360</v>
          </cell>
          <cell r="B1370" t="str">
            <v>A&amp;G-STORAGE RENTAL</v>
          </cell>
          <cell r="C1370">
            <v>213170.05</v>
          </cell>
          <cell r="D1370">
            <v>216253.59</v>
          </cell>
        </row>
        <row r="1371">
          <cell r="A1371">
            <v>6400361</v>
          </cell>
          <cell r="B1371" t="str">
            <v>A&amp;G-RENTS GENERAL-GAS</v>
          </cell>
          <cell r="C1371">
            <v>17539579.190000001</v>
          </cell>
          <cell r="D1371">
            <v>35095492.439999998</v>
          </cell>
        </row>
        <row r="1372">
          <cell r="A1372">
            <v>6400365</v>
          </cell>
          <cell r="B1372" t="str">
            <v>RENTS</v>
          </cell>
          <cell r="C1372">
            <v>-455</v>
          </cell>
          <cell r="D1372">
            <v>56643.45</v>
          </cell>
        </row>
        <row r="1373">
          <cell r="A1373">
            <v>6400370</v>
          </cell>
          <cell r="B1373" t="str">
            <v>A&amp;G-LEASED RENTAL</v>
          </cell>
          <cell r="C1373">
            <v>331703.3</v>
          </cell>
          <cell r="D1373">
            <v>375402.55</v>
          </cell>
        </row>
        <row r="1374">
          <cell r="A1374">
            <v>6400375</v>
          </cell>
          <cell r="B1374" t="str">
            <v>A&amp;G-REAL PROERTY RENTAL</v>
          </cell>
          <cell r="C1374">
            <v>1970277.48</v>
          </cell>
          <cell r="D1374">
            <v>5569135.9699999997</v>
          </cell>
        </row>
        <row r="1375">
          <cell r="A1375">
            <v>6400376</v>
          </cell>
          <cell r="B1375" t="str">
            <v>A&amp;G-RIGHT-OF-WAY AND RENTAL PAYMENTS</v>
          </cell>
          <cell r="C1375">
            <v>1520048.25</v>
          </cell>
          <cell r="D1375">
            <v>618069.85</v>
          </cell>
        </row>
        <row r="1376">
          <cell r="A1376">
            <v>6400390</v>
          </cell>
          <cell r="B1376" t="str">
            <v>A&amp;G-MAINTENANCE &amp; REPAIRS</v>
          </cell>
          <cell r="C1376">
            <v>238387.75</v>
          </cell>
          <cell r="D1376">
            <v>2052078.38</v>
          </cell>
        </row>
        <row r="1377">
          <cell r="A1377">
            <v>6400391</v>
          </cell>
          <cell r="B1377" t="str">
            <v>A&amp;G-MAINTENANCE &amp; REPAIRS-STREET CUT FE</v>
          </cell>
          <cell r="C1377">
            <v>212.5</v>
          </cell>
          <cell r="D1377">
            <v>4834.1499999999996</v>
          </cell>
        </row>
        <row r="1378">
          <cell r="A1378">
            <v>6400392</v>
          </cell>
          <cell r="B1378" t="str">
            <v>A&amp;G-MAINTENANCE &amp; REPAIRS-PAVING COSTS</v>
          </cell>
          <cell r="C1378">
            <v>354554.54</v>
          </cell>
          <cell r="D1378">
            <v>3068.96</v>
          </cell>
        </row>
        <row r="1379">
          <cell r="A1379">
            <v>6400393</v>
          </cell>
          <cell r="B1379" t="str">
            <v>MAINTENANCE OF GAS STREET LIGHTS</v>
          </cell>
          <cell r="C1379">
            <v>0</v>
          </cell>
          <cell r="D1379">
            <v>490.35</v>
          </cell>
        </row>
        <row r="1380">
          <cell r="A1380">
            <v>6400400</v>
          </cell>
          <cell r="B1380" t="str">
            <v>A&amp;G-LEASED EQUIPMENT-OFFICE AND MISC</v>
          </cell>
          <cell r="C1380">
            <v>3538.94</v>
          </cell>
          <cell r="D1380">
            <v>15505.95</v>
          </cell>
        </row>
        <row r="1381">
          <cell r="A1381">
            <v>6400410</v>
          </cell>
          <cell r="B1381" t="str">
            <v>A&amp;G-MONTHLY PARKING &amp; VALIDATIONS</v>
          </cell>
          <cell r="C1381">
            <v>29989.9</v>
          </cell>
          <cell r="D1381">
            <v>8445.85</v>
          </cell>
        </row>
        <row r="1382">
          <cell r="A1382">
            <v>6400412</v>
          </cell>
          <cell r="B1382" t="str">
            <v>DIV COMMUNICATION EXPENSE</v>
          </cell>
          <cell r="C1382">
            <v>0</v>
          </cell>
          <cell r="D1382">
            <v>50693.73</v>
          </cell>
        </row>
        <row r="1383">
          <cell r="A1383">
            <v>6400414</v>
          </cell>
          <cell r="B1383" t="str">
            <v>LOSS OR DAMAGE FIDELTY</v>
          </cell>
          <cell r="C1383">
            <v>1150079.6599999999</v>
          </cell>
          <cell r="D1383">
            <v>1607096.75</v>
          </cell>
        </row>
        <row r="1384">
          <cell r="A1384">
            <v>6400416</v>
          </cell>
          <cell r="B1384" t="str">
            <v>LOSS/DAMAGE LEGAL FEES</v>
          </cell>
          <cell r="C1384">
            <v>19944.09</v>
          </cell>
          <cell r="D1384">
            <v>14559.24</v>
          </cell>
        </row>
        <row r="1385">
          <cell r="A1385">
            <v>6400430</v>
          </cell>
          <cell r="B1385" t="str">
            <v>A&amp;G-DIRECTORS EXP &amp; OTHER</v>
          </cell>
          <cell r="C1385">
            <v>58.24</v>
          </cell>
          <cell r="D1385">
            <v>0</v>
          </cell>
        </row>
        <row r="1386">
          <cell r="A1386">
            <v>6400450</v>
          </cell>
          <cell r="B1386" t="str">
            <v>A&amp;G-OTHER MISCELLANEOUS</v>
          </cell>
          <cell r="C1386">
            <v>-11305979.859999999</v>
          </cell>
          <cell r="D1386">
            <v>29931815.93</v>
          </cell>
        </row>
        <row r="1387">
          <cell r="A1387">
            <v>6400460</v>
          </cell>
          <cell r="B1387" t="str">
            <v>A&amp;G-REGULATORY COMMISSION</v>
          </cell>
          <cell r="C1387">
            <v>142.85</v>
          </cell>
          <cell r="D1387">
            <v>181216.72</v>
          </cell>
        </row>
        <row r="1388">
          <cell r="A1388">
            <v>6400470</v>
          </cell>
          <cell r="B1388" t="str">
            <v>A&amp;G-WRITE-OFF EXPENSE/BANK RECONCILIATI</v>
          </cell>
          <cell r="C1388">
            <v>-17282.669999999998</v>
          </cell>
          <cell r="D1388">
            <v>-4004.42</v>
          </cell>
        </row>
        <row r="1389">
          <cell r="A1389">
            <v>6400500</v>
          </cell>
          <cell r="B1389" t="str">
            <v>A&amp;G-QR REVERSAL-OCCUPANCY RELATED</v>
          </cell>
          <cell r="C1389">
            <v>0</v>
          </cell>
          <cell r="D1389">
            <v>570</v>
          </cell>
        </row>
        <row r="1390">
          <cell r="A1390">
            <v>6400590</v>
          </cell>
          <cell r="B1390" t="str">
            <v>A&amp;G-OTHER COST ALLOC TO/FROM BUSINESS U</v>
          </cell>
          <cell r="C1390">
            <v>1700</v>
          </cell>
          <cell r="D1390">
            <v>173679.15</v>
          </cell>
        </row>
        <row r="1391">
          <cell r="A1391">
            <v>6400650</v>
          </cell>
          <cell r="B1391" t="str">
            <v>A&amp;G-BUSINESS LICENSE FEES</v>
          </cell>
          <cell r="C1391">
            <v>130853.59</v>
          </cell>
          <cell r="D1391">
            <v>0</v>
          </cell>
        </row>
        <row r="1392">
          <cell r="A1392">
            <v>6400800</v>
          </cell>
          <cell r="B1392" t="str">
            <v>A&amp;G-A&amp;G TRANSFER</v>
          </cell>
          <cell r="C1392">
            <v>0</v>
          </cell>
          <cell r="D1392">
            <v>-1418442.15</v>
          </cell>
        </row>
        <row r="1393">
          <cell r="A1393">
            <v>6402000</v>
          </cell>
          <cell r="B1393" t="str">
            <v>A&amp;G-OUTSIDE SERVICES</v>
          </cell>
          <cell r="C1393">
            <v>7781.6</v>
          </cell>
          <cell r="D1393">
            <v>3876.45</v>
          </cell>
        </row>
        <row r="1394">
          <cell r="A1394">
            <v>6402001</v>
          </cell>
          <cell r="B1394" t="str">
            <v>A&amp;G-OUTSIDE SERVICES SPECIAL</v>
          </cell>
          <cell r="C1394">
            <v>266053.17</v>
          </cell>
          <cell r="D1394">
            <v>420485.89</v>
          </cell>
        </row>
        <row r="1395">
          <cell r="A1395">
            <v>6404000</v>
          </cell>
          <cell r="B1395" t="str">
            <v>BALANCE SHEET TRANSFER</v>
          </cell>
          <cell r="C1395">
            <v>100</v>
          </cell>
          <cell r="D1395">
            <v>6604312.1500000004</v>
          </cell>
        </row>
        <row r="1396">
          <cell r="A1396">
            <v>6405000</v>
          </cell>
          <cell r="B1396" t="str">
            <v>A&amp;G-MISC GENERAL EXPENSE</v>
          </cell>
          <cell r="C1396">
            <v>-259834.17</v>
          </cell>
          <cell r="D1396">
            <v>-11056557.470000001</v>
          </cell>
        </row>
        <row r="1397">
          <cell r="A1397">
            <v>6405050</v>
          </cell>
          <cell r="B1397" t="str">
            <v>A&amp;G-INCENTIVES</v>
          </cell>
          <cell r="C1397">
            <v>1040726.76</v>
          </cell>
          <cell r="D1397">
            <v>3136601.55</v>
          </cell>
        </row>
        <row r="1398">
          <cell r="A1398">
            <v>6511000</v>
          </cell>
          <cell r="B1398" t="str">
            <v>DEPN-GAS REGULATED TRADITIONAL</v>
          </cell>
          <cell r="C1398">
            <v>173280331.31999999</v>
          </cell>
          <cell r="D1398">
            <v>257843665.13999999</v>
          </cell>
        </row>
        <row r="1399">
          <cell r="A1399">
            <v>6511001</v>
          </cell>
          <cell r="B1399" t="str">
            <v>DEPRECIATION EXP-CAPITAL TOOL REPAIR DI</v>
          </cell>
          <cell r="C1399">
            <v>977246.35</v>
          </cell>
          <cell r="D1399">
            <v>729830.9</v>
          </cell>
        </row>
        <row r="1400">
          <cell r="A1400">
            <v>6511501</v>
          </cell>
          <cell r="B1400" t="str">
            <v>DEPREC EXP KERNMOJ WHEELER RIDGE</v>
          </cell>
          <cell r="C1400">
            <v>857551.94</v>
          </cell>
          <cell r="D1400">
            <v>1346868.98</v>
          </cell>
        </row>
        <row r="1401">
          <cell r="A1401">
            <v>6511502</v>
          </cell>
          <cell r="B1401" t="str">
            <v>DEPREC EXP ALISO CYN EXPANSION</v>
          </cell>
          <cell r="C1401">
            <v>325200.11</v>
          </cell>
          <cell r="D1401">
            <v>605760.26</v>
          </cell>
        </row>
        <row r="1402">
          <cell r="A1402">
            <v>6521000</v>
          </cell>
          <cell r="B1402" t="str">
            <v>AMORTIZATION-REGULATED  GAS</v>
          </cell>
          <cell r="C1402">
            <v>229326.07</v>
          </cell>
          <cell r="D1402">
            <v>171668.62</v>
          </cell>
        </row>
        <row r="1403">
          <cell r="A1403">
            <v>6521001</v>
          </cell>
          <cell r="B1403" t="str">
            <v>AMORT UNDR GRND STORAGE RIGHTS</v>
          </cell>
          <cell r="C1403">
            <v>0</v>
          </cell>
          <cell r="D1403">
            <v>170830.16</v>
          </cell>
        </row>
        <row r="1404">
          <cell r="A1404">
            <v>6610001</v>
          </cell>
          <cell r="B1404" t="str">
            <v>AD VALOREM TAXES</v>
          </cell>
          <cell r="C1404">
            <v>21138513.07</v>
          </cell>
          <cell r="D1404">
            <v>32726937.609999999</v>
          </cell>
        </row>
        <row r="1405">
          <cell r="A1405">
            <v>6710005</v>
          </cell>
          <cell r="B1405" t="str">
            <v>FEDERAL PAYROLL TAXES FUTA</v>
          </cell>
          <cell r="C1405">
            <v>384650.23999999999</v>
          </cell>
          <cell r="D1405">
            <v>401458.25</v>
          </cell>
        </row>
        <row r="1406">
          <cell r="A1406">
            <v>6710006</v>
          </cell>
          <cell r="B1406" t="str">
            <v>FEDERAL PAYROLL TAXES FICA</v>
          </cell>
          <cell r="C1406">
            <v>17915904.710000001</v>
          </cell>
          <cell r="D1406">
            <v>24772358.609999999</v>
          </cell>
        </row>
        <row r="1407">
          <cell r="A1407">
            <v>6710007</v>
          </cell>
          <cell r="B1407" t="str">
            <v>STATE PAYROLL TAXES</v>
          </cell>
          <cell r="C1407">
            <v>352429.44</v>
          </cell>
          <cell r="D1407">
            <v>401132.31</v>
          </cell>
        </row>
        <row r="1408">
          <cell r="A1408">
            <v>6710012</v>
          </cell>
          <cell r="B1408" t="str">
            <v>CONTRA ACCT-REASSIGNED P.T. TO CAP. (GC</v>
          </cell>
          <cell r="C1408">
            <v>0</v>
          </cell>
          <cell r="D1408">
            <v>-297184.89</v>
          </cell>
        </row>
        <row r="1409">
          <cell r="A1409">
            <v>6710013</v>
          </cell>
          <cell r="B1409" t="str">
            <v>CONTRA ACCT ALLOC OF P T TO CAP</v>
          </cell>
          <cell r="C1409">
            <v>0</v>
          </cell>
          <cell r="D1409">
            <v>-1492698.22</v>
          </cell>
        </row>
        <row r="1410">
          <cell r="A1410">
            <v>6710014</v>
          </cell>
          <cell r="B1410" t="str">
            <v>CNTRA ACCT ALLOC OF P T TO MWO O&amp;M</v>
          </cell>
          <cell r="C1410">
            <v>0</v>
          </cell>
          <cell r="D1410">
            <v>-11598947.390000001</v>
          </cell>
        </row>
        <row r="1411">
          <cell r="A1411">
            <v>6710015</v>
          </cell>
          <cell r="B1411" t="str">
            <v>P T EXP @ DETAIL CST CTR MWO O&amp;M</v>
          </cell>
          <cell r="C1411">
            <v>0</v>
          </cell>
          <cell r="D1411">
            <v>11574225.24</v>
          </cell>
        </row>
        <row r="1412">
          <cell r="A1412">
            <v>6710055</v>
          </cell>
          <cell r="B1412" t="str">
            <v>TAXES OTHER THAN INCOME TAXES</v>
          </cell>
          <cell r="C1412">
            <v>3221.02</v>
          </cell>
          <cell r="D1412">
            <v>0</v>
          </cell>
        </row>
        <row r="1413">
          <cell r="A1413">
            <v>6900001</v>
          </cell>
          <cell r="B1413" t="str">
            <v>AFUDC SETTLEMENT CLEARING A/C</v>
          </cell>
          <cell r="C1413">
            <v>2921428.48</v>
          </cell>
          <cell r="D1413">
            <v>-288436.34999999998</v>
          </cell>
        </row>
        <row r="1414">
          <cell r="A1414">
            <v>6900200</v>
          </cell>
          <cell r="B1414" t="str">
            <v>ACCOUNTING ADJ.-NO OVERHEAD APPLIED</v>
          </cell>
          <cell r="C1414">
            <v>0</v>
          </cell>
          <cell r="D1414">
            <v>37137.11</v>
          </cell>
        </row>
        <row r="1415">
          <cell r="A1415">
            <v>6980010</v>
          </cell>
          <cell r="B1415" t="str">
            <v>EXTERNAL SETTLEMENT-SALARIES</v>
          </cell>
          <cell r="C1415">
            <v>-37814424.210000001</v>
          </cell>
          <cell r="D1415">
            <v>-50804765.43</v>
          </cell>
        </row>
        <row r="1416">
          <cell r="A1416">
            <v>6980020</v>
          </cell>
          <cell r="B1416" t="str">
            <v>EXTERNAL SETTLEMENT-EMPLOYEE BENEFITS</v>
          </cell>
          <cell r="C1416">
            <v>-10024954.48</v>
          </cell>
          <cell r="D1416">
            <v>-21027206.48</v>
          </cell>
        </row>
        <row r="1417">
          <cell r="A1417">
            <v>6980030</v>
          </cell>
          <cell r="B1417" t="str">
            <v>EXTERNAL SETTLEMENT-PAYROLL TAXES</v>
          </cell>
          <cell r="C1417">
            <v>-2934491.9</v>
          </cell>
          <cell r="D1417">
            <v>-5782129.8399999999</v>
          </cell>
        </row>
        <row r="1418">
          <cell r="A1418">
            <v>6980040</v>
          </cell>
          <cell r="B1418" t="str">
            <v>EXTERNAL SETTLEMENT-EMPLOYEE EXP EXPENS</v>
          </cell>
          <cell r="C1418">
            <v>-2170349.9500000002</v>
          </cell>
          <cell r="D1418">
            <v>-1335905.3600000001</v>
          </cell>
        </row>
        <row r="1419">
          <cell r="A1419">
            <v>6980050</v>
          </cell>
          <cell r="B1419" t="str">
            <v>EXTERNAL SETTLEMENT-PURCHASED MATERIALS</v>
          </cell>
          <cell r="C1419">
            <v>-26276292.800000001</v>
          </cell>
          <cell r="D1419">
            <v>-98043234.900000006</v>
          </cell>
        </row>
        <row r="1420">
          <cell r="A1420">
            <v>6980060</v>
          </cell>
          <cell r="B1420" t="str">
            <v>EXTERNAL SETTLEMENT-PURCHASED SERVICES</v>
          </cell>
          <cell r="C1420">
            <v>-28643921.760000002</v>
          </cell>
          <cell r="D1420">
            <v>-85418259.319999993</v>
          </cell>
        </row>
        <row r="1421">
          <cell r="A1421">
            <v>6980070</v>
          </cell>
          <cell r="B1421" t="str">
            <v>EXTERNAL SETTLEMENT-FINANCIAL CHARGES</v>
          </cell>
          <cell r="C1421">
            <v>0</v>
          </cell>
          <cell r="D1421">
            <v>-486.5</v>
          </cell>
        </row>
        <row r="1422">
          <cell r="A1422">
            <v>6980080</v>
          </cell>
          <cell r="B1422" t="str">
            <v>EXTERNAL SETTLEMENT-DUES</v>
          </cell>
          <cell r="C1422">
            <v>-1247.4100000000001</v>
          </cell>
          <cell r="D1422">
            <v>-6468.9</v>
          </cell>
        </row>
        <row r="1423">
          <cell r="A1423">
            <v>6980090</v>
          </cell>
          <cell r="B1423" t="str">
            <v>EXTERNAL SETTLEMENT-FLEET</v>
          </cell>
          <cell r="C1423">
            <v>20132134.460000001</v>
          </cell>
          <cell r="D1423">
            <v>15851101.67</v>
          </cell>
        </row>
        <row r="1424">
          <cell r="A1424">
            <v>6980100</v>
          </cell>
          <cell r="B1424" t="str">
            <v>EXTERNAL SETTLEMENT-RENT</v>
          </cell>
          <cell r="C1424">
            <v>0</v>
          </cell>
          <cell r="D1424">
            <v>-994.29</v>
          </cell>
        </row>
        <row r="1425">
          <cell r="A1425">
            <v>6980110</v>
          </cell>
          <cell r="B1425" t="str">
            <v>EXTERNAL SETTLEMENT-GOVERNMENT PAYMENTS</v>
          </cell>
          <cell r="C1425">
            <v>-699147.89</v>
          </cell>
          <cell r="D1425">
            <v>-591516.74</v>
          </cell>
        </row>
        <row r="1426">
          <cell r="A1426">
            <v>6980120</v>
          </cell>
          <cell r="B1426" t="str">
            <v>EXTERNAL SETTLEMENT-CUSTOMER REFUNDS</v>
          </cell>
          <cell r="C1426">
            <v>-311.12</v>
          </cell>
          <cell r="D1426">
            <v>-831.61</v>
          </cell>
        </row>
        <row r="1427">
          <cell r="A1427">
            <v>6980130</v>
          </cell>
          <cell r="B1427" t="str">
            <v>EXTERNAL SETTLEMENT-TELEPHONE CHARGES</v>
          </cell>
          <cell r="C1427">
            <v>5151.91</v>
          </cell>
          <cell r="D1427">
            <v>-103038.16</v>
          </cell>
        </row>
        <row r="1428">
          <cell r="A1428">
            <v>6980140</v>
          </cell>
          <cell r="B1428" t="str">
            <v>EXTERNAL SETTLEMENT-MISCELLANEOUS A&amp;G</v>
          </cell>
          <cell r="C1428">
            <v>260622.22</v>
          </cell>
          <cell r="D1428">
            <v>98848.14</v>
          </cell>
        </row>
        <row r="1429">
          <cell r="A1429">
            <v>6980160</v>
          </cell>
          <cell r="B1429" t="str">
            <v>EXTERNAL SETTLEMENT-MISCLLEANEOUS CORPO</v>
          </cell>
          <cell r="C1429">
            <v>-6341924.9500000002</v>
          </cell>
          <cell r="D1429">
            <v>-14179273.66</v>
          </cell>
        </row>
        <row r="1430">
          <cell r="A1430">
            <v>6980170</v>
          </cell>
          <cell r="B1430" t="str">
            <v>EXTERNAL SETTLEMENT-DEPRECIATION &amp; AMOR</v>
          </cell>
          <cell r="C1430">
            <v>-1159575.26</v>
          </cell>
          <cell r="D1430">
            <v>-729830.9</v>
          </cell>
        </row>
        <row r="1431">
          <cell r="A1431">
            <v>6980210</v>
          </cell>
          <cell r="B1431" t="str">
            <v>EXTERNAL SETTLEMENT-ALLOCATION</v>
          </cell>
          <cell r="C1431">
            <v>60935.86</v>
          </cell>
          <cell r="D1431">
            <v>217167.91</v>
          </cell>
        </row>
        <row r="1432">
          <cell r="A1432">
            <v>6980220</v>
          </cell>
          <cell r="B1432" t="str">
            <v>EXTERNAL SETTLEMENT-SECONDARY COST</v>
          </cell>
          <cell r="C1432">
            <v>-34092246.159999996</v>
          </cell>
          <cell r="D1432">
            <v>35153578.990000002</v>
          </cell>
        </row>
        <row r="1433">
          <cell r="A1433">
            <v>6980240</v>
          </cell>
          <cell r="B1433" t="str">
            <v>EXTERNAL SETTLEMENT-AFUDC</v>
          </cell>
          <cell r="C1433">
            <v>-2712764.15</v>
          </cell>
          <cell r="D1433">
            <v>-4135151.15</v>
          </cell>
        </row>
        <row r="1434">
          <cell r="A1434">
            <v>6980250</v>
          </cell>
          <cell r="B1434" t="str">
            <v>EXTERNAL SETTLEMENT-CASH DISCOUNT</v>
          </cell>
          <cell r="C1434">
            <v>40126.11</v>
          </cell>
          <cell r="D1434">
            <v>0</v>
          </cell>
        </row>
        <row r="1435">
          <cell r="A1435">
            <v>6980260</v>
          </cell>
          <cell r="B1435" t="str">
            <v>EXTERNAL SETTLEMENT-SHOP ORDERS</v>
          </cell>
          <cell r="C1435">
            <v>392.87</v>
          </cell>
          <cell r="D1435">
            <v>0</v>
          </cell>
        </row>
        <row r="1436">
          <cell r="A1436">
            <v>6980290</v>
          </cell>
          <cell r="B1436" t="str">
            <v>EXTERNAL SETTLEMENT-MATERIAL OVERHEAD</v>
          </cell>
          <cell r="C1436">
            <v>3248.92</v>
          </cell>
          <cell r="D1436">
            <v>-5534476.0099999998</v>
          </cell>
        </row>
        <row r="1437">
          <cell r="A1437">
            <v>6980300</v>
          </cell>
          <cell r="B1437" t="str">
            <v>EXTERNAL SETTLEMENT-DEPARTMENT OVERHEAD</v>
          </cell>
          <cell r="C1437">
            <v>4783.1000000000004</v>
          </cell>
          <cell r="D1437">
            <v>-1621531.78</v>
          </cell>
        </row>
        <row r="1438">
          <cell r="A1438">
            <v>6980380</v>
          </cell>
          <cell r="B1438" t="str">
            <v>EXTERNAL SETTLEMENT-FI TRANSFERS</v>
          </cell>
          <cell r="C1438">
            <v>12355350.859999999</v>
          </cell>
          <cell r="D1438">
            <v>20684912.829999998</v>
          </cell>
        </row>
        <row r="1439">
          <cell r="A1439">
            <v>6999000</v>
          </cell>
          <cell r="B1439" t="str">
            <v>TRANSFER TO BALANCE SHEET</v>
          </cell>
          <cell r="C1439">
            <v>-3358.1</v>
          </cell>
          <cell r="D1439">
            <v>1226939.08</v>
          </cell>
        </row>
        <row r="1440">
          <cell r="A1440">
            <v>6999101</v>
          </cell>
          <cell r="B1440" t="str">
            <v>FI/CO RECON-GROUP VICE PRESIDENT</v>
          </cell>
          <cell r="C1440">
            <v>1677335.1</v>
          </cell>
          <cell r="D1440">
            <v>430322.62</v>
          </cell>
        </row>
        <row r="1441">
          <cell r="A1441">
            <v>6999102</v>
          </cell>
          <cell r="B1441" t="str">
            <v>FI/CO RECON-ADMIN. SERV.-OTHER</v>
          </cell>
          <cell r="C1441">
            <v>383141.14</v>
          </cell>
          <cell r="D1441">
            <v>491237.56</v>
          </cell>
        </row>
        <row r="1442">
          <cell r="A1442">
            <v>6999103</v>
          </cell>
          <cell r="B1442" t="str">
            <v>FI/CO RECON-OFFICES SERVICES</v>
          </cell>
          <cell r="C1442">
            <v>1209520.8</v>
          </cell>
          <cell r="D1442">
            <v>3226372.42</v>
          </cell>
        </row>
        <row r="1443">
          <cell r="A1443">
            <v>6999104</v>
          </cell>
          <cell r="B1443" t="str">
            <v>FI/CO RECON-REAL ESTATE &amp; FAC.</v>
          </cell>
          <cell r="C1443">
            <v>4300668.5999999996</v>
          </cell>
          <cell r="D1443">
            <v>2155142.48</v>
          </cell>
        </row>
        <row r="1444">
          <cell r="A1444">
            <v>6999105</v>
          </cell>
          <cell r="B1444" t="str">
            <v>FI/CO RECON-ENVIRON. &amp; SAFETY</v>
          </cell>
          <cell r="C1444">
            <v>1890003.45</v>
          </cell>
          <cell r="D1444">
            <v>1772848.83</v>
          </cell>
        </row>
        <row r="1445">
          <cell r="A1445">
            <v>6999106</v>
          </cell>
          <cell r="B1445" t="str">
            <v>FI/CO RECON-FIN. OFF. &amp; STAFF</v>
          </cell>
          <cell r="C1445">
            <v>594037.41</v>
          </cell>
          <cell r="D1445">
            <v>438944.19</v>
          </cell>
        </row>
        <row r="1446">
          <cell r="A1446">
            <v>6999107</v>
          </cell>
          <cell r="B1446" t="str">
            <v>FI/CO RECON-AUDIT SERVICES</v>
          </cell>
          <cell r="C1446">
            <v>898203.57</v>
          </cell>
          <cell r="D1446">
            <v>568302.32999999996</v>
          </cell>
        </row>
        <row r="1447">
          <cell r="A1447">
            <v>6999108</v>
          </cell>
          <cell r="B1447" t="str">
            <v>FI/CO RECON-INVESTOR RELATIONS</v>
          </cell>
          <cell r="C1447">
            <v>829501.72</v>
          </cell>
          <cell r="D1447">
            <v>319749.7</v>
          </cell>
        </row>
        <row r="1448">
          <cell r="A1448">
            <v>6999109</v>
          </cell>
          <cell r="B1448" t="str">
            <v>FI/CO RECON-CONTROLL. OFF. &amp; STF</v>
          </cell>
          <cell r="C1448">
            <v>153874.96</v>
          </cell>
          <cell r="D1448">
            <v>100423</v>
          </cell>
        </row>
        <row r="1449">
          <cell r="A1449">
            <v>6999110</v>
          </cell>
          <cell r="B1449" t="str">
            <v>FI/CO RECON-TAX SERVICES</v>
          </cell>
          <cell r="C1449">
            <v>1161736.3700000001</v>
          </cell>
          <cell r="D1449">
            <v>747988.37</v>
          </cell>
        </row>
        <row r="1450">
          <cell r="A1450">
            <v>6999111</v>
          </cell>
          <cell r="B1450" t="str">
            <v>FI/CO RECON-FINANCIAL REPORTING</v>
          </cell>
          <cell r="C1450">
            <v>457047.66</v>
          </cell>
          <cell r="D1450">
            <v>1249263.68</v>
          </cell>
        </row>
        <row r="1451">
          <cell r="A1451">
            <v>6999112</v>
          </cell>
          <cell r="B1451" t="str">
            <v>FI/CO RECON-UTILITY ACCOUNTING</v>
          </cell>
          <cell r="C1451">
            <v>720150.36</v>
          </cell>
          <cell r="D1451">
            <v>493577.61</v>
          </cell>
        </row>
        <row r="1452">
          <cell r="A1452">
            <v>6999113</v>
          </cell>
          <cell r="B1452" t="str">
            <v>FI/CO RECON-BUD/PER MEAS &amp; AF/AC</v>
          </cell>
          <cell r="C1452">
            <v>377297.97</v>
          </cell>
          <cell r="D1452">
            <v>183650.51</v>
          </cell>
        </row>
        <row r="1453">
          <cell r="A1453">
            <v>6999114</v>
          </cell>
          <cell r="B1453" t="str">
            <v>FI/CO RECON-AFFILIATE COMPLIANCE</v>
          </cell>
          <cell r="C1453">
            <v>194315.68</v>
          </cell>
          <cell r="D1453">
            <v>487839.14</v>
          </cell>
        </row>
        <row r="1454">
          <cell r="A1454">
            <v>6999116</v>
          </cell>
          <cell r="B1454" t="str">
            <v>FI/CO RECON-PAYROLL</v>
          </cell>
          <cell r="C1454">
            <v>759231.46</v>
          </cell>
          <cell r="D1454">
            <v>1322637.06</v>
          </cell>
        </row>
        <row r="1455">
          <cell r="A1455">
            <v>6999117</v>
          </cell>
          <cell r="B1455" t="str">
            <v>FI/CO RECON-ACCOUNTS PAYABLE</v>
          </cell>
          <cell r="C1455">
            <v>118861.37</v>
          </cell>
          <cell r="D1455">
            <v>57521.05</v>
          </cell>
        </row>
        <row r="1456">
          <cell r="A1456">
            <v>6999118</v>
          </cell>
          <cell r="B1456" t="str">
            <v>FI/CO RECON-CORPORATE PLANNING</v>
          </cell>
          <cell r="C1456">
            <v>0</v>
          </cell>
          <cell r="D1456">
            <v>1308724.46</v>
          </cell>
        </row>
        <row r="1457">
          <cell r="A1457">
            <v>6999119</v>
          </cell>
          <cell r="B1457" t="str">
            <v>FI/CO RECON-INFO. TECH.-OTHER</v>
          </cell>
          <cell r="C1457">
            <v>1982813.22</v>
          </cell>
          <cell r="D1457">
            <v>1824019.9</v>
          </cell>
        </row>
        <row r="1458">
          <cell r="A1458">
            <v>6999120</v>
          </cell>
          <cell r="B1458" t="str">
            <v>FI/CO RECON-SOFT DEV-CORP SH SER</v>
          </cell>
          <cell r="C1458">
            <v>2704246.06</v>
          </cell>
          <cell r="D1458">
            <v>1322894.1499999999</v>
          </cell>
        </row>
        <row r="1459">
          <cell r="A1459">
            <v>6999121</v>
          </cell>
          <cell r="B1459" t="str">
            <v>FI/CO RECON-SOFT DEV-CUST. CARE</v>
          </cell>
          <cell r="C1459">
            <v>5134842.62</v>
          </cell>
          <cell r="D1459">
            <v>1141570.8400000001</v>
          </cell>
        </row>
        <row r="1460">
          <cell r="A1460">
            <v>6999122</v>
          </cell>
          <cell r="B1460" t="str">
            <v>FI/CO RECON-SOFT DEV-DIST OPS</v>
          </cell>
          <cell r="C1460">
            <v>3682926.87</v>
          </cell>
          <cell r="D1460">
            <v>2228929</v>
          </cell>
        </row>
        <row r="1461">
          <cell r="A1461">
            <v>6999123</v>
          </cell>
          <cell r="B1461" t="str">
            <v>FI/CO RECON-INFRASTRUCTURE TECH.</v>
          </cell>
          <cell r="C1461">
            <v>3077357.42</v>
          </cell>
          <cell r="D1461">
            <v>-327417.01</v>
          </cell>
        </row>
        <row r="1462">
          <cell r="A1462">
            <v>6999124</v>
          </cell>
          <cell r="B1462" t="str">
            <v>FI/CO RECON-IT OPERATIONS</v>
          </cell>
          <cell r="C1462">
            <v>13415851.310000001</v>
          </cell>
          <cell r="D1462">
            <v>8802726.9600000009</v>
          </cell>
        </row>
        <row r="1463">
          <cell r="A1463">
            <v>6999125</v>
          </cell>
          <cell r="B1463" t="str">
            <v>FI/CO RECON-IT BUSINESS PARTNER</v>
          </cell>
          <cell r="C1463">
            <v>0</v>
          </cell>
          <cell r="D1463">
            <v>915.84</v>
          </cell>
        </row>
        <row r="1464">
          <cell r="A1464">
            <v>6999128</v>
          </cell>
          <cell r="B1464" t="str">
            <v>FI/CO RECON-TREASURY</v>
          </cell>
          <cell r="C1464">
            <v>2527559.5299999998</v>
          </cell>
          <cell r="D1464">
            <v>2040226.04</v>
          </cell>
        </row>
        <row r="1465">
          <cell r="A1465">
            <v>6999129</v>
          </cell>
          <cell r="B1465" t="str">
            <v>FI/CO RECON-HUMAN RESOURCES</v>
          </cell>
          <cell r="C1465">
            <v>-822711.21</v>
          </cell>
          <cell r="D1465">
            <v>-3149007.99</v>
          </cell>
        </row>
        <row r="1466">
          <cell r="A1466">
            <v>6999130</v>
          </cell>
          <cell r="B1466" t="str">
            <v>FI/CO RECON-LEGAL-GEN. COUNSEL</v>
          </cell>
          <cell r="C1466">
            <v>6288619.5899999999</v>
          </cell>
          <cell r="D1466">
            <v>3554464.29</v>
          </cell>
        </row>
        <row r="1467">
          <cell r="A1467">
            <v>6999131</v>
          </cell>
          <cell r="B1467" t="str">
            <v>FI/CO RECON-EXTERNAL AFFAIRS</v>
          </cell>
          <cell r="C1467">
            <v>4061522.58</v>
          </cell>
          <cell r="D1467">
            <v>3322525.09</v>
          </cell>
        </row>
        <row r="1468">
          <cell r="A1468">
            <v>6999132</v>
          </cell>
          <cell r="B1468" t="str">
            <v>FI/CO RECON-CORP. COMMUNICATIONS</v>
          </cell>
          <cell r="C1468">
            <v>2838726.32</v>
          </cell>
          <cell r="D1468">
            <v>3248167.96</v>
          </cell>
        </row>
        <row r="1469">
          <cell r="A1469">
            <v>6999146</v>
          </cell>
          <cell r="B1469" t="str">
            <v>FI/CO RECON-PROC DIRECTOR CCTR</v>
          </cell>
          <cell r="C1469">
            <v>410242.15</v>
          </cell>
          <cell r="D1469">
            <v>1585187.81</v>
          </cell>
        </row>
        <row r="1470">
          <cell r="A1470">
            <v>6999147</v>
          </cell>
          <cell r="B1470" t="str">
            <v>FI/CO RECON-STR SOURCING CCTR</v>
          </cell>
          <cell r="C1470">
            <v>190687.75</v>
          </cell>
          <cell r="D1470">
            <v>355652.08</v>
          </cell>
        </row>
        <row r="1471">
          <cell r="A1471">
            <v>6999149</v>
          </cell>
          <cell r="B1471" t="str">
            <v>FI/CO RECON-SUPPL DIVERSITY CCTR</v>
          </cell>
          <cell r="C1471">
            <v>648606.56000000006</v>
          </cell>
          <cell r="D1471">
            <v>761527.33</v>
          </cell>
        </row>
        <row r="1472">
          <cell r="A1472">
            <v>6999150</v>
          </cell>
          <cell r="B1472" t="str">
            <v>FI/CO RECON-SVC CONTRACT CCTR</v>
          </cell>
          <cell r="C1472">
            <v>1422083.04</v>
          </cell>
          <cell r="D1472">
            <v>1065501.57</v>
          </cell>
        </row>
        <row r="1473">
          <cell r="A1473">
            <v>6999152</v>
          </cell>
          <cell r="B1473" t="str">
            <v>FI/CO RECON-MP&amp;L ASSESMENT</v>
          </cell>
          <cell r="C1473">
            <v>-1925.06</v>
          </cell>
          <cell r="D1473">
            <v>464496.25</v>
          </cell>
        </row>
        <row r="1474">
          <cell r="A1474">
            <v>6999158</v>
          </cell>
          <cell r="B1474" t="str">
            <v>FI/CO RECON-CORPORATE ECONOMICS</v>
          </cell>
          <cell r="C1474">
            <v>294663.03000000003</v>
          </cell>
          <cell r="D1474">
            <v>60.45</v>
          </cell>
        </row>
        <row r="1475">
          <cell r="A1475">
            <v>6999161</v>
          </cell>
          <cell r="B1475" t="str">
            <v>FI/CO RECON-A&amp;G TO I/O POOL</v>
          </cell>
          <cell r="C1475">
            <v>327371.5</v>
          </cell>
          <cell r="D1475">
            <v>211081.94</v>
          </cell>
        </row>
        <row r="1476">
          <cell r="A1476">
            <v>6999185</v>
          </cell>
          <cell r="B1476" t="str">
            <v>FI/CO RECON-MERGER</v>
          </cell>
          <cell r="C1476">
            <v>441641.54</v>
          </cell>
          <cell r="D1476">
            <v>1276740.55</v>
          </cell>
        </row>
        <row r="1477">
          <cell r="A1477">
            <v>6999186</v>
          </cell>
          <cell r="B1477" t="str">
            <v>FI/CO RECON-DEPRECIATION ASSESS</v>
          </cell>
          <cell r="C1477">
            <v>0</v>
          </cell>
          <cell r="D1477">
            <v>1944463.1</v>
          </cell>
        </row>
        <row r="1478">
          <cell r="A1478">
            <v>6999200</v>
          </cell>
          <cell r="B1478" t="str">
            <v>FI/CO RECON ACCT-INTERNAL SETTLEMENTS</v>
          </cell>
          <cell r="C1478">
            <v>782587</v>
          </cell>
          <cell r="D1478">
            <v>-73090.02</v>
          </cell>
        </row>
        <row r="1479">
          <cell r="A1479">
            <v>6999201</v>
          </cell>
          <cell r="B1479" t="str">
            <v>FI/CO RECON-INT SETT-SALARIES</v>
          </cell>
          <cell r="C1479">
            <v>2579760.84</v>
          </cell>
          <cell r="D1479">
            <v>4767413.7</v>
          </cell>
        </row>
        <row r="1480">
          <cell r="A1480">
            <v>6999202</v>
          </cell>
          <cell r="B1480" t="str">
            <v>FI/CO RECON-INT SETT-EMP BEN</v>
          </cell>
          <cell r="C1480">
            <v>1416763.69</v>
          </cell>
          <cell r="D1480">
            <v>-305655.98</v>
          </cell>
        </row>
        <row r="1481">
          <cell r="A1481">
            <v>6999203</v>
          </cell>
          <cell r="B1481" t="str">
            <v>FI/CO RECON-INT SETT-PR TAXES</v>
          </cell>
          <cell r="C1481">
            <v>167482.79999999999</v>
          </cell>
          <cell r="D1481">
            <v>249428.69</v>
          </cell>
        </row>
        <row r="1482">
          <cell r="A1482">
            <v>6999204</v>
          </cell>
          <cell r="B1482" t="str">
            <v>FI/CO RECON-INT SETT-EMP TRAVEL</v>
          </cell>
          <cell r="C1482">
            <v>185131.09</v>
          </cell>
          <cell r="D1482">
            <v>178524.59</v>
          </cell>
        </row>
        <row r="1483">
          <cell r="A1483">
            <v>6999205</v>
          </cell>
          <cell r="B1483" t="str">
            <v>FI/CO RECON-INT SETT-PURCH MAT</v>
          </cell>
          <cell r="C1483">
            <v>4345318.76</v>
          </cell>
          <cell r="D1483">
            <v>2128612.65</v>
          </cell>
        </row>
        <row r="1484">
          <cell r="A1484">
            <v>6999206</v>
          </cell>
          <cell r="B1484" t="str">
            <v>FI/CO RECON-INT SETT-PURCH SER</v>
          </cell>
          <cell r="C1484">
            <v>10770540.300000001</v>
          </cell>
          <cell r="D1484">
            <v>13694000.58</v>
          </cell>
        </row>
        <row r="1485">
          <cell r="A1485">
            <v>6999207</v>
          </cell>
          <cell r="B1485" t="str">
            <v>FI/CO RECON-INT SETT-FIN CHRG</v>
          </cell>
          <cell r="C1485">
            <v>1358797.1</v>
          </cell>
          <cell r="D1485">
            <v>641425.68999999994</v>
          </cell>
        </row>
        <row r="1486">
          <cell r="A1486">
            <v>6999208</v>
          </cell>
          <cell r="B1486" t="str">
            <v>FI/CO RECON-INT SETT-DUES</v>
          </cell>
          <cell r="C1486">
            <v>529.75</v>
          </cell>
          <cell r="D1486">
            <v>150</v>
          </cell>
        </row>
        <row r="1487">
          <cell r="A1487">
            <v>6999209</v>
          </cell>
          <cell r="B1487" t="str">
            <v>FI/CO RECON-INT SETT-FLEET</v>
          </cell>
          <cell r="C1487">
            <v>-15061.76</v>
          </cell>
          <cell r="D1487">
            <v>59105.32</v>
          </cell>
        </row>
        <row r="1488">
          <cell r="A1488">
            <v>6999210</v>
          </cell>
          <cell r="B1488" t="str">
            <v>FI/CO RECON-INT SETT-RENT</v>
          </cell>
          <cell r="C1488">
            <v>-55425</v>
          </cell>
          <cell r="D1488">
            <v>0</v>
          </cell>
        </row>
        <row r="1489">
          <cell r="A1489">
            <v>6999211</v>
          </cell>
          <cell r="B1489" t="str">
            <v>FI/CO RECON-INT SETT-GOV PYMT</v>
          </cell>
          <cell r="C1489">
            <v>-100</v>
          </cell>
          <cell r="D1489">
            <v>0</v>
          </cell>
        </row>
        <row r="1490">
          <cell r="A1490">
            <v>6999213</v>
          </cell>
          <cell r="B1490" t="str">
            <v>FI/CO RECON-INT SETT-TEL CHRGS</v>
          </cell>
          <cell r="C1490">
            <v>102869.91</v>
          </cell>
          <cell r="D1490">
            <v>9214.56</v>
          </cell>
        </row>
        <row r="1491">
          <cell r="A1491">
            <v>6999214</v>
          </cell>
          <cell r="B1491" t="str">
            <v>FI/CO RECON-INT SETT-MISC A&amp;G</v>
          </cell>
          <cell r="C1491">
            <v>-200</v>
          </cell>
          <cell r="D1491">
            <v>28783.73</v>
          </cell>
        </row>
        <row r="1492">
          <cell r="A1492">
            <v>6999216</v>
          </cell>
          <cell r="B1492" t="str">
            <v>FI/CO RECON-INT SETT-MISC CORP</v>
          </cell>
          <cell r="C1492">
            <v>16429084.029999999</v>
          </cell>
          <cell r="D1492">
            <v>26640998.18</v>
          </cell>
        </row>
        <row r="1493">
          <cell r="A1493">
            <v>6999217</v>
          </cell>
          <cell r="B1493" t="str">
            <v>FI/CO RECON-INT SETT-DEPR&amp;AMOR</v>
          </cell>
          <cell r="C1493">
            <v>6668834.1900000004</v>
          </cell>
          <cell r="D1493">
            <v>1797952.07</v>
          </cell>
        </row>
        <row r="1494">
          <cell r="A1494">
            <v>6999218</v>
          </cell>
          <cell r="B1494" t="str">
            <v>FI/CO RECON-INT SETT-PROP TAX</v>
          </cell>
          <cell r="C1494">
            <v>106434.69</v>
          </cell>
          <cell r="D1494">
            <v>0</v>
          </cell>
        </row>
        <row r="1495">
          <cell r="A1495">
            <v>6999221</v>
          </cell>
          <cell r="B1495" t="str">
            <v>FI/CO RECON-INT SETT-TRANSFER</v>
          </cell>
          <cell r="C1495">
            <v>0</v>
          </cell>
          <cell r="D1495">
            <v>-102516.19</v>
          </cell>
        </row>
        <row r="1496">
          <cell r="A1496">
            <v>6999222</v>
          </cell>
          <cell r="B1496" t="str">
            <v>FI/CO RECON-INT SETT-SEC COSTS</v>
          </cell>
          <cell r="C1496">
            <v>-124998.72</v>
          </cell>
          <cell r="D1496">
            <v>270668.03000000003</v>
          </cell>
        </row>
        <row r="1497">
          <cell r="A1497">
            <v>6999224</v>
          </cell>
          <cell r="B1497" t="str">
            <v>FI/CO RECON-INT SETT-AFUDC</v>
          </cell>
          <cell r="C1497">
            <v>0</v>
          </cell>
          <cell r="D1497">
            <v>-70426.820000000007</v>
          </cell>
        </row>
        <row r="1498">
          <cell r="A1498">
            <v>6999225</v>
          </cell>
          <cell r="B1498" t="str">
            <v>FI/CO RECON-INT SETT-SHOP ORD</v>
          </cell>
          <cell r="C1498">
            <v>1.17</v>
          </cell>
          <cell r="D1498">
            <v>0</v>
          </cell>
        </row>
        <row r="1499">
          <cell r="A1499">
            <v>6999229</v>
          </cell>
          <cell r="B1499" t="str">
            <v>FI/CO RECON-INT SETT-MATL OH</v>
          </cell>
          <cell r="C1499">
            <v>-1448.59</v>
          </cell>
          <cell r="D1499">
            <v>0</v>
          </cell>
        </row>
        <row r="1500">
          <cell r="A1500">
            <v>6999230</v>
          </cell>
          <cell r="B1500" t="str">
            <v>FI/CO RECON-INT SETT-DEPT OH</v>
          </cell>
          <cell r="C1500">
            <v>-158472.32999999999</v>
          </cell>
          <cell r="D1500">
            <v>0</v>
          </cell>
        </row>
        <row r="1501">
          <cell r="A1501">
            <v>6999238</v>
          </cell>
          <cell r="B1501" t="str">
            <v>FI/CO RECON-INT SETT-FI TRANSFERS</v>
          </cell>
          <cell r="C1501">
            <v>85197.46</v>
          </cell>
          <cell r="D1501">
            <v>0</v>
          </cell>
        </row>
        <row r="1502">
          <cell r="A1502">
            <v>6999400</v>
          </cell>
          <cell r="B1502" t="str">
            <v>FI/CO RECON-MISCELLANEOUS</v>
          </cell>
          <cell r="C1502">
            <v>112456.03</v>
          </cell>
          <cell r="D1502">
            <v>69526.350000000006</v>
          </cell>
        </row>
        <row r="1503">
          <cell r="A1503">
            <v>7000020</v>
          </cell>
          <cell r="B1503" t="str">
            <v>ACCOUNTING ADJUSTMENTS-GAS MISC REV</v>
          </cell>
          <cell r="C1503">
            <v>0</v>
          </cell>
          <cell r="D1503">
            <v>-104760.79</v>
          </cell>
        </row>
        <row r="1504">
          <cell r="A1504">
            <v>7000025</v>
          </cell>
          <cell r="B1504" t="str">
            <v>ACCTG ADJ - INTERCOMPANY</v>
          </cell>
          <cell r="C1504">
            <v>0</v>
          </cell>
          <cell r="D1504">
            <v>24356804.289999999</v>
          </cell>
        </row>
        <row r="1505">
          <cell r="A1505">
            <v>7000100</v>
          </cell>
          <cell r="B1505" t="str">
            <v>ACCOUNTING ADJUSTMENTS-LABOR</v>
          </cell>
          <cell r="C1505">
            <v>-1468.21</v>
          </cell>
          <cell r="D1505">
            <v>1596000.5</v>
          </cell>
        </row>
        <row r="1506">
          <cell r="A1506">
            <v>7000200</v>
          </cell>
          <cell r="B1506" t="str">
            <v>ACCOUNTING ADJUSTMENTS-EMPLOYEEE BENEFI</v>
          </cell>
          <cell r="C1506">
            <v>0</v>
          </cell>
          <cell r="D1506">
            <v>-2416635</v>
          </cell>
        </row>
        <row r="1507">
          <cell r="A1507">
            <v>7000300</v>
          </cell>
          <cell r="B1507" t="str">
            <v>ACCOUNTING ADJUSTMENTS-PURCH  MATERIALS</v>
          </cell>
          <cell r="C1507">
            <v>0</v>
          </cell>
          <cell r="D1507">
            <v>647700.86</v>
          </cell>
        </row>
        <row r="1508">
          <cell r="A1508">
            <v>7000301</v>
          </cell>
          <cell r="B1508" t="str">
            <v>ACCOUNTING ADJUSTMENTS-PURCH  MATER-FER</v>
          </cell>
          <cell r="C1508">
            <v>0</v>
          </cell>
          <cell r="D1508">
            <v>-301643.96999999997</v>
          </cell>
        </row>
        <row r="1509">
          <cell r="A1509">
            <v>7000400</v>
          </cell>
          <cell r="B1509" t="str">
            <v>ACCOUNTING ADJUSTMENTS-PURCH SERVICES</v>
          </cell>
          <cell r="C1509">
            <v>-100000</v>
          </cell>
          <cell r="D1509">
            <v>100000</v>
          </cell>
        </row>
        <row r="1510">
          <cell r="A1510">
            <v>7000700</v>
          </cell>
          <cell r="B1510" t="str">
            <v>ACCOUNTING ADJUSTMENTS-A&amp;G</v>
          </cell>
          <cell r="C1510">
            <v>-3552777.02</v>
          </cell>
          <cell r="D1510">
            <v>-13382694.83</v>
          </cell>
        </row>
        <row r="1511">
          <cell r="A1511">
            <v>7000701</v>
          </cell>
          <cell r="B1511" t="str">
            <v>ACCOUNTING ADJUSTMENTS-A&amp;G-FERC OFFSET</v>
          </cell>
          <cell r="C1511">
            <v>0</v>
          </cell>
          <cell r="D1511">
            <v>319541.59000000003</v>
          </cell>
        </row>
        <row r="1512">
          <cell r="A1512">
            <v>7000707</v>
          </cell>
          <cell r="B1512" t="str">
            <v>ACCOUNTING ADJUSTMENTS-OVERHEADS</v>
          </cell>
          <cell r="C1512">
            <v>0</v>
          </cell>
          <cell r="D1512">
            <v>3550775.7</v>
          </cell>
        </row>
        <row r="1513">
          <cell r="A1513">
            <v>7000730</v>
          </cell>
          <cell r="B1513" t="str">
            <v>ACCOUNTING ADJUSTMENTS-GAS BAD DEBTS</v>
          </cell>
          <cell r="C1513">
            <v>476459.95</v>
          </cell>
          <cell r="D1513">
            <v>452130.31</v>
          </cell>
        </row>
        <row r="1514">
          <cell r="A1514">
            <v>7000800</v>
          </cell>
          <cell r="B1514" t="str">
            <v>ACCOUNTING ADJUSTMENTS-MISCELLANEOUS</v>
          </cell>
          <cell r="C1514">
            <v>0</v>
          </cell>
          <cell r="D1514">
            <v>-3328428</v>
          </cell>
        </row>
        <row r="1515">
          <cell r="A1515">
            <v>7040001</v>
          </cell>
          <cell r="B1515" t="str">
            <v>PENALTIES</v>
          </cell>
          <cell r="C1515">
            <v>56010</v>
          </cell>
          <cell r="D1515">
            <v>0</v>
          </cell>
        </row>
        <row r="1516">
          <cell r="A1516">
            <v>7050234</v>
          </cell>
          <cell r="B1516" t="str">
            <v>OTHER INC DED DONATION HEALTH AND HUMAN</v>
          </cell>
          <cell r="C1516">
            <v>-122495</v>
          </cell>
          <cell r="D1516">
            <v>1215083.95</v>
          </cell>
        </row>
        <row r="1517">
          <cell r="A1517">
            <v>7050235</v>
          </cell>
          <cell r="B1517" t="str">
            <v>OTHER INC DED DONATION-EDUCATION</v>
          </cell>
          <cell r="C1517">
            <v>508859</v>
          </cell>
          <cell r="D1517">
            <v>466302.43</v>
          </cell>
        </row>
        <row r="1518">
          <cell r="A1518">
            <v>7050236</v>
          </cell>
          <cell r="B1518" t="str">
            <v>OTHER INC DED DONATION-ARTS &amp; CULTURE</v>
          </cell>
          <cell r="C1518">
            <v>152652</v>
          </cell>
          <cell r="D1518">
            <v>152349</v>
          </cell>
        </row>
        <row r="1519">
          <cell r="A1519">
            <v>7050237</v>
          </cell>
          <cell r="B1519" t="str">
            <v>OTHER INC DED DONATION-CHARITABLE CIVIC</v>
          </cell>
          <cell r="C1519">
            <v>498596.57</v>
          </cell>
          <cell r="D1519">
            <v>513256.5</v>
          </cell>
        </row>
        <row r="1520">
          <cell r="A1520">
            <v>7050240</v>
          </cell>
          <cell r="B1520" t="str">
            <v>OTH INC DED DONATION-NON CHARITABLE CIV</v>
          </cell>
          <cell r="C1520">
            <v>291539.13</v>
          </cell>
          <cell r="D1520">
            <v>460591</v>
          </cell>
        </row>
        <row r="1521">
          <cell r="A1521">
            <v>7050241</v>
          </cell>
          <cell r="B1521" t="str">
            <v>OTH INC DED DONATION-LOBBYING RELATED T</v>
          </cell>
          <cell r="C1521">
            <v>0</v>
          </cell>
          <cell r="D1521">
            <v>33204</v>
          </cell>
        </row>
        <row r="1522">
          <cell r="A1522">
            <v>7070002</v>
          </cell>
          <cell r="B1522" t="str">
            <v>MISC CONTRIBUTIONS</v>
          </cell>
          <cell r="C1522">
            <v>0</v>
          </cell>
          <cell r="D1522">
            <v>3695000</v>
          </cell>
        </row>
        <row r="1523">
          <cell r="A1523">
            <v>7080001</v>
          </cell>
          <cell r="B1523" t="str">
            <v>AMORT CAP STCK EXP $10 SER PRF</v>
          </cell>
          <cell r="C1523">
            <v>183108.08</v>
          </cell>
          <cell r="D1523">
            <v>274662.12</v>
          </cell>
        </row>
        <row r="1524">
          <cell r="A1524">
            <v>7301001</v>
          </cell>
          <cell r="B1524" t="str">
            <v>FIT UTILITY OPERATING INCOME</v>
          </cell>
          <cell r="C1524">
            <v>64479197</v>
          </cell>
          <cell r="D1524">
            <v>33429450.27</v>
          </cell>
        </row>
        <row r="1525">
          <cell r="A1525">
            <v>7301002</v>
          </cell>
          <cell r="B1525" t="str">
            <v>FIT OTHR INCOME &amp; DEDUCTIONS</v>
          </cell>
          <cell r="C1525">
            <v>4322805</v>
          </cell>
          <cell r="D1525">
            <v>2464630.88</v>
          </cell>
        </row>
        <row r="1526">
          <cell r="A1526">
            <v>7301005</v>
          </cell>
          <cell r="B1526" t="str">
            <v>INVST TAX CR ADJ 6% INCRMNTL</v>
          </cell>
          <cell r="C1526">
            <v>-1798092</v>
          </cell>
          <cell r="D1526">
            <v>-2837450</v>
          </cell>
        </row>
        <row r="1527">
          <cell r="A1527">
            <v>7301006</v>
          </cell>
          <cell r="B1527" t="str">
            <v>INV TAX CREDIT NON OPERATING</v>
          </cell>
          <cell r="C1527">
            <v>-86805</v>
          </cell>
          <cell r="D1527">
            <v>-2</v>
          </cell>
        </row>
        <row r="1528">
          <cell r="A1528">
            <v>7302001</v>
          </cell>
          <cell r="B1528" t="str">
            <v>PROV DEF INC TAX UTIL OPER INC</v>
          </cell>
          <cell r="C1528">
            <v>41616487</v>
          </cell>
          <cell r="D1528">
            <v>132363995</v>
          </cell>
        </row>
        <row r="1529">
          <cell r="A1529">
            <v>7302002</v>
          </cell>
          <cell r="B1529" t="str">
            <v>DEFERRED FEDERAL INCOME TAXES-NON OP</v>
          </cell>
          <cell r="C1529">
            <v>1500000</v>
          </cell>
          <cell r="D1529">
            <v>2438860</v>
          </cell>
        </row>
        <row r="1530">
          <cell r="A1530">
            <v>7302003</v>
          </cell>
          <cell r="B1530" t="str">
            <v>PROV DEF INC TAX CR UTL OP INC</v>
          </cell>
          <cell r="C1530">
            <v>-12894592</v>
          </cell>
          <cell r="D1530">
            <v>-23465053</v>
          </cell>
        </row>
        <row r="1531">
          <cell r="A1531">
            <v>7302008</v>
          </cell>
          <cell r="B1531" t="str">
            <v>PROV FOR DEF FED INC CR UTL NON-OPTG</v>
          </cell>
          <cell r="C1531">
            <v>-122000</v>
          </cell>
          <cell r="D1531">
            <v>0</v>
          </cell>
        </row>
        <row r="1532">
          <cell r="A1532">
            <v>7302009</v>
          </cell>
          <cell r="B1532" t="str">
            <v>PROV FOR DEF STATE INC CR UTL NON-OPTG</v>
          </cell>
          <cell r="C1532">
            <v>-34000</v>
          </cell>
          <cell r="D1532">
            <v>0</v>
          </cell>
        </row>
        <row r="1533">
          <cell r="A1533">
            <v>7303001</v>
          </cell>
          <cell r="B1533" t="str">
            <v>STATE CORP FRANTAX UTIL OP INC</v>
          </cell>
          <cell r="C1533">
            <v>20605756</v>
          </cell>
          <cell r="D1533">
            <v>12635973.119999999</v>
          </cell>
        </row>
        <row r="1534">
          <cell r="A1534">
            <v>7303002</v>
          </cell>
          <cell r="B1534" t="str">
            <v>STATE CORP FRANTAX OTHR INC &amp;</v>
          </cell>
          <cell r="C1534">
            <v>-184000</v>
          </cell>
          <cell r="D1534">
            <v>669784.26</v>
          </cell>
        </row>
        <row r="1535">
          <cell r="A1535">
            <v>7304001</v>
          </cell>
          <cell r="B1535" t="str">
            <v>PROV DEF STATE INCOME UTL OPTG</v>
          </cell>
          <cell r="C1535">
            <v>6509077</v>
          </cell>
          <cell r="D1535">
            <v>23523076.199999999</v>
          </cell>
        </row>
        <row r="1536">
          <cell r="A1536">
            <v>7304002</v>
          </cell>
          <cell r="B1536" t="str">
            <v>DEFERRED STATE INCOME TAXES-NON OP</v>
          </cell>
          <cell r="C1536">
            <v>0</v>
          </cell>
          <cell r="D1536">
            <v>745223</v>
          </cell>
        </row>
        <row r="1537">
          <cell r="A1537">
            <v>7304003</v>
          </cell>
          <cell r="B1537" t="str">
            <v>DEFERRED SIT EXP-CREDIT-GAS</v>
          </cell>
          <cell r="C1537">
            <v>-258833</v>
          </cell>
          <cell r="D1537">
            <v>0</v>
          </cell>
        </row>
        <row r="1538">
          <cell r="A1538">
            <v>7501000</v>
          </cell>
          <cell r="B1538" t="str">
            <v>INTERCO INTEREST EXPENSE</v>
          </cell>
          <cell r="C1538">
            <v>0</v>
          </cell>
          <cell r="D1538">
            <v>168277.75</v>
          </cell>
        </row>
        <row r="1539">
          <cell r="A1539">
            <v>7502000</v>
          </cell>
          <cell r="B1539" t="str">
            <v>INTERCO INTEREST INCOME</v>
          </cell>
          <cell r="C1539">
            <v>-21610.85</v>
          </cell>
          <cell r="D1539">
            <v>-166270.04999999999</v>
          </cell>
        </row>
        <row r="1540">
          <cell r="A1540">
            <v>7502003</v>
          </cell>
          <cell r="B1540" t="str">
            <v>INTEREST FROM ASSOC COMPANIES</v>
          </cell>
          <cell r="C1540">
            <v>0</v>
          </cell>
          <cell r="D1540">
            <v>-131611.69</v>
          </cell>
        </row>
        <row r="1541">
          <cell r="A1541">
            <v>7502017</v>
          </cell>
          <cell r="B1541" t="str">
            <v>N/R INT INC-SEMPRA</v>
          </cell>
          <cell r="C1541">
            <v>-10351728.939999999</v>
          </cell>
          <cell r="D1541">
            <v>0</v>
          </cell>
        </row>
        <row r="1542">
          <cell r="A1542">
            <v>7505007</v>
          </cell>
          <cell r="B1542" t="str">
            <v>INT ON L TERM DEBT 1ST MTG BON</v>
          </cell>
          <cell r="C1542">
            <v>36354166.799999997</v>
          </cell>
          <cell r="D1542">
            <v>54531250.030000001</v>
          </cell>
        </row>
        <row r="1543">
          <cell r="A1543">
            <v>7505010</v>
          </cell>
          <cell r="B1543" t="str">
            <v>INT ON LTD SWISS FRANC BOND</v>
          </cell>
          <cell r="C1543">
            <v>334774.15999999997</v>
          </cell>
          <cell r="D1543">
            <v>742949.8</v>
          </cell>
        </row>
        <row r="1544">
          <cell r="A1544">
            <v>7505011</v>
          </cell>
          <cell r="B1544" t="str">
            <v>INTEREST ON MEDIUM TERM NOTES</v>
          </cell>
          <cell r="C1544">
            <v>9285528.0199999996</v>
          </cell>
          <cell r="D1544">
            <v>18418232.960000001</v>
          </cell>
        </row>
        <row r="1545">
          <cell r="A1545">
            <v>7509005</v>
          </cell>
          <cell r="B1545" t="str">
            <v>AMRTIZATION DEBT DISC &amp; EXPENS</v>
          </cell>
          <cell r="C1545">
            <v>575255.76</v>
          </cell>
          <cell r="D1545">
            <v>863350.1</v>
          </cell>
        </row>
        <row r="1546">
          <cell r="A1546">
            <v>7509006</v>
          </cell>
          <cell r="B1546" t="str">
            <v>AMORT OF MED TERM NOTE DIS&amp;EXP</v>
          </cell>
          <cell r="C1546">
            <v>494933.36</v>
          </cell>
          <cell r="D1546">
            <v>1117765.72</v>
          </cell>
        </row>
        <row r="1547">
          <cell r="A1547">
            <v>7509007</v>
          </cell>
          <cell r="B1547" t="str">
            <v>OTHER INTEREST EXPENSES</v>
          </cell>
          <cell r="C1547">
            <v>2723207.98</v>
          </cell>
          <cell r="D1547">
            <v>-16364085.199999999</v>
          </cell>
        </row>
        <row r="1548">
          <cell r="A1548">
            <v>7509009</v>
          </cell>
          <cell r="B1548" t="str">
            <v>INT ON SHORTTERM DEBT MKT SEC</v>
          </cell>
          <cell r="C1548">
            <v>0</v>
          </cell>
          <cell r="D1548">
            <v>-52942.35</v>
          </cell>
        </row>
        <row r="1549">
          <cell r="A1549">
            <v>7510000</v>
          </cell>
          <cell r="B1549" t="str">
            <v>ALLOW FOR FUNDS USED DURING CONSTRUCTIO</v>
          </cell>
          <cell r="C1549">
            <v>-1290998.03</v>
          </cell>
          <cell r="D1549">
            <v>-1957001.14</v>
          </cell>
        </row>
        <row r="1550">
          <cell r="A1550">
            <v>7513002</v>
          </cell>
          <cell r="B1550" t="str">
            <v>REGULATORY RESERVE INTEREST</v>
          </cell>
          <cell r="C1550">
            <v>410690</v>
          </cell>
          <cell r="D1550">
            <v>758401</v>
          </cell>
        </row>
        <row r="1551">
          <cell r="A1551">
            <v>7513004</v>
          </cell>
          <cell r="B1551" t="str">
            <v>INTEREST ON GAS STORED UNDERGR</v>
          </cell>
          <cell r="C1551">
            <v>-752871</v>
          </cell>
          <cell r="D1551">
            <v>-1889043</v>
          </cell>
        </row>
        <row r="1552">
          <cell r="A1552">
            <v>7513005</v>
          </cell>
          <cell r="B1552" t="str">
            <v>ACAP CPGA NPGA CORE</v>
          </cell>
          <cell r="C1552">
            <v>-566612</v>
          </cell>
          <cell r="D1552">
            <v>1067151</v>
          </cell>
        </row>
        <row r="1553">
          <cell r="A1553">
            <v>7513006</v>
          </cell>
          <cell r="B1553" t="str">
            <v>ACAP CFCA NFCA CORE</v>
          </cell>
          <cell r="C1553">
            <v>13956652.949999999</v>
          </cell>
          <cell r="D1553">
            <v>7921938.0199999996</v>
          </cell>
        </row>
        <row r="1554">
          <cell r="A1554">
            <v>7513009</v>
          </cell>
          <cell r="B1554" t="str">
            <v>INT ON CORE STANDBY SVC PGA AC</v>
          </cell>
          <cell r="C1554">
            <v>0</v>
          </cell>
          <cell r="D1554">
            <v>34652</v>
          </cell>
        </row>
        <row r="1555">
          <cell r="A1555">
            <v>7513011</v>
          </cell>
          <cell r="B1555" t="str">
            <v>OTH REGULATORY ACT INTEREST CEA</v>
          </cell>
          <cell r="C1555">
            <v>1570054.3</v>
          </cell>
          <cell r="D1555">
            <v>1226000</v>
          </cell>
        </row>
        <row r="1556">
          <cell r="A1556">
            <v>7513012</v>
          </cell>
          <cell r="B1556" t="str">
            <v>PCBEA INTEREST</v>
          </cell>
          <cell r="C1556">
            <v>33040.5</v>
          </cell>
          <cell r="D1556">
            <v>27044.9</v>
          </cell>
        </row>
        <row r="1557">
          <cell r="A1557">
            <v>7513013</v>
          </cell>
          <cell r="B1557" t="str">
            <v>OTH REGULATORY ACT INTEREST RDD</v>
          </cell>
          <cell r="C1557">
            <v>432016</v>
          </cell>
          <cell r="D1557">
            <v>-66677</v>
          </cell>
        </row>
        <row r="1558">
          <cell r="A1558">
            <v>7513014</v>
          </cell>
          <cell r="B1558" t="str">
            <v>OTH REGULATORY ACT INTEREST NGVOA</v>
          </cell>
          <cell r="C1558">
            <v>-665176</v>
          </cell>
          <cell r="D1558">
            <v>-636767</v>
          </cell>
        </row>
        <row r="1559">
          <cell r="A1559">
            <v>7513015</v>
          </cell>
          <cell r="B1559" t="str">
            <v>OTH REGULATORY ACT INTEREST NGVRA</v>
          </cell>
          <cell r="C1559">
            <v>272132.96999999997</v>
          </cell>
          <cell r="D1559">
            <v>30997.119999999999</v>
          </cell>
        </row>
        <row r="1560">
          <cell r="A1560">
            <v>7513016</v>
          </cell>
          <cell r="B1560" t="str">
            <v>OTH REGULATORY ACT INTEREST DSMT</v>
          </cell>
          <cell r="C1560">
            <v>-24989.73</v>
          </cell>
          <cell r="D1560">
            <v>0</v>
          </cell>
        </row>
        <row r="1561">
          <cell r="A1561">
            <v>7513018</v>
          </cell>
          <cell r="B1561" t="str">
            <v>OTH REGULATORY ACT INTEREST CEMA</v>
          </cell>
          <cell r="C1561">
            <v>-197318</v>
          </cell>
          <cell r="D1561">
            <v>43698</v>
          </cell>
        </row>
        <row r="1562">
          <cell r="A1562">
            <v>7513019</v>
          </cell>
          <cell r="B1562" t="str">
            <v>OTH REGULATORY ACT INTEREST RRMA</v>
          </cell>
          <cell r="C1562">
            <v>14940</v>
          </cell>
          <cell r="D1562">
            <v>15820</v>
          </cell>
        </row>
        <row r="1563">
          <cell r="A1563">
            <v>7513020</v>
          </cell>
          <cell r="B1563" t="str">
            <v>OTH REGULATORY ACT INTEREST ICMA</v>
          </cell>
          <cell r="C1563">
            <v>-48333.95</v>
          </cell>
          <cell r="D1563">
            <v>-96909</v>
          </cell>
        </row>
        <row r="1564">
          <cell r="A1564">
            <v>7513024</v>
          </cell>
          <cell r="B1564" t="str">
            <v>OTH REGULATORY ACT INTEREST NCRMA</v>
          </cell>
          <cell r="C1564">
            <v>1237966.3999999999</v>
          </cell>
          <cell r="D1564">
            <v>86991.360000000001</v>
          </cell>
        </row>
        <row r="1565">
          <cell r="A1565">
            <v>7513027</v>
          </cell>
          <cell r="B1565" t="str">
            <v>OTH REGULATORY ACT INTEREST ITCSA</v>
          </cell>
          <cell r="C1565">
            <v>-9209891.3800000008</v>
          </cell>
          <cell r="D1565">
            <v>749020.75</v>
          </cell>
        </row>
        <row r="1566">
          <cell r="A1566">
            <v>7513028</v>
          </cell>
          <cell r="B1566" t="str">
            <v>OTH REGULATORY ACT INTEREST RDD NGV</v>
          </cell>
          <cell r="C1566">
            <v>-18448</v>
          </cell>
          <cell r="D1566">
            <v>-42462</v>
          </cell>
        </row>
        <row r="1567">
          <cell r="A1567">
            <v>7513037</v>
          </cell>
          <cell r="B1567" t="str">
            <v>INT ON NONCORE FIXED COST BAL</v>
          </cell>
          <cell r="C1567">
            <v>-37518.47</v>
          </cell>
          <cell r="D1567">
            <v>-76991.759999999995</v>
          </cell>
        </row>
        <row r="1568">
          <cell r="A1568">
            <v>7513038</v>
          </cell>
          <cell r="B1568" t="str">
            <v>INT ON NONCORE STANDBY SVC PGA</v>
          </cell>
          <cell r="C1568">
            <v>0</v>
          </cell>
          <cell r="D1568">
            <v>482204</v>
          </cell>
        </row>
        <row r="1569">
          <cell r="A1569">
            <v>7513043</v>
          </cell>
          <cell r="B1569" t="str">
            <v>ACAP EORA NON CORE</v>
          </cell>
          <cell r="C1569">
            <v>-2824021.85</v>
          </cell>
          <cell r="D1569">
            <v>-484973.73</v>
          </cell>
        </row>
        <row r="1570">
          <cell r="A1570">
            <v>7513046</v>
          </cell>
          <cell r="B1570" t="str">
            <v>BCAP INT ON BROKERAGE FEE BAL</v>
          </cell>
          <cell r="C1570">
            <v>-41904</v>
          </cell>
          <cell r="D1570">
            <v>-40923</v>
          </cell>
        </row>
        <row r="1571">
          <cell r="A1571">
            <v>7513048</v>
          </cell>
          <cell r="B1571" t="str">
            <v>ACAP LIRA PROG ACCT INTEREST</v>
          </cell>
          <cell r="C1571">
            <v>1072247.56</v>
          </cell>
          <cell r="D1571">
            <v>993010.25</v>
          </cell>
        </row>
        <row r="1572">
          <cell r="A1572">
            <v>7513050</v>
          </cell>
          <cell r="B1572" t="str">
            <v>INT ON NONCORE STGE BAL AC 75%</v>
          </cell>
          <cell r="C1572">
            <v>-39040</v>
          </cell>
          <cell r="D1572">
            <v>-66874</v>
          </cell>
        </row>
        <row r="1573">
          <cell r="A1573">
            <v>7513051</v>
          </cell>
          <cell r="B1573" t="str">
            <v>INT ON NONCORE STGE BAL AC 100%</v>
          </cell>
          <cell r="C1573">
            <v>59689.24</v>
          </cell>
          <cell r="D1573">
            <v>162566.10999999999</v>
          </cell>
        </row>
        <row r="1574">
          <cell r="A1574">
            <v>7513055</v>
          </cell>
          <cell r="B1574" t="str">
            <v>INT HZRDOUS SBSTNCE CST REC ACCT</v>
          </cell>
          <cell r="C1574">
            <v>834576.93</v>
          </cell>
          <cell r="D1574">
            <v>1012389</v>
          </cell>
        </row>
        <row r="1575">
          <cell r="A1575">
            <v>7513167</v>
          </cell>
          <cell r="B1575" t="str">
            <v>INTEREST DSM ENERGY EFFICIENCY</v>
          </cell>
          <cell r="C1575">
            <v>-9219</v>
          </cell>
          <cell r="D1575">
            <v>-1341</v>
          </cell>
        </row>
        <row r="1576">
          <cell r="A1576">
            <v>7513178</v>
          </cell>
          <cell r="B1576" t="str">
            <v>INTEREST-WHEELER RIDGE FIRM ACC CHG MEM</v>
          </cell>
          <cell r="C1576">
            <v>-8573.27</v>
          </cell>
          <cell r="D1576">
            <v>0</v>
          </cell>
        </row>
        <row r="1577">
          <cell r="A1577">
            <v>7513179</v>
          </cell>
          <cell r="B1577" t="str">
            <v>INTEREST-NONCORE STRGE POST BCAP</v>
          </cell>
          <cell r="C1577">
            <v>27139</v>
          </cell>
          <cell r="D1577">
            <v>0</v>
          </cell>
        </row>
        <row r="1578">
          <cell r="A1578">
            <v>7514007</v>
          </cell>
          <cell r="B1578" t="str">
            <v>INTEREST AND DIVIDEND INCOME</v>
          </cell>
          <cell r="C1578">
            <v>-135851.84</v>
          </cell>
          <cell r="D1578">
            <v>-5724818.3300000001</v>
          </cell>
        </row>
        <row r="1579">
          <cell r="A1579">
            <v>7514009</v>
          </cell>
          <cell r="B1579" t="str">
            <v>INT INC S T INV MKT SECURITIES</v>
          </cell>
          <cell r="C1579">
            <v>-5568102.0899999999</v>
          </cell>
          <cell r="D1579">
            <v>-8265135.29</v>
          </cell>
        </row>
        <row r="1580">
          <cell r="A1580">
            <v>7600000</v>
          </cell>
          <cell r="B1580" t="str">
            <v>OTHER REGULATORY INTEREST-PITCO/POPCO</v>
          </cell>
          <cell r="C1580">
            <v>1324078.58</v>
          </cell>
          <cell r="D1580">
            <v>462714.04</v>
          </cell>
        </row>
        <row r="1581">
          <cell r="A1581">
            <v>7600003</v>
          </cell>
          <cell r="B1581" t="str">
            <v>INTEREST AFTMA</v>
          </cell>
          <cell r="C1581">
            <v>14165</v>
          </cell>
          <cell r="D1581">
            <v>9625</v>
          </cell>
        </row>
        <row r="1582">
          <cell r="A1582">
            <v>7600005</v>
          </cell>
          <cell r="B1582" t="str">
            <v>OTHER REGULATORY INTEREST-ZRCTA</v>
          </cell>
          <cell r="C1582">
            <v>99666</v>
          </cell>
          <cell r="D1582">
            <v>103104</v>
          </cell>
        </row>
        <row r="1583">
          <cell r="A1583">
            <v>7701001</v>
          </cell>
          <cell r="B1583" t="str">
            <v>ALLOW OTH FUNDS USED DUR CONST</v>
          </cell>
          <cell r="C1583">
            <v>-1630394.13</v>
          </cell>
          <cell r="D1583">
            <v>206221.78</v>
          </cell>
        </row>
        <row r="1584">
          <cell r="A1584">
            <v>7702003</v>
          </cell>
          <cell r="B1584" t="str">
            <v>GAIN/LOSS ON SALE</v>
          </cell>
          <cell r="C1584">
            <v>0</v>
          </cell>
          <cell r="D1584">
            <v>500</v>
          </cell>
        </row>
        <row r="1585">
          <cell r="A1585">
            <v>7702004</v>
          </cell>
          <cell r="B1585" t="str">
            <v>LOSS ON DISPOSITION OF PROPRTY</v>
          </cell>
          <cell r="C1585">
            <v>480185.35</v>
          </cell>
          <cell r="D1585">
            <v>0</v>
          </cell>
        </row>
        <row r="1586">
          <cell r="A1586">
            <v>7702005</v>
          </cell>
          <cell r="B1586" t="str">
            <v>GAIN ON DISPOSITION OF PROPRTY</v>
          </cell>
          <cell r="C1586">
            <v>-480222.27</v>
          </cell>
          <cell r="D1586">
            <v>0</v>
          </cell>
        </row>
        <row r="1587">
          <cell r="A1587">
            <v>7703003</v>
          </cell>
          <cell r="B1587" t="str">
            <v>TAXES OTHR THAN INCM OTHR DEDS</v>
          </cell>
          <cell r="C1587">
            <v>164974.39999999999</v>
          </cell>
          <cell r="D1587">
            <v>234134.64</v>
          </cell>
        </row>
        <row r="1588">
          <cell r="A1588">
            <v>7703020</v>
          </cell>
          <cell r="B1588" t="str">
            <v>NONOPERATING RENTAL INCOME 00418000</v>
          </cell>
          <cell r="C1588">
            <v>0</v>
          </cell>
          <cell r="D1588">
            <v>49893.29</v>
          </cell>
        </row>
        <row r="1589">
          <cell r="A1589">
            <v>7703021</v>
          </cell>
          <cell r="B1589" t="str">
            <v>NONOPERATING RENTAL INCOME OLYMPIC BASE</v>
          </cell>
          <cell r="C1589">
            <v>-62100</v>
          </cell>
          <cell r="D1589">
            <v>-78700</v>
          </cell>
        </row>
        <row r="1590">
          <cell r="A1590">
            <v>7703022</v>
          </cell>
          <cell r="B1590" t="str">
            <v>MISC NONOPERATING INCOME</v>
          </cell>
          <cell r="C1590">
            <v>-1119079.51</v>
          </cell>
          <cell r="D1590">
            <v>-1093138.02</v>
          </cell>
        </row>
        <row r="1591">
          <cell r="A1591">
            <v>7703024</v>
          </cell>
          <cell r="B1591" t="str">
            <v>INT AMORT OF LOSS ON REAC DEBT</v>
          </cell>
          <cell r="C1591">
            <v>1663689.6</v>
          </cell>
          <cell r="D1591">
            <v>2495534.38</v>
          </cell>
        </row>
        <row r="1592">
          <cell r="A1592">
            <v>7703025</v>
          </cell>
          <cell r="B1592" t="str">
            <v>INT AMORT OF GAIN ON REAC DEBT</v>
          </cell>
          <cell r="C1592">
            <v>-48418.080000000002</v>
          </cell>
          <cell r="D1592">
            <v>-72627.12</v>
          </cell>
        </row>
        <row r="1593">
          <cell r="A1593">
            <v>7704018</v>
          </cell>
          <cell r="B1593" t="str">
            <v>DEPRECIATION EXPENSE-NON UTILITY PLANT</v>
          </cell>
          <cell r="C1593">
            <v>584430.18000000005</v>
          </cell>
          <cell r="D1593">
            <v>351642.8</v>
          </cell>
        </row>
        <row r="1594">
          <cell r="A1594">
            <v>7704020</v>
          </cell>
          <cell r="B1594" t="str">
            <v>O/S LEGAL/SETTLEMENT EXPENSE (ECOTRANS)</v>
          </cell>
          <cell r="C1594">
            <v>0</v>
          </cell>
          <cell r="D1594">
            <v>154349</v>
          </cell>
        </row>
        <row r="1595">
          <cell r="A1595">
            <v>7804000</v>
          </cell>
          <cell r="B1595" t="str">
            <v>DIVIDEND DECLARED PREFD STOCK</v>
          </cell>
          <cell r="C1595">
            <v>862043.02</v>
          </cell>
          <cell r="D1595">
            <v>1294630.76</v>
          </cell>
        </row>
        <row r="1596">
          <cell r="A1596">
            <v>7805000</v>
          </cell>
          <cell r="B1596" t="str">
            <v>DIVIDEND DECLARED COMN STOCK</v>
          </cell>
          <cell r="C1596">
            <v>100000000</v>
          </cell>
          <cell r="D1596">
            <v>278338358.56</v>
          </cell>
        </row>
      </sheetData>
      <sheetData sheetId="1"/>
      <sheetData sheetId="2"/>
      <sheetData sheetId="3"/>
      <sheetData sheetId="4"/>
      <sheetData sheetId="5"/>
      <sheetData sheetId="6"/>
      <sheetData sheetId="7"/>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Data"/>
      <sheetName val="Input"/>
      <sheetName val="Income"/>
      <sheetName val="BalSheet"/>
      <sheetName val="Cash_Flow"/>
      <sheetName val="Solver Page"/>
    </sheetNames>
    <sheetDataSet>
      <sheetData sheetId="0" refreshError="1"/>
      <sheetData sheetId="1" refreshError="1">
        <row r="4">
          <cell r="U4">
            <v>1999</v>
          </cell>
          <cell r="V4">
            <v>2000</v>
          </cell>
          <cell r="W4">
            <v>2001</v>
          </cell>
          <cell r="X4">
            <v>2002</v>
          </cell>
          <cell r="Y4">
            <v>2003</v>
          </cell>
          <cell r="Z4">
            <v>2004</v>
          </cell>
          <cell r="AA4">
            <v>2005</v>
          </cell>
        </row>
        <row r="5">
          <cell r="T5">
            <v>1</v>
          </cell>
          <cell r="U5">
            <v>36161</v>
          </cell>
          <cell r="V5">
            <v>36526</v>
          </cell>
          <cell r="W5">
            <v>36892</v>
          </cell>
          <cell r="X5">
            <v>37257</v>
          </cell>
          <cell r="Y5">
            <v>37622</v>
          </cell>
          <cell r="Z5">
            <v>37987</v>
          </cell>
          <cell r="AA5">
            <v>38353</v>
          </cell>
        </row>
        <row r="6">
          <cell r="T6">
            <v>2</v>
          </cell>
          <cell r="U6">
            <v>36192</v>
          </cell>
          <cell r="V6">
            <v>36557</v>
          </cell>
          <cell r="W6">
            <v>36923</v>
          </cell>
          <cell r="X6">
            <v>37288</v>
          </cell>
          <cell r="Y6">
            <v>37653</v>
          </cell>
          <cell r="Z6">
            <v>38018</v>
          </cell>
          <cell r="AA6">
            <v>38384</v>
          </cell>
        </row>
        <row r="7">
          <cell r="T7">
            <v>3</v>
          </cell>
          <cell r="U7">
            <v>36220</v>
          </cell>
          <cell r="V7">
            <v>36586</v>
          </cell>
          <cell r="W7">
            <v>36951</v>
          </cell>
          <cell r="X7">
            <v>37316</v>
          </cell>
          <cell r="Y7">
            <v>37681</v>
          </cell>
          <cell r="Z7">
            <v>38047</v>
          </cell>
          <cell r="AA7">
            <v>38412</v>
          </cell>
        </row>
        <row r="8">
          <cell r="T8">
            <v>4</v>
          </cell>
          <cell r="U8">
            <v>36251</v>
          </cell>
          <cell r="V8">
            <v>36617</v>
          </cell>
          <cell r="W8">
            <v>36982</v>
          </cell>
          <cell r="X8">
            <v>37347</v>
          </cell>
          <cell r="Y8">
            <v>37712</v>
          </cell>
          <cell r="Z8">
            <v>38078</v>
          </cell>
          <cell r="AA8">
            <v>38443</v>
          </cell>
        </row>
        <row r="9">
          <cell r="T9">
            <v>5</v>
          </cell>
          <cell r="U9">
            <v>36281</v>
          </cell>
          <cell r="V9">
            <v>36647</v>
          </cell>
          <cell r="W9">
            <v>37012</v>
          </cell>
          <cell r="X9">
            <v>37377</v>
          </cell>
          <cell r="Y9">
            <v>37742</v>
          </cell>
          <cell r="Z9">
            <v>38108</v>
          </cell>
          <cell r="AA9">
            <v>38473</v>
          </cell>
        </row>
        <row r="10">
          <cell r="T10">
            <v>6</v>
          </cell>
          <cell r="U10">
            <v>36312</v>
          </cell>
          <cell r="V10">
            <v>36678</v>
          </cell>
          <cell r="W10">
            <v>37043</v>
          </cell>
          <cell r="X10">
            <v>37408</v>
          </cell>
          <cell r="Y10">
            <v>37773</v>
          </cell>
          <cell r="Z10">
            <v>38139</v>
          </cell>
          <cell r="AA10">
            <v>38504</v>
          </cell>
        </row>
        <row r="11">
          <cell r="T11">
            <v>7</v>
          </cell>
          <cell r="U11">
            <v>36342</v>
          </cell>
          <cell r="V11">
            <v>36708</v>
          </cell>
          <cell r="W11">
            <v>37073</v>
          </cell>
          <cell r="X11">
            <v>37438</v>
          </cell>
          <cell r="Y11">
            <v>37803</v>
          </cell>
          <cell r="Z11">
            <v>38169</v>
          </cell>
          <cell r="AA11">
            <v>38534</v>
          </cell>
        </row>
        <row r="12">
          <cell r="T12">
            <v>8</v>
          </cell>
          <cell r="U12">
            <v>36373</v>
          </cell>
          <cell r="V12">
            <v>36739</v>
          </cell>
          <cell r="W12">
            <v>37104</v>
          </cell>
          <cell r="X12">
            <v>37469</v>
          </cell>
          <cell r="Y12">
            <v>37834</v>
          </cell>
          <cell r="Z12">
            <v>38200</v>
          </cell>
          <cell r="AA12">
            <v>38565</v>
          </cell>
        </row>
        <row r="13">
          <cell r="T13">
            <v>9</v>
          </cell>
          <cell r="U13">
            <v>36404</v>
          </cell>
          <cell r="V13">
            <v>36770</v>
          </cell>
          <cell r="W13">
            <v>37135</v>
          </cell>
          <cell r="X13">
            <v>37500</v>
          </cell>
          <cell r="Y13">
            <v>37865</v>
          </cell>
          <cell r="Z13">
            <v>38231</v>
          </cell>
          <cell r="AA13">
            <v>38596</v>
          </cell>
        </row>
        <row r="14">
          <cell r="T14">
            <v>10</v>
          </cell>
          <cell r="U14">
            <v>36434</v>
          </cell>
          <cell r="V14">
            <v>36800</v>
          </cell>
          <cell r="W14">
            <v>37165</v>
          </cell>
          <cell r="X14">
            <v>37530</v>
          </cell>
          <cell r="Y14">
            <v>37895</v>
          </cell>
          <cell r="Z14">
            <v>38261</v>
          </cell>
          <cell r="AA14">
            <v>38626</v>
          </cell>
        </row>
        <row r="15">
          <cell r="T15">
            <v>11</v>
          </cell>
          <cell r="U15">
            <v>36465</v>
          </cell>
          <cell r="V15">
            <v>36831</v>
          </cell>
          <cell r="W15">
            <v>37196</v>
          </cell>
          <cell r="X15">
            <v>37561</v>
          </cell>
          <cell r="Y15">
            <v>37926</v>
          </cell>
          <cell r="Z15">
            <v>38292</v>
          </cell>
          <cell r="AA15">
            <v>38657</v>
          </cell>
        </row>
        <row r="16">
          <cell r="T16">
            <v>12</v>
          </cell>
          <cell r="U16">
            <v>36495</v>
          </cell>
          <cell r="V16">
            <v>36861</v>
          </cell>
          <cell r="W16">
            <v>37226</v>
          </cell>
          <cell r="X16">
            <v>37591</v>
          </cell>
          <cell r="Y16">
            <v>37956</v>
          </cell>
          <cell r="Z16">
            <v>38322</v>
          </cell>
          <cell r="AA16">
            <v>38687</v>
          </cell>
        </row>
        <row r="18">
          <cell r="T18">
            <v>1</v>
          </cell>
          <cell r="U18">
            <v>2</v>
          </cell>
          <cell r="V18">
            <v>3</v>
          </cell>
          <cell r="W18">
            <v>4</v>
          </cell>
          <cell r="X18">
            <v>5</v>
          </cell>
          <cell r="Y18">
            <v>6</v>
          </cell>
          <cell r="Z18">
            <v>7</v>
          </cell>
          <cell r="AA18">
            <v>8</v>
          </cell>
        </row>
      </sheetData>
      <sheetData sheetId="2" refreshError="1"/>
      <sheetData sheetId="3" refreshError="1"/>
      <sheetData sheetId="4" refreshError="1"/>
      <sheetData sheetId="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s>
    <sheetDataSet>
      <sheetData sheetId="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n Oblig"/>
      <sheetName val="Plan Assets"/>
      <sheetName val="Funded Status"/>
      <sheetName val="Cash Flow"/>
      <sheetName val="Pen Cost"/>
      <sheetName val="Expected Contribution"/>
      <sheetName val="FAS158 Letter"/>
      <sheetName val="FAS158 2006-SDG&amp;E Co level"/>
      <sheetName val="FAS158 2006-SCG Co level"/>
      <sheetName val="FAS158 2006 Pens"/>
      <sheetName val="FAS158 2006 PBOP"/>
      <sheetName val="FAS132 2006-SDG&amp;E Co level"/>
      <sheetName val="FAS132 2006-SCG Co level"/>
      <sheetName val="FAS132 2006 Pens"/>
      <sheetName val="FAS106 2006 PBOP"/>
      <sheetName val="Balance Check"/>
      <sheetName val="-"/>
      <sheetName val="PBOP Liab"/>
      <sheetName val="Pension Liab"/>
      <sheetName val="Pension Results"/>
      <sheetName val="Input"/>
      <sheetName val="---"/>
      <sheetName val="FAS158 2005-SDG&amp;E Co level"/>
      <sheetName val="FAS158 2005-SCG Co level"/>
      <sheetName val="FAS158 2005 Pens"/>
      <sheetName val="FAS158 2005 PBOP"/>
      <sheetName val="FAS132 2005-SDG&amp;E Co level"/>
      <sheetName val="FAS132 2005-SCG Co level"/>
      <sheetName val="FAS 132 2005"/>
      <sheetName val="FAS106 2005"/>
      <sheetName val="--"/>
      <sheetName val="FAS132 2004-SDG&amp;E Co level"/>
      <sheetName val="FAS132 2004-SCG Co level"/>
      <sheetName val="FAS 132 2004"/>
      <sheetName val="FAS106 2004"/>
      <sheetName val="change2003"/>
      <sheetName val="nppc 2003"/>
      <sheetName val="FAS106 2003"/>
      <sheetName val="change2002"/>
      <sheetName val="nppc 2002"/>
      <sheetName val="FAS106 2002"/>
      <sheetName val="FAS106 2001"/>
      <sheetName val="FAS106-SCG"/>
      <sheetName val="change2001"/>
      <sheetName val="nppc 2001"/>
      <sheetName val="FAS106 2000-Final "/>
      <sheetName val="FAS106 2000"/>
      <sheetName val="change2000"/>
      <sheetName val="nppc 2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3">
          <cell r="B3">
            <v>39082</v>
          </cell>
          <cell r="C3">
            <v>2006</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reports"/>
      <sheetName val="summary"/>
      <sheetName val="summaryBU"/>
      <sheetName val="Period-ending RB"/>
    </sheetNames>
    <sheetDataSet>
      <sheetData sheetId="0"/>
      <sheetData sheetId="1"/>
      <sheetData sheetId="2"/>
      <sheetData sheetId="3" refreshError="1"/>
      <sheetData sheetId="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Data"/>
      <sheetName val="EPS"/>
      <sheetName val="Valuation"/>
      <sheetName val="Calcs"/>
      <sheetName val="Output"/>
      <sheetName val="GRID"/>
      <sheetName val="Income"/>
      <sheetName val="BalSheet"/>
      <sheetName val="Cash_Flow"/>
      <sheetName val="PodInc"/>
      <sheetName val="PodBS"/>
      <sheetName val="PodCF"/>
      <sheetName val="DE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 By Co"/>
      <sheetName val="KN ECO Assumptions"/>
      <sheetName val="Sort By Integ Team"/>
      <sheetName val="Equity&amp;Growth Proj"/>
      <sheetName val="Assumptions"/>
      <sheetName val="Model"/>
      <sheetName val="1 Switched Voice Assumptions"/>
      <sheetName val="2+3 Internet"/>
      <sheetName val="2+3 Switched and Data Forecast"/>
      <sheetName val="Pivot Table (C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D G&amp;A Assumption Rates"/>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tures"/>
      <sheetName val="GasServices"/>
      <sheetName val="PhyGasTerm"/>
      <sheetName val="Spot&amp;Imbalance"/>
      <sheetName val="BasisSwap"/>
      <sheetName val="FFSwap"/>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1"/>
      <sheetName val="Input2"/>
      <sheetName val="Benefit Obligations"/>
      <sheetName val="Plan Assets"/>
      <sheetName val="Funded Status"/>
      <sheetName val="Cash Flow and Cost"/>
    </sheetNames>
    <sheetDataSet>
      <sheetData sheetId="0">
        <row r="6">
          <cell r="B6">
            <v>2003</v>
          </cell>
        </row>
        <row r="7">
          <cell r="B7">
            <v>2002</v>
          </cell>
        </row>
      </sheetData>
      <sheetData sheetId="1"/>
      <sheetData sheetId="2"/>
      <sheetData sheetId="3"/>
      <sheetData sheetId="4"/>
      <sheetData sheetId="5"/>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2003 LS"/>
      <sheetName val="PSC"/>
      <sheetName val="SI-2"/>
      <sheetName val="aoci 6.30.03 5.5%"/>
      <sheetName val="GL normal op"/>
      <sheetName val="GL frm ac"/>
      <sheetName val="Alloc - 03 exp"/>
      <sheetName val="Proj alloc - 04 exp"/>
      <sheetName val="Alloc - 03 exp CB7"/>
      <sheetName val="Proj alloc - 04 exp CB7"/>
      <sheetName val="PENS EXP Comb"/>
      <sheetName val="PENS EXP Srp"/>
      <sheetName val="PENS EXP CB7"/>
      <sheetName val="abo sens"/>
      <sheetName val="valout inact"/>
      <sheetName val="valout act "/>
      <sheetName val="valout CB7"/>
      <sheetName val="abo growth"/>
    </sheetNames>
    <sheetDataSet>
      <sheetData sheetId="0">
        <row r="16">
          <cell r="D16">
            <v>5.5E-2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ivers"/>
      <sheetName val="Projections"/>
      <sheetName val="Macro"/>
      <sheetName val="MAIN"/>
      <sheetName val="Valuation"/>
      <sheetName val="US$"/>
      <sheetName val="Ajustes"/>
      <sheetName val="DIV INC"/>
      <sheetName val="Developer Notes"/>
      <sheetName val="LTM"/>
      <sheetName val="Toggles"/>
      <sheetName val="Data"/>
      <sheetName val="dPrint"/>
      <sheetName val="DropZone"/>
      <sheetName val="mProcess"/>
      <sheetName val="mlError"/>
      <sheetName val="mGlobals"/>
      <sheetName val="mMain"/>
      <sheetName val="mToggles"/>
      <sheetName val="mcFunctions"/>
      <sheetName val="mMisc"/>
      <sheetName val="mdPrint"/>
      <sheetName val="Dispatch"/>
      <sheetName val="IRD_Chile_ABR2002"/>
      <sheetName val="Btu&lt;=&gt;Therms&lt;=&gt;C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461">
          <cell r="G461">
            <v>0</v>
          </cell>
          <cell r="H461">
            <v>0</v>
          </cell>
          <cell r="I461">
            <v>33480.398999999998</v>
          </cell>
          <cell r="J461">
            <v>34821.898000000001</v>
          </cell>
          <cell r="L461">
            <v>0</v>
          </cell>
          <cell r="M461">
            <v>33480.398999999998</v>
          </cell>
          <cell r="N461">
            <v>34821.898000000001</v>
          </cell>
        </row>
        <row r="463">
          <cell r="G463">
            <v>0</v>
          </cell>
          <cell r="H463">
            <v>0</v>
          </cell>
          <cell r="I463">
            <v>21802.706999999999</v>
          </cell>
          <cell r="J463">
            <v>23807.432000000001</v>
          </cell>
          <cell r="L463">
            <v>0</v>
          </cell>
          <cell r="M463">
            <v>21802.706999999999</v>
          </cell>
          <cell r="N463">
            <v>23807.432000000001</v>
          </cell>
        </row>
        <row r="464">
          <cell r="G464">
            <v>0</v>
          </cell>
          <cell r="H464">
            <v>0</v>
          </cell>
          <cell r="I464">
            <v>0</v>
          </cell>
          <cell r="J464">
            <v>0</v>
          </cell>
          <cell r="L464">
            <v>0</v>
          </cell>
          <cell r="M464">
            <v>0</v>
          </cell>
          <cell r="N464">
            <v>0</v>
          </cell>
        </row>
        <row r="465">
          <cell r="G465" t="str">
            <v>______</v>
          </cell>
          <cell r="H465" t="str">
            <v>______</v>
          </cell>
          <cell r="I465" t="str">
            <v>______</v>
          </cell>
          <cell r="J465" t="str">
            <v>______</v>
          </cell>
          <cell r="L465" t="str">
            <v>______</v>
          </cell>
          <cell r="M465" t="str">
            <v>______</v>
          </cell>
          <cell r="N465" t="str">
            <v>______</v>
          </cell>
        </row>
        <row r="466">
          <cell r="G466">
            <v>0</v>
          </cell>
          <cell r="H466">
            <v>0</v>
          </cell>
          <cell r="I466">
            <v>11677.691999999999</v>
          </cell>
          <cell r="J466">
            <v>11014.466</v>
          </cell>
          <cell r="L466">
            <v>0</v>
          </cell>
          <cell r="M466">
            <v>11677.691999999999</v>
          </cell>
          <cell r="N466">
            <v>11014.466</v>
          </cell>
        </row>
        <row r="468">
          <cell r="G468">
            <v>0</v>
          </cell>
          <cell r="H468">
            <v>0</v>
          </cell>
          <cell r="I468">
            <v>1181.8440000000001</v>
          </cell>
          <cell r="J468">
            <v>1328.3879999999999</v>
          </cell>
          <cell r="L468">
            <v>0</v>
          </cell>
          <cell r="M468">
            <v>1181.8440000000001</v>
          </cell>
          <cell r="N468">
            <v>1328.3879999999999</v>
          </cell>
        </row>
        <row r="469">
          <cell r="G469">
            <v>0</v>
          </cell>
          <cell r="H469">
            <v>0</v>
          </cell>
          <cell r="I469">
            <v>0</v>
          </cell>
          <cell r="J469">
            <v>0</v>
          </cell>
          <cell r="L469">
            <v>0</v>
          </cell>
          <cell r="M469">
            <v>0</v>
          </cell>
          <cell r="N469">
            <v>0</v>
          </cell>
        </row>
        <row r="470">
          <cell r="G470" t="str">
            <v>______</v>
          </cell>
          <cell r="H470" t="str">
            <v>______</v>
          </cell>
          <cell r="I470" t="str">
            <v>______</v>
          </cell>
          <cell r="J470" t="str">
            <v>______</v>
          </cell>
          <cell r="L470" t="str">
            <v>______</v>
          </cell>
          <cell r="M470" t="str">
            <v>______</v>
          </cell>
          <cell r="N470" t="str">
            <v>______</v>
          </cell>
        </row>
        <row r="471">
          <cell r="G471">
            <v>0</v>
          </cell>
          <cell r="H471">
            <v>0</v>
          </cell>
          <cell r="I471">
            <v>10495.847999999998</v>
          </cell>
          <cell r="J471">
            <v>9686.0780000000013</v>
          </cell>
          <cell r="L471">
            <v>0</v>
          </cell>
          <cell r="M471">
            <v>10495.847999999998</v>
          </cell>
          <cell r="N471">
            <v>9686.0780000000013</v>
          </cell>
        </row>
        <row r="473">
          <cell r="G473">
            <v>0</v>
          </cell>
          <cell r="H473">
            <v>0</v>
          </cell>
          <cell r="I473">
            <v>0</v>
          </cell>
          <cell r="J473">
            <v>0</v>
          </cell>
          <cell r="L473">
            <v>0</v>
          </cell>
          <cell r="M473">
            <v>0</v>
          </cell>
          <cell r="N473">
            <v>0</v>
          </cell>
        </row>
        <row r="474">
          <cell r="G474">
            <v>0</v>
          </cell>
          <cell r="H474">
            <v>0</v>
          </cell>
          <cell r="I474">
            <v>0</v>
          </cell>
          <cell r="J474">
            <v>0</v>
          </cell>
          <cell r="L474">
            <v>0</v>
          </cell>
          <cell r="M474">
            <v>0</v>
          </cell>
          <cell r="N474">
            <v>0</v>
          </cell>
        </row>
        <row r="475">
          <cell r="G475">
            <v>0</v>
          </cell>
          <cell r="H475">
            <v>0</v>
          </cell>
          <cell r="I475">
            <v>0</v>
          </cell>
          <cell r="J475">
            <v>0</v>
          </cell>
          <cell r="L475">
            <v>0</v>
          </cell>
          <cell r="M475">
            <v>0</v>
          </cell>
          <cell r="N475">
            <v>0</v>
          </cell>
        </row>
        <row r="477">
          <cell r="G477">
            <v>0</v>
          </cell>
          <cell r="H477">
            <v>0</v>
          </cell>
          <cell r="I477">
            <v>10495.847999999998</v>
          </cell>
          <cell r="J477">
            <v>9686.0780000000013</v>
          </cell>
          <cell r="L477">
            <v>0</v>
          </cell>
          <cell r="M477">
            <v>10495.847999999998</v>
          </cell>
          <cell r="N477">
            <v>9686.0780000000013</v>
          </cell>
        </row>
        <row r="480">
          <cell r="G480">
            <v>0</v>
          </cell>
          <cell r="H480">
            <v>0</v>
          </cell>
          <cell r="I480">
            <v>1398.5070000000001</v>
          </cell>
          <cell r="J480">
            <v>1452.394</v>
          </cell>
          <cell r="L480">
            <v>0</v>
          </cell>
          <cell r="M480">
            <v>1398.5070000000001</v>
          </cell>
          <cell r="N480">
            <v>1452.394</v>
          </cell>
        </row>
        <row r="481">
          <cell r="G481" t="str">
            <v>______</v>
          </cell>
          <cell r="H481" t="str">
            <v>______</v>
          </cell>
          <cell r="I481" t="str">
            <v>______</v>
          </cell>
          <cell r="J481" t="str">
            <v>______</v>
          </cell>
          <cell r="L481" t="str">
            <v>______</v>
          </cell>
          <cell r="M481" t="str">
            <v>______</v>
          </cell>
          <cell r="N481" t="str">
            <v>______</v>
          </cell>
        </row>
        <row r="482">
          <cell r="G482">
            <v>0</v>
          </cell>
          <cell r="H482">
            <v>0</v>
          </cell>
          <cell r="I482">
            <v>9097.3409999999985</v>
          </cell>
          <cell r="J482">
            <v>8233.6840000000011</v>
          </cell>
          <cell r="L482">
            <v>0</v>
          </cell>
          <cell r="M482">
            <v>9097.3409999999985</v>
          </cell>
          <cell r="N482">
            <v>8233.6840000000011</v>
          </cell>
        </row>
        <row r="484">
          <cell r="G484">
            <v>0</v>
          </cell>
          <cell r="H484">
            <v>0</v>
          </cell>
          <cell r="I484">
            <v>0</v>
          </cell>
          <cell r="J484">
            <v>0</v>
          </cell>
          <cell r="L484">
            <v>0</v>
          </cell>
          <cell r="M484">
            <v>0</v>
          </cell>
          <cell r="N484">
            <v>0</v>
          </cell>
        </row>
        <row r="485">
          <cell r="G485">
            <v>0</v>
          </cell>
          <cell r="H485">
            <v>0</v>
          </cell>
          <cell r="I485">
            <v>108.267</v>
          </cell>
          <cell r="J485">
            <v>111.08199999999999</v>
          </cell>
          <cell r="L485">
            <v>0</v>
          </cell>
          <cell r="M485">
            <v>108.267</v>
          </cell>
          <cell r="N485">
            <v>111.08199999999999</v>
          </cell>
        </row>
        <row r="486">
          <cell r="G486" t="str">
            <v>______</v>
          </cell>
          <cell r="H486" t="str">
            <v>______</v>
          </cell>
          <cell r="I486" t="str">
            <v>______</v>
          </cell>
          <cell r="J486" t="str">
            <v>______</v>
          </cell>
          <cell r="L486" t="str">
            <v>______</v>
          </cell>
          <cell r="M486" t="str">
            <v>______</v>
          </cell>
          <cell r="N486" t="str">
            <v>______</v>
          </cell>
        </row>
        <row r="487">
          <cell r="G487">
            <v>0</v>
          </cell>
          <cell r="H487">
            <v>0</v>
          </cell>
          <cell r="I487">
            <v>8989.0739999999987</v>
          </cell>
          <cell r="J487">
            <v>8122.6020000000008</v>
          </cell>
          <cell r="L487">
            <v>0</v>
          </cell>
          <cell r="M487">
            <v>8989.0739999999987</v>
          </cell>
          <cell r="N487">
            <v>8122.6020000000008</v>
          </cell>
        </row>
        <row r="490">
          <cell r="G490">
            <v>0</v>
          </cell>
          <cell r="H490">
            <v>0</v>
          </cell>
          <cell r="I490">
            <v>1522.14</v>
          </cell>
          <cell r="J490">
            <v>3232.6390000000001</v>
          </cell>
          <cell r="L490">
            <v>0</v>
          </cell>
          <cell r="M490">
            <v>1522.14</v>
          </cell>
          <cell r="N490">
            <v>3232.6390000000001</v>
          </cell>
        </row>
        <row r="510">
          <cell r="G510" t="str">
            <v>______</v>
          </cell>
          <cell r="H510" t="str">
            <v>______</v>
          </cell>
          <cell r="I510" t="str">
            <v>______</v>
          </cell>
          <cell r="J510" t="str">
            <v>______</v>
          </cell>
          <cell r="L510" t="str">
            <v>______</v>
          </cell>
          <cell r="M510" t="str">
            <v>______</v>
          </cell>
          <cell r="N510" t="str">
            <v>______</v>
          </cell>
        </row>
        <row r="511">
          <cell r="G511">
            <v>0</v>
          </cell>
          <cell r="H511">
            <v>0</v>
          </cell>
          <cell r="I511">
            <v>1522.14</v>
          </cell>
          <cell r="J511">
            <v>3232.6390000000001</v>
          </cell>
          <cell r="L511">
            <v>0</v>
          </cell>
          <cell r="M511">
            <v>1522.14</v>
          </cell>
          <cell r="N511">
            <v>3232.6390000000001</v>
          </cell>
        </row>
        <row r="512">
          <cell r="G512">
            <v>0</v>
          </cell>
          <cell r="H512">
            <v>0</v>
          </cell>
          <cell r="I512">
            <v>1522.14</v>
          </cell>
          <cell r="J512">
            <v>3232.6390000000001</v>
          </cell>
          <cell r="L512">
            <v>0</v>
          </cell>
          <cell r="M512">
            <v>1522.14</v>
          </cell>
          <cell r="N512">
            <v>3232.6390000000001</v>
          </cell>
        </row>
        <row r="514">
          <cell r="G514">
            <v>0</v>
          </cell>
          <cell r="H514">
            <v>0</v>
          </cell>
          <cell r="I514">
            <v>389.32600000000002</v>
          </cell>
          <cell r="J514">
            <v>49.253999999999998</v>
          </cell>
          <cell r="L514">
            <v>0</v>
          </cell>
          <cell r="M514">
            <v>389.32600000000002</v>
          </cell>
          <cell r="N514">
            <v>49.253999999999998</v>
          </cell>
        </row>
        <row r="515">
          <cell r="G515">
            <v>0</v>
          </cell>
          <cell r="H515">
            <v>0</v>
          </cell>
          <cell r="I515">
            <v>2766.8510000000001</v>
          </cell>
          <cell r="J515">
            <v>3414.6979999999999</v>
          </cell>
          <cell r="L515">
            <v>0</v>
          </cell>
          <cell r="M515">
            <v>2766.8510000000001</v>
          </cell>
          <cell r="N515">
            <v>3414.6979999999999</v>
          </cell>
        </row>
        <row r="516">
          <cell r="G516">
            <v>0</v>
          </cell>
          <cell r="H516">
            <v>0</v>
          </cell>
          <cell r="I516">
            <v>-371.13499999999999</v>
          </cell>
          <cell r="J516">
            <v>-423.15300000000002</v>
          </cell>
          <cell r="L516">
            <v>0</v>
          </cell>
          <cell r="M516">
            <v>-371.13499999999999</v>
          </cell>
          <cell r="N516">
            <v>-423.15300000000002</v>
          </cell>
        </row>
        <row r="517">
          <cell r="G517">
            <v>0</v>
          </cell>
          <cell r="H517">
            <v>0</v>
          </cell>
          <cell r="I517">
            <v>-244.965</v>
          </cell>
          <cell r="J517">
            <v>-2400.663</v>
          </cell>
          <cell r="L517">
            <v>0</v>
          </cell>
          <cell r="M517">
            <v>-244.965</v>
          </cell>
          <cell r="N517">
            <v>-2400.663</v>
          </cell>
        </row>
        <row r="518">
          <cell r="G518">
            <v>0</v>
          </cell>
          <cell r="H518">
            <v>0</v>
          </cell>
          <cell r="I518">
            <v>0</v>
          </cell>
          <cell r="J518">
            <v>0</v>
          </cell>
          <cell r="L518">
            <v>0</v>
          </cell>
          <cell r="M518">
            <v>0</v>
          </cell>
          <cell r="N518">
            <v>0</v>
          </cell>
        </row>
        <row r="519">
          <cell r="G519" t="str">
            <v>______</v>
          </cell>
          <cell r="H519" t="str">
            <v>______</v>
          </cell>
          <cell r="I519" t="str">
            <v>______</v>
          </cell>
          <cell r="J519" t="str">
            <v>______</v>
          </cell>
          <cell r="L519" t="str">
            <v>______</v>
          </cell>
          <cell r="M519" t="str">
            <v>______</v>
          </cell>
          <cell r="N519" t="str">
            <v>______</v>
          </cell>
        </row>
        <row r="520">
          <cell r="G520">
            <v>0</v>
          </cell>
          <cell r="H520">
            <v>0</v>
          </cell>
          <cell r="I520">
            <v>10007.010999999999</v>
          </cell>
          <cell r="J520">
            <v>5530.0990000000002</v>
          </cell>
          <cell r="L520">
            <v>0</v>
          </cell>
          <cell r="M520">
            <v>10007.010999999999</v>
          </cell>
          <cell r="N520">
            <v>5530.0990000000002</v>
          </cell>
        </row>
        <row r="522">
          <cell r="G522">
            <v>1996</v>
          </cell>
          <cell r="H522">
            <v>1997</v>
          </cell>
          <cell r="I522">
            <v>1998</v>
          </cell>
          <cell r="J522">
            <v>1999</v>
          </cell>
          <cell r="L522">
            <v>1998</v>
          </cell>
          <cell r="M522">
            <v>1999</v>
          </cell>
          <cell r="N522">
            <v>2000</v>
          </cell>
        </row>
        <row r="525">
          <cell r="G525">
            <v>0</v>
          </cell>
          <cell r="H525">
            <v>0</v>
          </cell>
          <cell r="I525">
            <v>1521.6320000000001</v>
          </cell>
          <cell r="J525">
            <v>1120.03</v>
          </cell>
          <cell r="L525">
            <v>0</v>
          </cell>
          <cell r="M525">
            <v>1521.6320000000001</v>
          </cell>
          <cell r="N525">
            <v>1120.03</v>
          </cell>
        </row>
        <row r="526">
          <cell r="G526">
            <v>0</v>
          </cell>
          <cell r="H526">
            <v>0</v>
          </cell>
          <cell r="I526">
            <v>0</v>
          </cell>
          <cell r="J526">
            <v>0</v>
          </cell>
          <cell r="L526">
            <v>0</v>
          </cell>
          <cell r="M526">
            <v>0</v>
          </cell>
          <cell r="N526">
            <v>0</v>
          </cell>
        </row>
        <row r="527">
          <cell r="G527" t="str">
            <v>______</v>
          </cell>
          <cell r="H527" t="str">
            <v>______</v>
          </cell>
          <cell r="I527" t="str">
            <v>______</v>
          </cell>
          <cell r="J527" t="str">
            <v>______</v>
          </cell>
          <cell r="L527" t="str">
            <v>______</v>
          </cell>
          <cell r="M527" t="str">
            <v>______</v>
          </cell>
          <cell r="N527" t="str">
            <v>______</v>
          </cell>
        </row>
        <row r="528">
          <cell r="G528">
            <v>0</v>
          </cell>
          <cell r="H528">
            <v>0</v>
          </cell>
          <cell r="I528">
            <v>1521.6320000000001</v>
          </cell>
          <cell r="J528">
            <v>1120.03</v>
          </cell>
          <cell r="L528">
            <v>0</v>
          </cell>
          <cell r="M528">
            <v>1521.6320000000001</v>
          </cell>
          <cell r="N528">
            <v>1120.03</v>
          </cell>
        </row>
        <row r="529">
          <cell r="G529" t="str">
            <v>______</v>
          </cell>
          <cell r="H529" t="str">
            <v>______</v>
          </cell>
          <cell r="I529" t="str">
            <v>______</v>
          </cell>
          <cell r="J529" t="str">
            <v>______</v>
          </cell>
          <cell r="L529" t="str">
            <v>______</v>
          </cell>
          <cell r="M529" t="str">
            <v>______</v>
          </cell>
          <cell r="N529" t="str">
            <v>______</v>
          </cell>
        </row>
        <row r="530">
          <cell r="G530">
            <v>0</v>
          </cell>
          <cell r="H530">
            <v>0</v>
          </cell>
          <cell r="I530">
            <v>8485.378999999999</v>
          </cell>
          <cell r="J530">
            <v>4410.0690000000004</v>
          </cell>
          <cell r="L530">
            <v>0</v>
          </cell>
          <cell r="M530">
            <v>8485.378999999999</v>
          </cell>
          <cell r="N530">
            <v>4410.0690000000004</v>
          </cell>
        </row>
        <row r="532">
          <cell r="G532">
            <v>0</v>
          </cell>
          <cell r="H532">
            <v>0</v>
          </cell>
          <cell r="I532">
            <v>4033.7379999999994</v>
          </cell>
          <cell r="J532">
            <v>7905.8410000000003</v>
          </cell>
          <cell r="L532">
            <v>0</v>
          </cell>
          <cell r="M532">
            <v>4033.7379999999994</v>
          </cell>
          <cell r="N532">
            <v>7905.8410000000003</v>
          </cell>
        </row>
        <row r="533">
          <cell r="G533">
            <v>0</v>
          </cell>
          <cell r="H533">
            <v>0</v>
          </cell>
          <cell r="I533">
            <v>0</v>
          </cell>
          <cell r="J533">
            <v>0</v>
          </cell>
          <cell r="L533">
            <v>0</v>
          </cell>
          <cell r="M533">
            <v>0</v>
          </cell>
          <cell r="N533">
            <v>0</v>
          </cell>
        </row>
        <row r="534">
          <cell r="G534">
            <v>0</v>
          </cell>
          <cell r="H534">
            <v>0</v>
          </cell>
          <cell r="I534">
            <v>0</v>
          </cell>
          <cell r="J534">
            <v>0</v>
          </cell>
          <cell r="L534">
            <v>0</v>
          </cell>
          <cell r="M534">
            <v>0</v>
          </cell>
          <cell r="N534">
            <v>0</v>
          </cell>
        </row>
        <row r="535">
          <cell r="G535">
            <v>0</v>
          </cell>
          <cell r="H535">
            <v>0</v>
          </cell>
          <cell r="I535">
            <v>37.545999999999999</v>
          </cell>
          <cell r="J535">
            <v>462.97</v>
          </cell>
          <cell r="L535">
            <v>0</v>
          </cell>
          <cell r="M535">
            <v>37.545999999999999</v>
          </cell>
          <cell r="N535">
            <v>462.97</v>
          </cell>
        </row>
        <row r="536">
          <cell r="G536">
            <v>0</v>
          </cell>
          <cell r="H536">
            <v>0</v>
          </cell>
          <cell r="I536">
            <v>0</v>
          </cell>
          <cell r="J536">
            <v>0</v>
          </cell>
          <cell r="L536">
            <v>0</v>
          </cell>
          <cell r="M536">
            <v>0</v>
          </cell>
          <cell r="N536">
            <v>0</v>
          </cell>
        </row>
        <row r="537">
          <cell r="G537">
            <v>0</v>
          </cell>
          <cell r="H537">
            <v>0</v>
          </cell>
          <cell r="I537">
            <v>0</v>
          </cell>
          <cell r="J537">
            <v>0</v>
          </cell>
          <cell r="L537">
            <v>0</v>
          </cell>
          <cell r="M537">
            <v>0</v>
          </cell>
          <cell r="N537">
            <v>0</v>
          </cell>
        </row>
        <row r="538">
          <cell r="G538" t="str">
            <v>______</v>
          </cell>
          <cell r="H538" t="str">
            <v>______</v>
          </cell>
          <cell r="I538" t="str">
            <v>______</v>
          </cell>
          <cell r="J538" t="str">
            <v>______</v>
          </cell>
          <cell r="L538" t="str">
            <v>______</v>
          </cell>
          <cell r="M538" t="str">
            <v>______</v>
          </cell>
          <cell r="N538" t="str">
            <v>______</v>
          </cell>
        </row>
        <row r="539">
          <cell r="G539">
            <v>0</v>
          </cell>
          <cell r="H539">
            <v>0</v>
          </cell>
          <cell r="I539">
            <v>12556.662999999999</v>
          </cell>
          <cell r="J539">
            <v>12778.880000000001</v>
          </cell>
          <cell r="L539">
            <v>0</v>
          </cell>
          <cell r="M539">
            <v>12556.662999999999</v>
          </cell>
          <cell r="N539">
            <v>12778.880000000001</v>
          </cell>
        </row>
        <row r="548">
          <cell r="G548">
            <v>0</v>
          </cell>
          <cell r="H548">
            <v>0</v>
          </cell>
          <cell r="I548">
            <v>12556.662999999999</v>
          </cell>
          <cell r="J548">
            <v>12778.880000000001</v>
          </cell>
          <cell r="L548">
            <v>0</v>
          </cell>
          <cell r="M548">
            <v>12556.662999999999</v>
          </cell>
          <cell r="N548">
            <v>12778.880000000001</v>
          </cell>
        </row>
        <row r="550">
          <cell r="G550">
            <v>0</v>
          </cell>
          <cell r="H550">
            <v>0</v>
          </cell>
          <cell r="I550">
            <v>1398.5070000000001</v>
          </cell>
          <cell r="J550">
            <v>1452.394</v>
          </cell>
          <cell r="L550">
            <v>0</v>
          </cell>
          <cell r="M550">
            <v>1398.5070000000001</v>
          </cell>
          <cell r="N550">
            <v>1452.394</v>
          </cell>
        </row>
        <row r="551">
          <cell r="G551">
            <v>0</v>
          </cell>
          <cell r="H551">
            <v>0</v>
          </cell>
          <cell r="I551">
            <v>108.267</v>
          </cell>
          <cell r="J551">
            <v>111.08199999999999</v>
          </cell>
          <cell r="L551">
            <v>0</v>
          </cell>
          <cell r="M551">
            <v>108.267</v>
          </cell>
          <cell r="N551">
            <v>111.08199999999999</v>
          </cell>
        </row>
        <row r="552">
          <cell r="G552">
            <v>0</v>
          </cell>
          <cell r="H552">
            <v>0</v>
          </cell>
          <cell r="I552">
            <v>0</v>
          </cell>
          <cell r="J552">
            <v>0</v>
          </cell>
          <cell r="L552">
            <v>0</v>
          </cell>
          <cell r="M552">
            <v>0</v>
          </cell>
          <cell r="N552">
            <v>0</v>
          </cell>
        </row>
        <row r="553">
          <cell r="G553">
            <v>0</v>
          </cell>
          <cell r="H553">
            <v>0</v>
          </cell>
          <cell r="I553">
            <v>-4033.7379999999994</v>
          </cell>
          <cell r="J553">
            <v>-7905.8410000000003</v>
          </cell>
          <cell r="L553">
            <v>0</v>
          </cell>
          <cell r="M553">
            <v>-4033.7379999999994</v>
          </cell>
          <cell r="N553">
            <v>-7905.8410000000003</v>
          </cell>
        </row>
        <row r="554">
          <cell r="G554">
            <v>0</v>
          </cell>
          <cell r="H554">
            <v>0</v>
          </cell>
          <cell r="I554">
            <v>0</v>
          </cell>
          <cell r="J554">
            <v>0</v>
          </cell>
          <cell r="L554">
            <v>0</v>
          </cell>
          <cell r="M554">
            <v>0</v>
          </cell>
          <cell r="N554">
            <v>0</v>
          </cell>
        </row>
        <row r="555">
          <cell r="G555">
            <v>0</v>
          </cell>
          <cell r="H555">
            <v>0</v>
          </cell>
          <cell r="I555">
            <v>0</v>
          </cell>
          <cell r="J555">
            <v>0</v>
          </cell>
          <cell r="L555">
            <v>0</v>
          </cell>
          <cell r="M555">
            <v>0</v>
          </cell>
          <cell r="N555">
            <v>0</v>
          </cell>
        </row>
        <row r="556">
          <cell r="G556">
            <v>0</v>
          </cell>
          <cell r="H556">
            <v>0</v>
          </cell>
          <cell r="I556">
            <v>-37.545999999999999</v>
          </cell>
          <cell r="J556">
            <v>-462.97</v>
          </cell>
          <cell r="L556">
            <v>0</v>
          </cell>
          <cell r="M556">
            <v>-37.545999999999999</v>
          </cell>
          <cell r="N556">
            <v>-462.97</v>
          </cell>
        </row>
        <row r="557">
          <cell r="G557">
            <v>0</v>
          </cell>
          <cell r="H557">
            <v>0</v>
          </cell>
          <cell r="I557">
            <v>0</v>
          </cell>
          <cell r="J557">
            <v>0</v>
          </cell>
          <cell r="L557">
            <v>0</v>
          </cell>
          <cell r="M557">
            <v>0</v>
          </cell>
          <cell r="N557">
            <v>0</v>
          </cell>
        </row>
        <row r="558">
          <cell r="G558">
            <v>0</v>
          </cell>
          <cell r="H558">
            <v>0</v>
          </cell>
          <cell r="I558">
            <v>0</v>
          </cell>
          <cell r="J558">
            <v>0</v>
          </cell>
          <cell r="L558">
            <v>0</v>
          </cell>
          <cell r="M558">
            <v>0</v>
          </cell>
          <cell r="N558">
            <v>0</v>
          </cell>
        </row>
        <row r="559">
          <cell r="G559">
            <v>0</v>
          </cell>
          <cell r="H559">
            <v>0</v>
          </cell>
          <cell r="I559">
            <v>0</v>
          </cell>
          <cell r="J559">
            <v>0</v>
          </cell>
          <cell r="L559">
            <v>0</v>
          </cell>
          <cell r="M559">
            <v>0</v>
          </cell>
          <cell r="N559">
            <v>0</v>
          </cell>
        </row>
        <row r="560">
          <cell r="G560">
            <v>0</v>
          </cell>
          <cell r="H560">
            <v>0</v>
          </cell>
          <cell r="I560">
            <v>0</v>
          </cell>
          <cell r="J560">
            <v>0</v>
          </cell>
          <cell r="L560">
            <v>0</v>
          </cell>
          <cell r="M560">
            <v>0</v>
          </cell>
          <cell r="N560">
            <v>0</v>
          </cell>
        </row>
        <row r="561">
          <cell r="G561" t="str">
            <v>______</v>
          </cell>
          <cell r="H561" t="str">
            <v>______</v>
          </cell>
          <cell r="I561" t="str">
            <v>______</v>
          </cell>
          <cell r="J561" t="str">
            <v>______</v>
          </cell>
          <cell r="L561" t="str">
            <v>______</v>
          </cell>
          <cell r="M561" t="str">
            <v>______</v>
          </cell>
          <cell r="N561" t="str">
            <v>______</v>
          </cell>
        </row>
        <row r="562">
          <cell r="G562">
            <v>0</v>
          </cell>
          <cell r="H562">
            <v>0</v>
          </cell>
          <cell r="I562">
            <v>9992.1529999999984</v>
          </cell>
          <cell r="J562">
            <v>5973.545000000001</v>
          </cell>
          <cell r="L562">
            <v>0</v>
          </cell>
          <cell r="M562">
            <v>9992.1529999999984</v>
          </cell>
          <cell r="N562">
            <v>5973.545000000001</v>
          </cell>
        </row>
        <row r="565">
          <cell r="H565">
            <v>0</v>
          </cell>
          <cell r="I565">
            <v>-7357.5629999999992</v>
          </cell>
          <cell r="J565">
            <v>-763.41900000000078</v>
          </cell>
          <cell r="M565">
            <v>0</v>
          </cell>
          <cell r="N565">
            <v>0</v>
          </cell>
        </row>
        <row r="566">
          <cell r="H566">
            <v>0</v>
          </cell>
          <cell r="I566">
            <v>-2576.0410000000002</v>
          </cell>
          <cell r="J566">
            <v>-250.13499999999976</v>
          </cell>
          <cell r="M566">
            <v>0</v>
          </cell>
          <cell r="N566">
            <v>0</v>
          </cell>
        </row>
        <row r="567">
          <cell r="H567">
            <v>0</v>
          </cell>
          <cell r="I567">
            <v>-55.136000000000003</v>
          </cell>
          <cell r="J567">
            <v>-466.80199999999996</v>
          </cell>
          <cell r="M567">
            <v>0</v>
          </cell>
          <cell r="N567">
            <v>0</v>
          </cell>
        </row>
        <row r="568">
          <cell r="H568">
            <v>0</v>
          </cell>
          <cell r="I568">
            <v>-63.673000000000002</v>
          </cell>
          <cell r="J568">
            <v>-575.22199999999998</v>
          </cell>
          <cell r="M568">
            <v>0</v>
          </cell>
          <cell r="N568">
            <v>0</v>
          </cell>
        </row>
        <row r="569">
          <cell r="H569">
            <v>0</v>
          </cell>
          <cell r="I569">
            <v>-684.44299999999998</v>
          </cell>
          <cell r="J569">
            <v>-138.71100000000001</v>
          </cell>
          <cell r="M569">
            <v>0</v>
          </cell>
          <cell r="N569">
            <v>0</v>
          </cell>
        </row>
        <row r="570">
          <cell r="H570">
            <v>0</v>
          </cell>
          <cell r="I570">
            <v>0</v>
          </cell>
          <cell r="J570">
            <v>0</v>
          </cell>
          <cell r="M570">
            <v>0</v>
          </cell>
          <cell r="N570">
            <v>0</v>
          </cell>
        </row>
        <row r="571">
          <cell r="H571">
            <v>0</v>
          </cell>
          <cell r="I571">
            <v>2167.5430000000001</v>
          </cell>
          <cell r="J571">
            <v>45.423999999999523</v>
          </cell>
          <cell r="M571">
            <v>0</v>
          </cell>
          <cell r="N571">
            <v>0</v>
          </cell>
        </row>
        <row r="572">
          <cell r="H572">
            <v>0</v>
          </cell>
          <cell r="I572">
            <v>1045.2950000000001</v>
          </cell>
          <cell r="J572">
            <v>-414.57000000000005</v>
          </cell>
          <cell r="M572">
            <v>0</v>
          </cell>
          <cell r="N572">
            <v>0</v>
          </cell>
        </row>
        <row r="573">
          <cell r="H573">
            <v>0</v>
          </cell>
          <cell r="I573">
            <v>49.213999999999999</v>
          </cell>
          <cell r="J573">
            <v>698.55700000000002</v>
          </cell>
          <cell r="M573">
            <v>0</v>
          </cell>
          <cell r="N573">
            <v>0</v>
          </cell>
        </row>
        <row r="574">
          <cell r="H574">
            <v>0</v>
          </cell>
          <cell r="I574">
            <v>0</v>
          </cell>
          <cell r="J574">
            <v>2520.8310000000001</v>
          </cell>
          <cell r="M574">
            <v>0</v>
          </cell>
          <cell r="N574">
            <v>0</v>
          </cell>
        </row>
        <row r="575">
          <cell r="H575">
            <v>0</v>
          </cell>
          <cell r="I575">
            <v>158.45400000000001</v>
          </cell>
          <cell r="J575">
            <v>95.913999999999987</v>
          </cell>
          <cell r="M575">
            <v>0</v>
          </cell>
          <cell r="N575">
            <v>0</v>
          </cell>
        </row>
        <row r="576">
          <cell r="H576">
            <v>0</v>
          </cell>
          <cell r="I576">
            <v>1420.1220000000001</v>
          </cell>
          <cell r="J576">
            <v>29.888999999999896</v>
          </cell>
          <cell r="M576">
            <v>0</v>
          </cell>
          <cell r="N576">
            <v>0</v>
          </cell>
        </row>
        <row r="577">
          <cell r="H577">
            <v>0</v>
          </cell>
          <cell r="I577">
            <v>950.69299999999998</v>
          </cell>
          <cell r="J577">
            <v>-227.41499999999996</v>
          </cell>
          <cell r="M577">
            <v>0</v>
          </cell>
          <cell r="N577">
            <v>0</v>
          </cell>
        </row>
        <row r="578">
          <cell r="H578">
            <v>0</v>
          </cell>
          <cell r="I578">
            <v>151.14599999999999</v>
          </cell>
          <cell r="J578">
            <v>434.75900000000001</v>
          </cell>
          <cell r="M578">
            <v>0</v>
          </cell>
          <cell r="N578">
            <v>0</v>
          </cell>
        </row>
        <row r="579">
          <cell r="H579" t="str">
            <v>______</v>
          </cell>
          <cell r="I579" t="str">
            <v>______</v>
          </cell>
          <cell r="J579" t="str">
            <v>______</v>
          </cell>
          <cell r="M579" t="str">
            <v>______</v>
          </cell>
          <cell r="N579" t="str">
            <v>______</v>
          </cell>
        </row>
        <row r="580">
          <cell r="H580">
            <v>0</v>
          </cell>
          <cell r="I580">
            <v>-4794.3890000000001</v>
          </cell>
          <cell r="J580">
            <v>989.09999999999877</v>
          </cell>
          <cell r="M580">
            <v>0</v>
          </cell>
          <cell r="N580">
            <v>0</v>
          </cell>
        </row>
        <row r="581">
          <cell r="H581" t="str">
            <v>______</v>
          </cell>
          <cell r="I581" t="str">
            <v>______</v>
          </cell>
          <cell r="J581" t="str">
            <v>______</v>
          </cell>
          <cell r="M581" t="str">
            <v>______</v>
          </cell>
          <cell r="N581" t="str">
            <v>______</v>
          </cell>
        </row>
        <row r="582">
          <cell r="H582">
            <v>0</v>
          </cell>
          <cell r="I582">
            <v>5197.7639999999983</v>
          </cell>
          <cell r="J582">
            <v>6962.6449999999995</v>
          </cell>
          <cell r="M582">
            <v>9992.1529999999984</v>
          </cell>
          <cell r="N582">
            <v>5973.545000000001</v>
          </cell>
        </row>
        <row r="584">
          <cell r="H584">
            <v>0</v>
          </cell>
          <cell r="I584">
            <v>0</v>
          </cell>
          <cell r="J584">
            <v>0</v>
          </cell>
          <cell r="M584">
            <v>0</v>
          </cell>
          <cell r="N584">
            <v>0</v>
          </cell>
        </row>
        <row r="585">
          <cell r="H585">
            <v>0</v>
          </cell>
          <cell r="I585">
            <v>0</v>
          </cell>
          <cell r="J585">
            <v>0</v>
          </cell>
          <cell r="M585">
            <v>0</v>
          </cell>
          <cell r="N585">
            <v>0</v>
          </cell>
        </row>
        <row r="586">
          <cell r="H586" t="str">
            <v>______</v>
          </cell>
          <cell r="I586" t="str">
            <v>______</v>
          </cell>
          <cell r="J586" t="str">
            <v>______</v>
          </cell>
          <cell r="M586" t="str">
            <v>______</v>
          </cell>
          <cell r="N586" t="str">
            <v>______</v>
          </cell>
        </row>
        <row r="587">
          <cell r="H587">
            <v>0</v>
          </cell>
          <cell r="I587">
            <v>5197.7639999999983</v>
          </cell>
          <cell r="J587">
            <v>6962.6449999999995</v>
          </cell>
          <cell r="M587">
            <v>9992.1529999999984</v>
          </cell>
          <cell r="N587">
            <v>5973.545000000001</v>
          </cell>
        </row>
        <row r="590">
          <cell r="H590">
            <v>0</v>
          </cell>
          <cell r="I590">
            <v>0</v>
          </cell>
          <cell r="J590">
            <v>0</v>
          </cell>
          <cell r="M590">
            <v>0</v>
          </cell>
          <cell r="N590">
            <v>0</v>
          </cell>
        </row>
        <row r="591">
          <cell r="H591">
            <v>0</v>
          </cell>
          <cell r="I591">
            <v>0</v>
          </cell>
          <cell r="J591">
            <v>0</v>
          </cell>
          <cell r="M591">
            <v>0</v>
          </cell>
          <cell r="N591">
            <v>0</v>
          </cell>
        </row>
        <row r="593">
          <cell r="H593">
            <v>0</v>
          </cell>
          <cell r="I593">
            <v>-1136.989</v>
          </cell>
          <cell r="J593">
            <v>-11.363000000000056</v>
          </cell>
          <cell r="M593">
            <v>0</v>
          </cell>
          <cell r="N593">
            <v>0</v>
          </cell>
        </row>
        <row r="594">
          <cell r="H594">
            <v>0</v>
          </cell>
          <cell r="I594">
            <v>-176.63200000000001</v>
          </cell>
          <cell r="J594">
            <v>36.621000000000009</v>
          </cell>
          <cell r="M594">
            <v>0</v>
          </cell>
          <cell r="N594">
            <v>0</v>
          </cell>
        </row>
        <row r="595">
          <cell r="H595">
            <v>0</v>
          </cell>
          <cell r="I595">
            <v>3116.3029999999999</v>
          </cell>
          <cell r="J595">
            <v>-379.88400000000001</v>
          </cell>
          <cell r="M595">
            <v>0</v>
          </cell>
          <cell r="N595">
            <v>0</v>
          </cell>
        </row>
        <row r="596">
          <cell r="H596">
            <v>0</v>
          </cell>
          <cell r="I596">
            <v>0</v>
          </cell>
          <cell r="J596">
            <v>0</v>
          </cell>
          <cell r="M596">
            <v>0</v>
          </cell>
          <cell r="N596">
            <v>0</v>
          </cell>
        </row>
        <row r="597">
          <cell r="H597">
            <v>0</v>
          </cell>
          <cell r="I597">
            <v>-315.77699999999999</v>
          </cell>
          <cell r="J597">
            <v>102.87099999999998</v>
          </cell>
          <cell r="M597">
            <v>0</v>
          </cell>
          <cell r="N597">
            <v>0</v>
          </cell>
        </row>
        <row r="598">
          <cell r="H598">
            <v>0</v>
          </cell>
          <cell r="I598">
            <v>-65483.093000000008</v>
          </cell>
          <cell r="J598">
            <v>-6731.1749999999884</v>
          </cell>
          <cell r="M598">
            <v>4033.7379999999994</v>
          </cell>
          <cell r="N598">
            <v>7905.8410000000003</v>
          </cell>
        </row>
        <row r="599">
          <cell r="H599">
            <v>0</v>
          </cell>
          <cell r="I599">
            <v>15102.003000000001</v>
          </cell>
          <cell r="J599">
            <v>1843.2749999999978</v>
          </cell>
          <cell r="M599">
            <v>0</v>
          </cell>
          <cell r="N599">
            <v>0</v>
          </cell>
        </row>
        <row r="600">
          <cell r="H600">
            <v>0</v>
          </cell>
          <cell r="I600">
            <v>1901.1970000000001</v>
          </cell>
          <cell r="J600">
            <v>159.98599999999988</v>
          </cell>
          <cell r="M600">
            <v>0</v>
          </cell>
          <cell r="N600">
            <v>0</v>
          </cell>
        </row>
        <row r="601">
          <cell r="H601">
            <v>0</v>
          </cell>
          <cell r="I601">
            <v>0</v>
          </cell>
          <cell r="J601">
            <v>0</v>
          </cell>
          <cell r="M601">
            <v>0</v>
          </cell>
          <cell r="N601">
            <v>0</v>
          </cell>
        </row>
        <row r="602">
          <cell r="H602">
            <v>0</v>
          </cell>
          <cell r="I602">
            <v>0</v>
          </cell>
          <cell r="J602">
            <v>0</v>
          </cell>
          <cell r="M602">
            <v>0</v>
          </cell>
          <cell r="N602">
            <v>0</v>
          </cell>
        </row>
        <row r="603">
          <cell r="H603">
            <v>0</v>
          </cell>
          <cell r="I603">
            <v>0</v>
          </cell>
          <cell r="J603">
            <v>0</v>
          </cell>
          <cell r="M603">
            <v>0</v>
          </cell>
          <cell r="N603">
            <v>0</v>
          </cell>
        </row>
        <row r="604">
          <cell r="H604">
            <v>0</v>
          </cell>
          <cell r="I604">
            <v>0</v>
          </cell>
          <cell r="J604">
            <v>0</v>
          </cell>
          <cell r="M604">
            <v>0</v>
          </cell>
          <cell r="N604">
            <v>0</v>
          </cell>
        </row>
        <row r="605">
          <cell r="H605">
            <v>0</v>
          </cell>
          <cell r="I605">
            <v>0</v>
          </cell>
          <cell r="J605">
            <v>0</v>
          </cell>
          <cell r="M605">
            <v>0</v>
          </cell>
          <cell r="N605">
            <v>0</v>
          </cell>
        </row>
        <row r="606">
          <cell r="H606">
            <v>0</v>
          </cell>
          <cell r="I606">
            <v>0</v>
          </cell>
          <cell r="J606">
            <v>0</v>
          </cell>
          <cell r="M606">
            <v>0</v>
          </cell>
          <cell r="N606">
            <v>0</v>
          </cell>
        </row>
        <row r="608">
          <cell r="H608">
            <v>0</v>
          </cell>
          <cell r="I608">
            <v>-41795.224000000017</v>
          </cell>
          <cell r="J608">
            <v>1982.9760000000088</v>
          </cell>
          <cell r="M608">
            <v>14025.890999999998</v>
          </cell>
          <cell r="N608">
            <v>13879.386000000002</v>
          </cell>
        </row>
        <row r="614">
          <cell r="H614">
            <v>0</v>
          </cell>
          <cell r="I614">
            <v>0</v>
          </cell>
          <cell r="J614">
            <v>0</v>
          </cell>
          <cell r="M614">
            <v>0</v>
          </cell>
          <cell r="N614">
            <v>0</v>
          </cell>
        </row>
        <row r="632">
          <cell r="H632" t="str">
            <v>______</v>
          </cell>
          <cell r="I632" t="str">
            <v>______</v>
          </cell>
          <cell r="J632" t="str">
            <v>______</v>
          </cell>
          <cell r="M632" t="str">
            <v>______</v>
          </cell>
          <cell r="N632" t="str">
            <v>______</v>
          </cell>
        </row>
        <row r="633">
          <cell r="H633">
            <v>0</v>
          </cell>
          <cell r="I633">
            <v>0</v>
          </cell>
          <cell r="J633">
            <v>0</v>
          </cell>
          <cell r="M633">
            <v>0</v>
          </cell>
          <cell r="N633">
            <v>0</v>
          </cell>
        </row>
        <row r="635">
          <cell r="H635">
            <v>0</v>
          </cell>
          <cell r="I635">
            <v>0</v>
          </cell>
          <cell r="J635">
            <v>0</v>
          </cell>
          <cell r="M635">
            <v>0</v>
          </cell>
          <cell r="N635">
            <v>0</v>
          </cell>
        </row>
        <row r="636">
          <cell r="H636">
            <v>0</v>
          </cell>
          <cell r="I636">
            <v>0</v>
          </cell>
          <cell r="J636">
            <v>0</v>
          </cell>
          <cell r="M636">
            <v>0</v>
          </cell>
          <cell r="N636">
            <v>0</v>
          </cell>
        </row>
        <row r="637">
          <cell r="H637" t="str">
            <v>______</v>
          </cell>
          <cell r="I637" t="str">
            <v>______</v>
          </cell>
          <cell r="J637" t="str">
            <v>______</v>
          </cell>
          <cell r="M637" t="str">
            <v>______</v>
          </cell>
          <cell r="N637" t="str">
            <v>______</v>
          </cell>
        </row>
        <row r="665">
          <cell r="H665">
            <v>0</v>
          </cell>
          <cell r="I665">
            <v>-41795.224000000017</v>
          </cell>
          <cell r="J665">
            <v>1982.9760000000088</v>
          </cell>
          <cell r="M665">
            <v>14025.890999999998</v>
          </cell>
          <cell r="N665">
            <v>13879.386000000002</v>
          </cell>
        </row>
        <row r="667">
          <cell r="H667">
            <v>0</v>
          </cell>
          <cell r="I667">
            <v>806.38800000000003</v>
          </cell>
          <cell r="J667">
            <v>-133.94299999999998</v>
          </cell>
          <cell r="M667">
            <v>0</v>
          </cell>
          <cell r="N667">
            <v>0</v>
          </cell>
        </row>
        <row r="676">
          <cell r="G676">
            <v>0</v>
          </cell>
          <cell r="H676">
            <v>0</v>
          </cell>
          <cell r="I676">
            <v>806.38800000000003</v>
          </cell>
          <cell r="J676">
            <v>672.44500000000005</v>
          </cell>
          <cell r="L676">
            <v>0</v>
          </cell>
          <cell r="M676">
            <v>0</v>
          </cell>
          <cell r="N676">
            <v>0</v>
          </cell>
        </row>
        <row r="677">
          <cell r="G677">
            <v>0</v>
          </cell>
          <cell r="H677">
            <v>0</v>
          </cell>
          <cell r="I677">
            <v>7357.5629999999992</v>
          </cell>
          <cell r="J677">
            <v>8120.982</v>
          </cell>
          <cell r="L677">
            <v>0</v>
          </cell>
          <cell r="M677">
            <v>0</v>
          </cell>
          <cell r="N677">
            <v>0</v>
          </cell>
        </row>
        <row r="678">
          <cell r="G678">
            <v>0</v>
          </cell>
          <cell r="H678">
            <v>0</v>
          </cell>
          <cell r="I678">
            <v>2576.0410000000002</v>
          </cell>
          <cell r="J678">
            <v>2826.1759999999999</v>
          </cell>
          <cell r="L678">
            <v>0</v>
          </cell>
          <cell r="M678">
            <v>0</v>
          </cell>
          <cell r="N678">
            <v>0</v>
          </cell>
        </row>
        <row r="679">
          <cell r="G679">
            <v>0</v>
          </cell>
          <cell r="H679">
            <v>0</v>
          </cell>
          <cell r="I679">
            <v>55.136000000000003</v>
          </cell>
          <cell r="J679">
            <v>521.93799999999999</v>
          </cell>
          <cell r="L679">
            <v>0</v>
          </cell>
          <cell r="M679">
            <v>0</v>
          </cell>
          <cell r="N679">
            <v>0</v>
          </cell>
        </row>
        <row r="680">
          <cell r="G680">
            <v>0</v>
          </cell>
          <cell r="H680">
            <v>0</v>
          </cell>
          <cell r="I680">
            <v>63.673000000000002</v>
          </cell>
          <cell r="J680">
            <v>638.89499999999998</v>
          </cell>
          <cell r="L680">
            <v>0</v>
          </cell>
          <cell r="M680">
            <v>0</v>
          </cell>
          <cell r="N680">
            <v>0</v>
          </cell>
        </row>
        <row r="681">
          <cell r="G681">
            <v>0</v>
          </cell>
          <cell r="H681">
            <v>0</v>
          </cell>
          <cell r="I681">
            <v>684.44299999999998</v>
          </cell>
          <cell r="J681">
            <v>823.154</v>
          </cell>
          <cell r="L681">
            <v>0</v>
          </cell>
          <cell r="M681">
            <v>0</v>
          </cell>
          <cell r="N681">
            <v>0</v>
          </cell>
        </row>
        <row r="682">
          <cell r="G682">
            <v>0</v>
          </cell>
          <cell r="H682">
            <v>0</v>
          </cell>
          <cell r="I682">
            <v>0</v>
          </cell>
          <cell r="J682">
            <v>0</v>
          </cell>
          <cell r="L682">
            <v>0</v>
          </cell>
          <cell r="M682">
            <v>0</v>
          </cell>
          <cell r="N682">
            <v>0</v>
          </cell>
        </row>
        <row r="683">
          <cell r="G683" t="str">
            <v>______</v>
          </cell>
          <cell r="H683" t="str">
            <v>______</v>
          </cell>
          <cell r="I683" t="str">
            <v>______</v>
          </cell>
          <cell r="J683" t="str">
            <v>______</v>
          </cell>
          <cell r="L683" t="str">
            <v>______</v>
          </cell>
          <cell r="M683" t="str">
            <v>______</v>
          </cell>
          <cell r="N683" t="str">
            <v>______</v>
          </cell>
        </row>
        <row r="684">
          <cell r="G684">
            <v>0</v>
          </cell>
          <cell r="H684">
            <v>0</v>
          </cell>
          <cell r="I684">
            <v>11543.243999999999</v>
          </cell>
          <cell r="J684">
            <v>13603.59</v>
          </cell>
          <cell r="L684">
            <v>0</v>
          </cell>
          <cell r="M684">
            <v>0</v>
          </cell>
          <cell r="N684">
            <v>0</v>
          </cell>
        </row>
        <row r="686">
          <cell r="G686">
            <v>0</v>
          </cell>
          <cell r="H686">
            <v>0</v>
          </cell>
          <cell r="I686">
            <v>36953.792000000001</v>
          </cell>
          <cell r="J686">
            <v>39822.54</v>
          </cell>
          <cell r="L686">
            <v>0</v>
          </cell>
          <cell r="M686">
            <v>0</v>
          </cell>
          <cell r="N686">
            <v>0</v>
          </cell>
        </row>
        <row r="688">
          <cell r="G688">
            <v>0</v>
          </cell>
          <cell r="H688">
            <v>0</v>
          </cell>
          <cell r="I688">
            <v>1136.989</v>
          </cell>
          <cell r="J688">
            <v>1148.3520000000001</v>
          </cell>
          <cell r="L688">
            <v>0</v>
          </cell>
          <cell r="M688">
            <v>0</v>
          </cell>
          <cell r="N688">
            <v>0</v>
          </cell>
        </row>
        <row r="689">
          <cell r="G689">
            <v>0</v>
          </cell>
          <cell r="H689">
            <v>0</v>
          </cell>
          <cell r="I689">
            <v>176.63200000000001</v>
          </cell>
          <cell r="J689">
            <v>140.011</v>
          </cell>
          <cell r="L689">
            <v>0</v>
          </cell>
          <cell r="M689">
            <v>0</v>
          </cell>
          <cell r="N689">
            <v>0</v>
          </cell>
        </row>
        <row r="690">
          <cell r="G690">
            <v>0</v>
          </cell>
          <cell r="H690">
            <v>0</v>
          </cell>
          <cell r="I690">
            <v>-3116.3029999999999</v>
          </cell>
          <cell r="J690">
            <v>-2736.4189999999999</v>
          </cell>
          <cell r="L690">
            <v>0</v>
          </cell>
          <cell r="M690">
            <v>0</v>
          </cell>
          <cell r="N690">
            <v>0</v>
          </cell>
        </row>
        <row r="691">
          <cell r="G691">
            <v>0</v>
          </cell>
          <cell r="H691">
            <v>0</v>
          </cell>
          <cell r="I691">
            <v>0</v>
          </cell>
          <cell r="J691">
            <v>0</v>
          </cell>
          <cell r="L691">
            <v>0</v>
          </cell>
          <cell r="M691">
            <v>0</v>
          </cell>
          <cell r="N691">
            <v>0</v>
          </cell>
        </row>
        <row r="692">
          <cell r="G692">
            <v>0</v>
          </cell>
          <cell r="H692">
            <v>0</v>
          </cell>
          <cell r="I692">
            <v>315.77699999999999</v>
          </cell>
          <cell r="J692">
            <v>212.90600000000001</v>
          </cell>
          <cell r="L692">
            <v>0</v>
          </cell>
          <cell r="M692">
            <v>0</v>
          </cell>
          <cell r="N692">
            <v>0</v>
          </cell>
        </row>
        <row r="693">
          <cell r="G693">
            <v>0</v>
          </cell>
          <cell r="H693">
            <v>0</v>
          </cell>
          <cell r="I693">
            <v>4764.9049999999997</v>
          </cell>
          <cell r="J693">
            <v>4893.8429999999998</v>
          </cell>
          <cell r="L693">
            <v>0</v>
          </cell>
          <cell r="M693">
            <v>0</v>
          </cell>
          <cell r="N693">
            <v>0</v>
          </cell>
        </row>
        <row r="694">
          <cell r="G694">
            <v>0</v>
          </cell>
          <cell r="H694">
            <v>0</v>
          </cell>
          <cell r="I694">
            <v>69516.831000000006</v>
          </cell>
          <cell r="J694">
            <v>84153.846999999994</v>
          </cell>
          <cell r="L694">
            <v>0</v>
          </cell>
          <cell r="M694">
            <v>0</v>
          </cell>
          <cell r="N694">
            <v>0</v>
          </cell>
        </row>
        <row r="696">
          <cell r="G696">
            <v>0</v>
          </cell>
          <cell r="H696">
            <v>0</v>
          </cell>
          <cell r="I696">
            <v>121291.867</v>
          </cell>
          <cell r="J696">
            <v>141238.66999999998</v>
          </cell>
          <cell r="L696">
            <v>0</v>
          </cell>
          <cell r="M696">
            <v>0</v>
          </cell>
          <cell r="N696">
            <v>0</v>
          </cell>
        </row>
        <row r="699">
          <cell r="G699">
            <v>0</v>
          </cell>
          <cell r="H699">
            <v>0</v>
          </cell>
          <cell r="I699">
            <v>2167.5430000000001</v>
          </cell>
          <cell r="J699">
            <v>2212.9669999999996</v>
          </cell>
          <cell r="L699">
            <v>0</v>
          </cell>
          <cell r="M699">
            <v>0</v>
          </cell>
          <cell r="N699">
            <v>0</v>
          </cell>
        </row>
        <row r="700">
          <cell r="G700">
            <v>0</v>
          </cell>
          <cell r="H700">
            <v>0</v>
          </cell>
          <cell r="I700">
            <v>1045.2950000000001</v>
          </cell>
          <cell r="J700">
            <v>630.72500000000002</v>
          </cell>
          <cell r="L700">
            <v>0</v>
          </cell>
          <cell r="M700">
            <v>0</v>
          </cell>
          <cell r="N700">
            <v>0</v>
          </cell>
        </row>
        <row r="701">
          <cell r="G701">
            <v>0</v>
          </cell>
          <cell r="H701">
            <v>0</v>
          </cell>
          <cell r="I701">
            <v>49.213999999999999</v>
          </cell>
          <cell r="J701">
            <v>747.77099999999996</v>
          </cell>
          <cell r="L701">
            <v>0</v>
          </cell>
          <cell r="M701">
            <v>0</v>
          </cell>
          <cell r="N701">
            <v>0</v>
          </cell>
        </row>
        <row r="702">
          <cell r="G702">
            <v>0</v>
          </cell>
          <cell r="H702">
            <v>0</v>
          </cell>
          <cell r="I702">
            <v>0</v>
          </cell>
          <cell r="J702">
            <v>2520.8310000000001</v>
          </cell>
          <cell r="L702">
            <v>0</v>
          </cell>
          <cell r="M702">
            <v>0</v>
          </cell>
          <cell r="N702">
            <v>0</v>
          </cell>
        </row>
        <row r="703">
          <cell r="G703">
            <v>0</v>
          </cell>
          <cell r="H703">
            <v>0</v>
          </cell>
          <cell r="I703">
            <v>158.45400000000001</v>
          </cell>
          <cell r="J703">
            <v>254.36799999999999</v>
          </cell>
          <cell r="L703">
            <v>0</v>
          </cell>
          <cell r="M703">
            <v>0</v>
          </cell>
          <cell r="N703">
            <v>0</v>
          </cell>
        </row>
        <row r="704">
          <cell r="G704">
            <v>0</v>
          </cell>
          <cell r="H704">
            <v>0</v>
          </cell>
          <cell r="I704">
            <v>1420.1220000000001</v>
          </cell>
          <cell r="J704">
            <v>1450.011</v>
          </cell>
          <cell r="L704">
            <v>0</v>
          </cell>
          <cell r="M704">
            <v>0</v>
          </cell>
          <cell r="N704">
            <v>0</v>
          </cell>
        </row>
        <row r="705">
          <cell r="G705">
            <v>0</v>
          </cell>
          <cell r="H705">
            <v>0</v>
          </cell>
          <cell r="I705">
            <v>950.69299999999998</v>
          </cell>
          <cell r="J705">
            <v>723.27800000000002</v>
          </cell>
          <cell r="L705">
            <v>0</v>
          </cell>
          <cell r="M705">
            <v>0</v>
          </cell>
          <cell r="N705">
            <v>0</v>
          </cell>
        </row>
        <row r="706">
          <cell r="G706">
            <v>0</v>
          </cell>
          <cell r="H706">
            <v>0</v>
          </cell>
          <cell r="I706">
            <v>151.14599999999999</v>
          </cell>
          <cell r="J706">
            <v>585.90499999999997</v>
          </cell>
          <cell r="L706">
            <v>0</v>
          </cell>
          <cell r="M706">
            <v>0</v>
          </cell>
          <cell r="N706">
            <v>0</v>
          </cell>
        </row>
        <row r="707">
          <cell r="G707" t="str">
            <v>______</v>
          </cell>
          <cell r="H707" t="str">
            <v>______</v>
          </cell>
          <cell r="I707" t="str">
            <v>______</v>
          </cell>
          <cell r="J707" t="str">
            <v>______</v>
          </cell>
          <cell r="L707" t="str">
            <v>______</v>
          </cell>
          <cell r="M707" t="str">
            <v>______</v>
          </cell>
          <cell r="N707" t="str">
            <v>______</v>
          </cell>
        </row>
        <row r="708">
          <cell r="G708">
            <v>0</v>
          </cell>
          <cell r="H708">
            <v>0</v>
          </cell>
          <cell r="I708">
            <v>5942.4670000000006</v>
          </cell>
          <cell r="J708">
            <v>9125.8560000000016</v>
          </cell>
          <cell r="L708">
            <v>0</v>
          </cell>
          <cell r="M708">
            <v>0</v>
          </cell>
          <cell r="N708">
            <v>0</v>
          </cell>
        </row>
        <row r="710">
          <cell r="G710">
            <v>0</v>
          </cell>
          <cell r="H710">
            <v>0</v>
          </cell>
          <cell r="I710">
            <v>15102.003000000001</v>
          </cell>
          <cell r="J710">
            <v>16945.277999999998</v>
          </cell>
          <cell r="L710">
            <v>0</v>
          </cell>
          <cell r="M710">
            <v>0</v>
          </cell>
          <cell r="N710">
            <v>0</v>
          </cell>
        </row>
        <row r="711">
          <cell r="G711">
            <v>0</v>
          </cell>
          <cell r="H711">
            <v>0</v>
          </cell>
          <cell r="I711">
            <v>1901.1970000000001</v>
          </cell>
          <cell r="J711">
            <v>2061.183</v>
          </cell>
          <cell r="L711">
            <v>0</v>
          </cell>
          <cell r="M711">
            <v>0</v>
          </cell>
          <cell r="N711">
            <v>0</v>
          </cell>
        </row>
        <row r="712">
          <cell r="G712">
            <v>0</v>
          </cell>
          <cell r="H712">
            <v>0</v>
          </cell>
          <cell r="I712">
            <v>0</v>
          </cell>
          <cell r="J712">
            <v>0</v>
          </cell>
          <cell r="L712">
            <v>0</v>
          </cell>
          <cell r="M712">
            <v>0</v>
          </cell>
          <cell r="N712">
            <v>0</v>
          </cell>
        </row>
        <row r="713">
          <cell r="G713">
            <v>0</v>
          </cell>
          <cell r="H713">
            <v>0</v>
          </cell>
          <cell r="I713">
            <v>0</v>
          </cell>
          <cell r="J713">
            <v>0</v>
          </cell>
          <cell r="L713">
            <v>0</v>
          </cell>
          <cell r="M713">
            <v>0</v>
          </cell>
          <cell r="N713">
            <v>0</v>
          </cell>
        </row>
        <row r="714">
          <cell r="G714">
            <v>0</v>
          </cell>
          <cell r="H714">
            <v>0</v>
          </cell>
          <cell r="I714">
            <v>0</v>
          </cell>
          <cell r="J714">
            <v>0</v>
          </cell>
          <cell r="L714">
            <v>0</v>
          </cell>
          <cell r="M714">
            <v>0</v>
          </cell>
          <cell r="N714">
            <v>0</v>
          </cell>
        </row>
        <row r="717">
          <cell r="G717">
            <v>0</v>
          </cell>
          <cell r="H717">
            <v>0</v>
          </cell>
          <cell r="I717">
            <v>9448.2000000000007</v>
          </cell>
          <cell r="J717">
            <v>10601.400000000001</v>
          </cell>
          <cell r="L717">
            <v>0</v>
          </cell>
          <cell r="M717">
            <v>0</v>
          </cell>
          <cell r="N717">
            <v>0</v>
          </cell>
        </row>
        <row r="718">
          <cell r="G718">
            <v>0</v>
          </cell>
          <cell r="H718">
            <v>0</v>
          </cell>
          <cell r="I718">
            <v>0</v>
          </cell>
          <cell r="J718">
            <v>0</v>
          </cell>
          <cell r="L718">
            <v>0</v>
          </cell>
          <cell r="M718">
            <v>0</v>
          </cell>
          <cell r="N718">
            <v>0</v>
          </cell>
        </row>
        <row r="719">
          <cell r="G719">
            <v>0</v>
          </cell>
          <cell r="H719">
            <v>0</v>
          </cell>
          <cell r="I719">
            <v>8909.1370000000006</v>
          </cell>
          <cell r="J719">
            <v>7734.3729999999996</v>
          </cell>
          <cell r="L719">
            <v>0</v>
          </cell>
          <cell r="M719">
            <v>0</v>
          </cell>
          <cell r="N719">
            <v>0</v>
          </cell>
        </row>
        <row r="720">
          <cell r="G720">
            <v>0</v>
          </cell>
          <cell r="H720">
            <v>0</v>
          </cell>
          <cell r="I720">
            <v>0</v>
          </cell>
          <cell r="J720">
            <v>4826.84</v>
          </cell>
          <cell r="L720">
            <v>0</v>
          </cell>
          <cell r="M720">
            <v>0</v>
          </cell>
          <cell r="N720">
            <v>0</v>
          </cell>
        </row>
        <row r="721">
          <cell r="G721">
            <v>0</v>
          </cell>
          <cell r="H721">
            <v>0</v>
          </cell>
          <cell r="I721">
            <v>0</v>
          </cell>
          <cell r="J721">
            <v>0</v>
          </cell>
          <cell r="L721">
            <v>0</v>
          </cell>
          <cell r="M721">
            <v>0</v>
          </cell>
          <cell r="N721">
            <v>0</v>
          </cell>
        </row>
        <row r="722">
          <cell r="G722">
            <v>0</v>
          </cell>
          <cell r="H722">
            <v>0</v>
          </cell>
          <cell r="I722">
            <v>0</v>
          </cell>
          <cell r="J722">
            <v>0</v>
          </cell>
          <cell r="L722">
            <v>0</v>
          </cell>
          <cell r="M722">
            <v>0</v>
          </cell>
          <cell r="N722">
            <v>0</v>
          </cell>
        </row>
        <row r="723">
          <cell r="G723">
            <v>0</v>
          </cell>
          <cell r="H723">
            <v>0</v>
          </cell>
          <cell r="I723">
            <v>0</v>
          </cell>
          <cell r="J723">
            <v>0</v>
          </cell>
          <cell r="L723">
            <v>0</v>
          </cell>
          <cell r="M723">
            <v>0</v>
          </cell>
          <cell r="N723">
            <v>0</v>
          </cell>
        </row>
        <row r="724">
          <cell r="G724">
            <v>0</v>
          </cell>
          <cell r="H724">
            <v>0</v>
          </cell>
          <cell r="I724">
            <v>0</v>
          </cell>
          <cell r="J724">
            <v>0</v>
          </cell>
          <cell r="L724">
            <v>0</v>
          </cell>
          <cell r="M724">
            <v>0</v>
          </cell>
          <cell r="N724">
            <v>0</v>
          </cell>
        </row>
        <row r="725">
          <cell r="G725">
            <v>0</v>
          </cell>
          <cell r="H725">
            <v>0</v>
          </cell>
          <cell r="I725">
            <v>0</v>
          </cell>
          <cell r="J725">
            <v>0</v>
          </cell>
          <cell r="L725">
            <v>0</v>
          </cell>
          <cell r="M725">
            <v>0</v>
          </cell>
          <cell r="N725">
            <v>0</v>
          </cell>
        </row>
        <row r="726">
          <cell r="G726">
            <v>0</v>
          </cell>
          <cell r="H726">
            <v>0</v>
          </cell>
          <cell r="I726">
            <v>0</v>
          </cell>
          <cell r="J726">
            <v>0</v>
          </cell>
          <cell r="L726">
            <v>0</v>
          </cell>
          <cell r="M726">
            <v>0</v>
          </cell>
          <cell r="N726">
            <v>0</v>
          </cell>
        </row>
        <row r="727">
          <cell r="G727">
            <v>0</v>
          </cell>
          <cell r="H727">
            <v>0</v>
          </cell>
          <cell r="I727">
            <v>0</v>
          </cell>
          <cell r="J727">
            <v>0</v>
          </cell>
          <cell r="L727">
            <v>0</v>
          </cell>
          <cell r="M727">
            <v>0</v>
          </cell>
          <cell r="N727">
            <v>0</v>
          </cell>
        </row>
        <row r="728">
          <cell r="G728">
            <v>0</v>
          </cell>
          <cell r="H728">
            <v>0</v>
          </cell>
          <cell r="I728">
            <v>0</v>
          </cell>
          <cell r="J728">
            <v>0</v>
          </cell>
          <cell r="L728">
            <v>0</v>
          </cell>
          <cell r="M728">
            <v>0</v>
          </cell>
          <cell r="N728">
            <v>0</v>
          </cell>
        </row>
        <row r="729">
          <cell r="G729">
            <v>0</v>
          </cell>
          <cell r="H729">
            <v>0</v>
          </cell>
          <cell r="I729">
            <v>0</v>
          </cell>
          <cell r="J729">
            <v>0</v>
          </cell>
          <cell r="L729">
            <v>0</v>
          </cell>
          <cell r="M729">
            <v>0</v>
          </cell>
          <cell r="N729">
            <v>0</v>
          </cell>
        </row>
        <row r="730">
          <cell r="G730">
            <v>0</v>
          </cell>
          <cell r="H730">
            <v>0</v>
          </cell>
          <cell r="I730">
            <v>0</v>
          </cell>
          <cell r="J730">
            <v>0</v>
          </cell>
          <cell r="L730">
            <v>0</v>
          </cell>
          <cell r="M730">
            <v>0</v>
          </cell>
          <cell r="N730">
            <v>0</v>
          </cell>
        </row>
        <row r="731">
          <cell r="G731">
            <v>0</v>
          </cell>
          <cell r="H731">
            <v>0</v>
          </cell>
          <cell r="I731">
            <v>0</v>
          </cell>
          <cell r="J731">
            <v>0</v>
          </cell>
          <cell r="L731">
            <v>0</v>
          </cell>
          <cell r="M731">
            <v>0</v>
          </cell>
          <cell r="N731">
            <v>0</v>
          </cell>
        </row>
        <row r="732">
          <cell r="G732">
            <v>0</v>
          </cell>
          <cell r="H732">
            <v>0</v>
          </cell>
          <cell r="I732">
            <v>0</v>
          </cell>
          <cell r="J732">
            <v>0</v>
          </cell>
          <cell r="L732">
            <v>0</v>
          </cell>
          <cell r="M732">
            <v>0</v>
          </cell>
          <cell r="N732">
            <v>0</v>
          </cell>
        </row>
        <row r="733">
          <cell r="G733">
            <v>0</v>
          </cell>
          <cell r="H733">
            <v>0</v>
          </cell>
          <cell r="I733">
            <v>0</v>
          </cell>
          <cell r="J733">
            <v>0</v>
          </cell>
          <cell r="L733">
            <v>0</v>
          </cell>
          <cell r="M733">
            <v>0</v>
          </cell>
          <cell r="N733">
            <v>0</v>
          </cell>
        </row>
        <row r="734">
          <cell r="G734">
            <v>0</v>
          </cell>
          <cell r="H734">
            <v>0</v>
          </cell>
          <cell r="I734">
            <v>0</v>
          </cell>
          <cell r="J734">
            <v>0</v>
          </cell>
          <cell r="L734">
            <v>0</v>
          </cell>
          <cell r="M734">
            <v>0</v>
          </cell>
          <cell r="N734">
            <v>0</v>
          </cell>
        </row>
        <row r="735">
          <cell r="G735" t="str">
            <v>______</v>
          </cell>
          <cell r="H735" t="str">
            <v>______</v>
          </cell>
          <cell r="I735" t="str">
            <v>______</v>
          </cell>
          <cell r="J735" t="str">
            <v>______</v>
          </cell>
          <cell r="L735" t="str">
            <v>______</v>
          </cell>
          <cell r="M735" t="str">
            <v>______</v>
          </cell>
          <cell r="N735" t="str">
            <v>______</v>
          </cell>
        </row>
        <row r="736">
          <cell r="G736">
            <v>0</v>
          </cell>
          <cell r="H736">
            <v>0</v>
          </cell>
          <cell r="I736">
            <v>18357.337</v>
          </cell>
          <cell r="J736">
            <v>23162.613000000001</v>
          </cell>
          <cell r="L736">
            <v>0</v>
          </cell>
          <cell r="M736">
            <v>0</v>
          </cell>
          <cell r="N736">
            <v>0</v>
          </cell>
        </row>
        <row r="738">
          <cell r="G738">
            <v>0</v>
          </cell>
          <cell r="H738">
            <v>0</v>
          </cell>
          <cell r="I738">
            <v>0</v>
          </cell>
          <cell r="J738">
            <v>0</v>
          </cell>
          <cell r="L738">
            <v>0</v>
          </cell>
          <cell r="M738">
            <v>0</v>
          </cell>
          <cell r="N738">
            <v>0</v>
          </cell>
        </row>
        <row r="740">
          <cell r="G740">
            <v>0</v>
          </cell>
          <cell r="H740">
            <v>0</v>
          </cell>
          <cell r="I740">
            <v>41303.004000000001</v>
          </cell>
          <cell r="J740">
            <v>51294.93</v>
          </cell>
          <cell r="L740">
            <v>0</v>
          </cell>
          <cell r="M740">
            <v>0</v>
          </cell>
          <cell r="N740">
            <v>0</v>
          </cell>
        </row>
        <row r="742">
          <cell r="G742">
            <v>1996</v>
          </cell>
          <cell r="H742">
            <v>1997</v>
          </cell>
          <cell r="I742">
            <v>1998</v>
          </cell>
          <cell r="J742">
            <v>1999</v>
          </cell>
          <cell r="L742">
            <v>1998</v>
          </cell>
          <cell r="M742">
            <v>1999</v>
          </cell>
          <cell r="N742">
            <v>2000</v>
          </cell>
        </row>
        <row r="745">
          <cell r="G745">
            <v>0</v>
          </cell>
          <cell r="H745">
            <v>0</v>
          </cell>
          <cell r="I745">
            <v>0</v>
          </cell>
          <cell r="J745">
            <v>0</v>
          </cell>
          <cell r="L745">
            <v>0</v>
          </cell>
          <cell r="M745">
            <v>0</v>
          </cell>
          <cell r="N745">
            <v>0</v>
          </cell>
        </row>
        <row r="746">
          <cell r="G746">
            <v>0</v>
          </cell>
          <cell r="H746">
            <v>0</v>
          </cell>
          <cell r="I746">
            <v>0</v>
          </cell>
          <cell r="J746">
            <v>0</v>
          </cell>
          <cell r="L746">
            <v>0</v>
          </cell>
          <cell r="M746">
            <v>0</v>
          </cell>
          <cell r="N746">
            <v>0</v>
          </cell>
        </row>
        <row r="747">
          <cell r="G747">
            <v>0</v>
          </cell>
          <cell r="H747">
            <v>0</v>
          </cell>
          <cell r="I747">
            <v>22753.388999999996</v>
          </cell>
          <cell r="J747">
            <v>23575.857</v>
          </cell>
          <cell r="L747">
            <v>0</v>
          </cell>
          <cell r="M747">
            <v>0</v>
          </cell>
          <cell r="N747">
            <v>0</v>
          </cell>
        </row>
        <row r="748">
          <cell r="G748">
            <v>0</v>
          </cell>
          <cell r="H748">
            <v>0</v>
          </cell>
          <cell r="I748">
            <v>57235.474000000002</v>
          </cell>
          <cell r="J748">
            <v>66367.883000000002</v>
          </cell>
          <cell r="L748">
            <v>0</v>
          </cell>
          <cell r="M748">
            <v>0</v>
          </cell>
          <cell r="N748">
            <v>0</v>
          </cell>
        </row>
        <row r="749">
          <cell r="G749">
            <v>0</v>
          </cell>
          <cell r="H749">
            <v>0</v>
          </cell>
          <cell r="I749">
            <v>0</v>
          </cell>
          <cell r="J749">
            <v>0</v>
          </cell>
          <cell r="L749">
            <v>0</v>
          </cell>
          <cell r="M749">
            <v>0</v>
          </cell>
          <cell r="N749">
            <v>0</v>
          </cell>
        </row>
        <row r="750">
          <cell r="G750">
            <v>0</v>
          </cell>
          <cell r="H750">
            <v>0</v>
          </cell>
          <cell r="I750">
            <v>0</v>
          </cell>
          <cell r="J750">
            <v>0</v>
          </cell>
          <cell r="L750">
            <v>0</v>
          </cell>
          <cell r="M750">
            <v>0</v>
          </cell>
          <cell r="N750">
            <v>0</v>
          </cell>
        </row>
        <row r="751">
          <cell r="G751">
            <v>0</v>
          </cell>
          <cell r="H751">
            <v>0</v>
          </cell>
          <cell r="I751">
            <v>0</v>
          </cell>
          <cell r="J751">
            <v>0</v>
          </cell>
          <cell r="L751">
            <v>0</v>
          </cell>
          <cell r="M751">
            <v>0</v>
          </cell>
          <cell r="N751">
            <v>0</v>
          </cell>
        </row>
        <row r="753">
          <cell r="G753">
            <v>0</v>
          </cell>
          <cell r="H753">
            <v>0</v>
          </cell>
          <cell r="I753">
            <v>79988.862999999998</v>
          </cell>
          <cell r="J753">
            <v>89943.74</v>
          </cell>
          <cell r="L753">
            <v>0</v>
          </cell>
          <cell r="M753">
            <v>0</v>
          </cell>
          <cell r="N753">
            <v>0</v>
          </cell>
        </row>
        <row r="755">
          <cell r="G755">
            <v>0</v>
          </cell>
          <cell r="H755">
            <v>0</v>
          </cell>
          <cell r="I755">
            <v>121291.867</v>
          </cell>
          <cell r="J755">
            <v>141238.67000000001</v>
          </cell>
          <cell r="L755">
            <v>0</v>
          </cell>
          <cell r="M755">
            <v>0</v>
          </cell>
          <cell r="N755">
            <v>0</v>
          </cell>
        </row>
        <row r="757">
          <cell r="G757">
            <v>0</v>
          </cell>
          <cell r="H757">
            <v>0</v>
          </cell>
          <cell r="I757">
            <v>0</v>
          </cell>
          <cell r="J757">
            <v>0</v>
          </cell>
          <cell r="L757">
            <v>0</v>
          </cell>
          <cell r="M757">
            <v>0</v>
          </cell>
          <cell r="N757">
            <v>0</v>
          </cell>
        </row>
        <row r="837">
          <cell r="L837">
            <v>0</v>
          </cell>
          <cell r="M837">
            <v>0</v>
          </cell>
          <cell r="N837">
            <v>0</v>
          </cell>
        </row>
        <row r="838">
          <cell r="L838">
            <v>0</v>
          </cell>
          <cell r="M838">
            <v>0</v>
          </cell>
          <cell r="N838">
            <v>0</v>
          </cell>
        </row>
        <row r="840">
          <cell r="G840">
            <v>0</v>
          </cell>
          <cell r="H840">
            <v>6416.5503355704705</v>
          </cell>
          <cell r="I840">
            <v>4195.1859999999997</v>
          </cell>
          <cell r="J840">
            <v>4860.1379999999999</v>
          </cell>
          <cell r="L840">
            <v>0</v>
          </cell>
          <cell r="M840">
            <v>0</v>
          </cell>
          <cell r="N840">
            <v>0</v>
          </cell>
        </row>
        <row r="1266">
          <cell r="H1266">
            <v>0</v>
          </cell>
          <cell r="I1266">
            <v>0</v>
          </cell>
          <cell r="J1266">
            <v>0</v>
          </cell>
          <cell r="M1266">
            <v>0</v>
          </cell>
          <cell r="N1266">
            <v>0</v>
          </cell>
        </row>
        <row r="1267">
          <cell r="G1267">
            <v>0</v>
          </cell>
          <cell r="H1267">
            <v>0</v>
          </cell>
          <cell r="I1267">
            <v>0</v>
          </cell>
          <cell r="J1267">
            <v>0</v>
          </cell>
        </row>
        <row r="1454">
          <cell r="G1454">
            <v>0</v>
          </cell>
          <cell r="H1454">
            <v>0</v>
          </cell>
          <cell r="I1454">
            <v>0</v>
          </cell>
          <cell r="J1454">
            <v>0</v>
          </cell>
          <cell r="L1454">
            <v>0</v>
          </cell>
          <cell r="M1454">
            <v>0</v>
          </cell>
          <cell r="N1454">
            <v>0</v>
          </cell>
        </row>
        <row r="1455">
          <cell r="G1455">
            <v>0</v>
          </cell>
          <cell r="H1455">
            <v>0</v>
          </cell>
          <cell r="I1455">
            <v>0</v>
          </cell>
          <cell r="J1455">
            <v>0</v>
          </cell>
          <cell r="L1455">
            <v>0</v>
          </cell>
          <cell r="M1455">
            <v>0</v>
          </cell>
          <cell r="N1455">
            <v>0</v>
          </cell>
        </row>
        <row r="1456">
          <cell r="G1456">
            <v>0</v>
          </cell>
          <cell r="H1456">
            <v>0</v>
          </cell>
          <cell r="I1456">
            <v>0</v>
          </cell>
          <cell r="J1456">
            <v>0</v>
          </cell>
          <cell r="L1456">
            <v>0</v>
          </cell>
          <cell r="M1456">
            <v>0</v>
          </cell>
          <cell r="N1456">
            <v>0</v>
          </cell>
        </row>
        <row r="1457">
          <cell r="G1457">
            <v>0</v>
          </cell>
          <cell r="H1457">
            <v>0</v>
          </cell>
          <cell r="I1457">
            <v>0</v>
          </cell>
          <cell r="J1457">
            <v>0</v>
          </cell>
          <cell r="L1457">
            <v>0</v>
          </cell>
          <cell r="M1457">
            <v>0</v>
          </cell>
          <cell r="N1457">
            <v>0</v>
          </cell>
        </row>
        <row r="1458">
          <cell r="G1458">
            <v>0</v>
          </cell>
          <cell r="H1458">
            <v>0</v>
          </cell>
          <cell r="I1458">
            <v>0</v>
          </cell>
          <cell r="J1458">
            <v>0</v>
          </cell>
          <cell r="L1458">
            <v>0</v>
          </cell>
          <cell r="M1458">
            <v>0</v>
          </cell>
          <cell r="N1458">
            <v>0</v>
          </cell>
        </row>
        <row r="1459">
          <cell r="G1459">
            <v>0</v>
          </cell>
          <cell r="H1459">
            <v>0</v>
          </cell>
          <cell r="I1459">
            <v>0</v>
          </cell>
          <cell r="J1459">
            <v>0</v>
          </cell>
        </row>
        <row r="1460">
          <cell r="G1460">
            <v>0</v>
          </cell>
          <cell r="H1460">
            <v>0</v>
          </cell>
          <cell r="I1460">
            <v>0</v>
          </cell>
          <cell r="J1460">
            <v>0</v>
          </cell>
        </row>
        <row r="1461">
          <cell r="G1461">
            <v>0</v>
          </cell>
          <cell r="H1461">
            <v>0</v>
          </cell>
          <cell r="I1461">
            <v>0</v>
          </cell>
          <cell r="J1461">
            <v>0</v>
          </cell>
        </row>
        <row r="1462">
          <cell r="J1462">
            <v>0</v>
          </cell>
        </row>
        <row r="1463">
          <cell r="J1463">
            <v>0</v>
          </cell>
        </row>
        <row r="1464">
          <cell r="J1464">
            <v>0</v>
          </cell>
        </row>
        <row r="1465">
          <cell r="J1465">
            <v>0</v>
          </cell>
        </row>
        <row r="1468">
          <cell r="G1468">
            <v>0</v>
          </cell>
          <cell r="H1468">
            <v>0</v>
          </cell>
          <cell r="I1468">
            <v>0</v>
          </cell>
          <cell r="J1468">
            <v>0</v>
          </cell>
          <cell r="L1468">
            <v>0</v>
          </cell>
          <cell r="M1468">
            <v>0</v>
          </cell>
          <cell r="N1468">
            <v>0</v>
          </cell>
        </row>
        <row r="1469">
          <cell r="G1469">
            <v>0</v>
          </cell>
          <cell r="H1469">
            <v>0</v>
          </cell>
          <cell r="I1469">
            <v>0</v>
          </cell>
          <cell r="J1469">
            <v>0</v>
          </cell>
          <cell r="L1469">
            <v>0</v>
          </cell>
          <cell r="M1469">
            <v>0</v>
          </cell>
          <cell r="N1469">
            <v>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Consol'd"/>
      <sheetName val="Blank"/>
      <sheetName val="CPI Plan"/>
      <sheetName val="Income Taxes"/>
    </sheetNames>
    <sheetDataSet>
      <sheetData sheetId="0" refreshError="1"/>
      <sheetData sheetId="1" refreshError="1"/>
      <sheetData sheetId="2" refreshError="1"/>
      <sheetData sheetId="3" refreshError="1"/>
      <sheetData sheetId="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reports"/>
      <sheetName val="summary"/>
      <sheetName val="summaryBU"/>
      <sheetName val="Period-ending RB"/>
    </sheetNames>
    <sheetDataSet>
      <sheetData sheetId="0"/>
      <sheetData sheetId="1"/>
      <sheetData sheetId="2"/>
      <sheetData sheetId="3" refreshError="1"/>
      <sheetData sheetId="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reports"/>
      <sheetName val="summary"/>
      <sheetName val="summaryBU"/>
      <sheetName val="Period-ending RB"/>
    </sheetNames>
    <sheetDataSet>
      <sheetData sheetId="0"/>
      <sheetData sheetId="1"/>
      <sheetData sheetId="2"/>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uity Plan"/>
      <sheetName val="March 2000"/>
      <sheetName val="February 2000"/>
      <sheetName val="Balance_sheet"/>
      <sheetName val="Ajaz Projections 3-2000"/>
      <sheetName val="Alloc NBV-CA Tax Life"/>
      <sheetName val="Index - Options"/>
      <sheetName val="_A1.2_General 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 Detail"/>
      <sheetName val="BA Variances"/>
      <sheetName val="BS Dwnld"/>
    </sheetNames>
    <sheetDataSet>
      <sheetData sheetId="0" refreshError="1"/>
      <sheetData sheetId="1"/>
      <sheetData sheetId="2" refreshError="1"/>
      <sheetData sheetId="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 Calc 2005"/>
      <sheetName val="BLEND_DIFF 2005"/>
      <sheetName val="Form Back"/>
      <sheetName val="CA SURCHARGE PYMT"/>
      <sheetName val="ACT_ANAL 03"/>
      <sheetName val="ACT_ANAL 04"/>
      <sheetName val="QTRLY JE"/>
      <sheetName val="ALLOC JAN05"/>
      <sheetName val="ALLOC FEB05"/>
      <sheetName val="Sheet1"/>
    </sheetNames>
    <sheetDataSet>
      <sheetData sheetId="0">
        <row r="42">
          <cell r="D42">
            <v>1561857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11 Target R1 (2)"/>
      <sheetName val="SCG Dec 2011 Calculation"/>
    </sheetNames>
    <definedNames>
      <definedName name="Open_Click" refersTo="#REF!"/>
    </definedNames>
    <sheetDataSet>
      <sheetData sheetId="0"/>
      <sheetData sheetId="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lta"/>
      <sheetName val="Inputs"/>
      <sheetName val="Key Data"/>
      <sheetName val="Yearly S and U"/>
      <sheetName val="Cash Flow"/>
      <sheetName val="Income Statement"/>
      <sheetName val="Balance Sheet"/>
      <sheetName val="Monthly S and U"/>
      <sheetName val="Construction Draw Schedule"/>
      <sheetName val="Technical &amp; Timing"/>
      <sheetName val="NonFuel Expenses"/>
      <sheetName val="Debt"/>
      <sheetName val="Cash Sweep"/>
      <sheetName val=" Leveraged Results"/>
      <sheetName val="LLC Leveraged Returns"/>
      <sheetName val="Cash Flow Unlevered"/>
      <sheetName val="Revenues"/>
      <sheetName val="Fuel Costs"/>
      <sheetName val="Maj Maint"/>
      <sheetName val="Net Operating Loss"/>
      <sheetName val="Working Capital"/>
      <sheetName val="Depreciation"/>
      <sheetName val="Income Taxes"/>
      <sheetName val="Tax Iteration"/>
      <sheetName val="Asset Sale"/>
      <sheetName val="Unleveraged Returns"/>
      <sheetName val="EPS"/>
      <sheetName val="Charts"/>
      <sheetName val="Lease Structu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ysicalFreeze"/>
    </sheetNames>
    <sheetDataSet>
      <sheetData sheetId="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Key Data"/>
      <sheetName val="Yearly S and U"/>
      <sheetName val="Income Statement - SL"/>
      <sheetName val="Cash Flow - SL"/>
      <sheetName val="Income Statement - PF"/>
      <sheetName val="Cash Flow - PF"/>
      <sheetName val="Balance Sheet - PF"/>
      <sheetName val="Balance Sheet - SL"/>
      <sheetName val="Asset Sale"/>
      <sheetName val="Cash Flow Unlevered"/>
      <sheetName val="Depreciation"/>
      <sheetName val="LLC Levered Returns - PF"/>
      <sheetName val="LLC Levered Returns - SL"/>
      <sheetName val="Construction Draw Schedule"/>
      <sheetName val="Monthly S and U"/>
      <sheetName val="Debt Service - Construction"/>
      <sheetName val="Debt Service - SL"/>
      <sheetName val="Debt Service - PF"/>
      <sheetName val="Income Taxes"/>
      <sheetName val="Project Leveraged Results"/>
      <sheetName val="Cash Sweep"/>
      <sheetName val="SL Average Life Calculations"/>
      <sheetName val="Maj Maint"/>
      <sheetName val="Revenues"/>
      <sheetName val="Technical &amp; Timing"/>
      <sheetName val="Fuel Costs"/>
      <sheetName val="NonFuel Expenses"/>
      <sheetName val="Property &amp; Sales Taxes"/>
      <sheetName val="Working Capital"/>
      <sheetName val="Initial Working Capital"/>
      <sheetName val="Unlevered Returns"/>
      <sheetName val="Corp Fin"/>
      <sheetName val="EPS  - PF"/>
      <sheetName val="EPS - SL"/>
      <sheetName val="OTC-Appendix A-1"/>
      <sheetName val="OTC-Appendix A-2"/>
      <sheetName val="OTC-Appendix A -3"/>
      <sheetName val="OTC-Appendix A -4"/>
      <sheetName val="Appendix B"/>
      <sheetName val="Value Changes"/>
      <sheetName val="Key Data - Comparison"/>
      <sheetName val="Inputs for M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656">
          <cell r="B656">
            <v>309170.44205052825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E"/>
      <sheetName val="Consol"/>
      <sheetName val="CL"/>
      <sheetName val="DG"/>
      <sheetName val="TXPILOT"/>
      <sheetName val="W2000"/>
      <sheetName val="W2001"/>
      <sheetName val="W2002"/>
      <sheetName val="W2003"/>
      <sheetName val="W2004"/>
      <sheetName val="OH"/>
      <sheetName val="CR"/>
    </sheetNames>
    <sheetDataSet>
      <sheetData sheetId="0" refreshError="1">
        <row r="4">
          <cell r="B4" t="str">
            <v>Project</v>
          </cell>
        </row>
        <row r="5">
          <cell r="B5" t="str">
            <v>DG</v>
          </cell>
        </row>
        <row r="6">
          <cell r="B6" t="str">
            <v>Wind 2000</v>
          </cell>
        </row>
        <row r="7">
          <cell r="B7" t="str">
            <v>Wind 2001</v>
          </cell>
        </row>
        <row r="8">
          <cell r="B8" t="str">
            <v>Wind 2002</v>
          </cell>
        </row>
        <row r="9">
          <cell r="B9" t="str">
            <v>Wind 2003</v>
          </cell>
        </row>
        <row r="10">
          <cell r="B10" t="str">
            <v>Wind 2004</v>
          </cell>
        </row>
        <row r="11">
          <cell r="B11" t="str">
            <v>Texas Pilot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DO-IA"/>
      <sheetName val="DO-IB"/>
      <sheetName val="DO-IC"/>
      <sheetName val="DO-III"/>
      <sheetName val="DO-IV"/>
      <sheetName val="DO-V"/>
      <sheetName val="Sheet2"/>
      <sheetName val="Buyout"/>
      <sheetName val="FINMODEL"/>
      <sheetName val="BOND"/>
      <sheetName val="ECM Matrix"/>
      <sheetName val="Sheet2 (2)"/>
      <sheetName val="Buyout (2)"/>
      <sheetName val="FINMODEL (2)"/>
      <sheetName val="BOND (2)"/>
      <sheetName val="ECM Matrix (2)"/>
      <sheetName val="sub pricing"/>
      <sheetName val="unit pricing"/>
      <sheetName val="kw kwh"/>
      <sheetName val="Sheet1"/>
      <sheetName val="Sheet3"/>
      <sheetName val="Sheet5"/>
      <sheetName val="XPORT"/>
      <sheetName val="usage type"/>
      <sheetName val="nursing"/>
      <sheetName val="main"/>
      <sheetName val="annex2"/>
      <sheetName val="Ed&amp;Res"/>
      <sheetName val="annex1"/>
      <sheetName val="mvanx1"/>
      <sheetName val="mvanx2"/>
      <sheetName val="mvedres"/>
      <sheetName val="mvmain"/>
      <sheetName val="mvnursing"/>
      <sheetName val="VARunHours"/>
      <sheetName val="Sheet4"/>
    </sheetNames>
    <sheetDataSet>
      <sheetData sheetId="0" refreshError="1">
        <row r="4">
          <cell r="C4" t="str">
            <v>100A</v>
          </cell>
          <cell r="D4">
            <v>64</v>
          </cell>
          <cell r="E4">
            <v>1000</v>
          </cell>
          <cell r="F4">
            <v>1</v>
          </cell>
        </row>
        <row r="5">
          <cell r="C5" t="str">
            <v>135A</v>
          </cell>
          <cell r="D5">
            <v>1</v>
          </cell>
          <cell r="E5">
            <v>2000</v>
          </cell>
          <cell r="F5">
            <v>2</v>
          </cell>
        </row>
        <row r="6">
          <cell r="C6" t="str">
            <v>150A</v>
          </cell>
          <cell r="D6">
            <v>9</v>
          </cell>
          <cell r="E6">
            <v>2000</v>
          </cell>
          <cell r="F6">
            <v>2</v>
          </cell>
        </row>
        <row r="7">
          <cell r="C7" t="str">
            <v>15A</v>
          </cell>
          <cell r="D7">
            <v>6</v>
          </cell>
          <cell r="E7">
            <v>3000</v>
          </cell>
          <cell r="F7">
            <v>1</v>
          </cell>
        </row>
        <row r="8">
          <cell r="C8" t="str">
            <v>15F</v>
          </cell>
          <cell r="D8">
            <v>2</v>
          </cell>
          <cell r="E8">
            <v>10000</v>
          </cell>
          <cell r="F8">
            <v>3</v>
          </cell>
        </row>
        <row r="9">
          <cell r="C9" t="str">
            <v>175MV</v>
          </cell>
          <cell r="D9">
            <v>1</v>
          </cell>
          <cell r="E9">
            <v>24000</v>
          </cell>
          <cell r="F9">
            <v>15</v>
          </cell>
        </row>
        <row r="10">
          <cell r="C10" t="str">
            <v>20T</v>
          </cell>
          <cell r="D10">
            <v>325</v>
          </cell>
          <cell r="E10">
            <v>3000</v>
          </cell>
          <cell r="F10">
            <v>3</v>
          </cell>
        </row>
        <row r="11">
          <cell r="C11" t="str">
            <v>300A</v>
          </cell>
          <cell r="D11">
            <v>2</v>
          </cell>
          <cell r="E11">
            <v>2000</v>
          </cell>
          <cell r="F11">
            <v>3</v>
          </cell>
        </row>
        <row r="12">
          <cell r="C12" t="str">
            <v>40A</v>
          </cell>
          <cell r="D12">
            <v>34</v>
          </cell>
          <cell r="E12">
            <v>1000</v>
          </cell>
          <cell r="F12">
            <v>1</v>
          </cell>
        </row>
        <row r="13">
          <cell r="C13" t="str">
            <v>52A</v>
          </cell>
          <cell r="D13">
            <v>10</v>
          </cell>
          <cell r="E13">
            <v>1000</v>
          </cell>
          <cell r="F13">
            <v>1</v>
          </cell>
        </row>
        <row r="14">
          <cell r="C14" t="str">
            <v>60A</v>
          </cell>
          <cell r="D14">
            <v>33</v>
          </cell>
          <cell r="E14">
            <v>1000</v>
          </cell>
          <cell r="F14">
            <v>1</v>
          </cell>
        </row>
        <row r="15">
          <cell r="C15" t="str">
            <v>75A</v>
          </cell>
          <cell r="D15">
            <v>13</v>
          </cell>
          <cell r="E15">
            <v>1000</v>
          </cell>
          <cell r="F15">
            <v>1</v>
          </cell>
        </row>
        <row r="16">
          <cell r="C16" t="str">
            <v>90A</v>
          </cell>
          <cell r="D16">
            <v>2</v>
          </cell>
          <cell r="E16">
            <v>1000</v>
          </cell>
          <cell r="F16">
            <v>1</v>
          </cell>
        </row>
        <row r="17">
          <cell r="C17" t="str">
            <v>cf15</v>
          </cell>
          <cell r="D17">
            <v>10</v>
          </cell>
          <cell r="E17">
            <v>10000</v>
          </cell>
          <cell r="F17">
            <v>4</v>
          </cell>
        </row>
        <row r="18">
          <cell r="C18" t="str">
            <v>cf7</v>
          </cell>
          <cell r="D18">
            <v>2</v>
          </cell>
          <cell r="E18">
            <v>10000</v>
          </cell>
          <cell r="F18">
            <v>4</v>
          </cell>
        </row>
        <row r="19">
          <cell r="C19" t="str">
            <v>cf9</v>
          </cell>
          <cell r="D19">
            <v>5</v>
          </cell>
          <cell r="E19">
            <v>10000</v>
          </cell>
          <cell r="F19">
            <v>4</v>
          </cell>
        </row>
        <row r="20">
          <cell r="C20" t="str">
            <v>f20</v>
          </cell>
          <cell r="D20">
            <v>734</v>
          </cell>
          <cell r="E20">
            <v>20000</v>
          </cell>
          <cell r="F20">
            <v>3</v>
          </cell>
        </row>
        <row r="21">
          <cell r="C21" t="str">
            <v>f30</v>
          </cell>
          <cell r="D21">
            <v>124</v>
          </cell>
          <cell r="E21">
            <v>20000</v>
          </cell>
          <cell r="F21">
            <v>3</v>
          </cell>
        </row>
        <row r="22">
          <cell r="C22" t="str">
            <v>f32</v>
          </cell>
          <cell r="D22">
            <v>268</v>
          </cell>
          <cell r="E22">
            <v>20000</v>
          </cell>
          <cell r="F22">
            <v>2</v>
          </cell>
        </row>
        <row r="23">
          <cell r="C23" t="str">
            <v>f34</v>
          </cell>
          <cell r="D23">
            <v>1</v>
          </cell>
          <cell r="E23">
            <v>20000</v>
          </cell>
          <cell r="F23">
            <v>1</v>
          </cell>
        </row>
        <row r="24">
          <cell r="C24" t="str">
            <v>f40</v>
          </cell>
          <cell r="D24">
            <v>3050</v>
          </cell>
          <cell r="E24">
            <v>20000</v>
          </cell>
          <cell r="F24">
            <v>1</v>
          </cell>
        </row>
        <row r="25">
          <cell r="C25" t="str">
            <v>f40u</v>
          </cell>
          <cell r="D25">
            <v>66</v>
          </cell>
          <cell r="E25">
            <v>20000</v>
          </cell>
          <cell r="F25">
            <v>6</v>
          </cell>
        </row>
        <row r="26">
          <cell r="C26" t="str">
            <v>f48HO</v>
          </cell>
          <cell r="D26">
            <v>1</v>
          </cell>
          <cell r="E26">
            <v>15000</v>
          </cell>
          <cell r="F26">
            <v>3</v>
          </cell>
        </row>
        <row r="27">
          <cell r="C27" t="str">
            <v>f96</v>
          </cell>
          <cell r="D27">
            <v>9</v>
          </cell>
          <cell r="E27">
            <v>15000</v>
          </cell>
          <cell r="F27">
            <v>4</v>
          </cell>
        </row>
        <row r="28">
          <cell r="C28" t="str">
            <v>led</v>
          </cell>
          <cell r="D28">
            <v>1</v>
          </cell>
          <cell r="E28">
            <v>50000</v>
          </cell>
          <cell r="F28">
            <v>19</v>
          </cell>
        </row>
        <row r="29">
          <cell r="C29" t="str">
            <v>none</v>
          </cell>
          <cell r="E29">
            <v>0</v>
          </cell>
          <cell r="F29">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98"/>
      <sheetName val="02-98"/>
      <sheetName val="03-98"/>
      <sheetName val="04-98"/>
      <sheetName val="05-98"/>
      <sheetName val="06-98"/>
      <sheetName val="07-98"/>
      <sheetName val="08-98"/>
      <sheetName val="09-98"/>
      <sheetName val="10-98"/>
      <sheetName val="11-98"/>
      <sheetName val="12-98"/>
      <sheetName val="YT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Data"/>
      <sheetName val="S&amp;U"/>
      <sheetName val="EPS"/>
      <sheetName val="Return"/>
      <sheetName val="LDs"/>
      <sheetName val="Capital"/>
      <sheetName val="Dev_Exp"/>
      <sheetName val="Input"/>
      <sheetName val="Capacity"/>
      <sheetName val="HR_Degrade"/>
      <sheetName val="HR"/>
      <sheetName val="VOM"/>
      <sheetName val="FOM"/>
      <sheetName val="Rev"/>
      <sheetName val="Lease (t)"/>
      <sheetName val="Lease"/>
      <sheetName val="Depr"/>
      <sheetName val="Debt_Monthly"/>
      <sheetName val="Debt_Annual"/>
      <sheetName val="Income"/>
      <sheetName val="BalSheet"/>
      <sheetName val="Cash_Flow"/>
      <sheetName val="Chart Data"/>
      <sheetName val="SiteInc"/>
      <sheetName val="SiteC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xRecJEin HYP"/>
      <sheetName val="JE"/>
      <sheetName val="Book Provision"/>
      <sheetName val="Tax Provision"/>
      <sheetName val="QtrTrack"/>
      <sheetName val="Deferred Tracking"/>
      <sheetName val="Reed"/>
      <sheetName val="M's"/>
      <sheetName val="A"/>
      <sheetName val="PayableTracking"/>
      <sheetName val="01 Deferred Tracking"/>
      <sheetName val="01 PayableTracking"/>
      <sheetName val="Annuity Plan"/>
      <sheetName val="Copy Paste V-Ak Capital DoH"/>
    </sheetNames>
    <sheetDataSet>
      <sheetData sheetId="0"/>
      <sheetData sheetId="1"/>
      <sheetData sheetId="2"/>
      <sheetData sheetId="3">
        <row r="6">
          <cell r="H6">
            <v>-516034334</v>
          </cell>
        </row>
      </sheetData>
      <sheetData sheetId="4">
        <row r="43">
          <cell r="F43">
            <v>0</v>
          </cell>
        </row>
      </sheetData>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
      <sheetName val="Input"/>
      <sheetName val="Model"/>
      <sheetName val="Book Provision"/>
      <sheetName val="Tax Provision"/>
      <sheetName val="QtrTrack"/>
      <sheetName val="ANALYSIS"/>
      <sheetName val="Deferred Tracking"/>
      <sheetName val="Payable"/>
      <sheetName val="A"/>
      <sheetName val="Dólares Chile 30.11.02"/>
      <sheetName val="MSQ Systems"/>
      <sheetName val="SDGE WC Data-2007"/>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Seguros (PPC)"/>
      <sheetName val="XREF"/>
      <sheetName val="Integración  Pagos Ant. (PPC)"/>
      <sheetName val="Tickmarks"/>
      <sheetName val="Unmet_Need"/>
      <sheetName val="SAR-INFO"/>
      <sheetName val="ER GTS"/>
      <sheetName val="Elim"/>
      <sheetName val="BG GT "/>
      <sheetName val="BG TIH"/>
      <sheetName val="BG GTS "/>
      <sheetName val="BG TSE"/>
      <sheetName val="Bal GT"/>
      <sheetName val=" Part"/>
      <sheetName val="ER GT "/>
      <sheetName val="ER TIH"/>
      <sheetName val="ER TSE"/>
      <sheetName val="ER Con"/>
      <sheetName val="SLS CM"/>
      <sheetName val="uso"/>
      <sheetName val="IMSS"/>
      <sheetName val="Estado"/>
      <sheetName val="FF33-1&amp;"/>
      <sheetName val="2003"/>
      <sheetName val="Muestreo"/>
      <sheetName val="Renta"/>
      <sheetName val="Electricidad"/>
      <sheetName val="ER09"/>
      <sheetName val="SAR E INFONAVIT"/>
      <sheetName val="C-1"/>
      <sheetName val="Significant Processes"/>
      <sheetName val="EMPLEADOS"/>
      <sheetName val="Integracion de Ctas x Pagar"/>
      <sheetName val="ANALYSIS JUNEFOR PP02 old"/>
      <sheetName val="Analysis"/>
      <sheetName val="Amarre (7 CEDULAS)"/>
      <sheetName val="Amarre de Honorarios"/>
      <sheetName val="DEPRECIACION"/>
      <sheetName val="FCCREDITOS"/>
      <sheetName val="FP"/>
      <sheetName val=".1 Lead"/>
      <sheetName val="GASTOS  8310.1"/>
      <sheetName val="Drop-Down Lists"/>
      <sheetName val="Revisión Analitica"/>
      <sheetName val="Resumen"/>
    </sheetNames>
    <sheetDataSet>
      <sheetData sheetId="0"/>
      <sheetData sheetId="1"/>
      <sheetData sheetId="2" refreshError="1"/>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Sheet1"/>
      <sheetName val="XREF"/>
      <sheetName val="Tickmarks"/>
      <sheetName val="Lead 5300"/>
      <sheetName val="5300.1"/>
      <sheetName val="5300.3"/>
      <sheetName val="5300.2"/>
      <sheetName val="5300.4"/>
      <sheetName val="Razonabilidad IVA"/>
      <sheetName val="Antiguedades"/>
      <sheetName val="limite"/>
      <sheetName val="Integración"/>
      <sheetName val="Mvt Imobilizado"/>
      <sheetName val="Lists"/>
      <sheetName val="Table Maint"/>
      <sheetName val="Indice"/>
      <sheetName val="1"/>
      <sheetName val="2"/>
      <sheetName val="3"/>
      <sheetName val="4"/>
      <sheetName val="5"/>
      <sheetName val="Planeación"/>
      <sheetName val="ER GTS"/>
      <sheetName val="9-Concentrado PP"/>
      <sheetName val="Gastos_MadridWE"/>
      <sheetName val="Prov Siemens"/>
      <sheetName val="Dpn. Fiscal"/>
      <sheetName val="inventarios"/>
      <sheetName val="AJUSTE INFLAC."/>
      <sheetName val=""/>
      <sheetName val="Consolidated Domestic"/>
      <sheetName val="C-26 IA NA"/>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édula de Movimientos"/>
      <sheetName val="Revisión SI"/>
      <sheetName val="Revisión Altas"/>
      <sheetName val="Depreciación"/>
      <sheetName val="Límite"/>
      <sheetName val="Tickmarks"/>
      <sheetName val="XREF"/>
      <sheetName val="GtosFab"/>
      <sheetName val="DEP. FINAL"/>
      <sheetName val="Dep. del Ej. y Acum."/>
      <sheetName val="Lead"/>
      <sheetName val="vaciado P.P. IVA"/>
      <sheetName val="5300.3"/>
      <sheetName val="AUT99"/>
      <sheetName val="Warranty Periods"/>
      <sheetName val="Sheet1"/>
    </sheetNames>
    <sheetDataSet>
      <sheetData sheetId="0"/>
      <sheetData sheetId="1" refreshError="1"/>
      <sheetData sheetId="2" refreshError="1"/>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SCON2001"/>
      <sheetName val="PROMED01"/>
      <sheetName val="DEPFIS01"/>
      <sheetName val="PROV. ND"/>
      <sheetName val="VAC ENE-MZO"/>
      <sheetName val="INGRESOS2000"/>
      <sheetName val="SLDOS"/>
      <sheetName val="ETIQUETA"/>
      <sheetName val="Estado Res."/>
      <sheetName val="Nota 7"/>
      <sheetName val="XREF"/>
      <sheetName val="Tickmarks"/>
      <sheetName val="Cédula de Movimientos"/>
      <sheetName val="Depreciación"/>
      <sheetName val="Revisión gastos Septiembre"/>
      <sheetName val="Empréstimos"/>
      <sheetName val="BB PCH's"/>
      <sheetName val="Umbrales"/>
      <sheetName val="Cobros posteriores"/>
      <sheetName val="REV. LIMITE ADMON"/>
      <sheetName val="Valuación"/>
      <sheetName val="Lead"/>
      <sheetName val="AUT99"/>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ios"/>
      <sheetName val="FreeCashFlow"/>
      <sheetName val="EnterpriseValue"/>
      <sheetName val="Taxes - F$"/>
      <sheetName val="IRR"/>
      <sheetName val="Assumptions"/>
      <sheetName val="Proforma Financials"/>
      <sheetName val="Revenue"/>
      <sheetName val="Customers&amp;Load"/>
      <sheetName val="Expenses"/>
      <sheetName val="CAPEX"/>
      <sheetName val="BookDepreciation"/>
      <sheetName val="TaxDepreciation"/>
      <sheetName val="Financing"/>
      <sheetName val="General Information"/>
      <sheetName val="Inputs"/>
      <sheetName val="High Level - Drivers Control"/>
      <sheetName val="High Level - Projections"/>
      <sheetName val="1.25"/>
      <sheetName val="SIST. FIN."/>
      <sheetName val="A.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7">
          <cell r="C7">
            <v>1996</v>
          </cell>
          <cell r="D7">
            <v>1997</v>
          </cell>
          <cell r="E7">
            <v>1998</v>
          </cell>
          <cell r="F7">
            <v>1999</v>
          </cell>
          <cell r="G7">
            <v>2000</v>
          </cell>
          <cell r="H7">
            <v>2001</v>
          </cell>
          <cell r="I7">
            <v>2002</v>
          </cell>
          <cell r="J7">
            <v>2003</v>
          </cell>
          <cell r="K7">
            <v>2004</v>
          </cell>
          <cell r="L7">
            <v>2005</v>
          </cell>
          <cell r="M7">
            <v>2006</v>
          </cell>
          <cell r="N7">
            <v>2007</v>
          </cell>
          <cell r="O7">
            <v>2008</v>
          </cell>
          <cell r="P7">
            <v>2009</v>
          </cell>
          <cell r="Q7">
            <v>2010</v>
          </cell>
          <cell r="R7">
            <v>2011</v>
          </cell>
          <cell r="S7">
            <v>2012</v>
          </cell>
          <cell r="T7">
            <v>2013</v>
          </cell>
          <cell r="U7">
            <v>2014</v>
          </cell>
          <cell r="V7">
            <v>2015</v>
          </cell>
          <cell r="W7">
            <v>2016</v>
          </cell>
          <cell r="X7">
            <v>2017</v>
          </cell>
          <cell r="Y7">
            <v>2018</v>
          </cell>
          <cell r="Z7">
            <v>2019</v>
          </cell>
          <cell r="AA7">
            <v>2020</v>
          </cell>
        </row>
        <row r="10">
          <cell r="C10">
            <v>1996</v>
          </cell>
          <cell r="D10">
            <v>1997</v>
          </cell>
          <cell r="E10">
            <v>1998</v>
          </cell>
          <cell r="F10">
            <v>1999</v>
          </cell>
          <cell r="G10">
            <v>2000</v>
          </cell>
          <cell r="H10">
            <v>2001</v>
          </cell>
          <cell r="I10">
            <v>2002</v>
          </cell>
          <cell r="J10">
            <v>2003</v>
          </cell>
          <cell r="K10">
            <v>2004</v>
          </cell>
          <cell r="L10">
            <v>2005</v>
          </cell>
          <cell r="M10">
            <v>2006</v>
          </cell>
          <cell r="N10">
            <v>2007</v>
          </cell>
          <cell r="O10">
            <v>2008</v>
          </cell>
          <cell r="P10">
            <v>2009</v>
          </cell>
          <cell r="Q10">
            <v>2010</v>
          </cell>
          <cell r="R10">
            <v>2011</v>
          </cell>
          <cell r="S10">
            <v>2012</v>
          </cell>
          <cell r="T10">
            <v>2013</v>
          </cell>
          <cell r="U10">
            <v>2014</v>
          </cell>
          <cell r="V10">
            <v>2015</v>
          </cell>
          <cell r="W10">
            <v>2016</v>
          </cell>
          <cell r="X10">
            <v>2017</v>
          </cell>
          <cell r="Y10">
            <v>2018</v>
          </cell>
          <cell r="Z10">
            <v>2019</v>
          </cell>
          <cell r="AA10">
            <v>2020</v>
          </cell>
        </row>
        <row r="11">
          <cell r="B11" t="str">
            <v>C$ Devaluation</v>
          </cell>
          <cell r="C11">
            <v>1</v>
          </cell>
          <cell r="D11">
            <v>1</v>
          </cell>
          <cell r="E11">
            <v>1</v>
          </cell>
          <cell r="F11">
            <v>1</v>
          </cell>
          <cell r="G11">
            <v>1</v>
          </cell>
          <cell r="H11">
            <v>1</v>
          </cell>
          <cell r="I11">
            <v>1</v>
          </cell>
          <cell r="J11">
            <v>1</v>
          </cell>
          <cell r="K11">
            <v>1</v>
          </cell>
          <cell r="L11">
            <v>1</v>
          </cell>
          <cell r="M11">
            <v>1</v>
          </cell>
          <cell r="N11">
            <v>1</v>
          </cell>
          <cell r="O11">
            <v>1</v>
          </cell>
          <cell r="P11">
            <v>1</v>
          </cell>
          <cell r="Q11">
            <v>1</v>
          </cell>
          <cell r="R11">
            <v>1</v>
          </cell>
          <cell r="S11">
            <v>1</v>
          </cell>
          <cell r="T11">
            <v>1</v>
          </cell>
          <cell r="U11">
            <v>1</v>
          </cell>
          <cell r="V11">
            <v>1</v>
          </cell>
          <cell r="W11">
            <v>1</v>
          </cell>
          <cell r="X11">
            <v>1</v>
          </cell>
          <cell r="Y11">
            <v>1</v>
          </cell>
          <cell r="Z11">
            <v>1</v>
          </cell>
          <cell r="AA11">
            <v>1</v>
          </cell>
        </row>
        <row r="13">
          <cell r="C13">
            <v>1996</v>
          </cell>
          <cell r="D13">
            <v>1997</v>
          </cell>
          <cell r="E13">
            <v>1998</v>
          </cell>
          <cell r="F13">
            <v>1999</v>
          </cell>
          <cell r="G13">
            <v>2000</v>
          </cell>
          <cell r="H13">
            <v>2001</v>
          </cell>
          <cell r="I13">
            <v>2002</v>
          </cell>
          <cell r="J13">
            <v>2003</v>
          </cell>
          <cell r="K13">
            <v>2004</v>
          </cell>
          <cell r="L13">
            <v>2005</v>
          </cell>
          <cell r="M13">
            <v>2006</v>
          </cell>
          <cell r="N13">
            <v>2007</v>
          </cell>
          <cell r="O13">
            <v>2008</v>
          </cell>
          <cell r="P13">
            <v>2009</v>
          </cell>
          <cell r="Q13">
            <v>2010</v>
          </cell>
          <cell r="R13">
            <v>2011</v>
          </cell>
          <cell r="S13">
            <v>2012</v>
          </cell>
          <cell r="T13">
            <v>2013</v>
          </cell>
          <cell r="U13">
            <v>2014</v>
          </cell>
          <cell r="V13">
            <v>2015</v>
          </cell>
          <cell r="W13">
            <v>2016</v>
          </cell>
          <cell r="X13">
            <v>2017</v>
          </cell>
          <cell r="Y13">
            <v>2018</v>
          </cell>
          <cell r="Z13">
            <v>2019</v>
          </cell>
          <cell r="AA13">
            <v>2020</v>
          </cell>
        </row>
        <row r="14">
          <cell r="B14" t="str">
            <v>C$/US$ Effective Exchange Rate</v>
          </cell>
          <cell r="C14">
            <v>0.6623</v>
          </cell>
          <cell r="D14">
            <v>0.6623</v>
          </cell>
          <cell r="E14">
            <v>0.6623</v>
          </cell>
          <cell r="F14">
            <v>0.6623</v>
          </cell>
          <cell r="G14">
            <v>0.6623</v>
          </cell>
          <cell r="H14">
            <v>0.6623</v>
          </cell>
          <cell r="I14">
            <v>0.6623</v>
          </cell>
          <cell r="J14">
            <v>0.6623</v>
          </cell>
          <cell r="K14">
            <v>0.6623</v>
          </cell>
          <cell r="L14">
            <v>0.6623</v>
          </cell>
          <cell r="M14">
            <v>0.6623</v>
          </cell>
          <cell r="N14">
            <v>0.6623</v>
          </cell>
          <cell r="O14">
            <v>0.6623</v>
          </cell>
          <cell r="P14">
            <v>0.6623</v>
          </cell>
          <cell r="Q14">
            <v>0.6623</v>
          </cell>
          <cell r="R14">
            <v>0.6623</v>
          </cell>
          <cell r="S14">
            <v>0.6623</v>
          </cell>
          <cell r="T14">
            <v>0.6623</v>
          </cell>
          <cell r="U14">
            <v>0.6623</v>
          </cell>
          <cell r="V14">
            <v>0.6623</v>
          </cell>
          <cell r="W14">
            <v>0.6623</v>
          </cell>
          <cell r="X14">
            <v>0.6623</v>
          </cell>
          <cell r="Y14">
            <v>0.6623</v>
          </cell>
          <cell r="Z14">
            <v>0.6623</v>
          </cell>
          <cell r="AA14">
            <v>0.6623</v>
          </cell>
        </row>
        <row r="23">
          <cell r="E23">
            <v>1998</v>
          </cell>
          <cell r="F23">
            <v>1999</v>
          </cell>
          <cell r="G23">
            <v>2000</v>
          </cell>
          <cell r="H23">
            <v>2001</v>
          </cell>
          <cell r="I23">
            <v>2002</v>
          </cell>
          <cell r="J23">
            <v>2003</v>
          </cell>
          <cell r="K23">
            <v>2004</v>
          </cell>
          <cell r="L23">
            <v>2005</v>
          </cell>
          <cell r="M23">
            <v>2006</v>
          </cell>
          <cell r="N23">
            <v>2007</v>
          </cell>
          <cell r="O23">
            <v>2008</v>
          </cell>
          <cell r="P23">
            <v>2009</v>
          </cell>
          <cell r="Q23">
            <v>2010</v>
          </cell>
          <cell r="R23">
            <v>2011</v>
          </cell>
          <cell r="S23">
            <v>2012</v>
          </cell>
          <cell r="T23">
            <v>2013</v>
          </cell>
          <cell r="U23">
            <v>2014</v>
          </cell>
          <cell r="V23">
            <v>2015</v>
          </cell>
          <cell r="W23">
            <v>2016</v>
          </cell>
          <cell r="X23">
            <v>2017</v>
          </cell>
          <cell r="Y23">
            <v>2018</v>
          </cell>
          <cell r="Z23">
            <v>2019</v>
          </cell>
          <cell r="AA23">
            <v>2020</v>
          </cell>
        </row>
      </sheetData>
      <sheetData sheetId="16" refreshError="1"/>
      <sheetData sheetId="17" refreshError="1"/>
      <sheetData sheetId="18" refreshError="1"/>
      <sheetData sheetId="19" refreshError="1"/>
      <sheetData sheetId="20"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yout"/>
      <sheetName val="CES Inputs"/>
      <sheetName val="Help"/>
      <sheetName val="YR6"/>
      <sheetName val="YR5"/>
      <sheetName val="YR4"/>
      <sheetName val="YR3"/>
      <sheetName val="YR2"/>
      <sheetName val="YR1"/>
      <sheetName val="MTHSAVCALCS"/>
      <sheetName val="SavingsReport"/>
      <sheetName val="UP Sum"/>
      <sheetName val="Utah Power"/>
      <sheetName val="BC Calcs"/>
      <sheetName val="PSC Output"/>
      <sheetName val="Rev Impacts"/>
      <sheetName val="FY94 570 Ma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reports"/>
      <sheetName val="summary"/>
      <sheetName val="summaryBU"/>
      <sheetName val="Period-ending RB"/>
    </sheetNames>
    <sheetDataSet>
      <sheetData sheetId="0"/>
      <sheetData sheetId="1"/>
      <sheetData sheetId="2"/>
      <sheetData sheetId="3" refreshError="1"/>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98"/>
      <sheetName val="02-98"/>
      <sheetName val="03-98"/>
      <sheetName val="04-98"/>
      <sheetName val="05-98"/>
      <sheetName val="06-98"/>
      <sheetName val="07-98"/>
      <sheetName val="08-98"/>
      <sheetName val="09-98"/>
      <sheetName val="10-98"/>
      <sheetName val="11-98"/>
      <sheetName val="12-98"/>
      <sheetName val="YT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 ADJ"/>
      <sheetName val="A"/>
    </sheetNames>
    <sheetDataSet>
      <sheetData sheetId="0"/>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Pricing Inputs"/>
      <sheetName val="Inputs"/>
      <sheetName val="Key Data"/>
      <sheetName val="Cash Flow"/>
      <sheetName val="Yearly S and U"/>
      <sheetName val="Monthly S and U"/>
      <sheetName val="Debt Service"/>
      <sheetName val="Debt Service - LOCs&amp;Bank Fees"/>
      <sheetName val="Technical &amp; Timing"/>
      <sheetName val="Revenues"/>
      <sheetName val="Fuel Costs"/>
      <sheetName val="Maj Maint"/>
      <sheetName val="NonFuel Expenses"/>
      <sheetName val="Working Capital"/>
      <sheetName val="SL Average Life"/>
    </sheetNames>
    <sheetDataSet>
      <sheetData sheetId="0" refreshError="1"/>
      <sheetData sheetId="1" refreshError="1">
        <row r="450">
          <cell r="B450">
            <v>0.4</v>
          </cell>
        </row>
        <row r="451">
          <cell r="B451">
            <v>0.56999999999999995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N52"/>
  <sheetViews>
    <sheetView zoomScale="110" zoomScaleNormal="110" workbookViewId="0">
      <selection activeCell="D29" sqref="D29"/>
    </sheetView>
  </sheetViews>
  <sheetFormatPr defaultRowHeight="12.5"/>
  <cols>
    <col min="1" max="1" width="43.1796875" bestFit="1" customWidth="1"/>
    <col min="2" max="2" width="13.1796875" bestFit="1" customWidth="1"/>
    <col min="3" max="3" width="15.1796875" bestFit="1" customWidth="1"/>
    <col min="4" max="4" width="15.54296875" bestFit="1" customWidth="1"/>
    <col min="5" max="7" width="12.1796875" bestFit="1" customWidth="1"/>
    <col min="8" max="8" width="13.54296875" customWidth="1"/>
    <col min="9" max="9" width="11.54296875" bestFit="1" customWidth="1"/>
    <col min="10" max="10" width="12.54296875" bestFit="1" customWidth="1"/>
    <col min="11" max="11" width="10.54296875" customWidth="1"/>
    <col min="14" max="14" width="26.1796875" customWidth="1"/>
    <col min="20" max="20" width="35.54296875" customWidth="1"/>
  </cols>
  <sheetData>
    <row r="1" spans="1:13" ht="15.5">
      <c r="A1" s="927" t="s">
        <v>23</v>
      </c>
      <c r="B1" s="927"/>
      <c r="C1" s="927"/>
      <c r="D1" s="927"/>
      <c r="E1" s="927"/>
      <c r="F1" s="927"/>
      <c r="G1" s="927"/>
      <c r="H1" s="927"/>
      <c r="I1" s="927"/>
      <c r="J1" s="927"/>
      <c r="K1" s="927"/>
      <c r="L1" s="927"/>
      <c r="M1" s="927"/>
    </row>
    <row r="2" spans="1:13" ht="15.5">
      <c r="A2" s="927" t="s">
        <v>24</v>
      </c>
      <c r="B2" s="928"/>
      <c r="C2" s="928"/>
      <c r="D2" s="928"/>
      <c r="E2" s="928"/>
      <c r="F2" s="928"/>
      <c r="G2" s="928"/>
      <c r="H2" s="928"/>
      <c r="I2" s="928"/>
      <c r="J2" s="928"/>
      <c r="K2" s="928"/>
      <c r="L2" s="928"/>
      <c r="M2" s="928"/>
    </row>
    <row r="3" spans="1:13" ht="16" thickBot="1">
      <c r="A3" s="929" t="s">
        <v>0</v>
      </c>
      <c r="B3" s="930"/>
      <c r="C3" s="930"/>
      <c r="D3" s="930"/>
      <c r="E3" s="930"/>
      <c r="F3" s="930"/>
      <c r="G3" s="930"/>
      <c r="H3" s="930"/>
      <c r="I3" s="930"/>
      <c r="J3" s="930"/>
      <c r="K3" s="930"/>
      <c r="L3" s="930"/>
      <c r="M3" s="930"/>
    </row>
    <row r="4" spans="1:13" ht="13">
      <c r="A4" s="167"/>
      <c r="B4" s="931" t="s">
        <v>25</v>
      </c>
      <c r="C4" s="932"/>
      <c r="D4" s="933"/>
      <c r="E4" s="931" t="s">
        <v>26</v>
      </c>
      <c r="F4" s="932"/>
      <c r="G4" s="933"/>
      <c r="H4" s="931" t="s">
        <v>2</v>
      </c>
      <c r="I4" s="932"/>
      <c r="J4" s="933"/>
      <c r="K4" s="934" t="s">
        <v>3</v>
      </c>
      <c r="L4" s="932"/>
      <c r="M4" s="933"/>
    </row>
    <row r="5" spans="1:13" ht="13.5" thickBot="1">
      <c r="A5" s="168" t="s">
        <v>27</v>
      </c>
      <c r="B5" s="25" t="s">
        <v>4</v>
      </c>
      <c r="C5" s="26" t="s">
        <v>21</v>
      </c>
      <c r="D5" s="27" t="s">
        <v>22</v>
      </c>
      <c r="E5" s="25" t="s">
        <v>4</v>
      </c>
      <c r="F5" s="26" t="s">
        <v>21</v>
      </c>
      <c r="G5" s="27" t="s">
        <v>22</v>
      </c>
      <c r="H5" s="25" t="s">
        <v>4</v>
      </c>
      <c r="I5" s="26" t="s">
        <v>21</v>
      </c>
      <c r="J5" s="27" t="s">
        <v>22</v>
      </c>
      <c r="K5" s="25" t="s">
        <v>4</v>
      </c>
      <c r="L5" s="26" t="s">
        <v>21</v>
      </c>
      <c r="M5" s="27" t="s">
        <v>22</v>
      </c>
    </row>
    <row r="6" spans="1:13" ht="13.5" thickBot="1">
      <c r="A6" s="168" t="s">
        <v>5</v>
      </c>
      <c r="B6" s="76"/>
      <c r="C6" s="28"/>
      <c r="D6" s="77"/>
      <c r="E6" s="78"/>
      <c r="F6" s="29"/>
      <c r="G6" s="79"/>
      <c r="H6" s="76"/>
      <c r="I6" s="28"/>
      <c r="J6" s="77"/>
      <c r="K6" s="78"/>
      <c r="L6" s="29"/>
      <c r="M6" s="79"/>
    </row>
    <row r="7" spans="1:13">
      <c r="A7" s="380" t="s">
        <v>28</v>
      </c>
      <c r="B7" s="89">
        <v>854260.10359505448</v>
      </c>
      <c r="C7" s="90">
        <v>319824.84122715896</v>
      </c>
      <c r="D7" s="91">
        <f>B7+C7</f>
        <v>1174084.9448222134</v>
      </c>
      <c r="E7" s="89">
        <v>86113.040000000008</v>
      </c>
      <c r="F7" s="90">
        <v>0</v>
      </c>
      <c r="G7" s="91">
        <f t="shared" ref="G7:G18" si="0">E7+F7</f>
        <v>86113.040000000008</v>
      </c>
      <c r="H7" s="89">
        <v>-75401.429999999964</v>
      </c>
      <c r="I7" s="90">
        <v>245364.8</v>
      </c>
      <c r="J7" s="91">
        <f t="shared" ref="J7:J18" si="1">H7+I7</f>
        <v>169963.37000000002</v>
      </c>
      <c r="K7" s="92">
        <f t="shared" ref="K7:K15" si="2">+H7/B7</f>
        <v>-8.8265189586499246E-2</v>
      </c>
      <c r="L7" s="93">
        <f t="shared" ref="L7:M11" si="3">I7/C7</f>
        <v>0.76718493491169137</v>
      </c>
      <c r="M7" s="381">
        <f t="shared" si="3"/>
        <v>0.14476241327303352</v>
      </c>
    </row>
    <row r="8" spans="1:13">
      <c r="A8" s="382" t="s">
        <v>29</v>
      </c>
      <c r="B8" s="94">
        <v>65957.637148802285</v>
      </c>
      <c r="C8" s="95">
        <v>2132630.2678112737</v>
      </c>
      <c r="D8" s="96">
        <f t="shared" ref="D8:D18" si="4">B8+C8</f>
        <v>2198587.9049600759</v>
      </c>
      <c r="E8" s="94">
        <v>3352.47</v>
      </c>
      <c r="F8" s="95">
        <v>108396.4</v>
      </c>
      <c r="G8" s="96">
        <f t="shared" si="0"/>
        <v>111748.87</v>
      </c>
      <c r="H8" s="94">
        <v>7098.93</v>
      </c>
      <c r="I8" s="95">
        <v>229532.12</v>
      </c>
      <c r="J8" s="96">
        <f t="shared" si="1"/>
        <v>236631.05</v>
      </c>
      <c r="K8" s="97">
        <f t="shared" si="2"/>
        <v>0.10762862811450651</v>
      </c>
      <c r="L8" s="98">
        <f t="shared" si="3"/>
        <v>0.10762865155973317</v>
      </c>
      <c r="M8" s="383">
        <f t="shared" si="3"/>
        <v>0.10762865085637636</v>
      </c>
    </row>
    <row r="9" spans="1:13">
      <c r="A9" s="380" t="s">
        <v>30</v>
      </c>
      <c r="B9" s="94">
        <v>2560350.001878405</v>
      </c>
      <c r="C9" s="95">
        <v>3393952.3280713735</v>
      </c>
      <c r="D9" s="96">
        <f t="shared" si="4"/>
        <v>5954302.3299497785</v>
      </c>
      <c r="E9" s="94">
        <v>104662.05</v>
      </c>
      <c r="F9" s="95">
        <v>138738.06</v>
      </c>
      <c r="G9" s="96">
        <f t="shared" si="0"/>
        <v>243400.11</v>
      </c>
      <c r="H9" s="94">
        <v>187209.73</v>
      </c>
      <c r="I9" s="95">
        <v>248161.72999999998</v>
      </c>
      <c r="J9" s="96">
        <f t="shared" si="1"/>
        <v>435371.45999999996</v>
      </c>
      <c r="K9" s="97">
        <f t="shared" si="2"/>
        <v>7.3118804016112357E-2</v>
      </c>
      <c r="L9" s="98">
        <f t="shared" si="3"/>
        <v>7.3118802508643027E-2</v>
      </c>
      <c r="M9" s="383">
        <f t="shared" si="3"/>
        <v>7.3118803156854831E-2</v>
      </c>
    </row>
    <row r="10" spans="1:13">
      <c r="A10" s="380" t="s">
        <v>31</v>
      </c>
      <c r="B10" s="94">
        <v>427357.53750093095</v>
      </c>
      <c r="C10" s="95">
        <v>3727353.1298901117</v>
      </c>
      <c r="D10" s="96">
        <f t="shared" si="4"/>
        <v>4154710.6673910427</v>
      </c>
      <c r="E10" s="94">
        <v>98146.76</v>
      </c>
      <c r="F10" s="95">
        <v>228773.59000000003</v>
      </c>
      <c r="G10" s="96">
        <f t="shared" si="0"/>
        <v>326920.35000000003</v>
      </c>
      <c r="H10" s="94">
        <v>142499.03999999998</v>
      </c>
      <c r="I10" s="95">
        <v>536184.15000000014</v>
      </c>
      <c r="J10" s="96">
        <f t="shared" si="1"/>
        <v>678683.19000000018</v>
      </c>
      <c r="K10" s="97">
        <f t="shared" si="2"/>
        <v>0.33344220587121282</v>
      </c>
      <c r="L10" s="98">
        <f t="shared" si="3"/>
        <v>0.14385118107009295</v>
      </c>
      <c r="M10" s="383">
        <f t="shared" si="3"/>
        <v>0.16335269633256566</v>
      </c>
    </row>
    <row r="11" spans="1:13">
      <c r="A11" s="380" t="s">
        <v>32</v>
      </c>
      <c r="B11" s="99">
        <v>7063.1124482809673</v>
      </c>
      <c r="C11" s="95">
        <v>291616.89007969102</v>
      </c>
      <c r="D11" s="96">
        <f t="shared" si="4"/>
        <v>298680.00252797198</v>
      </c>
      <c r="E11" s="94">
        <v>0</v>
      </c>
      <c r="F11" s="95">
        <v>36546.1</v>
      </c>
      <c r="G11" s="96">
        <f t="shared" si="0"/>
        <v>36546.1</v>
      </c>
      <c r="H11" s="94">
        <v>0</v>
      </c>
      <c r="I11" s="95">
        <v>47872.38</v>
      </c>
      <c r="J11" s="96">
        <f t="shared" si="1"/>
        <v>47872.38</v>
      </c>
      <c r="K11" s="97">
        <f>+H11/B11</f>
        <v>0</v>
      </c>
      <c r="L11" s="98">
        <f t="shared" si="3"/>
        <v>0.16416189057814096</v>
      </c>
      <c r="M11" s="383">
        <f t="shared" si="3"/>
        <v>0.16027982990095446</v>
      </c>
    </row>
    <row r="12" spans="1:13">
      <c r="A12" s="380" t="s">
        <v>33</v>
      </c>
      <c r="B12" s="94">
        <v>4642828.8894102387</v>
      </c>
      <c r="C12" s="95">
        <v>0</v>
      </c>
      <c r="D12" s="96">
        <f t="shared" si="4"/>
        <v>4642828.8894102387</v>
      </c>
      <c r="E12" s="94">
        <v>446925.66999999993</v>
      </c>
      <c r="F12" s="95">
        <v>0</v>
      </c>
      <c r="G12" s="96">
        <f t="shared" si="0"/>
        <v>446925.66999999993</v>
      </c>
      <c r="H12" s="94">
        <v>918988.38</v>
      </c>
      <c r="I12" s="95">
        <v>0</v>
      </c>
      <c r="J12" s="96">
        <f t="shared" si="1"/>
        <v>918988.38</v>
      </c>
      <c r="K12" s="97">
        <f t="shared" si="2"/>
        <v>0.19793716328769026</v>
      </c>
      <c r="L12" s="98">
        <v>0</v>
      </c>
      <c r="M12" s="383">
        <f>J12/D12</f>
        <v>0.19793716328769026</v>
      </c>
    </row>
    <row r="13" spans="1:13">
      <c r="A13" s="382" t="s">
        <v>34</v>
      </c>
      <c r="B13" s="94">
        <v>1775159.0723121529</v>
      </c>
      <c r="C13" s="95">
        <v>0</v>
      </c>
      <c r="D13" s="96">
        <f t="shared" si="4"/>
        <v>1775159.0723121529</v>
      </c>
      <c r="E13" s="94">
        <v>95173.900000000009</v>
      </c>
      <c r="F13" s="95">
        <v>0</v>
      </c>
      <c r="G13" s="96">
        <f t="shared" si="0"/>
        <v>95173.900000000009</v>
      </c>
      <c r="H13" s="94">
        <v>210781.30000000002</v>
      </c>
      <c r="I13" s="95">
        <v>0</v>
      </c>
      <c r="J13" s="96">
        <f t="shared" si="1"/>
        <v>210781.30000000002</v>
      </c>
      <c r="K13" s="97">
        <f t="shared" si="2"/>
        <v>0.11873938695840727</v>
      </c>
      <c r="L13" s="98">
        <v>0</v>
      </c>
      <c r="M13" s="383">
        <f>J13/D13</f>
        <v>0.11873938695840727</v>
      </c>
    </row>
    <row r="14" spans="1:13">
      <c r="A14" s="380" t="s">
        <v>6</v>
      </c>
      <c r="B14" s="94">
        <v>2195740.3802192803</v>
      </c>
      <c r="C14" s="95">
        <v>2195740.3802192803</v>
      </c>
      <c r="D14" s="96">
        <f t="shared" si="4"/>
        <v>4391480.7604385605</v>
      </c>
      <c r="E14" s="94">
        <v>255068.44</v>
      </c>
      <c r="F14" s="95">
        <v>255068.43</v>
      </c>
      <c r="G14" s="96">
        <f t="shared" si="0"/>
        <v>510136.87</v>
      </c>
      <c r="H14" s="94">
        <v>682690.84</v>
      </c>
      <c r="I14" s="95">
        <v>682690.82000000007</v>
      </c>
      <c r="J14" s="96">
        <f t="shared" si="1"/>
        <v>1365381.6600000001</v>
      </c>
      <c r="K14" s="97">
        <f t="shared" si="2"/>
        <v>0.31091601090463267</v>
      </c>
      <c r="L14" s="98">
        <f>I14/C14</f>
        <v>0.31091600179608769</v>
      </c>
      <c r="M14" s="383">
        <f>J14/D14</f>
        <v>0.31091600635036021</v>
      </c>
    </row>
    <row r="15" spans="1:13">
      <c r="A15" s="380" t="s">
        <v>7</v>
      </c>
      <c r="B15" s="94">
        <v>348432.63062108232</v>
      </c>
      <c r="C15" s="95">
        <v>348432.63062108232</v>
      </c>
      <c r="D15" s="96">
        <f t="shared" si="4"/>
        <v>696865.26124216465</v>
      </c>
      <c r="E15" s="94">
        <v>46546.49</v>
      </c>
      <c r="F15" s="95">
        <v>46546.49</v>
      </c>
      <c r="G15" s="96">
        <f t="shared" si="0"/>
        <v>93092.98</v>
      </c>
      <c r="H15" s="94">
        <v>120964.63</v>
      </c>
      <c r="I15" s="95">
        <v>120964.63999999998</v>
      </c>
      <c r="J15" s="96">
        <f t="shared" si="1"/>
        <v>241929.27</v>
      </c>
      <c r="K15" s="97">
        <f t="shared" si="2"/>
        <v>0.34716791531372981</v>
      </c>
      <c r="L15" s="98">
        <f>I15/C15</f>
        <v>0.34716794401368239</v>
      </c>
      <c r="M15" s="383">
        <f>J15/D15</f>
        <v>0.34716792966370608</v>
      </c>
    </row>
    <row r="16" spans="1:13">
      <c r="A16" s="382" t="s">
        <v>8</v>
      </c>
      <c r="B16" s="94">
        <v>0</v>
      </c>
      <c r="C16" s="95">
        <v>0</v>
      </c>
      <c r="D16" s="96">
        <f t="shared" si="4"/>
        <v>0</v>
      </c>
      <c r="E16" s="94">
        <v>0</v>
      </c>
      <c r="F16" s="95">
        <v>0</v>
      </c>
      <c r="G16" s="96">
        <f t="shared" si="0"/>
        <v>0</v>
      </c>
      <c r="H16" s="94">
        <v>0</v>
      </c>
      <c r="I16" s="95">
        <v>0</v>
      </c>
      <c r="J16" s="96">
        <f t="shared" si="1"/>
        <v>0</v>
      </c>
      <c r="K16" s="97">
        <v>0</v>
      </c>
      <c r="L16" s="98">
        <v>0</v>
      </c>
      <c r="M16" s="383">
        <v>0</v>
      </c>
    </row>
    <row r="17" spans="1:14" s="40" customFormat="1">
      <c r="A17" s="382"/>
      <c r="B17" s="94">
        <v>0</v>
      </c>
      <c r="C17" s="95">
        <v>0</v>
      </c>
      <c r="D17" s="96">
        <f t="shared" si="4"/>
        <v>0</v>
      </c>
      <c r="E17" s="94">
        <v>0</v>
      </c>
      <c r="F17" s="95">
        <v>0</v>
      </c>
      <c r="G17" s="96">
        <f t="shared" si="0"/>
        <v>0</v>
      </c>
      <c r="H17" s="94">
        <v>0</v>
      </c>
      <c r="I17" s="95">
        <v>0</v>
      </c>
      <c r="J17" s="96">
        <f t="shared" si="1"/>
        <v>0</v>
      </c>
      <c r="K17" s="97">
        <v>0</v>
      </c>
      <c r="L17" s="98">
        <v>0</v>
      </c>
      <c r="M17" s="383">
        <v>0</v>
      </c>
      <c r="N17" s="854"/>
    </row>
    <row r="18" spans="1:14" s="40" customFormat="1">
      <c r="A18" s="382"/>
      <c r="B18" s="94">
        <v>0</v>
      </c>
      <c r="C18" s="95">
        <v>0</v>
      </c>
      <c r="D18" s="96">
        <f t="shared" si="4"/>
        <v>0</v>
      </c>
      <c r="E18" s="94">
        <v>0</v>
      </c>
      <c r="F18" s="95">
        <v>0</v>
      </c>
      <c r="G18" s="96">
        <f t="shared" si="0"/>
        <v>0</v>
      </c>
      <c r="H18" s="94">
        <v>0</v>
      </c>
      <c r="I18" s="95">
        <v>0</v>
      </c>
      <c r="J18" s="96">
        <f t="shared" si="1"/>
        <v>0</v>
      </c>
      <c r="K18" s="97">
        <v>0</v>
      </c>
      <c r="L18" s="98">
        <v>0</v>
      </c>
      <c r="M18" s="383">
        <v>0</v>
      </c>
      <c r="N18" s="854"/>
    </row>
    <row r="19" spans="1:14" ht="13.5" thickBot="1">
      <c r="A19" s="484" t="s">
        <v>10</v>
      </c>
      <c r="B19" s="71">
        <f t="shared" ref="B19:J19" si="5">SUM(B7:B18)</f>
        <v>12877149.365134228</v>
      </c>
      <c r="C19" s="72">
        <f t="shared" si="5"/>
        <v>12409550.467919972</v>
      </c>
      <c r="D19" s="73">
        <f>SUM(D7:D18)</f>
        <v>25286699.833054204</v>
      </c>
      <c r="E19" s="71">
        <f t="shared" si="5"/>
        <v>1135988.82</v>
      </c>
      <c r="F19" s="72">
        <f t="shared" si="5"/>
        <v>814069.07000000007</v>
      </c>
      <c r="G19" s="73">
        <f t="shared" si="5"/>
        <v>1950057.8900000001</v>
      </c>
      <c r="H19" s="71">
        <f t="shared" si="5"/>
        <v>2194831.42</v>
      </c>
      <c r="I19" s="72">
        <f t="shared" si="5"/>
        <v>2110770.64</v>
      </c>
      <c r="J19" s="73">
        <f t="shared" si="5"/>
        <v>4305602.0599999996</v>
      </c>
      <c r="K19" s="74">
        <f t="shared" ref="K19" si="6">+H19/B19</f>
        <v>0.17044388923084622</v>
      </c>
      <c r="L19" s="75">
        <f>I19/C19</f>
        <v>0.17009243368295815</v>
      </c>
      <c r="M19" s="384">
        <f>J19/D19</f>
        <v>0.17027141099574464</v>
      </c>
      <c r="N19" s="854"/>
    </row>
    <row r="20" spans="1:14" ht="13" thickBot="1">
      <c r="A20" s="385"/>
      <c r="B20" s="386"/>
      <c r="C20" s="387"/>
      <c r="D20" s="388"/>
      <c r="E20" s="386"/>
      <c r="F20" s="387"/>
      <c r="G20" s="388"/>
      <c r="H20" s="386"/>
      <c r="I20" s="387"/>
      <c r="J20" s="388"/>
      <c r="K20" s="389"/>
      <c r="L20" s="390"/>
      <c r="M20" s="391"/>
      <c r="N20" s="854"/>
    </row>
    <row r="21" spans="1:14">
      <c r="A21" s="392" t="s">
        <v>11</v>
      </c>
      <c r="B21" s="89">
        <v>249089.39478000003</v>
      </c>
      <c r="C21" s="90">
        <v>249089.39478000003</v>
      </c>
      <c r="D21" s="91">
        <f>B21+C21</f>
        <v>498178.78956000006</v>
      </c>
      <c r="E21" s="89">
        <v>0</v>
      </c>
      <c r="F21" s="90">
        <v>0</v>
      </c>
      <c r="G21" s="91">
        <f t="shared" ref="G21:G29" si="7">E21+F21</f>
        <v>0</v>
      </c>
      <c r="H21" s="89">
        <v>0</v>
      </c>
      <c r="I21" s="90">
        <v>0</v>
      </c>
      <c r="J21" s="91">
        <f t="shared" ref="J21:J29" si="8">H21+I21</f>
        <v>0</v>
      </c>
      <c r="K21" s="92">
        <v>0</v>
      </c>
      <c r="L21" s="93">
        <v>0</v>
      </c>
      <c r="M21" s="381">
        <v>0</v>
      </c>
      <c r="N21" s="854"/>
    </row>
    <row r="22" spans="1:14">
      <c r="A22" s="382" t="s">
        <v>12</v>
      </c>
      <c r="B22" s="94">
        <v>90209.94927479999</v>
      </c>
      <c r="C22" s="95">
        <v>90209.94927479999</v>
      </c>
      <c r="D22" s="96">
        <f t="shared" ref="D22:D29" si="9">B22+C22</f>
        <v>180419.89854959998</v>
      </c>
      <c r="E22" s="94">
        <v>8775.7199999999975</v>
      </c>
      <c r="F22" s="95">
        <v>8775.6699999999983</v>
      </c>
      <c r="G22" s="96">
        <f t="shared" si="7"/>
        <v>17551.389999999996</v>
      </c>
      <c r="H22" s="94">
        <v>21526.469999999998</v>
      </c>
      <c r="I22" s="95">
        <v>21526.379999999997</v>
      </c>
      <c r="J22" s="96">
        <f t="shared" si="8"/>
        <v>43052.849999999991</v>
      </c>
      <c r="K22" s="97">
        <f t="shared" ref="K22:K28" si="10">+H22/B22</f>
        <v>0.23862633970035257</v>
      </c>
      <c r="L22" s="98">
        <f t="shared" ref="L22:M28" si="11">I22/C22</f>
        <v>0.23862534202769314</v>
      </c>
      <c r="M22" s="383">
        <f t="shared" si="11"/>
        <v>0.23862584086402286</v>
      </c>
      <c r="N22" s="854"/>
    </row>
    <row r="23" spans="1:14">
      <c r="A23" s="380" t="s">
        <v>13</v>
      </c>
      <c r="B23" s="94">
        <v>600000</v>
      </c>
      <c r="C23" s="95">
        <v>600000</v>
      </c>
      <c r="D23" s="96">
        <f t="shared" si="9"/>
        <v>1200000</v>
      </c>
      <c r="E23" s="94">
        <v>87526.77</v>
      </c>
      <c r="F23" s="95">
        <v>87526.770000000019</v>
      </c>
      <c r="G23" s="96">
        <f t="shared" si="7"/>
        <v>175053.54000000004</v>
      </c>
      <c r="H23" s="94">
        <v>139734.89000000001</v>
      </c>
      <c r="I23" s="95">
        <v>139734.86000000002</v>
      </c>
      <c r="J23" s="96">
        <f t="shared" si="8"/>
        <v>279469.75</v>
      </c>
      <c r="K23" s="97">
        <f t="shared" si="10"/>
        <v>0.23289148333333334</v>
      </c>
      <c r="L23" s="98">
        <f t="shared" si="11"/>
        <v>0.23289143333333337</v>
      </c>
      <c r="M23" s="383">
        <f t="shared" si="11"/>
        <v>0.23289145833333333</v>
      </c>
      <c r="N23" s="854"/>
    </row>
    <row r="24" spans="1:14" ht="12.75" customHeight="1">
      <c r="A24" s="393" t="s">
        <v>35</v>
      </c>
      <c r="B24" s="94">
        <v>0</v>
      </c>
      <c r="C24" s="95">
        <v>0</v>
      </c>
      <c r="D24" s="96">
        <f t="shared" si="9"/>
        <v>0</v>
      </c>
      <c r="E24" s="94">
        <v>0</v>
      </c>
      <c r="F24" s="95">
        <v>0</v>
      </c>
      <c r="G24" s="96">
        <f t="shared" si="7"/>
        <v>0</v>
      </c>
      <c r="H24" s="94">
        <v>0</v>
      </c>
      <c r="I24" s="95">
        <v>0</v>
      </c>
      <c r="J24" s="96">
        <f t="shared" si="8"/>
        <v>0</v>
      </c>
      <c r="K24" s="97">
        <v>0</v>
      </c>
      <c r="L24" s="98">
        <v>0</v>
      </c>
      <c r="M24" s="383">
        <v>0</v>
      </c>
      <c r="N24" s="854"/>
    </row>
    <row r="25" spans="1:14">
      <c r="A25" s="394" t="s">
        <v>36</v>
      </c>
      <c r="B25" s="94">
        <v>17083</v>
      </c>
      <c r="C25" s="95">
        <v>17083</v>
      </c>
      <c r="D25" s="96">
        <f t="shared" si="9"/>
        <v>34166</v>
      </c>
      <c r="E25" s="94">
        <v>0</v>
      </c>
      <c r="F25" s="95">
        <v>0</v>
      </c>
      <c r="G25" s="96">
        <f t="shared" si="7"/>
        <v>0</v>
      </c>
      <c r="H25" s="94">
        <v>0</v>
      </c>
      <c r="I25" s="95">
        <v>0</v>
      </c>
      <c r="J25" s="96">
        <f t="shared" si="8"/>
        <v>0</v>
      </c>
      <c r="K25" s="97">
        <f t="shared" si="10"/>
        <v>0</v>
      </c>
      <c r="L25" s="98">
        <f t="shared" si="11"/>
        <v>0</v>
      </c>
      <c r="M25" s="383">
        <f t="shared" si="11"/>
        <v>0</v>
      </c>
      <c r="N25" s="854"/>
    </row>
    <row r="26" spans="1:14">
      <c r="A26" s="380" t="s">
        <v>14</v>
      </c>
      <c r="B26" s="94">
        <v>168265.98956800002</v>
      </c>
      <c r="C26" s="95">
        <v>168265.98956800002</v>
      </c>
      <c r="D26" s="96">
        <f t="shared" si="9"/>
        <v>336531.97913600004</v>
      </c>
      <c r="E26" s="94">
        <v>14119.770000000002</v>
      </c>
      <c r="F26" s="95">
        <v>14119.750000000002</v>
      </c>
      <c r="G26" s="96">
        <f t="shared" si="7"/>
        <v>28239.520000000004</v>
      </c>
      <c r="H26" s="94">
        <v>44770.01</v>
      </c>
      <c r="I26" s="95">
        <v>44769.920000000013</v>
      </c>
      <c r="J26" s="96">
        <f t="shared" si="8"/>
        <v>89539.930000000022</v>
      </c>
      <c r="K26" s="97">
        <f t="shared" si="10"/>
        <v>0.26606689869379369</v>
      </c>
      <c r="L26" s="98">
        <f t="shared" si="11"/>
        <v>0.26606636382634824</v>
      </c>
      <c r="M26" s="383">
        <f t="shared" si="11"/>
        <v>0.26606663126007096</v>
      </c>
      <c r="N26" s="854"/>
    </row>
    <row r="27" spans="1:14">
      <c r="A27" s="380" t="s">
        <v>15</v>
      </c>
      <c r="B27" s="94">
        <v>1368600.9426000002</v>
      </c>
      <c r="C27" s="95">
        <v>1368600.9426000002</v>
      </c>
      <c r="D27" s="96">
        <f t="shared" si="9"/>
        <v>2737201.8852000004</v>
      </c>
      <c r="E27" s="94">
        <v>71285.219999999987</v>
      </c>
      <c r="F27" s="95">
        <v>71285.12000000001</v>
      </c>
      <c r="G27" s="96">
        <f t="shared" si="7"/>
        <v>142570.34</v>
      </c>
      <c r="H27" s="94">
        <v>209216.52999999997</v>
      </c>
      <c r="I27" s="95">
        <v>209216.21000000002</v>
      </c>
      <c r="J27" s="96">
        <f t="shared" si="8"/>
        <v>418432.74</v>
      </c>
      <c r="K27" s="97">
        <f t="shared" si="10"/>
        <v>0.15286890684332044</v>
      </c>
      <c r="L27" s="98">
        <f t="shared" si="11"/>
        <v>0.15286867302790355</v>
      </c>
      <c r="M27" s="383">
        <f t="shared" si="11"/>
        <v>0.15286878993561198</v>
      </c>
      <c r="N27" s="854"/>
    </row>
    <row r="28" spans="1:14">
      <c r="A28" s="386" t="s">
        <v>16</v>
      </c>
      <c r="B28" s="158">
        <v>23877.18</v>
      </c>
      <c r="C28" s="159">
        <v>23877.18</v>
      </c>
      <c r="D28" s="160">
        <f t="shared" si="9"/>
        <v>47754.36</v>
      </c>
      <c r="E28" s="158">
        <v>2273.62</v>
      </c>
      <c r="F28" s="159">
        <v>2273.62</v>
      </c>
      <c r="G28" s="160">
        <f t="shared" si="7"/>
        <v>4547.24</v>
      </c>
      <c r="H28" s="94">
        <v>5874.02</v>
      </c>
      <c r="I28" s="95">
        <v>5874.01</v>
      </c>
      <c r="J28" s="96">
        <f t="shared" si="8"/>
        <v>11748.03</v>
      </c>
      <c r="K28" s="161">
        <f t="shared" si="10"/>
        <v>0.24600978842560137</v>
      </c>
      <c r="L28" s="162">
        <f t="shared" si="11"/>
        <v>0.24600936961567488</v>
      </c>
      <c r="M28" s="395">
        <f t="shared" si="11"/>
        <v>0.24600957902063814</v>
      </c>
      <c r="N28" s="854"/>
    </row>
    <row r="29" spans="1:14" s="40" customFormat="1" ht="13" thickBot="1">
      <c r="A29" s="382" t="s">
        <v>17</v>
      </c>
      <c r="B29" s="99">
        <v>343847.5</v>
      </c>
      <c r="C29" s="169">
        <v>343847.5</v>
      </c>
      <c r="D29" s="285">
        <f t="shared" si="9"/>
        <v>687695</v>
      </c>
      <c r="E29" s="99">
        <v>0</v>
      </c>
      <c r="F29" s="169">
        <v>0</v>
      </c>
      <c r="G29" s="285">
        <f t="shared" si="7"/>
        <v>0</v>
      </c>
      <c r="H29" s="94">
        <v>0</v>
      </c>
      <c r="I29" s="95">
        <v>0</v>
      </c>
      <c r="J29" s="96">
        <f t="shared" si="8"/>
        <v>0</v>
      </c>
      <c r="K29" s="286">
        <f t="shared" ref="K29" si="12">+H29/B29</f>
        <v>0</v>
      </c>
      <c r="L29" s="287">
        <f t="shared" ref="L29" si="13">I29/C29</f>
        <v>0</v>
      </c>
      <c r="M29" s="396">
        <f t="shared" ref="M29" si="14">J29/D29</f>
        <v>0</v>
      </c>
      <c r="N29" s="854"/>
    </row>
    <row r="30" spans="1:14" ht="13" thickBot="1">
      <c r="A30" s="397"/>
      <c r="B30" s="397"/>
      <c r="C30" s="398"/>
      <c r="D30" s="399"/>
      <c r="E30" s="397"/>
      <c r="F30" s="398"/>
      <c r="G30" s="399"/>
      <c r="H30" s="397"/>
      <c r="I30" s="398"/>
      <c r="J30" s="399"/>
      <c r="K30" s="397"/>
      <c r="L30" s="399"/>
      <c r="M30" s="391"/>
      <c r="N30" s="854"/>
    </row>
    <row r="31" spans="1:14" ht="13.5" thickBot="1">
      <c r="A31" s="288" t="s">
        <v>18</v>
      </c>
      <c r="B31" s="400">
        <f>B19+SUM(B21:B29)</f>
        <v>15738123.321357029</v>
      </c>
      <c r="C31" s="400">
        <f>C19+SUM(C21:C29)</f>
        <v>15270524.424142772</v>
      </c>
      <c r="D31" s="163">
        <f>SUM(B31:C31)</f>
        <v>31008647.745499801</v>
      </c>
      <c r="E31" s="400">
        <f>E19+SUM(E21:E29)</f>
        <v>1319969.92</v>
      </c>
      <c r="F31" s="400">
        <f>F19+SUM(F21:F29)</f>
        <v>998050.00000000012</v>
      </c>
      <c r="G31" s="163">
        <f>SUM(E31:F31)</f>
        <v>2318019.92</v>
      </c>
      <c r="H31" s="163">
        <f>H19+SUM(H21:H29)</f>
        <v>2615953.34</v>
      </c>
      <c r="I31" s="163">
        <f>I19+SUM(I21:I29)</f>
        <v>2531892.02</v>
      </c>
      <c r="J31" s="163">
        <f>SUM(H31:I31)</f>
        <v>5147845.3599999994</v>
      </c>
      <c r="K31" s="164">
        <f>H31/B31</f>
        <v>0.16621761607688545</v>
      </c>
      <c r="L31" s="165">
        <f>I31/C31</f>
        <v>0.16580255855503342</v>
      </c>
      <c r="M31" s="401">
        <f>J31/D31</f>
        <v>0.16601321677263697</v>
      </c>
      <c r="N31" s="837" t="s">
        <v>37</v>
      </c>
    </row>
    <row r="32" spans="1:14" s="40" customFormat="1" ht="18.649999999999999" customHeight="1" thickBot="1">
      <c r="A32" s="922" t="s">
        <v>38</v>
      </c>
      <c r="B32" s="923"/>
      <c r="C32" s="923"/>
      <c r="D32" s="923"/>
      <c r="E32" s="923"/>
      <c r="F32" s="923"/>
      <c r="G32" s="923"/>
      <c r="H32" s="923"/>
      <c r="I32" s="923"/>
      <c r="J32" s="923"/>
      <c r="K32" s="923"/>
      <c r="L32" s="923"/>
      <c r="M32" s="924"/>
      <c r="N32" s="854"/>
    </row>
    <row r="33" spans="1:13" s="40" customFormat="1" ht="13" thickBot="1">
      <c r="A33" s="392" t="s">
        <v>19</v>
      </c>
      <c r="B33" s="498"/>
      <c r="C33" s="499"/>
      <c r="D33" s="500"/>
      <c r="E33" s="425">
        <v>49416.150000000023</v>
      </c>
      <c r="F33" s="426">
        <v>47624.920000000006</v>
      </c>
      <c r="G33" s="402">
        <f>E33+F33</f>
        <v>97041.070000000036</v>
      </c>
      <c r="H33" s="425">
        <v>119855.45000000001</v>
      </c>
      <c r="I33" s="426">
        <v>119375.58000000002</v>
      </c>
      <c r="J33" s="402">
        <f>H33+I33</f>
        <v>239231.03000000003</v>
      </c>
      <c r="K33" s="503"/>
      <c r="L33" s="504"/>
      <c r="M33" s="505"/>
    </row>
    <row r="34" spans="1:13" s="40" customFormat="1" ht="13" thickBot="1">
      <c r="A34" s="453" t="s">
        <v>20</v>
      </c>
      <c r="B34" s="501"/>
      <c r="C34" s="458">
        <v>288000</v>
      </c>
      <c r="D34" s="459">
        <f>C34</f>
        <v>288000</v>
      </c>
      <c r="E34" s="502"/>
      <c r="F34" s="101">
        <v>31642.429999999997</v>
      </c>
      <c r="G34" s="403">
        <f>F34</f>
        <v>31642.429999999997</v>
      </c>
      <c r="H34" s="502"/>
      <c r="I34" s="101">
        <v>47752.369999999995</v>
      </c>
      <c r="J34" s="403">
        <f>I34</f>
        <v>47752.369999999995</v>
      </c>
      <c r="K34" s="506"/>
      <c r="L34" s="451">
        <f>I34/C34</f>
        <v>0.16580684027777776</v>
      </c>
      <c r="M34" s="452">
        <f>J34/D34</f>
        <v>0.16580684027777776</v>
      </c>
    </row>
    <row r="35" spans="1:13" s="40" customFormat="1">
      <c r="A35" s="184"/>
      <c r="B35" s="184"/>
      <c r="C35" s="184"/>
      <c r="D35" s="184"/>
      <c r="E35" s="184"/>
      <c r="F35" s="184"/>
      <c r="G35" s="184"/>
      <c r="H35" s="184"/>
      <c r="I35" s="184"/>
      <c r="J35" s="184"/>
      <c r="K35" s="184"/>
      <c r="L35" s="184"/>
      <c r="M35" s="184"/>
    </row>
    <row r="36" spans="1:13" ht="12.65" customHeight="1">
      <c r="A36" s="917" t="s">
        <v>39</v>
      </c>
      <c r="B36" s="918"/>
      <c r="C36" s="918"/>
      <c r="D36" s="918"/>
      <c r="E36" s="918"/>
      <c r="F36" s="918"/>
      <c r="G36" s="918"/>
      <c r="H36" s="918"/>
      <c r="I36" s="918"/>
      <c r="J36" s="918"/>
      <c r="K36" s="918"/>
      <c r="L36" s="918"/>
      <c r="M36" s="879"/>
    </row>
    <row r="37" spans="1:13" ht="12.65" customHeight="1">
      <c r="A37" s="919" t="s">
        <v>40</v>
      </c>
      <c r="B37" s="920"/>
      <c r="C37" s="920"/>
      <c r="D37" s="920"/>
      <c r="E37" s="920"/>
      <c r="F37" s="920"/>
      <c r="G37" s="920"/>
      <c r="H37" s="920"/>
      <c r="I37" s="920"/>
      <c r="J37" s="854"/>
      <c r="K37" s="854"/>
      <c r="L37" s="854"/>
      <c r="M37" s="854"/>
    </row>
    <row r="38" spans="1:13" ht="26.15" customHeight="1">
      <c r="A38" s="919" t="s">
        <v>41</v>
      </c>
      <c r="B38" s="925"/>
      <c r="C38" s="925"/>
      <c r="D38" s="925"/>
      <c r="E38" s="925"/>
      <c r="F38" s="925"/>
      <c r="G38" s="925"/>
      <c r="H38" s="925"/>
      <c r="I38" s="925"/>
      <c r="J38" s="925"/>
      <c r="K38" s="925"/>
      <c r="L38" s="925"/>
      <c r="M38" s="925"/>
    </row>
    <row r="39" spans="1:13" s="800" customFormat="1" ht="12.65" customHeight="1">
      <c r="A39" s="919" t="s">
        <v>42</v>
      </c>
      <c r="B39" s="926"/>
      <c r="C39" s="926"/>
      <c r="D39" s="926"/>
      <c r="E39" s="926"/>
      <c r="F39" s="883"/>
      <c r="G39" s="883"/>
      <c r="H39" s="883"/>
      <c r="I39" s="883"/>
      <c r="J39" s="883"/>
      <c r="K39" s="883"/>
      <c r="L39" s="883"/>
      <c r="M39" s="883"/>
    </row>
    <row r="40" spans="1:13" s="800" customFormat="1">
      <c r="A40" s="921"/>
      <c r="B40" s="921"/>
      <c r="C40" s="921"/>
      <c r="D40" s="883"/>
      <c r="E40" s="883"/>
      <c r="F40" s="883"/>
      <c r="G40" s="883"/>
      <c r="H40" s="883"/>
      <c r="I40" s="883"/>
      <c r="J40" s="883"/>
      <c r="K40" s="883"/>
      <c r="L40" s="883"/>
      <c r="M40" s="883"/>
    </row>
    <row r="41" spans="1:13" ht="13">
      <c r="A41" s="915" t="s">
        <v>43</v>
      </c>
      <c r="B41" s="916"/>
      <c r="C41" s="916"/>
      <c r="D41" s="916"/>
      <c r="E41" s="916"/>
      <c r="F41" s="916"/>
      <c r="G41" s="916"/>
      <c r="H41" s="916"/>
      <c r="I41" s="916"/>
      <c r="J41" s="916"/>
      <c r="K41" s="916"/>
      <c r="L41" s="854"/>
      <c r="M41" s="854"/>
    </row>
    <row r="42" spans="1:13">
      <c r="A42" s="854"/>
      <c r="B42" s="854"/>
      <c r="C42" s="854"/>
      <c r="D42" s="854"/>
      <c r="E42" s="854"/>
      <c r="F42" s="854"/>
      <c r="G42" s="854"/>
      <c r="H42" s="854"/>
      <c r="I42" s="854"/>
      <c r="J42" s="854"/>
      <c r="K42" s="854"/>
      <c r="L42" s="854"/>
      <c r="M42" s="854"/>
    </row>
    <row r="43" spans="1:13">
      <c r="A43" s="854"/>
      <c r="B43" s="854"/>
      <c r="C43" s="854"/>
      <c r="D43" s="727"/>
      <c r="E43" s="854"/>
      <c r="F43" s="854"/>
      <c r="G43" s="854"/>
      <c r="H43" s="854"/>
      <c r="I43" s="854"/>
      <c r="J43" s="854"/>
      <c r="K43" s="854"/>
      <c r="L43" s="854"/>
      <c r="M43" s="854"/>
    </row>
    <row r="44" spans="1:13">
      <c r="A44" s="854"/>
      <c r="B44" s="854"/>
      <c r="C44" s="854"/>
      <c r="D44" s="854"/>
      <c r="E44" s="854"/>
      <c r="F44" s="854"/>
      <c r="G44" s="854"/>
      <c r="H44" s="854"/>
      <c r="I44" s="854"/>
      <c r="J44" s="854"/>
      <c r="K44" s="854"/>
      <c r="L44" s="854"/>
      <c r="M44" s="854"/>
    </row>
    <row r="45" spans="1:13">
      <c r="A45" s="854"/>
      <c r="B45" s="854"/>
      <c r="C45" s="854"/>
      <c r="D45" s="854"/>
      <c r="E45" s="854"/>
      <c r="F45" s="854"/>
      <c r="G45" s="854"/>
      <c r="H45" s="854"/>
      <c r="I45" s="854"/>
      <c r="J45" s="854"/>
      <c r="K45" s="854"/>
      <c r="L45" s="854"/>
      <c r="M45" s="854"/>
    </row>
    <row r="46" spans="1:13">
      <c r="A46" s="854"/>
      <c r="B46" s="854"/>
      <c r="C46" s="854"/>
      <c r="D46" s="854"/>
      <c r="E46" s="854"/>
      <c r="F46" s="854"/>
      <c r="G46" s="854"/>
      <c r="H46" s="854"/>
      <c r="I46" s="854"/>
      <c r="J46" s="854"/>
      <c r="K46" s="854"/>
      <c r="L46" s="854"/>
      <c r="M46" s="854"/>
    </row>
    <row r="47" spans="1:13">
      <c r="A47" s="854"/>
      <c r="B47" s="854"/>
      <c r="C47" s="854"/>
      <c r="D47" s="854"/>
      <c r="E47" s="854"/>
      <c r="F47" s="854"/>
      <c r="G47" s="854"/>
      <c r="H47" s="854"/>
      <c r="I47" s="854"/>
      <c r="J47" s="854"/>
      <c r="K47" s="854"/>
      <c r="L47" s="854"/>
      <c r="M47" s="854"/>
    </row>
    <row r="48" spans="1:13">
      <c r="A48" s="854"/>
      <c r="B48" s="854"/>
      <c r="C48" s="854"/>
      <c r="D48" s="854"/>
      <c r="E48" s="854"/>
      <c r="F48" s="854"/>
      <c r="G48" s="854"/>
      <c r="H48" s="854"/>
      <c r="I48" s="854"/>
      <c r="J48" s="854"/>
      <c r="K48" s="854"/>
      <c r="L48" s="854"/>
      <c r="M48" s="854"/>
    </row>
    <row r="49" spans="1:13">
      <c r="A49" s="854"/>
      <c r="B49" s="854"/>
      <c r="C49" s="854"/>
      <c r="D49" s="854"/>
      <c r="E49" s="854"/>
      <c r="F49" s="854"/>
      <c r="G49" s="854"/>
      <c r="H49" s="854"/>
      <c r="I49" s="854"/>
      <c r="J49" s="854"/>
      <c r="K49" s="854"/>
      <c r="L49" s="854"/>
      <c r="M49" s="854"/>
    </row>
    <row r="50" spans="1:13">
      <c r="A50" s="854"/>
      <c r="B50" s="854"/>
      <c r="C50" s="854"/>
      <c r="D50" s="854"/>
      <c r="E50" s="854"/>
      <c r="F50" s="854"/>
      <c r="G50" s="854"/>
      <c r="H50" s="854"/>
      <c r="I50" s="854"/>
      <c r="J50" s="854"/>
      <c r="K50" s="854"/>
      <c r="L50" s="854"/>
      <c r="M50" s="854"/>
    </row>
    <row r="51" spans="1:13">
      <c r="A51" s="854"/>
      <c r="B51" s="854"/>
      <c r="C51" s="854"/>
      <c r="D51" s="854"/>
      <c r="E51" s="854"/>
      <c r="F51" s="854"/>
      <c r="G51" s="854"/>
      <c r="H51" s="854"/>
      <c r="I51" s="854"/>
      <c r="J51" s="854"/>
      <c r="K51" s="854"/>
      <c r="L51" s="854"/>
      <c r="M51" s="854"/>
    </row>
    <row r="52" spans="1:13">
      <c r="A52" s="854"/>
      <c r="B52" s="854"/>
      <c r="C52" s="854"/>
      <c r="D52" s="727"/>
      <c r="E52" s="854"/>
      <c r="F52" s="854"/>
      <c r="G52" s="854"/>
      <c r="H52" s="854"/>
      <c r="I52" s="854"/>
      <c r="J52" s="854"/>
      <c r="K52" s="854"/>
      <c r="L52" s="854"/>
      <c r="M52" s="854"/>
    </row>
  </sheetData>
  <mergeCells count="14">
    <mergeCell ref="A1:M1"/>
    <mergeCell ref="A2:M2"/>
    <mergeCell ref="A3:M3"/>
    <mergeCell ref="B4:D4"/>
    <mergeCell ref="E4:G4"/>
    <mergeCell ref="H4:J4"/>
    <mergeCell ref="K4:M4"/>
    <mergeCell ref="A41:K41"/>
    <mergeCell ref="A36:L36"/>
    <mergeCell ref="A37:I37"/>
    <mergeCell ref="A40:C40"/>
    <mergeCell ref="A32:M32"/>
    <mergeCell ref="A38:M38"/>
    <mergeCell ref="A39:E39"/>
  </mergeCells>
  <pageMargins left="0.7" right="0.7" top="0.75" bottom="0.75" header="0.3" footer="0.3"/>
  <pageSetup paperSize="17" orientation="landscape" r:id="rId1"/>
  <ignoredErrors>
    <ignoredError sqref="G31 D31"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pageSetUpPr fitToPage="1"/>
  </sheetPr>
  <dimension ref="A1:S213"/>
  <sheetViews>
    <sheetView zoomScale="110" zoomScaleNormal="110" workbookViewId="0">
      <selection activeCell="B8" sqref="B8"/>
    </sheetView>
  </sheetViews>
  <sheetFormatPr defaultRowHeight="12.5"/>
  <cols>
    <col min="1" max="1" width="10.54296875" customWidth="1"/>
    <col min="2" max="2" width="11.54296875" customWidth="1"/>
    <col min="3" max="3" width="9.54296875" customWidth="1"/>
    <col min="4" max="4" width="10.54296875" customWidth="1"/>
    <col min="5" max="5" width="6.54296875" customWidth="1"/>
    <col min="6" max="6" width="11.1796875" customWidth="1"/>
    <col min="7" max="7" width="6.54296875" customWidth="1"/>
    <col min="8" max="8" width="9.1796875" customWidth="1"/>
    <col min="9" max="9" width="6.54296875" customWidth="1"/>
    <col min="10" max="10" width="11.54296875" customWidth="1"/>
    <col min="11" max="11" width="6.54296875" customWidth="1"/>
    <col min="12" max="12" width="10.1796875" customWidth="1"/>
    <col min="13" max="13" width="6.54296875" customWidth="1"/>
    <col min="14" max="14" width="11.54296875" customWidth="1"/>
    <col min="15" max="16" width="10.81640625" customWidth="1"/>
    <col min="17" max="17" width="9.54296875" customWidth="1"/>
    <col min="18" max="18" width="11.1796875" bestFit="1" customWidth="1"/>
    <col min="19" max="19" width="15.1796875" customWidth="1"/>
  </cols>
  <sheetData>
    <row r="1" spans="1:19" ht="15.5">
      <c r="A1" s="991" t="s">
        <v>272</v>
      </c>
      <c r="B1" s="991"/>
      <c r="C1" s="991"/>
      <c r="D1" s="991"/>
      <c r="E1" s="991"/>
      <c r="F1" s="991"/>
      <c r="G1" s="991"/>
      <c r="H1" s="991"/>
      <c r="I1" s="991"/>
      <c r="J1" s="991"/>
      <c r="K1" s="991"/>
      <c r="L1" s="991"/>
      <c r="M1" s="991"/>
      <c r="N1" s="991"/>
      <c r="O1" s="991"/>
      <c r="P1" s="991"/>
      <c r="Q1" s="991"/>
      <c r="R1" s="854"/>
      <c r="S1" s="854"/>
    </row>
    <row r="2" spans="1:19" ht="15.5">
      <c r="A2" s="991" t="s">
        <v>24</v>
      </c>
      <c r="B2" s="1031"/>
      <c r="C2" s="1031"/>
      <c r="D2" s="1031"/>
      <c r="E2" s="1031"/>
      <c r="F2" s="1031"/>
      <c r="G2" s="1031"/>
      <c r="H2" s="1031"/>
      <c r="I2" s="1031"/>
      <c r="J2" s="1031"/>
      <c r="K2" s="1031"/>
      <c r="L2" s="1031"/>
      <c r="M2" s="1031"/>
      <c r="N2" s="1031"/>
      <c r="O2" s="1031"/>
      <c r="P2" s="1031"/>
      <c r="Q2" s="1031"/>
      <c r="R2" s="854"/>
      <c r="S2" s="854"/>
    </row>
    <row r="3" spans="1:19" ht="15.5">
      <c r="A3" s="989" t="s">
        <v>0</v>
      </c>
      <c r="B3" s="1032"/>
      <c r="C3" s="1032"/>
      <c r="D3" s="1032"/>
      <c r="E3" s="1032"/>
      <c r="F3" s="1032"/>
      <c r="G3" s="1032"/>
      <c r="H3" s="1032"/>
      <c r="I3" s="1032"/>
      <c r="J3" s="1032"/>
      <c r="K3" s="1032"/>
      <c r="L3" s="1032"/>
      <c r="M3" s="1032"/>
      <c r="N3" s="1032"/>
      <c r="O3" s="1032"/>
      <c r="P3" s="1032"/>
      <c r="Q3" s="1032"/>
      <c r="R3" s="854"/>
      <c r="S3" s="854"/>
    </row>
    <row r="4" spans="1:19" s="40" customFormat="1" ht="15.5">
      <c r="A4" s="1016" t="s">
        <v>273</v>
      </c>
      <c r="B4" s="1017"/>
      <c r="C4" s="1017"/>
      <c r="D4" s="1017"/>
      <c r="E4" s="1017"/>
      <c r="F4" s="1017"/>
      <c r="G4" s="1017"/>
      <c r="H4" s="1017"/>
      <c r="I4" s="1018"/>
      <c r="J4" s="901"/>
      <c r="K4" s="901"/>
      <c r="L4" s="901"/>
      <c r="M4" s="901"/>
      <c r="N4" s="901"/>
      <c r="O4" s="901"/>
      <c r="P4" s="901"/>
      <c r="Q4" s="901"/>
      <c r="R4" s="854"/>
      <c r="S4" s="854"/>
    </row>
    <row r="5" spans="1:19" ht="13">
      <c r="A5" s="1026" t="s">
        <v>274</v>
      </c>
      <c r="B5" s="1022" t="s">
        <v>275</v>
      </c>
      <c r="C5" s="1022"/>
      <c r="D5" s="1022"/>
      <c r="E5" s="1029"/>
      <c r="F5" s="1022" t="s">
        <v>276</v>
      </c>
      <c r="G5" s="1022"/>
      <c r="H5" s="1022"/>
      <c r="I5" s="1022"/>
      <c r="J5" s="979" t="s">
        <v>277</v>
      </c>
      <c r="K5" s="979"/>
      <c r="L5" s="979"/>
      <c r="M5" s="979"/>
      <c r="N5" s="979" t="s">
        <v>22</v>
      </c>
      <c r="O5" s="979"/>
      <c r="P5" s="979"/>
      <c r="Q5" s="979"/>
      <c r="R5" s="979"/>
      <c r="S5" s="979"/>
    </row>
    <row r="6" spans="1:19" ht="36" customHeight="1">
      <c r="A6" s="1027"/>
      <c r="B6" s="1030" t="s">
        <v>278</v>
      </c>
      <c r="C6" s="979" t="s">
        <v>279</v>
      </c>
      <c r="D6" s="979"/>
      <c r="E6" s="979"/>
      <c r="F6" s="1030" t="s">
        <v>278</v>
      </c>
      <c r="G6" s="979" t="s">
        <v>279</v>
      </c>
      <c r="H6" s="979"/>
      <c r="I6" s="979"/>
      <c r="J6" s="1030" t="s">
        <v>278</v>
      </c>
      <c r="K6" s="979" t="s">
        <v>279</v>
      </c>
      <c r="L6" s="979"/>
      <c r="M6" s="979"/>
      <c r="N6" s="1030" t="s">
        <v>278</v>
      </c>
      <c r="O6" s="1030" t="s">
        <v>280</v>
      </c>
      <c r="P6" s="1030"/>
      <c r="Q6" s="979" t="s">
        <v>279</v>
      </c>
      <c r="R6" s="979"/>
      <c r="S6" s="979"/>
    </row>
    <row r="7" spans="1:19" ht="27" customHeight="1">
      <c r="A7" s="1028"/>
      <c r="B7" s="1030"/>
      <c r="C7" s="888" t="s">
        <v>281</v>
      </c>
      <c r="D7" s="888" t="s">
        <v>282</v>
      </c>
      <c r="E7" s="888" t="s">
        <v>283</v>
      </c>
      <c r="F7" s="1030"/>
      <c r="G7" s="888" t="s">
        <v>281</v>
      </c>
      <c r="H7" s="888" t="s">
        <v>282</v>
      </c>
      <c r="I7" s="888" t="s">
        <v>283</v>
      </c>
      <c r="J7" s="1030"/>
      <c r="K7" s="888" t="s">
        <v>281</v>
      </c>
      <c r="L7" s="888" t="s">
        <v>282</v>
      </c>
      <c r="M7" s="888" t="s">
        <v>283</v>
      </c>
      <c r="N7" s="1030"/>
      <c r="O7" s="896" t="s">
        <v>284</v>
      </c>
      <c r="P7" s="896" t="s">
        <v>285</v>
      </c>
      <c r="Q7" s="888" t="s">
        <v>281</v>
      </c>
      <c r="R7" s="888" t="s">
        <v>282</v>
      </c>
      <c r="S7" s="888" t="s">
        <v>283</v>
      </c>
    </row>
    <row r="8" spans="1:19">
      <c r="A8" s="2" t="s">
        <v>286</v>
      </c>
      <c r="B8" s="356">
        <v>32</v>
      </c>
      <c r="C8" s="855">
        <v>392.75999999999988</v>
      </c>
      <c r="D8" s="856">
        <v>12619.399999999998</v>
      </c>
      <c r="E8" s="855">
        <v>1.553528</v>
      </c>
      <c r="F8" s="857">
        <v>0</v>
      </c>
      <c r="G8" s="857">
        <v>0</v>
      </c>
      <c r="H8" s="857">
        <v>0</v>
      </c>
      <c r="I8" s="857">
        <v>0</v>
      </c>
      <c r="J8" s="356">
        <v>0</v>
      </c>
      <c r="K8" s="855">
        <v>0</v>
      </c>
      <c r="L8" s="856">
        <v>396.98</v>
      </c>
      <c r="M8" s="855">
        <v>5.4137600000000001E-2</v>
      </c>
      <c r="N8" s="858">
        <v>32</v>
      </c>
      <c r="O8" s="356">
        <v>19</v>
      </c>
      <c r="P8" s="356">
        <v>13</v>
      </c>
      <c r="Q8" s="734">
        <v>392.75999999999988</v>
      </c>
      <c r="R8" s="847">
        <v>13016.379999999997</v>
      </c>
      <c r="S8" s="736">
        <v>1.6076656</v>
      </c>
    </row>
    <row r="9" spans="1:19">
      <c r="A9" s="2" t="s">
        <v>287</v>
      </c>
      <c r="B9" s="356">
        <v>306</v>
      </c>
      <c r="C9" s="855">
        <v>2572.5030000000029</v>
      </c>
      <c r="D9" s="856">
        <v>74893.359999999986</v>
      </c>
      <c r="E9" s="855">
        <v>12.513679600000003</v>
      </c>
      <c r="F9" s="857">
        <v>0</v>
      </c>
      <c r="G9" s="857">
        <v>0</v>
      </c>
      <c r="H9" s="857">
        <v>0</v>
      </c>
      <c r="I9" s="857">
        <v>0</v>
      </c>
      <c r="J9" s="356">
        <v>70</v>
      </c>
      <c r="K9" s="855">
        <v>0</v>
      </c>
      <c r="L9" s="856">
        <v>24501.63</v>
      </c>
      <c r="M9" s="855">
        <v>3.2265155999999995</v>
      </c>
      <c r="N9" s="858">
        <v>376</v>
      </c>
      <c r="O9" s="356">
        <v>206</v>
      </c>
      <c r="P9" s="356">
        <v>170</v>
      </c>
      <c r="Q9" s="735">
        <v>2572.5030000000029</v>
      </c>
      <c r="R9" s="735">
        <v>99394.989999999991</v>
      </c>
      <c r="S9" s="736">
        <v>15.740195200000002</v>
      </c>
    </row>
    <row r="10" spans="1:19">
      <c r="A10" s="2" t="s">
        <v>288</v>
      </c>
      <c r="B10" s="818">
        <v>789</v>
      </c>
      <c r="C10" s="873">
        <v>2787.864</v>
      </c>
      <c r="D10" s="818">
        <v>137689.19</v>
      </c>
      <c r="E10" s="818">
        <v>19.5815175</v>
      </c>
      <c r="F10" s="820">
        <v>0</v>
      </c>
      <c r="G10" s="820">
        <v>0</v>
      </c>
      <c r="H10" s="820">
        <v>0</v>
      </c>
      <c r="I10" s="820">
        <v>0</v>
      </c>
      <c r="J10" s="818">
        <v>272</v>
      </c>
      <c r="K10" s="818">
        <v>0</v>
      </c>
      <c r="L10" s="818">
        <v>80106.42</v>
      </c>
      <c r="M10" s="818">
        <v>10.551870400000002</v>
      </c>
      <c r="N10" s="602">
        <v>1061</v>
      </c>
      <c r="O10" s="818">
        <v>775</v>
      </c>
      <c r="P10" s="818">
        <v>286</v>
      </c>
      <c r="Q10" s="735">
        <v>2787.864</v>
      </c>
      <c r="R10" s="735">
        <v>217795.61</v>
      </c>
      <c r="S10" s="736">
        <v>30.133387900000002</v>
      </c>
    </row>
    <row r="11" spans="1:19" s="40" customFormat="1">
      <c r="A11" s="2" t="s">
        <v>289</v>
      </c>
      <c r="B11" s="818"/>
      <c r="C11" s="818"/>
      <c r="D11" s="818"/>
      <c r="E11" s="818"/>
      <c r="F11" s="820"/>
      <c r="G11" s="820"/>
      <c r="H11" s="820"/>
      <c r="I11" s="820"/>
      <c r="J11" s="818"/>
      <c r="K11" s="818"/>
      <c r="L11" s="818"/>
      <c r="M11" s="818"/>
      <c r="N11" s="602"/>
      <c r="O11" s="818"/>
      <c r="P11" s="818"/>
      <c r="Q11" s="735"/>
      <c r="R11" s="735"/>
      <c r="S11" s="736"/>
    </row>
    <row r="12" spans="1:19" s="40" customFormat="1">
      <c r="A12" s="2" t="s">
        <v>290</v>
      </c>
      <c r="B12" s="818"/>
      <c r="C12" s="818"/>
      <c r="D12" s="818"/>
      <c r="E12" s="818"/>
      <c r="F12" s="820"/>
      <c r="G12" s="820"/>
      <c r="H12" s="820"/>
      <c r="I12" s="820"/>
      <c r="J12" s="818"/>
      <c r="K12" s="818"/>
      <c r="L12" s="818"/>
      <c r="M12" s="818"/>
      <c r="N12" s="602"/>
      <c r="O12" s="818"/>
      <c r="P12" s="818"/>
      <c r="Q12" s="735"/>
      <c r="R12" s="735"/>
      <c r="S12" s="736"/>
    </row>
    <row r="13" spans="1:19" s="40" customFormat="1">
      <c r="A13" s="2" t="s">
        <v>291</v>
      </c>
      <c r="B13" s="818"/>
      <c r="C13" s="818"/>
      <c r="D13" s="818"/>
      <c r="E13" s="818"/>
      <c r="F13" s="820"/>
      <c r="G13" s="820"/>
      <c r="H13" s="820"/>
      <c r="I13" s="820"/>
      <c r="J13" s="818"/>
      <c r="K13" s="818"/>
      <c r="L13" s="818"/>
      <c r="M13" s="818"/>
      <c r="N13" s="602"/>
      <c r="O13" s="818"/>
      <c r="P13" s="818"/>
      <c r="Q13" s="735"/>
      <c r="R13" s="735"/>
      <c r="S13" s="736"/>
    </row>
    <row r="14" spans="1:19" s="40" customFormat="1">
      <c r="A14" s="2" t="s">
        <v>292</v>
      </c>
      <c r="B14" s="818"/>
      <c r="C14" s="818"/>
      <c r="D14" s="818"/>
      <c r="E14" s="818"/>
      <c r="F14" s="820"/>
      <c r="G14" s="820"/>
      <c r="H14" s="820"/>
      <c r="I14" s="820"/>
      <c r="J14" s="818"/>
      <c r="K14" s="818"/>
      <c r="L14" s="818"/>
      <c r="M14" s="818"/>
      <c r="N14" s="602"/>
      <c r="O14" s="818"/>
      <c r="P14" s="818"/>
      <c r="Q14" s="602"/>
      <c r="R14" s="602"/>
      <c r="S14" s="737"/>
    </row>
    <row r="15" spans="1:19" s="40" customFormat="1">
      <c r="A15" s="2" t="s">
        <v>293</v>
      </c>
      <c r="B15" s="818"/>
      <c r="C15" s="818"/>
      <c r="D15" s="818"/>
      <c r="E15" s="818"/>
      <c r="F15" s="820"/>
      <c r="G15" s="820"/>
      <c r="H15" s="820"/>
      <c r="I15" s="820"/>
      <c r="J15" s="818"/>
      <c r="K15" s="818"/>
      <c r="L15" s="818"/>
      <c r="M15" s="818"/>
      <c r="N15" s="602"/>
      <c r="O15" s="818"/>
      <c r="P15" s="818"/>
      <c r="Q15" s="602"/>
      <c r="R15" s="602"/>
      <c r="S15" s="602"/>
    </row>
    <row r="16" spans="1:19" s="40" customFormat="1">
      <c r="A16" s="2" t="s">
        <v>294</v>
      </c>
      <c r="B16" s="818"/>
      <c r="C16" s="818"/>
      <c r="D16" s="818"/>
      <c r="E16" s="818"/>
      <c r="F16" s="820"/>
      <c r="G16" s="820"/>
      <c r="H16" s="820"/>
      <c r="I16" s="820"/>
      <c r="J16" s="818"/>
      <c r="K16" s="818"/>
      <c r="L16" s="818"/>
      <c r="M16" s="818"/>
      <c r="N16" s="602"/>
      <c r="O16" s="818"/>
      <c r="P16" s="818"/>
      <c r="Q16" s="602"/>
      <c r="R16" s="602"/>
      <c r="S16" s="602"/>
    </row>
    <row r="17" spans="1:19" s="40" customFormat="1">
      <c r="A17" s="2" t="s">
        <v>295</v>
      </c>
      <c r="B17" s="818"/>
      <c r="C17" s="818"/>
      <c r="D17" s="818"/>
      <c r="E17" s="818"/>
      <c r="F17" s="820"/>
      <c r="G17" s="820"/>
      <c r="H17" s="820"/>
      <c r="I17" s="820"/>
      <c r="J17" s="818"/>
      <c r="K17" s="818"/>
      <c r="L17" s="818"/>
      <c r="M17" s="818"/>
      <c r="N17" s="602"/>
      <c r="O17" s="818"/>
      <c r="P17" s="818"/>
      <c r="Q17" s="602"/>
      <c r="R17" s="602"/>
      <c r="S17" s="602"/>
    </row>
    <row r="18" spans="1:19" s="40" customFormat="1">
      <c r="A18" s="2" t="s">
        <v>296</v>
      </c>
      <c r="B18" s="818"/>
      <c r="C18" s="818"/>
      <c r="D18" s="818"/>
      <c r="E18" s="818"/>
      <c r="F18" s="820"/>
      <c r="G18" s="820"/>
      <c r="H18" s="820"/>
      <c r="I18" s="820"/>
      <c r="J18" s="818"/>
      <c r="K18" s="818"/>
      <c r="L18" s="818"/>
      <c r="M18" s="818"/>
      <c r="N18" s="204"/>
      <c r="O18" s="818"/>
      <c r="P18" s="818"/>
      <c r="Q18" s="204"/>
      <c r="R18" s="204"/>
      <c r="S18" s="204"/>
    </row>
    <row r="19" spans="1:19" s="40" customFormat="1" ht="13" thickBot="1">
      <c r="A19" s="108" t="s">
        <v>297</v>
      </c>
      <c r="B19" s="819"/>
      <c r="C19" s="819"/>
      <c r="D19" s="819"/>
      <c r="E19" s="819"/>
      <c r="F19" s="821"/>
      <c r="G19" s="821"/>
      <c r="H19" s="821"/>
      <c r="I19" s="821"/>
      <c r="J19" s="819"/>
      <c r="K19" s="819"/>
      <c r="L19" s="819"/>
      <c r="M19" s="819"/>
      <c r="N19" s="223"/>
      <c r="O19" s="819"/>
      <c r="P19" s="819"/>
      <c r="Q19" s="223"/>
      <c r="R19" s="223"/>
      <c r="S19" s="223"/>
    </row>
    <row r="20" spans="1:19" ht="13">
      <c r="A20" s="104" t="s">
        <v>298</v>
      </c>
      <c r="B20" s="107">
        <f>SUM(B8:B19)</f>
        <v>1127</v>
      </c>
      <c r="C20" s="107">
        <f t="shared" ref="C20:N20" si="0">SUM(C8:C19)</f>
        <v>5753.1270000000022</v>
      </c>
      <c r="D20" s="107">
        <f t="shared" si="0"/>
        <v>225201.94999999998</v>
      </c>
      <c r="E20" s="107">
        <f t="shared" si="0"/>
        <v>33.648725100000007</v>
      </c>
      <c r="F20" s="107">
        <f t="shared" si="0"/>
        <v>0</v>
      </c>
      <c r="G20" s="107">
        <f t="shared" si="0"/>
        <v>0</v>
      </c>
      <c r="H20" s="107">
        <f t="shared" si="0"/>
        <v>0</v>
      </c>
      <c r="I20" s="107">
        <f t="shared" si="0"/>
        <v>0</v>
      </c>
      <c r="J20" s="107">
        <f t="shared" si="0"/>
        <v>342</v>
      </c>
      <c r="K20" s="107">
        <f t="shared" si="0"/>
        <v>0</v>
      </c>
      <c r="L20" s="107">
        <f>SUM(L8:L19)</f>
        <v>105005.03</v>
      </c>
      <c r="M20" s="107">
        <f t="shared" si="0"/>
        <v>13.832523600000002</v>
      </c>
      <c r="N20" s="107">
        <f t="shared" si="0"/>
        <v>1469</v>
      </c>
      <c r="O20" s="107">
        <f>SUM(O8:O19)</f>
        <v>1000</v>
      </c>
      <c r="P20" s="107">
        <f>SUM(P8:P19)</f>
        <v>469</v>
      </c>
      <c r="Q20" s="107">
        <f>SUM(Q8:Q19)</f>
        <v>5753.1270000000022</v>
      </c>
      <c r="R20" s="107">
        <f>SUM(R8:R19)</f>
        <v>330206.98</v>
      </c>
      <c r="S20" s="111">
        <f>SUM(S8:S19)</f>
        <v>47.481248700000009</v>
      </c>
    </row>
    <row r="21" spans="1:19">
      <c r="A21" s="619"/>
      <c r="B21" s="619"/>
      <c r="C21" s="619"/>
      <c r="D21" s="619"/>
      <c r="E21" s="619"/>
      <c r="F21" s="619"/>
      <c r="G21" s="619"/>
      <c r="H21" s="619"/>
      <c r="I21" s="619"/>
      <c r="J21" s="619"/>
      <c r="K21" s="619"/>
      <c r="L21" s="619"/>
      <c r="M21" s="619"/>
      <c r="N21" s="619"/>
      <c r="O21" s="619"/>
      <c r="P21" s="619"/>
      <c r="Q21" s="619"/>
      <c r="R21" s="854"/>
      <c r="S21" s="854"/>
    </row>
    <row r="22" spans="1:19" s="116" customFormat="1" ht="12.75" customHeight="1">
      <c r="A22" s="1019" t="s">
        <v>299</v>
      </c>
      <c r="B22" s="1020"/>
      <c r="C22" s="1020"/>
      <c r="D22" s="1020"/>
      <c r="E22" s="1020"/>
      <c r="F22" s="1020"/>
      <c r="G22" s="1020"/>
      <c r="H22" s="1020"/>
      <c r="I22" s="1020"/>
      <c r="J22" s="1020"/>
      <c r="K22" s="1020"/>
      <c r="L22" s="1020"/>
      <c r="M22" s="1020"/>
      <c r="N22" s="1020"/>
      <c r="O22" s="1020"/>
      <c r="P22" s="1020"/>
      <c r="Q22" s="1021"/>
      <c r="R22" s="849"/>
      <c r="S22" s="850"/>
    </row>
    <row r="23" spans="1:19" s="11" customFormat="1" ht="12.75" customHeight="1">
      <c r="A23" s="995" t="s">
        <v>259</v>
      </c>
      <c r="B23" s="995"/>
      <c r="C23" s="995"/>
      <c r="D23" s="995"/>
      <c r="E23" s="995"/>
      <c r="F23" s="995"/>
      <c r="G23" s="995"/>
      <c r="H23" s="995"/>
      <c r="I23" s="995"/>
      <c r="J23" s="995"/>
      <c r="K23" s="995"/>
      <c r="L23" s="995"/>
      <c r="M23" s="995"/>
      <c r="N23" s="995"/>
      <c r="O23" s="995"/>
      <c r="P23" s="175"/>
      <c r="Q23" s="175"/>
      <c r="R23" s="619"/>
      <c r="S23" s="473"/>
    </row>
    <row r="24" spans="1:19" s="450" customFormat="1" ht="31.5" customHeight="1">
      <c r="A24" s="995" t="s">
        <v>300</v>
      </c>
      <c r="B24" s="1015"/>
      <c r="C24" s="1015"/>
      <c r="D24" s="1015"/>
      <c r="E24" s="1015"/>
      <c r="F24" s="1015"/>
      <c r="G24" s="1015"/>
      <c r="H24" s="1015"/>
      <c r="I24" s="1015"/>
      <c r="J24" s="1015"/>
      <c r="K24" s="1015"/>
      <c r="L24" s="1015"/>
      <c r="M24" s="1015"/>
      <c r="N24" s="1015"/>
      <c r="O24" s="1015"/>
      <c r="P24" s="175"/>
      <c r="Q24" s="175"/>
      <c r="R24" s="619"/>
      <c r="S24" s="473"/>
    </row>
    <row r="25" spans="1:19" ht="16.399999999999999" customHeight="1">
      <c r="A25" s="619"/>
      <c r="B25" s="619"/>
      <c r="C25" s="619"/>
      <c r="D25" s="619"/>
      <c r="E25" s="619"/>
      <c r="F25" s="619"/>
      <c r="G25" s="619"/>
      <c r="H25" s="619"/>
      <c r="I25" s="619"/>
      <c r="J25" s="619"/>
      <c r="K25" s="619"/>
      <c r="L25" s="619"/>
      <c r="M25" s="619"/>
      <c r="N25" s="619"/>
      <c r="O25" s="619"/>
      <c r="P25" s="619"/>
      <c r="Q25" s="619"/>
      <c r="R25" s="854"/>
      <c r="S25" s="854"/>
    </row>
    <row r="26" spans="1:19" ht="15" customHeight="1">
      <c r="A26" s="1016" t="s">
        <v>301</v>
      </c>
      <c r="B26" s="1017"/>
      <c r="C26" s="1017"/>
      <c r="D26" s="1017"/>
      <c r="E26" s="1017"/>
      <c r="F26" s="1017"/>
      <c r="G26" s="1017"/>
      <c r="H26" s="1017"/>
      <c r="I26" s="1018"/>
      <c r="J26" s="901"/>
      <c r="K26" s="901"/>
      <c r="L26" s="901"/>
      <c r="M26" s="901"/>
      <c r="N26" s="901"/>
      <c r="O26" s="901"/>
      <c r="P26" s="901"/>
      <c r="Q26" s="901"/>
      <c r="R26" s="854"/>
      <c r="S26" s="854"/>
    </row>
    <row r="27" spans="1:19" ht="13">
      <c r="A27" s="897"/>
      <c r="B27" s="1022" t="s">
        <v>275</v>
      </c>
      <c r="C27" s="1022"/>
      <c r="D27" s="1022"/>
      <c r="E27" s="1029"/>
      <c r="F27" s="1022" t="s">
        <v>276</v>
      </c>
      <c r="G27" s="1022"/>
      <c r="H27" s="1022"/>
      <c r="I27" s="1022"/>
      <c r="J27" s="979" t="s">
        <v>277</v>
      </c>
      <c r="K27" s="979"/>
      <c r="L27" s="979"/>
      <c r="M27" s="979"/>
      <c r="N27" s="979" t="s">
        <v>22</v>
      </c>
      <c r="O27" s="979"/>
      <c r="P27" s="979"/>
      <c r="Q27" s="979"/>
      <c r="R27" s="854"/>
      <c r="S27" s="854"/>
    </row>
    <row r="28" spans="1:19" ht="13">
      <c r="A28" s="1023" t="s">
        <v>274</v>
      </c>
      <c r="B28" s="1033" t="s">
        <v>278</v>
      </c>
      <c r="C28" s="224"/>
      <c r="D28" s="225"/>
      <c r="E28" s="226"/>
      <c r="F28" s="1033" t="s">
        <v>278</v>
      </c>
      <c r="G28" s="224"/>
      <c r="H28" s="225"/>
      <c r="I28" s="226"/>
      <c r="J28" s="1033" t="s">
        <v>278</v>
      </c>
      <c r="K28" s="224"/>
      <c r="L28" s="225"/>
      <c r="M28" s="226"/>
      <c r="N28" s="1033" t="s">
        <v>278</v>
      </c>
      <c r="O28" s="224"/>
      <c r="P28" s="225"/>
      <c r="Q28" s="226"/>
      <c r="R28" s="854"/>
      <c r="S28" s="854"/>
    </row>
    <row r="29" spans="1:19" ht="13.4" customHeight="1">
      <c r="A29" s="1024"/>
      <c r="B29" s="1034"/>
      <c r="C29" s="1022" t="s">
        <v>279</v>
      </c>
      <c r="D29" s="1022"/>
      <c r="E29" s="1022"/>
      <c r="F29" s="1034"/>
      <c r="G29" s="1022" t="s">
        <v>279</v>
      </c>
      <c r="H29" s="1022"/>
      <c r="I29" s="1022"/>
      <c r="J29" s="1034"/>
      <c r="K29" s="1022" t="s">
        <v>279</v>
      </c>
      <c r="L29" s="1022"/>
      <c r="M29" s="1022"/>
      <c r="N29" s="1034"/>
      <c r="O29" s="1022" t="s">
        <v>279</v>
      </c>
      <c r="P29" s="1022"/>
      <c r="Q29" s="1022"/>
      <c r="R29" s="854"/>
      <c r="S29" s="854"/>
    </row>
    <row r="30" spans="1:19" ht="25.5" customHeight="1">
      <c r="A30" s="1025"/>
      <c r="B30" s="1035"/>
      <c r="C30" s="227" t="s">
        <v>281</v>
      </c>
      <c r="D30" s="888" t="s">
        <v>282</v>
      </c>
      <c r="E30" s="888" t="s">
        <v>283</v>
      </c>
      <c r="F30" s="1035"/>
      <c r="G30" s="227" t="s">
        <v>281</v>
      </c>
      <c r="H30" s="888" t="s">
        <v>282</v>
      </c>
      <c r="I30" s="888" t="s">
        <v>283</v>
      </c>
      <c r="J30" s="1035"/>
      <c r="K30" s="227" t="s">
        <v>281</v>
      </c>
      <c r="L30" s="888" t="s">
        <v>282</v>
      </c>
      <c r="M30" s="888" t="s">
        <v>283</v>
      </c>
      <c r="N30" s="1035"/>
      <c r="O30" s="227" t="s">
        <v>281</v>
      </c>
      <c r="P30" s="888" t="s">
        <v>282</v>
      </c>
      <c r="Q30" s="888" t="s">
        <v>283</v>
      </c>
      <c r="R30" s="854"/>
      <c r="S30" s="854"/>
    </row>
    <row r="31" spans="1:19">
      <c r="A31" s="2" t="s">
        <v>286</v>
      </c>
      <c r="B31" s="378"/>
      <c r="C31" s="204"/>
      <c r="D31" s="204"/>
      <c r="E31" s="204"/>
      <c r="F31" s="204"/>
      <c r="G31" s="204"/>
      <c r="H31" s="204"/>
      <c r="I31" s="204"/>
      <c r="J31" s="204"/>
      <c r="K31" s="204"/>
      <c r="L31" s="204"/>
      <c r="M31" s="204"/>
      <c r="N31" s="204"/>
      <c r="O31" s="204"/>
      <c r="P31" s="204"/>
      <c r="Q31" s="204"/>
      <c r="R31" s="854"/>
      <c r="S31" s="854"/>
    </row>
    <row r="32" spans="1:19">
      <c r="A32" s="2" t="s">
        <v>287</v>
      </c>
      <c r="B32" s="378"/>
      <c r="C32" s="193"/>
      <c r="D32" s="193"/>
      <c r="E32" s="193"/>
      <c r="F32" s="204"/>
      <c r="G32" s="204"/>
      <c r="H32" s="204"/>
      <c r="I32" s="204"/>
      <c r="J32" s="204"/>
      <c r="K32" s="204"/>
      <c r="L32" s="193"/>
      <c r="M32" s="193"/>
      <c r="N32" s="204"/>
      <c r="O32" s="204"/>
      <c r="P32" s="204"/>
      <c r="Q32" s="204"/>
      <c r="R32" s="854"/>
      <c r="S32" s="854"/>
    </row>
    <row r="33" spans="1:19">
      <c r="A33" s="2" t="s">
        <v>288</v>
      </c>
      <c r="B33" s="378"/>
      <c r="C33" s="204"/>
      <c r="D33" s="204"/>
      <c r="E33" s="204"/>
      <c r="F33" s="204"/>
      <c r="G33" s="204"/>
      <c r="H33" s="204"/>
      <c r="I33" s="204"/>
      <c r="J33" s="204"/>
      <c r="K33" s="204"/>
      <c r="L33" s="204"/>
      <c r="M33" s="204"/>
      <c r="N33" s="204"/>
      <c r="O33" s="204"/>
      <c r="P33" s="204"/>
      <c r="Q33" s="204"/>
      <c r="R33" s="854"/>
      <c r="S33" s="854"/>
    </row>
    <row r="34" spans="1:19">
      <c r="A34" s="2" t="s">
        <v>289</v>
      </c>
      <c r="B34" s="378"/>
      <c r="C34" s="204"/>
      <c r="D34" s="204"/>
      <c r="E34" s="204"/>
      <c r="F34" s="204"/>
      <c r="G34" s="204"/>
      <c r="H34" s="204"/>
      <c r="I34" s="204"/>
      <c r="J34" s="204"/>
      <c r="K34" s="204"/>
      <c r="L34" s="204"/>
      <c r="M34" s="204"/>
      <c r="N34" s="204"/>
      <c r="O34" s="204"/>
      <c r="P34" s="204"/>
      <c r="Q34" s="204"/>
      <c r="R34" s="854"/>
      <c r="S34" s="854"/>
    </row>
    <row r="35" spans="1:19">
      <c r="A35" s="2" t="s">
        <v>290</v>
      </c>
      <c r="B35" s="378"/>
      <c r="C35" s="204"/>
      <c r="D35" s="204"/>
      <c r="E35" s="204"/>
      <c r="F35" s="204"/>
      <c r="G35" s="204"/>
      <c r="H35" s="204"/>
      <c r="I35" s="204"/>
      <c r="J35" s="204"/>
      <c r="K35" s="204"/>
      <c r="L35" s="204"/>
      <c r="M35" s="204"/>
      <c r="N35" s="204"/>
      <c r="O35" s="204"/>
      <c r="P35" s="204"/>
      <c r="Q35" s="204"/>
      <c r="R35" s="854"/>
      <c r="S35" s="854"/>
    </row>
    <row r="36" spans="1:19">
      <c r="A36" s="2" t="s">
        <v>291</v>
      </c>
      <c r="B36" s="378"/>
      <c r="C36" s="204"/>
      <c r="D36" s="204"/>
      <c r="E36" s="204"/>
      <c r="F36" s="204"/>
      <c r="G36" s="204"/>
      <c r="H36" s="204"/>
      <c r="I36" s="204"/>
      <c r="J36" s="204"/>
      <c r="K36" s="204"/>
      <c r="L36" s="204"/>
      <c r="M36" s="204"/>
      <c r="N36" s="204"/>
      <c r="O36" s="204"/>
      <c r="P36" s="204"/>
      <c r="Q36" s="204"/>
      <c r="R36" s="854"/>
      <c r="S36" s="854"/>
    </row>
    <row r="37" spans="1:19">
      <c r="A37" s="2" t="s">
        <v>292</v>
      </c>
      <c r="B37" s="378"/>
      <c r="C37" s="204"/>
      <c r="D37" s="204"/>
      <c r="E37" s="204"/>
      <c r="F37" s="204"/>
      <c r="G37" s="204"/>
      <c r="H37" s="204"/>
      <c r="I37" s="204"/>
      <c r="J37" s="204"/>
      <c r="K37" s="204"/>
      <c r="L37" s="204"/>
      <c r="M37" s="204"/>
      <c r="N37" s="204"/>
      <c r="O37" s="204"/>
      <c r="P37" s="204"/>
      <c r="Q37" s="204"/>
      <c r="R37" s="854"/>
      <c r="S37" s="854"/>
    </row>
    <row r="38" spans="1:19">
      <c r="A38" s="2" t="s">
        <v>293</v>
      </c>
      <c r="B38" s="378"/>
      <c r="C38" s="204"/>
      <c r="D38" s="204"/>
      <c r="E38" s="204"/>
      <c r="F38" s="204"/>
      <c r="G38" s="204"/>
      <c r="H38" s="204"/>
      <c r="I38" s="204"/>
      <c r="J38" s="204"/>
      <c r="K38" s="204"/>
      <c r="L38" s="204"/>
      <c r="M38" s="204"/>
      <c r="N38" s="204"/>
      <c r="O38" s="204"/>
      <c r="P38" s="204"/>
      <c r="Q38" s="204"/>
      <c r="R38" s="854"/>
      <c r="S38" s="854"/>
    </row>
    <row r="39" spans="1:19">
      <c r="A39" s="2" t="s">
        <v>294</v>
      </c>
      <c r="B39" s="378"/>
      <c r="C39" s="204"/>
      <c r="D39" s="204"/>
      <c r="E39" s="204"/>
      <c r="F39" s="204"/>
      <c r="G39" s="204"/>
      <c r="H39" s="204"/>
      <c r="I39" s="204"/>
      <c r="J39" s="204"/>
      <c r="K39" s="204"/>
      <c r="L39" s="204"/>
      <c r="M39" s="204"/>
      <c r="N39" s="204"/>
      <c r="O39" s="204"/>
      <c r="P39" s="204"/>
      <c r="Q39" s="204"/>
      <c r="R39" s="854"/>
      <c r="S39" s="854"/>
    </row>
    <row r="40" spans="1:19">
      <c r="A40" s="2" t="s">
        <v>295</v>
      </c>
      <c r="B40" s="204"/>
      <c r="C40" s="204"/>
      <c r="D40" s="204"/>
      <c r="E40" s="204"/>
      <c r="F40" s="204"/>
      <c r="G40" s="204"/>
      <c r="H40" s="204"/>
      <c r="I40" s="204"/>
      <c r="J40" s="204"/>
      <c r="K40" s="204"/>
      <c r="L40" s="204"/>
      <c r="M40" s="204"/>
      <c r="N40" s="204"/>
      <c r="O40" s="204"/>
      <c r="P40" s="204"/>
      <c r="Q40" s="204"/>
      <c r="R40" s="854"/>
      <c r="S40" s="854"/>
    </row>
    <row r="41" spans="1:19" s="40" customFormat="1">
      <c r="A41" s="2" t="s">
        <v>296</v>
      </c>
      <c r="B41" s="204"/>
      <c r="C41" s="204"/>
      <c r="D41" s="204"/>
      <c r="E41" s="204"/>
      <c r="F41" s="204"/>
      <c r="G41" s="204"/>
      <c r="H41" s="204"/>
      <c r="I41" s="204"/>
      <c r="J41" s="204"/>
      <c r="K41" s="204"/>
      <c r="L41" s="204"/>
      <c r="M41" s="204"/>
      <c r="N41" s="204"/>
      <c r="O41" s="204"/>
      <c r="P41" s="204"/>
      <c r="Q41" s="204"/>
      <c r="R41" s="854"/>
      <c r="S41" s="854"/>
    </row>
    <row r="42" spans="1:19" s="40" customFormat="1" ht="13" thickBot="1">
      <c r="A42" s="108" t="s">
        <v>297</v>
      </c>
      <c r="B42" s="223"/>
      <c r="C42" s="223"/>
      <c r="D42" s="223"/>
      <c r="E42" s="223"/>
      <c r="F42" s="223"/>
      <c r="G42" s="223"/>
      <c r="H42" s="223"/>
      <c r="I42" s="223"/>
      <c r="J42" s="223"/>
      <c r="K42" s="223"/>
      <c r="L42" s="223"/>
      <c r="M42" s="223"/>
      <c r="N42" s="223"/>
      <c r="O42" s="223"/>
      <c r="P42" s="223"/>
      <c r="Q42" s="223"/>
      <c r="R42" s="854"/>
      <c r="S42" s="854"/>
    </row>
    <row r="43" spans="1:19" s="40" customFormat="1" ht="13">
      <c r="A43" s="104" t="s">
        <v>298</v>
      </c>
      <c r="B43" s="107">
        <f>SUM(B31:B42)</f>
        <v>0</v>
      </c>
      <c r="C43" s="107">
        <f t="shared" ref="C43:Q43" si="1">SUM(C31:C42)</f>
        <v>0</v>
      </c>
      <c r="D43" s="107">
        <f t="shared" si="1"/>
        <v>0</v>
      </c>
      <c r="E43" s="107">
        <f t="shared" si="1"/>
        <v>0</v>
      </c>
      <c r="F43" s="107">
        <f t="shared" si="1"/>
        <v>0</v>
      </c>
      <c r="G43" s="107">
        <f t="shared" si="1"/>
        <v>0</v>
      </c>
      <c r="H43" s="107">
        <f t="shared" si="1"/>
        <v>0</v>
      </c>
      <c r="I43" s="107">
        <f t="shared" si="1"/>
        <v>0</v>
      </c>
      <c r="J43" s="107">
        <f t="shared" si="1"/>
        <v>0</v>
      </c>
      <c r="K43" s="107">
        <f t="shared" si="1"/>
        <v>0</v>
      </c>
      <c r="L43" s="107">
        <f t="shared" si="1"/>
        <v>0</v>
      </c>
      <c r="M43" s="107">
        <f t="shared" si="1"/>
        <v>0</v>
      </c>
      <c r="N43" s="107">
        <f t="shared" si="1"/>
        <v>0</v>
      </c>
      <c r="O43" s="107">
        <f t="shared" si="1"/>
        <v>0</v>
      </c>
      <c r="P43" s="107">
        <f t="shared" si="1"/>
        <v>0</v>
      </c>
      <c r="Q43" s="111">
        <f t="shared" si="1"/>
        <v>0</v>
      </c>
      <c r="R43" s="854"/>
      <c r="S43" s="854"/>
    </row>
    <row r="44" spans="1:19" s="40" customFormat="1" ht="13">
      <c r="A44" s="150"/>
      <c r="B44" s="228"/>
      <c r="C44" s="228"/>
      <c r="D44" s="228"/>
      <c r="E44" s="228"/>
      <c r="F44" s="228"/>
      <c r="G44" s="228"/>
      <c r="H44" s="228"/>
      <c r="I44" s="228"/>
      <c r="J44" s="228"/>
      <c r="K44" s="228"/>
      <c r="L44" s="228"/>
      <c r="M44" s="228"/>
      <c r="N44" s="228"/>
      <c r="O44" s="228"/>
      <c r="P44" s="228"/>
      <c r="Q44" s="229"/>
      <c r="R44" s="854"/>
      <c r="S44" s="854"/>
    </row>
    <row r="45" spans="1:19">
      <c r="A45" s="1019" t="s">
        <v>302</v>
      </c>
      <c r="B45" s="1020"/>
      <c r="C45" s="1020"/>
      <c r="D45" s="1020"/>
      <c r="E45" s="1020"/>
      <c r="F45" s="1020"/>
      <c r="G45" s="1020"/>
      <c r="H45" s="1020"/>
      <c r="I45" s="1020"/>
      <c r="J45" s="1020"/>
      <c r="K45" s="1020"/>
      <c r="L45" s="1020"/>
      <c r="M45" s="1020"/>
      <c r="N45" s="1020"/>
      <c r="O45" s="1020"/>
      <c r="P45" s="1020"/>
      <c r="Q45" s="1021"/>
      <c r="R45" s="854"/>
      <c r="S45" s="854"/>
    </row>
    <row r="46" spans="1:19">
      <c r="A46" s="995" t="s">
        <v>259</v>
      </c>
      <c r="B46" s="995"/>
      <c r="C46" s="995"/>
      <c r="D46" s="995"/>
      <c r="E46" s="995"/>
      <c r="F46" s="995"/>
      <c r="G46" s="995"/>
      <c r="H46" s="995"/>
      <c r="I46" s="995"/>
      <c r="J46" s="995"/>
      <c r="K46" s="995"/>
      <c r="L46" s="995"/>
      <c r="M46" s="995"/>
      <c r="N46" s="995"/>
      <c r="O46" s="995"/>
      <c r="P46" s="619"/>
      <c r="Q46" s="619"/>
      <c r="R46" s="854"/>
      <c r="S46" s="854"/>
    </row>
    <row r="47" spans="1:19" s="40" customFormat="1">
      <c r="A47" s="894"/>
      <c r="B47" s="894"/>
      <c r="C47" s="894"/>
      <c r="D47" s="894"/>
      <c r="E47" s="894"/>
      <c r="F47" s="894"/>
      <c r="G47" s="894"/>
      <c r="H47" s="894"/>
      <c r="I47" s="894"/>
      <c r="J47" s="894"/>
      <c r="K47" s="894"/>
      <c r="L47" s="894"/>
      <c r="M47" s="894"/>
      <c r="N47" s="894"/>
      <c r="O47" s="894"/>
      <c r="P47" s="619"/>
      <c r="Q47" s="619"/>
      <c r="R47" s="854"/>
      <c r="S47" s="854"/>
    </row>
    <row r="48" spans="1:19" ht="15.5">
      <c r="A48" s="1016" t="s">
        <v>303</v>
      </c>
      <c r="B48" s="1017"/>
      <c r="C48" s="1017"/>
      <c r="D48" s="1017"/>
      <c r="E48" s="1017"/>
      <c r="F48" s="1017"/>
      <c r="G48" s="1017"/>
      <c r="H48" s="1017"/>
      <c r="I48" s="1018"/>
      <c r="J48" s="901"/>
      <c r="K48" s="901"/>
      <c r="L48" s="901"/>
      <c r="M48" s="901"/>
      <c r="N48" s="901"/>
      <c r="O48" s="901"/>
      <c r="P48" s="901"/>
      <c r="Q48" s="901"/>
      <c r="R48" s="854"/>
      <c r="S48" s="854"/>
    </row>
    <row r="49" spans="1:19" ht="13">
      <c r="A49" s="1026" t="s">
        <v>274</v>
      </c>
      <c r="B49" s="1022" t="s">
        <v>275</v>
      </c>
      <c r="C49" s="1022"/>
      <c r="D49" s="1022"/>
      <c r="E49" s="1029"/>
      <c r="F49" s="1022" t="s">
        <v>276</v>
      </c>
      <c r="G49" s="1022"/>
      <c r="H49" s="1022"/>
      <c r="I49" s="1022"/>
      <c r="J49" s="979" t="s">
        <v>277</v>
      </c>
      <c r="K49" s="979"/>
      <c r="L49" s="979"/>
      <c r="M49" s="979"/>
      <c r="N49" s="979" t="s">
        <v>22</v>
      </c>
      <c r="O49" s="979"/>
      <c r="P49" s="979"/>
      <c r="Q49" s="979"/>
      <c r="R49" s="854"/>
      <c r="S49" s="854"/>
    </row>
    <row r="50" spans="1:19" ht="13.4" customHeight="1">
      <c r="A50" s="1027"/>
      <c r="B50" s="1030" t="s">
        <v>304</v>
      </c>
      <c r="C50" s="979" t="s">
        <v>279</v>
      </c>
      <c r="D50" s="979"/>
      <c r="E50" s="979"/>
      <c r="F50" s="1030" t="s">
        <v>304</v>
      </c>
      <c r="G50" s="979" t="s">
        <v>279</v>
      </c>
      <c r="H50" s="979"/>
      <c r="I50" s="979"/>
      <c r="J50" s="1030" t="s">
        <v>304</v>
      </c>
      <c r="K50" s="979" t="s">
        <v>279</v>
      </c>
      <c r="L50" s="979"/>
      <c r="M50" s="979"/>
      <c r="N50" s="1030" t="s">
        <v>304</v>
      </c>
      <c r="O50" s="979" t="s">
        <v>279</v>
      </c>
      <c r="P50" s="979"/>
      <c r="Q50" s="979"/>
      <c r="R50" s="854"/>
      <c r="S50" s="854"/>
    </row>
    <row r="51" spans="1:19" ht="39.65" customHeight="1">
      <c r="A51" s="1028"/>
      <c r="B51" s="1030"/>
      <c r="C51" s="888" t="s">
        <v>281</v>
      </c>
      <c r="D51" s="888" t="s">
        <v>282</v>
      </c>
      <c r="E51" s="888" t="s">
        <v>283</v>
      </c>
      <c r="F51" s="1030"/>
      <c r="G51" s="888" t="s">
        <v>281</v>
      </c>
      <c r="H51" s="888" t="s">
        <v>282</v>
      </c>
      <c r="I51" s="888" t="s">
        <v>283</v>
      </c>
      <c r="J51" s="1030"/>
      <c r="K51" s="888" t="s">
        <v>281</v>
      </c>
      <c r="L51" s="888" t="s">
        <v>282</v>
      </c>
      <c r="M51" s="888" t="s">
        <v>283</v>
      </c>
      <c r="N51" s="1030"/>
      <c r="O51" s="888" t="s">
        <v>281</v>
      </c>
      <c r="P51" s="888" t="s">
        <v>282</v>
      </c>
      <c r="Q51" s="888" t="s">
        <v>283</v>
      </c>
      <c r="R51" s="854"/>
      <c r="S51" s="854"/>
    </row>
    <row r="52" spans="1:19">
      <c r="A52" s="2" t="s">
        <v>286</v>
      </c>
      <c r="B52" s="378">
        <v>0</v>
      </c>
      <c r="C52" s="204">
        <v>0</v>
      </c>
      <c r="D52" s="204">
        <v>0</v>
      </c>
      <c r="E52" s="204">
        <v>0</v>
      </c>
      <c r="F52" s="204">
        <v>0</v>
      </c>
      <c r="G52" s="204">
        <v>0</v>
      </c>
      <c r="H52" s="204">
        <v>0</v>
      </c>
      <c r="I52" s="204">
        <v>0</v>
      </c>
      <c r="J52" s="204">
        <v>0</v>
      </c>
      <c r="K52" s="204">
        <v>0</v>
      </c>
      <c r="L52" s="204">
        <v>0</v>
      </c>
      <c r="M52" s="204">
        <v>0</v>
      </c>
      <c r="N52" s="204">
        <v>0</v>
      </c>
      <c r="O52" s="204">
        <v>0</v>
      </c>
      <c r="P52" s="204">
        <v>0</v>
      </c>
      <c r="Q52" s="204">
        <v>0</v>
      </c>
      <c r="R52" s="854"/>
      <c r="S52" s="854"/>
    </row>
    <row r="53" spans="1:19">
      <c r="A53" s="2" t="s">
        <v>287</v>
      </c>
      <c r="B53" s="378">
        <v>4</v>
      </c>
      <c r="C53" s="193">
        <v>-185.89704</v>
      </c>
      <c r="D53" s="193">
        <v>64408.842799999999</v>
      </c>
      <c r="E53" s="193">
        <v>12.377651999999999</v>
      </c>
      <c r="F53" s="204">
        <v>0</v>
      </c>
      <c r="G53" s="204">
        <v>0</v>
      </c>
      <c r="H53" s="204">
        <v>0</v>
      </c>
      <c r="I53" s="204">
        <v>0</v>
      </c>
      <c r="J53" s="204">
        <v>1</v>
      </c>
      <c r="K53" s="204">
        <v>0</v>
      </c>
      <c r="L53" s="193">
        <v>7608.9619999999995</v>
      </c>
      <c r="M53" s="193">
        <v>1.8426</v>
      </c>
      <c r="N53" s="204">
        <v>5</v>
      </c>
      <c r="O53" s="204">
        <v>-185.89704</v>
      </c>
      <c r="P53" s="204">
        <v>72017.804799999998</v>
      </c>
      <c r="Q53" s="204">
        <v>14.220251999999999</v>
      </c>
      <c r="R53" s="854"/>
      <c r="S53" s="854"/>
    </row>
    <row r="54" spans="1:19">
      <c r="A54" s="2" t="s">
        <v>288</v>
      </c>
      <c r="B54" s="378">
        <v>5</v>
      </c>
      <c r="C54" s="204">
        <v>-617.36030000000005</v>
      </c>
      <c r="D54" s="204">
        <v>145030.49510000003</v>
      </c>
      <c r="E54" s="204">
        <v>30.970799999999997</v>
      </c>
      <c r="F54" s="204">
        <v>0</v>
      </c>
      <c r="G54" s="204">
        <v>0</v>
      </c>
      <c r="H54" s="204">
        <v>0</v>
      </c>
      <c r="I54" s="204">
        <v>0</v>
      </c>
      <c r="J54" s="204">
        <v>1</v>
      </c>
      <c r="K54" s="204">
        <v>0</v>
      </c>
      <c r="L54" s="204">
        <v>17231.484200000003</v>
      </c>
      <c r="M54" s="204">
        <v>2.8003999999999998</v>
      </c>
      <c r="N54" s="204">
        <v>6</v>
      </c>
      <c r="O54" s="204">
        <v>-617.36030000000005</v>
      </c>
      <c r="P54" s="204">
        <v>162261.97930000004</v>
      </c>
      <c r="Q54" s="204">
        <v>33.771199999999993</v>
      </c>
      <c r="R54" s="854"/>
      <c r="S54" s="854"/>
    </row>
    <row r="55" spans="1:19">
      <c r="A55" s="2" t="s">
        <v>289</v>
      </c>
      <c r="B55" s="378"/>
      <c r="C55" s="204"/>
      <c r="D55" s="204"/>
      <c r="E55" s="204"/>
      <c r="F55" s="204"/>
      <c r="G55" s="204"/>
      <c r="H55" s="204"/>
      <c r="I55" s="204"/>
      <c r="J55" s="204"/>
      <c r="K55" s="204"/>
      <c r="L55" s="204"/>
      <c r="M55" s="204"/>
      <c r="N55" s="204"/>
      <c r="O55" s="204"/>
      <c r="P55" s="204"/>
      <c r="Q55" s="204"/>
      <c r="R55" s="854"/>
      <c r="S55" s="854"/>
    </row>
    <row r="56" spans="1:19">
      <c r="A56" s="2" t="s">
        <v>290</v>
      </c>
      <c r="B56" s="378"/>
      <c r="C56" s="204"/>
      <c r="D56" s="204"/>
      <c r="E56" s="204"/>
      <c r="F56" s="204"/>
      <c r="G56" s="204"/>
      <c r="H56" s="204"/>
      <c r="I56" s="204"/>
      <c r="J56" s="204"/>
      <c r="K56" s="204"/>
      <c r="L56" s="204"/>
      <c r="M56" s="204"/>
      <c r="N56" s="204"/>
      <c r="O56" s="204"/>
      <c r="P56" s="204"/>
      <c r="Q56" s="204"/>
      <c r="R56" s="854"/>
      <c r="S56" s="854"/>
    </row>
    <row r="57" spans="1:19">
      <c r="A57" s="2" t="s">
        <v>291</v>
      </c>
      <c r="B57" s="378"/>
      <c r="C57" s="204"/>
      <c r="D57" s="204"/>
      <c r="E57" s="204"/>
      <c r="F57" s="204"/>
      <c r="G57" s="204"/>
      <c r="H57" s="204"/>
      <c r="I57" s="204"/>
      <c r="J57" s="204"/>
      <c r="K57" s="204"/>
      <c r="L57" s="204"/>
      <c r="M57" s="204"/>
      <c r="N57" s="204"/>
      <c r="O57" s="204"/>
      <c r="P57" s="204"/>
      <c r="Q57" s="204"/>
      <c r="R57" s="854"/>
      <c r="S57" s="854"/>
    </row>
    <row r="58" spans="1:19">
      <c r="A58" s="2" t="s">
        <v>292</v>
      </c>
      <c r="B58" s="378"/>
      <c r="C58" s="204"/>
      <c r="D58" s="204"/>
      <c r="E58" s="204"/>
      <c r="F58" s="204"/>
      <c r="G58" s="204"/>
      <c r="H58" s="204"/>
      <c r="I58" s="204"/>
      <c r="J58" s="204"/>
      <c r="K58" s="204"/>
      <c r="L58" s="204"/>
      <c r="M58" s="204"/>
      <c r="N58" s="204"/>
      <c r="O58" s="204"/>
      <c r="P58" s="204"/>
      <c r="Q58" s="204"/>
      <c r="R58" s="854"/>
      <c r="S58" s="854"/>
    </row>
    <row r="59" spans="1:19">
      <c r="A59" s="2" t="s">
        <v>293</v>
      </c>
      <c r="B59" s="378"/>
      <c r="C59" s="204"/>
      <c r="D59" s="204"/>
      <c r="E59" s="204"/>
      <c r="F59" s="204"/>
      <c r="G59" s="204"/>
      <c r="H59" s="204"/>
      <c r="I59" s="204"/>
      <c r="J59" s="204"/>
      <c r="K59" s="204"/>
      <c r="L59" s="204"/>
      <c r="M59" s="204"/>
      <c r="N59" s="204"/>
      <c r="O59" s="204"/>
      <c r="P59" s="204"/>
      <c r="Q59" s="204"/>
      <c r="R59" s="854"/>
      <c r="S59" s="854"/>
    </row>
    <row r="60" spans="1:19">
      <c r="A60" s="2" t="s">
        <v>294</v>
      </c>
      <c r="B60" s="378"/>
      <c r="C60" s="204"/>
      <c r="D60" s="204"/>
      <c r="E60" s="204"/>
      <c r="F60" s="204"/>
      <c r="G60" s="204"/>
      <c r="H60" s="204"/>
      <c r="I60" s="204"/>
      <c r="J60" s="204"/>
      <c r="K60" s="204"/>
      <c r="L60" s="204"/>
      <c r="M60" s="204"/>
      <c r="N60" s="204"/>
      <c r="O60" s="204"/>
      <c r="P60" s="204"/>
      <c r="Q60" s="204"/>
      <c r="R60" s="854"/>
      <c r="S60" s="854"/>
    </row>
    <row r="61" spans="1:19">
      <c r="A61" s="2" t="s">
        <v>295</v>
      </c>
      <c r="B61" s="204"/>
      <c r="C61" s="204"/>
      <c r="D61" s="204"/>
      <c r="E61" s="204"/>
      <c r="F61" s="204"/>
      <c r="G61" s="204"/>
      <c r="H61" s="204"/>
      <c r="I61" s="204"/>
      <c r="J61" s="204"/>
      <c r="K61" s="204"/>
      <c r="L61" s="204"/>
      <c r="M61" s="204"/>
      <c r="N61" s="204"/>
      <c r="O61" s="204"/>
      <c r="P61" s="204"/>
      <c r="Q61" s="204"/>
      <c r="R61" s="854"/>
      <c r="S61" s="854"/>
    </row>
    <row r="62" spans="1:19">
      <c r="A62" s="2" t="s">
        <v>296</v>
      </c>
      <c r="B62" s="204"/>
      <c r="C62" s="204"/>
      <c r="D62" s="204"/>
      <c r="E62" s="204"/>
      <c r="F62" s="204"/>
      <c r="G62" s="204"/>
      <c r="H62" s="204"/>
      <c r="I62" s="204"/>
      <c r="J62" s="204"/>
      <c r="K62" s="204"/>
      <c r="L62" s="204"/>
      <c r="M62" s="204"/>
      <c r="N62" s="204"/>
      <c r="O62" s="204"/>
      <c r="P62" s="204"/>
      <c r="Q62" s="204"/>
      <c r="R62" s="854"/>
      <c r="S62" s="854"/>
    </row>
    <row r="63" spans="1:19" ht="13" thickBot="1">
      <c r="A63" s="108" t="s">
        <v>297</v>
      </c>
      <c r="B63" s="828"/>
      <c r="C63" s="828"/>
      <c r="D63" s="828"/>
      <c r="E63" s="828"/>
      <c r="F63" s="828"/>
      <c r="G63" s="828"/>
      <c r="H63" s="828"/>
      <c r="I63" s="828"/>
      <c r="J63" s="828">
        <v>0</v>
      </c>
      <c r="K63" s="828">
        <v>0</v>
      </c>
      <c r="L63" s="828">
        <v>0</v>
      </c>
      <c r="M63" s="828">
        <v>0</v>
      </c>
      <c r="N63" s="828">
        <f>J63+B63</f>
        <v>0</v>
      </c>
      <c r="O63" s="828">
        <f t="shared" ref="O63:Q63" si="2">K63+C63</f>
        <v>0</v>
      </c>
      <c r="P63" s="828">
        <f t="shared" si="2"/>
        <v>0</v>
      </c>
      <c r="Q63" s="828">
        <f t="shared" si="2"/>
        <v>0</v>
      </c>
      <c r="R63" s="854"/>
      <c r="S63" s="854"/>
    </row>
    <row r="64" spans="1:19" ht="13">
      <c r="A64" s="104" t="s">
        <v>298</v>
      </c>
      <c r="B64" s="107">
        <f>SUM(B52:B63)</f>
        <v>9</v>
      </c>
      <c r="C64" s="107">
        <f t="shared" ref="C64:Q64" si="3">SUM(C52:C63)</f>
        <v>-803.25734000000011</v>
      </c>
      <c r="D64" s="107">
        <f t="shared" si="3"/>
        <v>209439.33790000004</v>
      </c>
      <c r="E64" s="107">
        <f t="shared" si="3"/>
        <v>43.348451999999995</v>
      </c>
      <c r="F64" s="107">
        <f t="shared" si="3"/>
        <v>0</v>
      </c>
      <c r="G64" s="107">
        <f t="shared" si="3"/>
        <v>0</v>
      </c>
      <c r="H64" s="107">
        <f t="shared" si="3"/>
        <v>0</v>
      </c>
      <c r="I64" s="107">
        <f t="shared" si="3"/>
        <v>0</v>
      </c>
      <c r="J64" s="107">
        <f t="shared" si="3"/>
        <v>2</v>
      </c>
      <c r="K64" s="107">
        <f t="shared" si="3"/>
        <v>0</v>
      </c>
      <c r="L64" s="107">
        <f t="shared" si="3"/>
        <v>24840.446200000002</v>
      </c>
      <c r="M64" s="107">
        <f t="shared" si="3"/>
        <v>4.6429999999999998</v>
      </c>
      <c r="N64" s="107">
        <f t="shared" si="3"/>
        <v>11</v>
      </c>
      <c r="O64" s="107">
        <f t="shared" si="3"/>
        <v>-803.25734000000011</v>
      </c>
      <c r="P64" s="107">
        <f t="shared" si="3"/>
        <v>234279.78410000005</v>
      </c>
      <c r="Q64" s="111">
        <f t="shared" si="3"/>
        <v>47.991451999999995</v>
      </c>
      <c r="R64" s="854"/>
      <c r="S64" s="854"/>
    </row>
    <row r="65" spans="1:19">
      <c r="A65" s="619"/>
      <c r="B65" s="619"/>
      <c r="C65" s="619"/>
      <c r="D65" s="619"/>
      <c r="E65" s="619"/>
      <c r="F65" s="619"/>
      <c r="G65" s="619"/>
      <c r="H65" s="619"/>
      <c r="I65" s="619"/>
      <c r="J65" s="619"/>
      <c r="K65" s="619"/>
      <c r="L65" s="619"/>
      <c r="M65" s="619"/>
      <c r="N65" s="619"/>
      <c r="O65" s="619"/>
      <c r="P65" s="619"/>
      <c r="Q65" s="619"/>
      <c r="R65" s="854"/>
      <c r="S65" s="854"/>
    </row>
    <row r="66" spans="1:19">
      <c r="A66" s="1019" t="s">
        <v>305</v>
      </c>
      <c r="B66" s="1020"/>
      <c r="C66" s="1020"/>
      <c r="D66" s="1020"/>
      <c r="E66" s="1020"/>
      <c r="F66" s="1020"/>
      <c r="G66" s="1020"/>
      <c r="H66" s="1020"/>
      <c r="I66" s="1020"/>
      <c r="J66" s="1020"/>
      <c r="K66" s="1020"/>
      <c r="L66" s="1020"/>
      <c r="M66" s="1020"/>
      <c r="N66" s="1020"/>
      <c r="O66" s="1020"/>
      <c r="P66" s="1020"/>
      <c r="Q66" s="1021"/>
      <c r="R66" s="854"/>
      <c r="S66" s="854"/>
    </row>
    <row r="67" spans="1:19">
      <c r="A67" s="995" t="s">
        <v>259</v>
      </c>
      <c r="B67" s="995"/>
      <c r="C67" s="995"/>
      <c r="D67" s="995"/>
      <c r="E67" s="995"/>
      <c r="F67" s="995"/>
      <c r="G67" s="995"/>
      <c r="H67" s="995"/>
      <c r="I67" s="995"/>
      <c r="J67" s="995"/>
      <c r="K67" s="995"/>
      <c r="L67" s="995"/>
      <c r="M67" s="995"/>
      <c r="N67" s="995"/>
      <c r="O67" s="995"/>
      <c r="P67" s="619"/>
      <c r="Q67" s="619"/>
      <c r="R67" s="854"/>
      <c r="S67" s="854"/>
    </row>
    <row r="68" spans="1:19">
      <c r="A68" s="854"/>
      <c r="B68" s="619"/>
      <c r="C68" s="619"/>
      <c r="D68" s="619"/>
      <c r="E68" s="619"/>
      <c r="F68" s="619"/>
      <c r="G68" s="619"/>
      <c r="H68" s="619"/>
      <c r="I68" s="619"/>
      <c r="J68" s="619"/>
      <c r="K68" s="619"/>
      <c r="L68" s="619"/>
      <c r="M68" s="619"/>
      <c r="N68" s="619"/>
      <c r="O68" s="619"/>
      <c r="P68" s="619"/>
      <c r="Q68" s="619"/>
      <c r="R68" s="854"/>
      <c r="S68" s="854"/>
    </row>
    <row r="69" spans="1:19">
      <c r="A69" s="619"/>
      <c r="B69" s="619"/>
      <c r="C69" s="619"/>
      <c r="D69" s="619"/>
      <c r="E69" s="619"/>
      <c r="F69" s="619"/>
      <c r="G69" s="619"/>
      <c r="H69" s="619"/>
      <c r="I69" s="619"/>
      <c r="J69" s="619"/>
      <c r="K69" s="619"/>
      <c r="L69" s="619"/>
      <c r="M69" s="619"/>
      <c r="N69" s="619"/>
      <c r="O69" s="619"/>
      <c r="P69" s="619"/>
      <c r="Q69" s="619"/>
      <c r="R69" s="854"/>
      <c r="S69" s="854"/>
    </row>
    <row r="70" spans="1:19">
      <c r="A70" s="619"/>
      <c r="B70" s="619"/>
      <c r="C70" s="619"/>
      <c r="D70" s="619"/>
      <c r="E70" s="619"/>
      <c r="F70" s="619"/>
      <c r="G70" s="619"/>
      <c r="H70" s="619"/>
      <c r="I70" s="619"/>
      <c r="J70" s="619"/>
      <c r="K70" s="619"/>
      <c r="L70" s="619"/>
      <c r="M70" s="619"/>
      <c r="N70" s="619"/>
      <c r="O70" s="619"/>
      <c r="P70" s="619"/>
      <c r="Q70" s="619"/>
      <c r="R70" s="854"/>
      <c r="S70" s="854"/>
    </row>
    <row r="71" spans="1:19">
      <c r="A71" s="619"/>
      <c r="B71" s="619"/>
      <c r="C71" s="619"/>
      <c r="D71" s="619"/>
      <c r="E71" s="619"/>
      <c r="F71" s="619"/>
      <c r="G71" s="619"/>
      <c r="H71" s="619"/>
      <c r="I71" s="619"/>
      <c r="J71" s="619"/>
      <c r="K71" s="619"/>
      <c r="L71" s="619"/>
      <c r="M71" s="619"/>
      <c r="N71" s="619"/>
      <c r="O71" s="619"/>
      <c r="P71" s="619"/>
      <c r="Q71" s="619"/>
      <c r="R71" s="854"/>
      <c r="S71" s="854"/>
    </row>
    <row r="72" spans="1:19">
      <c r="A72" s="619"/>
      <c r="B72" s="619"/>
      <c r="C72" s="619"/>
      <c r="D72" s="619"/>
      <c r="E72" s="619"/>
      <c r="F72" s="619"/>
      <c r="G72" s="619"/>
      <c r="H72" s="619"/>
      <c r="I72" s="619"/>
      <c r="J72" s="619"/>
      <c r="K72" s="619"/>
      <c r="L72" s="619"/>
      <c r="M72" s="619"/>
      <c r="N72" s="619"/>
      <c r="O72" s="619"/>
      <c r="P72" s="619"/>
      <c r="Q72" s="619"/>
      <c r="R72" s="854"/>
      <c r="S72" s="854"/>
    </row>
    <row r="73" spans="1:19">
      <c r="A73" s="619"/>
      <c r="B73" s="619"/>
      <c r="C73" s="619"/>
      <c r="D73" s="619"/>
      <c r="E73" s="619"/>
      <c r="F73" s="619"/>
      <c r="G73" s="619"/>
      <c r="H73" s="619"/>
      <c r="I73" s="619"/>
      <c r="J73" s="619"/>
      <c r="K73" s="619"/>
      <c r="L73" s="619"/>
      <c r="M73" s="619"/>
      <c r="N73" s="619"/>
      <c r="O73" s="619"/>
      <c r="P73" s="619"/>
      <c r="Q73" s="619"/>
      <c r="R73" s="854"/>
      <c r="S73" s="854"/>
    </row>
    <row r="74" spans="1:19">
      <c r="A74" s="619"/>
      <c r="B74" s="619"/>
      <c r="C74" s="619"/>
      <c r="D74" s="619"/>
      <c r="E74" s="619"/>
      <c r="F74" s="619"/>
      <c r="G74" s="619"/>
      <c r="H74" s="619"/>
      <c r="I74" s="619"/>
      <c r="J74" s="619"/>
      <c r="K74" s="619"/>
      <c r="L74" s="619"/>
      <c r="M74" s="619"/>
      <c r="N74" s="619"/>
      <c r="O74" s="619"/>
      <c r="P74" s="619"/>
      <c r="Q74" s="619"/>
      <c r="R74" s="854"/>
      <c r="S74" s="854"/>
    </row>
    <row r="75" spans="1:19">
      <c r="A75" s="619"/>
      <c r="B75" s="619"/>
      <c r="C75" s="619"/>
      <c r="D75" s="619"/>
      <c r="E75" s="619"/>
      <c r="F75" s="619"/>
      <c r="G75" s="619"/>
      <c r="H75" s="619"/>
      <c r="I75" s="619"/>
      <c r="J75" s="619"/>
      <c r="K75" s="619"/>
      <c r="L75" s="619"/>
      <c r="M75" s="619"/>
      <c r="N75" s="619"/>
      <c r="O75" s="619"/>
      <c r="P75" s="619"/>
      <c r="Q75" s="619"/>
      <c r="R75" s="854"/>
      <c r="S75" s="854"/>
    </row>
    <row r="76" spans="1:19">
      <c r="A76" s="619"/>
      <c r="B76" s="619"/>
      <c r="C76" s="619"/>
      <c r="D76" s="619"/>
      <c r="E76" s="619"/>
      <c r="F76" s="619"/>
      <c r="G76" s="619"/>
      <c r="H76" s="619"/>
      <c r="I76" s="619"/>
      <c r="J76" s="619"/>
      <c r="K76" s="619"/>
      <c r="L76" s="619"/>
      <c r="M76" s="619"/>
      <c r="N76" s="619"/>
      <c r="O76" s="619"/>
      <c r="P76" s="619"/>
      <c r="Q76" s="619"/>
      <c r="R76" s="854"/>
      <c r="S76" s="854"/>
    </row>
    <row r="77" spans="1:19">
      <c r="A77" s="619"/>
      <c r="B77" s="619"/>
      <c r="C77" s="619"/>
      <c r="D77" s="619"/>
      <c r="E77" s="619"/>
      <c r="F77" s="619"/>
      <c r="G77" s="619"/>
      <c r="H77" s="619"/>
      <c r="I77" s="619"/>
      <c r="J77" s="619"/>
      <c r="K77" s="619"/>
      <c r="L77" s="619"/>
      <c r="M77" s="619"/>
      <c r="N77" s="619"/>
      <c r="O77" s="619"/>
      <c r="P77" s="619"/>
      <c r="Q77" s="619"/>
      <c r="R77" s="854"/>
      <c r="S77" s="854"/>
    </row>
    <row r="78" spans="1:19">
      <c r="A78" s="619"/>
      <c r="B78" s="619"/>
      <c r="C78" s="619"/>
      <c r="D78" s="619"/>
      <c r="E78" s="619"/>
      <c r="F78" s="619"/>
      <c r="G78" s="619"/>
      <c r="H78" s="619"/>
      <c r="I78" s="619"/>
      <c r="J78" s="619"/>
      <c r="K78" s="619"/>
      <c r="L78" s="619"/>
      <c r="M78" s="619"/>
      <c r="N78" s="619"/>
      <c r="O78" s="619"/>
      <c r="P78" s="619"/>
      <c r="Q78" s="619"/>
      <c r="R78" s="854"/>
      <c r="S78" s="854"/>
    </row>
    <row r="79" spans="1:19">
      <c r="A79" s="619"/>
      <c r="B79" s="619"/>
      <c r="C79" s="619"/>
      <c r="D79" s="619"/>
      <c r="E79" s="619"/>
      <c r="F79" s="619"/>
      <c r="G79" s="619"/>
      <c r="H79" s="619"/>
      <c r="I79" s="619"/>
      <c r="J79" s="619"/>
      <c r="K79" s="619"/>
      <c r="L79" s="619"/>
      <c r="M79" s="619"/>
      <c r="N79" s="619"/>
      <c r="O79" s="619"/>
      <c r="P79" s="619"/>
      <c r="Q79" s="619"/>
      <c r="R79" s="854"/>
      <c r="S79" s="854"/>
    </row>
    <row r="80" spans="1:19">
      <c r="A80" s="619"/>
      <c r="B80" s="619"/>
      <c r="C80" s="619"/>
      <c r="D80" s="619"/>
      <c r="E80" s="619"/>
      <c r="F80" s="619"/>
      <c r="G80" s="619"/>
      <c r="H80" s="619"/>
      <c r="I80" s="619"/>
      <c r="J80" s="619"/>
      <c r="K80" s="619"/>
      <c r="L80" s="619"/>
      <c r="M80" s="619"/>
      <c r="N80" s="619"/>
      <c r="O80" s="619"/>
      <c r="P80" s="619"/>
      <c r="Q80" s="619"/>
      <c r="R80" s="854"/>
      <c r="S80" s="854"/>
    </row>
    <row r="81" spans="1:19">
      <c r="A81" s="619"/>
      <c r="B81" s="619"/>
      <c r="C81" s="619"/>
      <c r="D81" s="619"/>
      <c r="E81" s="619"/>
      <c r="F81" s="619"/>
      <c r="G81" s="619"/>
      <c r="H81" s="619"/>
      <c r="I81" s="619"/>
      <c r="J81" s="619"/>
      <c r="K81" s="619"/>
      <c r="L81" s="619"/>
      <c r="M81" s="619"/>
      <c r="N81" s="619"/>
      <c r="O81" s="619"/>
      <c r="P81" s="619"/>
      <c r="Q81" s="619"/>
      <c r="R81" s="854"/>
      <c r="S81" s="854"/>
    </row>
    <row r="82" spans="1:19">
      <c r="A82" s="619"/>
      <c r="B82" s="619"/>
      <c r="C82" s="619"/>
      <c r="D82" s="619"/>
      <c r="E82" s="619"/>
      <c r="F82" s="619"/>
      <c r="G82" s="619"/>
      <c r="H82" s="619"/>
      <c r="I82" s="619"/>
      <c r="J82" s="619"/>
      <c r="K82" s="619"/>
      <c r="L82" s="619"/>
      <c r="M82" s="619"/>
      <c r="N82" s="619"/>
      <c r="O82" s="619"/>
      <c r="P82" s="619"/>
      <c r="Q82" s="619"/>
      <c r="R82" s="854"/>
      <c r="S82" s="854"/>
    </row>
    <row r="83" spans="1:19">
      <c r="A83" s="619"/>
      <c r="B83" s="619"/>
      <c r="C83" s="619"/>
      <c r="D83" s="619"/>
      <c r="E83" s="619"/>
      <c r="F83" s="619"/>
      <c r="G83" s="619"/>
      <c r="H83" s="619"/>
      <c r="I83" s="619"/>
      <c r="J83" s="619"/>
      <c r="K83" s="619"/>
      <c r="L83" s="619"/>
      <c r="M83" s="619"/>
      <c r="N83" s="619"/>
      <c r="O83" s="619"/>
      <c r="P83" s="619"/>
      <c r="Q83" s="619"/>
      <c r="R83" s="854"/>
      <c r="S83" s="854"/>
    </row>
    <row r="84" spans="1:19">
      <c r="A84" s="619"/>
      <c r="B84" s="619"/>
      <c r="C84" s="619"/>
      <c r="D84" s="619"/>
      <c r="E84" s="619"/>
      <c r="F84" s="619"/>
      <c r="G84" s="619"/>
      <c r="H84" s="619"/>
      <c r="I84" s="619"/>
      <c r="J84" s="619"/>
      <c r="K84" s="619"/>
      <c r="L84" s="619"/>
      <c r="M84" s="619"/>
      <c r="N84" s="619"/>
      <c r="O84" s="619"/>
      <c r="P84" s="619"/>
      <c r="Q84" s="619"/>
      <c r="R84" s="854"/>
      <c r="S84" s="854"/>
    </row>
    <row r="85" spans="1:19">
      <c r="A85" s="619"/>
      <c r="B85" s="619"/>
      <c r="C85" s="619"/>
      <c r="D85" s="619"/>
      <c r="E85" s="619"/>
      <c r="F85" s="619"/>
      <c r="G85" s="619"/>
      <c r="H85" s="619"/>
      <c r="I85" s="619"/>
      <c r="J85" s="619"/>
      <c r="K85" s="619"/>
      <c r="L85" s="619"/>
      <c r="M85" s="619"/>
      <c r="N85" s="619"/>
      <c r="O85" s="619"/>
      <c r="P85" s="619"/>
      <c r="Q85" s="619"/>
      <c r="R85" s="854"/>
      <c r="S85" s="854"/>
    </row>
    <row r="86" spans="1:19">
      <c r="A86" s="619"/>
      <c r="B86" s="619"/>
      <c r="C86" s="619"/>
      <c r="D86" s="619"/>
      <c r="E86" s="619"/>
      <c r="F86" s="619"/>
      <c r="G86" s="619"/>
      <c r="H86" s="619"/>
      <c r="I86" s="619"/>
      <c r="J86" s="619"/>
      <c r="K86" s="619"/>
      <c r="L86" s="619"/>
      <c r="M86" s="619"/>
      <c r="N86" s="619"/>
      <c r="O86" s="619"/>
      <c r="P86" s="619"/>
      <c r="Q86" s="619"/>
      <c r="R86" s="854"/>
      <c r="S86" s="854"/>
    </row>
    <row r="87" spans="1:19">
      <c r="A87" s="619"/>
      <c r="B87" s="619"/>
      <c r="C87" s="619"/>
      <c r="D87" s="619"/>
      <c r="E87" s="619"/>
      <c r="F87" s="619"/>
      <c r="G87" s="619"/>
      <c r="H87" s="619"/>
      <c r="I87" s="619"/>
      <c r="J87" s="619"/>
      <c r="K87" s="619"/>
      <c r="L87" s="619"/>
      <c r="M87" s="619"/>
      <c r="N87" s="619"/>
      <c r="O87" s="619"/>
      <c r="P87" s="619"/>
      <c r="Q87" s="619"/>
      <c r="R87" s="854"/>
      <c r="S87" s="854"/>
    </row>
    <row r="88" spans="1:19">
      <c r="A88" s="619"/>
      <c r="B88" s="619"/>
      <c r="C88" s="619"/>
      <c r="D88" s="619"/>
      <c r="E88" s="619"/>
      <c r="F88" s="619"/>
      <c r="G88" s="619"/>
      <c r="H88" s="619"/>
      <c r="I88" s="619"/>
      <c r="J88" s="619"/>
      <c r="K88" s="619"/>
      <c r="L88" s="619"/>
      <c r="M88" s="619"/>
      <c r="N88" s="619"/>
      <c r="O88" s="619"/>
      <c r="P88" s="619"/>
      <c r="Q88" s="619"/>
      <c r="R88" s="854"/>
      <c r="S88" s="854"/>
    </row>
    <row r="89" spans="1:19">
      <c r="A89" s="619"/>
      <c r="B89" s="619"/>
      <c r="C89" s="619"/>
      <c r="D89" s="619"/>
      <c r="E89" s="619"/>
      <c r="F89" s="619"/>
      <c r="G89" s="619"/>
      <c r="H89" s="619"/>
      <c r="I89" s="619"/>
      <c r="J89" s="619"/>
      <c r="K89" s="619"/>
      <c r="L89" s="619"/>
      <c r="M89" s="619"/>
      <c r="N89" s="619"/>
      <c r="O89" s="619"/>
      <c r="P89" s="619"/>
      <c r="Q89" s="619"/>
      <c r="R89" s="854"/>
      <c r="S89" s="854"/>
    </row>
    <row r="90" spans="1:19">
      <c r="A90" s="619"/>
      <c r="B90" s="619"/>
      <c r="C90" s="619"/>
      <c r="D90" s="619"/>
      <c r="E90" s="619"/>
      <c r="F90" s="619"/>
      <c r="G90" s="619"/>
      <c r="H90" s="619"/>
      <c r="I90" s="619"/>
      <c r="J90" s="619"/>
      <c r="K90" s="619"/>
      <c r="L90" s="619"/>
      <c r="M90" s="619"/>
      <c r="N90" s="619"/>
      <c r="O90" s="619"/>
      <c r="P90" s="619"/>
      <c r="Q90" s="619"/>
      <c r="R90" s="854"/>
      <c r="S90" s="854"/>
    </row>
    <row r="91" spans="1:19">
      <c r="A91" s="619"/>
      <c r="B91" s="619"/>
      <c r="C91" s="619"/>
      <c r="D91" s="619"/>
      <c r="E91" s="619"/>
      <c r="F91" s="619"/>
      <c r="G91" s="619"/>
      <c r="H91" s="619"/>
      <c r="I91" s="619"/>
      <c r="J91" s="619"/>
      <c r="K91" s="619"/>
      <c r="L91" s="619"/>
      <c r="M91" s="619"/>
      <c r="N91" s="619"/>
      <c r="O91" s="619"/>
      <c r="P91" s="619"/>
      <c r="Q91" s="619"/>
      <c r="R91" s="854"/>
      <c r="S91" s="854"/>
    </row>
    <row r="92" spans="1:19">
      <c r="A92" s="619"/>
      <c r="B92" s="619"/>
      <c r="C92" s="619"/>
      <c r="D92" s="619"/>
      <c r="E92" s="619"/>
      <c r="F92" s="619"/>
      <c r="G92" s="619"/>
      <c r="H92" s="619"/>
      <c r="I92" s="619"/>
      <c r="J92" s="619"/>
      <c r="K92" s="619"/>
      <c r="L92" s="619"/>
      <c r="M92" s="619"/>
      <c r="N92" s="619"/>
      <c r="O92" s="619"/>
      <c r="P92" s="619"/>
      <c r="Q92" s="619"/>
      <c r="R92" s="854"/>
      <c r="S92" s="854"/>
    </row>
    <row r="93" spans="1:19">
      <c r="A93" s="619"/>
      <c r="B93" s="619"/>
      <c r="C93" s="619"/>
      <c r="D93" s="619"/>
      <c r="E93" s="619"/>
      <c r="F93" s="619"/>
      <c r="G93" s="619"/>
      <c r="H93" s="619"/>
      <c r="I93" s="619"/>
      <c r="J93" s="619"/>
      <c r="K93" s="619"/>
      <c r="L93" s="619"/>
      <c r="M93" s="619"/>
      <c r="N93" s="619"/>
      <c r="O93" s="619"/>
      <c r="P93" s="619"/>
      <c r="Q93" s="619"/>
      <c r="R93" s="854"/>
      <c r="S93" s="854"/>
    </row>
    <row r="94" spans="1:19">
      <c r="A94" s="619"/>
      <c r="B94" s="619"/>
      <c r="C94" s="619"/>
      <c r="D94" s="619"/>
      <c r="E94" s="619"/>
      <c r="F94" s="619"/>
      <c r="G94" s="619"/>
      <c r="H94" s="619"/>
      <c r="I94" s="619"/>
      <c r="J94" s="619"/>
      <c r="K94" s="619"/>
      <c r="L94" s="619"/>
      <c r="M94" s="619"/>
      <c r="N94" s="619"/>
      <c r="O94" s="619"/>
      <c r="P94" s="619"/>
      <c r="Q94" s="619"/>
      <c r="R94" s="854"/>
      <c r="S94" s="854"/>
    </row>
    <row r="95" spans="1:19">
      <c r="A95" s="619"/>
      <c r="B95" s="619"/>
      <c r="C95" s="619"/>
      <c r="D95" s="619"/>
      <c r="E95" s="619"/>
      <c r="F95" s="619"/>
      <c r="G95" s="619"/>
      <c r="H95" s="619"/>
      <c r="I95" s="619"/>
      <c r="J95" s="619"/>
      <c r="K95" s="619"/>
      <c r="L95" s="619"/>
      <c r="M95" s="619"/>
      <c r="N95" s="619"/>
      <c r="O95" s="619"/>
      <c r="P95" s="619"/>
      <c r="Q95" s="619"/>
      <c r="R95" s="854"/>
      <c r="S95" s="854"/>
    </row>
    <row r="96" spans="1:19">
      <c r="A96" s="619"/>
      <c r="B96" s="619"/>
      <c r="C96" s="619"/>
      <c r="D96" s="619"/>
      <c r="E96" s="619"/>
      <c r="F96" s="619"/>
      <c r="G96" s="619"/>
      <c r="H96" s="619"/>
      <c r="I96" s="619"/>
      <c r="J96" s="619"/>
      <c r="K96" s="619"/>
      <c r="L96" s="619"/>
      <c r="M96" s="619"/>
      <c r="N96" s="619"/>
      <c r="O96" s="619"/>
      <c r="P96" s="619"/>
      <c r="Q96" s="619"/>
      <c r="R96" s="854"/>
      <c r="S96" s="854"/>
    </row>
    <row r="97" spans="1:19">
      <c r="A97" s="619"/>
      <c r="B97" s="619"/>
      <c r="C97" s="619"/>
      <c r="D97" s="619"/>
      <c r="E97" s="619"/>
      <c r="F97" s="619"/>
      <c r="G97" s="619"/>
      <c r="H97" s="619"/>
      <c r="I97" s="619"/>
      <c r="J97" s="619"/>
      <c r="K97" s="619"/>
      <c r="L97" s="619"/>
      <c r="M97" s="619"/>
      <c r="N97" s="619"/>
      <c r="O97" s="619"/>
      <c r="P97" s="619"/>
      <c r="Q97" s="619"/>
      <c r="R97" s="854"/>
      <c r="S97" s="854"/>
    </row>
    <row r="98" spans="1:19">
      <c r="A98" s="619"/>
      <c r="B98" s="619"/>
      <c r="C98" s="619"/>
      <c r="D98" s="619"/>
      <c r="E98" s="619"/>
      <c r="F98" s="619"/>
      <c r="G98" s="619"/>
      <c r="H98" s="619"/>
      <c r="I98" s="619"/>
      <c r="J98" s="619"/>
      <c r="K98" s="619"/>
      <c r="L98" s="619"/>
      <c r="M98" s="619"/>
      <c r="N98" s="619"/>
      <c r="O98" s="619"/>
      <c r="P98" s="619"/>
      <c r="Q98" s="619"/>
      <c r="R98" s="854"/>
      <c r="S98" s="854"/>
    </row>
    <row r="99" spans="1:19">
      <c r="A99" s="619"/>
      <c r="B99" s="619"/>
      <c r="C99" s="619"/>
      <c r="D99" s="619"/>
      <c r="E99" s="619"/>
      <c r="F99" s="619"/>
      <c r="G99" s="619"/>
      <c r="H99" s="619"/>
      <c r="I99" s="619"/>
      <c r="J99" s="619"/>
      <c r="K99" s="619"/>
      <c r="L99" s="619"/>
      <c r="M99" s="619"/>
      <c r="N99" s="619"/>
      <c r="O99" s="619"/>
      <c r="P99" s="619"/>
      <c r="Q99" s="619"/>
      <c r="R99" s="854"/>
      <c r="S99" s="854"/>
    </row>
    <row r="100" spans="1:19">
      <c r="A100" s="619"/>
      <c r="B100" s="619"/>
      <c r="C100" s="619"/>
      <c r="D100" s="619"/>
      <c r="E100" s="619"/>
      <c r="F100" s="619"/>
      <c r="G100" s="619"/>
      <c r="H100" s="619"/>
      <c r="I100" s="619"/>
      <c r="J100" s="619"/>
      <c r="K100" s="619"/>
      <c r="L100" s="619"/>
      <c r="M100" s="619"/>
      <c r="N100" s="619"/>
      <c r="O100" s="619"/>
      <c r="P100" s="619"/>
      <c r="Q100" s="619"/>
      <c r="R100" s="854"/>
      <c r="S100" s="854"/>
    </row>
    <row r="101" spans="1:19">
      <c r="A101" s="619"/>
      <c r="B101" s="619"/>
      <c r="C101" s="619"/>
      <c r="D101" s="619"/>
      <c r="E101" s="619"/>
      <c r="F101" s="619"/>
      <c r="G101" s="619"/>
      <c r="H101" s="619"/>
      <c r="I101" s="619"/>
      <c r="J101" s="619"/>
      <c r="K101" s="619"/>
      <c r="L101" s="619"/>
      <c r="M101" s="619"/>
      <c r="N101" s="619"/>
      <c r="O101" s="619"/>
      <c r="P101" s="619"/>
      <c r="Q101" s="619"/>
      <c r="R101" s="854"/>
      <c r="S101" s="854"/>
    </row>
    <row r="102" spans="1:19">
      <c r="A102" s="619"/>
      <c r="B102" s="619"/>
      <c r="C102" s="619"/>
      <c r="D102" s="619"/>
      <c r="E102" s="619"/>
      <c r="F102" s="619"/>
      <c r="G102" s="619"/>
      <c r="H102" s="619"/>
      <c r="I102" s="619"/>
      <c r="J102" s="619"/>
      <c r="K102" s="619"/>
      <c r="L102" s="619"/>
      <c r="M102" s="619"/>
      <c r="N102" s="619"/>
      <c r="O102" s="619"/>
      <c r="P102" s="619"/>
      <c r="Q102" s="619"/>
      <c r="R102" s="854"/>
      <c r="S102" s="854"/>
    </row>
    <row r="103" spans="1:19">
      <c r="A103" s="619"/>
      <c r="B103" s="619"/>
      <c r="C103" s="619"/>
      <c r="D103" s="619"/>
      <c r="E103" s="619"/>
      <c r="F103" s="619"/>
      <c r="G103" s="619"/>
      <c r="H103" s="619"/>
      <c r="I103" s="619"/>
      <c r="J103" s="619"/>
      <c r="K103" s="619"/>
      <c r="L103" s="619"/>
      <c r="M103" s="619"/>
      <c r="N103" s="619"/>
      <c r="O103" s="619"/>
      <c r="P103" s="619"/>
      <c r="Q103" s="619"/>
      <c r="R103" s="854"/>
      <c r="S103" s="854"/>
    </row>
    <row r="104" spans="1:19">
      <c r="A104" s="619"/>
      <c r="B104" s="619"/>
      <c r="C104" s="619"/>
      <c r="D104" s="619"/>
      <c r="E104" s="619"/>
      <c r="F104" s="619"/>
      <c r="G104" s="619"/>
      <c r="H104" s="619"/>
      <c r="I104" s="619"/>
      <c r="J104" s="619"/>
      <c r="K104" s="619"/>
      <c r="L104" s="619"/>
      <c r="M104" s="619"/>
      <c r="N104" s="619"/>
      <c r="O104" s="619"/>
      <c r="P104" s="619"/>
      <c r="Q104" s="619"/>
      <c r="R104" s="854"/>
      <c r="S104" s="854"/>
    </row>
    <row r="105" spans="1:19">
      <c r="A105" s="619"/>
      <c r="B105" s="619"/>
      <c r="C105" s="619"/>
      <c r="D105" s="619"/>
      <c r="E105" s="619"/>
      <c r="F105" s="619"/>
      <c r="G105" s="619"/>
      <c r="H105" s="619"/>
      <c r="I105" s="619"/>
      <c r="J105" s="619"/>
      <c r="K105" s="619"/>
      <c r="L105" s="619"/>
      <c r="M105" s="619"/>
      <c r="N105" s="619"/>
      <c r="O105" s="619"/>
      <c r="P105" s="619"/>
      <c r="Q105" s="619"/>
      <c r="R105" s="854"/>
      <c r="S105" s="854"/>
    </row>
    <row r="106" spans="1:19">
      <c r="A106" s="619"/>
      <c r="B106" s="619"/>
      <c r="C106" s="619"/>
      <c r="D106" s="619"/>
      <c r="E106" s="619"/>
      <c r="F106" s="619"/>
      <c r="G106" s="619"/>
      <c r="H106" s="619"/>
      <c r="I106" s="619"/>
      <c r="J106" s="619"/>
      <c r="K106" s="619"/>
      <c r="L106" s="619"/>
      <c r="M106" s="619"/>
      <c r="N106" s="619"/>
      <c r="O106" s="619"/>
      <c r="P106" s="619"/>
      <c r="Q106" s="619"/>
      <c r="R106" s="854"/>
      <c r="S106" s="854"/>
    </row>
    <row r="107" spans="1:19">
      <c r="A107" s="619"/>
      <c r="B107" s="619"/>
      <c r="C107" s="619"/>
      <c r="D107" s="619"/>
      <c r="E107" s="619"/>
      <c r="F107" s="619"/>
      <c r="G107" s="619"/>
      <c r="H107" s="619"/>
      <c r="I107" s="619"/>
      <c r="J107" s="619"/>
      <c r="K107" s="619"/>
      <c r="L107" s="619"/>
      <c r="M107" s="619"/>
      <c r="N107" s="619"/>
      <c r="O107" s="619"/>
      <c r="P107" s="619"/>
      <c r="Q107" s="619"/>
      <c r="R107" s="854"/>
      <c r="S107" s="854"/>
    </row>
    <row r="108" spans="1:19">
      <c r="A108" s="619"/>
      <c r="B108" s="619"/>
      <c r="C108" s="619"/>
      <c r="D108" s="619"/>
      <c r="E108" s="619"/>
      <c r="F108" s="619"/>
      <c r="G108" s="619"/>
      <c r="H108" s="619"/>
      <c r="I108" s="619"/>
      <c r="J108" s="619"/>
      <c r="K108" s="619"/>
      <c r="L108" s="619"/>
      <c r="M108" s="619"/>
      <c r="N108" s="619"/>
      <c r="O108" s="619"/>
      <c r="P108" s="619"/>
      <c r="Q108" s="619"/>
      <c r="R108" s="854"/>
      <c r="S108" s="854"/>
    </row>
    <row r="109" spans="1:19">
      <c r="A109" s="619"/>
      <c r="B109" s="619"/>
      <c r="C109" s="619"/>
      <c r="D109" s="619"/>
      <c r="E109" s="619"/>
      <c r="F109" s="619"/>
      <c r="G109" s="619"/>
      <c r="H109" s="619"/>
      <c r="I109" s="619"/>
      <c r="J109" s="619"/>
      <c r="K109" s="619"/>
      <c r="L109" s="619"/>
      <c r="M109" s="619"/>
      <c r="N109" s="619"/>
      <c r="O109" s="619"/>
      <c r="P109" s="619"/>
      <c r="Q109" s="619"/>
      <c r="R109" s="854"/>
      <c r="S109" s="854"/>
    </row>
    <row r="110" spans="1:19">
      <c r="A110" s="619"/>
      <c r="B110" s="619"/>
      <c r="C110" s="619"/>
      <c r="D110" s="619"/>
      <c r="E110" s="619"/>
      <c r="F110" s="619"/>
      <c r="G110" s="619"/>
      <c r="H110" s="619"/>
      <c r="I110" s="619"/>
      <c r="J110" s="619"/>
      <c r="K110" s="619"/>
      <c r="L110" s="619"/>
      <c r="M110" s="619"/>
      <c r="N110" s="619"/>
      <c r="O110" s="619"/>
      <c r="P110" s="619"/>
      <c r="Q110" s="619"/>
      <c r="R110" s="854"/>
      <c r="S110" s="854"/>
    </row>
    <row r="111" spans="1:19">
      <c r="A111" s="619"/>
      <c r="B111" s="619"/>
      <c r="C111" s="619"/>
      <c r="D111" s="619"/>
      <c r="E111" s="619"/>
      <c r="F111" s="619"/>
      <c r="G111" s="619"/>
      <c r="H111" s="619"/>
      <c r="I111" s="619"/>
      <c r="J111" s="619"/>
      <c r="K111" s="619"/>
      <c r="L111" s="619"/>
      <c r="M111" s="619"/>
      <c r="N111" s="619"/>
      <c r="O111" s="619"/>
      <c r="P111" s="619"/>
      <c r="Q111" s="619"/>
      <c r="R111" s="854"/>
      <c r="S111" s="854"/>
    </row>
    <row r="112" spans="1:19">
      <c r="A112" s="619"/>
      <c r="B112" s="619"/>
      <c r="C112" s="619"/>
      <c r="D112" s="619"/>
      <c r="E112" s="619"/>
      <c r="F112" s="619"/>
      <c r="G112" s="619"/>
      <c r="H112" s="619"/>
      <c r="I112" s="619"/>
      <c r="J112" s="619"/>
      <c r="K112" s="619"/>
      <c r="L112" s="619"/>
      <c r="M112" s="619"/>
      <c r="N112" s="619"/>
      <c r="O112" s="619"/>
      <c r="P112" s="619"/>
      <c r="Q112" s="619"/>
      <c r="R112" s="854"/>
      <c r="S112" s="854"/>
    </row>
    <row r="113" spans="1:19">
      <c r="A113" s="619"/>
      <c r="B113" s="619"/>
      <c r="C113" s="619"/>
      <c r="D113" s="619"/>
      <c r="E113" s="619"/>
      <c r="F113" s="619"/>
      <c r="G113" s="619"/>
      <c r="H113" s="619"/>
      <c r="I113" s="619"/>
      <c r="J113" s="619"/>
      <c r="K113" s="619"/>
      <c r="L113" s="619"/>
      <c r="M113" s="619"/>
      <c r="N113" s="619"/>
      <c r="O113" s="619"/>
      <c r="P113" s="619"/>
      <c r="Q113" s="619"/>
      <c r="R113" s="854"/>
      <c r="S113" s="854"/>
    </row>
    <row r="114" spans="1:19">
      <c r="A114" s="619"/>
      <c r="B114" s="619"/>
      <c r="C114" s="619"/>
      <c r="D114" s="619"/>
      <c r="E114" s="619"/>
      <c r="F114" s="619"/>
      <c r="G114" s="619"/>
      <c r="H114" s="619"/>
      <c r="I114" s="619"/>
      <c r="J114" s="619"/>
      <c r="K114" s="619"/>
      <c r="L114" s="619"/>
      <c r="M114" s="619"/>
      <c r="N114" s="619"/>
      <c r="O114" s="619"/>
      <c r="P114" s="619"/>
      <c r="Q114" s="619"/>
      <c r="R114" s="854"/>
      <c r="S114" s="854"/>
    </row>
    <row r="115" spans="1:19">
      <c r="A115" s="619"/>
      <c r="B115" s="619"/>
      <c r="C115" s="619"/>
      <c r="D115" s="619"/>
      <c r="E115" s="619"/>
      <c r="F115" s="619"/>
      <c r="G115" s="619"/>
      <c r="H115" s="619"/>
      <c r="I115" s="619"/>
      <c r="J115" s="619"/>
      <c r="K115" s="619"/>
      <c r="L115" s="619"/>
      <c r="M115" s="619"/>
      <c r="N115" s="619"/>
      <c r="O115" s="619"/>
      <c r="P115" s="619"/>
      <c r="Q115" s="619"/>
      <c r="R115" s="854"/>
      <c r="S115" s="854"/>
    </row>
    <row r="116" spans="1:19">
      <c r="A116" s="619"/>
      <c r="B116" s="619"/>
      <c r="C116" s="619"/>
      <c r="D116" s="619"/>
      <c r="E116" s="619"/>
      <c r="F116" s="619"/>
      <c r="G116" s="619"/>
      <c r="H116" s="619"/>
      <c r="I116" s="619"/>
      <c r="J116" s="619"/>
      <c r="K116" s="619"/>
      <c r="L116" s="619"/>
      <c r="M116" s="619"/>
      <c r="N116" s="619"/>
      <c r="O116" s="619"/>
      <c r="P116" s="619"/>
      <c r="Q116" s="619"/>
      <c r="R116" s="854"/>
      <c r="S116" s="854"/>
    </row>
    <row r="117" spans="1:19">
      <c r="A117" s="619"/>
      <c r="B117" s="619"/>
      <c r="C117" s="619"/>
      <c r="D117" s="619"/>
      <c r="E117" s="619"/>
      <c r="F117" s="619"/>
      <c r="G117" s="619"/>
      <c r="H117" s="619"/>
      <c r="I117" s="619"/>
      <c r="J117" s="619"/>
      <c r="K117" s="619"/>
      <c r="L117" s="619"/>
      <c r="M117" s="619"/>
      <c r="N117" s="619"/>
      <c r="O117" s="619"/>
      <c r="P117" s="619"/>
      <c r="Q117" s="619"/>
      <c r="R117" s="854"/>
      <c r="S117" s="854"/>
    </row>
    <row r="118" spans="1:19">
      <c r="A118" s="619"/>
      <c r="B118" s="619"/>
      <c r="C118" s="619"/>
      <c r="D118" s="619"/>
      <c r="E118" s="619"/>
      <c r="F118" s="619"/>
      <c r="G118" s="619"/>
      <c r="H118" s="619"/>
      <c r="I118" s="619"/>
      <c r="J118" s="619"/>
      <c r="K118" s="619"/>
      <c r="L118" s="619"/>
      <c r="M118" s="619"/>
      <c r="N118" s="619"/>
      <c r="O118" s="619"/>
      <c r="P118" s="619"/>
      <c r="Q118" s="619"/>
      <c r="R118" s="854"/>
      <c r="S118" s="854"/>
    </row>
    <row r="119" spans="1:19">
      <c r="A119" s="619"/>
      <c r="B119" s="619"/>
      <c r="C119" s="619"/>
      <c r="D119" s="619"/>
      <c r="E119" s="619"/>
      <c r="F119" s="619"/>
      <c r="G119" s="619"/>
      <c r="H119" s="619"/>
      <c r="I119" s="619"/>
      <c r="J119" s="619"/>
      <c r="K119" s="619"/>
      <c r="L119" s="619"/>
      <c r="M119" s="619"/>
      <c r="N119" s="619"/>
      <c r="O119" s="619"/>
      <c r="P119" s="619"/>
      <c r="Q119" s="619"/>
      <c r="R119" s="854"/>
      <c r="S119" s="854"/>
    </row>
    <row r="120" spans="1:19">
      <c r="A120" s="619"/>
      <c r="B120" s="619"/>
      <c r="C120" s="619"/>
      <c r="D120" s="619"/>
      <c r="E120" s="619"/>
      <c r="F120" s="619"/>
      <c r="G120" s="619"/>
      <c r="H120" s="619"/>
      <c r="I120" s="619"/>
      <c r="J120" s="619"/>
      <c r="K120" s="619"/>
      <c r="L120" s="619"/>
      <c r="M120" s="619"/>
      <c r="N120" s="619"/>
      <c r="O120" s="619"/>
      <c r="P120" s="619"/>
      <c r="Q120" s="619"/>
      <c r="R120" s="854"/>
      <c r="S120" s="854"/>
    </row>
    <row r="121" spans="1:19">
      <c r="A121" s="619"/>
      <c r="B121" s="619"/>
      <c r="C121" s="619"/>
      <c r="D121" s="619"/>
      <c r="E121" s="619"/>
      <c r="F121" s="619"/>
      <c r="G121" s="619"/>
      <c r="H121" s="619"/>
      <c r="I121" s="619"/>
      <c r="J121" s="619"/>
      <c r="K121" s="619"/>
      <c r="L121" s="619"/>
      <c r="M121" s="619"/>
      <c r="N121" s="619"/>
      <c r="O121" s="619"/>
      <c r="P121" s="619"/>
      <c r="Q121" s="619"/>
      <c r="R121" s="854"/>
      <c r="S121" s="854"/>
    </row>
    <row r="122" spans="1:19">
      <c r="A122" s="619"/>
      <c r="B122" s="619"/>
      <c r="C122" s="619"/>
      <c r="D122" s="619"/>
      <c r="E122" s="619"/>
      <c r="F122" s="619"/>
      <c r="G122" s="619"/>
      <c r="H122" s="619"/>
      <c r="I122" s="619"/>
      <c r="J122" s="619"/>
      <c r="K122" s="619"/>
      <c r="L122" s="619"/>
      <c r="M122" s="619"/>
      <c r="N122" s="619"/>
      <c r="O122" s="619"/>
      <c r="P122" s="619"/>
      <c r="Q122" s="619"/>
      <c r="R122" s="854"/>
      <c r="S122" s="854"/>
    </row>
    <row r="123" spans="1:19">
      <c r="A123" s="619"/>
      <c r="B123" s="619"/>
      <c r="C123" s="619"/>
      <c r="D123" s="619"/>
      <c r="E123" s="619"/>
      <c r="F123" s="619"/>
      <c r="G123" s="619"/>
      <c r="H123" s="619"/>
      <c r="I123" s="619"/>
      <c r="J123" s="619"/>
      <c r="K123" s="619"/>
      <c r="L123" s="619"/>
      <c r="M123" s="619"/>
      <c r="N123" s="619"/>
      <c r="O123" s="619"/>
      <c r="P123" s="619"/>
      <c r="Q123" s="619"/>
      <c r="R123" s="854"/>
      <c r="S123" s="854"/>
    </row>
    <row r="124" spans="1:19">
      <c r="A124" s="619"/>
      <c r="B124" s="619"/>
      <c r="C124" s="619"/>
      <c r="D124" s="619"/>
      <c r="E124" s="619"/>
      <c r="F124" s="619"/>
      <c r="G124" s="619"/>
      <c r="H124" s="619"/>
      <c r="I124" s="619"/>
      <c r="J124" s="619"/>
      <c r="K124" s="619"/>
      <c r="L124" s="619"/>
      <c r="M124" s="619"/>
      <c r="N124" s="619"/>
      <c r="O124" s="619"/>
      <c r="P124" s="619"/>
      <c r="Q124" s="619"/>
      <c r="R124" s="854"/>
      <c r="S124" s="854"/>
    </row>
    <row r="125" spans="1:19">
      <c r="A125" s="619"/>
      <c r="B125" s="619"/>
      <c r="C125" s="619"/>
      <c r="D125" s="619"/>
      <c r="E125" s="619"/>
      <c r="F125" s="619"/>
      <c r="G125" s="619"/>
      <c r="H125" s="619"/>
      <c r="I125" s="619"/>
      <c r="J125" s="619"/>
      <c r="K125" s="619"/>
      <c r="L125" s="619"/>
      <c r="M125" s="619"/>
      <c r="N125" s="619"/>
      <c r="O125" s="619"/>
      <c r="P125" s="619"/>
      <c r="Q125" s="619"/>
      <c r="R125" s="854"/>
      <c r="S125" s="854"/>
    </row>
    <row r="126" spans="1:19">
      <c r="A126" s="619"/>
      <c r="B126" s="619"/>
      <c r="C126" s="619"/>
      <c r="D126" s="619"/>
      <c r="E126" s="619"/>
      <c r="F126" s="619"/>
      <c r="G126" s="619"/>
      <c r="H126" s="619"/>
      <c r="I126" s="619"/>
      <c r="J126" s="619"/>
      <c r="K126" s="619"/>
      <c r="L126" s="619"/>
      <c r="M126" s="619"/>
      <c r="N126" s="619"/>
      <c r="O126" s="619"/>
      <c r="P126" s="619"/>
      <c r="Q126" s="619"/>
      <c r="R126" s="854"/>
      <c r="S126" s="854"/>
    </row>
    <row r="127" spans="1:19">
      <c r="A127" s="619"/>
      <c r="B127" s="619"/>
      <c r="C127" s="619"/>
      <c r="D127" s="619"/>
      <c r="E127" s="619"/>
      <c r="F127" s="619"/>
      <c r="G127" s="619"/>
      <c r="H127" s="619"/>
      <c r="I127" s="619"/>
      <c r="J127" s="619"/>
      <c r="K127" s="619"/>
      <c r="L127" s="619"/>
      <c r="M127" s="619"/>
      <c r="N127" s="619"/>
      <c r="O127" s="619"/>
      <c r="P127" s="619"/>
      <c r="Q127" s="619"/>
      <c r="R127" s="854"/>
      <c r="S127" s="854"/>
    </row>
    <row r="128" spans="1:19">
      <c r="A128" s="619"/>
      <c r="B128" s="619"/>
      <c r="C128" s="619"/>
      <c r="D128" s="619"/>
      <c r="E128" s="619"/>
      <c r="F128" s="619"/>
      <c r="G128" s="619"/>
      <c r="H128" s="619"/>
      <c r="I128" s="619"/>
      <c r="J128" s="619"/>
      <c r="K128" s="619"/>
      <c r="L128" s="619"/>
      <c r="M128" s="619"/>
      <c r="N128" s="619"/>
      <c r="O128" s="619"/>
      <c r="P128" s="619"/>
      <c r="Q128" s="619"/>
      <c r="R128" s="854"/>
      <c r="S128" s="854"/>
    </row>
    <row r="129" spans="1:19">
      <c r="A129" s="619"/>
      <c r="B129" s="619"/>
      <c r="C129" s="619"/>
      <c r="D129" s="619"/>
      <c r="E129" s="619"/>
      <c r="F129" s="619"/>
      <c r="G129" s="619"/>
      <c r="H129" s="619"/>
      <c r="I129" s="619"/>
      <c r="J129" s="619"/>
      <c r="K129" s="619"/>
      <c r="L129" s="619"/>
      <c r="M129" s="619"/>
      <c r="N129" s="619"/>
      <c r="O129" s="619"/>
      <c r="P129" s="619"/>
      <c r="Q129" s="619"/>
      <c r="R129" s="854"/>
      <c r="S129" s="854"/>
    </row>
    <row r="130" spans="1:19">
      <c r="A130" s="619"/>
      <c r="B130" s="619"/>
      <c r="C130" s="619"/>
      <c r="D130" s="619"/>
      <c r="E130" s="619"/>
      <c r="F130" s="619"/>
      <c r="G130" s="619"/>
      <c r="H130" s="619"/>
      <c r="I130" s="619"/>
      <c r="J130" s="619"/>
      <c r="K130" s="619"/>
      <c r="L130" s="619"/>
      <c r="M130" s="619"/>
      <c r="N130" s="619"/>
      <c r="O130" s="619"/>
      <c r="P130" s="619"/>
      <c r="Q130" s="619"/>
      <c r="R130" s="854"/>
      <c r="S130" s="854"/>
    </row>
    <row r="131" spans="1:19">
      <c r="A131" s="619"/>
      <c r="B131" s="619"/>
      <c r="C131" s="619"/>
      <c r="D131" s="619"/>
      <c r="E131" s="619"/>
      <c r="F131" s="619"/>
      <c r="G131" s="619"/>
      <c r="H131" s="619"/>
      <c r="I131" s="619"/>
      <c r="J131" s="619"/>
      <c r="K131" s="619"/>
      <c r="L131" s="619"/>
      <c r="M131" s="619"/>
      <c r="N131" s="619"/>
      <c r="O131" s="619"/>
      <c r="P131" s="619"/>
      <c r="Q131" s="619"/>
      <c r="R131" s="854"/>
      <c r="S131" s="854"/>
    </row>
    <row r="132" spans="1:19">
      <c r="A132" s="619"/>
      <c r="B132" s="619"/>
      <c r="C132" s="619"/>
      <c r="D132" s="619"/>
      <c r="E132" s="619"/>
      <c r="F132" s="619"/>
      <c r="G132" s="619"/>
      <c r="H132" s="619"/>
      <c r="I132" s="619"/>
      <c r="J132" s="619"/>
      <c r="K132" s="619"/>
      <c r="L132" s="619"/>
      <c r="M132" s="619"/>
      <c r="N132" s="619"/>
      <c r="O132" s="619"/>
      <c r="P132" s="619"/>
      <c r="Q132" s="619"/>
      <c r="R132" s="854"/>
      <c r="S132" s="854"/>
    </row>
    <row r="133" spans="1:19">
      <c r="A133" s="619"/>
      <c r="B133" s="619"/>
      <c r="C133" s="619"/>
      <c r="D133" s="619"/>
      <c r="E133" s="619"/>
      <c r="F133" s="619"/>
      <c r="G133" s="619"/>
      <c r="H133" s="619"/>
      <c r="I133" s="619"/>
      <c r="J133" s="619"/>
      <c r="K133" s="619"/>
      <c r="L133" s="619"/>
      <c r="M133" s="619"/>
      <c r="N133" s="619"/>
      <c r="O133" s="619"/>
      <c r="P133" s="619"/>
      <c r="Q133" s="619"/>
      <c r="R133" s="854"/>
      <c r="S133" s="854"/>
    </row>
    <row r="134" spans="1:19">
      <c r="A134" s="619"/>
      <c r="B134" s="619"/>
      <c r="C134" s="619"/>
      <c r="D134" s="619"/>
      <c r="E134" s="619"/>
      <c r="F134" s="619"/>
      <c r="G134" s="619"/>
      <c r="H134" s="619"/>
      <c r="I134" s="619"/>
      <c r="J134" s="619"/>
      <c r="K134" s="619"/>
      <c r="L134" s="619"/>
      <c r="M134" s="619"/>
      <c r="N134" s="619"/>
      <c r="O134" s="619"/>
      <c r="P134" s="619"/>
      <c r="Q134" s="619"/>
      <c r="R134" s="854"/>
      <c r="S134" s="854"/>
    </row>
    <row r="135" spans="1:19">
      <c r="A135" s="619"/>
      <c r="B135" s="619"/>
      <c r="C135" s="619"/>
      <c r="D135" s="619"/>
      <c r="E135" s="619"/>
      <c r="F135" s="619"/>
      <c r="G135" s="619"/>
      <c r="H135" s="619"/>
      <c r="I135" s="619"/>
      <c r="J135" s="619"/>
      <c r="K135" s="619"/>
      <c r="L135" s="619"/>
      <c r="M135" s="619"/>
      <c r="N135" s="619"/>
      <c r="O135" s="619"/>
      <c r="P135" s="619"/>
      <c r="Q135" s="619"/>
      <c r="R135" s="854"/>
      <c r="S135" s="854"/>
    </row>
    <row r="136" spans="1:19">
      <c r="A136" s="619"/>
      <c r="B136" s="619"/>
      <c r="C136" s="619"/>
      <c r="D136" s="619"/>
      <c r="E136" s="619"/>
      <c r="F136" s="619"/>
      <c r="G136" s="619"/>
      <c r="H136" s="619"/>
      <c r="I136" s="619"/>
      <c r="J136" s="619"/>
      <c r="K136" s="619"/>
      <c r="L136" s="619"/>
      <c r="M136" s="619"/>
      <c r="N136" s="619"/>
      <c r="O136" s="619"/>
      <c r="P136" s="619"/>
      <c r="Q136" s="619"/>
      <c r="R136" s="854"/>
      <c r="S136" s="854"/>
    </row>
    <row r="137" spans="1:19">
      <c r="A137" s="619"/>
      <c r="B137" s="619"/>
      <c r="C137" s="619"/>
      <c r="D137" s="619"/>
      <c r="E137" s="619"/>
      <c r="F137" s="619"/>
      <c r="G137" s="619"/>
      <c r="H137" s="619"/>
      <c r="I137" s="619"/>
      <c r="J137" s="619"/>
      <c r="K137" s="619"/>
      <c r="L137" s="619"/>
      <c r="M137" s="619"/>
      <c r="N137" s="619"/>
      <c r="O137" s="619"/>
      <c r="P137" s="619"/>
      <c r="Q137" s="619"/>
      <c r="R137" s="854"/>
      <c r="S137" s="854"/>
    </row>
    <row r="138" spans="1:19">
      <c r="A138" s="619"/>
      <c r="B138" s="619"/>
      <c r="C138" s="619"/>
      <c r="D138" s="619"/>
      <c r="E138" s="619"/>
      <c r="F138" s="619"/>
      <c r="G138" s="619"/>
      <c r="H138" s="619"/>
      <c r="I138" s="619"/>
      <c r="J138" s="619"/>
      <c r="K138" s="619"/>
      <c r="L138" s="619"/>
      <c r="M138" s="619"/>
      <c r="N138" s="619"/>
      <c r="O138" s="619"/>
      <c r="P138" s="619"/>
      <c r="Q138" s="619"/>
      <c r="R138" s="854"/>
      <c r="S138" s="854"/>
    </row>
    <row r="139" spans="1:19">
      <c r="A139" s="619"/>
      <c r="B139" s="619"/>
      <c r="C139" s="619"/>
      <c r="D139" s="619"/>
      <c r="E139" s="619"/>
      <c r="F139" s="619"/>
      <c r="G139" s="619"/>
      <c r="H139" s="619"/>
      <c r="I139" s="619"/>
      <c r="J139" s="619"/>
      <c r="K139" s="619"/>
      <c r="L139" s="619"/>
      <c r="M139" s="619"/>
      <c r="N139" s="619"/>
      <c r="O139" s="619"/>
      <c r="P139" s="619"/>
      <c r="Q139" s="619"/>
      <c r="R139" s="854"/>
      <c r="S139" s="854"/>
    </row>
    <row r="140" spans="1:19">
      <c r="A140" s="619"/>
      <c r="B140" s="619"/>
      <c r="C140" s="619"/>
      <c r="D140" s="619"/>
      <c r="E140" s="619"/>
      <c r="F140" s="619"/>
      <c r="G140" s="619"/>
      <c r="H140" s="619"/>
      <c r="I140" s="619"/>
      <c r="J140" s="619"/>
      <c r="K140" s="619"/>
      <c r="L140" s="619"/>
      <c r="M140" s="619"/>
      <c r="N140" s="619"/>
      <c r="O140" s="619"/>
      <c r="P140" s="619"/>
      <c r="Q140" s="619"/>
      <c r="R140" s="854"/>
      <c r="S140" s="854"/>
    </row>
    <row r="141" spans="1:19">
      <c r="A141" s="619"/>
      <c r="B141" s="619"/>
      <c r="C141" s="619"/>
      <c r="D141" s="619"/>
      <c r="E141" s="619"/>
      <c r="F141" s="619"/>
      <c r="G141" s="619"/>
      <c r="H141" s="619"/>
      <c r="I141" s="619"/>
      <c r="J141" s="619"/>
      <c r="K141" s="619"/>
      <c r="L141" s="619"/>
      <c r="M141" s="619"/>
      <c r="N141" s="619"/>
      <c r="O141" s="619"/>
      <c r="P141" s="619"/>
      <c r="Q141" s="619"/>
      <c r="R141" s="854"/>
      <c r="S141" s="854"/>
    </row>
    <row r="142" spans="1:19">
      <c r="A142" s="619"/>
      <c r="B142" s="619"/>
      <c r="C142" s="619"/>
      <c r="D142" s="619"/>
      <c r="E142" s="619"/>
      <c r="F142" s="619"/>
      <c r="G142" s="619"/>
      <c r="H142" s="619"/>
      <c r="I142" s="619"/>
      <c r="J142" s="619"/>
      <c r="K142" s="619"/>
      <c r="L142" s="619"/>
      <c r="M142" s="619"/>
      <c r="N142" s="619"/>
      <c r="O142" s="619"/>
      <c r="P142" s="619"/>
      <c r="Q142" s="619"/>
      <c r="R142" s="854"/>
      <c r="S142" s="854"/>
    </row>
    <row r="143" spans="1:19">
      <c r="A143" s="619"/>
      <c r="B143" s="619"/>
      <c r="C143" s="619"/>
      <c r="D143" s="619"/>
      <c r="E143" s="619"/>
      <c r="F143" s="619"/>
      <c r="G143" s="619"/>
      <c r="H143" s="619"/>
      <c r="I143" s="619"/>
      <c r="J143" s="619"/>
      <c r="K143" s="619"/>
      <c r="L143" s="619"/>
      <c r="M143" s="619"/>
      <c r="N143" s="619"/>
      <c r="O143" s="619"/>
      <c r="P143" s="619"/>
      <c r="Q143" s="619"/>
      <c r="R143" s="854"/>
      <c r="S143" s="854"/>
    </row>
    <row r="144" spans="1:19">
      <c r="A144" s="619"/>
      <c r="B144" s="619"/>
      <c r="C144" s="619"/>
      <c r="D144" s="619"/>
      <c r="E144" s="619"/>
      <c r="F144" s="619"/>
      <c r="G144" s="619"/>
      <c r="H144" s="619"/>
      <c r="I144" s="619"/>
      <c r="J144" s="619"/>
      <c r="K144" s="619"/>
      <c r="L144" s="619"/>
      <c r="M144" s="619"/>
      <c r="N144" s="619"/>
      <c r="O144" s="619"/>
      <c r="P144" s="619"/>
      <c r="Q144" s="619"/>
      <c r="R144" s="854"/>
      <c r="S144" s="854"/>
    </row>
    <row r="145" spans="1:19">
      <c r="A145" s="619"/>
      <c r="B145" s="619"/>
      <c r="C145" s="619"/>
      <c r="D145" s="619"/>
      <c r="E145" s="619"/>
      <c r="F145" s="619"/>
      <c r="G145" s="619"/>
      <c r="H145" s="619"/>
      <c r="I145" s="619"/>
      <c r="J145" s="619"/>
      <c r="K145" s="619"/>
      <c r="L145" s="619"/>
      <c r="M145" s="619"/>
      <c r="N145" s="619"/>
      <c r="O145" s="619"/>
      <c r="P145" s="619"/>
      <c r="Q145" s="619"/>
      <c r="R145" s="854"/>
      <c r="S145" s="854"/>
    </row>
    <row r="146" spans="1:19">
      <c r="A146" s="619"/>
      <c r="B146" s="619"/>
      <c r="C146" s="619"/>
      <c r="D146" s="619"/>
      <c r="E146" s="619"/>
      <c r="F146" s="619"/>
      <c r="G146" s="619"/>
      <c r="H146" s="619"/>
      <c r="I146" s="619"/>
      <c r="J146" s="619"/>
      <c r="K146" s="619"/>
      <c r="L146" s="619"/>
      <c r="M146" s="619"/>
      <c r="N146" s="619"/>
      <c r="O146" s="619"/>
      <c r="P146" s="619"/>
      <c r="Q146" s="619"/>
      <c r="R146" s="854"/>
      <c r="S146" s="854"/>
    </row>
    <row r="147" spans="1:19">
      <c r="A147" s="619"/>
      <c r="B147" s="619"/>
      <c r="C147" s="619"/>
      <c r="D147" s="619"/>
      <c r="E147" s="619"/>
      <c r="F147" s="619"/>
      <c r="G147" s="619"/>
      <c r="H147" s="619"/>
      <c r="I147" s="619"/>
      <c r="J147" s="619"/>
      <c r="K147" s="619"/>
      <c r="L147" s="619"/>
      <c r="M147" s="619"/>
      <c r="N147" s="619"/>
      <c r="O147" s="619"/>
      <c r="P147" s="619"/>
      <c r="Q147" s="619"/>
      <c r="R147" s="854"/>
      <c r="S147" s="854"/>
    </row>
    <row r="148" spans="1:19">
      <c r="A148" s="619"/>
      <c r="B148" s="619"/>
      <c r="C148" s="619"/>
      <c r="D148" s="619"/>
      <c r="E148" s="619"/>
      <c r="F148" s="619"/>
      <c r="G148" s="619"/>
      <c r="H148" s="619"/>
      <c r="I148" s="619"/>
      <c r="J148" s="619"/>
      <c r="K148" s="619"/>
      <c r="L148" s="619"/>
      <c r="M148" s="619"/>
      <c r="N148" s="619"/>
      <c r="O148" s="619"/>
      <c r="P148" s="619"/>
      <c r="Q148" s="619"/>
      <c r="R148" s="854"/>
      <c r="S148" s="854"/>
    </row>
    <row r="149" spans="1:19">
      <c r="A149" s="619"/>
      <c r="B149" s="619"/>
      <c r="C149" s="619"/>
      <c r="D149" s="619"/>
      <c r="E149" s="619"/>
      <c r="F149" s="619"/>
      <c r="G149" s="619"/>
      <c r="H149" s="619"/>
      <c r="I149" s="619"/>
      <c r="J149" s="619"/>
      <c r="K149" s="619"/>
      <c r="L149" s="619"/>
      <c r="M149" s="619"/>
      <c r="N149" s="619"/>
      <c r="O149" s="619"/>
      <c r="P149" s="619"/>
      <c r="Q149" s="619"/>
      <c r="R149" s="854"/>
      <c r="S149" s="854"/>
    </row>
    <row r="150" spans="1:19">
      <c r="A150" s="619"/>
      <c r="B150" s="619"/>
      <c r="C150" s="619"/>
      <c r="D150" s="619"/>
      <c r="E150" s="619"/>
      <c r="F150" s="619"/>
      <c r="G150" s="619"/>
      <c r="H150" s="619"/>
      <c r="I150" s="619"/>
      <c r="J150" s="619"/>
      <c r="K150" s="619"/>
      <c r="L150" s="619"/>
      <c r="M150" s="619"/>
      <c r="N150" s="619"/>
      <c r="O150" s="619"/>
      <c r="P150" s="619"/>
      <c r="Q150" s="619"/>
      <c r="R150" s="854"/>
      <c r="S150" s="854"/>
    </row>
    <row r="151" spans="1:19">
      <c r="A151" s="619"/>
      <c r="B151" s="619"/>
      <c r="C151" s="619"/>
      <c r="D151" s="619"/>
      <c r="E151" s="619"/>
      <c r="F151" s="619"/>
      <c r="G151" s="619"/>
      <c r="H151" s="619"/>
      <c r="I151" s="619"/>
      <c r="J151" s="619"/>
      <c r="K151" s="619"/>
      <c r="L151" s="619"/>
      <c r="M151" s="619"/>
      <c r="N151" s="619"/>
      <c r="O151" s="619"/>
      <c r="P151" s="619"/>
      <c r="Q151" s="619"/>
      <c r="R151" s="854"/>
      <c r="S151" s="854"/>
    </row>
    <row r="152" spans="1:19">
      <c r="A152" s="619"/>
      <c r="B152" s="619"/>
      <c r="C152" s="619"/>
      <c r="D152" s="619"/>
      <c r="E152" s="619"/>
      <c r="F152" s="619"/>
      <c r="G152" s="619"/>
      <c r="H152" s="619"/>
      <c r="I152" s="619"/>
      <c r="J152" s="619"/>
      <c r="K152" s="619"/>
      <c r="L152" s="619"/>
      <c r="M152" s="619"/>
      <c r="N152" s="619"/>
      <c r="O152" s="619"/>
      <c r="P152" s="619"/>
      <c r="Q152" s="619"/>
      <c r="R152" s="854"/>
      <c r="S152" s="854"/>
    </row>
    <row r="153" spans="1:19">
      <c r="A153" s="619"/>
      <c r="B153" s="619"/>
      <c r="C153" s="619"/>
      <c r="D153" s="619"/>
      <c r="E153" s="619"/>
      <c r="F153" s="619"/>
      <c r="G153" s="619"/>
      <c r="H153" s="619"/>
      <c r="I153" s="619"/>
      <c r="J153" s="619"/>
      <c r="K153" s="619"/>
      <c r="L153" s="619"/>
      <c r="M153" s="619"/>
      <c r="N153" s="619"/>
      <c r="O153" s="619"/>
      <c r="P153" s="619"/>
      <c r="Q153" s="619"/>
      <c r="R153" s="854"/>
      <c r="S153" s="854"/>
    </row>
    <row r="154" spans="1:19">
      <c r="A154" s="619"/>
      <c r="B154" s="619"/>
      <c r="C154" s="619"/>
      <c r="D154" s="619"/>
      <c r="E154" s="619"/>
      <c r="F154" s="619"/>
      <c r="G154" s="619"/>
      <c r="H154" s="619"/>
      <c r="I154" s="619"/>
      <c r="J154" s="619"/>
      <c r="K154" s="619"/>
      <c r="L154" s="619"/>
      <c r="M154" s="619"/>
      <c r="N154" s="619"/>
      <c r="O154" s="619"/>
      <c r="P154" s="619"/>
      <c r="Q154" s="619"/>
      <c r="R154" s="854"/>
      <c r="S154" s="854"/>
    </row>
    <row r="155" spans="1:19">
      <c r="A155" s="619"/>
      <c r="B155" s="619"/>
      <c r="C155" s="619"/>
      <c r="D155" s="619"/>
      <c r="E155" s="619"/>
      <c r="F155" s="619"/>
      <c r="G155" s="619"/>
      <c r="H155" s="619"/>
      <c r="I155" s="619"/>
      <c r="J155" s="619"/>
      <c r="K155" s="619"/>
      <c r="L155" s="619"/>
      <c r="M155" s="619"/>
      <c r="N155" s="619"/>
      <c r="O155" s="619"/>
      <c r="P155" s="619"/>
      <c r="Q155" s="619"/>
      <c r="R155" s="854"/>
      <c r="S155" s="854"/>
    </row>
    <row r="156" spans="1:19">
      <c r="A156" s="619"/>
      <c r="B156" s="619"/>
      <c r="C156" s="619"/>
      <c r="D156" s="619"/>
      <c r="E156" s="619"/>
      <c r="F156" s="619"/>
      <c r="G156" s="619"/>
      <c r="H156" s="619"/>
      <c r="I156" s="619"/>
      <c r="J156" s="619"/>
      <c r="K156" s="619"/>
      <c r="L156" s="619"/>
      <c r="M156" s="619"/>
      <c r="N156" s="619"/>
      <c r="O156" s="619"/>
      <c r="P156" s="619"/>
      <c r="Q156" s="619"/>
      <c r="R156" s="854"/>
      <c r="S156" s="854"/>
    </row>
    <row r="157" spans="1:19">
      <c r="A157" s="619"/>
      <c r="B157" s="619"/>
      <c r="C157" s="619"/>
      <c r="D157" s="619"/>
      <c r="E157" s="619"/>
      <c r="F157" s="619"/>
      <c r="G157" s="619"/>
      <c r="H157" s="619"/>
      <c r="I157" s="619"/>
      <c r="J157" s="619"/>
      <c r="K157" s="619"/>
      <c r="L157" s="619"/>
      <c r="M157" s="619"/>
      <c r="N157" s="619"/>
      <c r="O157" s="619"/>
      <c r="P157" s="619"/>
      <c r="Q157" s="619"/>
      <c r="R157" s="854"/>
      <c r="S157" s="854"/>
    </row>
    <row r="158" spans="1:19">
      <c r="A158" s="619"/>
      <c r="B158" s="619"/>
      <c r="C158" s="619"/>
      <c r="D158" s="619"/>
      <c r="E158" s="619"/>
      <c r="F158" s="619"/>
      <c r="G158" s="619"/>
      <c r="H158" s="619"/>
      <c r="I158" s="619"/>
      <c r="J158" s="619"/>
      <c r="K158" s="619"/>
      <c r="L158" s="619"/>
      <c r="M158" s="619"/>
      <c r="N158" s="619"/>
      <c r="O158" s="619"/>
      <c r="P158" s="619"/>
      <c r="Q158" s="619"/>
      <c r="R158" s="854"/>
      <c r="S158" s="854"/>
    </row>
    <row r="159" spans="1:19">
      <c r="A159" s="619"/>
      <c r="B159" s="619"/>
      <c r="C159" s="619"/>
      <c r="D159" s="619"/>
      <c r="E159" s="619"/>
      <c r="F159" s="619"/>
      <c r="G159" s="619"/>
      <c r="H159" s="619"/>
      <c r="I159" s="619"/>
      <c r="J159" s="619"/>
      <c r="K159" s="619"/>
      <c r="L159" s="619"/>
      <c r="M159" s="619"/>
      <c r="N159" s="619"/>
      <c r="O159" s="619"/>
      <c r="P159" s="619"/>
      <c r="Q159" s="619"/>
      <c r="R159" s="854"/>
      <c r="S159" s="854"/>
    </row>
    <row r="160" spans="1:19">
      <c r="A160" s="619"/>
      <c r="B160" s="619"/>
      <c r="C160" s="619"/>
      <c r="D160" s="619"/>
      <c r="E160" s="619"/>
      <c r="F160" s="619"/>
      <c r="G160" s="619"/>
      <c r="H160" s="619"/>
      <c r="I160" s="619"/>
      <c r="J160" s="619"/>
      <c r="K160" s="619"/>
      <c r="L160" s="619"/>
      <c r="M160" s="619"/>
      <c r="N160" s="619"/>
      <c r="O160" s="619"/>
      <c r="P160" s="619"/>
      <c r="Q160" s="619"/>
      <c r="R160" s="854"/>
      <c r="S160" s="854"/>
    </row>
    <row r="161" spans="1:19">
      <c r="A161" s="619"/>
      <c r="B161" s="619"/>
      <c r="C161" s="619"/>
      <c r="D161" s="619"/>
      <c r="E161" s="619"/>
      <c r="F161" s="619"/>
      <c r="G161" s="619"/>
      <c r="H161" s="619"/>
      <c r="I161" s="619"/>
      <c r="J161" s="619"/>
      <c r="K161" s="619"/>
      <c r="L161" s="619"/>
      <c r="M161" s="619"/>
      <c r="N161" s="619"/>
      <c r="O161" s="619"/>
      <c r="P161" s="619"/>
      <c r="Q161" s="619"/>
      <c r="R161" s="854"/>
      <c r="S161" s="854"/>
    </row>
    <row r="162" spans="1:19">
      <c r="A162" s="619"/>
      <c r="B162" s="619"/>
      <c r="C162" s="619"/>
      <c r="D162" s="619"/>
      <c r="E162" s="619"/>
      <c r="F162" s="619"/>
      <c r="G162" s="619"/>
      <c r="H162" s="619"/>
      <c r="I162" s="619"/>
      <c r="J162" s="619"/>
      <c r="K162" s="619"/>
      <c r="L162" s="619"/>
      <c r="M162" s="619"/>
      <c r="N162" s="619"/>
      <c r="O162" s="619"/>
      <c r="P162" s="619"/>
      <c r="Q162" s="619"/>
      <c r="R162" s="854"/>
      <c r="S162" s="854"/>
    </row>
    <row r="163" spans="1:19">
      <c r="A163" s="619"/>
      <c r="B163" s="619"/>
      <c r="C163" s="619"/>
      <c r="D163" s="619"/>
      <c r="E163" s="619"/>
      <c r="F163" s="619"/>
      <c r="G163" s="619"/>
      <c r="H163" s="619"/>
      <c r="I163" s="619"/>
      <c r="J163" s="619"/>
      <c r="K163" s="619"/>
      <c r="L163" s="619"/>
      <c r="M163" s="619"/>
      <c r="N163" s="619"/>
      <c r="O163" s="619"/>
      <c r="P163" s="619"/>
      <c r="Q163" s="619"/>
      <c r="R163" s="854"/>
      <c r="S163" s="854"/>
    </row>
    <row r="164" spans="1:19">
      <c r="A164" s="619"/>
      <c r="B164" s="619"/>
      <c r="C164" s="619"/>
      <c r="D164" s="619"/>
      <c r="E164" s="619"/>
      <c r="F164" s="619"/>
      <c r="G164" s="619"/>
      <c r="H164" s="619"/>
      <c r="I164" s="619"/>
      <c r="J164" s="619"/>
      <c r="K164" s="619"/>
      <c r="L164" s="619"/>
      <c r="M164" s="619"/>
      <c r="N164" s="619"/>
      <c r="O164" s="619"/>
      <c r="P164" s="619"/>
      <c r="Q164" s="619"/>
      <c r="R164" s="854"/>
      <c r="S164" s="854"/>
    </row>
    <row r="165" spans="1:19">
      <c r="A165" s="619"/>
      <c r="B165" s="619"/>
      <c r="C165" s="619"/>
      <c r="D165" s="619"/>
      <c r="E165" s="619"/>
      <c r="F165" s="619"/>
      <c r="G165" s="619"/>
      <c r="H165" s="619"/>
      <c r="I165" s="619"/>
      <c r="J165" s="619"/>
      <c r="K165" s="619"/>
      <c r="L165" s="619"/>
      <c r="M165" s="619"/>
      <c r="N165" s="619"/>
      <c r="O165" s="619"/>
      <c r="P165" s="619"/>
      <c r="Q165" s="619"/>
      <c r="R165" s="854"/>
      <c r="S165" s="854"/>
    </row>
    <row r="166" spans="1:19">
      <c r="A166" s="619"/>
      <c r="B166" s="619"/>
      <c r="C166" s="619"/>
      <c r="D166" s="619"/>
      <c r="E166" s="619"/>
      <c r="F166" s="619"/>
      <c r="G166" s="619"/>
      <c r="H166" s="619"/>
      <c r="I166" s="619"/>
      <c r="J166" s="619"/>
      <c r="K166" s="619"/>
      <c r="L166" s="619"/>
      <c r="M166" s="619"/>
      <c r="N166" s="619"/>
      <c r="O166" s="619"/>
      <c r="P166" s="619"/>
      <c r="Q166" s="619"/>
      <c r="R166" s="854"/>
      <c r="S166" s="854"/>
    </row>
    <row r="167" spans="1:19">
      <c r="A167" s="619"/>
      <c r="B167" s="619"/>
      <c r="C167" s="619"/>
      <c r="D167" s="619"/>
      <c r="E167" s="619"/>
      <c r="F167" s="619"/>
      <c r="G167" s="619"/>
      <c r="H167" s="619"/>
      <c r="I167" s="619"/>
      <c r="J167" s="619"/>
      <c r="K167" s="619"/>
      <c r="L167" s="619"/>
      <c r="M167" s="619"/>
      <c r="N167" s="619"/>
      <c r="O167" s="619"/>
      <c r="P167" s="619"/>
      <c r="Q167" s="619"/>
      <c r="R167" s="854"/>
      <c r="S167" s="854"/>
    </row>
    <row r="168" spans="1:19">
      <c r="A168" s="619"/>
      <c r="B168" s="619"/>
      <c r="C168" s="619"/>
      <c r="D168" s="619"/>
      <c r="E168" s="619"/>
      <c r="F168" s="619"/>
      <c r="G168" s="619"/>
      <c r="H168" s="619"/>
      <c r="I168" s="619"/>
      <c r="J168" s="619"/>
      <c r="K168" s="619"/>
      <c r="L168" s="619"/>
      <c r="M168" s="619"/>
      <c r="N168" s="619"/>
      <c r="O168" s="619"/>
      <c r="P168" s="619"/>
      <c r="Q168" s="619"/>
      <c r="R168" s="854"/>
      <c r="S168" s="854"/>
    </row>
    <row r="169" spans="1:19">
      <c r="A169" s="619"/>
      <c r="B169" s="619"/>
      <c r="C169" s="619"/>
      <c r="D169" s="619"/>
      <c r="E169" s="619"/>
      <c r="F169" s="619"/>
      <c r="G169" s="619"/>
      <c r="H169" s="619"/>
      <c r="I169" s="619"/>
      <c r="J169" s="619"/>
      <c r="K169" s="619"/>
      <c r="L169" s="619"/>
      <c r="M169" s="619"/>
      <c r="N169" s="619"/>
      <c r="O169" s="619"/>
      <c r="P169" s="619"/>
      <c r="Q169" s="619"/>
      <c r="R169" s="854"/>
      <c r="S169" s="854"/>
    </row>
    <row r="170" spans="1:19">
      <c r="A170" s="619"/>
      <c r="B170" s="619"/>
      <c r="C170" s="619"/>
      <c r="D170" s="619"/>
      <c r="E170" s="619"/>
      <c r="F170" s="619"/>
      <c r="G170" s="619"/>
      <c r="H170" s="619"/>
      <c r="I170" s="619"/>
      <c r="J170" s="619"/>
      <c r="K170" s="619"/>
      <c r="L170" s="619"/>
      <c r="M170" s="619"/>
      <c r="N170" s="619"/>
      <c r="O170" s="619"/>
      <c r="P170" s="619"/>
      <c r="Q170" s="619"/>
      <c r="R170" s="854"/>
      <c r="S170" s="854"/>
    </row>
    <row r="171" spans="1:19">
      <c r="A171" s="619"/>
      <c r="B171" s="619"/>
      <c r="C171" s="619"/>
      <c r="D171" s="619"/>
      <c r="E171" s="619"/>
      <c r="F171" s="619"/>
      <c r="G171" s="619"/>
      <c r="H171" s="619"/>
      <c r="I171" s="619"/>
      <c r="J171" s="619"/>
      <c r="K171" s="619"/>
      <c r="L171" s="619"/>
      <c r="M171" s="619"/>
      <c r="N171" s="619"/>
      <c r="O171" s="619"/>
      <c r="P171" s="619"/>
      <c r="Q171" s="619"/>
      <c r="R171" s="854"/>
      <c r="S171" s="854"/>
    </row>
    <row r="172" spans="1:19">
      <c r="A172" s="619"/>
      <c r="B172" s="619"/>
      <c r="C172" s="619"/>
      <c r="D172" s="619"/>
      <c r="E172" s="619"/>
      <c r="F172" s="619"/>
      <c r="G172" s="619"/>
      <c r="H172" s="619"/>
      <c r="I172" s="619"/>
      <c r="J172" s="619"/>
      <c r="K172" s="619"/>
      <c r="L172" s="619"/>
      <c r="M172" s="619"/>
      <c r="N172" s="619"/>
      <c r="O172" s="619"/>
      <c r="P172" s="619"/>
      <c r="Q172" s="619"/>
      <c r="R172" s="854"/>
      <c r="S172" s="854"/>
    </row>
    <row r="173" spans="1:19">
      <c r="A173" s="619"/>
      <c r="B173" s="619"/>
      <c r="C173" s="619"/>
      <c r="D173" s="619"/>
      <c r="E173" s="619"/>
      <c r="F173" s="619"/>
      <c r="G173" s="619"/>
      <c r="H173" s="619"/>
      <c r="I173" s="619"/>
      <c r="J173" s="619"/>
      <c r="K173" s="619"/>
      <c r="L173" s="619"/>
      <c r="M173" s="619"/>
      <c r="N173" s="619"/>
      <c r="O173" s="619"/>
      <c r="P173" s="619"/>
      <c r="Q173" s="619"/>
      <c r="R173" s="854"/>
      <c r="S173" s="854"/>
    </row>
    <row r="174" spans="1:19">
      <c r="A174" s="619"/>
      <c r="B174" s="619"/>
      <c r="C174" s="619"/>
      <c r="D174" s="619"/>
      <c r="E174" s="619"/>
      <c r="F174" s="619"/>
      <c r="G174" s="619"/>
      <c r="H174" s="619"/>
      <c r="I174" s="619"/>
      <c r="J174" s="619"/>
      <c r="K174" s="619"/>
      <c r="L174" s="619"/>
      <c r="M174" s="619"/>
      <c r="N174" s="619"/>
      <c r="O174" s="619"/>
      <c r="P174" s="619"/>
      <c r="Q174" s="619"/>
      <c r="R174" s="854"/>
      <c r="S174" s="854"/>
    </row>
    <row r="175" spans="1:19">
      <c r="A175" s="619"/>
      <c r="B175" s="619"/>
      <c r="C175" s="619"/>
      <c r="D175" s="619"/>
      <c r="E175" s="619"/>
      <c r="F175" s="619"/>
      <c r="G175" s="619"/>
      <c r="H175" s="619"/>
      <c r="I175" s="619"/>
      <c r="J175" s="619"/>
      <c r="K175" s="619"/>
      <c r="L175" s="619"/>
      <c r="M175" s="619"/>
      <c r="N175" s="619"/>
      <c r="O175" s="619"/>
      <c r="P175" s="619"/>
      <c r="Q175" s="619"/>
      <c r="R175" s="854"/>
      <c r="S175" s="854"/>
    </row>
    <row r="176" spans="1:19">
      <c r="A176" s="619"/>
      <c r="B176" s="619"/>
      <c r="C176" s="619"/>
      <c r="D176" s="619"/>
      <c r="E176" s="619"/>
      <c r="F176" s="619"/>
      <c r="G176" s="619"/>
      <c r="H176" s="619"/>
      <c r="I176" s="619"/>
      <c r="J176" s="619"/>
      <c r="K176" s="619"/>
      <c r="L176" s="619"/>
      <c r="M176" s="619"/>
      <c r="N176" s="619"/>
      <c r="O176" s="619"/>
      <c r="P176" s="619"/>
      <c r="Q176" s="619"/>
      <c r="R176" s="854"/>
      <c r="S176" s="854"/>
    </row>
    <row r="177" spans="1:19">
      <c r="A177" s="619"/>
      <c r="B177" s="619"/>
      <c r="C177" s="619"/>
      <c r="D177" s="619"/>
      <c r="E177" s="619"/>
      <c r="F177" s="619"/>
      <c r="G177" s="619"/>
      <c r="H177" s="619"/>
      <c r="I177" s="619"/>
      <c r="J177" s="619"/>
      <c r="K177" s="619"/>
      <c r="L177" s="619"/>
      <c r="M177" s="619"/>
      <c r="N177" s="619"/>
      <c r="O177" s="619"/>
      <c r="P177" s="619"/>
      <c r="Q177" s="619"/>
      <c r="R177" s="854"/>
      <c r="S177" s="854"/>
    </row>
    <row r="178" spans="1:19">
      <c r="A178" s="619"/>
      <c r="B178" s="619"/>
      <c r="C178" s="619"/>
      <c r="D178" s="619"/>
      <c r="E178" s="619"/>
      <c r="F178" s="619"/>
      <c r="G178" s="619"/>
      <c r="H178" s="619"/>
      <c r="I178" s="619"/>
      <c r="J178" s="619"/>
      <c r="K178" s="619"/>
      <c r="L178" s="619"/>
      <c r="M178" s="619"/>
      <c r="N178" s="619"/>
      <c r="O178" s="619"/>
      <c r="P178" s="619"/>
      <c r="Q178" s="619"/>
      <c r="R178" s="854"/>
      <c r="S178" s="854"/>
    </row>
    <row r="179" spans="1:19">
      <c r="A179" s="619"/>
      <c r="B179" s="619"/>
      <c r="C179" s="619"/>
      <c r="D179" s="619"/>
      <c r="E179" s="619"/>
      <c r="F179" s="619"/>
      <c r="G179" s="619"/>
      <c r="H179" s="619"/>
      <c r="I179" s="619"/>
      <c r="J179" s="619"/>
      <c r="K179" s="619"/>
      <c r="L179" s="619"/>
      <c r="M179" s="619"/>
      <c r="N179" s="619"/>
      <c r="O179" s="619"/>
      <c r="P179" s="619"/>
      <c r="Q179" s="619"/>
      <c r="R179" s="854"/>
      <c r="S179" s="854"/>
    </row>
    <row r="180" spans="1:19">
      <c r="A180" s="619"/>
      <c r="B180" s="619"/>
      <c r="C180" s="619"/>
      <c r="D180" s="619"/>
      <c r="E180" s="619"/>
      <c r="F180" s="619"/>
      <c r="G180" s="619"/>
      <c r="H180" s="619"/>
      <c r="I180" s="619"/>
      <c r="J180" s="619"/>
      <c r="K180" s="619"/>
      <c r="L180" s="619"/>
      <c r="M180" s="619"/>
      <c r="N180" s="619"/>
      <c r="O180" s="619"/>
      <c r="P180" s="619"/>
      <c r="Q180" s="619"/>
      <c r="R180" s="854"/>
      <c r="S180" s="854"/>
    </row>
    <row r="181" spans="1:19">
      <c r="A181" s="619"/>
      <c r="B181" s="619"/>
      <c r="C181" s="619"/>
      <c r="D181" s="619"/>
      <c r="E181" s="619"/>
      <c r="F181" s="619"/>
      <c r="G181" s="619"/>
      <c r="H181" s="619"/>
      <c r="I181" s="619"/>
      <c r="J181" s="619"/>
      <c r="K181" s="619"/>
      <c r="L181" s="619"/>
      <c r="M181" s="619"/>
      <c r="N181" s="619"/>
      <c r="O181" s="619"/>
      <c r="P181" s="619"/>
      <c r="Q181" s="619"/>
      <c r="R181" s="854"/>
      <c r="S181" s="854"/>
    </row>
    <row r="182" spans="1:19">
      <c r="A182" s="619"/>
      <c r="B182" s="619"/>
      <c r="C182" s="619"/>
      <c r="D182" s="619"/>
      <c r="E182" s="619"/>
      <c r="F182" s="619"/>
      <c r="G182" s="619"/>
      <c r="H182" s="619"/>
      <c r="I182" s="619"/>
      <c r="J182" s="619"/>
      <c r="K182" s="619"/>
      <c r="L182" s="619"/>
      <c r="M182" s="619"/>
      <c r="N182" s="619"/>
      <c r="O182" s="619"/>
      <c r="P182" s="619"/>
      <c r="Q182" s="619"/>
      <c r="R182" s="854"/>
      <c r="S182" s="854"/>
    </row>
    <row r="183" spans="1:19">
      <c r="A183" s="619"/>
      <c r="B183" s="619"/>
      <c r="C183" s="619"/>
      <c r="D183" s="619"/>
      <c r="E183" s="619"/>
      <c r="F183" s="619"/>
      <c r="G183" s="619"/>
      <c r="H183" s="619"/>
      <c r="I183" s="619"/>
      <c r="J183" s="619"/>
      <c r="K183" s="619"/>
      <c r="L183" s="619"/>
      <c r="M183" s="619"/>
      <c r="N183" s="619"/>
      <c r="O183" s="619"/>
      <c r="P183" s="619"/>
      <c r="Q183" s="619"/>
      <c r="R183" s="854"/>
      <c r="S183" s="854"/>
    </row>
    <row r="184" spans="1:19">
      <c r="A184" s="619"/>
      <c r="B184" s="619"/>
      <c r="C184" s="619"/>
      <c r="D184" s="619"/>
      <c r="E184" s="619"/>
      <c r="F184" s="619"/>
      <c r="G184" s="619"/>
      <c r="H184" s="619"/>
      <c r="I184" s="619"/>
      <c r="J184" s="619"/>
      <c r="K184" s="619"/>
      <c r="L184" s="619"/>
      <c r="M184" s="619"/>
      <c r="N184" s="619"/>
      <c r="O184" s="619"/>
      <c r="P184" s="619"/>
      <c r="Q184" s="619"/>
      <c r="R184" s="854"/>
      <c r="S184" s="854"/>
    </row>
    <row r="185" spans="1:19">
      <c r="A185" s="619"/>
      <c r="B185" s="619"/>
      <c r="C185" s="619"/>
      <c r="D185" s="619"/>
      <c r="E185" s="619"/>
      <c r="F185" s="619"/>
      <c r="G185" s="619"/>
      <c r="H185" s="619"/>
      <c r="I185" s="619"/>
      <c r="J185" s="619"/>
      <c r="K185" s="619"/>
      <c r="L185" s="619"/>
      <c r="M185" s="619"/>
      <c r="N185" s="619"/>
      <c r="O185" s="619"/>
      <c r="P185" s="619"/>
      <c r="Q185" s="619"/>
      <c r="R185" s="854"/>
      <c r="S185" s="854"/>
    </row>
    <row r="186" spans="1:19">
      <c r="A186" s="619"/>
      <c r="B186" s="619"/>
      <c r="C186" s="619"/>
      <c r="D186" s="619"/>
      <c r="E186" s="619"/>
      <c r="F186" s="619"/>
      <c r="G186" s="619"/>
      <c r="H186" s="619"/>
      <c r="I186" s="619"/>
      <c r="J186" s="619"/>
      <c r="K186" s="619"/>
      <c r="L186" s="619"/>
      <c r="M186" s="619"/>
      <c r="N186" s="619"/>
      <c r="O186" s="619"/>
      <c r="P186" s="619"/>
      <c r="Q186" s="619"/>
      <c r="R186" s="854"/>
      <c r="S186" s="854"/>
    </row>
    <row r="187" spans="1:19">
      <c r="A187" s="619"/>
      <c r="B187" s="619"/>
      <c r="C187" s="619"/>
      <c r="D187" s="619"/>
      <c r="E187" s="619"/>
      <c r="F187" s="619"/>
      <c r="G187" s="619"/>
      <c r="H187" s="619"/>
      <c r="I187" s="619"/>
      <c r="J187" s="619"/>
      <c r="K187" s="619"/>
      <c r="L187" s="619"/>
      <c r="M187" s="619"/>
      <c r="N187" s="619"/>
      <c r="O187" s="619"/>
      <c r="P187" s="619"/>
      <c r="Q187" s="619"/>
      <c r="R187" s="854"/>
      <c r="S187" s="854"/>
    </row>
    <row r="188" spans="1:19">
      <c r="A188" s="619"/>
      <c r="B188" s="619"/>
      <c r="C188" s="619"/>
      <c r="D188" s="619"/>
      <c r="E188" s="619"/>
      <c r="F188" s="619"/>
      <c r="G188" s="619"/>
      <c r="H188" s="619"/>
      <c r="I188" s="619"/>
      <c r="J188" s="619"/>
      <c r="K188" s="619"/>
      <c r="L188" s="619"/>
      <c r="M188" s="619"/>
      <c r="N188" s="619"/>
      <c r="O188" s="619"/>
      <c r="P188" s="619"/>
      <c r="Q188" s="619"/>
      <c r="R188" s="854"/>
      <c r="S188" s="854"/>
    </row>
    <row r="189" spans="1:19">
      <c r="A189" s="619"/>
      <c r="B189" s="619"/>
      <c r="C189" s="619"/>
      <c r="D189" s="619"/>
      <c r="E189" s="619"/>
      <c r="F189" s="619"/>
      <c r="G189" s="619"/>
      <c r="H189" s="619"/>
      <c r="I189" s="619"/>
      <c r="J189" s="619"/>
      <c r="K189" s="619"/>
      <c r="L189" s="619"/>
      <c r="M189" s="619"/>
      <c r="N189" s="619"/>
      <c r="O189" s="619"/>
      <c r="P189" s="619"/>
      <c r="Q189" s="619"/>
      <c r="R189" s="854"/>
      <c r="S189" s="854"/>
    </row>
    <row r="190" spans="1:19">
      <c r="A190" s="619"/>
      <c r="B190" s="619"/>
      <c r="C190" s="619"/>
      <c r="D190" s="619"/>
      <c r="E190" s="619"/>
      <c r="F190" s="619"/>
      <c r="G190" s="619"/>
      <c r="H190" s="619"/>
      <c r="I190" s="619"/>
      <c r="J190" s="619"/>
      <c r="K190" s="619"/>
      <c r="L190" s="619"/>
      <c r="M190" s="619"/>
      <c r="N190" s="619"/>
      <c r="O190" s="619"/>
      <c r="P190" s="619"/>
      <c r="Q190" s="619"/>
      <c r="R190" s="854"/>
      <c r="S190" s="854"/>
    </row>
    <row r="191" spans="1:19">
      <c r="A191" s="619"/>
      <c r="B191" s="619"/>
      <c r="C191" s="619"/>
      <c r="D191" s="619"/>
      <c r="E191" s="619"/>
      <c r="F191" s="619"/>
      <c r="G191" s="619"/>
      <c r="H191" s="619"/>
      <c r="I191" s="619"/>
      <c r="J191" s="619"/>
      <c r="K191" s="619"/>
      <c r="L191" s="619"/>
      <c r="M191" s="619"/>
      <c r="N191" s="619"/>
      <c r="O191" s="619"/>
      <c r="P191" s="619"/>
      <c r="Q191" s="619"/>
      <c r="R191" s="854"/>
      <c r="S191" s="854"/>
    </row>
    <row r="192" spans="1:19">
      <c r="A192" s="619"/>
      <c r="B192" s="619"/>
      <c r="C192" s="619"/>
      <c r="D192" s="619"/>
      <c r="E192" s="619"/>
      <c r="F192" s="619"/>
      <c r="G192" s="619"/>
      <c r="H192" s="619"/>
      <c r="I192" s="619"/>
      <c r="J192" s="619"/>
      <c r="K192" s="619"/>
      <c r="L192" s="619"/>
      <c r="M192" s="619"/>
      <c r="N192" s="619"/>
      <c r="O192" s="619"/>
      <c r="P192" s="619"/>
      <c r="Q192" s="619"/>
      <c r="R192" s="854"/>
      <c r="S192" s="854"/>
    </row>
    <row r="193" spans="1:19">
      <c r="A193" s="619"/>
      <c r="B193" s="619"/>
      <c r="C193" s="619"/>
      <c r="D193" s="619"/>
      <c r="E193" s="619"/>
      <c r="F193" s="619"/>
      <c r="G193" s="619"/>
      <c r="H193" s="619"/>
      <c r="I193" s="619"/>
      <c r="J193" s="619"/>
      <c r="K193" s="619"/>
      <c r="L193" s="619"/>
      <c r="M193" s="619"/>
      <c r="N193" s="619"/>
      <c r="O193" s="619"/>
      <c r="P193" s="619"/>
      <c r="Q193" s="619"/>
      <c r="R193" s="854"/>
      <c r="S193" s="854"/>
    </row>
    <row r="194" spans="1:19">
      <c r="A194" s="619"/>
      <c r="B194" s="619"/>
      <c r="C194" s="619"/>
      <c r="D194" s="619"/>
      <c r="E194" s="619"/>
      <c r="F194" s="619"/>
      <c r="G194" s="619"/>
      <c r="H194" s="619"/>
      <c r="I194" s="619"/>
      <c r="J194" s="619"/>
      <c r="K194" s="619"/>
      <c r="L194" s="619"/>
      <c r="M194" s="619"/>
      <c r="N194" s="619"/>
      <c r="O194" s="619"/>
      <c r="P194" s="619"/>
      <c r="Q194" s="619"/>
      <c r="R194" s="854"/>
      <c r="S194" s="854"/>
    </row>
    <row r="195" spans="1:19">
      <c r="A195" s="619"/>
      <c r="B195" s="619"/>
      <c r="C195" s="619"/>
      <c r="D195" s="619"/>
      <c r="E195" s="619"/>
      <c r="F195" s="619"/>
      <c r="G195" s="619"/>
      <c r="H195" s="619"/>
      <c r="I195" s="619"/>
      <c r="J195" s="619"/>
      <c r="K195" s="619"/>
      <c r="L195" s="619"/>
      <c r="M195" s="619"/>
      <c r="N195" s="619"/>
      <c r="O195" s="619"/>
      <c r="P195" s="619"/>
      <c r="Q195" s="619"/>
      <c r="R195" s="854"/>
      <c r="S195" s="854"/>
    </row>
    <row r="196" spans="1:19">
      <c r="A196" s="619"/>
      <c r="B196" s="619"/>
      <c r="C196" s="619"/>
      <c r="D196" s="619"/>
      <c r="E196" s="619"/>
      <c r="F196" s="619"/>
      <c r="G196" s="619"/>
      <c r="H196" s="619"/>
      <c r="I196" s="619"/>
      <c r="J196" s="619"/>
      <c r="K196" s="619"/>
      <c r="L196" s="619"/>
      <c r="M196" s="619"/>
      <c r="N196" s="619"/>
      <c r="O196" s="619"/>
      <c r="P196" s="619"/>
      <c r="Q196" s="619"/>
      <c r="R196" s="854"/>
      <c r="S196" s="854"/>
    </row>
    <row r="197" spans="1:19">
      <c r="A197" s="619"/>
      <c r="B197" s="619"/>
      <c r="C197" s="619"/>
      <c r="D197" s="619"/>
      <c r="E197" s="619"/>
      <c r="F197" s="619"/>
      <c r="G197" s="619"/>
      <c r="H197" s="619"/>
      <c r="I197" s="619"/>
      <c r="J197" s="619"/>
      <c r="K197" s="619"/>
      <c r="L197" s="619"/>
      <c r="M197" s="619"/>
      <c r="N197" s="619"/>
      <c r="O197" s="619"/>
      <c r="P197" s="619"/>
      <c r="Q197" s="619"/>
      <c r="R197" s="854"/>
      <c r="S197" s="854"/>
    </row>
    <row r="198" spans="1:19">
      <c r="A198" s="619"/>
      <c r="B198" s="619"/>
      <c r="C198" s="619"/>
      <c r="D198" s="619"/>
      <c r="E198" s="619"/>
      <c r="F198" s="619"/>
      <c r="G198" s="619"/>
      <c r="H198" s="619"/>
      <c r="I198" s="619"/>
      <c r="J198" s="619"/>
      <c r="K198" s="619"/>
      <c r="L198" s="619"/>
      <c r="M198" s="619"/>
      <c r="N198" s="619"/>
      <c r="O198" s="619"/>
      <c r="P198" s="619"/>
      <c r="Q198" s="619"/>
      <c r="R198" s="854"/>
      <c r="S198" s="854"/>
    </row>
    <row r="199" spans="1:19">
      <c r="A199" s="619"/>
      <c r="B199" s="619"/>
      <c r="C199" s="619"/>
      <c r="D199" s="619"/>
      <c r="E199" s="619"/>
      <c r="F199" s="619"/>
      <c r="G199" s="619"/>
      <c r="H199" s="619"/>
      <c r="I199" s="619"/>
      <c r="J199" s="619"/>
      <c r="K199" s="619"/>
      <c r="L199" s="619"/>
      <c r="M199" s="619"/>
      <c r="N199" s="619"/>
      <c r="O199" s="619"/>
      <c r="P199" s="619"/>
      <c r="Q199" s="619"/>
      <c r="R199" s="854"/>
      <c r="S199" s="854"/>
    </row>
    <row r="200" spans="1:19">
      <c r="A200" s="619"/>
      <c r="B200" s="619"/>
      <c r="C200" s="619"/>
      <c r="D200" s="619"/>
      <c r="E200" s="619"/>
      <c r="F200" s="619"/>
      <c r="G200" s="619"/>
      <c r="H200" s="619"/>
      <c r="I200" s="619"/>
      <c r="J200" s="619"/>
      <c r="K200" s="619"/>
      <c r="L200" s="619"/>
      <c r="M200" s="619"/>
      <c r="N200" s="619"/>
      <c r="O200" s="619"/>
      <c r="P200" s="619"/>
      <c r="Q200" s="619"/>
      <c r="R200" s="854"/>
      <c r="S200" s="854"/>
    </row>
    <row r="201" spans="1:19">
      <c r="A201" s="619"/>
      <c r="B201" s="619"/>
      <c r="C201" s="619"/>
      <c r="D201" s="619"/>
      <c r="E201" s="619"/>
      <c r="F201" s="619"/>
      <c r="G201" s="619"/>
      <c r="H201" s="619"/>
      <c r="I201" s="619"/>
      <c r="J201" s="619"/>
      <c r="K201" s="619"/>
      <c r="L201" s="619"/>
      <c r="M201" s="619"/>
      <c r="N201" s="619"/>
      <c r="O201" s="619"/>
      <c r="P201" s="619"/>
      <c r="Q201" s="619"/>
      <c r="R201" s="854"/>
      <c r="S201" s="854"/>
    </row>
    <row r="202" spans="1:19">
      <c r="A202" s="619"/>
      <c r="B202" s="619"/>
      <c r="C202" s="619"/>
      <c r="D202" s="619"/>
      <c r="E202" s="619"/>
      <c r="F202" s="619"/>
      <c r="G202" s="619"/>
      <c r="H202" s="619"/>
      <c r="I202" s="619"/>
      <c r="J202" s="619"/>
      <c r="K202" s="619"/>
      <c r="L202" s="619"/>
      <c r="M202" s="619"/>
      <c r="N202" s="619"/>
      <c r="O202" s="619"/>
      <c r="P202" s="619"/>
      <c r="Q202" s="619"/>
      <c r="R202" s="854"/>
      <c r="S202" s="854"/>
    </row>
    <row r="203" spans="1:19">
      <c r="A203" s="619"/>
      <c r="B203" s="619"/>
      <c r="C203" s="619"/>
      <c r="D203" s="619"/>
      <c r="E203" s="619"/>
      <c r="F203" s="619"/>
      <c r="G203" s="619"/>
      <c r="H203" s="619"/>
      <c r="I203" s="619"/>
      <c r="J203" s="619"/>
      <c r="K203" s="619"/>
      <c r="L203" s="619"/>
      <c r="M203" s="619"/>
      <c r="N203" s="619"/>
      <c r="O203" s="619"/>
      <c r="P203" s="619"/>
      <c r="Q203" s="619"/>
      <c r="R203" s="854"/>
      <c r="S203" s="854"/>
    </row>
    <row r="204" spans="1:19">
      <c r="A204" s="619"/>
      <c r="B204" s="619"/>
      <c r="C204" s="619"/>
      <c r="D204" s="619"/>
      <c r="E204" s="619"/>
      <c r="F204" s="619"/>
      <c r="G204" s="619"/>
      <c r="H204" s="619"/>
      <c r="I204" s="619"/>
      <c r="J204" s="619"/>
      <c r="K204" s="619"/>
      <c r="L204" s="619"/>
      <c r="M204" s="619"/>
      <c r="N204" s="619"/>
      <c r="O204" s="619"/>
      <c r="P204" s="619"/>
      <c r="Q204" s="619"/>
      <c r="R204" s="854"/>
      <c r="S204" s="854"/>
    </row>
    <row r="205" spans="1:19">
      <c r="A205" s="619"/>
      <c r="B205" s="619"/>
      <c r="C205" s="619"/>
      <c r="D205" s="619"/>
      <c r="E205" s="619"/>
      <c r="F205" s="619"/>
      <c r="G205" s="619"/>
      <c r="H205" s="619"/>
      <c r="I205" s="619"/>
      <c r="J205" s="619"/>
      <c r="K205" s="619"/>
      <c r="L205" s="619"/>
      <c r="M205" s="619"/>
      <c r="N205" s="619"/>
      <c r="O205" s="619"/>
      <c r="P205" s="619"/>
      <c r="Q205" s="619"/>
      <c r="R205" s="854"/>
      <c r="S205" s="854"/>
    </row>
    <row r="206" spans="1:19">
      <c r="A206" s="619"/>
      <c r="B206" s="619"/>
      <c r="C206" s="619"/>
      <c r="D206" s="619"/>
      <c r="E206" s="619"/>
      <c r="F206" s="619"/>
      <c r="G206" s="619"/>
      <c r="H206" s="619"/>
      <c r="I206" s="619"/>
      <c r="J206" s="619"/>
      <c r="K206" s="619"/>
      <c r="L206" s="619"/>
      <c r="M206" s="619"/>
      <c r="N206" s="619"/>
      <c r="O206" s="619"/>
      <c r="P206" s="619"/>
      <c r="Q206" s="619"/>
      <c r="R206" s="854"/>
      <c r="S206" s="854"/>
    </row>
    <row r="207" spans="1:19">
      <c r="A207" s="619"/>
      <c r="B207" s="619"/>
      <c r="C207" s="619"/>
      <c r="D207" s="619"/>
      <c r="E207" s="619"/>
      <c r="F207" s="619"/>
      <c r="G207" s="619"/>
      <c r="H207" s="619"/>
      <c r="I207" s="619"/>
      <c r="J207" s="619"/>
      <c r="K207" s="619"/>
      <c r="L207" s="619"/>
      <c r="M207" s="619"/>
      <c r="N207" s="619"/>
      <c r="O207" s="619"/>
      <c r="P207" s="619"/>
      <c r="Q207" s="619"/>
      <c r="R207" s="854"/>
      <c r="S207" s="854"/>
    </row>
    <row r="208" spans="1:19">
      <c r="A208" s="619"/>
      <c r="B208" s="619"/>
      <c r="C208" s="619"/>
      <c r="D208" s="619"/>
      <c r="E208" s="619"/>
      <c r="F208" s="619"/>
      <c r="G208" s="619"/>
      <c r="H208" s="619"/>
      <c r="I208" s="619"/>
      <c r="J208" s="619"/>
      <c r="K208" s="619"/>
      <c r="L208" s="619"/>
      <c r="M208" s="619"/>
      <c r="N208" s="619"/>
      <c r="O208" s="619"/>
      <c r="P208" s="619"/>
      <c r="Q208" s="619"/>
      <c r="R208" s="854"/>
      <c r="S208" s="854"/>
    </row>
    <row r="209" spans="1:19">
      <c r="A209" s="619"/>
      <c r="B209" s="619"/>
      <c r="C209" s="619"/>
      <c r="D209" s="619"/>
      <c r="E209" s="619"/>
      <c r="F209" s="619"/>
      <c r="G209" s="619"/>
      <c r="H209" s="619"/>
      <c r="I209" s="619"/>
      <c r="J209" s="619"/>
      <c r="K209" s="619"/>
      <c r="L209" s="619"/>
      <c r="M209" s="619"/>
      <c r="N209" s="619"/>
      <c r="O209" s="619"/>
      <c r="P209" s="619"/>
      <c r="Q209" s="619"/>
      <c r="R209" s="854"/>
      <c r="S209" s="854"/>
    </row>
    <row r="210" spans="1:19">
      <c r="A210" s="619"/>
      <c r="B210" s="619"/>
      <c r="C210" s="619"/>
      <c r="D210" s="619"/>
      <c r="E210" s="619"/>
      <c r="F210" s="619"/>
      <c r="G210" s="619"/>
      <c r="H210" s="619"/>
      <c r="I210" s="619"/>
      <c r="J210" s="619"/>
      <c r="K210" s="619"/>
      <c r="L210" s="619"/>
      <c r="M210" s="619"/>
      <c r="N210" s="619"/>
      <c r="O210" s="619"/>
      <c r="P210" s="619"/>
      <c r="Q210" s="619"/>
      <c r="R210" s="854"/>
      <c r="S210" s="854"/>
    </row>
    <row r="211" spans="1:19">
      <c r="A211" s="619"/>
      <c r="B211" s="619"/>
      <c r="C211" s="619"/>
      <c r="D211" s="619"/>
      <c r="E211" s="619"/>
      <c r="F211" s="619"/>
      <c r="G211" s="619"/>
      <c r="H211" s="619"/>
      <c r="I211" s="619"/>
      <c r="J211" s="619"/>
      <c r="K211" s="619"/>
      <c r="L211" s="619"/>
      <c r="M211" s="619"/>
      <c r="N211" s="619"/>
      <c r="O211" s="619"/>
      <c r="P211" s="619"/>
      <c r="Q211" s="619"/>
      <c r="R211" s="854"/>
      <c r="S211" s="854"/>
    </row>
    <row r="212" spans="1:19">
      <c r="A212" s="619"/>
      <c r="B212" s="619"/>
      <c r="C212" s="619"/>
      <c r="D212" s="619"/>
      <c r="E212" s="619"/>
      <c r="F212" s="619"/>
      <c r="G212" s="619"/>
      <c r="H212" s="619"/>
      <c r="I212" s="619"/>
      <c r="J212" s="619"/>
      <c r="K212" s="619"/>
      <c r="L212" s="619"/>
      <c r="M212" s="619"/>
      <c r="N212" s="619"/>
      <c r="O212" s="619"/>
      <c r="P212" s="619"/>
      <c r="Q212" s="619"/>
      <c r="R212" s="854"/>
      <c r="S212" s="854"/>
    </row>
    <row r="213" spans="1:19">
      <c r="A213" s="619"/>
      <c r="B213" s="619"/>
      <c r="C213" s="619"/>
      <c r="D213" s="619"/>
      <c r="E213" s="619"/>
      <c r="F213" s="619"/>
      <c r="G213" s="619"/>
      <c r="H213" s="619"/>
      <c r="I213" s="619"/>
      <c r="J213" s="619"/>
      <c r="K213" s="619"/>
      <c r="L213" s="619"/>
      <c r="M213" s="619"/>
      <c r="N213" s="619"/>
      <c r="O213" s="619"/>
      <c r="P213" s="619"/>
      <c r="Q213" s="619"/>
      <c r="R213" s="854"/>
      <c r="S213" s="854"/>
    </row>
  </sheetData>
  <mergeCells count="53">
    <mergeCell ref="A4:I4"/>
    <mergeCell ref="O6:P6"/>
    <mergeCell ref="N50:N51"/>
    <mergeCell ref="A46:O46"/>
    <mergeCell ref="A1:Q1"/>
    <mergeCell ref="A5:A7"/>
    <mergeCell ref="J6:J7"/>
    <mergeCell ref="N6:N7"/>
    <mergeCell ref="G6:I6"/>
    <mergeCell ref="K6:M6"/>
    <mergeCell ref="Q6:S6"/>
    <mergeCell ref="C6:E6"/>
    <mergeCell ref="F6:F7"/>
    <mergeCell ref="B5:E5"/>
    <mergeCell ref="J5:M5"/>
    <mergeCell ref="F5:I5"/>
    <mergeCell ref="A2:Q2"/>
    <mergeCell ref="A3:Q3"/>
    <mergeCell ref="A48:I48"/>
    <mergeCell ref="F50:F51"/>
    <mergeCell ref="G50:I50"/>
    <mergeCell ref="J50:J51"/>
    <mergeCell ref="K50:M50"/>
    <mergeCell ref="N5:S5"/>
    <mergeCell ref="B28:B30"/>
    <mergeCell ref="F28:F30"/>
    <mergeCell ref="J28:J30"/>
    <mergeCell ref="N28:N30"/>
    <mergeCell ref="B6:B7"/>
    <mergeCell ref="A22:Q22"/>
    <mergeCell ref="B27:E27"/>
    <mergeCell ref="F27:I27"/>
    <mergeCell ref="A67:O67"/>
    <mergeCell ref="A66:Q66"/>
    <mergeCell ref="C29:E29"/>
    <mergeCell ref="G29:I29"/>
    <mergeCell ref="K29:M29"/>
    <mergeCell ref="O29:Q29"/>
    <mergeCell ref="A28:A30"/>
    <mergeCell ref="A45:Q45"/>
    <mergeCell ref="A49:A51"/>
    <mergeCell ref="B49:E49"/>
    <mergeCell ref="F49:I49"/>
    <mergeCell ref="J49:M49"/>
    <mergeCell ref="N49:Q49"/>
    <mergeCell ref="B50:B51"/>
    <mergeCell ref="C50:E50"/>
    <mergeCell ref="O50:Q50"/>
    <mergeCell ref="J27:M27"/>
    <mergeCell ref="N27:Q27"/>
    <mergeCell ref="A23:O23"/>
    <mergeCell ref="A24:O24"/>
    <mergeCell ref="A26:I26"/>
  </mergeCells>
  <printOptions horizontalCentered="1" verticalCentered="1" headings="1"/>
  <pageMargins left="0.25" right="0.25" top="0.5" bottom="0.5" header="0.5" footer="0.5"/>
  <pageSetup scale="54"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S39"/>
  <sheetViews>
    <sheetView workbookViewId="0">
      <selection sqref="A1:M1"/>
    </sheetView>
  </sheetViews>
  <sheetFormatPr defaultColWidth="9.1796875" defaultRowHeight="12.5"/>
  <cols>
    <col min="1" max="1" width="56.1796875" style="475" customWidth="1"/>
    <col min="2" max="4" width="10.1796875" style="475" customWidth="1"/>
    <col min="5" max="6" width="10.81640625" style="475" customWidth="1"/>
    <col min="7" max="7" width="10.54296875" style="475" customWidth="1"/>
    <col min="8" max="11" width="10.1796875" style="475" customWidth="1"/>
    <col min="12" max="12" width="12.81640625" style="475" customWidth="1"/>
    <col min="13" max="13" width="14.81640625" style="475" customWidth="1"/>
    <col min="14" max="16384" width="9.1796875" style="475"/>
  </cols>
  <sheetData>
    <row r="1" spans="1:13" ht="13">
      <c r="A1" s="1037" t="s">
        <v>306</v>
      </c>
      <c r="B1" s="1037"/>
      <c r="C1" s="1037"/>
      <c r="D1" s="1037"/>
      <c r="E1" s="1037"/>
      <c r="F1" s="1037"/>
      <c r="G1" s="1037"/>
      <c r="H1" s="1037"/>
      <c r="I1" s="1037"/>
      <c r="J1" s="1037"/>
      <c r="K1" s="1037"/>
      <c r="L1" s="1037"/>
      <c r="M1" s="1037"/>
    </row>
    <row r="2" spans="1:13" ht="13">
      <c r="A2" s="1037" t="s">
        <v>24</v>
      </c>
      <c r="B2" s="990"/>
      <c r="C2" s="990"/>
      <c r="D2" s="990"/>
      <c r="E2" s="990"/>
      <c r="F2" s="990"/>
      <c r="G2" s="990"/>
      <c r="H2" s="990"/>
      <c r="I2" s="990"/>
      <c r="J2" s="990"/>
      <c r="K2" s="990"/>
      <c r="L2" s="990"/>
      <c r="M2" s="990"/>
    </row>
    <row r="3" spans="1:13" ht="13.5" thickBot="1">
      <c r="A3" s="1038" t="s">
        <v>0</v>
      </c>
      <c r="B3" s="1039"/>
      <c r="C3" s="1039"/>
      <c r="D3" s="1039"/>
      <c r="E3" s="1039"/>
      <c r="F3" s="1039"/>
      <c r="G3" s="1039"/>
      <c r="H3" s="1039"/>
      <c r="I3" s="1039"/>
      <c r="J3" s="1039"/>
      <c r="K3" s="1039"/>
      <c r="L3" s="1039"/>
      <c r="M3" s="1039"/>
    </row>
    <row r="4" spans="1:13" ht="13">
      <c r="A4" s="64"/>
      <c r="B4" s="1040" t="s">
        <v>307</v>
      </c>
      <c r="C4" s="970"/>
      <c r="D4" s="971"/>
      <c r="E4" s="969" t="s">
        <v>1</v>
      </c>
      <c r="F4" s="970"/>
      <c r="G4" s="971"/>
      <c r="H4" s="931" t="s">
        <v>2</v>
      </c>
      <c r="I4" s="932"/>
      <c r="J4" s="933"/>
      <c r="K4" s="1041" t="s">
        <v>308</v>
      </c>
      <c r="L4" s="1042"/>
      <c r="M4" s="1043"/>
    </row>
    <row r="5" spans="1:13" ht="13">
      <c r="A5" s="65"/>
      <c r="B5" s="69" t="s">
        <v>4</v>
      </c>
      <c r="C5" s="888" t="s">
        <v>21</v>
      </c>
      <c r="D5" s="889" t="s">
        <v>22</v>
      </c>
      <c r="E5" s="69" t="s">
        <v>4</v>
      </c>
      <c r="F5" s="888" t="s">
        <v>21</v>
      </c>
      <c r="G5" s="889" t="s">
        <v>22</v>
      </c>
      <c r="H5" s="69" t="s">
        <v>4</v>
      </c>
      <c r="I5" s="888" t="s">
        <v>21</v>
      </c>
      <c r="J5" s="889" t="s">
        <v>22</v>
      </c>
      <c r="K5" s="69" t="s">
        <v>4</v>
      </c>
      <c r="L5" s="888" t="s">
        <v>21</v>
      </c>
      <c r="M5" s="889" t="s">
        <v>22</v>
      </c>
    </row>
    <row r="6" spans="1:13" ht="13">
      <c r="A6" s="66" t="s">
        <v>126</v>
      </c>
      <c r="B6" s="206"/>
      <c r="C6" s="179"/>
      <c r="D6" s="188"/>
      <c r="E6" s="206"/>
      <c r="F6" s="179"/>
      <c r="G6" s="188"/>
      <c r="H6" s="206"/>
      <c r="I6" s="179"/>
      <c r="J6" s="188"/>
      <c r="K6" s="206"/>
      <c r="L6" s="179"/>
      <c r="M6" s="188"/>
    </row>
    <row r="7" spans="1:13">
      <c r="A7" s="485" t="s">
        <v>309</v>
      </c>
      <c r="B7" s="290">
        <v>25000</v>
      </c>
      <c r="C7" s="290">
        <v>25000</v>
      </c>
      <c r="D7" s="369">
        <f>B7+C7</f>
        <v>50000</v>
      </c>
      <c r="E7" s="367">
        <v>0</v>
      </c>
      <c r="F7" s="368">
        <v>0</v>
      </c>
      <c r="G7" s="369">
        <f>E7+F7</f>
        <v>0</v>
      </c>
      <c r="H7" s="367">
        <v>-1500</v>
      </c>
      <c r="I7" s="368">
        <v>-1500</v>
      </c>
      <c r="J7" s="369">
        <f>H7+I7</f>
        <v>-3000</v>
      </c>
      <c r="K7" s="575">
        <f>H7/B7</f>
        <v>-0.06</v>
      </c>
      <c r="L7" s="52">
        <f>I7/C7</f>
        <v>-0.06</v>
      </c>
      <c r="M7" s="576">
        <f>J7/D7</f>
        <v>-0.06</v>
      </c>
    </row>
    <row r="8" spans="1:13">
      <c r="A8" s="174"/>
      <c r="B8" s="367"/>
      <c r="C8" s="368"/>
      <c r="D8" s="369"/>
      <c r="E8" s="367"/>
      <c r="F8" s="368"/>
      <c r="G8" s="369"/>
      <c r="H8" s="367"/>
      <c r="I8" s="368"/>
      <c r="J8" s="369"/>
      <c r="K8" s="575"/>
      <c r="L8" s="52"/>
      <c r="M8" s="576"/>
    </row>
    <row r="9" spans="1:13" ht="13">
      <c r="A9" s="173"/>
      <c r="B9" s="367"/>
      <c r="C9" s="368"/>
      <c r="D9" s="369"/>
      <c r="E9" s="367"/>
      <c r="F9" s="368"/>
      <c r="G9" s="369"/>
      <c r="H9" s="367"/>
      <c r="I9" s="368"/>
      <c r="J9" s="369"/>
      <c r="K9" s="575"/>
      <c r="L9" s="52"/>
      <c r="M9" s="576"/>
    </row>
    <row r="10" spans="1:13" ht="13.5" thickBot="1">
      <c r="A10" s="68" t="s">
        <v>310</v>
      </c>
      <c r="B10" s="86">
        <f>SUM(B7:B9)</f>
        <v>25000</v>
      </c>
      <c r="C10" s="86">
        <f t="shared" ref="C10:F10" si="0">SUM(C7:C9)</f>
        <v>25000</v>
      </c>
      <c r="D10" s="86">
        <f t="shared" si="0"/>
        <v>50000</v>
      </c>
      <c r="E10" s="86">
        <f>SUM(E7:E9)</f>
        <v>0</v>
      </c>
      <c r="F10" s="86">
        <f t="shared" si="0"/>
        <v>0</v>
      </c>
      <c r="G10" s="86">
        <f t="shared" ref="G10" si="1">SUM(G7:G9)</f>
        <v>0</v>
      </c>
      <c r="H10" s="86">
        <f>SUM(H7:H9)</f>
        <v>-1500</v>
      </c>
      <c r="I10" s="86">
        <f t="shared" ref="I10" si="2">SUM(I7:I9)</f>
        <v>-1500</v>
      </c>
      <c r="J10" s="86">
        <f t="shared" ref="J10" si="3">SUM(J7:J9)</f>
        <v>-3000</v>
      </c>
      <c r="K10" s="278">
        <f>H10/B10</f>
        <v>-0.06</v>
      </c>
      <c r="L10" s="278">
        <f>I10/C10</f>
        <v>-0.06</v>
      </c>
      <c r="M10" s="442">
        <f>J10/D10</f>
        <v>-0.06</v>
      </c>
    </row>
    <row r="11" spans="1:13" ht="13">
      <c r="A11" s="173"/>
      <c r="B11" s="217"/>
      <c r="C11" s="218"/>
      <c r="D11" s="215"/>
      <c r="E11" s="217"/>
      <c r="F11" s="218"/>
      <c r="G11" s="215"/>
      <c r="H11" s="217"/>
      <c r="I11" s="218"/>
      <c r="J11" s="215"/>
      <c r="K11" s="575"/>
      <c r="L11" s="52"/>
      <c r="M11" s="576"/>
    </row>
    <row r="12" spans="1:13">
      <c r="A12" s="174"/>
      <c r="B12" s="217"/>
      <c r="C12" s="218"/>
      <c r="D12" s="215"/>
      <c r="E12" s="217"/>
      <c r="F12" s="218"/>
      <c r="G12" s="215"/>
      <c r="H12" s="217"/>
      <c r="I12" s="218"/>
      <c r="J12" s="215"/>
      <c r="K12" s="575"/>
      <c r="L12" s="52"/>
      <c r="M12" s="576"/>
    </row>
    <row r="13" spans="1:13" ht="17.899999999999999" customHeight="1">
      <c r="A13" s="66" t="s">
        <v>36</v>
      </c>
      <c r="B13" s="206"/>
      <c r="C13" s="179"/>
      <c r="D13" s="188"/>
      <c r="E13" s="206"/>
      <c r="F13" s="179"/>
      <c r="G13" s="188"/>
      <c r="H13" s="206"/>
      <c r="I13" s="179"/>
      <c r="J13" s="188"/>
      <c r="K13" s="577"/>
      <c r="L13" s="578"/>
      <c r="M13" s="579"/>
    </row>
    <row r="14" spans="1:13">
      <c r="A14" s="833" t="s">
        <v>311</v>
      </c>
      <c r="B14" s="290">
        <v>8333.5</v>
      </c>
      <c r="C14" s="290">
        <v>8333.5</v>
      </c>
      <c r="D14" s="369">
        <f>B14+C14</f>
        <v>16667</v>
      </c>
      <c r="E14" s="367">
        <v>0</v>
      </c>
      <c r="F14" s="368">
        <v>0</v>
      </c>
      <c r="G14" s="369">
        <f>E14+F14</f>
        <v>0</v>
      </c>
      <c r="H14" s="370">
        <v>0</v>
      </c>
      <c r="I14" s="368">
        <v>0</v>
      </c>
      <c r="J14" s="603">
        <f>H14+I14</f>
        <v>0</v>
      </c>
      <c r="K14" s="575">
        <f t="shared" ref="K14" si="4">H14/B14</f>
        <v>0</v>
      </c>
      <c r="L14" s="52">
        <f t="shared" ref="L14" si="5">I14/C14</f>
        <v>0</v>
      </c>
      <c r="M14" s="576">
        <f t="shared" ref="M14" si="6">J14/D14</f>
        <v>0</v>
      </c>
    </row>
    <row r="15" spans="1:13">
      <c r="A15" s="833" t="s">
        <v>312</v>
      </c>
      <c r="B15" s="290">
        <v>9166.5</v>
      </c>
      <c r="C15" s="290">
        <v>9166.5</v>
      </c>
      <c r="D15" s="369">
        <f t="shared" ref="D15:D19" si="7">B15+C15</f>
        <v>18333</v>
      </c>
      <c r="E15" s="367">
        <v>0</v>
      </c>
      <c r="F15" s="368">
        <v>0</v>
      </c>
      <c r="G15" s="369">
        <f t="shared" ref="G15:G19" si="8">E15+F15</f>
        <v>0</v>
      </c>
      <c r="H15" s="370">
        <v>0</v>
      </c>
      <c r="I15" s="368">
        <v>0</v>
      </c>
      <c r="J15" s="603">
        <f t="shared" ref="J15:J19" si="9">H15+I15</f>
        <v>0</v>
      </c>
      <c r="K15" s="575">
        <f t="shared" ref="K15:K17" si="10">H15/B15</f>
        <v>0</v>
      </c>
      <c r="L15" s="52">
        <f t="shared" ref="L15:L17" si="11">I15/C15</f>
        <v>0</v>
      </c>
      <c r="M15" s="576">
        <f t="shared" ref="M15:M17" si="12">J15/D15</f>
        <v>0</v>
      </c>
    </row>
    <row r="16" spans="1:13">
      <c r="A16" s="833" t="s">
        <v>313</v>
      </c>
      <c r="B16" s="290">
        <v>2500</v>
      </c>
      <c r="C16" s="290">
        <v>2500</v>
      </c>
      <c r="D16" s="369">
        <f t="shared" si="7"/>
        <v>5000</v>
      </c>
      <c r="E16" s="367">
        <v>0</v>
      </c>
      <c r="F16" s="368">
        <v>0</v>
      </c>
      <c r="G16" s="369">
        <f t="shared" si="8"/>
        <v>0</v>
      </c>
      <c r="H16" s="370">
        <v>0</v>
      </c>
      <c r="I16" s="368">
        <v>0</v>
      </c>
      <c r="J16" s="603">
        <f t="shared" si="9"/>
        <v>0</v>
      </c>
      <c r="K16" s="575">
        <f t="shared" si="10"/>
        <v>0</v>
      </c>
      <c r="L16" s="52">
        <f t="shared" si="11"/>
        <v>0</v>
      </c>
      <c r="M16" s="576">
        <f t="shared" si="12"/>
        <v>0</v>
      </c>
    </row>
    <row r="17" spans="1:19">
      <c r="A17" s="833" t="s">
        <v>314</v>
      </c>
      <c r="B17" s="290">
        <v>-2917</v>
      </c>
      <c r="C17" s="290">
        <v>-2917</v>
      </c>
      <c r="D17" s="369">
        <f t="shared" si="7"/>
        <v>-5834</v>
      </c>
      <c r="E17" s="367">
        <v>0</v>
      </c>
      <c r="F17" s="368">
        <v>0</v>
      </c>
      <c r="G17" s="369">
        <f t="shared" si="8"/>
        <v>0</v>
      </c>
      <c r="H17" s="370">
        <v>0</v>
      </c>
      <c r="I17" s="368">
        <v>0</v>
      </c>
      <c r="J17" s="603">
        <f t="shared" si="9"/>
        <v>0</v>
      </c>
      <c r="K17" s="575">
        <f t="shared" si="10"/>
        <v>0</v>
      </c>
      <c r="L17" s="52">
        <f t="shared" si="11"/>
        <v>0</v>
      </c>
      <c r="M17" s="576">
        <f t="shared" si="12"/>
        <v>0</v>
      </c>
      <c r="N17" s="619"/>
      <c r="O17" s="619"/>
      <c r="P17" s="619"/>
      <c r="Q17" s="619"/>
      <c r="R17" s="619"/>
      <c r="S17" s="619"/>
    </row>
    <row r="18" spans="1:19">
      <c r="A18" s="833" t="s">
        <v>315</v>
      </c>
      <c r="B18" s="290">
        <v>5625</v>
      </c>
      <c r="C18" s="290">
        <v>5625</v>
      </c>
      <c r="D18" s="369">
        <f t="shared" si="7"/>
        <v>11250</v>
      </c>
      <c r="E18" s="367">
        <v>0</v>
      </c>
      <c r="F18" s="368">
        <v>0</v>
      </c>
      <c r="G18" s="369">
        <f t="shared" si="8"/>
        <v>0</v>
      </c>
      <c r="H18" s="370">
        <v>0</v>
      </c>
      <c r="I18" s="368">
        <v>0</v>
      </c>
      <c r="J18" s="603">
        <f t="shared" si="9"/>
        <v>0</v>
      </c>
      <c r="K18" s="575">
        <f>H18/B18</f>
        <v>0</v>
      </c>
      <c r="L18" s="52">
        <f>I18/C18</f>
        <v>0</v>
      </c>
      <c r="M18" s="576">
        <f>J18/D18</f>
        <v>0</v>
      </c>
      <c r="N18" s="619"/>
      <c r="O18" s="619"/>
      <c r="P18" s="619"/>
      <c r="Q18" s="619"/>
      <c r="R18" s="619"/>
      <c r="S18" s="619"/>
    </row>
    <row r="19" spans="1:19">
      <c r="A19" s="833" t="s">
        <v>316</v>
      </c>
      <c r="B19" s="290">
        <v>25000</v>
      </c>
      <c r="C19" s="290">
        <v>25000</v>
      </c>
      <c r="D19" s="369">
        <f t="shared" si="7"/>
        <v>50000</v>
      </c>
      <c r="E19" s="367">
        <v>0</v>
      </c>
      <c r="F19" s="368">
        <v>0</v>
      </c>
      <c r="G19" s="369">
        <f t="shared" si="8"/>
        <v>0</v>
      </c>
      <c r="H19" s="370">
        <v>0</v>
      </c>
      <c r="I19" s="368">
        <v>0</v>
      </c>
      <c r="J19" s="603">
        <f t="shared" si="9"/>
        <v>0</v>
      </c>
      <c r="K19" s="575">
        <f t="shared" ref="K19" si="13">H19/B19</f>
        <v>0</v>
      </c>
      <c r="L19" s="52">
        <f t="shared" ref="L19" si="14">I19/C19</f>
        <v>0</v>
      </c>
      <c r="M19" s="576">
        <f t="shared" ref="M19" si="15">J19/D19</f>
        <v>0</v>
      </c>
      <c r="N19" s="619"/>
      <c r="O19" s="619"/>
      <c r="P19" s="619"/>
      <c r="Q19" s="619"/>
      <c r="R19" s="619"/>
      <c r="S19" s="619"/>
    </row>
    <row r="20" spans="1:19">
      <c r="A20" s="112"/>
      <c r="B20" s="367"/>
      <c r="C20" s="368"/>
      <c r="D20" s="369"/>
      <c r="E20" s="372"/>
      <c r="F20" s="368"/>
      <c r="G20" s="371"/>
      <c r="H20" s="372"/>
      <c r="I20" s="368"/>
      <c r="J20" s="371"/>
      <c r="K20" s="575"/>
      <c r="L20" s="52"/>
      <c r="M20" s="576"/>
      <c r="N20" s="619"/>
      <c r="O20" s="619"/>
      <c r="P20" s="619"/>
      <c r="Q20" s="619"/>
      <c r="R20" s="619"/>
      <c r="S20" s="619"/>
    </row>
    <row r="21" spans="1:19">
      <c r="A21" s="277"/>
      <c r="B21" s="367"/>
      <c r="C21" s="368"/>
      <c r="D21" s="373"/>
      <c r="E21" s="367"/>
      <c r="F21" s="368"/>
      <c r="G21" s="373"/>
      <c r="H21" s="374"/>
      <c r="I21" s="375"/>
      <c r="J21" s="376"/>
      <c r="K21" s="279"/>
      <c r="L21" s="30"/>
      <c r="M21" s="280"/>
      <c r="N21" s="619"/>
      <c r="O21" s="619"/>
      <c r="P21" s="619"/>
      <c r="Q21" s="619"/>
      <c r="R21" s="619"/>
      <c r="S21" s="619"/>
    </row>
    <row r="22" spans="1:19">
      <c r="A22" s="277"/>
      <c r="B22" s="367"/>
      <c r="C22" s="368"/>
      <c r="D22" s="377"/>
      <c r="E22" s="367"/>
      <c r="F22" s="368"/>
      <c r="G22" s="377"/>
      <c r="H22" s="374"/>
      <c r="I22" s="375"/>
      <c r="J22" s="376"/>
      <c r="K22" s="279"/>
      <c r="L22" s="30"/>
      <c r="M22" s="280"/>
      <c r="N22" s="619"/>
      <c r="O22" s="619"/>
      <c r="P22" s="619"/>
      <c r="Q22" s="619"/>
      <c r="R22" s="619"/>
      <c r="S22" s="619"/>
    </row>
    <row r="23" spans="1:19" ht="13.5" thickBot="1">
      <c r="A23" s="379" t="s">
        <v>317</v>
      </c>
      <c r="B23" s="86">
        <f>SUM(B14:B22)</f>
        <v>47708</v>
      </c>
      <c r="C23" s="87">
        <f t="shared" ref="C23:D23" si="16">SUM(C14:C22)</f>
        <v>47708</v>
      </c>
      <c r="D23" s="88">
        <f t="shared" si="16"/>
        <v>95416</v>
      </c>
      <c r="E23" s="86">
        <f>SUM(E14:E22)</f>
        <v>0</v>
      </c>
      <c r="F23" s="87">
        <f t="shared" ref="F23" si="17">SUM(F14:F22)</f>
        <v>0</v>
      </c>
      <c r="G23" s="88">
        <f t="shared" ref="G23" si="18">SUM(G14:G22)</f>
        <v>0</v>
      </c>
      <c r="H23" s="86">
        <f>SUM(H14:H22)</f>
        <v>0</v>
      </c>
      <c r="I23" s="87">
        <f t="shared" ref="I23" si="19">SUM(I14:I22)</f>
        <v>0</v>
      </c>
      <c r="J23" s="88">
        <f t="shared" ref="J23" si="20">SUM(J14:J22)</f>
        <v>0</v>
      </c>
      <c r="K23" s="281">
        <f>H23/B23</f>
        <v>0</v>
      </c>
      <c r="L23" s="282">
        <f>I23/C23</f>
        <v>0</v>
      </c>
      <c r="M23" s="283">
        <f>J23/D23</f>
        <v>0</v>
      </c>
      <c r="N23" s="619"/>
      <c r="O23" s="619"/>
      <c r="P23" s="619"/>
      <c r="Q23" s="619"/>
      <c r="R23" s="619"/>
      <c r="S23" s="619"/>
    </row>
    <row r="24" spans="1:19" ht="13">
      <c r="A24" s="150"/>
      <c r="B24" s="102"/>
      <c r="C24" s="102"/>
      <c r="D24" s="102"/>
      <c r="E24" s="102"/>
      <c r="F24" s="102"/>
      <c r="G24" s="102"/>
      <c r="H24" s="102"/>
      <c r="I24" s="102"/>
      <c r="J24" s="102"/>
      <c r="K24" s="102"/>
      <c r="L24" s="102"/>
      <c r="M24" s="102"/>
      <c r="N24" s="102"/>
      <c r="O24" s="102"/>
      <c r="P24" s="102"/>
      <c r="Q24" s="102"/>
      <c r="R24" s="102"/>
      <c r="S24" s="102"/>
    </row>
    <row r="25" spans="1:19" ht="14.25" customHeight="1">
      <c r="A25" s="1044" t="s">
        <v>318</v>
      </c>
      <c r="B25" s="1045"/>
      <c r="C25" s="1045"/>
      <c r="D25" s="1045"/>
      <c r="E25" s="1045"/>
      <c r="F25" s="1045"/>
      <c r="G25" s="1045"/>
      <c r="H25" s="1045"/>
      <c r="I25" s="1045"/>
      <c r="J25" s="102"/>
      <c r="K25" s="102"/>
      <c r="L25" s="102"/>
      <c r="M25" s="102"/>
      <c r="N25" s="580"/>
      <c r="O25" s="580"/>
      <c r="P25" s="580"/>
      <c r="Q25" s="580"/>
      <c r="R25" s="102"/>
      <c r="S25" s="102"/>
    </row>
    <row r="26" spans="1:19" ht="12.65" customHeight="1">
      <c r="A26" s="1046" t="s">
        <v>319</v>
      </c>
      <c r="B26" s="926"/>
      <c r="C26" s="926"/>
      <c r="D26" s="926"/>
      <c r="E26" s="926"/>
      <c r="F26" s="883"/>
      <c r="G26" s="883"/>
      <c r="H26" s="883"/>
      <c r="I26" s="883"/>
      <c r="J26" s="883"/>
      <c r="K26" s="883"/>
      <c r="L26" s="883"/>
      <c r="M26" s="883"/>
      <c r="N26" s="580"/>
      <c r="O26" s="580"/>
      <c r="P26" s="580"/>
      <c r="Q26" s="580"/>
      <c r="R26" s="102"/>
      <c r="S26" s="102"/>
    </row>
    <row r="27" spans="1:19" s="619" customFormat="1" ht="12.65" customHeight="1">
      <c r="A27" s="935" t="s">
        <v>320</v>
      </c>
      <c r="B27" s="942"/>
      <c r="C27" s="942"/>
      <c r="D27" s="942"/>
      <c r="E27" s="942"/>
      <c r="F27" s="883"/>
      <c r="G27" s="883"/>
      <c r="H27" s="883"/>
      <c r="I27" s="883"/>
      <c r="J27" s="883"/>
      <c r="K27" s="883"/>
      <c r="L27" s="883"/>
      <c r="M27" s="883"/>
      <c r="N27" s="580"/>
      <c r="O27" s="580"/>
      <c r="P27" s="580"/>
      <c r="Q27" s="580"/>
      <c r="R27" s="102"/>
      <c r="S27" s="102"/>
    </row>
    <row r="28" spans="1:19" ht="27.65" customHeight="1">
      <c r="A28" s="1046" t="s">
        <v>321</v>
      </c>
      <c r="B28" s="920"/>
      <c r="C28" s="920"/>
      <c r="D28" s="920"/>
      <c r="E28" s="920"/>
      <c r="F28" s="920"/>
      <c r="G28" s="920"/>
      <c r="H28" s="920"/>
      <c r="I28" s="920"/>
      <c r="J28" s="920"/>
      <c r="K28" s="920"/>
      <c r="L28" s="920"/>
      <c r="M28" s="920"/>
      <c r="N28" s="580"/>
      <c r="O28" s="580"/>
      <c r="P28" s="580"/>
      <c r="Q28" s="580"/>
      <c r="R28" s="102"/>
      <c r="S28" s="102"/>
    </row>
    <row r="29" spans="1:19" s="619" customFormat="1">
      <c r="A29" s="902" t="s">
        <v>322</v>
      </c>
      <c r="B29" s="880"/>
      <c r="C29" s="880"/>
      <c r="D29" s="880"/>
      <c r="E29" s="880"/>
      <c r="F29" s="880"/>
      <c r="G29" s="880"/>
      <c r="H29" s="880"/>
      <c r="I29" s="880"/>
      <c r="J29" s="880"/>
      <c r="K29" s="880"/>
      <c r="L29" s="880"/>
      <c r="M29" s="880"/>
      <c r="N29" s="580"/>
      <c r="O29" s="580"/>
      <c r="P29" s="580"/>
      <c r="Q29" s="580"/>
      <c r="R29" s="102"/>
      <c r="S29" s="102"/>
    </row>
    <row r="31" spans="1:19" ht="14.25" customHeight="1">
      <c r="A31" s="1036" t="s">
        <v>144</v>
      </c>
      <c r="B31" s="1036"/>
      <c r="C31" s="1036"/>
      <c r="D31" s="1036"/>
      <c r="E31" s="1036"/>
      <c r="F31" s="1036"/>
      <c r="G31" s="1036"/>
      <c r="H31" s="1036"/>
      <c r="I31" s="1036"/>
      <c r="J31" s="1036"/>
      <c r="K31" s="1036"/>
      <c r="L31" s="1036"/>
      <c r="M31" s="1036"/>
      <c r="N31" s="890"/>
      <c r="O31" s="890"/>
      <c r="P31" s="890"/>
      <c r="Q31" s="890"/>
      <c r="R31" s="102"/>
      <c r="S31" s="102"/>
    </row>
    <row r="32" spans="1:19" ht="12.75" customHeight="1">
      <c r="A32" s="581"/>
      <c r="B32" s="890"/>
      <c r="C32" s="890"/>
      <c r="D32" s="890"/>
      <c r="E32" s="890"/>
      <c r="F32" s="890"/>
      <c r="G32" s="890"/>
      <c r="H32" s="102"/>
      <c r="I32" s="102"/>
      <c r="J32" s="102"/>
      <c r="K32" s="102"/>
      <c r="L32" s="102"/>
      <c r="M32" s="102"/>
      <c r="N32" s="102"/>
      <c r="O32" s="102"/>
      <c r="P32" s="102"/>
      <c r="Q32" s="102"/>
      <c r="R32" s="102"/>
      <c r="S32" s="102"/>
    </row>
    <row r="33" spans="1:19">
      <c r="A33" s="581"/>
      <c r="B33" s="581"/>
      <c r="C33" s="581"/>
      <c r="D33" s="581"/>
      <c r="E33" s="581"/>
      <c r="F33" s="581"/>
      <c r="G33" s="581"/>
      <c r="H33" s="581"/>
      <c r="I33" s="581"/>
      <c r="J33" s="581"/>
      <c r="K33" s="581"/>
      <c r="L33" s="581"/>
      <c r="M33" s="102"/>
      <c r="N33" s="619"/>
      <c r="O33" s="619"/>
      <c r="P33" s="619"/>
      <c r="Q33" s="619"/>
      <c r="R33" s="619"/>
      <c r="S33" s="619"/>
    </row>
    <row r="34" spans="1:19">
      <c r="A34" s="582"/>
      <c r="B34" s="886"/>
      <c r="C34" s="886"/>
      <c r="D34" s="886"/>
      <c r="E34" s="886"/>
      <c r="F34" s="886"/>
      <c r="G34" s="886"/>
      <c r="H34" s="886"/>
      <c r="I34" s="886"/>
      <c r="J34" s="886"/>
      <c r="K34" s="886"/>
      <c r="L34" s="886"/>
      <c r="M34" s="886"/>
      <c r="N34" s="619"/>
      <c r="O34" s="619"/>
      <c r="P34" s="619"/>
      <c r="Q34" s="619"/>
      <c r="R34" s="619"/>
      <c r="S34" s="619"/>
    </row>
    <row r="35" spans="1:19">
      <c r="A35" s="902"/>
      <c r="B35" s="886"/>
      <c r="C35" s="886"/>
      <c r="D35" s="886"/>
      <c r="E35" s="886"/>
      <c r="F35" s="886"/>
      <c r="G35" s="886"/>
      <c r="H35" s="886"/>
      <c r="I35" s="886"/>
      <c r="J35" s="886"/>
      <c r="K35" s="886"/>
      <c r="L35" s="886"/>
      <c r="M35" s="886"/>
      <c r="N35" s="8"/>
      <c r="O35" s="619"/>
      <c r="P35" s="619"/>
      <c r="Q35" s="619"/>
      <c r="R35" s="619"/>
      <c r="S35" s="619"/>
    </row>
    <row r="36" spans="1:19">
      <c r="A36" s="583"/>
      <c r="B36" s="583"/>
      <c r="C36" s="583"/>
      <c r="D36" s="583"/>
      <c r="E36" s="583"/>
      <c r="F36" s="583"/>
      <c r="G36" s="583"/>
      <c r="H36" s="583"/>
      <c r="I36" s="583"/>
      <c r="J36" s="583"/>
      <c r="K36" s="583"/>
      <c r="L36" s="583"/>
      <c r="M36" s="583"/>
      <c r="N36" s="8"/>
      <c r="O36" s="619"/>
      <c r="P36" s="619"/>
      <c r="Q36" s="619"/>
      <c r="R36" s="619"/>
      <c r="S36" s="619"/>
    </row>
    <row r="37" spans="1:19">
      <c r="A37" s="619"/>
      <c r="B37" s="8"/>
      <c r="C37" s="8"/>
      <c r="D37" s="8"/>
      <c r="E37" s="8"/>
      <c r="F37" s="8"/>
      <c r="G37" s="8"/>
      <c r="H37" s="8"/>
      <c r="I37" s="8"/>
      <c r="J37" s="8"/>
      <c r="K37" s="8"/>
      <c r="L37" s="8"/>
      <c r="M37" s="8"/>
      <c r="N37" s="619"/>
      <c r="O37" s="619"/>
      <c r="P37" s="619"/>
      <c r="Q37" s="619"/>
      <c r="R37" s="619"/>
      <c r="S37" s="619"/>
    </row>
    <row r="38" spans="1:19">
      <c r="A38" s="8"/>
      <c r="B38" s="8"/>
      <c r="C38" s="8"/>
      <c r="D38" s="8"/>
      <c r="E38" s="8"/>
      <c r="F38" s="8"/>
      <c r="G38" s="8"/>
      <c r="H38" s="8"/>
      <c r="I38" s="8"/>
      <c r="J38" s="8"/>
      <c r="K38" s="8"/>
      <c r="L38" s="8"/>
      <c r="M38" s="8"/>
      <c r="N38" s="619"/>
      <c r="O38" s="619"/>
      <c r="P38" s="619"/>
      <c r="Q38" s="619"/>
      <c r="R38" s="619"/>
      <c r="S38" s="619"/>
    </row>
    <row r="39" spans="1:19">
      <c r="A39" s="8"/>
      <c r="B39" s="619"/>
      <c r="C39" s="619"/>
      <c r="D39" s="619"/>
      <c r="E39" s="619"/>
      <c r="F39" s="619"/>
      <c r="G39" s="619"/>
      <c r="H39" s="619"/>
      <c r="I39" s="619"/>
      <c r="J39" s="619"/>
      <c r="K39" s="619"/>
      <c r="L39" s="619"/>
      <c r="M39" s="619"/>
      <c r="N39" s="619"/>
      <c r="O39" s="619"/>
      <c r="P39" s="619"/>
      <c r="Q39" s="619"/>
      <c r="R39" s="619"/>
      <c r="S39" s="619"/>
    </row>
  </sheetData>
  <mergeCells count="12">
    <mergeCell ref="A31:M31"/>
    <mergeCell ref="A1:M1"/>
    <mergeCell ref="A3:M3"/>
    <mergeCell ref="A2:M2"/>
    <mergeCell ref="B4:D4"/>
    <mergeCell ref="E4:G4"/>
    <mergeCell ref="H4:J4"/>
    <mergeCell ref="K4:M4"/>
    <mergeCell ref="A25:I25"/>
    <mergeCell ref="A28:M28"/>
    <mergeCell ref="A27:E27"/>
    <mergeCell ref="A26:E26"/>
  </mergeCells>
  <printOptions horizontalCentered="1" verticalCentered="1" headings="1"/>
  <pageMargins left="0.25" right="0.25" top="0.5" bottom="0.5" header="0.5" footer="0.5"/>
  <pageSetup scale="7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Q20"/>
  <sheetViews>
    <sheetView workbookViewId="0">
      <selection sqref="A1:D1"/>
    </sheetView>
  </sheetViews>
  <sheetFormatPr defaultColWidth="9.1796875" defaultRowHeight="12.5"/>
  <cols>
    <col min="1" max="1" width="32.54296875" style="475" customWidth="1"/>
    <col min="2" max="2" width="12.1796875" style="475" customWidth="1"/>
    <col min="3" max="3" width="18.1796875" style="475" customWidth="1"/>
    <col min="4" max="4" width="21.54296875" style="475" customWidth="1"/>
    <col min="5" max="5" width="18.1796875" style="475" customWidth="1"/>
    <col min="6" max="6" width="21.1796875" style="475" customWidth="1"/>
    <col min="7" max="7" width="23.1796875" style="475" customWidth="1"/>
    <col min="8" max="8" width="20.54296875" style="475" customWidth="1"/>
    <col min="9" max="16384" width="9.1796875" style="475"/>
  </cols>
  <sheetData>
    <row r="1" spans="1:17" ht="38.9" customHeight="1">
      <c r="A1" s="982" t="s">
        <v>323</v>
      </c>
      <c r="B1" s="982"/>
      <c r="C1" s="982"/>
      <c r="D1" s="982"/>
      <c r="E1" s="148"/>
      <c r="F1" s="148"/>
      <c r="G1" s="148"/>
      <c r="H1" s="148"/>
      <c r="I1" s="148"/>
      <c r="J1" s="148"/>
      <c r="K1" s="148"/>
      <c r="L1" s="148"/>
      <c r="M1" s="148"/>
      <c r="N1" s="148"/>
      <c r="O1" s="148"/>
      <c r="P1" s="148"/>
      <c r="Q1" s="148"/>
    </row>
    <row r="2" spans="1:17" ht="26.9" customHeight="1">
      <c r="A2" s="927" t="s">
        <v>24</v>
      </c>
      <c r="B2" s="927"/>
      <c r="C2" s="927"/>
      <c r="D2" s="927"/>
      <c r="E2" s="147"/>
      <c r="F2" s="147"/>
      <c r="G2" s="147"/>
      <c r="H2" s="147"/>
      <c r="I2" s="147"/>
      <c r="J2" s="147"/>
      <c r="K2" s="147"/>
      <c r="L2" s="147"/>
      <c r="M2" s="147"/>
      <c r="N2" s="147"/>
      <c r="O2" s="147"/>
      <c r="P2" s="147"/>
      <c r="Q2" s="147"/>
    </row>
    <row r="3" spans="1:17" ht="15.5">
      <c r="A3" s="929" t="s">
        <v>0</v>
      </c>
      <c r="B3" s="929"/>
      <c r="C3" s="929"/>
      <c r="D3" s="929"/>
      <c r="E3" s="146"/>
      <c r="F3" s="146"/>
      <c r="G3" s="146"/>
      <c r="H3" s="146"/>
      <c r="I3" s="146"/>
      <c r="J3" s="146"/>
      <c r="K3" s="146"/>
      <c r="L3" s="146"/>
      <c r="M3" s="146"/>
      <c r="N3" s="146"/>
      <c r="O3" s="146"/>
      <c r="P3" s="146"/>
      <c r="Q3" s="146"/>
    </row>
    <row r="4" spans="1:17" ht="16" thickBot="1">
      <c r="A4" s="878"/>
      <c r="B4" s="878"/>
      <c r="C4" s="878"/>
      <c r="D4" s="878"/>
      <c r="E4" s="146"/>
      <c r="F4" s="146"/>
      <c r="G4" s="146"/>
      <c r="H4" s="146"/>
      <c r="I4" s="146"/>
      <c r="J4" s="146"/>
      <c r="K4" s="146"/>
      <c r="L4" s="146"/>
      <c r="M4" s="146"/>
      <c r="N4" s="146"/>
      <c r="O4" s="146"/>
      <c r="P4" s="146"/>
      <c r="Q4" s="146"/>
    </row>
    <row r="5" spans="1:17" ht="14.5" thickBot="1">
      <c r="A5" s="1047" t="s">
        <v>324</v>
      </c>
      <c r="B5" s="1048"/>
      <c r="C5" s="1048"/>
      <c r="D5" s="1049"/>
      <c r="E5" s="619"/>
      <c r="F5" s="619"/>
      <c r="G5" s="619"/>
      <c r="H5" s="619"/>
      <c r="I5" s="619"/>
      <c r="J5" s="619"/>
      <c r="K5" s="619"/>
      <c r="L5" s="619"/>
      <c r="M5" s="619"/>
      <c r="N5" s="619"/>
      <c r="O5" s="619"/>
      <c r="P5" s="619"/>
      <c r="Q5" s="619"/>
    </row>
    <row r="6" spans="1:17" ht="56.5" thickBot="1">
      <c r="A6" s="230" t="s">
        <v>65</v>
      </c>
      <c r="B6" s="231" t="s">
        <v>66</v>
      </c>
      <c r="C6" s="232" t="s">
        <v>325</v>
      </c>
      <c r="D6" s="232" t="s">
        <v>326</v>
      </c>
      <c r="E6" s="233"/>
      <c r="F6" s="584"/>
      <c r="G6" s="149"/>
      <c r="H6" s="619"/>
      <c r="I6" s="619"/>
      <c r="J6" s="619"/>
      <c r="K6" s="619"/>
      <c r="L6" s="619"/>
      <c r="M6" s="619"/>
      <c r="N6" s="619"/>
      <c r="O6" s="619"/>
      <c r="P6" s="619"/>
      <c r="Q6" s="619"/>
    </row>
    <row r="7" spans="1:17" ht="14">
      <c r="A7" s="234"/>
      <c r="B7" s="235"/>
      <c r="C7" s="235"/>
      <c r="D7" s="507"/>
      <c r="E7" s="236"/>
      <c r="F7" s="236"/>
      <c r="G7" s="619"/>
      <c r="H7" s="619"/>
      <c r="I7" s="619"/>
      <c r="J7" s="619"/>
      <c r="K7" s="619"/>
      <c r="L7" s="619"/>
      <c r="M7" s="619"/>
      <c r="N7" s="619"/>
      <c r="O7" s="619"/>
      <c r="P7" s="619"/>
      <c r="Q7" s="619"/>
    </row>
    <row r="8" spans="1:17" ht="14.5" thickBot="1">
      <c r="A8" s="237" t="s">
        <v>327</v>
      </c>
      <c r="B8" s="238" t="s">
        <v>84</v>
      </c>
      <c r="C8" s="238">
        <v>0</v>
      </c>
      <c r="D8" s="508">
        <v>0</v>
      </c>
      <c r="E8" s="236"/>
      <c r="F8" s="236"/>
      <c r="G8" s="619"/>
      <c r="H8" s="619"/>
      <c r="I8" s="619"/>
      <c r="J8" s="619"/>
      <c r="K8" s="619"/>
      <c r="L8" s="619"/>
      <c r="M8" s="619"/>
      <c r="N8" s="619"/>
      <c r="O8" s="619"/>
      <c r="P8" s="619"/>
      <c r="Q8" s="619"/>
    </row>
    <row r="9" spans="1:17" ht="14.5" thickBot="1">
      <c r="A9" s="236"/>
      <c r="B9" s="236"/>
      <c r="C9" s="236"/>
      <c r="D9" s="236"/>
      <c r="E9" s="236"/>
      <c r="F9" s="236"/>
      <c r="G9" s="236"/>
      <c r="H9" s="236"/>
      <c r="I9" s="619"/>
      <c r="J9" s="619"/>
      <c r="K9" s="619"/>
      <c r="L9" s="619"/>
      <c r="M9" s="619"/>
      <c r="N9" s="619"/>
      <c r="O9" s="619"/>
      <c r="P9" s="619"/>
      <c r="Q9" s="619"/>
    </row>
    <row r="10" spans="1:17" ht="14.5" thickBot="1">
      <c r="A10" s="1047" t="s">
        <v>328</v>
      </c>
      <c r="B10" s="1006"/>
      <c r="C10" s="1007"/>
      <c r="D10" s="236"/>
      <c r="E10" s="236"/>
      <c r="F10" s="236"/>
      <c r="G10" s="236"/>
      <c r="H10" s="236"/>
      <c r="I10" s="619"/>
      <c r="J10" s="619"/>
      <c r="K10" s="619"/>
      <c r="L10" s="619"/>
      <c r="M10" s="619"/>
      <c r="N10" s="619"/>
      <c r="O10" s="619"/>
      <c r="P10" s="619"/>
      <c r="Q10" s="619"/>
    </row>
    <row r="11" spans="1:17" ht="63" customHeight="1" thickBot="1">
      <c r="A11" s="231" t="s">
        <v>65</v>
      </c>
      <c r="B11" s="231" t="s">
        <v>66</v>
      </c>
      <c r="C11" s="232" t="s">
        <v>329</v>
      </c>
      <c r="D11" s="619"/>
      <c r="E11" s="619"/>
      <c r="F11" s="619"/>
      <c r="G11" s="619"/>
      <c r="H11" s="619"/>
      <c r="I11" s="619"/>
      <c r="J11" s="619"/>
      <c r="K11" s="619"/>
      <c r="L11" s="619"/>
      <c r="M11" s="619"/>
      <c r="N11" s="619"/>
      <c r="O11" s="619"/>
      <c r="P11" s="619"/>
      <c r="Q11" s="619"/>
    </row>
    <row r="12" spans="1:17" ht="14">
      <c r="A12" s="234"/>
      <c r="B12" s="242"/>
      <c r="C12" s="509"/>
      <c r="D12" s="619"/>
      <c r="E12" s="619"/>
      <c r="F12" s="619"/>
      <c r="G12" s="619"/>
      <c r="H12" s="619"/>
      <c r="I12" s="619"/>
      <c r="J12" s="619"/>
      <c r="K12" s="619"/>
      <c r="L12" s="619"/>
      <c r="M12" s="619"/>
      <c r="N12" s="619"/>
      <c r="O12" s="619"/>
      <c r="P12" s="619"/>
      <c r="Q12" s="619"/>
    </row>
    <row r="13" spans="1:17" ht="14.5" thickBot="1">
      <c r="A13" s="237" t="s">
        <v>47</v>
      </c>
      <c r="B13" s="238" t="s">
        <v>88</v>
      </c>
      <c r="C13" s="508">
        <v>0</v>
      </c>
      <c r="D13" s="619"/>
      <c r="E13" s="619"/>
      <c r="F13" s="619"/>
      <c r="G13" s="619"/>
      <c r="H13" s="619"/>
      <c r="I13" s="619"/>
      <c r="J13" s="619"/>
      <c r="K13" s="619"/>
      <c r="L13" s="619"/>
      <c r="M13" s="619"/>
      <c r="N13" s="619"/>
      <c r="O13" s="619"/>
      <c r="P13" s="619"/>
      <c r="Q13" s="619"/>
    </row>
    <row r="14" spans="1:17" ht="13" thickBot="1">
      <c r="A14" s="619"/>
      <c r="B14" s="619"/>
      <c r="C14" s="619"/>
      <c r="D14" s="619"/>
      <c r="E14" s="619"/>
      <c r="F14" s="619"/>
      <c r="G14" s="619"/>
      <c r="H14" s="619"/>
      <c r="I14" s="619"/>
      <c r="J14" s="619"/>
      <c r="K14" s="619"/>
      <c r="L14" s="619"/>
      <c r="M14" s="619"/>
      <c r="N14" s="619"/>
      <c r="O14" s="619"/>
      <c r="P14" s="619"/>
      <c r="Q14" s="619"/>
    </row>
    <row r="15" spans="1:17" ht="14.5" thickBot="1">
      <c r="A15" s="1050" t="s">
        <v>330</v>
      </c>
      <c r="B15" s="1051"/>
      <c r="C15" s="1052"/>
      <c r="D15" s="619"/>
      <c r="E15" s="619"/>
      <c r="F15" s="619"/>
      <c r="G15" s="619"/>
      <c r="H15" s="619"/>
      <c r="I15" s="619"/>
      <c r="J15" s="619"/>
      <c r="K15" s="619"/>
      <c r="L15" s="619"/>
      <c r="M15" s="619"/>
      <c r="N15" s="619"/>
      <c r="O15" s="619"/>
      <c r="P15" s="619"/>
      <c r="Q15" s="619"/>
    </row>
    <row r="16" spans="1:17" ht="28.5" thickBot="1">
      <c r="A16" s="239" t="s">
        <v>331</v>
      </c>
      <c r="B16" s="240" t="s">
        <v>332</v>
      </c>
      <c r="C16" s="241" t="s">
        <v>333</v>
      </c>
      <c r="D16" s="619"/>
      <c r="E16" s="619"/>
      <c r="F16" s="619"/>
      <c r="G16" s="619"/>
      <c r="H16" s="619"/>
      <c r="I16" s="619"/>
      <c r="J16" s="619"/>
      <c r="K16" s="619"/>
      <c r="L16" s="619"/>
      <c r="M16" s="619"/>
      <c r="N16" s="619"/>
      <c r="O16" s="619"/>
      <c r="P16" s="619"/>
      <c r="Q16" s="619"/>
    </row>
    <row r="17" spans="1:3" ht="14">
      <c r="A17" s="786">
        <v>32</v>
      </c>
      <c r="B17" s="786">
        <v>0</v>
      </c>
      <c r="C17" s="509">
        <v>0</v>
      </c>
    </row>
    <row r="18" spans="1:3" ht="14.5" thickBot="1">
      <c r="A18" s="650"/>
      <c r="B18" s="650"/>
      <c r="C18" s="650"/>
    </row>
    <row r="20" spans="1:3" ht="21.75" customHeight="1">
      <c r="A20" s="941"/>
      <c r="B20" s="941"/>
      <c r="C20" s="941"/>
    </row>
  </sheetData>
  <mergeCells count="7">
    <mergeCell ref="A1:D1"/>
    <mergeCell ref="A2:D2"/>
    <mergeCell ref="A3:D3"/>
    <mergeCell ref="A20:C20"/>
    <mergeCell ref="A5:D5"/>
    <mergeCell ref="A10:C10"/>
    <mergeCell ref="A15:C15"/>
  </mergeCells>
  <printOptions horizontalCentered="1" verticalCentered="1"/>
  <pageMargins left="0.25" right="0.25" top="0.5" bottom="0.5" header="0.5" footer="0.5"/>
  <pageSetup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pageSetUpPr fitToPage="1"/>
  </sheetPr>
  <dimension ref="A1:AL41"/>
  <sheetViews>
    <sheetView zoomScaleNormal="100" workbookViewId="0">
      <selection activeCell="D10" sqref="D10"/>
    </sheetView>
  </sheetViews>
  <sheetFormatPr defaultRowHeight="12.5"/>
  <cols>
    <col min="1" max="1" width="37" customWidth="1"/>
    <col min="2" max="4" width="12.54296875" customWidth="1"/>
    <col min="5" max="5" width="12.54296875" bestFit="1" customWidth="1"/>
    <col min="6" max="6" width="11.54296875" customWidth="1"/>
    <col min="7" max="7" width="12.54296875" bestFit="1" customWidth="1"/>
    <col min="8" max="8" width="13.54296875" bestFit="1" customWidth="1"/>
    <col min="9" max="9" width="12.81640625" bestFit="1" customWidth="1"/>
    <col min="10" max="10" width="13.54296875" bestFit="1" customWidth="1"/>
    <col min="11" max="13" width="7.54296875" customWidth="1"/>
  </cols>
  <sheetData>
    <row r="1" spans="1:13" s="40" customFormat="1" ht="15.5">
      <c r="A1" s="958" t="s">
        <v>334</v>
      </c>
      <c r="B1" s="958"/>
      <c r="C1" s="958"/>
      <c r="D1" s="958"/>
      <c r="E1" s="958"/>
      <c r="F1" s="958"/>
      <c r="G1" s="958"/>
      <c r="H1" s="958"/>
      <c r="I1" s="958"/>
      <c r="J1" s="958"/>
      <c r="K1" s="958"/>
      <c r="L1" s="958"/>
      <c r="M1" s="958"/>
    </row>
    <row r="2" spans="1:13" s="40" customFormat="1" ht="15.5">
      <c r="A2" s="991" t="s">
        <v>24</v>
      </c>
      <c r="B2" s="991"/>
      <c r="C2" s="991"/>
      <c r="D2" s="991"/>
      <c r="E2" s="991"/>
      <c r="F2" s="991"/>
      <c r="G2" s="991"/>
      <c r="H2" s="991"/>
      <c r="I2" s="991"/>
      <c r="J2" s="991"/>
      <c r="K2" s="991"/>
      <c r="L2" s="991"/>
      <c r="M2" s="991"/>
    </row>
    <row r="3" spans="1:13" ht="15.5">
      <c r="A3" s="1054" t="s">
        <v>0</v>
      </c>
      <c r="B3" s="1055"/>
      <c r="C3" s="1055"/>
      <c r="D3" s="1055"/>
      <c r="E3" s="1055"/>
      <c r="F3" s="1055"/>
      <c r="G3" s="1055"/>
      <c r="H3" s="1055"/>
      <c r="I3" s="1055"/>
      <c r="J3" s="1055"/>
      <c r="K3" s="1055"/>
      <c r="L3" s="1055"/>
      <c r="M3" s="1056"/>
    </row>
    <row r="4" spans="1:13" ht="13">
      <c r="A4" s="33"/>
      <c r="B4" s="1057" t="s">
        <v>335</v>
      </c>
      <c r="C4" s="979"/>
      <c r="D4" s="979"/>
      <c r="E4" s="979" t="s">
        <v>1</v>
      </c>
      <c r="F4" s="979"/>
      <c r="G4" s="979"/>
      <c r="H4" s="979" t="s">
        <v>2</v>
      </c>
      <c r="I4" s="979"/>
      <c r="J4" s="979"/>
      <c r="K4" s="979" t="s">
        <v>3</v>
      </c>
      <c r="L4" s="979"/>
      <c r="M4" s="979"/>
    </row>
    <row r="5" spans="1:13" ht="13">
      <c r="A5" s="34" t="s">
        <v>336</v>
      </c>
      <c r="B5" s="888" t="s">
        <v>4</v>
      </c>
      <c r="C5" s="888" t="s">
        <v>21</v>
      </c>
      <c r="D5" s="888" t="s">
        <v>22</v>
      </c>
      <c r="E5" s="888" t="s">
        <v>4</v>
      </c>
      <c r="F5" s="888" t="s">
        <v>21</v>
      </c>
      <c r="G5" s="888" t="s">
        <v>22</v>
      </c>
      <c r="H5" s="904" t="s">
        <v>4</v>
      </c>
      <c r="I5" s="888" t="s">
        <v>21</v>
      </c>
      <c r="J5" s="888" t="s">
        <v>22</v>
      </c>
      <c r="K5" s="888" t="s">
        <v>4</v>
      </c>
      <c r="L5" s="888" t="s">
        <v>21</v>
      </c>
      <c r="M5" s="888" t="s">
        <v>22</v>
      </c>
    </row>
    <row r="6" spans="1:13">
      <c r="A6" s="51" t="s">
        <v>337</v>
      </c>
      <c r="B6" s="243">
        <v>2928754.1245698002</v>
      </c>
      <c r="C6" s="243">
        <v>325417.12495220004</v>
      </c>
      <c r="D6" s="243">
        <f>B6+C6</f>
        <v>3254171.2495220001</v>
      </c>
      <c r="E6" s="243">
        <v>325212.55929999996</v>
      </c>
      <c r="F6" s="243">
        <v>40194.810700000002</v>
      </c>
      <c r="G6" s="243">
        <f>E6+F6</f>
        <v>365407.37</v>
      </c>
      <c r="H6" s="243">
        <v>497210.46309999994</v>
      </c>
      <c r="I6" s="243">
        <v>61452.976900000001</v>
      </c>
      <c r="J6" s="243">
        <f>H6+I6</f>
        <v>558663.43999999994</v>
      </c>
      <c r="K6" s="52">
        <f>H6/B6</f>
        <v>0.16976859167822234</v>
      </c>
      <c r="L6" s="52">
        <f>I6/C6</f>
        <v>0.18884370915951865</v>
      </c>
      <c r="M6" s="52">
        <f>J6/D6</f>
        <v>0.17167610342635198</v>
      </c>
    </row>
    <row r="7" spans="1:13">
      <c r="A7" s="51" t="s">
        <v>338</v>
      </c>
      <c r="B7" s="243">
        <v>465490.06524720002</v>
      </c>
      <c r="C7" s="243">
        <v>51721.118360799999</v>
      </c>
      <c r="D7" s="243">
        <f t="shared" ref="D7:D16" si="0">B7+C7</f>
        <v>517211.18360800005</v>
      </c>
      <c r="E7" s="243">
        <v>59277.328600000044</v>
      </c>
      <c r="F7" s="243">
        <v>7326.4114000000054</v>
      </c>
      <c r="G7" s="243">
        <f t="shared" ref="G7:G10" si="1">E7+F7</f>
        <v>66603.740000000049</v>
      </c>
      <c r="H7" s="243">
        <v>149397.15400000001</v>
      </c>
      <c r="I7" s="243">
        <v>18464.816000000003</v>
      </c>
      <c r="J7" s="243">
        <f t="shared" ref="J7:J10" si="2">H7+I7</f>
        <v>167861.97</v>
      </c>
      <c r="K7" s="52">
        <f t="shared" ref="K7:M10" si="3">H7/B7</f>
        <v>0.32094595600157905</v>
      </c>
      <c r="L7" s="52">
        <f t="shared" si="3"/>
        <v>0.35700728416566274</v>
      </c>
      <c r="M7" s="52">
        <f t="shared" si="3"/>
        <v>0.32455208881798736</v>
      </c>
    </row>
    <row r="8" spans="1:13">
      <c r="A8" s="244" t="s">
        <v>339</v>
      </c>
      <c r="B8" s="243">
        <v>327300.25097430003</v>
      </c>
      <c r="C8" s="243">
        <v>36366.694552699999</v>
      </c>
      <c r="D8" s="243">
        <f t="shared" si="0"/>
        <v>363666.945527</v>
      </c>
      <c r="E8" s="243">
        <v>13153.728299999993</v>
      </c>
      <c r="F8" s="243">
        <v>1625.7416999999991</v>
      </c>
      <c r="G8" s="243">
        <f t="shared" si="1"/>
        <v>14779.469999999992</v>
      </c>
      <c r="H8" s="243">
        <v>34007.319100000001</v>
      </c>
      <c r="I8" s="243">
        <v>4203.1508999999987</v>
      </c>
      <c r="J8" s="243">
        <f t="shared" si="2"/>
        <v>38210.47</v>
      </c>
      <c r="K8" s="52">
        <f t="shared" si="3"/>
        <v>0.10390251458337652</v>
      </c>
      <c r="L8" s="52">
        <f t="shared" si="3"/>
        <v>0.11557692970718289</v>
      </c>
      <c r="M8" s="52">
        <f t="shared" si="3"/>
        <v>0.10506995609575716</v>
      </c>
    </row>
    <row r="9" spans="1:13" ht="25.5" customHeight="1">
      <c r="A9" s="244" t="s">
        <v>340</v>
      </c>
      <c r="B9" s="243">
        <v>1547909.6676461999</v>
      </c>
      <c r="C9" s="243">
        <v>171989.96307180001</v>
      </c>
      <c r="D9" s="243">
        <f t="shared" si="0"/>
        <v>1719899.630718</v>
      </c>
      <c r="E9" s="243">
        <v>97122.229000000007</v>
      </c>
      <c r="F9" s="243">
        <v>12003.871000000001</v>
      </c>
      <c r="G9" s="243">
        <f t="shared" si="1"/>
        <v>109126.1</v>
      </c>
      <c r="H9" s="243">
        <v>119984.6973</v>
      </c>
      <c r="I9" s="243">
        <v>14829.572700000001</v>
      </c>
      <c r="J9" s="243">
        <f t="shared" si="2"/>
        <v>134814.26999999999</v>
      </c>
      <c r="K9" s="52">
        <f t="shared" si="3"/>
        <v>7.751401765094762E-2</v>
      </c>
      <c r="L9" s="52">
        <f t="shared" si="3"/>
        <v>8.6223477435187046E-2</v>
      </c>
      <c r="M9" s="52">
        <f t="shared" si="3"/>
        <v>7.8384963629371543E-2</v>
      </c>
    </row>
    <row r="10" spans="1:13">
      <c r="A10" s="51" t="s">
        <v>341</v>
      </c>
      <c r="B10" s="243">
        <v>39541.291657200003</v>
      </c>
      <c r="C10" s="243">
        <v>4393.4768508000006</v>
      </c>
      <c r="D10" s="243">
        <f t="shared" si="0"/>
        <v>43934.768508000001</v>
      </c>
      <c r="E10" s="243">
        <v>0</v>
      </c>
      <c r="F10" s="243">
        <v>0</v>
      </c>
      <c r="G10" s="243">
        <f t="shared" si="1"/>
        <v>0</v>
      </c>
      <c r="H10" s="243">
        <v>0</v>
      </c>
      <c r="I10" s="243">
        <v>0</v>
      </c>
      <c r="J10" s="243">
        <f t="shared" si="2"/>
        <v>0</v>
      </c>
      <c r="K10" s="52">
        <f t="shared" si="3"/>
        <v>0</v>
      </c>
      <c r="L10" s="52">
        <f t="shared" si="3"/>
        <v>0</v>
      </c>
      <c r="M10" s="52">
        <f t="shared" si="3"/>
        <v>0</v>
      </c>
    </row>
    <row r="11" spans="1:13">
      <c r="A11" s="244"/>
      <c r="B11" s="218"/>
      <c r="C11" s="218"/>
      <c r="D11" s="218"/>
      <c r="E11" s="218"/>
      <c r="F11" s="218"/>
      <c r="G11" s="243"/>
      <c r="H11" s="243"/>
      <c r="I11" s="243"/>
      <c r="J11" s="243"/>
      <c r="K11" s="218"/>
      <c r="L11" s="218"/>
      <c r="M11" s="218"/>
    </row>
    <row r="12" spans="1:13" s="40" customFormat="1">
      <c r="A12" s="51" t="s">
        <v>342</v>
      </c>
      <c r="B12" s="243">
        <v>240959.55059999999</v>
      </c>
      <c r="C12" s="243">
        <v>26773.2834</v>
      </c>
      <c r="D12" s="243">
        <f t="shared" si="0"/>
        <v>267732.83399999997</v>
      </c>
      <c r="E12" s="243">
        <v>40495.756500000003</v>
      </c>
      <c r="F12" s="243">
        <v>5005.0935000000009</v>
      </c>
      <c r="G12" s="243">
        <f t="shared" ref="G12:G16" si="4">E12+F12</f>
        <v>45500.850000000006</v>
      </c>
      <c r="H12" s="243">
        <v>62549.066500000001</v>
      </c>
      <c r="I12" s="243">
        <v>7730.7835000000014</v>
      </c>
      <c r="J12" s="243">
        <f t="shared" ref="J12:J16" si="5">H12+I12</f>
        <v>70279.850000000006</v>
      </c>
      <c r="K12" s="52">
        <f t="shared" ref="K12" si="6">H12/B12</f>
        <v>0.25958326343259708</v>
      </c>
      <c r="L12" s="52">
        <f t="shared" ref="L12" si="7">I12/C12</f>
        <v>0.28874992224524848</v>
      </c>
      <c r="M12" s="52">
        <f t="shared" ref="M12" si="8">J12/D12</f>
        <v>0.26249992931386223</v>
      </c>
    </row>
    <row r="13" spans="1:13">
      <c r="A13" s="51" t="s">
        <v>343</v>
      </c>
      <c r="B13" s="243">
        <v>0</v>
      </c>
      <c r="C13" s="243">
        <v>0</v>
      </c>
      <c r="D13" s="243">
        <f t="shared" si="0"/>
        <v>0</v>
      </c>
      <c r="E13" s="243">
        <v>0</v>
      </c>
      <c r="F13" s="243">
        <v>0</v>
      </c>
      <c r="G13" s="243">
        <f t="shared" si="4"/>
        <v>0</v>
      </c>
      <c r="H13" s="243">
        <v>0</v>
      </c>
      <c r="I13" s="243">
        <v>0</v>
      </c>
      <c r="J13" s="243">
        <f t="shared" si="5"/>
        <v>0</v>
      </c>
      <c r="K13" s="52">
        <v>0</v>
      </c>
      <c r="L13" s="52">
        <v>0</v>
      </c>
      <c r="M13" s="52">
        <v>0</v>
      </c>
    </row>
    <row r="14" spans="1:13">
      <c r="A14" s="51" t="s">
        <v>14</v>
      </c>
      <c r="B14" s="243">
        <v>273287.51661509997</v>
      </c>
      <c r="C14" s="243">
        <v>30365.279623930001</v>
      </c>
      <c r="D14" s="243">
        <f t="shared" si="0"/>
        <v>303652.79623902997</v>
      </c>
      <c r="E14" s="243">
        <v>29045.959899999998</v>
      </c>
      <c r="F14" s="243">
        <v>3589.9500999999996</v>
      </c>
      <c r="G14" s="243">
        <f t="shared" si="4"/>
        <v>32635.909999999996</v>
      </c>
      <c r="H14" s="243">
        <v>75324.304000000004</v>
      </c>
      <c r="I14" s="243">
        <v>9309.746000000001</v>
      </c>
      <c r="J14" s="243">
        <f t="shared" si="5"/>
        <v>84634.05</v>
      </c>
      <c r="K14" s="52">
        <f t="shared" ref="K14:M16" si="9">H14/B14</f>
        <v>0.27562292245528097</v>
      </c>
      <c r="L14" s="52">
        <f t="shared" si="9"/>
        <v>0.30659180864790253</v>
      </c>
      <c r="M14" s="52">
        <f t="shared" si="9"/>
        <v>0.27871981107454585</v>
      </c>
    </row>
    <row r="15" spans="1:13">
      <c r="A15" s="51" t="s">
        <v>15</v>
      </c>
      <c r="B15" s="243">
        <v>752621.8497426</v>
      </c>
      <c r="C15" s="243">
        <v>83624.649971400009</v>
      </c>
      <c r="D15" s="243">
        <f t="shared" si="0"/>
        <v>836246.49971400003</v>
      </c>
      <c r="E15" s="243">
        <v>34245.606900000006</v>
      </c>
      <c r="F15" s="243">
        <v>4232.6031000000003</v>
      </c>
      <c r="G15" s="243">
        <f t="shared" si="4"/>
        <v>38478.210000000006</v>
      </c>
      <c r="H15" s="243">
        <v>130815.25400000002</v>
      </c>
      <c r="I15" s="243">
        <v>16168.175999999999</v>
      </c>
      <c r="J15" s="243">
        <f t="shared" si="5"/>
        <v>146983.43000000002</v>
      </c>
      <c r="K15" s="52">
        <f t="shared" si="9"/>
        <v>0.17381272420504323</v>
      </c>
      <c r="L15" s="52">
        <f t="shared" si="9"/>
        <v>0.19334222631161488</v>
      </c>
      <c r="M15" s="52">
        <f t="shared" si="9"/>
        <v>0.1757656744157004</v>
      </c>
    </row>
    <row r="16" spans="1:13">
      <c r="A16" s="244" t="s">
        <v>16</v>
      </c>
      <c r="B16" s="243">
        <v>52066.720080000006</v>
      </c>
      <c r="C16" s="243">
        <v>5785.1911200000004</v>
      </c>
      <c r="D16" s="243">
        <f t="shared" si="0"/>
        <v>57851.91120000001</v>
      </c>
      <c r="E16" s="243">
        <v>9443.1136000000024</v>
      </c>
      <c r="F16" s="243">
        <v>1167.1264000000001</v>
      </c>
      <c r="G16" s="243">
        <f t="shared" si="4"/>
        <v>10610.240000000002</v>
      </c>
      <c r="H16" s="243">
        <v>24396.768200000006</v>
      </c>
      <c r="I16" s="243">
        <v>3015.3317999999999</v>
      </c>
      <c r="J16" s="243">
        <f t="shared" si="5"/>
        <v>27412.100000000006</v>
      </c>
      <c r="K16" s="52">
        <f t="shared" si="9"/>
        <v>0.46856741047860534</v>
      </c>
      <c r="L16" s="52">
        <f t="shared" si="9"/>
        <v>0.52121558950329017</v>
      </c>
      <c r="M16" s="52">
        <f t="shared" si="9"/>
        <v>0.47383222838107381</v>
      </c>
    </row>
    <row r="17" spans="1:38">
      <c r="A17" s="244"/>
      <c r="B17" s="218"/>
      <c r="C17" s="218"/>
      <c r="D17" s="218"/>
      <c r="E17" s="218"/>
      <c r="F17" s="218"/>
      <c r="G17" s="218"/>
      <c r="H17" s="218"/>
      <c r="I17" s="218"/>
      <c r="J17" s="218"/>
      <c r="K17" s="218"/>
      <c r="L17" s="218"/>
      <c r="M17" s="218"/>
      <c r="N17" s="854"/>
      <c r="O17" s="854"/>
      <c r="P17" s="854"/>
      <c r="Q17" s="854"/>
      <c r="R17" s="854"/>
      <c r="S17" s="854"/>
      <c r="T17" s="854"/>
      <c r="U17" s="854"/>
      <c r="V17" s="854"/>
      <c r="W17" s="854"/>
      <c r="X17" s="854"/>
      <c r="Y17" s="854"/>
      <c r="Z17" s="854"/>
      <c r="AA17" s="854"/>
      <c r="AB17" s="854"/>
      <c r="AC17" s="854"/>
      <c r="AD17" s="854"/>
      <c r="AE17" s="854"/>
      <c r="AF17" s="854"/>
      <c r="AG17" s="854"/>
      <c r="AH17" s="854"/>
      <c r="AI17" s="854"/>
      <c r="AJ17" s="854"/>
      <c r="AK17" s="854"/>
      <c r="AL17" s="854"/>
    </row>
    <row r="18" spans="1:38" ht="13">
      <c r="A18" s="416" t="s">
        <v>344</v>
      </c>
      <c r="B18" s="82">
        <f>SUM(B6:B10,B12:B16)</f>
        <v>6627931.0371324001</v>
      </c>
      <c r="C18" s="82">
        <f>SUM(C6:C10,C12:C16)</f>
        <v>736436.78190363001</v>
      </c>
      <c r="D18" s="82">
        <f t="shared" ref="D18" si="10">SUM(B18:C18)</f>
        <v>7364367.8190360302</v>
      </c>
      <c r="E18" s="82">
        <f>SUM(E6:E10,E12:E16)</f>
        <v>607996.28210000007</v>
      </c>
      <c r="F18" s="82">
        <f>SUM(F6:F10,F12:F16)</f>
        <v>75145.607899999988</v>
      </c>
      <c r="G18" s="82">
        <f t="shared" ref="G18" si="11">SUM(E18:F18)</f>
        <v>683141.89</v>
      </c>
      <c r="H18" s="82">
        <f>SUM(H6:H10,H12:H16)</f>
        <v>1093685.0262</v>
      </c>
      <c r="I18" s="82">
        <f>SUM(I6:I10,I12:I16)</f>
        <v>135174.55379999999</v>
      </c>
      <c r="J18" s="82">
        <f t="shared" ref="J18" si="12">SUM(H18:I18)</f>
        <v>1228859.58</v>
      </c>
      <c r="K18" s="83">
        <f>H18/B18</f>
        <v>0.16501152774111949</v>
      </c>
      <c r="L18" s="83">
        <f>I18/C18</f>
        <v>0.18355214883561982</v>
      </c>
      <c r="M18" s="83">
        <f>J18/D18</f>
        <v>0.16686558985056962</v>
      </c>
      <c r="N18" s="854"/>
      <c r="O18" s="854"/>
      <c r="P18" s="854"/>
      <c r="Q18" s="854"/>
      <c r="R18" s="854"/>
      <c r="S18" s="854"/>
      <c r="T18" s="854"/>
      <c r="U18" s="854"/>
      <c r="V18" s="854"/>
      <c r="W18" s="854"/>
      <c r="X18" s="854"/>
      <c r="Y18" s="854"/>
      <c r="Z18" s="854"/>
      <c r="AA18" s="854"/>
      <c r="AB18" s="854"/>
      <c r="AC18" s="854"/>
      <c r="AD18" s="854"/>
      <c r="AE18" s="854"/>
      <c r="AF18" s="854"/>
      <c r="AG18" s="854"/>
      <c r="AH18" s="854"/>
      <c r="AI18" s="854"/>
      <c r="AJ18" s="854"/>
      <c r="AK18" s="854"/>
      <c r="AL18" s="854"/>
    </row>
    <row r="19" spans="1:38">
      <c r="A19" s="244"/>
      <c r="B19" s="218"/>
      <c r="C19" s="218"/>
      <c r="D19" s="218"/>
      <c r="E19" s="218"/>
      <c r="F19" s="218"/>
      <c r="G19" s="218"/>
      <c r="H19" s="218"/>
      <c r="I19" s="218"/>
      <c r="J19" s="218"/>
      <c r="K19" s="218"/>
      <c r="L19" s="218"/>
      <c r="M19" s="218"/>
      <c r="N19" s="854"/>
      <c r="O19" s="854"/>
      <c r="P19" s="854"/>
      <c r="Q19" s="854"/>
      <c r="R19" s="854"/>
      <c r="S19" s="854"/>
      <c r="T19" s="854"/>
      <c r="U19" s="854"/>
      <c r="V19" s="854"/>
      <c r="W19" s="854"/>
      <c r="X19" s="854"/>
      <c r="Y19" s="854"/>
      <c r="Z19" s="854"/>
      <c r="AA19" s="854"/>
      <c r="AB19" s="854"/>
      <c r="AC19" s="854"/>
      <c r="AD19" s="854"/>
      <c r="AE19" s="854"/>
      <c r="AF19" s="854"/>
      <c r="AG19" s="854"/>
      <c r="AH19" s="854"/>
      <c r="AI19" s="854"/>
      <c r="AJ19" s="854"/>
      <c r="AK19" s="854"/>
      <c r="AL19" s="854"/>
    </row>
    <row r="20" spans="1:38" ht="13">
      <c r="A20" s="51" t="s">
        <v>345</v>
      </c>
      <c r="B20" s="243">
        <v>67114353.600000009</v>
      </c>
      <c r="C20" s="243">
        <v>7457150.4000000004</v>
      </c>
      <c r="D20" s="243">
        <f t="shared" ref="D20" si="13">B20+C20</f>
        <v>74571504.000000015</v>
      </c>
      <c r="E20" s="860">
        <v>7892121.2599999998</v>
      </c>
      <c r="F20" s="860">
        <v>1580724.96</v>
      </c>
      <c r="G20" s="82">
        <f t="shared" ref="G20" si="14">E20+F20</f>
        <v>9472846.2199999988</v>
      </c>
      <c r="H20" s="860">
        <v>25869728.299999997</v>
      </c>
      <c r="I20" s="860">
        <v>5590372.1200000001</v>
      </c>
      <c r="J20" s="82">
        <f t="shared" ref="J20" si="15">H20+I20</f>
        <v>31460100.419999998</v>
      </c>
      <c r="K20" s="52">
        <f>H20/B20</f>
        <v>0.38545746047385004</v>
      </c>
      <c r="L20" s="52">
        <f>I20/C20</f>
        <v>0.74966600110412152</v>
      </c>
      <c r="M20" s="52">
        <f>J20/D20</f>
        <v>0.42187831453687713</v>
      </c>
      <c r="N20" s="854"/>
      <c r="O20" s="854"/>
      <c r="P20" s="854"/>
      <c r="Q20" s="854"/>
      <c r="R20" s="854"/>
      <c r="S20" s="854"/>
      <c r="T20" s="854"/>
      <c r="U20" s="854"/>
      <c r="V20" s="854"/>
      <c r="W20" s="854"/>
      <c r="X20" s="854"/>
      <c r="Y20" s="854"/>
      <c r="Z20" s="854"/>
      <c r="AA20" s="854"/>
      <c r="AB20" s="854"/>
      <c r="AC20" s="854"/>
      <c r="AD20" s="854"/>
      <c r="AE20" s="854"/>
      <c r="AF20" s="854"/>
      <c r="AG20" s="854"/>
      <c r="AH20" s="854"/>
      <c r="AI20" s="854"/>
      <c r="AJ20" s="854"/>
      <c r="AK20" s="854"/>
      <c r="AL20" s="854"/>
    </row>
    <row r="21" spans="1:38">
      <c r="A21" s="244"/>
      <c r="B21" s="218"/>
      <c r="C21" s="218"/>
      <c r="D21" s="218"/>
      <c r="E21" s="218"/>
      <c r="F21" s="218"/>
      <c r="G21" s="218"/>
      <c r="H21" s="218"/>
      <c r="I21" s="218"/>
      <c r="J21" s="218"/>
      <c r="K21" s="218"/>
      <c r="L21" s="218"/>
      <c r="M21" s="218"/>
      <c r="N21" s="854"/>
      <c r="O21" s="854"/>
      <c r="P21" s="854"/>
      <c r="Q21" s="854"/>
      <c r="R21" s="854"/>
      <c r="S21" s="854"/>
      <c r="T21" s="854"/>
      <c r="U21" s="854"/>
      <c r="V21" s="854"/>
      <c r="W21" s="854"/>
      <c r="X21" s="854"/>
      <c r="Y21" s="854"/>
      <c r="Z21" s="854"/>
      <c r="AA21" s="854"/>
      <c r="AB21" s="854"/>
      <c r="AC21" s="854"/>
      <c r="AD21" s="854"/>
      <c r="AE21" s="854"/>
      <c r="AF21" s="854"/>
      <c r="AG21" s="854"/>
      <c r="AH21" s="854"/>
      <c r="AI21" s="854"/>
      <c r="AJ21" s="854"/>
      <c r="AK21" s="854"/>
      <c r="AL21" s="854"/>
    </row>
    <row r="22" spans="1:38" s="84" customFormat="1" ht="27.75" customHeight="1">
      <c r="A22" s="81" t="s">
        <v>346</v>
      </c>
      <c r="B22" s="82">
        <f t="shared" ref="B22:J22" si="16">SUM(B18,B20)</f>
        <v>73742284.637132406</v>
      </c>
      <c r="C22" s="82">
        <f t="shared" si="16"/>
        <v>8193587.1819036305</v>
      </c>
      <c r="D22" s="82">
        <f t="shared" si="16"/>
        <v>81935871.819036052</v>
      </c>
      <c r="E22" s="82">
        <f t="shared" si="16"/>
        <v>8500117.5420999993</v>
      </c>
      <c r="F22" s="82">
        <f t="shared" si="16"/>
        <v>1655870.5678999999</v>
      </c>
      <c r="G22" s="82">
        <f t="shared" si="16"/>
        <v>10155988.109999999</v>
      </c>
      <c r="H22" s="82">
        <f t="shared" si="16"/>
        <v>26963413.326199997</v>
      </c>
      <c r="I22" s="82">
        <f t="shared" si="16"/>
        <v>5725546.6738</v>
      </c>
      <c r="J22" s="82">
        <f t="shared" si="16"/>
        <v>32688960</v>
      </c>
      <c r="K22" s="83">
        <f>H22/B22</f>
        <v>0.36564385628788559</v>
      </c>
      <c r="L22" s="83">
        <f>I22/C22</f>
        <v>0.69878388387023593</v>
      </c>
      <c r="M22" s="83">
        <f>J22/D22</f>
        <v>0.39895785904612074</v>
      </c>
    </row>
    <row r="23" spans="1:38" s="35" customFormat="1" ht="10">
      <c r="A23" s="53"/>
      <c r="B23" s="54"/>
      <c r="C23" s="54"/>
      <c r="D23" s="54"/>
      <c r="E23" s="55"/>
      <c r="F23" s="54"/>
      <c r="G23" s="54"/>
      <c r="H23" s="54"/>
      <c r="I23" s="54"/>
      <c r="J23" s="54"/>
      <c r="K23" s="54"/>
      <c r="L23" s="54"/>
      <c r="M23" s="54"/>
    </row>
    <row r="24" spans="1:38" s="36" customFormat="1">
      <c r="A24" s="47" t="s">
        <v>347</v>
      </c>
      <c r="B24" s="246"/>
      <c r="C24" s="246"/>
      <c r="D24" s="246"/>
      <c r="E24" s="246"/>
      <c r="F24" s="246"/>
      <c r="G24" s="246"/>
      <c r="H24" s="246"/>
      <c r="I24" s="246"/>
      <c r="J24" s="246"/>
      <c r="K24" s="246"/>
      <c r="L24" s="246"/>
      <c r="M24" s="246"/>
      <c r="N24" s="35"/>
      <c r="AC24" s="35"/>
      <c r="AD24" s="35"/>
      <c r="AE24" s="35"/>
      <c r="AF24" s="35"/>
      <c r="AG24" s="35"/>
      <c r="AH24" s="35"/>
      <c r="AI24" s="35"/>
      <c r="AJ24" s="35"/>
      <c r="AK24" s="35"/>
      <c r="AL24" s="35"/>
    </row>
    <row r="25" spans="1:38" s="36" customFormat="1" ht="12.65" customHeight="1">
      <c r="A25" s="46" t="s">
        <v>348</v>
      </c>
      <c r="B25" s="245" t="s">
        <v>349</v>
      </c>
      <c r="C25" s="245"/>
      <c r="D25" s="245"/>
      <c r="E25" s="861">
        <v>549974.27</v>
      </c>
      <c r="F25" s="284"/>
      <c r="G25" s="243">
        <f t="shared" ref="G25:G29" si="17">E25+F25</f>
        <v>549974.27</v>
      </c>
      <c r="H25" s="861">
        <v>1787988.2453999999</v>
      </c>
      <c r="I25" s="284"/>
      <c r="J25" s="243">
        <f t="shared" ref="J25:J29" si="18">H25+I25</f>
        <v>1787988.2453999999</v>
      </c>
      <c r="K25" s="247"/>
      <c r="L25" s="245"/>
      <c r="M25" s="247"/>
      <c r="N25" s="35"/>
      <c r="O25" s="37"/>
      <c r="P25" s="37"/>
      <c r="AC25" s="35"/>
      <c r="AD25" s="35"/>
      <c r="AE25" s="35"/>
      <c r="AF25" s="35"/>
      <c r="AG25" s="35"/>
      <c r="AH25" s="35"/>
      <c r="AI25" s="35"/>
      <c r="AJ25" s="35"/>
      <c r="AK25" s="35"/>
      <c r="AL25" s="35"/>
    </row>
    <row r="26" spans="1:38" s="36" customFormat="1">
      <c r="A26" s="47" t="s">
        <v>350</v>
      </c>
      <c r="B26" s="245"/>
      <c r="C26" s="245"/>
      <c r="D26" s="245"/>
      <c r="E26" s="861">
        <v>673218.82889932452</v>
      </c>
      <c r="F26" s="877">
        <v>134271</v>
      </c>
      <c r="G26" s="243">
        <f t="shared" si="17"/>
        <v>807489.82889932452</v>
      </c>
      <c r="H26" s="861">
        <v>2217981.8428851776</v>
      </c>
      <c r="I26" s="877">
        <v>454850</v>
      </c>
      <c r="J26" s="243">
        <f t="shared" si="18"/>
        <v>2672831.8428851776</v>
      </c>
      <c r="K26" s="247"/>
      <c r="L26" s="245"/>
      <c r="M26" s="247"/>
      <c r="N26" s="35"/>
      <c r="O26" s="37"/>
      <c r="P26" s="37"/>
      <c r="AC26" s="35"/>
      <c r="AD26" s="35"/>
      <c r="AE26" s="35"/>
      <c r="AF26" s="35"/>
      <c r="AG26" s="35"/>
      <c r="AH26" s="35"/>
      <c r="AI26" s="35"/>
      <c r="AJ26" s="35"/>
      <c r="AK26" s="35"/>
      <c r="AL26" s="35"/>
    </row>
    <row r="27" spans="1:38" s="36" customFormat="1">
      <c r="A27" s="47" t="s">
        <v>351</v>
      </c>
      <c r="B27" s="245"/>
      <c r="C27" s="245"/>
      <c r="D27" s="245"/>
      <c r="E27" s="861">
        <v>0</v>
      </c>
      <c r="F27" s="284"/>
      <c r="G27" s="243">
        <f t="shared" si="17"/>
        <v>0</v>
      </c>
      <c r="H27" s="861">
        <v>0</v>
      </c>
      <c r="I27" s="284"/>
      <c r="J27" s="243">
        <f t="shared" si="18"/>
        <v>0</v>
      </c>
      <c r="K27" s="248"/>
      <c r="L27" s="249"/>
      <c r="M27" s="248"/>
      <c r="N27" s="35"/>
      <c r="O27" s="37"/>
      <c r="P27" s="37"/>
      <c r="AC27" s="35"/>
      <c r="AD27" s="35"/>
      <c r="AE27" s="35"/>
      <c r="AF27" s="35"/>
      <c r="AG27" s="35"/>
      <c r="AH27" s="35"/>
      <c r="AI27" s="35"/>
      <c r="AJ27" s="35"/>
      <c r="AK27" s="35"/>
      <c r="AL27" s="35"/>
    </row>
    <row r="28" spans="1:38" s="36" customFormat="1" ht="15.75" customHeight="1">
      <c r="A28" s="45" t="s">
        <v>352</v>
      </c>
      <c r="B28" s="245"/>
      <c r="C28" s="245"/>
      <c r="D28" s="245"/>
      <c r="E28" s="861">
        <v>36394.631509292929</v>
      </c>
      <c r="F28" s="284"/>
      <c r="G28" s="243">
        <f t="shared" si="17"/>
        <v>36394.631509292929</v>
      </c>
      <c r="H28" s="861">
        <v>103556.29758588053</v>
      </c>
      <c r="I28" s="284"/>
      <c r="J28" s="243">
        <f t="shared" si="18"/>
        <v>103556.29758588053</v>
      </c>
      <c r="K28" s="247"/>
      <c r="L28" s="245"/>
      <c r="M28" s="247"/>
      <c r="N28" s="35"/>
      <c r="P28" s="37"/>
      <c r="AC28" s="35"/>
      <c r="AD28" s="35"/>
      <c r="AE28" s="35"/>
      <c r="AF28" s="35"/>
      <c r="AG28" s="35"/>
      <c r="AH28" s="35"/>
      <c r="AI28" s="35"/>
      <c r="AJ28" s="35"/>
      <c r="AK28" s="35"/>
      <c r="AL28" s="35"/>
    </row>
    <row r="29" spans="1:38" s="36" customFormat="1">
      <c r="A29" s="457" t="s">
        <v>353</v>
      </c>
      <c r="B29" s="245"/>
      <c r="C29" s="245"/>
      <c r="D29" s="245"/>
      <c r="E29" s="861">
        <v>62841.465973545688</v>
      </c>
      <c r="F29" s="284"/>
      <c r="G29" s="243">
        <f t="shared" si="17"/>
        <v>62841.465973545688</v>
      </c>
      <c r="H29" s="861">
        <v>180588.05136800671</v>
      </c>
      <c r="I29" s="284"/>
      <c r="J29" s="243">
        <f t="shared" si="18"/>
        <v>180588.05136800671</v>
      </c>
      <c r="K29" s="247"/>
      <c r="L29" s="245"/>
      <c r="M29" s="247"/>
      <c r="N29" s="35"/>
      <c r="P29" s="37"/>
      <c r="AC29" s="35"/>
      <c r="AD29" s="35"/>
      <c r="AE29" s="35"/>
      <c r="AF29" s="35"/>
      <c r="AG29" s="35"/>
      <c r="AH29" s="35"/>
      <c r="AI29" s="35"/>
      <c r="AJ29" s="35"/>
      <c r="AK29" s="35"/>
      <c r="AL29" s="35"/>
    </row>
    <row r="30" spans="1:38" s="36" customFormat="1" ht="13">
      <c r="A30" s="457" t="s">
        <v>354</v>
      </c>
      <c r="B30" s="245"/>
      <c r="C30" s="245"/>
      <c r="D30" s="245"/>
      <c r="E30" s="82">
        <f>SUM(E25:E29)</f>
        <v>1322429.1963821631</v>
      </c>
      <c r="F30" s="82">
        <f t="shared" ref="F30:J30" si="19">SUM(F25:F29)</f>
        <v>134271</v>
      </c>
      <c r="G30" s="82">
        <f t="shared" si="19"/>
        <v>1456700.1963821631</v>
      </c>
      <c r="H30" s="82">
        <f>SUM(H25:H29)</f>
        <v>4290114.4372390648</v>
      </c>
      <c r="I30" s="82">
        <f t="shared" si="19"/>
        <v>454850</v>
      </c>
      <c r="J30" s="82">
        <f t="shared" si="19"/>
        <v>4744964.4372390648</v>
      </c>
      <c r="K30" s="247"/>
      <c r="L30" s="245"/>
      <c r="M30" s="247"/>
      <c r="N30" s="35"/>
      <c r="O30" s="37"/>
      <c r="P30" s="37"/>
      <c r="AC30" s="35"/>
      <c r="AD30" s="35"/>
      <c r="AE30" s="35"/>
      <c r="AF30" s="35"/>
      <c r="AG30" s="35"/>
      <c r="AH30" s="35"/>
      <c r="AI30" s="35"/>
      <c r="AJ30" s="35"/>
      <c r="AK30" s="35"/>
      <c r="AL30" s="35"/>
    </row>
    <row r="31" spans="1:38" s="35" customFormat="1" ht="13">
      <c r="A31" s="489"/>
      <c r="B31" s="489"/>
      <c r="C31" s="489"/>
      <c r="D31" s="489"/>
      <c r="E31" s="489"/>
      <c r="F31" s="489"/>
      <c r="G31" s="489"/>
      <c r="H31" s="489"/>
      <c r="I31" s="489"/>
      <c r="J31" s="489"/>
      <c r="K31" s="489"/>
      <c r="L31" s="489"/>
      <c r="M31" s="489"/>
    </row>
    <row r="32" spans="1:38" s="35" customFormat="1" ht="12.75" customHeight="1">
      <c r="A32" s="56" t="s">
        <v>19</v>
      </c>
      <c r="B32" s="245"/>
      <c r="C32" s="245"/>
      <c r="D32" s="245"/>
      <c r="E32" s="243">
        <v>73078.79889999998</v>
      </c>
      <c r="F32" s="243">
        <v>9032.2110999999986</v>
      </c>
      <c r="G32" s="82">
        <f>E32+F32</f>
        <v>82111.00999999998</v>
      </c>
      <c r="H32" s="243">
        <v>174978.56399999998</v>
      </c>
      <c r="I32" s="243">
        <v>21626.565999999999</v>
      </c>
      <c r="J32" s="82">
        <f t="shared" ref="J32" si="20">H32+I32</f>
        <v>196605.12999999998</v>
      </c>
      <c r="K32" s="247"/>
      <c r="L32" s="247"/>
      <c r="M32" s="247"/>
      <c r="N32" s="38"/>
      <c r="P32" s="39"/>
    </row>
    <row r="33" spans="1:13">
      <c r="A33" s="619"/>
      <c r="B33" s="619"/>
      <c r="C33" s="619"/>
      <c r="D33" s="619"/>
      <c r="E33" s="619"/>
      <c r="F33" s="619"/>
      <c r="G33" s="619"/>
      <c r="H33" s="619"/>
      <c r="I33" s="619"/>
      <c r="J33" s="619"/>
      <c r="K33" s="619"/>
      <c r="L33" s="619"/>
      <c r="M33" s="619"/>
    </row>
    <row r="34" spans="1:13" s="799" customFormat="1">
      <c r="A34" s="921" t="s">
        <v>355</v>
      </c>
      <c r="B34" s="925"/>
      <c r="C34" s="925"/>
      <c r="D34" s="925"/>
      <c r="E34" s="925"/>
      <c r="F34" s="925"/>
      <c r="G34" s="925"/>
      <c r="H34" s="925"/>
      <c r="I34" s="925"/>
      <c r="J34" s="881"/>
      <c r="K34" s="619"/>
      <c r="L34" s="619"/>
      <c r="M34" s="619"/>
    </row>
    <row r="35" spans="1:13" s="799" customFormat="1">
      <c r="A35" s="921" t="s">
        <v>356</v>
      </c>
      <c r="B35" s="925"/>
      <c r="C35" s="925"/>
      <c r="D35" s="925"/>
      <c r="E35" s="925"/>
      <c r="F35" s="925"/>
      <c r="G35" s="882"/>
      <c r="H35" s="881"/>
      <c r="I35" s="881"/>
      <c r="J35" s="881"/>
      <c r="K35" s="619"/>
      <c r="L35" s="619"/>
      <c r="M35" s="619"/>
    </row>
    <row r="36" spans="1:13" s="799" customFormat="1">
      <c r="A36" s="921" t="s">
        <v>357</v>
      </c>
      <c r="B36" s="925"/>
      <c r="C36" s="925"/>
      <c r="D36" s="925"/>
      <c r="E36" s="925"/>
      <c r="F36" s="925"/>
      <c r="G36" s="925"/>
      <c r="H36" s="925"/>
      <c r="I36" s="925"/>
      <c r="J36" s="881"/>
      <c r="K36" s="619"/>
      <c r="L36" s="619"/>
      <c r="M36" s="619"/>
    </row>
    <row r="37" spans="1:13" s="854" customFormat="1" ht="13.4" customHeight="1">
      <c r="A37" s="1053" t="s">
        <v>358</v>
      </c>
      <c r="B37" s="920"/>
      <c r="C37" s="920"/>
      <c r="D37" s="920"/>
      <c r="E37" s="920"/>
      <c r="F37" s="920"/>
      <c r="G37" s="920"/>
      <c r="H37" s="880"/>
      <c r="I37" s="880"/>
      <c r="J37" s="880"/>
      <c r="K37" s="880"/>
      <c r="L37" s="903"/>
      <c r="M37" s="903"/>
    </row>
    <row r="38" spans="1:13" s="800" customFormat="1">
      <c r="A38" s="862"/>
      <c r="B38" s="883"/>
      <c r="C38" s="883"/>
      <c r="D38" s="883"/>
      <c r="E38" s="883"/>
      <c r="F38" s="883"/>
      <c r="G38" s="883"/>
      <c r="H38" s="883"/>
      <c r="I38" s="890"/>
      <c r="J38" s="890"/>
      <c r="K38" s="880"/>
      <c r="L38" s="903"/>
      <c r="M38" s="903"/>
    </row>
    <row r="39" spans="1:13" ht="13">
      <c r="A39" s="604" t="s">
        <v>359</v>
      </c>
      <c r="B39" s="619"/>
      <c r="C39" s="619"/>
      <c r="D39" s="619"/>
      <c r="E39" s="619"/>
      <c r="F39" s="619"/>
      <c r="G39" s="619"/>
      <c r="H39" s="619"/>
      <c r="I39" s="619"/>
      <c r="J39" s="619"/>
      <c r="K39" s="854"/>
      <c r="L39" s="854"/>
      <c r="M39" s="854"/>
    </row>
    <row r="41" spans="1:13" hidden="1">
      <c r="A41" s="854"/>
      <c r="B41" s="497">
        <v>0.9</v>
      </c>
      <c r="C41" s="497">
        <v>0.1</v>
      </c>
      <c r="D41" s="854"/>
      <c r="E41" s="854"/>
      <c r="F41" s="854"/>
      <c r="G41" s="854"/>
      <c r="H41" s="854"/>
      <c r="I41" s="854"/>
      <c r="J41" s="854"/>
      <c r="K41" s="854"/>
      <c r="L41" s="854"/>
      <c r="M41" s="854"/>
    </row>
  </sheetData>
  <mergeCells count="11">
    <mergeCell ref="A37:G37"/>
    <mergeCell ref="A36:I36"/>
    <mergeCell ref="A1:M1"/>
    <mergeCell ref="A2:M2"/>
    <mergeCell ref="A3:M3"/>
    <mergeCell ref="B4:D4"/>
    <mergeCell ref="E4:G4"/>
    <mergeCell ref="H4:J4"/>
    <mergeCell ref="K4:M4"/>
    <mergeCell ref="A34:I34"/>
    <mergeCell ref="A35:F35"/>
  </mergeCells>
  <printOptions horizontalCentered="1" verticalCentered="1" headings="1"/>
  <pageMargins left="0.25" right="0.25" top="0.5" bottom="0.5" header="0.5" footer="0.5"/>
  <pageSetup scale="75" orientation="landscape" r:id="rId1"/>
  <ignoredErrors>
    <ignoredError sqref="D18 G18"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1:AA33"/>
  <sheetViews>
    <sheetView zoomScale="80" zoomScaleNormal="80" workbookViewId="0">
      <selection sqref="A1:Y1"/>
    </sheetView>
  </sheetViews>
  <sheetFormatPr defaultColWidth="9.1796875" defaultRowHeight="12.5"/>
  <cols>
    <col min="1" max="1" width="14.1796875" style="11" customWidth="1"/>
    <col min="2" max="3" width="8.54296875" style="11" customWidth="1"/>
    <col min="4" max="4" width="15.1796875" style="11" customWidth="1"/>
    <col min="5" max="5" width="12.54296875" style="11" customWidth="1"/>
    <col min="6" max="8" width="8.54296875" style="11" customWidth="1"/>
    <col min="9" max="9" width="12.54296875" style="11" customWidth="1"/>
    <col min="10" max="10" width="13.54296875" style="62" customWidth="1"/>
    <col min="11" max="12" width="13.54296875" style="11" customWidth="1"/>
    <col min="13" max="13" width="14.54296875" style="11" customWidth="1"/>
    <col min="14" max="14" width="13.54296875" style="11" customWidth="1"/>
    <col min="15" max="15" width="18.54296875" style="11" customWidth="1"/>
    <col min="16" max="16" width="13.54296875" style="11" customWidth="1"/>
    <col min="17" max="17" width="10.54296875" style="11" customWidth="1"/>
    <col min="18" max="18" width="17.54296875" style="11" customWidth="1"/>
    <col min="19" max="19" width="9.54296875" style="11" customWidth="1"/>
    <col min="20" max="20" width="15.54296875" style="11" customWidth="1"/>
    <col min="21" max="21" width="9.54296875" style="11" customWidth="1"/>
    <col min="22" max="22" width="11" style="11" bestFit="1" customWidth="1"/>
    <col min="23" max="23" width="15.54296875" style="11" customWidth="1"/>
    <col min="24" max="24" width="13.54296875" style="11" customWidth="1"/>
    <col min="25" max="25" width="14.54296875" style="11" customWidth="1"/>
    <col min="26" max="26" width="10.1796875" style="11" customWidth="1"/>
    <col min="27" max="16384" width="9.1796875" style="11"/>
  </cols>
  <sheetData>
    <row r="1" spans="1:25" ht="17.5">
      <c r="A1" s="1081" t="s">
        <v>360</v>
      </c>
      <c r="B1" s="1082"/>
      <c r="C1" s="1082"/>
      <c r="D1" s="1082"/>
      <c r="E1" s="1082"/>
      <c r="F1" s="1082"/>
      <c r="G1" s="1082"/>
      <c r="H1" s="1082"/>
      <c r="I1" s="1082"/>
      <c r="J1" s="1082"/>
      <c r="K1" s="1082"/>
      <c r="L1" s="1082"/>
      <c r="M1" s="1082"/>
      <c r="N1" s="1082"/>
      <c r="O1" s="1082"/>
      <c r="P1" s="1082"/>
      <c r="Q1" s="1082"/>
      <c r="R1" s="1082"/>
      <c r="S1" s="1082"/>
      <c r="T1" s="1082"/>
      <c r="U1" s="1082"/>
      <c r="V1" s="1082"/>
      <c r="W1" s="1082"/>
      <c r="X1" s="1082"/>
      <c r="Y1" s="1083"/>
    </row>
    <row r="2" spans="1:25" ht="15.5">
      <c r="A2" s="1084" t="s">
        <v>24</v>
      </c>
      <c r="B2" s="1085"/>
      <c r="C2" s="1085"/>
      <c r="D2" s="1085"/>
      <c r="E2" s="1085"/>
      <c r="F2" s="1085"/>
      <c r="G2" s="1085"/>
      <c r="H2" s="1085"/>
      <c r="I2" s="1085"/>
      <c r="J2" s="1085"/>
      <c r="K2" s="1085"/>
      <c r="L2" s="1085"/>
      <c r="M2" s="1085"/>
      <c r="N2" s="1085"/>
      <c r="O2" s="1085"/>
      <c r="P2" s="1085"/>
      <c r="Q2" s="1085"/>
      <c r="R2" s="1085"/>
      <c r="S2" s="1085"/>
      <c r="T2" s="1085"/>
      <c r="U2" s="1085"/>
      <c r="V2" s="1085"/>
      <c r="W2" s="1085"/>
      <c r="X2" s="1085"/>
      <c r="Y2" s="1086"/>
    </row>
    <row r="3" spans="1:25" ht="16" thickBot="1">
      <c r="A3" s="1087" t="s">
        <v>0</v>
      </c>
      <c r="B3" s="1088"/>
      <c r="C3" s="1088"/>
      <c r="D3" s="1088"/>
      <c r="E3" s="1088"/>
      <c r="F3" s="1088"/>
      <c r="G3" s="1088"/>
      <c r="H3" s="1088"/>
      <c r="I3" s="1088"/>
      <c r="J3" s="1088"/>
      <c r="K3" s="1088"/>
      <c r="L3" s="1088"/>
      <c r="M3" s="1088"/>
      <c r="N3" s="1088"/>
      <c r="O3" s="1088"/>
      <c r="P3" s="1088"/>
      <c r="Q3" s="1088"/>
      <c r="R3" s="1088"/>
      <c r="S3" s="1088"/>
      <c r="T3" s="1088"/>
      <c r="U3" s="1088"/>
      <c r="V3" s="1088"/>
      <c r="W3" s="1088"/>
      <c r="X3" s="1088"/>
      <c r="Y3" s="1089"/>
    </row>
    <row r="4" spans="1:25" ht="15.75" customHeight="1" thickBot="1">
      <c r="A4" s="1101"/>
      <c r="B4" s="1093" t="s">
        <v>361</v>
      </c>
      <c r="C4" s="1063"/>
      <c r="D4" s="1063"/>
      <c r="E4" s="1063"/>
      <c r="F4" s="1063"/>
      <c r="G4" s="1063"/>
      <c r="H4" s="1063"/>
      <c r="I4" s="1063"/>
      <c r="J4" s="1063"/>
      <c r="K4" s="1094"/>
      <c r="L4" s="1077" t="s">
        <v>362</v>
      </c>
      <c r="M4" s="1078"/>
      <c r="N4" s="1078"/>
      <c r="O4" s="1079"/>
      <c r="P4" s="1091" t="s">
        <v>363</v>
      </c>
      <c r="Q4" s="1092"/>
      <c r="R4" s="1092"/>
      <c r="S4" s="1092"/>
      <c r="T4" s="1092"/>
      <c r="U4" s="1104" t="s">
        <v>364</v>
      </c>
      <c r="V4" s="1105"/>
      <c r="W4" s="1075" t="s">
        <v>365</v>
      </c>
      <c r="X4" s="1090" t="s">
        <v>366</v>
      </c>
      <c r="Y4" s="1100" t="s">
        <v>367</v>
      </c>
    </row>
    <row r="5" spans="1:25" ht="15" customHeight="1">
      <c r="A5" s="1102"/>
      <c r="B5" s="1059" t="s">
        <v>368</v>
      </c>
      <c r="C5" s="1060"/>
      <c r="D5" s="1060"/>
      <c r="E5" s="1061"/>
      <c r="F5" s="1098" t="s">
        <v>369</v>
      </c>
      <c r="G5" s="1062"/>
      <c r="H5" s="1062"/>
      <c r="I5" s="1062"/>
      <c r="J5" s="1099"/>
      <c r="K5" s="1062" t="s">
        <v>370</v>
      </c>
      <c r="L5" s="1059" t="s">
        <v>371</v>
      </c>
      <c r="M5" s="1060" t="s">
        <v>372</v>
      </c>
      <c r="N5" s="1060" t="s">
        <v>373</v>
      </c>
      <c r="O5" s="1080" t="s">
        <v>374</v>
      </c>
      <c r="P5" s="1059" t="s">
        <v>375</v>
      </c>
      <c r="Q5" s="1060" t="s">
        <v>376</v>
      </c>
      <c r="R5" s="1060" t="s">
        <v>377</v>
      </c>
      <c r="S5" s="1095" t="s">
        <v>378</v>
      </c>
      <c r="T5" s="1061" t="s">
        <v>379</v>
      </c>
      <c r="U5" s="1059" t="s">
        <v>380</v>
      </c>
      <c r="V5" s="1073" t="s">
        <v>381</v>
      </c>
      <c r="W5" s="1075"/>
      <c r="X5" s="1090"/>
      <c r="Y5" s="1100"/>
    </row>
    <row r="6" spans="1:25" ht="47.25" customHeight="1">
      <c r="A6" s="1103"/>
      <c r="B6" s="905" t="s">
        <v>382</v>
      </c>
      <c r="C6" s="906" t="s">
        <v>383</v>
      </c>
      <c r="D6" s="906" t="s">
        <v>384</v>
      </c>
      <c r="E6" s="907" t="s">
        <v>385</v>
      </c>
      <c r="F6" s="905" t="s">
        <v>386</v>
      </c>
      <c r="G6" s="906" t="s">
        <v>387</v>
      </c>
      <c r="H6" s="906" t="s">
        <v>388</v>
      </c>
      <c r="I6" s="302" t="s">
        <v>389</v>
      </c>
      <c r="J6" s="907" t="s">
        <v>390</v>
      </c>
      <c r="K6" s="1063"/>
      <c r="L6" s="1064"/>
      <c r="M6" s="1065"/>
      <c r="N6" s="1065"/>
      <c r="O6" s="1079"/>
      <c r="P6" s="1064"/>
      <c r="Q6" s="1065"/>
      <c r="R6" s="1065"/>
      <c r="S6" s="1096"/>
      <c r="T6" s="1097"/>
      <c r="U6" s="1064"/>
      <c r="V6" s="1074"/>
      <c r="W6" s="1076"/>
      <c r="X6" s="1078"/>
      <c r="Y6" s="1079"/>
    </row>
    <row r="7" spans="1:25" ht="15.5">
      <c r="A7" s="303" t="s">
        <v>286</v>
      </c>
      <c r="B7" s="304">
        <v>69</v>
      </c>
      <c r="C7" s="305">
        <v>171</v>
      </c>
      <c r="D7" s="305">
        <v>0</v>
      </c>
      <c r="E7" s="306">
        <v>240</v>
      </c>
      <c r="F7" s="304">
        <v>5050</v>
      </c>
      <c r="G7" s="305">
        <v>1299</v>
      </c>
      <c r="H7" s="305">
        <v>343</v>
      </c>
      <c r="I7" s="307">
        <v>236</v>
      </c>
      <c r="J7" s="449">
        <v>6928</v>
      </c>
      <c r="K7" s="308">
        <v>7168</v>
      </c>
      <c r="L7" s="304">
        <v>3861</v>
      </c>
      <c r="M7" s="305">
        <v>3546</v>
      </c>
      <c r="N7" s="309">
        <v>4001</v>
      </c>
      <c r="O7" s="310">
        <v>11408</v>
      </c>
      <c r="P7" s="311">
        <v>1392</v>
      </c>
      <c r="Q7" s="309">
        <v>66</v>
      </c>
      <c r="R7" s="309">
        <v>167</v>
      </c>
      <c r="S7" s="310">
        <v>6323</v>
      </c>
      <c r="T7" s="312">
        <v>7948</v>
      </c>
      <c r="U7" s="311">
        <v>18576</v>
      </c>
      <c r="V7" s="312">
        <v>-780</v>
      </c>
      <c r="W7" s="834">
        <v>300720</v>
      </c>
      <c r="X7" s="305">
        <v>302245</v>
      </c>
      <c r="Y7" s="432">
        <f>W7/X7</f>
        <v>0.99495442439080883</v>
      </c>
    </row>
    <row r="8" spans="1:25" ht="15.5">
      <c r="A8" s="313" t="s">
        <v>287</v>
      </c>
      <c r="B8" s="314">
        <v>0</v>
      </c>
      <c r="C8" s="315">
        <v>146</v>
      </c>
      <c r="D8" s="315">
        <v>0</v>
      </c>
      <c r="E8" s="306">
        <v>146</v>
      </c>
      <c r="F8" s="314">
        <v>5282</v>
      </c>
      <c r="G8" s="315">
        <v>993</v>
      </c>
      <c r="H8" s="315">
        <v>244</v>
      </c>
      <c r="I8" s="316">
        <v>241</v>
      </c>
      <c r="J8" s="449">
        <v>6760</v>
      </c>
      <c r="K8" s="308">
        <v>6906</v>
      </c>
      <c r="L8" s="314">
        <v>1911</v>
      </c>
      <c r="M8" s="315">
        <v>2829</v>
      </c>
      <c r="N8" s="317">
        <v>4065</v>
      </c>
      <c r="O8" s="310">
        <v>8805</v>
      </c>
      <c r="P8" s="318">
        <v>1640</v>
      </c>
      <c r="Q8" s="317">
        <v>75</v>
      </c>
      <c r="R8" s="317">
        <v>152</v>
      </c>
      <c r="S8" s="310">
        <v>1169</v>
      </c>
      <c r="T8" s="312">
        <v>3036</v>
      </c>
      <c r="U8" s="311">
        <v>15711</v>
      </c>
      <c r="V8" s="312">
        <v>3870</v>
      </c>
      <c r="W8" s="305">
        <v>304590</v>
      </c>
      <c r="X8" s="305">
        <v>302245</v>
      </c>
      <c r="Y8" s="432">
        <f>W8/X8</f>
        <v>1.0077586064285595</v>
      </c>
    </row>
    <row r="9" spans="1:25" ht="15.5">
      <c r="A9" s="313" t="s">
        <v>288</v>
      </c>
      <c r="B9" s="314">
        <v>0</v>
      </c>
      <c r="C9" s="315">
        <v>66</v>
      </c>
      <c r="D9" s="315">
        <v>0</v>
      </c>
      <c r="E9" s="306">
        <v>66</v>
      </c>
      <c r="F9" s="314">
        <v>5059</v>
      </c>
      <c r="G9" s="315">
        <v>899</v>
      </c>
      <c r="H9" s="315">
        <v>409</v>
      </c>
      <c r="I9" s="316">
        <v>180</v>
      </c>
      <c r="J9" s="449">
        <v>6547</v>
      </c>
      <c r="K9" s="308">
        <v>6613</v>
      </c>
      <c r="L9" s="314">
        <v>2043</v>
      </c>
      <c r="M9" s="315">
        <v>2379</v>
      </c>
      <c r="N9" s="317">
        <v>2287</v>
      </c>
      <c r="O9" s="310">
        <v>6709</v>
      </c>
      <c r="P9" s="318">
        <v>57</v>
      </c>
      <c r="Q9" s="317">
        <v>6</v>
      </c>
      <c r="R9" s="317">
        <v>33</v>
      </c>
      <c r="S9" s="310">
        <v>3922</v>
      </c>
      <c r="T9" s="312">
        <v>4018</v>
      </c>
      <c r="U9" s="311">
        <v>13322</v>
      </c>
      <c r="V9" s="312">
        <v>2595</v>
      </c>
      <c r="W9" s="305">
        <v>307185</v>
      </c>
      <c r="X9" s="305">
        <v>302245</v>
      </c>
      <c r="Y9" s="432">
        <f>W9/X9</f>
        <v>1.0163443563996095</v>
      </c>
    </row>
    <row r="10" spans="1:25" ht="15.5">
      <c r="A10" s="313" t="s">
        <v>289</v>
      </c>
      <c r="B10" s="314"/>
      <c r="C10" s="315"/>
      <c r="D10" s="315"/>
      <c r="E10" s="306"/>
      <c r="F10" s="314"/>
      <c r="G10" s="315"/>
      <c r="H10" s="315"/>
      <c r="I10" s="316"/>
      <c r="J10" s="449"/>
      <c r="K10" s="308"/>
      <c r="L10" s="314"/>
      <c r="M10" s="315"/>
      <c r="N10" s="317"/>
      <c r="O10" s="310"/>
      <c r="P10" s="318"/>
      <c r="Q10" s="317"/>
      <c r="R10" s="317"/>
      <c r="S10" s="310"/>
      <c r="T10" s="312"/>
      <c r="U10" s="311"/>
      <c r="V10" s="312"/>
      <c r="W10" s="305"/>
      <c r="X10" s="305"/>
      <c r="Y10" s="432"/>
    </row>
    <row r="11" spans="1:25" ht="15.5">
      <c r="A11" s="313" t="s">
        <v>290</v>
      </c>
      <c r="B11" s="314"/>
      <c r="C11" s="315"/>
      <c r="D11" s="315"/>
      <c r="E11" s="306"/>
      <c r="F11" s="314"/>
      <c r="G11" s="315"/>
      <c r="H11" s="315"/>
      <c r="I11" s="316"/>
      <c r="J11" s="449"/>
      <c r="K11" s="308"/>
      <c r="L11" s="314"/>
      <c r="M11" s="315"/>
      <c r="N11" s="317"/>
      <c r="O11" s="310"/>
      <c r="P11" s="318"/>
      <c r="Q11" s="317"/>
      <c r="R11" s="317"/>
      <c r="S11" s="310"/>
      <c r="T11" s="312"/>
      <c r="U11" s="311"/>
      <c r="V11" s="312"/>
      <c r="W11" s="305"/>
      <c r="X11" s="305"/>
      <c r="Y11" s="432"/>
    </row>
    <row r="12" spans="1:25" ht="15.5">
      <c r="A12" s="313" t="s">
        <v>291</v>
      </c>
      <c r="B12" s="314"/>
      <c r="C12" s="315"/>
      <c r="D12" s="315"/>
      <c r="E12" s="306"/>
      <c r="F12" s="314"/>
      <c r="G12" s="315"/>
      <c r="H12" s="315"/>
      <c r="I12" s="316"/>
      <c r="J12" s="449"/>
      <c r="K12" s="308"/>
      <c r="L12" s="314"/>
      <c r="M12" s="315"/>
      <c r="N12" s="317"/>
      <c r="O12" s="310"/>
      <c r="P12" s="318"/>
      <c r="Q12" s="317"/>
      <c r="R12" s="317"/>
      <c r="S12" s="310"/>
      <c r="T12" s="312"/>
      <c r="U12" s="311"/>
      <c r="V12" s="312"/>
      <c r="W12" s="305"/>
      <c r="X12" s="305"/>
      <c r="Y12" s="432"/>
    </row>
    <row r="13" spans="1:25" ht="15.5">
      <c r="A13" s="313" t="s">
        <v>292</v>
      </c>
      <c r="B13" s="314"/>
      <c r="C13" s="315"/>
      <c r="D13" s="315"/>
      <c r="E13" s="306"/>
      <c r="F13" s="314"/>
      <c r="G13" s="315"/>
      <c r="H13" s="315"/>
      <c r="I13" s="316"/>
      <c r="J13" s="449"/>
      <c r="K13" s="308"/>
      <c r="L13" s="314"/>
      <c r="M13" s="315"/>
      <c r="N13" s="317"/>
      <c r="O13" s="310"/>
      <c r="P13" s="318"/>
      <c r="Q13" s="317"/>
      <c r="R13" s="317"/>
      <c r="S13" s="310"/>
      <c r="T13" s="312"/>
      <c r="U13" s="311"/>
      <c r="V13" s="312"/>
      <c r="W13" s="305"/>
      <c r="X13" s="305"/>
      <c r="Y13" s="432"/>
    </row>
    <row r="14" spans="1:25" ht="15.5">
      <c r="A14" s="313" t="s">
        <v>293</v>
      </c>
      <c r="B14" s="314"/>
      <c r="C14" s="315"/>
      <c r="D14" s="315"/>
      <c r="E14" s="306"/>
      <c r="F14" s="314"/>
      <c r="G14" s="315"/>
      <c r="H14" s="315"/>
      <c r="I14" s="316"/>
      <c r="J14" s="306"/>
      <c r="K14" s="308"/>
      <c r="L14" s="314"/>
      <c r="M14" s="315"/>
      <c r="N14" s="317"/>
      <c r="O14" s="310"/>
      <c r="P14" s="318"/>
      <c r="Q14" s="317"/>
      <c r="R14" s="317"/>
      <c r="S14" s="310"/>
      <c r="T14" s="312"/>
      <c r="U14" s="311"/>
      <c r="V14" s="312"/>
      <c r="W14" s="319"/>
      <c r="X14" s="305"/>
      <c r="Y14" s="432"/>
    </row>
    <row r="15" spans="1:25" ht="15.5">
      <c r="A15" s="313" t="s">
        <v>294</v>
      </c>
      <c r="B15" s="314"/>
      <c r="C15" s="315"/>
      <c r="D15" s="315"/>
      <c r="E15" s="306"/>
      <c r="F15" s="314"/>
      <c r="G15" s="315"/>
      <c r="H15" s="315"/>
      <c r="I15" s="316"/>
      <c r="J15" s="306"/>
      <c r="K15" s="308"/>
      <c r="L15" s="314"/>
      <c r="M15" s="315"/>
      <c r="N15" s="317"/>
      <c r="O15" s="310"/>
      <c r="P15" s="318"/>
      <c r="Q15" s="317"/>
      <c r="R15" s="317"/>
      <c r="S15" s="310"/>
      <c r="T15" s="312"/>
      <c r="U15" s="311"/>
      <c r="V15" s="312"/>
      <c r="W15" s="319"/>
      <c r="X15" s="305"/>
      <c r="Y15" s="432"/>
    </row>
    <row r="16" spans="1:25" ht="15.5">
      <c r="A16" s="313" t="s">
        <v>295</v>
      </c>
      <c r="B16" s="314"/>
      <c r="C16" s="315"/>
      <c r="D16" s="315"/>
      <c r="E16" s="306"/>
      <c r="F16" s="314"/>
      <c r="G16" s="315"/>
      <c r="H16" s="315"/>
      <c r="I16" s="316"/>
      <c r="J16" s="306"/>
      <c r="K16" s="308"/>
      <c r="L16" s="314"/>
      <c r="M16" s="315"/>
      <c r="N16" s="317"/>
      <c r="O16" s="310"/>
      <c r="P16" s="318"/>
      <c r="Q16" s="317"/>
      <c r="R16" s="317"/>
      <c r="S16" s="310"/>
      <c r="T16" s="312"/>
      <c r="U16" s="311"/>
      <c r="V16" s="312"/>
      <c r="W16" s="319"/>
      <c r="X16" s="305"/>
      <c r="Y16" s="432"/>
    </row>
    <row r="17" spans="1:27" ht="15.5">
      <c r="A17" s="313" t="s">
        <v>296</v>
      </c>
      <c r="B17" s="314"/>
      <c r="C17" s="315"/>
      <c r="D17" s="315"/>
      <c r="E17" s="306"/>
      <c r="F17" s="314"/>
      <c r="G17" s="315"/>
      <c r="H17" s="315"/>
      <c r="I17" s="316"/>
      <c r="J17" s="306"/>
      <c r="K17" s="308"/>
      <c r="L17" s="314"/>
      <c r="M17" s="315"/>
      <c r="N17" s="317"/>
      <c r="O17" s="310"/>
      <c r="P17" s="318"/>
      <c r="Q17" s="317"/>
      <c r="R17" s="317"/>
      <c r="S17" s="310"/>
      <c r="T17" s="312"/>
      <c r="U17" s="311"/>
      <c r="V17" s="312"/>
      <c r="W17" s="319"/>
      <c r="X17" s="305"/>
      <c r="Y17" s="432"/>
      <c r="Z17" s="619"/>
      <c r="AA17" s="619"/>
    </row>
    <row r="18" spans="1:27" ht="16" thickBot="1">
      <c r="A18" s="313" t="s">
        <v>297</v>
      </c>
      <c r="B18" s="320"/>
      <c r="C18" s="321"/>
      <c r="D18" s="321"/>
      <c r="E18" s="306"/>
      <c r="F18" s="320"/>
      <c r="G18" s="321"/>
      <c r="H18" s="321"/>
      <c r="I18" s="322"/>
      <c r="J18" s="306"/>
      <c r="K18" s="308"/>
      <c r="L18" s="320"/>
      <c r="M18" s="321"/>
      <c r="N18" s="323"/>
      <c r="O18" s="310"/>
      <c r="P18" s="324"/>
      <c r="Q18" s="323"/>
      <c r="R18" s="323"/>
      <c r="S18" s="325"/>
      <c r="T18" s="312"/>
      <c r="U18" s="311"/>
      <c r="V18" s="480"/>
      <c r="W18" s="326"/>
      <c r="X18" s="481"/>
      <c r="Y18" s="432"/>
      <c r="Z18" s="619"/>
      <c r="AA18" s="619"/>
    </row>
    <row r="19" spans="1:27" ht="16" thickBot="1">
      <c r="A19" s="327" t="s">
        <v>391</v>
      </c>
      <c r="B19" s="328">
        <f>SUM(B7:B18)</f>
        <v>69</v>
      </c>
      <c r="C19" s="328">
        <f t="shared" ref="C19:V19" si="0">SUM(C7:C18)</f>
        <v>383</v>
      </c>
      <c r="D19" s="328">
        <f t="shared" si="0"/>
        <v>0</v>
      </c>
      <c r="E19" s="328">
        <f t="shared" si="0"/>
        <v>452</v>
      </c>
      <c r="F19" s="328">
        <f t="shared" si="0"/>
        <v>15391</v>
      </c>
      <c r="G19" s="328">
        <f t="shared" si="0"/>
        <v>3191</v>
      </c>
      <c r="H19" s="328">
        <f t="shared" si="0"/>
        <v>996</v>
      </c>
      <c r="I19" s="328">
        <f t="shared" si="0"/>
        <v>657</v>
      </c>
      <c r="J19" s="328">
        <f t="shared" si="0"/>
        <v>20235</v>
      </c>
      <c r="K19" s="328">
        <f t="shared" si="0"/>
        <v>20687</v>
      </c>
      <c r="L19" s="328">
        <f t="shared" si="0"/>
        <v>7815</v>
      </c>
      <c r="M19" s="328">
        <f t="shared" si="0"/>
        <v>8754</v>
      </c>
      <c r="N19" s="328">
        <f t="shared" si="0"/>
        <v>10353</v>
      </c>
      <c r="O19" s="328">
        <f t="shared" si="0"/>
        <v>26922</v>
      </c>
      <c r="P19" s="328">
        <f t="shared" si="0"/>
        <v>3089</v>
      </c>
      <c r="Q19" s="328">
        <f t="shared" si="0"/>
        <v>147</v>
      </c>
      <c r="R19" s="329">
        <f t="shared" si="0"/>
        <v>352</v>
      </c>
      <c r="S19" s="328">
        <f t="shared" si="0"/>
        <v>11414</v>
      </c>
      <c r="T19" s="328">
        <f t="shared" si="0"/>
        <v>15002</v>
      </c>
      <c r="U19" s="330">
        <f t="shared" si="0"/>
        <v>47609</v>
      </c>
      <c r="V19" s="482">
        <f t="shared" si="0"/>
        <v>5685</v>
      </c>
      <c r="W19" s="482">
        <f>_xlfn.IFS(W18&lt;&gt;"",W18,W17&lt;&gt;"",W17,W16&lt;&gt;"",W16,W15&lt;&gt;"",W15,W14&lt;&gt;"",W14,W13&lt;&gt;"",W13,W12&lt;&gt;"",W12,W11&lt;&gt;"",W11,W10&lt;&gt;"",W10,W9&lt;&gt;"",W9,W8&lt;&gt;"",W8,W7&lt;&gt;"",W7)</f>
        <v>307185</v>
      </c>
      <c r="X19" s="482">
        <f>_xlfn.IFS(X18&lt;&gt;"",X18,X17&lt;&gt;"",X17,X16&lt;&gt;"",X16,X15&lt;&gt;"",X15,X14&lt;&gt;"",X14,X13&lt;&gt;"",X13,X12&lt;&gt;"",X12,X11&lt;&gt;"",X11,X10&lt;&gt;"",X10,X9&lt;&gt;"",X9,X8&lt;&gt;"",X8,X7&lt;&gt;"",X7)</f>
        <v>302245</v>
      </c>
      <c r="Y19" s="483">
        <f>W19/X19</f>
        <v>1.0163443563996095</v>
      </c>
      <c r="Z19" s="619"/>
      <c r="AA19" s="619"/>
    </row>
    <row r="20" spans="1:27" ht="14">
      <c r="A20" s="41"/>
      <c r="B20" s="42"/>
      <c r="C20" s="42"/>
      <c r="D20" s="42"/>
      <c r="E20" s="42"/>
      <c r="F20" s="42"/>
      <c r="G20" s="42"/>
      <c r="H20" s="42"/>
      <c r="I20" s="42"/>
      <c r="J20" s="443"/>
      <c r="K20" s="42"/>
      <c r="L20" s="42"/>
      <c r="M20" s="42"/>
      <c r="N20" s="42"/>
      <c r="O20" s="43"/>
      <c r="P20" s="44"/>
      <c r="Q20" s="44"/>
      <c r="R20" s="44"/>
      <c r="S20" s="44"/>
      <c r="T20" s="44"/>
      <c r="U20" s="474"/>
      <c r="V20" s="854"/>
      <c r="W20" s="474"/>
      <c r="X20" s="854"/>
      <c r="Y20" s="854"/>
      <c r="Z20" s="619"/>
      <c r="AA20" s="619"/>
    </row>
    <row r="21" spans="1:27" ht="16.5">
      <c r="A21" s="1066" t="s">
        <v>392</v>
      </c>
      <c r="B21" s="1066"/>
      <c r="C21" s="1066"/>
      <c r="D21" s="1066"/>
      <c r="E21" s="1066"/>
      <c r="F21" s="1066"/>
      <c r="G21" s="1066"/>
      <c r="H21" s="1066"/>
      <c r="I21" s="1066"/>
      <c r="J21" s="1066"/>
      <c r="K21" s="1066"/>
      <c r="L21" s="1066"/>
      <c r="M21" s="1066"/>
      <c r="N21" s="1066"/>
      <c r="O21" s="1066"/>
      <c r="P21" s="157"/>
      <c r="Q21" s="157"/>
      <c r="R21" s="157"/>
      <c r="S21" s="157"/>
      <c r="T21" s="157"/>
      <c r="U21" s="157"/>
      <c r="V21" s="181"/>
      <c r="W21" s="116"/>
      <c r="X21" s="116"/>
      <c r="Y21" s="116"/>
      <c r="Z21" s="116"/>
      <c r="AA21" s="116"/>
    </row>
    <row r="22" spans="1:27" ht="16.5">
      <c r="A22" s="1066" t="s">
        <v>393</v>
      </c>
      <c r="B22" s="1066"/>
      <c r="C22" s="1066"/>
      <c r="D22" s="1066"/>
      <c r="E22" s="1066"/>
      <c r="F22" s="1066"/>
      <c r="G22" s="1066"/>
      <c r="H22" s="1066"/>
      <c r="I22" s="1066"/>
      <c r="J22" s="1066"/>
      <c r="K22" s="1066"/>
      <c r="L22" s="1066"/>
      <c r="M22" s="1066"/>
      <c r="N22" s="1066"/>
      <c r="O22" s="1066"/>
      <c r="P22" s="157"/>
      <c r="Q22" s="157"/>
      <c r="R22" s="157"/>
      <c r="S22" s="157"/>
      <c r="T22" s="157"/>
      <c r="U22" s="157"/>
      <c r="V22" s="116"/>
      <c r="W22" s="488"/>
      <c r="X22" s="116"/>
      <c r="Y22" s="116"/>
      <c r="Z22" s="116"/>
      <c r="AA22" s="116"/>
    </row>
    <row r="23" spans="1:27" ht="16.5">
      <c r="A23" s="1066" t="s">
        <v>394</v>
      </c>
      <c r="B23" s="1066"/>
      <c r="C23" s="1066"/>
      <c r="D23" s="1066"/>
      <c r="E23" s="1066"/>
      <c r="F23" s="1066"/>
      <c r="G23" s="1066"/>
      <c r="H23" s="1066"/>
      <c r="I23" s="1066"/>
      <c r="J23" s="1066"/>
      <c r="K23" s="1066"/>
      <c r="L23" s="1066"/>
      <c r="M23" s="1066"/>
      <c r="N23" s="1066"/>
      <c r="O23" s="1066"/>
      <c r="P23" s="157"/>
      <c r="Q23" s="157"/>
      <c r="R23" s="157"/>
      <c r="S23" s="157"/>
      <c r="T23" s="157"/>
      <c r="U23" s="157"/>
      <c r="V23" s="619"/>
      <c r="W23" s="619"/>
      <c r="X23" s="619"/>
      <c r="Y23" s="619"/>
      <c r="Z23" s="619"/>
      <c r="AA23" s="619"/>
    </row>
    <row r="24" spans="1:27" ht="17.25" customHeight="1">
      <c r="A24" s="1067" t="s">
        <v>395</v>
      </c>
      <c r="B24" s="1068"/>
      <c r="C24" s="1068"/>
      <c r="D24" s="1068"/>
      <c r="E24" s="1068"/>
      <c r="F24" s="1068"/>
      <c r="G24" s="1068"/>
      <c r="H24" s="1068"/>
      <c r="I24" s="1068"/>
      <c r="J24" s="1068"/>
      <c r="K24" s="1068"/>
      <c r="L24" s="1068"/>
      <c r="M24" s="1068"/>
      <c r="N24" s="1068"/>
      <c r="O24" s="1068"/>
      <c r="P24" s="157"/>
      <c r="Q24" s="157"/>
      <c r="R24" s="157"/>
      <c r="S24" s="157"/>
      <c r="T24" s="157"/>
      <c r="U24" s="157"/>
      <c r="V24" s="619"/>
      <c r="W24" s="487"/>
      <c r="X24" s="619"/>
      <c r="Y24" s="619"/>
      <c r="Z24" s="619"/>
      <c r="AA24" s="619"/>
    </row>
    <row r="25" spans="1:27" s="513" customFormat="1" ht="16.5">
      <c r="A25" s="1069"/>
      <c r="B25" s="1070"/>
      <c r="C25" s="1070"/>
      <c r="D25" s="1070"/>
      <c r="E25" s="1070"/>
      <c r="F25" s="1070"/>
      <c r="G25" s="1070"/>
      <c r="H25" s="1070"/>
      <c r="I25" s="1070"/>
      <c r="J25" s="1070"/>
      <c r="K25" s="1070"/>
      <c r="L25" s="1070"/>
      <c r="M25" s="1070"/>
      <c r="N25" s="1070"/>
      <c r="O25" s="1070"/>
      <c r="P25" s="512"/>
      <c r="Q25" s="512"/>
      <c r="R25" s="512"/>
      <c r="S25" s="512"/>
      <c r="T25" s="512"/>
      <c r="U25" s="512"/>
    </row>
    <row r="26" spans="1:27" s="456" customFormat="1" ht="30.75" customHeight="1">
      <c r="A26" s="1071"/>
      <c r="B26" s="1072"/>
      <c r="C26" s="1072"/>
      <c r="D26" s="1072"/>
      <c r="E26" s="1072"/>
      <c r="F26" s="1072"/>
      <c r="G26" s="1072"/>
      <c r="H26" s="1072"/>
      <c r="I26" s="1072"/>
      <c r="J26" s="1072"/>
      <c r="K26" s="1072"/>
      <c r="L26" s="1072"/>
      <c r="M26" s="1072"/>
      <c r="N26" s="1072"/>
      <c r="O26" s="1072"/>
      <c r="P26" s="157"/>
      <c r="Q26" s="157"/>
      <c r="R26" s="157"/>
      <c r="S26" s="157"/>
      <c r="T26" s="157"/>
      <c r="U26" s="157"/>
      <c r="V26" s="619"/>
      <c r="W26" s="487"/>
      <c r="X26" s="619"/>
      <c r="Y26" s="619"/>
      <c r="Z26" s="619"/>
      <c r="AA26" s="619"/>
    </row>
    <row r="27" spans="1:27" ht="14">
      <c r="A27" s="1058" t="s">
        <v>396</v>
      </c>
      <c r="B27" s="1058"/>
      <c r="C27" s="1058"/>
      <c r="D27" s="1058"/>
      <c r="E27" s="1058"/>
      <c r="F27" s="1058"/>
      <c r="G27" s="1058"/>
      <c r="H27" s="1058"/>
      <c r="I27" s="1058"/>
      <c r="J27" s="1058"/>
      <c r="K27" s="1058"/>
      <c r="L27" s="1058"/>
      <c r="M27" s="1058"/>
      <c r="N27" s="1058"/>
      <c r="O27" s="1058"/>
      <c r="P27" s="157"/>
      <c r="Q27" s="157"/>
      <c r="R27" s="157"/>
      <c r="S27" s="157"/>
      <c r="T27" s="157"/>
      <c r="U27" s="157"/>
      <c r="V27" s="619"/>
      <c r="W27" s="619"/>
      <c r="X27" s="619"/>
      <c r="Y27" s="619"/>
      <c r="Z27" s="619"/>
      <c r="AA27" s="619"/>
    </row>
    <row r="28" spans="1:27" ht="14.5">
      <c r="A28" s="114"/>
      <c r="B28" s="619"/>
      <c r="C28" s="619"/>
      <c r="D28" s="619"/>
      <c r="E28" s="619"/>
      <c r="F28" s="619"/>
      <c r="G28" s="619"/>
      <c r="H28" s="619"/>
      <c r="I28" s="619"/>
      <c r="K28" s="619"/>
      <c r="L28" s="619"/>
      <c r="M28" s="619"/>
      <c r="N28" s="619"/>
      <c r="O28" s="619"/>
      <c r="P28" s="619"/>
      <c r="Q28" s="619"/>
      <c r="R28" s="619"/>
      <c r="S28" s="619"/>
      <c r="T28" s="619"/>
      <c r="U28" s="619"/>
      <c r="V28" s="619"/>
      <c r="W28" s="619"/>
      <c r="X28" s="619"/>
      <c r="Y28" s="619"/>
      <c r="Z28" s="619"/>
      <c r="AA28" s="619"/>
    </row>
    <row r="29" spans="1:27">
      <c r="A29" s="619"/>
      <c r="B29" s="157"/>
      <c r="C29" s="157"/>
      <c r="D29" s="157"/>
      <c r="E29" s="157"/>
      <c r="F29" s="157"/>
      <c r="G29" s="157"/>
      <c r="H29" s="157"/>
      <c r="I29" s="157"/>
      <c r="J29" s="128"/>
      <c r="K29" s="157"/>
      <c r="L29" s="157"/>
      <c r="M29" s="157"/>
      <c r="N29" s="157"/>
      <c r="O29" s="115"/>
      <c r="P29" s="157"/>
      <c r="Q29" s="157"/>
      <c r="R29" s="157"/>
      <c r="S29" s="157"/>
      <c r="T29" s="157"/>
      <c r="U29" s="157"/>
      <c r="V29" s="619"/>
      <c r="W29" s="619"/>
      <c r="X29" s="619"/>
      <c r="Y29" s="619"/>
      <c r="Z29" s="619"/>
      <c r="AA29" s="619"/>
    </row>
    <row r="33" spans="20:20">
      <c r="T33" s="851"/>
    </row>
  </sheetData>
  <mergeCells count="32">
    <mergeCell ref="A1:Y1"/>
    <mergeCell ref="A2:Y2"/>
    <mergeCell ref="A3:Y3"/>
    <mergeCell ref="X4:X6"/>
    <mergeCell ref="P4:T4"/>
    <mergeCell ref="B4:K4"/>
    <mergeCell ref="P5:P6"/>
    <mergeCell ref="Q5:Q6"/>
    <mergeCell ref="R5:R6"/>
    <mergeCell ref="S5:S6"/>
    <mergeCell ref="T5:T6"/>
    <mergeCell ref="F5:J5"/>
    <mergeCell ref="Y4:Y6"/>
    <mergeCell ref="A4:A6"/>
    <mergeCell ref="U4:V4"/>
    <mergeCell ref="U5:U6"/>
    <mergeCell ref="V5:V6"/>
    <mergeCell ref="W4:W6"/>
    <mergeCell ref="N5:N6"/>
    <mergeCell ref="L4:O4"/>
    <mergeCell ref="O5:O6"/>
    <mergeCell ref="A27:O27"/>
    <mergeCell ref="B5:E5"/>
    <mergeCell ref="K5:K6"/>
    <mergeCell ref="L5:L6"/>
    <mergeCell ref="M5:M6"/>
    <mergeCell ref="A21:O21"/>
    <mergeCell ref="A22:O22"/>
    <mergeCell ref="A23:O23"/>
    <mergeCell ref="A24:O24"/>
    <mergeCell ref="A25:O25"/>
    <mergeCell ref="A26:O26"/>
  </mergeCells>
  <printOptions horizontalCentered="1" verticalCentered="1" headings="1"/>
  <pageMargins left="0.25" right="0.25" top="0.5" bottom="0.5" header="0.5" footer="0.5"/>
  <pageSetup paperSize="5" scale="53"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1:P49"/>
  <sheetViews>
    <sheetView zoomScaleNormal="100" workbookViewId="0">
      <selection sqref="A1:I1"/>
    </sheetView>
  </sheetViews>
  <sheetFormatPr defaultColWidth="9.1796875" defaultRowHeight="12.5"/>
  <cols>
    <col min="1" max="1" width="11.1796875" style="11" customWidth="1"/>
    <col min="2" max="2" width="11.54296875" style="11" customWidth="1"/>
    <col min="3" max="4" width="12.54296875" style="11" customWidth="1"/>
    <col min="5" max="6" width="13.54296875" style="11" customWidth="1"/>
    <col min="7" max="7" width="12.54296875" style="11" customWidth="1"/>
    <col min="8" max="8" width="14.54296875" style="11" customWidth="1"/>
    <col min="9" max="9" width="12.54296875" style="11" customWidth="1"/>
    <col min="10" max="16384" width="9.1796875" style="11"/>
  </cols>
  <sheetData>
    <row r="1" spans="1:9" ht="15.5">
      <c r="A1" s="1111" t="s">
        <v>397</v>
      </c>
      <c r="B1" s="1112"/>
      <c r="C1" s="1112"/>
      <c r="D1" s="1112"/>
      <c r="E1" s="1112"/>
      <c r="F1" s="1112"/>
      <c r="G1" s="1112"/>
      <c r="H1" s="1112"/>
      <c r="I1" s="1113"/>
    </row>
    <row r="2" spans="1:9" ht="15.5">
      <c r="A2" s="1120" t="s">
        <v>24</v>
      </c>
      <c r="B2" s="1032"/>
      <c r="C2" s="1032"/>
      <c r="D2" s="1032"/>
      <c r="E2" s="1032"/>
      <c r="F2" s="1032"/>
      <c r="G2" s="1032"/>
      <c r="H2" s="1032"/>
      <c r="I2" s="1121"/>
    </row>
    <row r="3" spans="1:9" ht="16.399999999999999" customHeight="1" thickBot="1">
      <c r="A3" s="1114" t="s">
        <v>0</v>
      </c>
      <c r="B3" s="1115"/>
      <c r="C3" s="1115"/>
      <c r="D3" s="1115"/>
      <c r="E3" s="1115"/>
      <c r="F3" s="1115"/>
      <c r="G3" s="1115"/>
      <c r="H3" s="1115"/>
      <c r="I3" s="1116"/>
    </row>
    <row r="4" spans="1:9" ht="75" customHeight="1" thickBot="1">
      <c r="A4" s="21" t="s">
        <v>274</v>
      </c>
      <c r="B4" s="22" t="s">
        <v>398</v>
      </c>
      <c r="C4" s="22" t="s">
        <v>399</v>
      </c>
      <c r="D4" s="23" t="s">
        <v>400</v>
      </c>
      <c r="E4" s="22" t="s">
        <v>401</v>
      </c>
      <c r="F4" s="22" t="s">
        <v>402</v>
      </c>
      <c r="G4" s="22" t="s">
        <v>403</v>
      </c>
      <c r="H4" s="23" t="s">
        <v>404</v>
      </c>
      <c r="I4" s="24" t="s">
        <v>405</v>
      </c>
    </row>
    <row r="5" spans="1:9" ht="14.5">
      <c r="A5" s="5" t="s">
        <v>286</v>
      </c>
      <c r="B5" s="265">
        <v>300720</v>
      </c>
      <c r="C5" s="864">
        <v>1683</v>
      </c>
      <c r="D5" s="300">
        <f>C5/B5</f>
        <v>5.5965682362330406E-3</v>
      </c>
      <c r="E5" s="864">
        <v>6</v>
      </c>
      <c r="F5" s="864">
        <v>53</v>
      </c>
      <c r="G5" s="265">
        <v>59</v>
      </c>
      <c r="H5" s="300">
        <f>IF(C5=0,0,G5/C5)</f>
        <v>3.5056446821152706E-2</v>
      </c>
      <c r="I5" s="275">
        <f>IF(B5&gt;0,G5/B5,0)</f>
        <v>1.9619579675445598E-4</v>
      </c>
    </row>
    <row r="6" spans="1:9" ht="14.5">
      <c r="A6" s="6" t="s">
        <v>287</v>
      </c>
      <c r="B6" s="265">
        <v>304590</v>
      </c>
      <c r="C6" s="864">
        <v>1213</v>
      </c>
      <c r="D6" s="300">
        <f t="shared" ref="D6:D7" si="0">C6/B6</f>
        <v>3.9824025739518699E-3</v>
      </c>
      <c r="E6" s="865">
        <v>2</v>
      </c>
      <c r="F6" s="864">
        <v>11</v>
      </c>
      <c r="G6" s="265">
        <v>13</v>
      </c>
      <c r="H6" s="300">
        <f t="shared" ref="H6:H16" si="1">IF(C6=0,0,G6/C6)</f>
        <v>1.0717230008244023E-2</v>
      </c>
      <c r="I6" s="275">
        <f t="shared" ref="I6:I16" si="2">IF(B6&gt;0,G6/B6,0)</f>
        <v>4.2680324370465219E-5</v>
      </c>
    </row>
    <row r="7" spans="1:9" ht="14.5">
      <c r="A7" s="6" t="s">
        <v>288</v>
      </c>
      <c r="B7" s="265">
        <v>307185</v>
      </c>
      <c r="C7" s="865">
        <v>1332</v>
      </c>
      <c r="D7" s="300">
        <f t="shared" si="0"/>
        <v>4.3361492260364275E-3</v>
      </c>
      <c r="E7" s="865">
        <v>0</v>
      </c>
      <c r="F7" s="864">
        <v>0</v>
      </c>
      <c r="G7" s="265">
        <v>0</v>
      </c>
      <c r="H7" s="300">
        <f t="shared" si="1"/>
        <v>0</v>
      </c>
      <c r="I7" s="275">
        <f t="shared" si="2"/>
        <v>0</v>
      </c>
    </row>
    <row r="8" spans="1:9" ht="13">
      <c r="A8" s="6" t="s">
        <v>289</v>
      </c>
      <c r="B8" s="265"/>
      <c r="C8" s="266"/>
      <c r="D8" s="300"/>
      <c r="E8" s="266"/>
      <c r="F8" s="266"/>
      <c r="G8" s="265">
        <f t="shared" ref="G8:G15" si="3">F8+E8</f>
        <v>0</v>
      </c>
      <c r="H8" s="300">
        <f t="shared" si="1"/>
        <v>0</v>
      </c>
      <c r="I8" s="275">
        <f t="shared" si="2"/>
        <v>0</v>
      </c>
    </row>
    <row r="9" spans="1:9" ht="13">
      <c r="A9" s="6" t="s">
        <v>290</v>
      </c>
      <c r="B9" s="265"/>
      <c r="C9" s="266"/>
      <c r="D9" s="300"/>
      <c r="E9" s="266"/>
      <c r="F9" s="266"/>
      <c r="G9" s="265">
        <f t="shared" si="3"/>
        <v>0</v>
      </c>
      <c r="H9" s="300">
        <f t="shared" si="1"/>
        <v>0</v>
      </c>
      <c r="I9" s="275">
        <f t="shared" si="2"/>
        <v>0</v>
      </c>
    </row>
    <row r="10" spans="1:9" ht="13">
      <c r="A10" s="6" t="s">
        <v>291</v>
      </c>
      <c r="B10" s="265"/>
      <c r="C10" s="266"/>
      <c r="D10" s="300"/>
      <c r="E10" s="266"/>
      <c r="F10" s="266"/>
      <c r="G10" s="265">
        <f t="shared" si="3"/>
        <v>0</v>
      </c>
      <c r="H10" s="300">
        <f t="shared" si="1"/>
        <v>0</v>
      </c>
      <c r="I10" s="350">
        <f t="shared" si="2"/>
        <v>0</v>
      </c>
    </row>
    <row r="11" spans="1:9" ht="13">
      <c r="A11" s="6" t="s">
        <v>292</v>
      </c>
      <c r="B11" s="265"/>
      <c r="C11" s="266"/>
      <c r="D11" s="300"/>
      <c r="E11" s="266"/>
      <c r="F11" s="266"/>
      <c r="G11" s="265">
        <f t="shared" si="3"/>
        <v>0</v>
      </c>
      <c r="H11" s="300">
        <f t="shared" si="1"/>
        <v>0</v>
      </c>
      <c r="I11" s="350">
        <f t="shared" si="2"/>
        <v>0</v>
      </c>
    </row>
    <row r="12" spans="1:9" ht="13">
      <c r="A12" s="6" t="s">
        <v>293</v>
      </c>
      <c r="B12" s="770"/>
      <c r="C12" s="266"/>
      <c r="D12" s="300"/>
      <c r="E12" s="266"/>
      <c r="F12" s="266"/>
      <c r="G12" s="265">
        <f t="shared" si="3"/>
        <v>0</v>
      </c>
      <c r="H12" s="300">
        <f t="shared" si="1"/>
        <v>0</v>
      </c>
      <c r="I12" s="350">
        <f t="shared" si="2"/>
        <v>0</v>
      </c>
    </row>
    <row r="13" spans="1:9" ht="13">
      <c r="A13" s="6" t="s">
        <v>294</v>
      </c>
      <c r="B13" s="770"/>
      <c r="C13" s="266"/>
      <c r="D13" s="300"/>
      <c r="E13" s="266"/>
      <c r="F13" s="266"/>
      <c r="G13" s="265">
        <f t="shared" si="3"/>
        <v>0</v>
      </c>
      <c r="H13" s="300">
        <f t="shared" si="1"/>
        <v>0</v>
      </c>
      <c r="I13" s="350">
        <f t="shared" si="2"/>
        <v>0</v>
      </c>
    </row>
    <row r="14" spans="1:9" ht="13">
      <c r="A14" s="6" t="s">
        <v>295</v>
      </c>
      <c r="B14" s="770"/>
      <c r="C14" s="266"/>
      <c r="D14" s="300"/>
      <c r="E14" s="266"/>
      <c r="F14" s="266"/>
      <c r="G14" s="265">
        <f t="shared" si="3"/>
        <v>0</v>
      </c>
      <c r="H14" s="300">
        <f t="shared" si="1"/>
        <v>0</v>
      </c>
      <c r="I14" s="350">
        <f t="shared" si="2"/>
        <v>0</v>
      </c>
    </row>
    <row r="15" spans="1:9" ht="13">
      <c r="A15" s="6" t="s">
        <v>296</v>
      </c>
      <c r="B15" s="264"/>
      <c r="C15" s="266"/>
      <c r="D15" s="300"/>
      <c r="E15" s="266"/>
      <c r="F15" s="266"/>
      <c r="G15" s="265">
        <f t="shared" si="3"/>
        <v>0</v>
      </c>
      <c r="H15" s="300">
        <f t="shared" si="1"/>
        <v>0</v>
      </c>
      <c r="I15" s="350">
        <f t="shared" si="2"/>
        <v>0</v>
      </c>
    </row>
    <row r="16" spans="1:9" ht="13">
      <c r="A16" s="19" t="s">
        <v>297</v>
      </c>
      <c r="B16" s="267"/>
      <c r="C16" s="268"/>
      <c r="D16" s="300"/>
      <c r="E16" s="268"/>
      <c r="F16" s="268"/>
      <c r="G16" s="265">
        <f t="shared" ref="G16" si="4">F16+E16</f>
        <v>0</v>
      </c>
      <c r="H16" s="300">
        <f t="shared" si="1"/>
        <v>0</v>
      </c>
      <c r="I16" s="350">
        <f t="shared" si="2"/>
        <v>0</v>
      </c>
    </row>
    <row r="17" spans="1:16" ht="13.5" thickBot="1">
      <c r="A17" s="20" t="s">
        <v>391</v>
      </c>
      <c r="B17" s="434">
        <f>_xlfn.IFS(B16&lt;&gt;"",B16,B15&lt;&gt;"",B15,B14&lt;&gt;"",B14,B13&lt;&gt;"",B13,B12&lt;&gt;"",B12,B11&lt;&gt;"",B11,B10&lt;&gt;"",B10,B9&lt;&gt;"",B9,B8&lt;&gt;"",B8,B7&lt;&gt;"",B7,B6&lt;&gt;"",B6,B5&lt;&gt;"",B5)</f>
        <v>307185</v>
      </c>
      <c r="C17" s="269">
        <f>SUM(C5:C16)</f>
        <v>4228</v>
      </c>
      <c r="D17" s="301">
        <f t="shared" ref="D17" si="5">IF(B17&gt;0,(C17/B17),0)</f>
        <v>1.3763692888650161E-2</v>
      </c>
      <c r="E17" s="269">
        <f>SUM(E5:E16)</f>
        <v>8</v>
      </c>
      <c r="F17" s="269">
        <f>SUM(F5:F16)</f>
        <v>64</v>
      </c>
      <c r="G17" s="269">
        <f>SUM(G5:G16)</f>
        <v>72</v>
      </c>
      <c r="H17" s="301">
        <f>IF(C17=0,0,G17/C17)</f>
        <v>1.7029328287606435E-2</v>
      </c>
      <c r="I17" s="276">
        <f>IF(B17&gt;0,G17/B17,0)</f>
        <v>2.3438644465061771E-4</v>
      </c>
      <c r="J17" s="619"/>
      <c r="K17" s="619"/>
      <c r="L17" s="619"/>
      <c r="M17" s="619"/>
      <c r="N17" s="619"/>
      <c r="O17" s="619"/>
      <c r="P17" s="619"/>
    </row>
    <row r="18" spans="1:16" ht="15" customHeight="1">
      <c r="A18" s="156"/>
      <c r="B18" s="155"/>
      <c r="C18" s="155"/>
      <c r="D18" s="154"/>
      <c r="E18" s="155"/>
      <c r="F18" s="155"/>
      <c r="G18" s="155"/>
      <c r="H18" s="154"/>
      <c r="I18" s="153"/>
      <c r="J18" s="619"/>
      <c r="K18" s="619"/>
      <c r="L18" s="619"/>
      <c r="M18" s="619"/>
      <c r="N18" s="619"/>
      <c r="O18" s="619"/>
      <c r="P18" s="619"/>
    </row>
    <row r="19" spans="1:16" ht="12.75" customHeight="1">
      <c r="A19" s="1117" t="s">
        <v>406</v>
      </c>
      <c r="B19" s="1118"/>
      <c r="C19" s="1118"/>
      <c r="D19" s="1118"/>
      <c r="E19" s="1118"/>
      <c r="F19" s="1118"/>
      <c r="G19" s="1118"/>
      <c r="H19" s="1118"/>
      <c r="I19" s="962"/>
      <c r="J19" s="853"/>
      <c r="K19" s="853"/>
      <c r="L19" s="516"/>
      <c r="M19" s="619"/>
      <c r="N19" s="619"/>
      <c r="O19" s="619"/>
      <c r="P19" s="619"/>
    </row>
    <row r="20" spans="1:16" ht="12.75" customHeight="1">
      <c r="A20" s="1109" t="s">
        <v>407</v>
      </c>
      <c r="B20" s="1110"/>
      <c r="C20" s="1110"/>
      <c r="D20" s="1110"/>
      <c r="E20" s="1110"/>
      <c r="F20" s="1110"/>
      <c r="G20" s="1110"/>
      <c r="H20" s="1110"/>
      <c r="I20" s="1110"/>
      <c r="J20" s="853"/>
      <c r="K20" s="853"/>
      <c r="L20" s="853"/>
      <c r="M20" s="619"/>
      <c r="N20" s="619"/>
      <c r="O20" s="619"/>
      <c r="P20" s="619"/>
    </row>
    <row r="21" spans="1:16" ht="12.75" customHeight="1">
      <c r="A21" s="1123" t="s">
        <v>408</v>
      </c>
      <c r="B21" s="1123"/>
      <c r="C21" s="1123"/>
      <c r="D21" s="1123"/>
      <c r="E21" s="1123"/>
      <c r="F21" s="1123"/>
      <c r="G21" s="1123"/>
      <c r="H21" s="1123"/>
      <c r="I21" s="1123"/>
      <c r="J21" s="417"/>
      <c r="K21" s="417"/>
      <c r="L21" s="417"/>
      <c r="M21" s="289"/>
      <c r="N21" s="289"/>
      <c r="O21" s="289"/>
      <c r="P21" s="289"/>
    </row>
    <row r="22" spans="1:16" ht="12.75" customHeight="1">
      <c r="A22" s="1106" t="s">
        <v>409</v>
      </c>
      <c r="B22" s="962"/>
      <c r="C22" s="962"/>
      <c r="D22" s="962"/>
      <c r="E22" s="962"/>
      <c r="F22" s="962"/>
      <c r="G22" s="962"/>
      <c r="H22" s="962"/>
      <c r="I22" s="886"/>
      <c r="J22" s="853"/>
      <c r="K22" s="853"/>
      <c r="L22" s="853"/>
      <c r="M22" s="619"/>
      <c r="N22" s="619"/>
      <c r="O22" s="619"/>
      <c r="P22" s="619"/>
    </row>
    <row r="23" spans="1:16" s="297" customFormat="1">
      <c r="A23" s="1106" t="s">
        <v>410</v>
      </c>
      <c r="B23" s="962"/>
      <c r="C23" s="962"/>
      <c r="D23" s="962"/>
      <c r="E23" s="962"/>
      <c r="F23" s="962"/>
      <c r="G23" s="962"/>
      <c r="H23" s="962"/>
      <c r="I23" s="962"/>
      <c r="J23" s="853"/>
      <c r="K23" s="853"/>
      <c r="L23" s="853"/>
      <c r="M23" s="619"/>
      <c r="N23" s="619"/>
      <c r="O23" s="619"/>
      <c r="P23" s="619"/>
    </row>
    <row r="24" spans="1:16" ht="13.5" thickBot="1">
      <c r="A24" s="7"/>
      <c r="B24" s="13"/>
      <c r="C24" s="13"/>
      <c r="D24" s="14"/>
      <c r="E24" s="13"/>
      <c r="F24" s="13"/>
      <c r="G24" s="13"/>
      <c r="H24" s="14"/>
      <c r="I24" s="14"/>
      <c r="J24" s="619"/>
      <c r="K24" s="619"/>
      <c r="L24" s="619"/>
      <c r="M24" s="619"/>
      <c r="N24" s="619"/>
      <c r="O24" s="619"/>
      <c r="P24" s="619"/>
    </row>
    <row r="25" spans="1:16" ht="15.5">
      <c r="A25" s="1111" t="s">
        <v>411</v>
      </c>
      <c r="B25" s="1112"/>
      <c r="C25" s="1112"/>
      <c r="D25" s="1112"/>
      <c r="E25" s="1112"/>
      <c r="F25" s="1112"/>
      <c r="G25" s="1112"/>
      <c r="H25" s="1112"/>
      <c r="I25" s="1113"/>
      <c r="J25" s="619"/>
      <c r="K25" s="619"/>
      <c r="L25" s="619"/>
      <c r="M25" s="619"/>
      <c r="N25" s="619"/>
      <c r="O25" s="619"/>
      <c r="P25" s="619"/>
    </row>
    <row r="26" spans="1:16" ht="16.399999999999999" customHeight="1">
      <c r="A26" s="1120" t="s">
        <v>24</v>
      </c>
      <c r="B26" s="1032"/>
      <c r="C26" s="1032"/>
      <c r="D26" s="1032"/>
      <c r="E26" s="1032"/>
      <c r="F26" s="1032"/>
      <c r="G26" s="1032"/>
      <c r="H26" s="1032"/>
      <c r="I26" s="1121"/>
      <c r="J26" s="619"/>
      <c r="K26" s="619"/>
      <c r="L26" s="619"/>
      <c r="M26" s="619"/>
      <c r="N26" s="619"/>
      <c r="O26" s="619"/>
      <c r="P26" s="619"/>
    </row>
    <row r="27" spans="1:16" ht="16.5" customHeight="1" thickBot="1">
      <c r="A27" s="1114" t="s">
        <v>0</v>
      </c>
      <c r="B27" s="1115"/>
      <c r="C27" s="1115"/>
      <c r="D27" s="1115"/>
      <c r="E27" s="1115"/>
      <c r="F27" s="1115"/>
      <c r="G27" s="1115"/>
      <c r="H27" s="1115"/>
      <c r="I27" s="1116"/>
      <c r="J27" s="619"/>
      <c r="K27" s="619"/>
      <c r="L27" s="619"/>
      <c r="M27" s="619"/>
      <c r="N27" s="619"/>
      <c r="O27" s="619"/>
      <c r="P27" s="619"/>
    </row>
    <row r="28" spans="1:16" ht="75" customHeight="1" thickBot="1">
      <c r="A28" s="21" t="s">
        <v>274</v>
      </c>
      <c r="B28" s="22" t="s">
        <v>398</v>
      </c>
      <c r="C28" s="22" t="s">
        <v>412</v>
      </c>
      <c r="D28" s="23" t="s">
        <v>400</v>
      </c>
      <c r="E28" s="22" t="s">
        <v>401</v>
      </c>
      <c r="F28" s="22" t="s">
        <v>402</v>
      </c>
      <c r="G28" s="22" t="s">
        <v>403</v>
      </c>
      <c r="H28" s="23" t="s">
        <v>404</v>
      </c>
      <c r="I28" s="24" t="s">
        <v>413</v>
      </c>
      <c r="J28" s="619"/>
      <c r="K28" s="619"/>
      <c r="L28" s="619"/>
      <c r="M28" s="619"/>
      <c r="N28" s="619"/>
      <c r="O28" s="619"/>
      <c r="P28" s="619"/>
    </row>
    <row r="29" spans="1:16" ht="14.5">
      <c r="A29" s="5" t="s">
        <v>286</v>
      </c>
      <c r="B29" s="264">
        <v>300720</v>
      </c>
      <c r="C29" s="864">
        <v>570</v>
      </c>
      <c r="D29" s="300">
        <f>C29/B29</f>
        <v>1.8954509177972864E-3</v>
      </c>
      <c r="E29" s="866">
        <v>14</v>
      </c>
      <c r="F29" s="864">
        <v>13</v>
      </c>
      <c r="G29" s="265">
        <v>27</v>
      </c>
      <c r="H29" s="300">
        <f>IF(C29=0,0,G29/C29)</f>
        <v>4.736842105263158E-2</v>
      </c>
      <c r="I29" s="275">
        <f>IF(B29&gt;0,G29/B29,0)</f>
        <v>8.9784517158818841E-5</v>
      </c>
      <c r="J29" s="619"/>
      <c r="K29" s="619"/>
      <c r="L29" s="619"/>
      <c r="M29" s="619"/>
      <c r="N29" s="619"/>
      <c r="O29" s="619"/>
      <c r="P29" s="619"/>
    </row>
    <row r="30" spans="1:16" ht="14.5">
      <c r="A30" s="6" t="s">
        <v>287</v>
      </c>
      <c r="B30" s="264">
        <v>304590</v>
      </c>
      <c r="C30" s="864">
        <v>920</v>
      </c>
      <c r="D30" s="300">
        <f t="shared" ref="D30:D31" si="6">C30/B30</f>
        <v>3.0204537246790769E-3</v>
      </c>
      <c r="E30" s="866">
        <v>1</v>
      </c>
      <c r="F30" s="864">
        <v>1</v>
      </c>
      <c r="G30" s="265">
        <v>2</v>
      </c>
      <c r="H30" s="300">
        <f t="shared" ref="H30:H40" si="7">IF(C30=0,0,G30/C30)</f>
        <v>2.1739130434782609E-3</v>
      </c>
      <c r="I30" s="275">
        <f t="shared" ref="I30:I40" si="8">IF(B30&gt;0,G30/B30,0)</f>
        <v>6.5662037493023406E-6</v>
      </c>
      <c r="J30" s="619"/>
      <c r="K30" s="619"/>
      <c r="L30" s="619"/>
      <c r="M30" s="619"/>
      <c r="N30" s="619"/>
      <c r="O30" s="619"/>
      <c r="P30" s="619"/>
    </row>
    <row r="31" spans="1:16" ht="14.5">
      <c r="A31" s="6" t="s">
        <v>288</v>
      </c>
      <c r="B31" s="264">
        <v>307185</v>
      </c>
      <c r="C31" s="864">
        <v>517</v>
      </c>
      <c r="D31" s="300">
        <f t="shared" si="6"/>
        <v>1.6830248872829077E-3</v>
      </c>
      <c r="E31" s="866">
        <v>0</v>
      </c>
      <c r="F31" s="864">
        <v>0</v>
      </c>
      <c r="G31" s="265">
        <v>0</v>
      </c>
      <c r="H31" s="300">
        <f t="shared" si="7"/>
        <v>0</v>
      </c>
      <c r="I31" s="275">
        <f t="shared" si="8"/>
        <v>0</v>
      </c>
      <c r="J31" s="619"/>
      <c r="K31" s="619"/>
      <c r="L31" s="619"/>
      <c r="M31" s="619"/>
      <c r="N31" s="619"/>
      <c r="O31" s="619"/>
      <c r="P31" s="619"/>
    </row>
    <row r="32" spans="1:16" ht="13">
      <c r="A32" s="6" t="s">
        <v>289</v>
      </c>
      <c r="B32" s="264"/>
      <c r="C32" s="274"/>
      <c r="D32" s="300"/>
      <c r="E32" s="274"/>
      <c r="F32" s="274"/>
      <c r="G32" s="265">
        <f t="shared" ref="G32:G40" si="9">E32+F32</f>
        <v>0</v>
      </c>
      <c r="H32" s="300">
        <f t="shared" si="7"/>
        <v>0</v>
      </c>
      <c r="I32" s="275">
        <f t="shared" si="8"/>
        <v>0</v>
      </c>
      <c r="J32" s="619"/>
      <c r="K32" s="619"/>
      <c r="L32" s="619"/>
      <c r="M32" s="619"/>
      <c r="N32" s="619"/>
      <c r="O32" s="619"/>
      <c r="P32" s="619"/>
    </row>
    <row r="33" spans="1:16" ht="13">
      <c r="A33" s="6" t="s">
        <v>290</v>
      </c>
      <c r="B33" s="264"/>
      <c r="C33" s="274"/>
      <c r="D33" s="300"/>
      <c r="E33" s="274"/>
      <c r="F33" s="274"/>
      <c r="G33" s="265">
        <f t="shared" si="9"/>
        <v>0</v>
      </c>
      <c r="H33" s="300">
        <f t="shared" si="7"/>
        <v>0</v>
      </c>
      <c r="I33" s="275">
        <f t="shared" si="8"/>
        <v>0</v>
      </c>
      <c r="J33" s="619"/>
      <c r="K33" s="619"/>
      <c r="L33" s="619"/>
      <c r="M33" s="619"/>
      <c r="N33" s="619"/>
      <c r="O33" s="619"/>
      <c r="P33" s="619"/>
    </row>
    <row r="34" spans="1:16" ht="13">
      <c r="A34" s="6" t="s">
        <v>291</v>
      </c>
      <c r="B34" s="264"/>
      <c r="C34" s="274"/>
      <c r="D34" s="300"/>
      <c r="E34" s="274"/>
      <c r="F34" s="274"/>
      <c r="G34" s="265">
        <f t="shared" si="9"/>
        <v>0</v>
      </c>
      <c r="H34" s="300">
        <f t="shared" si="7"/>
        <v>0</v>
      </c>
      <c r="I34" s="275">
        <f t="shared" si="8"/>
        <v>0</v>
      </c>
      <c r="J34" s="619"/>
      <c r="K34" s="619"/>
      <c r="L34" s="619"/>
      <c r="M34" s="619"/>
      <c r="N34" s="619"/>
      <c r="O34" s="619"/>
      <c r="P34" s="619"/>
    </row>
    <row r="35" spans="1:16" ht="13">
      <c r="A35" s="6" t="s">
        <v>292</v>
      </c>
      <c r="B35" s="264"/>
      <c r="C35" s="266"/>
      <c r="D35" s="300"/>
      <c r="E35" s="266"/>
      <c r="F35" s="266"/>
      <c r="G35" s="265">
        <f t="shared" si="9"/>
        <v>0</v>
      </c>
      <c r="H35" s="300">
        <f t="shared" si="7"/>
        <v>0</v>
      </c>
      <c r="I35" s="275">
        <f t="shared" si="8"/>
        <v>0</v>
      </c>
      <c r="J35" s="619"/>
      <c r="K35" s="619"/>
      <c r="L35" s="619"/>
      <c r="M35" s="619"/>
      <c r="N35" s="619"/>
      <c r="O35" s="619"/>
      <c r="P35" s="619"/>
    </row>
    <row r="36" spans="1:16" ht="13">
      <c r="A36" s="6" t="s">
        <v>293</v>
      </c>
      <c r="B36" s="264"/>
      <c r="C36" s="266"/>
      <c r="D36" s="300"/>
      <c r="E36" s="266"/>
      <c r="F36" s="266"/>
      <c r="G36" s="265">
        <f t="shared" si="9"/>
        <v>0</v>
      </c>
      <c r="H36" s="300">
        <f t="shared" si="7"/>
        <v>0</v>
      </c>
      <c r="I36" s="275">
        <f t="shared" si="8"/>
        <v>0</v>
      </c>
      <c r="J36" s="619"/>
      <c r="K36" s="619"/>
      <c r="L36" s="619"/>
      <c r="M36" s="619"/>
      <c r="N36" s="619"/>
      <c r="O36" s="619"/>
      <c r="P36" s="619"/>
    </row>
    <row r="37" spans="1:16" ht="13">
      <c r="A37" s="6" t="s">
        <v>294</v>
      </c>
      <c r="B37" s="254"/>
      <c r="C37" s="266"/>
      <c r="D37" s="300"/>
      <c r="E37" s="266"/>
      <c r="F37" s="266"/>
      <c r="G37" s="265">
        <f t="shared" si="9"/>
        <v>0</v>
      </c>
      <c r="H37" s="300">
        <f t="shared" si="7"/>
        <v>0</v>
      </c>
      <c r="I37" s="275">
        <f t="shared" si="8"/>
        <v>0</v>
      </c>
      <c r="J37" s="619"/>
      <c r="K37" s="619"/>
      <c r="L37" s="619"/>
      <c r="M37" s="619"/>
      <c r="N37" s="619"/>
      <c r="O37" s="619"/>
      <c r="P37" s="619"/>
    </row>
    <row r="38" spans="1:16" ht="13">
      <c r="A38" s="6" t="s">
        <v>295</v>
      </c>
      <c r="B38" s="252"/>
      <c r="C38" s="266"/>
      <c r="D38" s="300"/>
      <c r="E38" s="266"/>
      <c r="F38" s="266"/>
      <c r="G38" s="265">
        <f t="shared" si="9"/>
        <v>0</v>
      </c>
      <c r="H38" s="300">
        <f t="shared" si="7"/>
        <v>0</v>
      </c>
      <c r="I38" s="275">
        <f t="shared" si="8"/>
        <v>0</v>
      </c>
      <c r="J38" s="619"/>
      <c r="K38" s="619"/>
      <c r="L38" s="619"/>
      <c r="M38" s="619"/>
      <c r="N38" s="619"/>
      <c r="O38" s="619"/>
      <c r="P38" s="619"/>
    </row>
    <row r="39" spans="1:16" ht="13">
      <c r="A39" s="6" t="s">
        <v>296</v>
      </c>
      <c r="B39" s="252"/>
      <c r="C39" s="266"/>
      <c r="D39" s="300"/>
      <c r="E39" s="266"/>
      <c r="F39" s="266"/>
      <c r="G39" s="265">
        <f t="shared" si="9"/>
        <v>0</v>
      </c>
      <c r="H39" s="300">
        <f t="shared" si="7"/>
        <v>0</v>
      </c>
      <c r="I39" s="275">
        <f t="shared" si="8"/>
        <v>0</v>
      </c>
      <c r="J39" s="619"/>
      <c r="K39" s="619"/>
      <c r="L39" s="619"/>
      <c r="M39" s="619"/>
      <c r="N39" s="619"/>
      <c r="O39" s="619"/>
      <c r="P39" s="619"/>
    </row>
    <row r="40" spans="1:16" ht="13">
      <c r="A40" s="19" t="s">
        <v>297</v>
      </c>
      <c r="B40" s="252"/>
      <c r="C40" s="268"/>
      <c r="D40" s="300"/>
      <c r="E40" s="268"/>
      <c r="F40" s="268"/>
      <c r="G40" s="265">
        <f t="shared" si="9"/>
        <v>0</v>
      </c>
      <c r="H40" s="300">
        <f t="shared" si="7"/>
        <v>0</v>
      </c>
      <c r="I40" s="275">
        <f t="shared" si="8"/>
        <v>0</v>
      </c>
      <c r="J40" s="619"/>
      <c r="K40" s="619"/>
      <c r="L40" s="619"/>
      <c r="M40" s="619"/>
      <c r="N40" s="619"/>
      <c r="O40" s="619"/>
      <c r="P40" s="619"/>
    </row>
    <row r="41" spans="1:16" ht="13.5" thickBot="1">
      <c r="A41" s="20" t="s">
        <v>391</v>
      </c>
      <c r="B41" s="269">
        <f>_xlfn.IFS(B40&lt;&gt;"",B40,B39&lt;&gt;"",B39,B38&lt;&gt;"",B38,B37&lt;&gt;"",B37,B36&lt;&gt;"",B36,B35&lt;&gt;"",B35,B34&lt;&gt;"",B34,B33&lt;&gt;"",B33,B32&lt;&gt;"",B32,B31&lt;&gt;"",B31,B30&lt;&gt;"",B30,B29&lt;&gt;"",B29)</f>
        <v>307185</v>
      </c>
      <c r="C41" s="269">
        <f>SUM(C29:C40)</f>
        <v>2007</v>
      </c>
      <c r="D41" s="301">
        <f t="shared" ref="D41" si="10">IF(B41&gt;0,(C41/B41),0)</f>
        <v>6.5335221446359689E-3</v>
      </c>
      <c r="E41" s="269">
        <f>SUM(E29:E40)</f>
        <v>15</v>
      </c>
      <c r="F41" s="269">
        <f>SUM(F29:F40)</f>
        <v>14</v>
      </c>
      <c r="G41" s="269">
        <f>SUM(G29:G40)</f>
        <v>29</v>
      </c>
      <c r="H41" s="301">
        <f>IF(C41=0,0,G41/C41)</f>
        <v>1.4449427005480818E-2</v>
      </c>
      <c r="I41" s="276">
        <f>IF(B41&gt;0,G41/B41,0)</f>
        <v>9.4405651317609914E-5</v>
      </c>
      <c r="J41" s="619"/>
      <c r="K41" s="619"/>
      <c r="L41" s="515"/>
      <c r="M41" s="619"/>
      <c r="N41" s="619"/>
      <c r="O41" s="619"/>
      <c r="P41" s="619"/>
    </row>
    <row r="42" spans="1:16" s="60" customFormat="1">
      <c r="A42" s="12"/>
      <c r="B42" s="12"/>
      <c r="C42" s="12"/>
      <c r="D42" s="12"/>
      <c r="E42" s="12"/>
      <c r="F42" s="12"/>
      <c r="G42" s="12"/>
      <c r="H42" s="12"/>
      <c r="I42" s="12"/>
      <c r="J42" s="619"/>
      <c r="K42" s="619"/>
      <c r="L42" s="619"/>
      <c r="M42" s="853"/>
      <c r="N42" s="853"/>
      <c r="O42" s="853"/>
      <c r="P42" s="853"/>
    </row>
    <row r="43" spans="1:16" s="436" customFormat="1" ht="12.75" customHeight="1">
      <c r="A43" s="1122" t="s">
        <v>414</v>
      </c>
      <c r="B43" s="1123"/>
      <c r="C43" s="1123"/>
      <c r="D43" s="1123"/>
      <c r="E43" s="1123"/>
      <c r="F43" s="1123"/>
      <c r="G43" s="1123"/>
      <c r="H43" s="1123"/>
      <c r="I43" s="1124"/>
      <c r="J43" s="890"/>
      <c r="K43" s="890"/>
      <c r="L43" s="890"/>
      <c r="M43" s="890"/>
      <c r="N43" s="890"/>
      <c r="O43" s="890"/>
      <c r="P43" s="890"/>
    </row>
    <row r="44" spans="1:16" s="444" customFormat="1" ht="12.75" customHeight="1">
      <c r="A44" s="1109" t="s">
        <v>415</v>
      </c>
      <c r="B44" s="1110"/>
      <c r="C44" s="1110"/>
      <c r="D44" s="1110"/>
      <c r="E44" s="1110"/>
      <c r="F44" s="1110"/>
      <c r="G44" s="1110"/>
      <c r="H44" s="1110"/>
      <c r="I44" s="1110"/>
      <c r="J44" s="890"/>
      <c r="K44" s="890"/>
      <c r="L44" s="890"/>
    </row>
    <row r="45" spans="1:16" s="60" customFormat="1" ht="43.5" customHeight="1">
      <c r="A45" s="1107" t="s">
        <v>416</v>
      </c>
      <c r="B45" s="1108"/>
      <c r="C45" s="1108"/>
      <c r="D45" s="1108"/>
      <c r="E45" s="1108"/>
      <c r="F45" s="1108"/>
      <c r="G45" s="1108"/>
      <c r="H45" s="1108"/>
      <c r="I45" s="1108"/>
      <c r="J45" s="122"/>
      <c r="K45" s="122"/>
      <c r="L45" s="122"/>
      <c r="M45" s="853"/>
      <c r="N45" s="853"/>
      <c r="O45" s="853"/>
      <c r="P45" s="853"/>
    </row>
    <row r="46" spans="1:16" s="495" customFormat="1" ht="18.75" customHeight="1">
      <c r="A46" s="1106" t="s">
        <v>409</v>
      </c>
      <c r="B46" s="962"/>
      <c r="C46" s="962"/>
      <c r="D46" s="962"/>
      <c r="E46" s="962"/>
      <c r="F46" s="962"/>
      <c r="G46" s="962"/>
      <c r="H46" s="962"/>
      <c r="I46" s="908"/>
      <c r="J46" s="122"/>
      <c r="K46" s="122"/>
      <c r="L46" s="122"/>
      <c r="M46" s="853"/>
      <c r="N46" s="853"/>
      <c r="O46" s="853"/>
      <c r="P46" s="853"/>
    </row>
    <row r="47" spans="1:16" s="436" customFormat="1" ht="23.25" customHeight="1">
      <c r="A47" s="1119"/>
      <c r="B47" s="1119"/>
      <c r="C47" s="1119"/>
      <c r="D47" s="1119"/>
      <c r="E47" s="1119"/>
      <c r="F47" s="1119"/>
      <c r="G47" s="1119"/>
      <c r="H47" s="1119"/>
      <c r="I47" s="886"/>
      <c r="J47" s="890"/>
      <c r="K47" s="890"/>
      <c r="L47" s="890"/>
      <c r="M47" s="890"/>
      <c r="N47" s="890"/>
      <c r="O47" s="890"/>
      <c r="P47" s="890"/>
    </row>
    <row r="48" spans="1:16" ht="25.5" customHeight="1">
      <c r="A48" s="1106" t="s">
        <v>417</v>
      </c>
      <c r="B48" s="1106"/>
      <c r="C48" s="1106"/>
      <c r="D48" s="1106"/>
      <c r="E48" s="1106"/>
      <c r="F48" s="1106"/>
      <c r="G48" s="1106"/>
      <c r="H48" s="1106"/>
      <c r="I48" s="1106"/>
      <c r="J48" s="853"/>
      <c r="K48" s="853"/>
      <c r="L48" s="853"/>
      <c r="M48" s="619"/>
      <c r="N48" s="619"/>
      <c r="O48" s="619"/>
      <c r="P48" s="619"/>
    </row>
    <row r="49" spans="2:2">
      <c r="B49" s="496"/>
    </row>
  </sheetData>
  <mergeCells count="17">
    <mergeCell ref="A2:I2"/>
    <mergeCell ref="A43:I43"/>
    <mergeCell ref="A1:I1"/>
    <mergeCell ref="A26:I26"/>
    <mergeCell ref="A27:I27"/>
    <mergeCell ref="A22:H22"/>
    <mergeCell ref="A23:I23"/>
    <mergeCell ref="A21:I21"/>
    <mergeCell ref="A48:I48"/>
    <mergeCell ref="A45:I45"/>
    <mergeCell ref="A44:I44"/>
    <mergeCell ref="A25:I25"/>
    <mergeCell ref="A3:I3"/>
    <mergeCell ref="A20:I20"/>
    <mergeCell ref="A19:I19"/>
    <mergeCell ref="A47:H47"/>
    <mergeCell ref="A46:H46"/>
  </mergeCells>
  <printOptions horizontalCentered="1" verticalCentered="1" headings="1"/>
  <pageMargins left="0.25" right="0.25" top="0.5" bottom="0.5" header="0.5" footer="0.5"/>
  <pageSetup scale="8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K13"/>
  <sheetViews>
    <sheetView workbookViewId="0">
      <selection sqref="A1:G1"/>
    </sheetView>
  </sheetViews>
  <sheetFormatPr defaultRowHeight="12.5"/>
  <cols>
    <col min="1" max="1" width="16.1796875" customWidth="1"/>
    <col min="2" max="2" width="13.81640625" bestFit="1" customWidth="1"/>
    <col min="3" max="3" width="10.54296875" customWidth="1"/>
    <col min="4" max="4" width="12.54296875" customWidth="1"/>
    <col min="5" max="5" width="13.1796875" customWidth="1"/>
    <col min="6" max="6" width="17" customWidth="1"/>
    <col min="7" max="7" width="15.1796875" customWidth="1"/>
    <col min="11" max="11" width="20.54296875" customWidth="1"/>
  </cols>
  <sheetData>
    <row r="1" spans="1:11" ht="17.5">
      <c r="A1" s="1125" t="s">
        <v>418</v>
      </c>
      <c r="B1" s="1125"/>
      <c r="C1" s="1125"/>
      <c r="D1" s="1125"/>
      <c r="E1" s="1125"/>
      <c r="F1" s="1125"/>
      <c r="G1" s="1125"/>
      <c r="H1" s="854"/>
      <c r="I1" s="854"/>
      <c r="J1" s="854"/>
      <c r="K1" s="854"/>
    </row>
    <row r="2" spans="1:11" ht="15.5">
      <c r="A2" s="1125" t="s">
        <v>24</v>
      </c>
      <c r="B2" s="1126"/>
      <c r="C2" s="1126"/>
      <c r="D2" s="1126"/>
      <c r="E2" s="1126"/>
      <c r="F2" s="1126"/>
      <c r="G2" s="1126"/>
      <c r="H2" s="854"/>
      <c r="I2" s="854"/>
      <c r="J2" s="854"/>
      <c r="K2" s="854"/>
    </row>
    <row r="3" spans="1:11" ht="16" thickBot="1">
      <c r="A3" s="989" t="s">
        <v>0</v>
      </c>
      <c r="B3" s="1032"/>
      <c r="C3" s="1032"/>
      <c r="D3" s="1032"/>
      <c r="E3" s="1032"/>
      <c r="F3" s="1032"/>
      <c r="G3" s="1032"/>
      <c r="H3" s="854"/>
      <c r="I3" s="854"/>
      <c r="J3" s="854"/>
      <c r="K3" s="854"/>
    </row>
    <row r="4" spans="1:11" ht="40.5" customHeight="1">
      <c r="A4" s="333"/>
      <c r="B4" s="334" t="s">
        <v>419</v>
      </c>
      <c r="C4" s="334" t="s">
        <v>420</v>
      </c>
      <c r="D4" s="334" t="s">
        <v>421</v>
      </c>
      <c r="E4" s="334" t="s">
        <v>422</v>
      </c>
      <c r="F4" s="334" t="s">
        <v>423</v>
      </c>
      <c r="G4" s="335" t="s">
        <v>424</v>
      </c>
      <c r="H4" s="854"/>
      <c r="I4" s="854"/>
      <c r="J4" s="854"/>
      <c r="K4" s="363"/>
    </row>
    <row r="5" spans="1:11" ht="14.5">
      <c r="A5" s="336" t="s">
        <v>425</v>
      </c>
      <c r="B5" s="838">
        <v>1339</v>
      </c>
      <c r="C5" s="422">
        <v>47167</v>
      </c>
      <c r="D5" s="422">
        <v>18805</v>
      </c>
      <c r="E5" s="422">
        <v>6065</v>
      </c>
      <c r="F5" s="419">
        <v>795</v>
      </c>
      <c r="G5" s="420">
        <v>21502</v>
      </c>
      <c r="H5" s="48"/>
      <c r="I5" s="854"/>
      <c r="J5" s="854"/>
      <c r="K5" s="363"/>
    </row>
    <row r="6" spans="1:11" ht="15" thickBot="1">
      <c r="A6" s="337" t="s">
        <v>426</v>
      </c>
      <c r="B6" s="338"/>
      <c r="C6" s="421">
        <f>C5/$C$5</f>
        <v>1</v>
      </c>
      <c r="D6" s="421">
        <f t="shared" ref="D6:G6" si="0">D5/$C$5</f>
        <v>0.39868976190980981</v>
      </c>
      <c r="E6" s="421">
        <f t="shared" si="0"/>
        <v>0.12858566370555685</v>
      </c>
      <c r="F6" s="421">
        <f t="shared" si="0"/>
        <v>1.6855004558271672E-2</v>
      </c>
      <c r="G6" s="421">
        <f t="shared" si="0"/>
        <v>0.45586956982636168</v>
      </c>
      <c r="H6" s="123"/>
      <c r="I6" s="854"/>
      <c r="J6" s="854"/>
      <c r="K6" s="363"/>
    </row>
    <row r="7" spans="1:11" ht="14.5">
      <c r="A7" s="854"/>
      <c r="B7" s="854"/>
      <c r="C7" s="854"/>
      <c r="D7" s="854"/>
      <c r="E7" s="854"/>
      <c r="F7" s="854"/>
      <c r="G7" s="854"/>
      <c r="H7" s="854"/>
      <c r="I7" s="854"/>
      <c r="J7" s="854"/>
      <c r="K7" s="363"/>
    </row>
    <row r="8" spans="1:11" ht="18" customHeight="1">
      <c r="A8" s="1127" t="s">
        <v>427</v>
      </c>
      <c r="B8" s="1127"/>
      <c r="C8" s="1127"/>
      <c r="D8" s="1127"/>
      <c r="E8" s="1127"/>
      <c r="F8" s="1127"/>
      <c r="G8" s="1127"/>
      <c r="H8" s="854"/>
      <c r="I8" s="854"/>
      <c r="J8" s="854"/>
      <c r="K8" s="363"/>
    </row>
    <row r="9" spans="1:11" s="40" customFormat="1" ht="27" customHeight="1">
      <c r="A9" s="941" t="s">
        <v>144</v>
      </c>
      <c r="B9" s="941"/>
      <c r="C9" s="941"/>
      <c r="D9" s="941"/>
      <c r="E9" s="941"/>
      <c r="F9" s="941"/>
      <c r="G9" s="941"/>
      <c r="H9" s="854"/>
      <c r="I9" s="854"/>
      <c r="J9" s="854"/>
      <c r="K9" s="854"/>
    </row>
    <row r="12" spans="1:11">
      <c r="A12" s="854"/>
      <c r="B12" s="854"/>
      <c r="C12" s="854"/>
      <c r="D12" s="854"/>
      <c r="E12" s="854"/>
      <c r="F12" s="854"/>
      <c r="G12" s="854"/>
      <c r="H12" s="854"/>
      <c r="I12" s="854"/>
      <c r="J12" s="854"/>
      <c r="K12" s="854"/>
    </row>
    <row r="13" spans="1:11">
      <c r="A13" s="854"/>
      <c r="B13" s="116"/>
      <c r="C13" s="854"/>
      <c r="D13" s="854"/>
      <c r="E13" s="854"/>
      <c r="F13" s="854"/>
      <c r="G13" s="854"/>
      <c r="H13" s="854"/>
      <c r="I13" s="854"/>
      <c r="J13" s="854"/>
      <c r="K13" s="854"/>
    </row>
  </sheetData>
  <mergeCells count="5">
    <mergeCell ref="A1:G1"/>
    <mergeCell ref="A3:G3"/>
    <mergeCell ref="A2:G2"/>
    <mergeCell ref="A9:G9"/>
    <mergeCell ref="A8:G8"/>
  </mergeCells>
  <printOptions horizontalCentered="1" verticalCentered="1" headings="1"/>
  <pageMargins left="0.25" right="0.25" top="0.5" bottom="0.5" header="0.5" footer="0.5"/>
  <pageSetup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pageSetUpPr fitToPage="1"/>
  </sheetPr>
  <dimension ref="A1:S19"/>
  <sheetViews>
    <sheetView workbookViewId="0">
      <selection sqref="A1:J1"/>
    </sheetView>
  </sheetViews>
  <sheetFormatPr defaultRowHeight="12.5"/>
  <cols>
    <col min="1" max="10" width="10.54296875" customWidth="1"/>
  </cols>
  <sheetData>
    <row r="1" spans="1:19" ht="15.5">
      <c r="A1" s="991" t="s">
        <v>428</v>
      </c>
      <c r="B1" s="991"/>
      <c r="C1" s="991"/>
      <c r="D1" s="991"/>
      <c r="E1" s="991"/>
      <c r="F1" s="991"/>
      <c r="G1" s="991"/>
      <c r="H1" s="991"/>
      <c r="I1" s="991"/>
      <c r="J1" s="991"/>
      <c r="K1" s="854"/>
      <c r="L1" s="854"/>
      <c r="M1" s="854"/>
      <c r="N1" s="854"/>
      <c r="O1" s="854"/>
      <c r="P1" s="854"/>
      <c r="Q1" s="854"/>
      <c r="R1" s="854"/>
      <c r="S1" s="854"/>
    </row>
    <row r="2" spans="1:19" ht="15.5">
      <c r="A2" s="989" t="s">
        <v>24</v>
      </c>
      <c r="B2" s="1032"/>
      <c r="C2" s="1032"/>
      <c r="D2" s="1032"/>
      <c r="E2" s="1032"/>
      <c r="F2" s="1032"/>
      <c r="G2" s="1032"/>
      <c r="H2" s="1032"/>
      <c r="I2" s="1032"/>
      <c r="J2" s="1032"/>
      <c r="K2" s="854"/>
      <c r="L2" s="854"/>
      <c r="M2" s="854"/>
      <c r="N2" s="854"/>
      <c r="O2" s="854"/>
      <c r="P2" s="854"/>
      <c r="Q2" s="854"/>
      <c r="R2" s="854"/>
      <c r="S2" s="854"/>
    </row>
    <row r="3" spans="1:19" ht="16" thickBot="1">
      <c r="A3" s="989" t="s">
        <v>0</v>
      </c>
      <c r="B3" s="1032"/>
      <c r="C3" s="1032"/>
      <c r="D3" s="1032"/>
      <c r="E3" s="1032"/>
      <c r="F3" s="1032"/>
      <c r="G3" s="1032"/>
      <c r="H3" s="1032"/>
      <c r="I3" s="1032"/>
      <c r="J3" s="1032"/>
      <c r="K3" s="854"/>
      <c r="L3" s="854"/>
      <c r="M3" s="854"/>
      <c r="N3" s="854"/>
      <c r="O3" s="854"/>
      <c r="P3" s="854"/>
      <c r="Q3" s="854"/>
      <c r="R3" s="854"/>
      <c r="S3" s="854"/>
    </row>
    <row r="4" spans="1:19" ht="36" customHeight="1">
      <c r="A4" s="1131" t="s">
        <v>248</v>
      </c>
      <c r="B4" s="1133" t="s">
        <v>429</v>
      </c>
      <c r="C4" s="1134"/>
      <c r="D4" s="1135"/>
      <c r="E4" s="1133" t="s">
        <v>430</v>
      </c>
      <c r="F4" s="1134"/>
      <c r="G4" s="1135"/>
      <c r="H4" s="1136" t="s">
        <v>431</v>
      </c>
      <c r="I4" s="1134"/>
      <c r="J4" s="1135"/>
      <c r="K4" s="854"/>
      <c r="L4" s="854"/>
      <c r="M4" s="854"/>
      <c r="N4" s="854"/>
      <c r="O4" s="854"/>
      <c r="P4" s="854"/>
      <c r="Q4" s="854"/>
      <c r="R4" s="854"/>
      <c r="S4" s="854"/>
    </row>
    <row r="5" spans="1:19" ht="16" thickBot="1">
      <c r="A5" s="1132"/>
      <c r="B5" s="788" t="s">
        <v>250</v>
      </c>
      <c r="C5" s="788" t="s">
        <v>432</v>
      </c>
      <c r="D5" s="788" t="s">
        <v>22</v>
      </c>
      <c r="E5" s="789" t="s">
        <v>250</v>
      </c>
      <c r="F5" s="789" t="s">
        <v>251</v>
      </c>
      <c r="G5" s="788" t="s">
        <v>22</v>
      </c>
      <c r="H5" s="788" t="s">
        <v>250</v>
      </c>
      <c r="I5" s="788" t="s">
        <v>251</v>
      </c>
      <c r="J5" s="788" t="s">
        <v>22</v>
      </c>
      <c r="K5" s="854"/>
      <c r="L5" s="854"/>
      <c r="M5" s="854"/>
      <c r="N5" s="854"/>
      <c r="O5" s="854"/>
      <c r="P5" s="854"/>
      <c r="Q5" s="854"/>
      <c r="R5" s="854"/>
      <c r="S5" s="854"/>
    </row>
    <row r="6" spans="1:19" ht="14.5">
      <c r="A6" s="331" t="s">
        <v>252</v>
      </c>
      <c r="B6" s="601">
        <v>14908</v>
      </c>
      <c r="C6" s="251">
        <v>0</v>
      </c>
      <c r="D6" s="252">
        <v>14908</v>
      </c>
      <c r="E6" s="865">
        <v>13076</v>
      </c>
      <c r="F6" s="865">
        <v>0</v>
      </c>
      <c r="G6" s="252">
        <f>E6+F6</f>
        <v>13076</v>
      </c>
      <c r="H6" s="790">
        <f>E6/B6</f>
        <v>0.87711295948484036</v>
      </c>
      <c r="I6" s="791" t="s">
        <v>433</v>
      </c>
      <c r="J6" s="790">
        <f>G6/D6</f>
        <v>0.87711295948484036</v>
      </c>
      <c r="K6" s="854"/>
      <c r="L6" s="854"/>
      <c r="M6" s="854"/>
      <c r="N6" s="854"/>
      <c r="O6" s="854"/>
      <c r="P6" s="854"/>
      <c r="Q6" s="854"/>
      <c r="R6" s="854"/>
      <c r="S6" s="854"/>
    </row>
    <row r="7" spans="1:19" ht="14.5">
      <c r="A7" s="332" t="s">
        <v>253</v>
      </c>
      <c r="B7" s="601">
        <v>281284</v>
      </c>
      <c r="C7" s="252">
        <v>6053</v>
      </c>
      <c r="D7" s="252">
        <v>287337</v>
      </c>
      <c r="E7" s="865">
        <v>287578</v>
      </c>
      <c r="F7" s="865">
        <v>6531</v>
      </c>
      <c r="G7" s="252">
        <f>E7+F7</f>
        <v>294109</v>
      </c>
      <c r="H7" s="790">
        <f>E7/B7</f>
        <v>1.0223759616615236</v>
      </c>
      <c r="I7" s="790">
        <f>F7/C7</f>
        <v>1.0789691062283164</v>
      </c>
      <c r="J7" s="790">
        <f t="shared" ref="J7" si="0">G7/D7</f>
        <v>1.023568144722051</v>
      </c>
      <c r="K7" s="854"/>
      <c r="L7" s="854"/>
      <c r="M7" s="854"/>
      <c r="N7" s="854"/>
      <c r="O7" s="854"/>
      <c r="P7" s="854"/>
      <c r="Q7" s="854"/>
      <c r="R7" s="854"/>
      <c r="S7" s="854"/>
    </row>
    <row r="8" spans="1:19" ht="13.5" thickBot="1">
      <c r="A8" s="68" t="s">
        <v>22</v>
      </c>
      <c r="B8" s="822">
        <f>SUM(B6:B7)</f>
        <v>296192</v>
      </c>
      <c r="C8" s="822">
        <f t="shared" ref="C8:G8" si="1">SUM(C6:C7)</f>
        <v>6053</v>
      </c>
      <c r="D8" s="822">
        <f t="shared" si="1"/>
        <v>302245</v>
      </c>
      <c r="E8" s="823">
        <f t="shared" si="1"/>
        <v>300654</v>
      </c>
      <c r="F8" s="823">
        <f t="shared" si="1"/>
        <v>6531</v>
      </c>
      <c r="G8" s="822">
        <f t="shared" si="1"/>
        <v>307185</v>
      </c>
      <c r="H8" s="824">
        <f t="shared" ref="H8" si="2">E8/B8</f>
        <v>1.0150645527225584</v>
      </c>
      <c r="I8" s="825">
        <f>F8/C8</f>
        <v>1.0789691062283164</v>
      </c>
      <c r="J8" s="824">
        <f>G8/D8</f>
        <v>1.0163443563996095</v>
      </c>
      <c r="K8" s="854"/>
      <c r="L8" s="854"/>
      <c r="M8" s="854"/>
      <c r="N8" s="854"/>
      <c r="O8" s="854"/>
      <c r="P8" s="854"/>
      <c r="Q8" s="854"/>
      <c r="R8" s="854"/>
      <c r="S8" s="854"/>
    </row>
    <row r="10" spans="1:19" s="427" customFormat="1">
      <c r="A10" s="1128" t="s">
        <v>434</v>
      </c>
      <c r="B10" s="1129"/>
      <c r="C10" s="1129"/>
      <c r="D10" s="1129"/>
      <c r="E10" s="1129"/>
      <c r="F10" s="1129"/>
      <c r="G10" s="1129"/>
      <c r="H10" s="1129"/>
      <c r="I10" s="1129"/>
      <c r="J10" s="1129"/>
      <c r="K10" s="157"/>
      <c r="L10" s="157"/>
      <c r="M10" s="115"/>
      <c r="N10" s="157"/>
      <c r="O10" s="157"/>
      <c r="P10" s="157"/>
      <c r="Q10" s="157"/>
      <c r="R10" s="157"/>
      <c r="S10" s="157"/>
    </row>
    <row r="11" spans="1:19" s="428" customFormat="1" ht="14.5">
      <c r="A11" s="1137" t="s">
        <v>435</v>
      </c>
      <c r="B11" s="1137"/>
      <c r="C11" s="1137"/>
      <c r="D11" s="1137"/>
      <c r="E11" s="1137"/>
      <c r="F11" s="1137"/>
      <c r="G11" s="1137"/>
      <c r="H11" s="1137"/>
      <c r="I11" s="1137"/>
      <c r="J11" s="1137"/>
      <c r="K11" s="157"/>
      <c r="L11" s="157"/>
      <c r="M11" s="115"/>
      <c r="N11" s="157"/>
      <c r="O11" s="157"/>
      <c r="P11" s="157"/>
      <c r="Q11" s="157"/>
      <c r="R11" s="157"/>
      <c r="S11" s="157"/>
    </row>
    <row r="12" spans="1:19" ht="14.5">
      <c r="A12" s="619" t="s">
        <v>436</v>
      </c>
      <c r="B12" s="854"/>
      <c r="C12" s="854"/>
      <c r="D12" s="854"/>
      <c r="E12" s="854"/>
      <c r="F12" s="854"/>
      <c r="G12" s="854"/>
      <c r="H12" s="854"/>
      <c r="I12" s="854"/>
      <c r="J12" s="854"/>
      <c r="K12" s="854"/>
      <c r="L12" s="854"/>
      <c r="M12" s="854"/>
      <c r="N12" s="854"/>
      <c r="O12" s="854"/>
      <c r="P12" s="854"/>
      <c r="Q12" s="854"/>
      <c r="R12" s="854"/>
      <c r="S12" s="854"/>
    </row>
    <row r="13" spans="1:19" ht="26.25" customHeight="1">
      <c r="A13" s="1130" t="s">
        <v>144</v>
      </c>
      <c r="B13" s="1130"/>
      <c r="C13" s="1130"/>
      <c r="D13" s="1130"/>
      <c r="E13" s="1130"/>
      <c r="F13" s="1130"/>
      <c r="G13" s="1130"/>
      <c r="H13" s="1130"/>
      <c r="I13" s="1130"/>
      <c r="J13" s="1130"/>
      <c r="K13" s="854"/>
      <c r="L13" s="854"/>
      <c r="M13" s="854"/>
      <c r="N13" s="854"/>
      <c r="O13" s="854"/>
      <c r="P13" s="854"/>
      <c r="Q13" s="854"/>
      <c r="R13" s="854"/>
      <c r="S13" s="854"/>
    </row>
    <row r="18" spans="1:8">
      <c r="A18" s="854"/>
      <c r="B18" s="854"/>
      <c r="C18" s="854"/>
      <c r="D18" s="854"/>
      <c r="E18" s="854"/>
      <c r="F18" s="854"/>
      <c r="G18" s="854"/>
      <c r="H18" s="854"/>
    </row>
    <row r="19" spans="1:8">
      <c r="A19" s="854"/>
      <c r="B19" s="854"/>
      <c r="C19" s="854"/>
      <c r="D19" s="854"/>
      <c r="E19" s="854"/>
      <c r="F19" s="854"/>
      <c r="G19" s="854"/>
      <c r="H19" s="854" t="s">
        <v>52</v>
      </c>
    </row>
  </sheetData>
  <mergeCells count="10">
    <mergeCell ref="A10:J10"/>
    <mergeCell ref="A1:J1"/>
    <mergeCell ref="A3:J3"/>
    <mergeCell ref="A2:J2"/>
    <mergeCell ref="A13:J13"/>
    <mergeCell ref="A4:A5"/>
    <mergeCell ref="B4:D4"/>
    <mergeCell ref="E4:G4"/>
    <mergeCell ref="H4:J4"/>
    <mergeCell ref="A11:J11"/>
  </mergeCells>
  <printOptions horizontalCentered="1" verticalCentered="1" headings="1"/>
  <pageMargins left="0.25" right="0.25" top="0.5" bottom="0.5" header="0.5" footer="0.5"/>
  <pageSetup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pageSetUpPr fitToPage="1"/>
  </sheetPr>
  <dimension ref="A1:K24"/>
  <sheetViews>
    <sheetView zoomScaleNormal="100" workbookViewId="0">
      <selection sqref="A1:H1"/>
    </sheetView>
  </sheetViews>
  <sheetFormatPr defaultRowHeight="12.5"/>
  <cols>
    <col min="1" max="1" width="10.54296875" customWidth="1"/>
    <col min="2" max="5" width="12.54296875" customWidth="1"/>
    <col min="6" max="6" width="13.54296875" customWidth="1"/>
    <col min="7" max="7" width="14.54296875" style="123" customWidth="1"/>
    <col min="8" max="8" width="12.54296875" customWidth="1"/>
    <col min="9" max="11" width="9.1796875" style="126"/>
  </cols>
  <sheetData>
    <row r="1" spans="1:11" ht="15.5">
      <c r="A1" s="991" t="s">
        <v>437</v>
      </c>
      <c r="B1" s="991"/>
      <c r="C1" s="991"/>
      <c r="D1" s="991"/>
      <c r="E1" s="991"/>
      <c r="F1" s="991"/>
      <c r="G1" s="991"/>
      <c r="H1" s="991"/>
    </row>
    <row r="2" spans="1:11" ht="15.5">
      <c r="A2" s="989" t="s">
        <v>24</v>
      </c>
      <c r="B2" s="1032"/>
      <c r="C2" s="1032"/>
      <c r="D2" s="1032"/>
      <c r="E2" s="1032"/>
      <c r="F2" s="1032"/>
      <c r="G2" s="1032"/>
      <c r="H2" s="1032"/>
    </row>
    <row r="3" spans="1:11" ht="16" thickBot="1">
      <c r="A3" s="989" t="s">
        <v>0</v>
      </c>
      <c r="B3" s="1032"/>
      <c r="C3" s="1032"/>
      <c r="D3" s="1032"/>
      <c r="E3" s="1032"/>
      <c r="F3" s="1032"/>
      <c r="G3" s="1032"/>
      <c r="H3" s="1032"/>
    </row>
    <row r="4" spans="1:11" ht="52">
      <c r="A4" s="333" t="s">
        <v>274</v>
      </c>
      <c r="B4" s="334" t="s">
        <v>438</v>
      </c>
      <c r="C4" s="334" t="s">
        <v>439</v>
      </c>
      <c r="D4" s="334" t="s">
        <v>440</v>
      </c>
      <c r="E4" s="334" t="s">
        <v>441</v>
      </c>
      <c r="F4" s="334" t="s">
        <v>442</v>
      </c>
      <c r="G4" s="339" t="s">
        <v>443</v>
      </c>
      <c r="H4" s="335" t="s">
        <v>444</v>
      </c>
      <c r="I4" s="58"/>
      <c r="J4" s="58"/>
    </row>
    <row r="5" spans="1:11" s="18" customFormat="1">
      <c r="A5" s="340" t="s">
        <v>286</v>
      </c>
      <c r="B5" s="252">
        <v>300720</v>
      </c>
      <c r="C5" s="270">
        <v>5874</v>
      </c>
      <c r="D5" s="260">
        <f>C5/B5</f>
        <v>1.9533120510774143E-2</v>
      </c>
      <c r="E5" s="271">
        <v>2075</v>
      </c>
      <c r="F5" s="272">
        <v>168</v>
      </c>
      <c r="G5" s="260">
        <f>E5/C5</f>
        <v>0.35325161729656113</v>
      </c>
      <c r="H5" s="341">
        <f>F5/B5</f>
        <v>5.5865921787709492E-4</v>
      </c>
      <c r="I5" s="126"/>
      <c r="J5" s="124"/>
      <c r="K5" s="126"/>
    </row>
    <row r="6" spans="1:11">
      <c r="A6" s="340" t="s">
        <v>287</v>
      </c>
      <c r="B6" s="252">
        <v>304590</v>
      </c>
      <c r="C6" s="254">
        <v>5558</v>
      </c>
      <c r="D6" s="260">
        <f>C6/B6</f>
        <v>1.8247480219311205E-2</v>
      </c>
      <c r="E6" s="271">
        <v>1122</v>
      </c>
      <c r="F6" s="272">
        <v>32</v>
      </c>
      <c r="G6" s="260">
        <f>E6/C6</f>
        <v>0.20187117668225982</v>
      </c>
      <c r="H6" s="341">
        <f>F6/B6</f>
        <v>1.0505925998883745E-4</v>
      </c>
      <c r="J6" s="124"/>
    </row>
    <row r="7" spans="1:11">
      <c r="A7" s="340" t="s">
        <v>288</v>
      </c>
      <c r="B7" s="252">
        <v>307185</v>
      </c>
      <c r="C7" s="254">
        <v>5172</v>
      </c>
      <c r="D7" s="260">
        <f>C7/B7</f>
        <v>1.6836759607402704E-2</v>
      </c>
      <c r="E7" s="271">
        <v>299</v>
      </c>
      <c r="F7" s="272">
        <v>1</v>
      </c>
      <c r="G7" s="260">
        <f>E7/C7</f>
        <v>5.7811291569992269E-2</v>
      </c>
      <c r="H7" s="341">
        <f>F7/B7</f>
        <v>3.2553672868141349E-6</v>
      </c>
      <c r="J7" s="124"/>
    </row>
    <row r="8" spans="1:11">
      <c r="A8" s="340" t="s">
        <v>289</v>
      </c>
      <c r="B8" s="254"/>
      <c r="C8" s="254"/>
      <c r="D8" s="260"/>
      <c r="E8" s="271"/>
      <c r="F8" s="271"/>
      <c r="G8" s="260"/>
      <c r="H8" s="341"/>
      <c r="J8" s="124"/>
    </row>
    <row r="9" spans="1:11">
      <c r="A9" s="340" t="s">
        <v>290</v>
      </c>
      <c r="B9" s="273"/>
      <c r="C9" s="273"/>
      <c r="D9" s="260"/>
      <c r="E9" s="271"/>
      <c r="F9" s="271"/>
      <c r="G9" s="260"/>
      <c r="H9" s="341"/>
    </row>
    <row r="10" spans="1:11">
      <c r="A10" s="340" t="s">
        <v>291</v>
      </c>
      <c r="B10" s="252"/>
      <c r="C10" s="252"/>
      <c r="D10" s="260"/>
      <c r="E10" s="252"/>
      <c r="F10" s="252"/>
      <c r="G10" s="260"/>
      <c r="H10" s="341"/>
    </row>
    <row r="11" spans="1:11">
      <c r="A11" s="340" t="s">
        <v>292</v>
      </c>
      <c r="B11" s="252"/>
      <c r="C11" s="252"/>
      <c r="D11" s="260"/>
      <c r="E11" s="252"/>
      <c r="F11" s="252"/>
      <c r="G11" s="260"/>
      <c r="H11" s="341"/>
    </row>
    <row r="12" spans="1:11">
      <c r="A12" s="340" t="s">
        <v>293</v>
      </c>
      <c r="B12" s="252"/>
      <c r="C12" s="252"/>
      <c r="D12" s="260"/>
      <c r="E12" s="252"/>
      <c r="F12" s="252"/>
      <c r="G12" s="260"/>
      <c r="H12" s="341"/>
    </row>
    <row r="13" spans="1:11">
      <c r="A13" s="340" t="s">
        <v>294</v>
      </c>
      <c r="B13" s="254"/>
      <c r="C13" s="254"/>
      <c r="D13" s="260"/>
      <c r="E13" s="254"/>
      <c r="F13" s="254"/>
      <c r="G13" s="260"/>
      <c r="H13" s="341"/>
    </row>
    <row r="14" spans="1:11">
      <c r="A14" s="340" t="s">
        <v>295</v>
      </c>
      <c r="B14" s="252"/>
      <c r="C14" s="252"/>
      <c r="D14" s="260"/>
      <c r="E14" s="252"/>
      <c r="F14" s="252"/>
      <c r="G14" s="260"/>
      <c r="H14" s="341"/>
    </row>
    <row r="15" spans="1:11">
      <c r="A15" s="340" t="s">
        <v>296</v>
      </c>
      <c r="B15" s="252"/>
      <c r="C15" s="252"/>
      <c r="D15" s="260"/>
      <c r="E15" s="252"/>
      <c r="F15" s="252"/>
      <c r="G15" s="260"/>
      <c r="H15" s="341"/>
    </row>
    <row r="16" spans="1:11" ht="13" thickBot="1">
      <c r="A16" s="342" t="s">
        <v>297</v>
      </c>
      <c r="B16" s="255"/>
      <c r="C16" s="255"/>
      <c r="D16" s="260"/>
      <c r="E16" s="255"/>
      <c r="F16" s="255"/>
      <c r="G16" s="260"/>
      <c r="H16" s="341"/>
    </row>
    <row r="17" spans="1:9" ht="13.5" thickBot="1">
      <c r="A17" s="250" t="s">
        <v>298</v>
      </c>
      <c r="B17" s="257">
        <f>_xlfn.IFS(B16&lt;&gt;"",B16,B15&lt;&gt;"",B15,B14&lt;&gt;"",B14,B13&lt;&gt;"",B13,B12&lt;&gt;"",B12,B11&lt;&gt;"",B11,B10&lt;&gt;"",B10,B9&lt;&gt;"",B9,B8&lt;&gt;"",B8,B7&lt;&gt;"",B7,B6&lt;&gt;"",B6,B5&lt;&gt;"",B5)</f>
        <v>307185</v>
      </c>
      <c r="C17" s="257">
        <f>SUM(C5:C16)</f>
        <v>16604</v>
      </c>
      <c r="D17" s="261">
        <f>C17/B17</f>
        <v>5.4052118430261892E-2</v>
      </c>
      <c r="E17" s="257">
        <f>SUM(E5:E16)</f>
        <v>3496</v>
      </c>
      <c r="F17" s="257">
        <f>SUM(F5:F16)</f>
        <v>201</v>
      </c>
      <c r="G17" s="261">
        <f t="shared" ref="G17" si="0">E17/C17</f>
        <v>0.21055167429535052</v>
      </c>
      <c r="H17" s="261">
        <f t="shared" ref="H17" si="1">F17/B17</f>
        <v>6.5432882464964114E-4</v>
      </c>
    </row>
    <row r="19" spans="1:9" ht="12.75" customHeight="1">
      <c r="A19" s="1141"/>
      <c r="B19" s="1142"/>
      <c r="C19" s="1142"/>
      <c r="D19" s="1142"/>
      <c r="E19" s="1142"/>
      <c r="F19" s="1142"/>
      <c r="G19" s="1142"/>
      <c r="H19" s="1142"/>
      <c r="I19" s="127"/>
    </row>
    <row r="20" spans="1:9" ht="38.9" customHeight="1">
      <c r="A20" s="1128" t="s">
        <v>434</v>
      </c>
      <c r="B20" s="1129"/>
      <c r="C20" s="1129"/>
      <c r="D20" s="1129"/>
      <c r="E20" s="1129"/>
      <c r="F20" s="1129"/>
      <c r="G20" s="1129"/>
      <c r="H20" s="1129"/>
      <c r="I20" s="1129"/>
    </row>
    <row r="21" spans="1:9" ht="12.75" customHeight="1">
      <c r="A21" s="920" t="s">
        <v>445</v>
      </c>
      <c r="B21" s="920"/>
      <c r="C21" s="920"/>
      <c r="D21" s="920"/>
      <c r="E21" s="920"/>
      <c r="F21" s="920"/>
      <c r="G21" s="920"/>
      <c r="H21" s="920"/>
      <c r="I21" s="920"/>
    </row>
    <row r="22" spans="1:9" ht="12.75" customHeight="1">
      <c r="A22" s="1138" t="s">
        <v>446</v>
      </c>
      <c r="B22" s="1139"/>
      <c r="C22" s="1139"/>
      <c r="D22" s="1139"/>
      <c r="E22" s="1139"/>
      <c r="F22" s="1139"/>
      <c r="G22" s="1139"/>
      <c r="H22" s="1139"/>
      <c r="I22" s="62"/>
    </row>
    <row r="23" spans="1:9" ht="25.5" customHeight="1">
      <c r="A23" s="1139" t="s">
        <v>447</v>
      </c>
      <c r="B23" s="1139"/>
      <c r="C23" s="1139"/>
      <c r="D23" s="1139"/>
      <c r="E23" s="1139"/>
      <c r="F23" s="1139"/>
      <c r="G23" s="1139"/>
      <c r="H23" s="1139"/>
      <c r="I23" s="62"/>
    </row>
    <row r="24" spans="1:9">
      <c r="A24" s="1140" t="s">
        <v>448</v>
      </c>
      <c r="B24" s="1140"/>
      <c r="C24" s="1140"/>
      <c r="D24" s="1140"/>
      <c r="E24" s="1140"/>
      <c r="F24" s="1140"/>
      <c r="G24" s="1140"/>
      <c r="H24" s="1140"/>
    </row>
  </sheetData>
  <mergeCells count="9">
    <mergeCell ref="A22:H22"/>
    <mergeCell ref="A23:H23"/>
    <mergeCell ref="A24:H24"/>
    <mergeCell ref="A1:H1"/>
    <mergeCell ref="A3:H3"/>
    <mergeCell ref="A2:H2"/>
    <mergeCell ref="A19:H19"/>
    <mergeCell ref="A20:I20"/>
    <mergeCell ref="A21:I21"/>
  </mergeCells>
  <printOptions horizontalCentered="1" verticalCentered="1" headings="1"/>
  <pageMargins left="0.25" right="0.25" top="0.5" bottom="0.5" header="0.5" footer="0.5"/>
  <pageSetup orientation="landscape" r:id="rId1"/>
  <ignoredErrors>
    <ignoredError sqref="D17"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1:H34"/>
  <sheetViews>
    <sheetView zoomScaleNormal="100" workbookViewId="0">
      <selection sqref="A1:G1"/>
    </sheetView>
  </sheetViews>
  <sheetFormatPr defaultColWidth="9.1796875" defaultRowHeight="12.5"/>
  <cols>
    <col min="1" max="1" width="48.54296875" style="40" customWidth="1"/>
    <col min="2" max="6" width="9.54296875" style="40" customWidth="1"/>
    <col min="7" max="7" width="12.54296875" style="40" customWidth="1"/>
    <col min="8" max="16384" width="9.1796875" style="40"/>
  </cols>
  <sheetData>
    <row r="1" spans="1:8" ht="15.5">
      <c r="A1" s="1145" t="s">
        <v>449</v>
      </c>
      <c r="B1" s="991"/>
      <c r="C1" s="991"/>
      <c r="D1" s="991"/>
      <c r="E1" s="991"/>
      <c r="F1" s="991"/>
      <c r="G1" s="920"/>
      <c r="H1" s="854"/>
    </row>
    <row r="2" spans="1:8" ht="15.5">
      <c r="A2" s="1146" t="s">
        <v>24</v>
      </c>
      <c r="B2" s="1032"/>
      <c r="C2" s="1032"/>
      <c r="D2" s="1032"/>
      <c r="E2" s="1032"/>
      <c r="F2" s="1032"/>
      <c r="G2" s="920"/>
      <c r="H2" s="854"/>
    </row>
    <row r="3" spans="1:8" ht="16" thickBot="1">
      <c r="A3" s="1147" t="s">
        <v>0</v>
      </c>
      <c r="B3" s="1148"/>
      <c r="C3" s="1148"/>
      <c r="D3" s="1148"/>
      <c r="E3" s="1148"/>
      <c r="F3" s="1148"/>
      <c r="G3" s="1149"/>
      <c r="H3" s="854"/>
    </row>
    <row r="4" spans="1:8" ht="13.4" customHeight="1">
      <c r="A4" s="1150" t="s">
        <v>450</v>
      </c>
      <c r="B4" s="1152" t="s">
        <v>451</v>
      </c>
      <c r="C4" s="1153"/>
      <c r="D4" s="1153"/>
      <c r="E4" s="1154"/>
      <c r="F4" s="1152" t="s">
        <v>452</v>
      </c>
      <c r="G4" s="1155"/>
      <c r="H4" s="854"/>
    </row>
    <row r="5" spans="1:8" ht="13.4" customHeight="1">
      <c r="A5" s="1151"/>
      <c r="B5" s="1158" t="s">
        <v>453</v>
      </c>
      <c r="C5" s="1159"/>
      <c r="D5" s="1159"/>
      <c r="E5" s="1160"/>
      <c r="F5" s="1156"/>
      <c r="G5" s="1157"/>
      <c r="H5" s="854"/>
    </row>
    <row r="6" spans="1:8" ht="24.75" customHeight="1">
      <c r="A6" s="1151"/>
      <c r="B6" s="63" t="s">
        <v>454</v>
      </c>
      <c r="C6" s="63" t="s">
        <v>455</v>
      </c>
      <c r="D6" s="63" t="s">
        <v>456</v>
      </c>
      <c r="E6" s="63" t="s">
        <v>457</v>
      </c>
      <c r="F6" s="296" t="s">
        <v>458</v>
      </c>
      <c r="G6" s="344" t="s">
        <v>459</v>
      </c>
      <c r="H6" s="854"/>
    </row>
    <row r="7" spans="1:8" ht="13">
      <c r="A7" s="729" t="s">
        <v>460</v>
      </c>
      <c r="B7" s="771"/>
      <c r="C7" s="772" t="s">
        <v>461</v>
      </c>
      <c r="D7" s="773"/>
      <c r="E7" s="774"/>
      <c r="F7" s="783">
        <v>124</v>
      </c>
      <c r="G7" s="783">
        <v>441</v>
      </c>
      <c r="H7" s="727"/>
    </row>
    <row r="8" spans="1:8" s="721" customFormat="1" ht="14">
      <c r="A8" s="729" t="s">
        <v>462</v>
      </c>
      <c r="B8" s="775"/>
      <c r="C8" s="775" t="s">
        <v>461</v>
      </c>
      <c r="D8" s="776"/>
      <c r="E8" s="777"/>
      <c r="F8" s="784">
        <v>0</v>
      </c>
      <c r="G8" s="784">
        <v>0</v>
      </c>
      <c r="H8" s="854"/>
    </row>
    <row r="9" spans="1:8" s="721" customFormat="1" ht="14">
      <c r="A9" s="729" t="s">
        <v>463</v>
      </c>
      <c r="B9" s="775"/>
      <c r="C9" s="775" t="s">
        <v>461</v>
      </c>
      <c r="D9" s="776"/>
      <c r="E9" s="777"/>
      <c r="F9" s="784">
        <v>0</v>
      </c>
      <c r="G9" s="784">
        <v>0</v>
      </c>
      <c r="H9" s="854"/>
    </row>
    <row r="10" spans="1:8" ht="14">
      <c r="A10" s="729" t="s">
        <v>464</v>
      </c>
      <c r="B10" s="775"/>
      <c r="C10" s="775" t="s">
        <v>461</v>
      </c>
      <c r="D10" s="776" t="s">
        <v>461</v>
      </c>
      <c r="E10" s="777"/>
      <c r="F10" s="784">
        <v>0</v>
      </c>
      <c r="G10" s="784">
        <v>3</v>
      </c>
      <c r="H10" s="854"/>
    </row>
    <row r="11" spans="1:8" ht="14">
      <c r="A11" s="729" t="s">
        <v>465</v>
      </c>
      <c r="B11" s="775"/>
      <c r="C11" s="775" t="s">
        <v>461</v>
      </c>
      <c r="D11" s="776"/>
      <c r="E11" s="777"/>
      <c r="F11" s="784">
        <v>0</v>
      </c>
      <c r="G11" s="784">
        <v>0</v>
      </c>
      <c r="H11" s="854"/>
    </row>
    <row r="12" spans="1:8" ht="14">
      <c r="A12" s="729" t="s">
        <v>466</v>
      </c>
      <c r="B12" s="775"/>
      <c r="C12" s="775" t="s">
        <v>461</v>
      </c>
      <c r="D12" s="776"/>
      <c r="E12" s="777"/>
      <c r="F12" s="784">
        <v>0</v>
      </c>
      <c r="G12" s="728">
        <v>4</v>
      </c>
      <c r="H12" s="732"/>
    </row>
    <row r="13" spans="1:8" ht="14">
      <c r="A13" s="729" t="s">
        <v>467</v>
      </c>
      <c r="B13" s="775"/>
      <c r="C13" s="775" t="s">
        <v>461</v>
      </c>
      <c r="D13" s="776"/>
      <c r="E13" s="777"/>
      <c r="F13" s="784">
        <v>1</v>
      </c>
      <c r="G13" s="728">
        <v>6</v>
      </c>
      <c r="H13" s="733"/>
    </row>
    <row r="14" spans="1:8" ht="14">
      <c r="A14" s="729" t="s">
        <v>468</v>
      </c>
      <c r="B14" s="775"/>
      <c r="C14" s="775" t="s">
        <v>461</v>
      </c>
      <c r="D14" s="776"/>
      <c r="E14" s="777"/>
      <c r="F14" s="784">
        <v>0</v>
      </c>
      <c r="G14" s="784">
        <v>0</v>
      </c>
      <c r="H14" s="854"/>
    </row>
    <row r="15" spans="1:8" s="721" customFormat="1" ht="14">
      <c r="A15" s="729" t="s">
        <v>469</v>
      </c>
      <c r="B15" s="778"/>
      <c r="C15" s="779" t="s">
        <v>461</v>
      </c>
      <c r="D15" s="780"/>
      <c r="E15" s="781"/>
      <c r="F15" s="784">
        <v>0</v>
      </c>
      <c r="G15" s="784">
        <v>0</v>
      </c>
      <c r="H15" s="854"/>
    </row>
    <row r="16" spans="1:8" s="721" customFormat="1" ht="14">
      <c r="A16" s="729" t="s">
        <v>470</v>
      </c>
      <c r="B16" s="778"/>
      <c r="C16" s="779" t="s">
        <v>461</v>
      </c>
      <c r="D16" s="780"/>
      <c r="E16" s="781"/>
      <c r="F16" s="784">
        <v>0</v>
      </c>
      <c r="G16" s="784">
        <v>0</v>
      </c>
      <c r="H16" s="854"/>
    </row>
    <row r="17" spans="1:8" ht="14">
      <c r="A17" s="729" t="s">
        <v>471</v>
      </c>
      <c r="B17" s="778"/>
      <c r="C17" s="779" t="s">
        <v>461</v>
      </c>
      <c r="D17" s="780"/>
      <c r="E17" s="781"/>
      <c r="F17" s="784">
        <v>0</v>
      </c>
      <c r="G17" s="784">
        <v>0</v>
      </c>
      <c r="H17" s="854"/>
    </row>
    <row r="18" spans="1:8" ht="14">
      <c r="A18" s="729" t="s">
        <v>472</v>
      </c>
      <c r="B18" s="778"/>
      <c r="C18" s="779" t="s">
        <v>461</v>
      </c>
      <c r="D18" s="780"/>
      <c r="E18" s="781" t="s">
        <v>461</v>
      </c>
      <c r="F18" s="784">
        <v>0</v>
      </c>
      <c r="G18" s="728">
        <v>0</v>
      </c>
      <c r="H18" s="854"/>
    </row>
    <row r="19" spans="1:8" ht="13">
      <c r="A19" s="729" t="s">
        <v>473</v>
      </c>
      <c r="B19" s="782"/>
      <c r="C19" s="775" t="s">
        <v>461</v>
      </c>
      <c r="D19" s="776"/>
      <c r="E19" s="777"/>
      <c r="F19" s="836">
        <v>2</v>
      </c>
      <c r="G19" s="835">
        <v>10</v>
      </c>
      <c r="H19" s="854"/>
    </row>
    <row r="20" spans="1:8" ht="14">
      <c r="A20" s="729" t="s">
        <v>474</v>
      </c>
      <c r="B20" s="775" t="s">
        <v>461</v>
      </c>
      <c r="C20" s="775"/>
      <c r="D20" s="776"/>
      <c r="E20" s="777"/>
      <c r="F20" s="784">
        <v>0</v>
      </c>
      <c r="G20" s="728">
        <v>2</v>
      </c>
      <c r="H20" s="854"/>
    </row>
    <row r="21" spans="1:8" ht="14">
      <c r="A21" s="730" t="s">
        <v>475</v>
      </c>
      <c r="B21" s="775"/>
      <c r="C21" s="775" t="s">
        <v>461</v>
      </c>
      <c r="D21" s="776"/>
      <c r="E21" s="777"/>
      <c r="F21" s="784">
        <v>0</v>
      </c>
      <c r="G21" s="728">
        <v>3</v>
      </c>
      <c r="H21" s="854"/>
    </row>
    <row r="22" spans="1:8" ht="14">
      <c r="A22" s="730" t="s">
        <v>476</v>
      </c>
      <c r="B22" s="775"/>
      <c r="C22" s="775" t="s">
        <v>461</v>
      </c>
      <c r="D22" s="776"/>
      <c r="E22" s="777"/>
      <c r="F22" s="784">
        <v>0</v>
      </c>
      <c r="G22" s="728">
        <v>2</v>
      </c>
      <c r="H22" s="854"/>
    </row>
    <row r="23" spans="1:8" ht="14">
      <c r="A23" s="730" t="s">
        <v>477</v>
      </c>
      <c r="B23" s="775"/>
      <c r="C23" s="775" t="s">
        <v>461</v>
      </c>
      <c r="D23" s="776"/>
      <c r="E23" s="781"/>
      <c r="F23" s="784">
        <v>1</v>
      </c>
      <c r="G23" s="784">
        <v>7</v>
      </c>
      <c r="H23" s="854"/>
    </row>
    <row r="24" spans="1:8" ht="14">
      <c r="A24" s="731" t="s">
        <v>478</v>
      </c>
      <c r="B24" s="775"/>
      <c r="C24" s="775" t="s">
        <v>461</v>
      </c>
      <c r="D24" s="776"/>
      <c r="E24" s="777"/>
      <c r="F24" s="784">
        <v>0</v>
      </c>
      <c r="G24" s="784">
        <v>1</v>
      </c>
      <c r="H24" s="854"/>
    </row>
    <row r="25" spans="1:8" ht="25">
      <c r="A25" s="731" t="s">
        <v>479</v>
      </c>
      <c r="B25" s="775"/>
      <c r="C25" s="775" t="s">
        <v>461</v>
      </c>
      <c r="D25" s="776"/>
      <c r="E25" s="777"/>
      <c r="F25" s="784">
        <v>0</v>
      </c>
      <c r="G25" s="784">
        <v>0</v>
      </c>
      <c r="H25" s="854"/>
    </row>
    <row r="26" spans="1:8" ht="14.5" thickBot="1">
      <c r="A26" s="731" t="s">
        <v>480</v>
      </c>
      <c r="B26" s="775"/>
      <c r="C26" s="775" t="s">
        <v>461</v>
      </c>
      <c r="D26" s="776"/>
      <c r="E26" s="777"/>
      <c r="F26" s="784">
        <v>0</v>
      </c>
      <c r="G26" s="784">
        <v>0</v>
      </c>
      <c r="H26" s="854"/>
    </row>
    <row r="27" spans="1:8" ht="14.5" thickBot="1">
      <c r="A27" s="345" t="s">
        <v>481</v>
      </c>
      <c r="B27" s="723"/>
      <c r="C27" s="724"/>
      <c r="D27" s="725"/>
      <c r="E27" s="725"/>
      <c r="F27" s="785">
        <f>SUM(F7:F26)</f>
        <v>128</v>
      </c>
      <c r="G27" s="600">
        <f>SUM(G7:G26)</f>
        <v>479</v>
      </c>
      <c r="H27" s="854"/>
    </row>
    <row r="28" spans="1:8" ht="14.5">
      <c r="A28" s="49"/>
      <c r="B28" s="50"/>
      <c r="C28" s="50"/>
      <c r="D28" s="50"/>
      <c r="E28" s="50"/>
      <c r="F28" s="343"/>
      <c r="G28" s="343"/>
      <c r="H28" s="854"/>
    </row>
    <row r="29" spans="1:8" ht="28.5" customHeight="1">
      <c r="A29" s="1144" t="s">
        <v>482</v>
      </c>
      <c r="B29" s="1144"/>
      <c r="C29" s="1144"/>
      <c r="D29" s="1144"/>
      <c r="E29" s="1144"/>
      <c r="F29" s="1144"/>
      <c r="G29" s="1144"/>
      <c r="H29" s="854"/>
    </row>
    <row r="30" spans="1:8" ht="26.15" customHeight="1">
      <c r="A30" s="1143" t="s">
        <v>144</v>
      </c>
      <c r="B30" s="1143"/>
      <c r="C30" s="1143"/>
      <c r="D30" s="1143"/>
      <c r="E30" s="1143"/>
      <c r="F30" s="1143"/>
      <c r="G30" s="1143"/>
      <c r="H30" s="854"/>
    </row>
    <row r="31" spans="1:8">
      <c r="A31" s="854"/>
      <c r="B31" s="854"/>
      <c r="C31" s="854"/>
      <c r="D31" s="854"/>
      <c r="E31" s="854"/>
      <c r="F31" s="854"/>
      <c r="G31" s="854"/>
      <c r="H31" s="854"/>
    </row>
    <row r="32" spans="1:8">
      <c r="A32" s="854"/>
      <c r="B32" s="854"/>
      <c r="C32" s="854"/>
      <c r="D32" s="854"/>
      <c r="E32" s="854"/>
      <c r="F32" s="854"/>
      <c r="G32" s="854"/>
      <c r="H32" s="854"/>
    </row>
    <row r="33" spans="1:8">
      <c r="A33" s="854"/>
      <c r="B33" s="854"/>
      <c r="C33" s="854"/>
      <c r="D33" s="854"/>
      <c r="E33" s="854"/>
      <c r="F33" s="854"/>
      <c r="G33" s="854"/>
      <c r="H33" s="854"/>
    </row>
    <row r="34" spans="1:8">
      <c r="A34" s="854"/>
      <c r="B34" s="854"/>
      <c r="C34" s="854"/>
      <c r="D34" s="854"/>
      <c r="E34" s="854"/>
      <c r="F34" s="854"/>
      <c r="G34" s="854"/>
      <c r="H34" s="854"/>
    </row>
  </sheetData>
  <mergeCells count="9">
    <mergeCell ref="A30:G30"/>
    <mergeCell ref="A29:G29"/>
    <mergeCell ref="A1:G1"/>
    <mergeCell ref="A2:G2"/>
    <mergeCell ref="A3:G3"/>
    <mergeCell ref="A4:A6"/>
    <mergeCell ref="B4:E4"/>
    <mergeCell ref="F4:G5"/>
    <mergeCell ref="B5:E5"/>
  </mergeCells>
  <printOptions horizontalCentered="1" verticalCentered="1" headings="1"/>
  <pageMargins left="0.25" right="0.25" top="0.5" bottom="0.5" header="0.5" footer="0.5"/>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M34"/>
  <sheetViews>
    <sheetView tabSelected="1" zoomScaleNormal="100" workbookViewId="0">
      <selection activeCell="A28" sqref="A28"/>
    </sheetView>
  </sheetViews>
  <sheetFormatPr defaultColWidth="8.54296875" defaultRowHeight="12.5"/>
  <cols>
    <col min="1" max="1" width="46.54296875" style="475" customWidth="1"/>
    <col min="2" max="2" width="14.1796875" style="475" customWidth="1"/>
    <col min="3" max="3" width="15.54296875" style="475" bestFit="1" customWidth="1"/>
    <col min="4" max="4" width="13.1796875" style="475" bestFit="1" customWidth="1"/>
    <col min="5" max="5" width="15.1796875" style="475" customWidth="1"/>
    <col min="6" max="6" width="15.54296875" style="475" customWidth="1"/>
    <col min="7" max="7" width="12.1796875" style="475" customWidth="1"/>
    <col min="8" max="9" width="12.1796875" style="475" bestFit="1" customWidth="1"/>
    <col min="10" max="10" width="13.1796875" style="475" bestFit="1" customWidth="1"/>
    <col min="11" max="11" width="7.54296875" style="475" bestFit="1" customWidth="1"/>
    <col min="12" max="12" width="7.1796875" style="475" bestFit="1" customWidth="1"/>
    <col min="13" max="13" width="10.54296875" style="475" customWidth="1"/>
    <col min="14" max="14" width="9.1796875" style="475"/>
    <col min="15" max="16384" width="8.54296875" style="475"/>
  </cols>
  <sheetData>
    <row r="1" spans="1:13" ht="13">
      <c r="A1" s="937" t="s">
        <v>44</v>
      </c>
      <c r="B1" s="937"/>
      <c r="C1" s="937"/>
      <c r="D1" s="937"/>
      <c r="E1" s="937"/>
      <c r="F1" s="937"/>
      <c r="G1" s="937"/>
      <c r="H1" s="937"/>
      <c r="I1" s="937"/>
      <c r="J1" s="937"/>
      <c r="K1" s="937"/>
      <c r="L1" s="937"/>
      <c r="M1" s="937"/>
    </row>
    <row r="2" spans="1:13" ht="13">
      <c r="A2" s="937" t="s">
        <v>24</v>
      </c>
      <c r="B2" s="938"/>
      <c r="C2" s="938"/>
      <c r="D2" s="938"/>
      <c r="E2" s="938"/>
      <c r="F2" s="938"/>
      <c r="G2" s="938"/>
      <c r="H2" s="938"/>
      <c r="I2" s="938"/>
      <c r="J2" s="938"/>
      <c r="K2" s="938"/>
      <c r="L2" s="938"/>
      <c r="M2" s="938"/>
    </row>
    <row r="3" spans="1:13" ht="13.5" thickBot="1">
      <c r="A3" s="939" t="s">
        <v>0</v>
      </c>
      <c r="B3" s="940"/>
      <c r="C3" s="940"/>
      <c r="D3" s="940"/>
      <c r="E3" s="940"/>
      <c r="F3" s="940"/>
      <c r="G3" s="940"/>
      <c r="H3" s="940"/>
      <c r="I3" s="940"/>
      <c r="J3" s="940"/>
      <c r="K3" s="940"/>
      <c r="L3" s="940"/>
      <c r="M3" s="940"/>
    </row>
    <row r="4" spans="1:13" ht="13">
      <c r="A4" s="167"/>
      <c r="B4" s="931" t="s">
        <v>45</v>
      </c>
      <c r="C4" s="932"/>
      <c r="D4" s="933"/>
      <c r="E4" s="931" t="s">
        <v>1</v>
      </c>
      <c r="F4" s="932"/>
      <c r="G4" s="933"/>
      <c r="H4" s="931" t="s">
        <v>2</v>
      </c>
      <c r="I4" s="932"/>
      <c r="J4" s="933"/>
      <c r="K4" s="934" t="s">
        <v>3</v>
      </c>
      <c r="L4" s="932"/>
      <c r="M4" s="933"/>
    </row>
    <row r="5" spans="1:13" ht="13.5" thickBot="1">
      <c r="A5" s="168" t="s">
        <v>46</v>
      </c>
      <c r="B5" s="25" t="s">
        <v>4</v>
      </c>
      <c r="C5" s="26" t="s">
        <v>21</v>
      </c>
      <c r="D5" s="27" t="s">
        <v>22</v>
      </c>
      <c r="E5" s="25" t="s">
        <v>4</v>
      </c>
      <c r="F5" s="26" t="s">
        <v>21</v>
      </c>
      <c r="G5" s="27" t="s">
        <v>22</v>
      </c>
      <c r="H5" s="25" t="s">
        <v>4</v>
      </c>
      <c r="I5" s="26" t="s">
        <v>21</v>
      </c>
      <c r="J5" s="27" t="s">
        <v>22</v>
      </c>
      <c r="K5" s="25" t="s">
        <v>4</v>
      </c>
      <c r="L5" s="26" t="s">
        <v>21</v>
      </c>
      <c r="M5" s="27" t="s">
        <v>22</v>
      </c>
    </row>
    <row r="6" spans="1:13" ht="13">
      <c r="A6" s="182" t="s">
        <v>5</v>
      </c>
      <c r="B6" s="491"/>
      <c r="C6" s="492"/>
      <c r="D6" s="493"/>
      <c r="E6" s="541"/>
      <c r="F6" s="542"/>
      <c r="G6" s="493"/>
      <c r="H6" s="541"/>
      <c r="I6" s="542"/>
      <c r="J6" s="493"/>
      <c r="K6" s="491"/>
      <c r="L6" s="492"/>
      <c r="M6" s="493"/>
    </row>
    <row r="7" spans="1:13">
      <c r="A7" s="547" t="s">
        <v>9</v>
      </c>
      <c r="B7" s="545">
        <v>1767500</v>
      </c>
      <c r="C7" s="290">
        <v>1767500</v>
      </c>
      <c r="D7" s="535">
        <f>B7+C7</f>
        <v>3535000</v>
      </c>
      <c r="E7" s="543">
        <v>99017.42</v>
      </c>
      <c r="F7" s="95">
        <v>99017.42</v>
      </c>
      <c r="G7" s="535">
        <f t="shared" ref="G7:G11" si="0">E7+F7</f>
        <v>198034.84</v>
      </c>
      <c r="H7" s="543">
        <v>133139.65</v>
      </c>
      <c r="I7" s="95">
        <v>133139.66</v>
      </c>
      <c r="J7" s="169">
        <f t="shared" ref="J7:J11" si="1">H7+I7</f>
        <v>266279.31</v>
      </c>
      <c r="K7" s="291">
        <f>H7/B7</f>
        <v>7.5326534653465338E-2</v>
      </c>
      <c r="L7" s="291">
        <f>I7/C7</f>
        <v>7.5326540311173973E-2</v>
      </c>
      <c r="M7" s="435">
        <f>J7/D7</f>
        <v>7.5326537482319655E-2</v>
      </c>
    </row>
    <row r="8" spans="1:13">
      <c r="A8" s="547" t="s">
        <v>47</v>
      </c>
      <c r="B8" s="545">
        <v>185912</v>
      </c>
      <c r="C8" s="290">
        <v>185912</v>
      </c>
      <c r="D8" s="535">
        <f t="shared" ref="D8:D11" si="2">B8+C8</f>
        <v>371824</v>
      </c>
      <c r="E8" s="544">
        <v>0</v>
      </c>
      <c r="F8" s="95">
        <v>0</v>
      </c>
      <c r="G8" s="535">
        <f t="shared" si="0"/>
        <v>0</v>
      </c>
      <c r="H8" s="545">
        <v>0</v>
      </c>
      <c r="I8" s="290">
        <v>0</v>
      </c>
      <c r="J8" s="169">
        <f t="shared" si="1"/>
        <v>0</v>
      </c>
      <c r="K8" s="291">
        <f t="shared" ref="K8:K11" si="3">H8/B8</f>
        <v>0</v>
      </c>
      <c r="L8" s="291">
        <f t="shared" ref="L8:L11" si="4">I8/C8</f>
        <v>0</v>
      </c>
      <c r="M8" s="183">
        <f t="shared" ref="M8:M11" si="5">J8/D8</f>
        <v>0</v>
      </c>
    </row>
    <row r="9" spans="1:13">
      <c r="A9" s="548" t="s">
        <v>48</v>
      </c>
      <c r="B9" s="545">
        <v>241215.5</v>
      </c>
      <c r="C9" s="290">
        <v>241215.5</v>
      </c>
      <c r="D9" s="535">
        <f t="shared" si="2"/>
        <v>482431</v>
      </c>
      <c r="E9" s="545">
        <v>0</v>
      </c>
      <c r="F9" s="290">
        <v>0</v>
      </c>
      <c r="G9" s="535">
        <f t="shared" si="0"/>
        <v>0</v>
      </c>
      <c r="H9" s="545">
        <v>0</v>
      </c>
      <c r="I9" s="290">
        <v>0</v>
      </c>
      <c r="J9" s="169">
        <f t="shared" si="1"/>
        <v>0</v>
      </c>
      <c r="K9" s="291">
        <f t="shared" si="3"/>
        <v>0</v>
      </c>
      <c r="L9" s="291">
        <f t="shared" si="4"/>
        <v>0</v>
      </c>
      <c r="M9" s="183">
        <f t="shared" si="5"/>
        <v>0</v>
      </c>
    </row>
    <row r="10" spans="1:13">
      <c r="A10" s="548" t="s">
        <v>49</v>
      </c>
      <c r="B10" s="545">
        <v>25000</v>
      </c>
      <c r="C10" s="290">
        <v>25000</v>
      </c>
      <c r="D10" s="535">
        <f t="shared" si="2"/>
        <v>50000</v>
      </c>
      <c r="E10" s="545">
        <v>0</v>
      </c>
      <c r="F10" s="290">
        <v>0</v>
      </c>
      <c r="G10" s="535">
        <f t="shared" si="0"/>
        <v>0</v>
      </c>
      <c r="H10" s="545">
        <v>-1500</v>
      </c>
      <c r="I10" s="290">
        <v>-1500</v>
      </c>
      <c r="J10" s="169">
        <f t="shared" si="1"/>
        <v>-3000</v>
      </c>
      <c r="K10" s="291">
        <f t="shared" si="3"/>
        <v>-0.06</v>
      </c>
      <c r="L10" s="291">
        <f t="shared" si="4"/>
        <v>-0.06</v>
      </c>
      <c r="M10" s="183">
        <f t="shared" si="5"/>
        <v>-0.06</v>
      </c>
    </row>
    <row r="11" spans="1:13">
      <c r="A11" s="549" t="s">
        <v>50</v>
      </c>
      <c r="B11" s="545">
        <v>30625</v>
      </c>
      <c r="C11" s="290">
        <v>30625</v>
      </c>
      <c r="D11" s="535">
        <f t="shared" si="2"/>
        <v>61250</v>
      </c>
      <c r="E11" s="545">
        <v>0</v>
      </c>
      <c r="F11" s="290">
        <v>0</v>
      </c>
      <c r="G11" s="535">
        <f t="shared" si="0"/>
        <v>0</v>
      </c>
      <c r="H11" s="545">
        <v>0</v>
      </c>
      <c r="I11" s="290">
        <v>0</v>
      </c>
      <c r="J11" s="169">
        <f t="shared" si="1"/>
        <v>0</v>
      </c>
      <c r="K11" s="291">
        <f t="shared" si="3"/>
        <v>0</v>
      </c>
      <c r="L11" s="291">
        <f t="shared" si="4"/>
        <v>0</v>
      </c>
      <c r="M11" s="183">
        <f t="shared" si="5"/>
        <v>0</v>
      </c>
    </row>
    <row r="12" spans="1:13" s="116" customFormat="1">
      <c r="A12" s="550" t="s">
        <v>14</v>
      </c>
      <c r="B12" s="546"/>
      <c r="C12" s="454"/>
      <c r="D12" s="535"/>
      <c r="E12" s="546"/>
      <c r="F12" s="454"/>
      <c r="G12" s="535"/>
      <c r="H12" s="546"/>
      <c r="I12" s="454"/>
      <c r="J12" s="169"/>
      <c r="K12" s="455"/>
      <c r="L12" s="455"/>
      <c r="M12" s="287"/>
    </row>
    <row r="13" spans="1:13" s="116" customFormat="1">
      <c r="A13" s="551" t="s">
        <v>15</v>
      </c>
      <c r="B13" s="546"/>
      <c r="C13" s="454"/>
      <c r="D13" s="535"/>
      <c r="E13" s="546"/>
      <c r="F13" s="454"/>
      <c r="G13" s="535"/>
      <c r="H13" s="546"/>
      <c r="I13" s="454"/>
      <c r="J13" s="169"/>
      <c r="K13" s="455"/>
      <c r="L13" s="455"/>
      <c r="M13" s="287"/>
    </row>
    <row r="14" spans="1:13" s="116" customFormat="1" ht="14.25" customHeight="1" thickBot="1">
      <c r="A14" s="552"/>
      <c r="B14" s="553"/>
      <c r="C14" s="554"/>
      <c r="D14" s="555"/>
      <c r="E14" s="556"/>
      <c r="F14" s="557"/>
      <c r="G14" s="555"/>
      <c r="H14" s="553"/>
      <c r="I14" s="554"/>
      <c r="J14" s="558"/>
      <c r="K14" s="559"/>
      <c r="L14" s="559"/>
      <c r="M14" s="560"/>
    </row>
    <row r="15" spans="1:13" ht="13" thickBot="1">
      <c r="A15" s="166"/>
      <c r="B15" s="166"/>
      <c r="C15" s="166"/>
      <c r="D15" s="561"/>
      <c r="E15" s="562"/>
      <c r="F15" s="166"/>
      <c r="G15" s="563"/>
      <c r="H15" s="562"/>
      <c r="I15" s="166"/>
      <c r="J15" s="166"/>
      <c r="K15" s="564"/>
      <c r="L15" s="564"/>
      <c r="M15" s="563"/>
    </row>
    <row r="16" spans="1:13" ht="13.5" thickBot="1">
      <c r="A16" s="433" t="s">
        <v>51</v>
      </c>
      <c r="B16" s="292">
        <f t="shared" ref="B16:J16" si="6">SUM(B7:B14)</f>
        <v>2250252.5</v>
      </c>
      <c r="C16" s="292">
        <f t="shared" si="6"/>
        <v>2250252.5</v>
      </c>
      <c r="D16" s="292">
        <f t="shared" si="6"/>
        <v>4500505</v>
      </c>
      <c r="E16" s="292">
        <f>SUM(E7:E14)</f>
        <v>99017.42</v>
      </c>
      <c r="F16" s="292">
        <f>SUM(F7:F14)</f>
        <v>99017.42</v>
      </c>
      <c r="G16" s="292">
        <f t="shared" si="6"/>
        <v>198034.84</v>
      </c>
      <c r="H16" s="292">
        <f>SUM(H7:H14)</f>
        <v>131639.65</v>
      </c>
      <c r="I16" s="292">
        <f>SUM(I7:I14)</f>
        <v>131639.66</v>
      </c>
      <c r="J16" s="720">
        <f t="shared" si="6"/>
        <v>263279.31</v>
      </c>
      <c r="K16" s="293">
        <f t="shared" ref="K16" si="7">H16/B16</f>
        <v>5.8499946117157961E-2</v>
      </c>
      <c r="L16" s="293">
        <f t="shared" ref="L16" si="8">I16/C16</f>
        <v>5.84999505611037E-2</v>
      </c>
      <c r="M16" s="293">
        <f t="shared" ref="M16" si="9">J16/D16</f>
        <v>5.8499948339130831E-2</v>
      </c>
    </row>
    <row r="17" spans="1:13">
      <c r="A17" s="184"/>
      <c r="B17" s="184"/>
      <c r="C17" s="184"/>
      <c r="D17" s="914">
        <f>D16+'ESA Table 1'!D31</f>
        <v>35509152.745499805</v>
      </c>
      <c r="E17" s="184"/>
      <c r="F17" s="184"/>
      <c r="G17" s="184"/>
      <c r="H17" s="184"/>
      <c r="I17" s="184" t="s">
        <v>52</v>
      </c>
      <c r="J17" s="184"/>
      <c r="K17" s="184"/>
      <c r="L17" s="184"/>
      <c r="M17" s="184"/>
    </row>
    <row r="18" spans="1:13" ht="13">
      <c r="A18" s="935" t="s">
        <v>53</v>
      </c>
      <c r="B18" s="935"/>
      <c r="C18" s="935"/>
      <c r="D18" s="935"/>
      <c r="E18" s="935"/>
      <c r="F18" s="935"/>
      <c r="G18" s="616"/>
      <c r="H18" s="616"/>
      <c r="I18" s="616"/>
      <c r="J18" s="616"/>
      <c r="K18" s="616"/>
      <c r="L18" s="616"/>
      <c r="M18" s="616"/>
    </row>
    <row r="19" spans="1:13">
      <c r="A19" s="936" t="s">
        <v>54</v>
      </c>
      <c r="B19" s="941"/>
      <c r="C19" s="941"/>
      <c r="D19" s="941"/>
      <c r="E19" s="941"/>
      <c r="F19" s="941"/>
      <c r="G19" s="941"/>
      <c r="H19" s="941"/>
      <c r="I19" s="941"/>
      <c r="J19" s="941"/>
      <c r="K19" s="941"/>
      <c r="L19" s="941"/>
      <c r="M19" s="941"/>
    </row>
    <row r="20" spans="1:13" s="619" customFormat="1">
      <c r="A20" s="936" t="s">
        <v>55</v>
      </c>
      <c r="B20" s="941"/>
      <c r="C20" s="882"/>
      <c r="D20" s="885"/>
      <c r="E20" s="885"/>
      <c r="F20" s="885"/>
      <c r="G20" s="885"/>
      <c r="H20" s="885"/>
      <c r="I20" s="885"/>
      <c r="J20" s="885"/>
      <c r="K20" s="885"/>
      <c r="L20" s="885"/>
      <c r="M20" s="885"/>
    </row>
    <row r="21" spans="1:13" ht="13">
      <c r="A21" s="936" t="s">
        <v>56</v>
      </c>
      <c r="B21" s="936"/>
      <c r="C21" s="936"/>
      <c r="D21" s="936"/>
      <c r="E21" s="936"/>
      <c r="F21" s="936"/>
      <c r="G21" s="617"/>
      <c r="H21" s="617"/>
      <c r="I21" s="617"/>
      <c r="J21" s="511"/>
      <c r="K21" s="511"/>
      <c r="L21" s="511"/>
      <c r="M21" s="511"/>
    </row>
    <row r="22" spans="1:13" ht="12.65" customHeight="1">
      <c r="A22" s="935" t="s">
        <v>57</v>
      </c>
      <c r="B22" s="942"/>
      <c r="C22" s="942"/>
      <c r="D22" s="942"/>
      <c r="E22" s="942"/>
      <c r="F22" s="852"/>
      <c r="G22" s="852"/>
      <c r="H22" s="852"/>
      <c r="I22" s="852"/>
      <c r="J22" s="852"/>
      <c r="K22" s="852"/>
      <c r="L22" s="852"/>
      <c r="M22" s="852"/>
    </row>
    <row r="23" spans="1:13">
      <c r="A23" s="936" t="s">
        <v>58</v>
      </c>
      <c r="B23" s="941"/>
      <c r="C23" s="941"/>
      <c r="D23" s="941"/>
      <c r="E23" s="941"/>
      <c r="F23" s="885"/>
      <c r="G23" s="620"/>
      <c r="H23" s="620"/>
      <c r="I23" s="620"/>
      <c r="J23" s="490"/>
      <c r="K23" s="490"/>
      <c r="L23" s="490"/>
      <c r="M23" s="490"/>
    </row>
    <row r="24" spans="1:13" s="619" customFormat="1" ht="12.75" customHeight="1">
      <c r="A24" s="884"/>
      <c r="B24" s="510"/>
      <c r="C24" s="510"/>
      <c r="D24" s="510"/>
      <c r="E24" s="510"/>
      <c r="F24" s="510"/>
      <c r="G24" s="910"/>
      <c r="H24" s="910"/>
      <c r="I24" s="490"/>
      <c r="J24" s="490"/>
      <c r="K24" s="490"/>
      <c r="L24" s="490"/>
      <c r="M24" s="490"/>
    </row>
    <row r="25" spans="1:13" ht="12.75" customHeight="1">
      <c r="A25" s="915" t="s">
        <v>43</v>
      </c>
      <c r="B25" s="916"/>
      <c r="C25" s="916"/>
      <c r="D25" s="916"/>
      <c r="E25" s="916"/>
      <c r="F25" s="916"/>
      <c r="G25" s="916"/>
      <c r="H25" s="916"/>
      <c r="I25" s="113"/>
      <c r="J25" s="113"/>
      <c r="K25" s="113"/>
      <c r="L25" s="113"/>
      <c r="M25" s="113"/>
    </row>
    <row r="31" spans="1:13">
      <c r="A31" s="619"/>
      <c r="B31" s="619"/>
      <c r="C31" s="514"/>
      <c r="D31" s="619"/>
      <c r="E31" s="619"/>
      <c r="F31" s="619"/>
      <c r="G31" s="514"/>
      <c r="H31" s="619"/>
      <c r="I31" s="619"/>
      <c r="J31" s="619"/>
      <c r="K31" s="619"/>
      <c r="L31" s="619"/>
      <c r="M31" s="619"/>
    </row>
    <row r="34" spans="8:8">
      <c r="H34" s="494"/>
    </row>
  </sheetData>
  <mergeCells count="14">
    <mergeCell ref="A18:F18"/>
    <mergeCell ref="A21:F21"/>
    <mergeCell ref="A25:H25"/>
    <mergeCell ref="A1:M1"/>
    <mergeCell ref="A2:M2"/>
    <mergeCell ref="A3:M3"/>
    <mergeCell ref="B4:D4"/>
    <mergeCell ref="E4:G4"/>
    <mergeCell ref="H4:J4"/>
    <mergeCell ref="K4:M4"/>
    <mergeCell ref="A19:M19"/>
    <mergeCell ref="A23:E23"/>
    <mergeCell ref="A20:B20"/>
    <mergeCell ref="A22:E22"/>
  </mergeCells>
  <printOptions horizontalCentered="1" verticalCentered="1"/>
  <pageMargins left="0.25" right="0.25" top="0.5" bottom="0.5" header="0.5" footer="0.5"/>
  <pageSetup scale="7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pageSetUpPr fitToPage="1"/>
  </sheetPr>
  <dimension ref="A1:R22"/>
  <sheetViews>
    <sheetView zoomScaleNormal="100" workbookViewId="0">
      <selection sqref="A1:I1"/>
    </sheetView>
  </sheetViews>
  <sheetFormatPr defaultRowHeight="12.5"/>
  <cols>
    <col min="1" max="1" width="10.54296875" customWidth="1"/>
    <col min="2" max="6" width="12.54296875" style="259" customWidth="1"/>
    <col min="7" max="7" width="12.54296875" style="299" customWidth="1"/>
    <col min="8" max="9" width="12.54296875" style="259" customWidth="1"/>
  </cols>
  <sheetData>
    <row r="1" spans="1:10" ht="15.5">
      <c r="A1" s="991" t="s">
        <v>483</v>
      </c>
      <c r="B1" s="991"/>
      <c r="C1" s="991"/>
      <c r="D1" s="991"/>
      <c r="E1" s="991"/>
      <c r="F1" s="991"/>
      <c r="G1" s="991"/>
      <c r="H1" s="991"/>
      <c r="I1" s="991"/>
      <c r="J1" s="854"/>
    </row>
    <row r="2" spans="1:10" ht="15.5">
      <c r="A2" s="989" t="s">
        <v>24</v>
      </c>
      <c r="B2" s="1032"/>
      <c r="C2" s="1032"/>
      <c r="D2" s="1032"/>
      <c r="E2" s="1032"/>
      <c r="F2" s="1032"/>
      <c r="G2" s="1032"/>
      <c r="H2" s="1032"/>
      <c r="I2" s="1032"/>
      <c r="J2" s="854"/>
    </row>
    <row r="3" spans="1:10" ht="16" thickBot="1">
      <c r="A3" s="989" t="s">
        <v>0</v>
      </c>
      <c r="B3" s="1032"/>
      <c r="C3" s="1032"/>
      <c r="D3" s="1032"/>
      <c r="E3" s="1032"/>
      <c r="F3" s="1032"/>
      <c r="G3" s="1032"/>
      <c r="H3" s="1032"/>
      <c r="I3" s="1032"/>
      <c r="J3" s="854"/>
    </row>
    <row r="4" spans="1:10" ht="41">
      <c r="A4" s="333" t="s">
        <v>274</v>
      </c>
      <c r="B4" s="334" t="s">
        <v>484</v>
      </c>
      <c r="C4" s="334" t="s">
        <v>276</v>
      </c>
      <c r="D4" s="334" t="s">
        <v>277</v>
      </c>
      <c r="E4" s="334" t="s">
        <v>22</v>
      </c>
      <c r="F4" s="334" t="s">
        <v>485</v>
      </c>
      <c r="G4" s="346" t="s">
        <v>486</v>
      </c>
      <c r="H4" s="334" t="s">
        <v>487</v>
      </c>
      <c r="I4" s="335" t="s">
        <v>488</v>
      </c>
      <c r="J4" s="854"/>
    </row>
    <row r="5" spans="1:10">
      <c r="A5" s="340" t="s">
        <v>286</v>
      </c>
      <c r="B5" s="251">
        <v>189992</v>
      </c>
      <c r="C5" s="251">
        <v>0</v>
      </c>
      <c r="D5" s="251">
        <v>113571</v>
      </c>
      <c r="E5" s="252">
        <v>303563</v>
      </c>
      <c r="F5" s="254">
        <f>'CARE Table 2'!X7</f>
        <v>302245</v>
      </c>
      <c r="G5" s="430">
        <f t="shared" ref="G5" si="0">E5/F5</f>
        <v>1.0043607007560091</v>
      </c>
      <c r="H5" s="260">
        <f>(299450/298719)-1</f>
        <v>2.4471158513519331E-3</v>
      </c>
      <c r="I5" s="351">
        <f>1311916+36633</f>
        <v>1348549</v>
      </c>
      <c r="J5" s="854"/>
    </row>
    <row r="6" spans="1:10">
      <c r="A6" s="340" t="s">
        <v>287</v>
      </c>
      <c r="B6" s="252">
        <v>190640</v>
      </c>
      <c r="C6" s="251">
        <v>0</v>
      </c>
      <c r="D6" s="251">
        <v>113950</v>
      </c>
      <c r="E6" s="252">
        <v>304590</v>
      </c>
      <c r="F6" s="254">
        <f>'CARE Table 2'!X8</f>
        <v>302245</v>
      </c>
      <c r="G6" s="430">
        <f>E6/F6</f>
        <v>1.0077586064285595</v>
      </c>
      <c r="H6" s="260">
        <f>(299450/298719)-1</f>
        <v>2.4471158513519331E-3</v>
      </c>
      <c r="I6" s="347">
        <f>1312848+36633</f>
        <v>1349481</v>
      </c>
      <c r="J6" s="854"/>
    </row>
    <row r="7" spans="1:10">
      <c r="A7" s="340" t="s">
        <v>288</v>
      </c>
      <c r="B7" s="252">
        <v>192413</v>
      </c>
      <c r="C7" s="251">
        <v>0</v>
      </c>
      <c r="D7" s="252">
        <v>114772</v>
      </c>
      <c r="E7" s="252">
        <v>307185</v>
      </c>
      <c r="F7" s="254">
        <f>'CARE Table 2'!X9</f>
        <v>302245</v>
      </c>
      <c r="G7" s="430">
        <f>E7/F7</f>
        <v>1.0163443563996095</v>
      </c>
      <c r="H7" s="260">
        <f>(299450/298719)-1</f>
        <v>2.4471158513519331E-3</v>
      </c>
      <c r="I7" s="347">
        <v>1350713</v>
      </c>
      <c r="J7" s="854"/>
    </row>
    <row r="8" spans="1:10">
      <c r="A8" s="340" t="s">
        <v>289</v>
      </c>
      <c r="B8" s="252"/>
      <c r="C8" s="251"/>
      <c r="D8" s="252"/>
      <c r="E8" s="252"/>
      <c r="F8" s="254"/>
      <c r="G8" s="430"/>
      <c r="H8" s="260"/>
      <c r="I8" s="423"/>
      <c r="J8" s="429"/>
    </row>
    <row r="9" spans="1:10">
      <c r="A9" s="340" t="s">
        <v>290</v>
      </c>
      <c r="B9" s="253"/>
      <c r="C9" s="251"/>
      <c r="D9" s="253"/>
      <c r="E9" s="618"/>
      <c r="F9" s="254"/>
      <c r="G9" s="430"/>
      <c r="H9" s="260"/>
      <c r="I9" s="347"/>
      <c r="J9" s="429"/>
    </row>
    <row r="10" spans="1:10">
      <c r="A10" s="340" t="s">
        <v>291</v>
      </c>
      <c r="B10" s="252"/>
      <c r="C10" s="251"/>
      <c r="D10" s="252"/>
      <c r="E10" s="252"/>
      <c r="F10" s="254"/>
      <c r="G10" s="430"/>
      <c r="H10" s="260"/>
      <c r="I10" s="347"/>
      <c r="J10" s="429"/>
    </row>
    <row r="11" spans="1:10">
      <c r="A11" s="340" t="s">
        <v>292</v>
      </c>
      <c r="B11" s="252"/>
      <c r="C11" s="251"/>
      <c r="D11" s="252"/>
      <c r="E11" s="252"/>
      <c r="F11" s="254"/>
      <c r="G11" s="430"/>
      <c r="H11" s="260"/>
      <c r="I11" s="599"/>
      <c r="J11" s="854"/>
    </row>
    <row r="12" spans="1:10">
      <c r="A12" s="340" t="s">
        <v>293</v>
      </c>
      <c r="B12" s="252"/>
      <c r="C12" s="251"/>
      <c r="D12" s="252"/>
      <c r="E12" s="252"/>
      <c r="F12" s="254"/>
      <c r="G12" s="430"/>
      <c r="H12" s="260"/>
      <c r="I12" s="348"/>
      <c r="J12" s="854"/>
    </row>
    <row r="13" spans="1:10">
      <c r="A13" s="340" t="s">
        <v>294</v>
      </c>
      <c r="B13" s="254"/>
      <c r="C13" s="251"/>
      <c r="D13" s="254"/>
      <c r="E13" s="252"/>
      <c r="F13" s="254"/>
      <c r="G13" s="430"/>
      <c r="H13" s="260"/>
      <c r="I13" s="348"/>
      <c r="J13" s="854"/>
    </row>
    <row r="14" spans="1:10">
      <c r="A14" s="340" t="s">
        <v>295</v>
      </c>
      <c r="B14" s="252"/>
      <c r="C14" s="251"/>
      <c r="D14" s="252"/>
      <c r="E14" s="252"/>
      <c r="F14" s="254"/>
      <c r="G14" s="430"/>
      <c r="H14" s="260"/>
      <c r="I14" s="348"/>
      <c r="J14" s="854"/>
    </row>
    <row r="15" spans="1:10">
      <c r="A15" s="340" t="s">
        <v>296</v>
      </c>
      <c r="B15" s="252"/>
      <c r="C15" s="251"/>
      <c r="D15" s="252"/>
      <c r="E15" s="252"/>
      <c r="F15" s="254"/>
      <c r="G15" s="430"/>
      <c r="H15" s="260"/>
      <c r="I15" s="348"/>
      <c r="J15" s="854"/>
    </row>
    <row r="16" spans="1:10" ht="13" thickBot="1">
      <c r="A16" s="342" t="s">
        <v>297</v>
      </c>
      <c r="B16" s="255"/>
      <c r="C16" s="256"/>
      <c r="D16" s="255"/>
      <c r="E16" s="252"/>
      <c r="F16" s="254"/>
      <c r="G16" s="430"/>
      <c r="H16" s="260"/>
      <c r="I16" s="349"/>
      <c r="J16" s="854"/>
    </row>
    <row r="17" spans="1:18" ht="13.5" thickBot="1">
      <c r="A17" s="250" t="s">
        <v>298</v>
      </c>
      <c r="B17" s="257">
        <f>_xlfn.IFS(B16&lt;&gt;"",B16,B15&lt;&gt;"",B15,B14&lt;&gt;"",B14,B13&lt;&gt;"",B13,B12&lt;&gt;"",B12,B11&lt;&gt;"",B11,B10&lt;&gt;"",B10,B9&lt;&gt;"",B9,B8&lt;&gt;"",B8,B7&lt;&gt;"",B7,B6&lt;&gt;"",B6,B5&lt;&gt;"",B5)</f>
        <v>192413</v>
      </c>
      <c r="C17" s="257" t="s">
        <v>489</v>
      </c>
      <c r="D17" s="257">
        <f>_xlfn.IFS(D16&lt;&gt;"",D16,D15&lt;&gt;"",D15,D14&lt;&gt;"",D14,D13&lt;&gt;"",D13,D12&lt;&gt;"",D12,D11&lt;&gt;"",D11,D10&lt;&gt;"",D10,D9&lt;&gt;"",D9,D8&lt;&gt;"",D8,D7&lt;&gt;"",D7,D6&lt;&gt;"",D6,D5&lt;&gt;"",D5)</f>
        <v>114772</v>
      </c>
      <c r="E17" s="257">
        <f>_xlfn.IFS(E16&lt;&gt;"",E16,E15&lt;&gt;"",E15,E14&lt;&gt;"",E14,E13&lt;&gt;"",E13,E12&lt;&gt;"",E12,E11&lt;&gt;"",E11,E10&lt;&gt;"",E10,E9&lt;&gt;"",E9,E8&lt;&gt;"",E8,E7&lt;&gt;"",E7,E6&lt;&gt;"",E6,E5&lt;&gt;"",E5)</f>
        <v>307185</v>
      </c>
      <c r="F17" s="257">
        <f>_xlfn.IFS(F16&lt;&gt;"",F16,F15&lt;&gt;"",F15,F14&lt;&gt;"",F14,F13&lt;&gt;"",F13,F12&lt;&gt;"",F12,F11&lt;&gt;"",F11,F10&lt;&gt;"",F10,F9&lt;&gt;"",F9,F8&lt;&gt;"",F8,F7&lt;&gt;"",F7,F6&lt;&gt;"",F6,F5&lt;&gt;"",F5)</f>
        <v>302245</v>
      </c>
      <c r="G17" s="431">
        <f t="shared" ref="G17" si="1">E17/F17</f>
        <v>1.0163443563996095</v>
      </c>
      <c r="H17" s="261">
        <f>_xlfn.IFS(H16&lt;&gt;"",H16,H15&lt;&gt;"",H15,H14&lt;&gt;"",H14,H13&lt;&gt;"",H13,H12&lt;&gt;"",H12,H11&lt;&gt;"",H11,H10&lt;&gt;"",H10,H9&lt;&gt;"",H9,H8&lt;&gt;"",H8,H7&lt;&gt;"",H7,H6&lt;&gt;"",H6,H5&lt;&gt;"",H5)</f>
        <v>2.4471158513519331E-3</v>
      </c>
      <c r="I17" s="257">
        <f>_xlfn.IFS(I16&lt;&gt;"",I16,I15&lt;&gt;"",I15,I14&lt;&gt;"",I14,I13&lt;&gt;"",I13,I12&lt;&gt;"",I12,I11&lt;&gt;"",I11,I10&lt;&gt;"",I10,I9&lt;&gt;"",I9,I8&lt;&gt;"",I8,I7&lt;&gt;"",I7,I6&lt;&gt;"",I6,I5&lt;&gt;"",I5)</f>
        <v>1350713</v>
      </c>
      <c r="J17" s="854"/>
      <c r="K17" s="854"/>
      <c r="L17" s="854"/>
      <c r="M17" s="854"/>
      <c r="N17" s="854"/>
      <c r="O17" s="854"/>
      <c r="P17" s="854"/>
      <c r="Q17" s="854"/>
      <c r="R17" s="854"/>
    </row>
    <row r="18" spans="1:18" s="40" customFormat="1" ht="13">
      <c r="A18" s="899"/>
      <c r="B18" s="258"/>
      <c r="C18" s="258"/>
      <c r="D18" s="258"/>
      <c r="E18" s="258"/>
      <c r="F18" s="258"/>
      <c r="G18" s="298"/>
      <c r="H18" s="262"/>
      <c r="I18" s="263"/>
      <c r="J18" s="854"/>
      <c r="K18" s="854"/>
      <c r="L18" s="854"/>
      <c r="M18" s="854"/>
      <c r="N18" s="854"/>
      <c r="O18" s="854"/>
      <c r="P18" s="854"/>
      <c r="Q18" s="854"/>
      <c r="R18" s="854"/>
    </row>
    <row r="19" spans="1:18" s="427" customFormat="1">
      <c r="A19" s="1128" t="s">
        <v>434</v>
      </c>
      <c r="B19" s="1129"/>
      <c r="C19" s="1129"/>
      <c r="D19" s="1129"/>
      <c r="E19" s="1129"/>
      <c r="F19" s="1129"/>
      <c r="G19" s="1129"/>
      <c r="H19" s="1129"/>
      <c r="I19" s="1129"/>
      <c r="J19" s="157"/>
      <c r="K19" s="157"/>
      <c r="L19" s="115"/>
      <c r="M19" s="157"/>
      <c r="N19" s="157"/>
      <c r="O19" s="157"/>
      <c r="P19" s="157"/>
      <c r="Q19" s="157"/>
      <c r="R19" s="157"/>
    </row>
    <row r="20" spans="1:18" s="40" customFormat="1" ht="14.5">
      <c r="A20" s="920" t="s">
        <v>445</v>
      </c>
      <c r="B20" s="920"/>
      <c r="C20" s="920"/>
      <c r="D20" s="920"/>
      <c r="E20" s="920"/>
      <c r="F20" s="920"/>
      <c r="G20" s="920"/>
      <c r="H20" s="920"/>
      <c r="I20" s="920"/>
      <c r="J20" s="854"/>
      <c r="K20" s="854"/>
      <c r="L20" s="854"/>
      <c r="M20" s="854"/>
      <c r="N20" s="854"/>
      <c r="O20" s="854"/>
      <c r="P20" s="854"/>
      <c r="Q20" s="854"/>
      <c r="R20" s="854"/>
    </row>
    <row r="22" spans="1:18" ht="25.5" customHeight="1">
      <c r="A22" s="1143" t="s">
        <v>490</v>
      </c>
      <c r="B22" s="1143"/>
      <c r="C22" s="1143"/>
      <c r="D22" s="1143"/>
      <c r="E22" s="1143"/>
      <c r="F22" s="1143"/>
      <c r="G22" s="1143"/>
      <c r="H22" s="1143"/>
      <c r="I22" s="1143"/>
      <c r="J22" s="854"/>
      <c r="K22" s="854"/>
      <c r="L22" s="854"/>
      <c r="M22" s="854"/>
      <c r="N22" s="854"/>
      <c r="O22" s="854"/>
      <c r="P22" s="854"/>
      <c r="Q22" s="854"/>
      <c r="R22" s="854"/>
    </row>
  </sheetData>
  <mergeCells count="6">
    <mergeCell ref="A1:I1"/>
    <mergeCell ref="A3:I3"/>
    <mergeCell ref="A2:I2"/>
    <mergeCell ref="A22:I22"/>
    <mergeCell ref="A20:I20"/>
    <mergeCell ref="A19:I19"/>
  </mergeCells>
  <printOptions horizontalCentered="1" verticalCentered="1" headings="1"/>
  <pageMargins left="0.25" right="0.25" top="0.5" bottom="0.5" header="0.5" footer="0.5"/>
  <pageSetup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pageSetUpPr fitToPage="1"/>
  </sheetPr>
  <dimension ref="A1:N17"/>
  <sheetViews>
    <sheetView zoomScaleNormal="100" workbookViewId="0">
      <selection sqref="A1:E1"/>
    </sheetView>
  </sheetViews>
  <sheetFormatPr defaultRowHeight="12.5"/>
  <cols>
    <col min="1" max="1" width="17.54296875" customWidth="1"/>
    <col min="2" max="5" width="28.54296875" customWidth="1"/>
    <col min="6" max="12" width="9.54296875" customWidth="1"/>
    <col min="13" max="13" width="13.54296875" customWidth="1"/>
  </cols>
  <sheetData>
    <row r="1" spans="1:14" s="40" customFormat="1" ht="17.5">
      <c r="A1" s="1161" t="s">
        <v>491</v>
      </c>
      <c r="B1" s="991"/>
      <c r="C1" s="991"/>
      <c r="D1" s="991"/>
      <c r="E1" s="991"/>
      <c r="F1" s="854"/>
      <c r="G1" s="854"/>
      <c r="H1" s="854"/>
      <c r="I1" s="854"/>
      <c r="J1" s="854"/>
      <c r="K1" s="854"/>
      <c r="L1" s="854"/>
      <c r="M1" s="854"/>
      <c r="N1" s="854"/>
    </row>
    <row r="2" spans="1:14" s="40" customFormat="1" ht="15.5">
      <c r="A2" s="991" t="s">
        <v>24</v>
      </c>
      <c r="B2" s="991"/>
      <c r="C2" s="991"/>
      <c r="D2" s="991"/>
      <c r="E2" s="991"/>
      <c r="F2" s="854"/>
      <c r="G2" s="854"/>
      <c r="H2" s="854"/>
      <c r="I2" s="854"/>
      <c r="J2" s="854"/>
      <c r="K2" s="854"/>
      <c r="L2" s="854"/>
      <c r="M2" s="854"/>
      <c r="N2" s="854"/>
    </row>
    <row r="3" spans="1:14" ht="15.5">
      <c r="A3" s="1162" t="s">
        <v>0</v>
      </c>
      <c r="B3" s="1162"/>
      <c r="C3" s="1162"/>
      <c r="D3" s="1162"/>
      <c r="E3" s="1162"/>
      <c r="F3" s="854"/>
      <c r="G3" s="854"/>
      <c r="H3" s="854"/>
      <c r="I3" s="854"/>
      <c r="J3" s="854"/>
      <c r="K3" s="854"/>
      <c r="L3" s="854"/>
      <c r="M3" s="854"/>
      <c r="N3" s="854"/>
    </row>
    <row r="4" spans="1:14" ht="13">
      <c r="A4" s="1165">
        <v>2019</v>
      </c>
      <c r="B4" s="32" t="s">
        <v>492</v>
      </c>
      <c r="C4" s="904" t="s">
        <v>1</v>
      </c>
      <c r="D4" s="904" t="s">
        <v>493</v>
      </c>
      <c r="E4" s="904" t="s">
        <v>494</v>
      </c>
      <c r="F4" s="854"/>
      <c r="G4" s="854"/>
      <c r="H4" s="854"/>
      <c r="I4" s="854"/>
      <c r="J4" s="854"/>
      <c r="K4" s="854"/>
      <c r="L4" s="854"/>
      <c r="M4" s="854"/>
      <c r="N4" s="854"/>
    </row>
    <row r="5" spans="1:14" ht="13">
      <c r="A5" s="1166"/>
      <c r="B5" s="888" t="s">
        <v>22</v>
      </c>
      <c r="C5" s="904" t="s">
        <v>22</v>
      </c>
      <c r="D5" s="888" t="s">
        <v>22</v>
      </c>
      <c r="E5" s="888" t="s">
        <v>495</v>
      </c>
      <c r="F5" s="854"/>
      <c r="G5" s="854"/>
      <c r="H5" s="854"/>
      <c r="I5" s="854"/>
      <c r="J5" s="854"/>
      <c r="K5" s="854"/>
      <c r="L5" s="854"/>
      <c r="M5" s="854"/>
      <c r="N5" s="854"/>
    </row>
    <row r="6" spans="1:14" ht="13">
      <c r="A6" s="3"/>
      <c r="B6" s="1"/>
      <c r="C6" s="1"/>
      <c r="D6" s="1"/>
      <c r="E6" s="1"/>
      <c r="F6" s="854"/>
      <c r="G6" s="854"/>
      <c r="H6" s="854"/>
      <c r="I6" s="854"/>
      <c r="J6" s="854"/>
      <c r="K6" s="854"/>
      <c r="L6" s="854"/>
      <c r="M6" s="854"/>
      <c r="N6" s="854"/>
    </row>
    <row r="7" spans="1:14" s="40" customFormat="1">
      <c r="A7" s="176"/>
      <c r="B7" s="31"/>
      <c r="C7" s="100"/>
      <c r="D7" s="446"/>
      <c r="E7" s="30"/>
      <c r="F7" s="854"/>
      <c r="G7" s="854"/>
      <c r="H7" s="854"/>
      <c r="I7" s="854"/>
      <c r="J7" s="854"/>
      <c r="K7" s="854"/>
      <c r="L7" s="854"/>
      <c r="M7" s="854"/>
      <c r="N7" s="854"/>
    </row>
    <row r="8" spans="1:14" s="40" customFormat="1">
      <c r="A8" s="2" t="s">
        <v>496</v>
      </c>
      <c r="B8" s="31">
        <v>267732.83399999997</v>
      </c>
      <c r="C8" s="100">
        <v>45500.850000000006</v>
      </c>
      <c r="D8" s="445">
        <v>70279.850000000006</v>
      </c>
      <c r="E8" s="30">
        <f>D8/B8</f>
        <v>0.26249992931386223</v>
      </c>
      <c r="F8" s="854"/>
      <c r="G8" s="854"/>
      <c r="H8" s="854"/>
      <c r="I8" s="854"/>
      <c r="J8" s="854"/>
      <c r="K8" s="854"/>
      <c r="L8" s="854"/>
      <c r="M8" s="854"/>
      <c r="N8" s="854"/>
    </row>
    <row r="9" spans="1:14" s="40" customFormat="1">
      <c r="A9" s="177"/>
      <c r="B9" s="80"/>
      <c r="C9" s="152"/>
      <c r="D9" s="80"/>
      <c r="E9" s="30"/>
      <c r="F9" s="854"/>
      <c r="G9" s="854"/>
      <c r="H9" s="854"/>
      <c r="I9" s="854"/>
      <c r="J9" s="854"/>
      <c r="K9" s="854"/>
      <c r="L9" s="854"/>
      <c r="M9" s="854"/>
      <c r="N9" s="854"/>
    </row>
    <row r="10" spans="1:14" s="11" customFormat="1">
      <c r="A10" s="170"/>
      <c r="B10" s="31"/>
      <c r="C10" s="100"/>
      <c r="D10" s="445"/>
      <c r="E10" s="30"/>
      <c r="F10" s="619"/>
      <c r="G10" s="619"/>
      <c r="H10" s="619"/>
      <c r="I10" s="619"/>
      <c r="J10" s="619"/>
      <c r="K10" s="619"/>
      <c r="L10" s="619"/>
      <c r="M10" s="619"/>
      <c r="N10" s="619"/>
    </row>
    <row r="11" spans="1:14" s="11" customFormat="1" ht="13">
      <c r="A11" s="364" t="s">
        <v>495</v>
      </c>
      <c r="B11" s="365">
        <f>SUM(B7:B10)</f>
        <v>267732.83399999997</v>
      </c>
      <c r="C11" s="365">
        <f t="shared" ref="C11:D11" si="0">SUM(C7:C10)</f>
        <v>45500.850000000006</v>
      </c>
      <c r="D11" s="365">
        <f t="shared" si="0"/>
        <v>70279.850000000006</v>
      </c>
      <c r="E11" s="366">
        <f>SUM(E7:E10)</f>
        <v>0.26249992931386223</v>
      </c>
      <c r="F11" s="619"/>
      <c r="G11" s="619"/>
      <c r="H11" s="619"/>
      <c r="I11" s="619"/>
      <c r="J11" s="619"/>
      <c r="K11" s="619"/>
      <c r="L11" s="619"/>
      <c r="M11" s="619"/>
      <c r="N11" s="619"/>
    </row>
    <row r="12" spans="1:14">
      <c r="A12" s="4"/>
      <c r="B12" s="854"/>
      <c r="C12" s="854"/>
      <c r="D12" s="854"/>
      <c r="E12" s="854"/>
      <c r="F12" s="854"/>
      <c r="G12" s="854"/>
      <c r="H12" s="854"/>
      <c r="I12" s="854"/>
      <c r="J12" s="854"/>
      <c r="K12" s="854"/>
      <c r="L12" s="854"/>
      <c r="M12" s="854"/>
      <c r="N12" s="854"/>
    </row>
    <row r="13" spans="1:14" s="721" customFormat="1">
      <c r="A13" s="1167" t="s">
        <v>497</v>
      </c>
      <c r="B13" s="1167"/>
      <c r="C13" s="1167"/>
      <c r="D13" s="1167"/>
      <c r="E13" s="1167"/>
      <c r="F13" s="1167"/>
      <c r="G13" s="1167"/>
      <c r="H13" s="854"/>
      <c r="I13" s="854"/>
      <c r="J13" s="854"/>
      <c r="K13" s="854"/>
      <c r="L13" s="854"/>
      <c r="M13" s="854"/>
      <c r="N13" s="854"/>
    </row>
    <row r="14" spans="1:14" s="40" customFormat="1">
      <c r="A14" s="4"/>
      <c r="B14" s="854"/>
      <c r="C14" s="854"/>
      <c r="D14" s="854"/>
      <c r="E14" s="854"/>
      <c r="F14" s="854"/>
      <c r="G14" s="854"/>
      <c r="H14" s="854"/>
      <c r="I14" s="854"/>
      <c r="J14" s="854"/>
      <c r="K14" s="854"/>
      <c r="L14" s="854"/>
      <c r="M14" s="854"/>
      <c r="N14" s="854"/>
    </row>
    <row r="15" spans="1:14" ht="13">
      <c r="A15" s="1163" t="s">
        <v>498</v>
      </c>
      <c r="B15" s="1164"/>
      <c r="C15" s="1164"/>
      <c r="D15" s="1164"/>
      <c r="E15" s="1164"/>
      <c r="F15" s="8"/>
      <c r="G15" s="8"/>
      <c r="H15" s="8"/>
      <c r="I15" s="8"/>
      <c r="J15" s="8"/>
      <c r="K15" s="8"/>
      <c r="L15" s="8"/>
      <c r="M15" s="8"/>
      <c r="N15" s="8"/>
    </row>
    <row r="16" spans="1:14">
      <c r="A16" s="854"/>
      <c r="B16" s="181"/>
      <c r="C16" s="117"/>
      <c r="D16" s="117"/>
      <c r="E16" s="117"/>
      <c r="F16" s="854"/>
      <c r="G16" s="854"/>
      <c r="H16" s="854"/>
      <c r="I16" s="854"/>
      <c r="J16" s="854"/>
      <c r="K16" s="854"/>
      <c r="L16" s="854"/>
      <c r="M16" s="854"/>
      <c r="N16" s="854"/>
    </row>
    <row r="17" spans="1:14">
      <c r="A17" s="854"/>
      <c r="B17" s="181"/>
      <c r="C17" s="117"/>
      <c r="D17" s="117"/>
      <c r="E17" s="117"/>
      <c r="F17" s="854"/>
      <c r="G17" s="854"/>
      <c r="H17" s="854"/>
      <c r="I17" s="854"/>
      <c r="J17" s="854"/>
      <c r="K17" s="854"/>
      <c r="L17" s="854"/>
      <c r="M17" s="854"/>
      <c r="N17" s="854"/>
    </row>
  </sheetData>
  <mergeCells count="6">
    <mergeCell ref="A1:E1"/>
    <mergeCell ref="A2:E2"/>
    <mergeCell ref="A3:E3"/>
    <mergeCell ref="A15:E15"/>
    <mergeCell ref="A4:A5"/>
    <mergeCell ref="A13:G13"/>
  </mergeCells>
  <printOptions horizontalCentered="1" verticalCentered="1" headings="1"/>
  <pageMargins left="0.25" right="0.25" top="0.5" bottom="0.5" header="0.5" footer="0.5"/>
  <pageSetup scale="86"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C60"/>
  <sheetViews>
    <sheetView zoomScaleNormal="100" workbookViewId="0"/>
  </sheetViews>
  <sheetFormatPr defaultColWidth="9.1796875" defaultRowHeight="12.5"/>
  <cols>
    <col min="1" max="1" width="62.1796875" style="40" customWidth="1"/>
    <col min="2" max="2" width="14.1796875" style="40" customWidth="1"/>
    <col min="3" max="16384" width="9.1796875" style="40"/>
  </cols>
  <sheetData>
    <row r="1" spans="1:3" ht="36">
      <c r="A1" s="605" t="s">
        <v>499</v>
      </c>
      <c r="B1" s="606"/>
      <c r="C1" s="854"/>
    </row>
    <row r="2" spans="1:3" ht="18" customHeight="1">
      <c r="A2" s="607" t="s">
        <v>500</v>
      </c>
      <c r="B2" s="608"/>
      <c r="C2" s="854"/>
    </row>
    <row r="3" spans="1:3" ht="18" customHeight="1">
      <c r="A3" s="614" t="s">
        <v>501</v>
      </c>
      <c r="B3" s="615"/>
      <c r="C3" s="854"/>
    </row>
    <row r="4" spans="1:3" ht="17" thickBot="1">
      <c r="A4" s="466" t="s">
        <v>502</v>
      </c>
      <c r="B4" s="467">
        <v>105</v>
      </c>
      <c r="C4" s="854"/>
    </row>
    <row r="5" spans="1:3" ht="17" thickBot="1">
      <c r="A5" s="609" t="s">
        <v>503</v>
      </c>
      <c r="B5" s="610"/>
      <c r="C5" s="854"/>
    </row>
    <row r="6" spans="1:3" ht="16.5">
      <c r="A6" s="470" t="s">
        <v>504</v>
      </c>
      <c r="B6" s="468">
        <v>0</v>
      </c>
      <c r="C6" s="854"/>
    </row>
    <row r="7" spans="1:3" ht="17" thickBot="1">
      <c r="A7" s="471" t="s">
        <v>505</v>
      </c>
      <c r="B7" s="468">
        <v>0</v>
      </c>
      <c r="C7" s="854"/>
    </row>
    <row r="8" spans="1:3" ht="17" thickBot="1">
      <c r="A8" s="471" t="s">
        <v>506</v>
      </c>
      <c r="B8" s="468">
        <v>0</v>
      </c>
      <c r="C8" s="854"/>
    </row>
    <row r="9" spans="1:3" ht="17" thickBot="1">
      <c r="A9" s="471" t="s">
        <v>507</v>
      </c>
      <c r="B9" s="468">
        <v>0</v>
      </c>
      <c r="C9" s="854"/>
    </row>
    <row r="10" spans="1:3" ht="16.5">
      <c r="A10" s="471" t="s">
        <v>508</v>
      </c>
      <c r="B10" s="468">
        <v>11</v>
      </c>
      <c r="C10" s="854"/>
    </row>
    <row r="11" spans="1:3" s="854" customFormat="1" ht="16.5">
      <c r="A11" s="471" t="s">
        <v>509</v>
      </c>
      <c r="B11" s="468">
        <v>2</v>
      </c>
    </row>
    <row r="12" spans="1:3" ht="16.5">
      <c r="A12" s="471" t="s">
        <v>510</v>
      </c>
      <c r="B12" s="468">
        <v>0</v>
      </c>
      <c r="C12" s="854"/>
    </row>
    <row r="13" spans="1:3" ht="16.5">
      <c r="A13" s="471" t="s">
        <v>511</v>
      </c>
      <c r="B13" s="468">
        <v>0</v>
      </c>
      <c r="C13" s="854"/>
    </row>
    <row r="14" spans="1:3" ht="16.5">
      <c r="A14" s="471" t="s">
        <v>512</v>
      </c>
      <c r="B14" s="468">
        <v>0</v>
      </c>
      <c r="C14" s="854"/>
    </row>
    <row r="15" spans="1:3" ht="16.5">
      <c r="A15" s="471" t="s">
        <v>513</v>
      </c>
      <c r="B15" s="468">
        <v>8</v>
      </c>
      <c r="C15" s="854"/>
    </row>
    <row r="16" spans="1:3" ht="16.5">
      <c r="A16" s="471" t="s">
        <v>514</v>
      </c>
      <c r="B16" s="468">
        <v>5</v>
      </c>
      <c r="C16" s="854"/>
    </row>
    <row r="17" spans="1:3" ht="16.5">
      <c r="A17" s="471" t="s">
        <v>515</v>
      </c>
      <c r="B17" s="468">
        <v>3</v>
      </c>
      <c r="C17" s="854"/>
    </row>
    <row r="18" spans="1:3" ht="16.5">
      <c r="A18" s="471" t="s">
        <v>516</v>
      </c>
      <c r="B18" s="468">
        <v>0</v>
      </c>
      <c r="C18" s="854"/>
    </row>
    <row r="19" spans="1:3" ht="17" thickBot="1">
      <c r="A19" s="471" t="s">
        <v>517</v>
      </c>
      <c r="B19" s="468">
        <v>0</v>
      </c>
      <c r="C19" s="854"/>
    </row>
    <row r="20" spans="1:3" ht="16.5">
      <c r="A20" s="471" t="s">
        <v>518</v>
      </c>
      <c r="B20" s="468">
        <v>0</v>
      </c>
      <c r="C20" s="854"/>
    </row>
    <row r="21" spans="1:3" ht="17" thickBot="1">
      <c r="A21" s="471" t="s">
        <v>519</v>
      </c>
      <c r="B21" s="468">
        <v>0</v>
      </c>
      <c r="C21" s="854"/>
    </row>
    <row r="22" spans="1:3" ht="17" thickBot="1">
      <c r="A22" s="471" t="s">
        <v>520</v>
      </c>
      <c r="B22" s="468">
        <v>0</v>
      </c>
      <c r="C22" s="854"/>
    </row>
    <row r="23" spans="1:3" ht="16.5">
      <c r="A23" s="478" t="s">
        <v>521</v>
      </c>
      <c r="B23" s="479">
        <v>29</v>
      </c>
      <c r="C23" s="854"/>
    </row>
    <row r="24" spans="1:3" s="477" customFormat="1" ht="17" thickBot="1">
      <c r="A24" s="613"/>
      <c r="B24" s="613"/>
    </row>
    <row r="25" spans="1:3" s="477" customFormat="1" ht="17" thickBot="1">
      <c r="A25" s="611" t="s">
        <v>522</v>
      </c>
      <c r="B25" s="612"/>
    </row>
    <row r="26" spans="1:3" s="477" customFormat="1" ht="16.5">
      <c r="A26" s="471" t="s">
        <v>523</v>
      </c>
      <c r="B26" s="469">
        <v>0</v>
      </c>
    </row>
    <row r="27" spans="1:3" s="477" customFormat="1" ht="16.5">
      <c r="A27" s="471" t="s">
        <v>524</v>
      </c>
      <c r="B27" s="469">
        <v>0</v>
      </c>
    </row>
    <row r="28" spans="1:3" s="477" customFormat="1" ht="16.5">
      <c r="A28" s="471" t="s">
        <v>505</v>
      </c>
      <c r="B28" s="469">
        <v>0</v>
      </c>
    </row>
    <row r="29" spans="1:3" s="477" customFormat="1" ht="16.5">
      <c r="A29" s="471" t="s">
        <v>525</v>
      </c>
      <c r="B29" s="469">
        <v>0</v>
      </c>
    </row>
    <row r="30" spans="1:3" s="477" customFormat="1" ht="17" thickBot="1">
      <c r="A30" s="471" t="s">
        <v>526</v>
      </c>
      <c r="B30" s="469">
        <v>0</v>
      </c>
    </row>
    <row r="31" spans="1:3" s="477" customFormat="1" ht="16.5" customHeight="1" thickBot="1">
      <c r="A31" s="471" t="s">
        <v>527</v>
      </c>
      <c r="B31" s="469">
        <v>0</v>
      </c>
    </row>
    <row r="32" spans="1:3" s="477" customFormat="1" ht="17" thickBot="1">
      <c r="A32" s="471" t="s">
        <v>528</v>
      </c>
      <c r="B32" s="469">
        <v>0</v>
      </c>
    </row>
    <row r="33" spans="1:3" s="477" customFormat="1" ht="17" thickBot="1">
      <c r="A33" s="471" t="s">
        <v>529</v>
      </c>
      <c r="B33" s="469">
        <v>0</v>
      </c>
    </row>
    <row r="34" spans="1:3" s="477" customFormat="1" ht="17" thickBot="1">
      <c r="A34" s="471" t="s">
        <v>530</v>
      </c>
      <c r="B34" s="469">
        <v>0</v>
      </c>
    </row>
    <row r="35" spans="1:3" s="477" customFormat="1" ht="17" thickBot="1">
      <c r="A35" s="471" t="s">
        <v>531</v>
      </c>
      <c r="B35" s="469">
        <v>0</v>
      </c>
    </row>
    <row r="36" spans="1:3" s="477" customFormat="1" ht="17" thickBot="1">
      <c r="A36" s="471" t="s">
        <v>532</v>
      </c>
      <c r="B36" s="469">
        <v>0</v>
      </c>
    </row>
    <row r="37" spans="1:3" s="477" customFormat="1" ht="17" thickBot="1">
      <c r="A37" s="471" t="s">
        <v>533</v>
      </c>
      <c r="B37" s="469">
        <v>0</v>
      </c>
    </row>
    <row r="38" spans="1:3" s="477" customFormat="1" ht="17" thickBot="1">
      <c r="A38" s="471" t="s">
        <v>534</v>
      </c>
      <c r="B38" s="469">
        <v>0</v>
      </c>
    </row>
    <row r="39" spans="1:3" s="477" customFormat="1" ht="17" thickBot="1">
      <c r="A39" s="471" t="s">
        <v>535</v>
      </c>
      <c r="B39" s="469">
        <v>0</v>
      </c>
    </row>
    <row r="40" spans="1:3" s="477" customFormat="1" ht="17" thickBot="1">
      <c r="A40" s="471" t="s">
        <v>536</v>
      </c>
      <c r="B40" s="469">
        <v>0</v>
      </c>
    </row>
    <row r="41" spans="1:3" s="477" customFormat="1" ht="16.5">
      <c r="A41" s="471" t="s">
        <v>537</v>
      </c>
      <c r="B41" s="469">
        <v>10</v>
      </c>
    </row>
    <row r="42" spans="1:3" s="477" customFormat="1" ht="17" thickBot="1">
      <c r="A42" s="471" t="s">
        <v>538</v>
      </c>
      <c r="B42" s="469">
        <v>0</v>
      </c>
    </row>
    <row r="43" spans="1:3" s="477" customFormat="1" ht="17" thickBot="1">
      <c r="A43" s="471" t="s">
        <v>539</v>
      </c>
      <c r="B43" s="469">
        <v>0</v>
      </c>
    </row>
    <row r="44" spans="1:3" s="477" customFormat="1" ht="17" thickBot="1">
      <c r="A44" s="471" t="s">
        <v>540</v>
      </c>
      <c r="B44" s="469">
        <v>0</v>
      </c>
    </row>
    <row r="45" spans="1:3" s="477" customFormat="1" ht="17" thickBot="1">
      <c r="A45" s="471" t="s">
        <v>541</v>
      </c>
      <c r="B45" s="469">
        <v>0</v>
      </c>
    </row>
    <row r="46" spans="1:3" s="477" customFormat="1" ht="16.5">
      <c r="A46" s="471" t="s">
        <v>542</v>
      </c>
      <c r="B46" s="469">
        <v>8</v>
      </c>
    </row>
    <row r="47" spans="1:3" ht="16.5">
      <c r="A47" s="471" t="s">
        <v>511</v>
      </c>
      <c r="B47" s="469">
        <v>2</v>
      </c>
      <c r="C47" s="854"/>
    </row>
    <row r="48" spans="1:3" ht="17" thickBot="1">
      <c r="A48" s="471" t="s">
        <v>512</v>
      </c>
      <c r="B48" s="469">
        <v>0</v>
      </c>
      <c r="C48" s="854"/>
    </row>
    <row r="49" spans="1:3" s="477" customFormat="1" ht="17" thickBot="1">
      <c r="A49" s="471" t="s">
        <v>520</v>
      </c>
      <c r="B49" s="469">
        <v>0</v>
      </c>
    </row>
    <row r="50" spans="1:3" ht="16.5" customHeight="1" thickBot="1">
      <c r="A50" s="461" t="s">
        <v>543</v>
      </c>
      <c r="B50" s="462">
        <v>20</v>
      </c>
      <c r="C50" s="854"/>
    </row>
    <row r="51" spans="1:3" ht="14">
      <c r="A51" s="463"/>
      <c r="B51" s="463"/>
      <c r="C51" s="854"/>
    </row>
    <row r="52" spans="1:3" ht="66.75" customHeight="1">
      <c r="A52" s="1169" t="s">
        <v>544</v>
      </c>
      <c r="B52" s="1169"/>
      <c r="C52" s="854"/>
    </row>
    <row r="53" spans="1:3" ht="14">
      <c r="A53" s="464"/>
      <c r="B53" s="463"/>
      <c r="C53" s="854"/>
    </row>
    <row r="54" spans="1:3" ht="50.25" customHeight="1">
      <c r="A54" s="1169" t="s">
        <v>545</v>
      </c>
      <c r="B54" s="1169"/>
      <c r="C54" s="854"/>
    </row>
    <row r="55" spans="1:3" ht="14">
      <c r="A55" s="465"/>
      <c r="B55" s="463"/>
      <c r="C55" s="854"/>
    </row>
    <row r="56" spans="1:3" s="460" customFormat="1" ht="25.5" customHeight="1">
      <c r="A56" s="1143" t="s">
        <v>546</v>
      </c>
      <c r="B56" s="1143"/>
      <c r="C56" s="619"/>
    </row>
    <row r="57" spans="1:3" s="472" customFormat="1" ht="28.5" customHeight="1">
      <c r="A57" s="1143" t="s">
        <v>547</v>
      </c>
      <c r="B57" s="1143"/>
      <c r="C57" s="619"/>
    </row>
    <row r="58" spans="1:3" s="486" customFormat="1" ht="12.75" customHeight="1">
      <c r="A58" s="909" t="s">
        <v>548</v>
      </c>
      <c r="B58" s="909"/>
      <c r="C58" s="890"/>
    </row>
    <row r="59" spans="1:3" s="486" customFormat="1" ht="12.75" customHeight="1">
      <c r="A59" s="909" t="s">
        <v>549</v>
      </c>
      <c r="B59" s="909"/>
      <c r="C59" s="890"/>
    </row>
    <row r="60" spans="1:3" s="460" customFormat="1" ht="26.25" customHeight="1">
      <c r="A60" s="1168" t="s">
        <v>550</v>
      </c>
      <c r="B60" s="1168"/>
      <c r="C60" s="619"/>
    </row>
  </sheetData>
  <sortState xmlns:xlrd2="http://schemas.microsoft.com/office/spreadsheetml/2017/richdata2" ref="A7:A22">
    <sortCondition ref="A7:A22"/>
  </sortState>
  <mergeCells count="5">
    <mergeCell ref="A56:B56"/>
    <mergeCell ref="A60:B60"/>
    <mergeCell ref="A52:B52"/>
    <mergeCell ref="A54:B54"/>
    <mergeCell ref="A57:B57"/>
  </mergeCells>
  <printOptions horizontalCentered="1" verticalCentered="1"/>
  <pageMargins left="0.25" right="0.25" top="0.5" bottom="0.5" header="0.5" footer="0.5"/>
  <pageSetup scale="48"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XFD17"/>
  <sheetViews>
    <sheetView workbookViewId="0">
      <selection sqref="A1:G1"/>
    </sheetView>
  </sheetViews>
  <sheetFormatPr defaultColWidth="8.54296875" defaultRowHeight="12.5"/>
  <cols>
    <col min="1" max="1" width="8.54296875" style="58" customWidth="1"/>
    <col min="2" max="2" width="11.54296875" style="126" customWidth="1"/>
    <col min="3" max="3" width="39.1796875" style="126" customWidth="1"/>
    <col min="4" max="4" width="10.54296875" style="126" customWidth="1"/>
    <col min="5" max="5" width="9.54296875" style="126" customWidth="1"/>
    <col min="6" max="6" width="11.54296875" style="126" customWidth="1"/>
    <col min="7" max="7" width="24.54296875" style="126" customWidth="1"/>
    <col min="8" max="16384" width="8.54296875" style="40"/>
  </cols>
  <sheetData>
    <row r="1" spans="1:16384" ht="30" customHeight="1">
      <c r="A1" s="1173" t="s">
        <v>551</v>
      </c>
      <c r="B1" s="1174"/>
      <c r="C1" s="1174"/>
      <c r="D1" s="1174"/>
      <c r="E1" s="1174"/>
      <c r="F1" s="1174"/>
      <c r="G1" s="1175"/>
      <c r="H1" s="854"/>
      <c r="I1" s="854"/>
      <c r="J1" s="854"/>
      <c r="K1" s="854"/>
      <c r="L1" s="854"/>
      <c r="M1" s="854"/>
      <c r="N1" s="854"/>
      <c r="O1" s="854"/>
      <c r="P1" s="854"/>
      <c r="Q1" s="854"/>
      <c r="R1" s="854"/>
      <c r="S1" s="854"/>
      <c r="T1" s="854"/>
      <c r="U1" s="854"/>
      <c r="V1" s="854"/>
      <c r="W1" s="854"/>
      <c r="X1" s="854"/>
      <c r="Y1" s="854"/>
      <c r="Z1" s="854"/>
      <c r="AA1" s="854"/>
      <c r="AB1" s="854"/>
      <c r="AC1" s="854"/>
      <c r="AD1" s="854"/>
      <c r="AE1" s="854"/>
      <c r="AF1" s="854"/>
      <c r="AG1" s="854"/>
      <c r="AH1" s="854"/>
      <c r="AI1" s="854"/>
      <c r="AJ1" s="854"/>
      <c r="AK1" s="854"/>
      <c r="AL1" s="854"/>
      <c r="AM1" s="854"/>
      <c r="AN1" s="854"/>
      <c r="AO1" s="854"/>
      <c r="AP1" s="854"/>
      <c r="AQ1" s="854"/>
      <c r="AR1" s="854"/>
      <c r="AS1" s="854"/>
      <c r="AT1" s="854"/>
      <c r="AU1" s="854"/>
      <c r="AV1" s="854"/>
      <c r="AW1" s="854"/>
      <c r="AX1" s="854"/>
      <c r="AY1" s="854"/>
      <c r="AZ1" s="854"/>
      <c r="BA1" s="854"/>
      <c r="BB1" s="854"/>
      <c r="BC1" s="854"/>
      <c r="BD1" s="854"/>
      <c r="BE1" s="854"/>
      <c r="BF1" s="854"/>
      <c r="BG1" s="854"/>
      <c r="BH1" s="854"/>
      <c r="BI1" s="854"/>
      <c r="BJ1" s="854"/>
      <c r="BK1" s="854"/>
      <c r="BL1" s="854"/>
      <c r="BM1" s="854"/>
      <c r="BN1" s="854"/>
      <c r="BO1" s="854"/>
      <c r="BP1" s="854"/>
      <c r="BQ1" s="854"/>
      <c r="BR1" s="854"/>
      <c r="BS1" s="854"/>
      <c r="BT1" s="854"/>
      <c r="BU1" s="854"/>
      <c r="BV1" s="854"/>
      <c r="BW1" s="854"/>
      <c r="BX1" s="854"/>
      <c r="BY1" s="854"/>
      <c r="BZ1" s="854"/>
      <c r="CA1" s="854"/>
      <c r="CB1" s="854"/>
      <c r="CC1" s="854"/>
      <c r="CD1" s="854"/>
      <c r="CE1" s="854"/>
      <c r="CF1" s="854"/>
      <c r="CG1" s="854"/>
      <c r="CH1" s="854"/>
      <c r="CI1" s="854"/>
      <c r="CJ1" s="854"/>
      <c r="CK1" s="854"/>
      <c r="CL1" s="854"/>
      <c r="CM1" s="854"/>
      <c r="CN1" s="854"/>
      <c r="CO1" s="854"/>
      <c r="CP1" s="854"/>
      <c r="CQ1" s="854"/>
      <c r="CR1" s="854"/>
      <c r="CS1" s="854"/>
      <c r="CT1" s="854"/>
      <c r="CU1" s="854"/>
      <c r="CV1" s="854"/>
      <c r="CW1" s="854"/>
      <c r="CX1" s="854"/>
      <c r="CY1" s="854"/>
      <c r="CZ1" s="854"/>
      <c r="DA1" s="854"/>
      <c r="DB1" s="854"/>
      <c r="DC1" s="854"/>
      <c r="DD1" s="854"/>
      <c r="DE1" s="854"/>
      <c r="DF1" s="854"/>
      <c r="DG1" s="854"/>
      <c r="DH1" s="854"/>
      <c r="DI1" s="854"/>
      <c r="DJ1" s="854"/>
      <c r="DK1" s="854"/>
      <c r="DL1" s="854"/>
      <c r="DM1" s="854"/>
      <c r="DN1" s="854"/>
      <c r="DO1" s="854"/>
      <c r="DP1" s="854"/>
      <c r="DQ1" s="854"/>
      <c r="DR1" s="854"/>
      <c r="DS1" s="854"/>
      <c r="DT1" s="854"/>
      <c r="DU1" s="854"/>
      <c r="DV1" s="854"/>
      <c r="DW1" s="854"/>
      <c r="DX1" s="854"/>
      <c r="DY1" s="854"/>
      <c r="DZ1" s="854"/>
      <c r="EA1" s="854"/>
      <c r="EB1" s="854"/>
      <c r="EC1" s="854"/>
      <c r="ED1" s="854"/>
      <c r="EE1" s="854"/>
      <c r="EF1" s="854"/>
      <c r="EG1" s="854"/>
      <c r="EH1" s="854"/>
      <c r="EI1" s="854"/>
      <c r="EJ1" s="854"/>
      <c r="EK1" s="854"/>
      <c r="EL1" s="854"/>
      <c r="EM1" s="854"/>
      <c r="EN1" s="854"/>
      <c r="EO1" s="854"/>
      <c r="EP1" s="854"/>
      <c r="EQ1" s="854"/>
      <c r="ER1" s="854"/>
      <c r="ES1" s="854"/>
      <c r="ET1" s="854"/>
      <c r="EU1" s="854"/>
      <c r="EV1" s="854"/>
      <c r="EW1" s="854"/>
      <c r="EX1" s="854"/>
      <c r="EY1" s="854"/>
      <c r="EZ1" s="854"/>
      <c r="FA1" s="854"/>
      <c r="FB1" s="854"/>
      <c r="FC1" s="854"/>
      <c r="FD1" s="854"/>
      <c r="FE1" s="854"/>
      <c r="FF1" s="854"/>
      <c r="FG1" s="854"/>
      <c r="FH1" s="854"/>
      <c r="FI1" s="854"/>
      <c r="FJ1" s="854"/>
      <c r="FK1" s="854"/>
      <c r="FL1" s="854"/>
      <c r="FM1" s="854"/>
      <c r="FN1" s="854"/>
      <c r="FO1" s="854"/>
      <c r="FP1" s="854"/>
      <c r="FQ1" s="854"/>
      <c r="FR1" s="854"/>
      <c r="FS1" s="854"/>
      <c r="FT1" s="854"/>
      <c r="FU1" s="854"/>
      <c r="FV1" s="854"/>
      <c r="FW1" s="854"/>
      <c r="FX1" s="854"/>
      <c r="FY1" s="854"/>
      <c r="FZ1" s="854"/>
      <c r="GA1" s="854"/>
      <c r="GB1" s="854"/>
      <c r="GC1" s="854"/>
      <c r="GD1" s="854"/>
      <c r="GE1" s="854"/>
      <c r="GF1" s="854"/>
      <c r="GG1" s="854"/>
      <c r="GH1" s="854"/>
      <c r="GI1" s="854"/>
      <c r="GJ1" s="854"/>
      <c r="GK1" s="854"/>
      <c r="GL1" s="854"/>
      <c r="GM1" s="854"/>
      <c r="GN1" s="854"/>
      <c r="GO1" s="854"/>
      <c r="GP1" s="854"/>
      <c r="GQ1" s="854"/>
      <c r="GR1" s="854"/>
      <c r="GS1" s="854"/>
      <c r="GT1" s="854"/>
      <c r="GU1" s="854"/>
      <c r="GV1" s="854"/>
      <c r="GW1" s="854"/>
      <c r="GX1" s="854"/>
      <c r="GY1" s="854"/>
      <c r="GZ1" s="854"/>
      <c r="HA1" s="854"/>
      <c r="HB1" s="854"/>
      <c r="HC1" s="854"/>
      <c r="HD1" s="854"/>
      <c r="HE1" s="854"/>
      <c r="HF1" s="854"/>
      <c r="HG1" s="854"/>
      <c r="HH1" s="854"/>
      <c r="HI1" s="854"/>
      <c r="HJ1" s="854"/>
      <c r="HK1" s="854"/>
      <c r="HL1" s="854"/>
      <c r="HM1" s="854"/>
      <c r="HN1" s="854"/>
      <c r="HO1" s="854"/>
      <c r="HP1" s="854"/>
      <c r="HQ1" s="854"/>
      <c r="HR1" s="854"/>
      <c r="HS1" s="854"/>
      <c r="HT1" s="854"/>
      <c r="HU1" s="854"/>
      <c r="HV1" s="854"/>
      <c r="HW1" s="854"/>
      <c r="HX1" s="854"/>
      <c r="HY1" s="854"/>
      <c r="HZ1" s="854"/>
      <c r="IA1" s="854"/>
      <c r="IB1" s="854"/>
      <c r="IC1" s="854"/>
      <c r="ID1" s="854"/>
      <c r="IE1" s="854"/>
      <c r="IF1" s="854"/>
      <c r="IG1" s="854"/>
      <c r="IH1" s="854"/>
      <c r="II1" s="854"/>
      <c r="IJ1" s="854"/>
      <c r="IK1" s="854"/>
      <c r="IL1" s="854"/>
      <c r="IM1" s="854"/>
      <c r="IN1" s="854"/>
      <c r="IO1" s="854"/>
      <c r="IP1" s="854"/>
      <c r="IQ1" s="854"/>
      <c r="IR1" s="854"/>
      <c r="IS1" s="854"/>
      <c r="IT1" s="854"/>
      <c r="IU1" s="854"/>
      <c r="IV1" s="854"/>
      <c r="IW1" s="854"/>
      <c r="IX1" s="854"/>
      <c r="IY1" s="854"/>
      <c r="IZ1" s="854"/>
      <c r="JA1" s="854"/>
      <c r="JB1" s="854"/>
      <c r="JC1" s="854"/>
      <c r="JD1" s="854"/>
      <c r="JE1" s="854"/>
      <c r="JF1" s="854"/>
      <c r="JG1" s="854"/>
      <c r="JH1" s="854"/>
      <c r="JI1" s="854"/>
      <c r="JJ1" s="854"/>
      <c r="JK1" s="854"/>
      <c r="JL1" s="854"/>
      <c r="JM1" s="854"/>
      <c r="JN1" s="854"/>
      <c r="JO1" s="854"/>
      <c r="JP1" s="854"/>
      <c r="JQ1" s="854"/>
      <c r="JR1" s="854"/>
      <c r="JS1" s="854"/>
      <c r="JT1" s="854"/>
      <c r="JU1" s="854"/>
      <c r="JV1" s="854"/>
      <c r="JW1" s="854"/>
      <c r="JX1" s="854"/>
      <c r="JY1" s="854"/>
      <c r="JZ1" s="854"/>
      <c r="KA1" s="854"/>
      <c r="KB1" s="854"/>
      <c r="KC1" s="854"/>
      <c r="KD1" s="854"/>
      <c r="KE1" s="854"/>
      <c r="KF1" s="854"/>
      <c r="KG1" s="854"/>
      <c r="KH1" s="854"/>
      <c r="KI1" s="854"/>
      <c r="KJ1" s="854"/>
      <c r="KK1" s="854"/>
      <c r="KL1" s="854"/>
      <c r="KM1" s="854"/>
      <c r="KN1" s="854"/>
      <c r="KO1" s="854"/>
      <c r="KP1" s="854"/>
      <c r="KQ1" s="854"/>
      <c r="KR1" s="854"/>
      <c r="KS1" s="854"/>
      <c r="KT1" s="854"/>
      <c r="KU1" s="854"/>
      <c r="KV1" s="854"/>
      <c r="KW1" s="854"/>
      <c r="KX1" s="854"/>
      <c r="KY1" s="854"/>
      <c r="KZ1" s="854"/>
      <c r="LA1" s="854"/>
      <c r="LB1" s="854"/>
      <c r="LC1" s="854"/>
      <c r="LD1" s="854"/>
      <c r="LE1" s="854"/>
      <c r="LF1" s="854"/>
      <c r="LG1" s="854"/>
      <c r="LH1" s="854"/>
      <c r="LI1" s="854"/>
      <c r="LJ1" s="854"/>
      <c r="LK1" s="854"/>
      <c r="LL1" s="854"/>
      <c r="LM1" s="854"/>
      <c r="LN1" s="854"/>
      <c r="LO1" s="854"/>
      <c r="LP1" s="854"/>
      <c r="LQ1" s="854"/>
      <c r="LR1" s="854"/>
      <c r="LS1" s="854"/>
      <c r="LT1" s="854"/>
      <c r="LU1" s="854"/>
      <c r="LV1" s="854"/>
      <c r="LW1" s="854"/>
      <c r="LX1" s="854"/>
      <c r="LY1" s="854"/>
      <c r="LZ1" s="854"/>
      <c r="MA1" s="854"/>
      <c r="MB1" s="854"/>
      <c r="MC1" s="854"/>
      <c r="MD1" s="854"/>
      <c r="ME1" s="854"/>
      <c r="MF1" s="854"/>
      <c r="MG1" s="854"/>
      <c r="MH1" s="854"/>
      <c r="MI1" s="854"/>
      <c r="MJ1" s="854"/>
      <c r="MK1" s="854"/>
      <c r="ML1" s="854"/>
      <c r="MM1" s="854"/>
      <c r="MN1" s="854"/>
      <c r="MO1" s="854"/>
      <c r="MP1" s="854"/>
      <c r="MQ1" s="854"/>
      <c r="MR1" s="854"/>
      <c r="MS1" s="854"/>
      <c r="MT1" s="854"/>
      <c r="MU1" s="854"/>
      <c r="MV1" s="854"/>
      <c r="MW1" s="854"/>
      <c r="MX1" s="854"/>
      <c r="MY1" s="854"/>
      <c r="MZ1" s="854"/>
      <c r="NA1" s="854"/>
      <c r="NB1" s="854"/>
      <c r="NC1" s="854"/>
      <c r="ND1" s="854"/>
      <c r="NE1" s="854"/>
      <c r="NF1" s="854"/>
      <c r="NG1" s="854"/>
      <c r="NH1" s="854"/>
      <c r="NI1" s="854"/>
      <c r="NJ1" s="854"/>
      <c r="NK1" s="854"/>
      <c r="NL1" s="854"/>
      <c r="NM1" s="854"/>
      <c r="NN1" s="854"/>
      <c r="NO1" s="854"/>
      <c r="NP1" s="854"/>
      <c r="NQ1" s="854"/>
      <c r="NR1" s="854"/>
      <c r="NS1" s="854"/>
      <c r="NT1" s="854"/>
      <c r="NU1" s="854"/>
      <c r="NV1" s="854"/>
      <c r="NW1" s="854"/>
      <c r="NX1" s="854"/>
      <c r="NY1" s="854"/>
      <c r="NZ1" s="854"/>
      <c r="OA1" s="854"/>
      <c r="OB1" s="854"/>
      <c r="OC1" s="854"/>
      <c r="OD1" s="854"/>
      <c r="OE1" s="854"/>
      <c r="OF1" s="854"/>
      <c r="OG1" s="854"/>
      <c r="OH1" s="854"/>
      <c r="OI1" s="854"/>
      <c r="OJ1" s="854"/>
      <c r="OK1" s="854"/>
      <c r="OL1" s="854"/>
      <c r="OM1" s="854"/>
      <c r="ON1" s="854"/>
      <c r="OO1" s="854"/>
      <c r="OP1" s="854"/>
      <c r="OQ1" s="854"/>
      <c r="OR1" s="854"/>
      <c r="OS1" s="854"/>
      <c r="OT1" s="854"/>
      <c r="OU1" s="854"/>
      <c r="OV1" s="854"/>
      <c r="OW1" s="854"/>
      <c r="OX1" s="854"/>
      <c r="OY1" s="854"/>
      <c r="OZ1" s="854"/>
      <c r="PA1" s="854"/>
      <c r="PB1" s="854"/>
      <c r="PC1" s="854"/>
      <c r="PD1" s="854"/>
      <c r="PE1" s="854"/>
      <c r="PF1" s="854"/>
      <c r="PG1" s="854"/>
      <c r="PH1" s="854"/>
      <c r="PI1" s="854"/>
      <c r="PJ1" s="854"/>
      <c r="PK1" s="854"/>
      <c r="PL1" s="854"/>
      <c r="PM1" s="854"/>
      <c r="PN1" s="854"/>
      <c r="PO1" s="854"/>
      <c r="PP1" s="854"/>
      <c r="PQ1" s="854"/>
      <c r="PR1" s="854"/>
      <c r="PS1" s="854"/>
      <c r="PT1" s="854"/>
      <c r="PU1" s="854"/>
      <c r="PV1" s="854"/>
      <c r="PW1" s="854"/>
      <c r="PX1" s="854"/>
      <c r="PY1" s="854"/>
      <c r="PZ1" s="854"/>
      <c r="QA1" s="854"/>
      <c r="QB1" s="854"/>
      <c r="QC1" s="854"/>
      <c r="QD1" s="854"/>
      <c r="QE1" s="854"/>
      <c r="QF1" s="854"/>
      <c r="QG1" s="854"/>
      <c r="QH1" s="854"/>
      <c r="QI1" s="854"/>
      <c r="QJ1" s="854"/>
      <c r="QK1" s="854"/>
      <c r="QL1" s="854"/>
      <c r="QM1" s="854"/>
      <c r="QN1" s="854"/>
      <c r="QO1" s="854"/>
      <c r="QP1" s="854"/>
      <c r="QQ1" s="854"/>
      <c r="QR1" s="854"/>
      <c r="QS1" s="854"/>
      <c r="QT1" s="854"/>
      <c r="QU1" s="854"/>
      <c r="QV1" s="854"/>
      <c r="QW1" s="854"/>
      <c r="QX1" s="854"/>
      <c r="QY1" s="854"/>
      <c r="QZ1" s="854"/>
      <c r="RA1" s="854"/>
      <c r="RB1" s="854"/>
      <c r="RC1" s="854"/>
      <c r="RD1" s="854"/>
      <c r="RE1" s="854"/>
      <c r="RF1" s="854"/>
      <c r="RG1" s="854"/>
      <c r="RH1" s="854"/>
      <c r="RI1" s="854"/>
      <c r="RJ1" s="854"/>
      <c r="RK1" s="854"/>
      <c r="RL1" s="854"/>
      <c r="RM1" s="854"/>
      <c r="RN1" s="854"/>
      <c r="RO1" s="854"/>
      <c r="RP1" s="854"/>
      <c r="RQ1" s="854"/>
      <c r="RR1" s="854"/>
      <c r="RS1" s="854"/>
      <c r="RT1" s="854"/>
      <c r="RU1" s="854"/>
      <c r="RV1" s="854"/>
      <c r="RW1" s="854"/>
      <c r="RX1" s="854"/>
      <c r="RY1" s="854"/>
      <c r="RZ1" s="854"/>
      <c r="SA1" s="854"/>
      <c r="SB1" s="854"/>
      <c r="SC1" s="854"/>
      <c r="SD1" s="854"/>
      <c r="SE1" s="854"/>
      <c r="SF1" s="854"/>
      <c r="SG1" s="854"/>
      <c r="SH1" s="854"/>
      <c r="SI1" s="854"/>
      <c r="SJ1" s="854"/>
      <c r="SK1" s="854"/>
      <c r="SL1" s="854"/>
      <c r="SM1" s="854"/>
      <c r="SN1" s="854"/>
      <c r="SO1" s="854"/>
      <c r="SP1" s="854"/>
      <c r="SQ1" s="854"/>
      <c r="SR1" s="854"/>
      <c r="SS1" s="854"/>
      <c r="ST1" s="854"/>
      <c r="SU1" s="854"/>
      <c r="SV1" s="854"/>
      <c r="SW1" s="854"/>
      <c r="SX1" s="854"/>
      <c r="SY1" s="854"/>
      <c r="SZ1" s="854"/>
      <c r="TA1" s="854"/>
      <c r="TB1" s="854"/>
      <c r="TC1" s="854"/>
      <c r="TD1" s="854"/>
      <c r="TE1" s="854"/>
      <c r="TF1" s="854"/>
      <c r="TG1" s="854"/>
      <c r="TH1" s="854"/>
      <c r="TI1" s="854"/>
      <c r="TJ1" s="854"/>
      <c r="TK1" s="854"/>
      <c r="TL1" s="854"/>
      <c r="TM1" s="854"/>
      <c r="TN1" s="854"/>
      <c r="TO1" s="854"/>
      <c r="TP1" s="854"/>
      <c r="TQ1" s="854"/>
      <c r="TR1" s="854"/>
      <c r="TS1" s="854"/>
      <c r="TT1" s="854"/>
      <c r="TU1" s="854"/>
      <c r="TV1" s="854"/>
      <c r="TW1" s="854"/>
      <c r="TX1" s="854"/>
      <c r="TY1" s="854"/>
      <c r="TZ1" s="854"/>
      <c r="UA1" s="854"/>
      <c r="UB1" s="854"/>
      <c r="UC1" s="854"/>
      <c r="UD1" s="854"/>
      <c r="UE1" s="854"/>
      <c r="UF1" s="854"/>
      <c r="UG1" s="854"/>
      <c r="UH1" s="854"/>
      <c r="UI1" s="854"/>
      <c r="UJ1" s="854"/>
      <c r="UK1" s="854"/>
      <c r="UL1" s="854"/>
      <c r="UM1" s="854"/>
      <c r="UN1" s="854"/>
      <c r="UO1" s="854"/>
      <c r="UP1" s="854"/>
      <c r="UQ1" s="854"/>
      <c r="UR1" s="854"/>
      <c r="US1" s="854"/>
      <c r="UT1" s="854"/>
      <c r="UU1" s="854"/>
      <c r="UV1" s="854"/>
      <c r="UW1" s="854"/>
      <c r="UX1" s="854"/>
      <c r="UY1" s="854"/>
      <c r="UZ1" s="854"/>
      <c r="VA1" s="854"/>
      <c r="VB1" s="854"/>
      <c r="VC1" s="854"/>
      <c r="VD1" s="854"/>
      <c r="VE1" s="854"/>
      <c r="VF1" s="854"/>
      <c r="VG1" s="854"/>
      <c r="VH1" s="854"/>
      <c r="VI1" s="854"/>
      <c r="VJ1" s="854"/>
      <c r="VK1" s="854"/>
      <c r="VL1" s="854"/>
      <c r="VM1" s="854"/>
      <c r="VN1" s="854"/>
      <c r="VO1" s="854"/>
      <c r="VP1" s="854"/>
      <c r="VQ1" s="854"/>
      <c r="VR1" s="854"/>
      <c r="VS1" s="854"/>
      <c r="VT1" s="854"/>
      <c r="VU1" s="854"/>
      <c r="VV1" s="854"/>
      <c r="VW1" s="854"/>
      <c r="VX1" s="854"/>
      <c r="VY1" s="854"/>
      <c r="VZ1" s="854"/>
      <c r="WA1" s="854"/>
      <c r="WB1" s="854"/>
      <c r="WC1" s="854"/>
      <c r="WD1" s="854"/>
      <c r="WE1" s="854"/>
      <c r="WF1" s="854"/>
      <c r="WG1" s="854"/>
      <c r="WH1" s="854"/>
      <c r="WI1" s="854"/>
      <c r="WJ1" s="854"/>
      <c r="WK1" s="854"/>
      <c r="WL1" s="854"/>
      <c r="WM1" s="854"/>
      <c r="WN1" s="854"/>
      <c r="WO1" s="854"/>
      <c r="WP1" s="854"/>
      <c r="WQ1" s="854"/>
      <c r="WR1" s="854"/>
      <c r="WS1" s="854"/>
      <c r="WT1" s="854"/>
      <c r="WU1" s="854"/>
      <c r="WV1" s="854"/>
      <c r="WW1" s="854"/>
      <c r="WX1" s="854"/>
      <c r="WY1" s="854"/>
      <c r="WZ1" s="854"/>
      <c r="XA1" s="854"/>
      <c r="XB1" s="854"/>
      <c r="XC1" s="854"/>
      <c r="XD1" s="854"/>
      <c r="XE1" s="854"/>
      <c r="XF1" s="854"/>
      <c r="XG1" s="854"/>
      <c r="XH1" s="854"/>
      <c r="XI1" s="854"/>
      <c r="XJ1" s="854"/>
      <c r="XK1" s="854"/>
      <c r="XL1" s="854"/>
      <c r="XM1" s="854"/>
      <c r="XN1" s="854"/>
      <c r="XO1" s="854"/>
      <c r="XP1" s="854"/>
      <c r="XQ1" s="854"/>
      <c r="XR1" s="854"/>
      <c r="XS1" s="854"/>
      <c r="XT1" s="854"/>
      <c r="XU1" s="854"/>
      <c r="XV1" s="854"/>
      <c r="XW1" s="854"/>
      <c r="XX1" s="854"/>
      <c r="XY1" s="854"/>
      <c r="XZ1" s="854"/>
      <c r="YA1" s="854"/>
      <c r="YB1" s="854"/>
      <c r="YC1" s="854"/>
      <c r="YD1" s="854"/>
      <c r="YE1" s="854"/>
      <c r="YF1" s="854"/>
      <c r="YG1" s="854"/>
      <c r="YH1" s="854"/>
      <c r="YI1" s="854"/>
      <c r="YJ1" s="854"/>
      <c r="YK1" s="854"/>
      <c r="YL1" s="854"/>
      <c r="YM1" s="854"/>
      <c r="YN1" s="854"/>
      <c r="YO1" s="854"/>
      <c r="YP1" s="854"/>
      <c r="YQ1" s="854"/>
      <c r="YR1" s="854"/>
      <c r="YS1" s="854"/>
      <c r="YT1" s="854"/>
      <c r="YU1" s="854"/>
      <c r="YV1" s="854"/>
      <c r="YW1" s="854"/>
      <c r="YX1" s="854"/>
      <c r="YY1" s="854"/>
      <c r="YZ1" s="854"/>
      <c r="ZA1" s="854"/>
      <c r="ZB1" s="854"/>
      <c r="ZC1" s="854"/>
      <c r="ZD1" s="854"/>
      <c r="ZE1" s="854"/>
      <c r="ZF1" s="854"/>
      <c r="ZG1" s="854"/>
      <c r="ZH1" s="854"/>
      <c r="ZI1" s="854"/>
      <c r="ZJ1" s="854"/>
      <c r="ZK1" s="854"/>
      <c r="ZL1" s="854"/>
      <c r="ZM1" s="854"/>
      <c r="ZN1" s="854"/>
      <c r="ZO1" s="854"/>
      <c r="ZP1" s="854"/>
      <c r="ZQ1" s="854"/>
      <c r="ZR1" s="854"/>
      <c r="ZS1" s="854"/>
      <c r="ZT1" s="854"/>
      <c r="ZU1" s="854"/>
      <c r="ZV1" s="854"/>
      <c r="ZW1" s="854"/>
      <c r="ZX1" s="854"/>
      <c r="ZY1" s="854"/>
      <c r="ZZ1" s="854"/>
      <c r="AAA1" s="854"/>
      <c r="AAB1" s="854"/>
      <c r="AAC1" s="854"/>
      <c r="AAD1" s="854"/>
      <c r="AAE1" s="854"/>
      <c r="AAF1" s="854"/>
      <c r="AAG1" s="854"/>
      <c r="AAH1" s="854"/>
      <c r="AAI1" s="854"/>
      <c r="AAJ1" s="854"/>
      <c r="AAK1" s="854"/>
      <c r="AAL1" s="854"/>
      <c r="AAM1" s="854"/>
      <c r="AAN1" s="854"/>
      <c r="AAO1" s="854"/>
      <c r="AAP1" s="854"/>
      <c r="AAQ1" s="854"/>
      <c r="AAR1" s="854"/>
      <c r="AAS1" s="854"/>
      <c r="AAT1" s="854"/>
      <c r="AAU1" s="854"/>
      <c r="AAV1" s="854"/>
      <c r="AAW1" s="854"/>
      <c r="AAX1" s="854"/>
      <c r="AAY1" s="854"/>
      <c r="AAZ1" s="854"/>
      <c r="ABA1" s="854"/>
      <c r="ABB1" s="854"/>
      <c r="ABC1" s="854"/>
      <c r="ABD1" s="854"/>
      <c r="ABE1" s="854"/>
      <c r="ABF1" s="854"/>
      <c r="ABG1" s="854"/>
      <c r="ABH1" s="854"/>
      <c r="ABI1" s="854"/>
      <c r="ABJ1" s="854"/>
      <c r="ABK1" s="854"/>
      <c r="ABL1" s="854"/>
      <c r="ABM1" s="854"/>
      <c r="ABN1" s="854"/>
      <c r="ABO1" s="854"/>
      <c r="ABP1" s="854"/>
      <c r="ABQ1" s="854"/>
      <c r="ABR1" s="854"/>
      <c r="ABS1" s="854"/>
      <c r="ABT1" s="854"/>
      <c r="ABU1" s="854"/>
      <c r="ABV1" s="854"/>
      <c r="ABW1" s="854"/>
      <c r="ABX1" s="854"/>
      <c r="ABY1" s="854"/>
      <c r="ABZ1" s="854"/>
      <c r="ACA1" s="854"/>
      <c r="ACB1" s="854"/>
      <c r="ACC1" s="854"/>
      <c r="ACD1" s="854"/>
      <c r="ACE1" s="854"/>
      <c r="ACF1" s="854"/>
      <c r="ACG1" s="854"/>
      <c r="ACH1" s="854"/>
      <c r="ACI1" s="854"/>
      <c r="ACJ1" s="854"/>
      <c r="ACK1" s="854"/>
      <c r="ACL1" s="854"/>
      <c r="ACM1" s="854"/>
      <c r="ACN1" s="854"/>
      <c r="ACO1" s="854"/>
      <c r="ACP1" s="854"/>
      <c r="ACQ1" s="854"/>
      <c r="ACR1" s="854"/>
      <c r="ACS1" s="854"/>
      <c r="ACT1" s="854"/>
      <c r="ACU1" s="854"/>
      <c r="ACV1" s="854"/>
      <c r="ACW1" s="854"/>
      <c r="ACX1" s="854"/>
      <c r="ACY1" s="854"/>
      <c r="ACZ1" s="854"/>
      <c r="ADA1" s="854"/>
      <c r="ADB1" s="854"/>
      <c r="ADC1" s="854"/>
      <c r="ADD1" s="854"/>
      <c r="ADE1" s="854"/>
      <c r="ADF1" s="854"/>
      <c r="ADG1" s="854"/>
      <c r="ADH1" s="854"/>
      <c r="ADI1" s="854"/>
      <c r="ADJ1" s="854"/>
      <c r="ADK1" s="854"/>
      <c r="ADL1" s="854"/>
      <c r="ADM1" s="854"/>
      <c r="ADN1" s="854"/>
      <c r="ADO1" s="854"/>
      <c r="ADP1" s="854"/>
      <c r="ADQ1" s="854"/>
      <c r="ADR1" s="854"/>
      <c r="ADS1" s="854"/>
      <c r="ADT1" s="854"/>
      <c r="ADU1" s="854"/>
      <c r="ADV1" s="854"/>
      <c r="ADW1" s="854"/>
      <c r="ADX1" s="854"/>
      <c r="ADY1" s="854"/>
      <c r="ADZ1" s="854"/>
      <c r="AEA1" s="854"/>
      <c r="AEB1" s="854"/>
      <c r="AEC1" s="854"/>
      <c r="AED1" s="854"/>
      <c r="AEE1" s="854"/>
      <c r="AEF1" s="854"/>
      <c r="AEG1" s="854"/>
      <c r="AEH1" s="854"/>
      <c r="AEI1" s="854"/>
      <c r="AEJ1" s="854"/>
      <c r="AEK1" s="854"/>
      <c r="AEL1" s="854"/>
      <c r="AEM1" s="854"/>
      <c r="AEN1" s="854"/>
      <c r="AEO1" s="854"/>
      <c r="AEP1" s="854"/>
      <c r="AEQ1" s="854"/>
      <c r="AER1" s="854"/>
      <c r="AES1" s="854"/>
      <c r="AET1" s="854"/>
      <c r="AEU1" s="854"/>
      <c r="AEV1" s="854"/>
      <c r="AEW1" s="854"/>
      <c r="AEX1" s="854"/>
      <c r="AEY1" s="854"/>
      <c r="AEZ1" s="854"/>
      <c r="AFA1" s="854"/>
      <c r="AFB1" s="854"/>
      <c r="AFC1" s="854"/>
      <c r="AFD1" s="854"/>
      <c r="AFE1" s="854"/>
      <c r="AFF1" s="854"/>
      <c r="AFG1" s="854"/>
      <c r="AFH1" s="854"/>
      <c r="AFI1" s="854"/>
      <c r="AFJ1" s="854"/>
      <c r="AFK1" s="854"/>
      <c r="AFL1" s="854"/>
      <c r="AFM1" s="854"/>
      <c r="AFN1" s="854"/>
      <c r="AFO1" s="854"/>
      <c r="AFP1" s="854"/>
      <c r="AFQ1" s="854"/>
      <c r="AFR1" s="854"/>
      <c r="AFS1" s="854"/>
      <c r="AFT1" s="854"/>
      <c r="AFU1" s="854"/>
      <c r="AFV1" s="854"/>
      <c r="AFW1" s="854"/>
      <c r="AFX1" s="854"/>
      <c r="AFY1" s="854"/>
      <c r="AFZ1" s="854"/>
      <c r="AGA1" s="854"/>
      <c r="AGB1" s="854"/>
      <c r="AGC1" s="854"/>
      <c r="AGD1" s="854"/>
      <c r="AGE1" s="854"/>
      <c r="AGF1" s="854"/>
      <c r="AGG1" s="854"/>
      <c r="AGH1" s="854"/>
      <c r="AGI1" s="854"/>
      <c r="AGJ1" s="854"/>
      <c r="AGK1" s="854"/>
      <c r="AGL1" s="854"/>
      <c r="AGM1" s="854"/>
      <c r="AGN1" s="854"/>
      <c r="AGO1" s="854"/>
      <c r="AGP1" s="854"/>
      <c r="AGQ1" s="854"/>
      <c r="AGR1" s="854"/>
      <c r="AGS1" s="854"/>
      <c r="AGT1" s="854"/>
      <c r="AGU1" s="854"/>
      <c r="AGV1" s="854"/>
      <c r="AGW1" s="854"/>
      <c r="AGX1" s="854"/>
      <c r="AGY1" s="854"/>
      <c r="AGZ1" s="854"/>
      <c r="AHA1" s="854"/>
      <c r="AHB1" s="854"/>
      <c r="AHC1" s="854"/>
      <c r="AHD1" s="854"/>
      <c r="AHE1" s="854"/>
      <c r="AHF1" s="854"/>
      <c r="AHG1" s="854"/>
      <c r="AHH1" s="854"/>
      <c r="AHI1" s="854"/>
      <c r="AHJ1" s="854"/>
      <c r="AHK1" s="854"/>
      <c r="AHL1" s="854"/>
      <c r="AHM1" s="854"/>
      <c r="AHN1" s="854"/>
      <c r="AHO1" s="854"/>
      <c r="AHP1" s="854"/>
      <c r="AHQ1" s="854"/>
      <c r="AHR1" s="854"/>
      <c r="AHS1" s="854"/>
      <c r="AHT1" s="854"/>
      <c r="AHU1" s="854"/>
      <c r="AHV1" s="854"/>
      <c r="AHW1" s="854"/>
      <c r="AHX1" s="854"/>
      <c r="AHY1" s="854"/>
      <c r="AHZ1" s="854"/>
      <c r="AIA1" s="854"/>
      <c r="AIB1" s="854"/>
      <c r="AIC1" s="854"/>
      <c r="AID1" s="854"/>
      <c r="AIE1" s="854"/>
      <c r="AIF1" s="854"/>
      <c r="AIG1" s="854"/>
      <c r="AIH1" s="854"/>
      <c r="AII1" s="854"/>
      <c r="AIJ1" s="854"/>
      <c r="AIK1" s="854"/>
      <c r="AIL1" s="854"/>
      <c r="AIM1" s="854"/>
      <c r="AIN1" s="854"/>
      <c r="AIO1" s="854"/>
      <c r="AIP1" s="854"/>
      <c r="AIQ1" s="854"/>
      <c r="AIR1" s="854"/>
      <c r="AIS1" s="854"/>
      <c r="AIT1" s="854"/>
      <c r="AIU1" s="854"/>
      <c r="AIV1" s="854"/>
      <c r="AIW1" s="854"/>
      <c r="AIX1" s="854"/>
      <c r="AIY1" s="854"/>
      <c r="AIZ1" s="854"/>
      <c r="AJA1" s="854"/>
      <c r="AJB1" s="854"/>
      <c r="AJC1" s="854"/>
      <c r="AJD1" s="854"/>
      <c r="AJE1" s="854"/>
      <c r="AJF1" s="854"/>
      <c r="AJG1" s="854"/>
      <c r="AJH1" s="854"/>
      <c r="AJI1" s="854"/>
      <c r="AJJ1" s="854"/>
      <c r="AJK1" s="854"/>
      <c r="AJL1" s="854"/>
      <c r="AJM1" s="854"/>
      <c r="AJN1" s="854"/>
      <c r="AJO1" s="854"/>
      <c r="AJP1" s="854"/>
      <c r="AJQ1" s="854"/>
      <c r="AJR1" s="854"/>
      <c r="AJS1" s="854"/>
      <c r="AJT1" s="854"/>
      <c r="AJU1" s="854"/>
      <c r="AJV1" s="854"/>
      <c r="AJW1" s="854"/>
      <c r="AJX1" s="854"/>
      <c r="AJY1" s="854"/>
      <c r="AJZ1" s="854"/>
      <c r="AKA1" s="854"/>
      <c r="AKB1" s="854"/>
      <c r="AKC1" s="854"/>
      <c r="AKD1" s="854"/>
      <c r="AKE1" s="854"/>
      <c r="AKF1" s="854"/>
      <c r="AKG1" s="854"/>
      <c r="AKH1" s="854"/>
      <c r="AKI1" s="854"/>
      <c r="AKJ1" s="854"/>
      <c r="AKK1" s="854"/>
      <c r="AKL1" s="854"/>
      <c r="AKM1" s="854"/>
      <c r="AKN1" s="854"/>
      <c r="AKO1" s="854"/>
      <c r="AKP1" s="854"/>
      <c r="AKQ1" s="854"/>
      <c r="AKR1" s="854"/>
      <c r="AKS1" s="854"/>
      <c r="AKT1" s="854"/>
      <c r="AKU1" s="854"/>
      <c r="AKV1" s="854"/>
      <c r="AKW1" s="854"/>
      <c r="AKX1" s="854"/>
      <c r="AKY1" s="854"/>
      <c r="AKZ1" s="854"/>
      <c r="ALA1" s="854"/>
      <c r="ALB1" s="854"/>
      <c r="ALC1" s="854"/>
      <c r="ALD1" s="854"/>
      <c r="ALE1" s="854"/>
      <c r="ALF1" s="854"/>
      <c r="ALG1" s="854"/>
      <c r="ALH1" s="854"/>
      <c r="ALI1" s="854"/>
      <c r="ALJ1" s="854"/>
      <c r="ALK1" s="854"/>
      <c r="ALL1" s="854"/>
      <c r="ALM1" s="854"/>
      <c r="ALN1" s="854"/>
      <c r="ALO1" s="854"/>
      <c r="ALP1" s="854"/>
      <c r="ALQ1" s="854"/>
      <c r="ALR1" s="854"/>
      <c r="ALS1" s="854"/>
      <c r="ALT1" s="854"/>
      <c r="ALU1" s="854"/>
      <c r="ALV1" s="854"/>
      <c r="ALW1" s="854"/>
      <c r="ALX1" s="854"/>
      <c r="ALY1" s="854"/>
      <c r="ALZ1" s="854"/>
      <c r="AMA1" s="854"/>
      <c r="AMB1" s="854"/>
      <c r="AMC1" s="854"/>
      <c r="AMD1" s="854"/>
      <c r="AME1" s="854"/>
      <c r="AMF1" s="854"/>
      <c r="AMG1" s="854"/>
      <c r="AMH1" s="854"/>
      <c r="AMI1" s="854"/>
      <c r="AMJ1" s="854"/>
      <c r="AMK1" s="854"/>
      <c r="AML1" s="854"/>
      <c r="AMM1" s="854"/>
      <c r="AMN1" s="854"/>
      <c r="AMO1" s="854"/>
      <c r="AMP1" s="854"/>
      <c r="AMQ1" s="854"/>
      <c r="AMR1" s="854"/>
      <c r="AMS1" s="854"/>
      <c r="AMT1" s="854"/>
      <c r="AMU1" s="854"/>
      <c r="AMV1" s="854"/>
      <c r="AMW1" s="854"/>
      <c r="AMX1" s="854"/>
      <c r="AMY1" s="854"/>
      <c r="AMZ1" s="854"/>
      <c r="ANA1" s="854"/>
      <c r="ANB1" s="854"/>
      <c r="ANC1" s="854"/>
      <c r="AND1" s="854"/>
      <c r="ANE1" s="854"/>
      <c r="ANF1" s="854"/>
      <c r="ANG1" s="854"/>
      <c r="ANH1" s="854"/>
      <c r="ANI1" s="854"/>
      <c r="ANJ1" s="854"/>
      <c r="ANK1" s="854"/>
      <c r="ANL1" s="854"/>
      <c r="ANM1" s="854"/>
      <c r="ANN1" s="854"/>
      <c r="ANO1" s="854"/>
      <c r="ANP1" s="854"/>
      <c r="ANQ1" s="854"/>
      <c r="ANR1" s="854"/>
      <c r="ANS1" s="854"/>
      <c r="ANT1" s="854"/>
      <c r="ANU1" s="854"/>
      <c r="ANV1" s="854"/>
      <c r="ANW1" s="854"/>
      <c r="ANX1" s="854"/>
      <c r="ANY1" s="854"/>
      <c r="ANZ1" s="854"/>
      <c r="AOA1" s="854"/>
      <c r="AOB1" s="854"/>
      <c r="AOC1" s="854"/>
      <c r="AOD1" s="854"/>
      <c r="AOE1" s="854"/>
      <c r="AOF1" s="854"/>
      <c r="AOG1" s="854"/>
      <c r="AOH1" s="854"/>
      <c r="AOI1" s="854"/>
      <c r="AOJ1" s="854"/>
      <c r="AOK1" s="854"/>
      <c r="AOL1" s="854"/>
      <c r="AOM1" s="854"/>
      <c r="AON1" s="854"/>
      <c r="AOO1" s="854"/>
      <c r="AOP1" s="854"/>
      <c r="AOQ1" s="854"/>
      <c r="AOR1" s="854"/>
      <c r="AOS1" s="854"/>
      <c r="AOT1" s="854"/>
      <c r="AOU1" s="854"/>
      <c r="AOV1" s="854"/>
      <c r="AOW1" s="854"/>
      <c r="AOX1" s="854"/>
      <c r="AOY1" s="854"/>
      <c r="AOZ1" s="854"/>
      <c r="APA1" s="854"/>
      <c r="APB1" s="854"/>
      <c r="APC1" s="854"/>
      <c r="APD1" s="854"/>
      <c r="APE1" s="854"/>
      <c r="APF1" s="854"/>
      <c r="APG1" s="854"/>
      <c r="APH1" s="854"/>
      <c r="API1" s="854"/>
      <c r="APJ1" s="854"/>
      <c r="APK1" s="854"/>
      <c r="APL1" s="854"/>
      <c r="APM1" s="854"/>
      <c r="APN1" s="854"/>
      <c r="APO1" s="854"/>
      <c r="APP1" s="854"/>
      <c r="APQ1" s="854"/>
      <c r="APR1" s="854"/>
      <c r="APS1" s="854"/>
      <c r="APT1" s="854"/>
      <c r="APU1" s="854"/>
      <c r="APV1" s="854"/>
      <c r="APW1" s="854"/>
      <c r="APX1" s="854"/>
      <c r="APY1" s="854"/>
      <c r="APZ1" s="854"/>
      <c r="AQA1" s="854"/>
      <c r="AQB1" s="854"/>
      <c r="AQC1" s="854"/>
      <c r="AQD1" s="854"/>
      <c r="AQE1" s="854"/>
      <c r="AQF1" s="854"/>
      <c r="AQG1" s="854"/>
      <c r="AQH1" s="854"/>
      <c r="AQI1" s="854"/>
      <c r="AQJ1" s="854"/>
      <c r="AQK1" s="854"/>
      <c r="AQL1" s="854"/>
      <c r="AQM1" s="854"/>
      <c r="AQN1" s="854"/>
      <c r="AQO1" s="854"/>
      <c r="AQP1" s="854"/>
      <c r="AQQ1" s="854"/>
      <c r="AQR1" s="854"/>
      <c r="AQS1" s="854"/>
      <c r="AQT1" s="854"/>
      <c r="AQU1" s="854"/>
      <c r="AQV1" s="854"/>
      <c r="AQW1" s="854"/>
      <c r="AQX1" s="854"/>
      <c r="AQY1" s="854"/>
      <c r="AQZ1" s="854"/>
      <c r="ARA1" s="854"/>
      <c r="ARB1" s="854"/>
      <c r="ARC1" s="854"/>
      <c r="ARD1" s="854"/>
      <c r="ARE1" s="854"/>
      <c r="ARF1" s="854"/>
      <c r="ARG1" s="854"/>
      <c r="ARH1" s="854"/>
      <c r="ARI1" s="854"/>
      <c r="ARJ1" s="854"/>
      <c r="ARK1" s="854"/>
      <c r="ARL1" s="854"/>
      <c r="ARM1" s="854"/>
      <c r="ARN1" s="854"/>
      <c r="ARO1" s="854"/>
      <c r="ARP1" s="854"/>
      <c r="ARQ1" s="854"/>
      <c r="ARR1" s="854"/>
      <c r="ARS1" s="854"/>
      <c r="ART1" s="854"/>
      <c r="ARU1" s="854"/>
      <c r="ARV1" s="854"/>
      <c r="ARW1" s="854"/>
      <c r="ARX1" s="854"/>
      <c r="ARY1" s="854"/>
      <c r="ARZ1" s="854"/>
      <c r="ASA1" s="854"/>
      <c r="ASB1" s="854"/>
      <c r="ASC1" s="854"/>
      <c r="ASD1" s="854"/>
      <c r="ASE1" s="854"/>
      <c r="ASF1" s="854"/>
      <c r="ASG1" s="854"/>
      <c r="ASH1" s="854"/>
      <c r="ASI1" s="854"/>
      <c r="ASJ1" s="854"/>
      <c r="ASK1" s="854"/>
      <c r="ASL1" s="854"/>
      <c r="ASM1" s="854"/>
      <c r="ASN1" s="854"/>
      <c r="ASO1" s="854"/>
      <c r="ASP1" s="854"/>
      <c r="ASQ1" s="854"/>
      <c r="ASR1" s="854"/>
      <c r="ASS1" s="854"/>
      <c r="AST1" s="854"/>
      <c r="ASU1" s="854"/>
      <c r="ASV1" s="854"/>
      <c r="ASW1" s="854"/>
      <c r="ASX1" s="854"/>
      <c r="ASY1" s="854"/>
      <c r="ASZ1" s="854"/>
      <c r="ATA1" s="854"/>
      <c r="ATB1" s="854"/>
      <c r="ATC1" s="854"/>
      <c r="ATD1" s="854"/>
      <c r="ATE1" s="854"/>
      <c r="ATF1" s="854"/>
      <c r="ATG1" s="854"/>
      <c r="ATH1" s="854"/>
      <c r="ATI1" s="854"/>
      <c r="ATJ1" s="854"/>
      <c r="ATK1" s="854"/>
      <c r="ATL1" s="854"/>
      <c r="ATM1" s="854"/>
      <c r="ATN1" s="854"/>
      <c r="ATO1" s="854"/>
      <c r="ATP1" s="854"/>
      <c r="ATQ1" s="854"/>
      <c r="ATR1" s="854"/>
      <c r="ATS1" s="854"/>
      <c r="ATT1" s="854"/>
      <c r="ATU1" s="854"/>
      <c r="ATV1" s="854"/>
      <c r="ATW1" s="854"/>
      <c r="ATX1" s="854"/>
      <c r="ATY1" s="854"/>
      <c r="ATZ1" s="854"/>
      <c r="AUA1" s="854"/>
      <c r="AUB1" s="854"/>
      <c r="AUC1" s="854"/>
      <c r="AUD1" s="854"/>
      <c r="AUE1" s="854"/>
      <c r="AUF1" s="854"/>
      <c r="AUG1" s="854"/>
      <c r="AUH1" s="854"/>
      <c r="AUI1" s="854"/>
      <c r="AUJ1" s="854"/>
      <c r="AUK1" s="854"/>
      <c r="AUL1" s="854"/>
      <c r="AUM1" s="854"/>
      <c r="AUN1" s="854"/>
      <c r="AUO1" s="854"/>
      <c r="AUP1" s="854"/>
      <c r="AUQ1" s="854"/>
      <c r="AUR1" s="854"/>
      <c r="AUS1" s="854"/>
      <c r="AUT1" s="854"/>
      <c r="AUU1" s="854"/>
      <c r="AUV1" s="854"/>
      <c r="AUW1" s="854"/>
      <c r="AUX1" s="854"/>
      <c r="AUY1" s="854"/>
      <c r="AUZ1" s="854"/>
      <c r="AVA1" s="854"/>
      <c r="AVB1" s="854"/>
      <c r="AVC1" s="854"/>
      <c r="AVD1" s="854"/>
      <c r="AVE1" s="854"/>
      <c r="AVF1" s="854"/>
      <c r="AVG1" s="854"/>
      <c r="AVH1" s="854"/>
      <c r="AVI1" s="854"/>
      <c r="AVJ1" s="854"/>
      <c r="AVK1" s="854"/>
      <c r="AVL1" s="854"/>
      <c r="AVM1" s="854"/>
      <c r="AVN1" s="854"/>
      <c r="AVO1" s="854"/>
      <c r="AVP1" s="854"/>
      <c r="AVQ1" s="854"/>
      <c r="AVR1" s="854"/>
      <c r="AVS1" s="854"/>
      <c r="AVT1" s="854"/>
      <c r="AVU1" s="854"/>
      <c r="AVV1" s="854"/>
      <c r="AVW1" s="854"/>
      <c r="AVX1" s="854"/>
      <c r="AVY1" s="854"/>
      <c r="AVZ1" s="854"/>
      <c r="AWA1" s="854"/>
      <c r="AWB1" s="854"/>
      <c r="AWC1" s="854"/>
      <c r="AWD1" s="854"/>
      <c r="AWE1" s="854"/>
      <c r="AWF1" s="854"/>
      <c r="AWG1" s="854"/>
      <c r="AWH1" s="854"/>
      <c r="AWI1" s="854"/>
      <c r="AWJ1" s="854"/>
      <c r="AWK1" s="854"/>
      <c r="AWL1" s="854"/>
      <c r="AWM1" s="854"/>
      <c r="AWN1" s="854"/>
      <c r="AWO1" s="854"/>
      <c r="AWP1" s="854"/>
      <c r="AWQ1" s="854"/>
      <c r="AWR1" s="854"/>
      <c r="AWS1" s="854"/>
      <c r="AWT1" s="854"/>
      <c r="AWU1" s="854"/>
      <c r="AWV1" s="854"/>
      <c r="AWW1" s="854"/>
      <c r="AWX1" s="854"/>
      <c r="AWY1" s="854"/>
      <c r="AWZ1" s="854"/>
      <c r="AXA1" s="854"/>
      <c r="AXB1" s="854"/>
      <c r="AXC1" s="854"/>
      <c r="AXD1" s="854"/>
      <c r="AXE1" s="854"/>
      <c r="AXF1" s="854"/>
      <c r="AXG1" s="854"/>
      <c r="AXH1" s="854"/>
      <c r="AXI1" s="854"/>
      <c r="AXJ1" s="854"/>
      <c r="AXK1" s="854"/>
      <c r="AXL1" s="854"/>
      <c r="AXM1" s="854"/>
      <c r="AXN1" s="854"/>
      <c r="AXO1" s="854"/>
      <c r="AXP1" s="854"/>
      <c r="AXQ1" s="854"/>
      <c r="AXR1" s="854"/>
      <c r="AXS1" s="854"/>
      <c r="AXT1" s="854"/>
      <c r="AXU1" s="854"/>
      <c r="AXV1" s="854"/>
      <c r="AXW1" s="854"/>
      <c r="AXX1" s="854"/>
      <c r="AXY1" s="854"/>
      <c r="AXZ1" s="854"/>
      <c r="AYA1" s="854"/>
      <c r="AYB1" s="854"/>
      <c r="AYC1" s="854"/>
      <c r="AYD1" s="854"/>
      <c r="AYE1" s="854"/>
      <c r="AYF1" s="854"/>
      <c r="AYG1" s="854"/>
      <c r="AYH1" s="854"/>
      <c r="AYI1" s="854"/>
      <c r="AYJ1" s="854"/>
      <c r="AYK1" s="854"/>
      <c r="AYL1" s="854"/>
      <c r="AYM1" s="854"/>
      <c r="AYN1" s="854"/>
      <c r="AYO1" s="854"/>
      <c r="AYP1" s="854"/>
      <c r="AYQ1" s="854"/>
      <c r="AYR1" s="854"/>
      <c r="AYS1" s="854"/>
      <c r="AYT1" s="854"/>
      <c r="AYU1" s="854"/>
      <c r="AYV1" s="854"/>
      <c r="AYW1" s="854"/>
      <c r="AYX1" s="854"/>
      <c r="AYY1" s="854"/>
      <c r="AYZ1" s="854"/>
      <c r="AZA1" s="854"/>
      <c r="AZB1" s="854"/>
      <c r="AZC1" s="854"/>
      <c r="AZD1" s="854"/>
      <c r="AZE1" s="854"/>
      <c r="AZF1" s="854"/>
      <c r="AZG1" s="854"/>
      <c r="AZH1" s="854"/>
      <c r="AZI1" s="854"/>
      <c r="AZJ1" s="854"/>
      <c r="AZK1" s="854"/>
      <c r="AZL1" s="854"/>
      <c r="AZM1" s="854"/>
      <c r="AZN1" s="854"/>
      <c r="AZO1" s="854"/>
      <c r="AZP1" s="854"/>
      <c r="AZQ1" s="854"/>
      <c r="AZR1" s="854"/>
      <c r="AZS1" s="854"/>
      <c r="AZT1" s="854"/>
      <c r="AZU1" s="854"/>
      <c r="AZV1" s="854"/>
      <c r="AZW1" s="854"/>
      <c r="AZX1" s="854"/>
      <c r="AZY1" s="854"/>
      <c r="AZZ1" s="854"/>
      <c r="BAA1" s="854"/>
      <c r="BAB1" s="854"/>
      <c r="BAC1" s="854"/>
      <c r="BAD1" s="854"/>
      <c r="BAE1" s="854"/>
      <c r="BAF1" s="854"/>
      <c r="BAG1" s="854"/>
      <c r="BAH1" s="854"/>
      <c r="BAI1" s="854"/>
      <c r="BAJ1" s="854"/>
      <c r="BAK1" s="854"/>
      <c r="BAL1" s="854"/>
      <c r="BAM1" s="854"/>
      <c r="BAN1" s="854"/>
      <c r="BAO1" s="854"/>
      <c r="BAP1" s="854"/>
      <c r="BAQ1" s="854"/>
      <c r="BAR1" s="854"/>
      <c r="BAS1" s="854"/>
      <c r="BAT1" s="854"/>
      <c r="BAU1" s="854"/>
      <c r="BAV1" s="854"/>
      <c r="BAW1" s="854"/>
      <c r="BAX1" s="854"/>
      <c r="BAY1" s="854"/>
      <c r="BAZ1" s="854"/>
      <c r="BBA1" s="854"/>
      <c r="BBB1" s="854"/>
      <c r="BBC1" s="854"/>
      <c r="BBD1" s="854"/>
      <c r="BBE1" s="854"/>
      <c r="BBF1" s="854"/>
      <c r="BBG1" s="854"/>
      <c r="BBH1" s="854"/>
      <c r="BBI1" s="854"/>
      <c r="BBJ1" s="854"/>
      <c r="BBK1" s="854"/>
      <c r="BBL1" s="854"/>
      <c r="BBM1" s="854"/>
      <c r="BBN1" s="854"/>
      <c r="BBO1" s="854"/>
      <c r="BBP1" s="854"/>
      <c r="BBQ1" s="854"/>
      <c r="BBR1" s="854"/>
      <c r="BBS1" s="854"/>
      <c r="BBT1" s="854"/>
      <c r="BBU1" s="854"/>
      <c r="BBV1" s="854"/>
      <c r="BBW1" s="854"/>
      <c r="BBX1" s="854"/>
      <c r="BBY1" s="854"/>
      <c r="BBZ1" s="854"/>
      <c r="BCA1" s="854"/>
      <c r="BCB1" s="854"/>
      <c r="BCC1" s="854"/>
      <c r="BCD1" s="854"/>
      <c r="BCE1" s="854"/>
      <c r="BCF1" s="854"/>
      <c r="BCG1" s="854"/>
      <c r="BCH1" s="854"/>
      <c r="BCI1" s="854"/>
      <c r="BCJ1" s="854"/>
      <c r="BCK1" s="854"/>
      <c r="BCL1" s="854"/>
      <c r="BCM1" s="854"/>
      <c r="BCN1" s="854"/>
      <c r="BCO1" s="854"/>
      <c r="BCP1" s="854"/>
      <c r="BCQ1" s="854"/>
      <c r="BCR1" s="854"/>
      <c r="BCS1" s="854"/>
      <c r="BCT1" s="854"/>
      <c r="BCU1" s="854"/>
      <c r="BCV1" s="854"/>
      <c r="BCW1" s="854"/>
      <c r="BCX1" s="854"/>
      <c r="BCY1" s="854"/>
      <c r="BCZ1" s="854"/>
      <c r="BDA1" s="854"/>
      <c r="BDB1" s="854"/>
      <c r="BDC1" s="854"/>
      <c r="BDD1" s="854"/>
      <c r="BDE1" s="854"/>
      <c r="BDF1" s="854"/>
      <c r="BDG1" s="854"/>
      <c r="BDH1" s="854"/>
      <c r="BDI1" s="854"/>
      <c r="BDJ1" s="854"/>
      <c r="BDK1" s="854"/>
      <c r="BDL1" s="854"/>
      <c r="BDM1" s="854"/>
      <c r="BDN1" s="854"/>
      <c r="BDO1" s="854"/>
      <c r="BDP1" s="854"/>
      <c r="BDQ1" s="854"/>
      <c r="BDR1" s="854"/>
      <c r="BDS1" s="854"/>
      <c r="BDT1" s="854"/>
      <c r="BDU1" s="854"/>
      <c r="BDV1" s="854"/>
      <c r="BDW1" s="854"/>
      <c r="BDX1" s="854"/>
      <c r="BDY1" s="854"/>
      <c r="BDZ1" s="854"/>
      <c r="BEA1" s="854"/>
      <c r="BEB1" s="854"/>
      <c r="BEC1" s="854"/>
      <c r="BED1" s="854"/>
      <c r="BEE1" s="854"/>
      <c r="BEF1" s="854"/>
      <c r="BEG1" s="854"/>
      <c r="BEH1" s="854"/>
      <c r="BEI1" s="854"/>
      <c r="BEJ1" s="854"/>
      <c r="BEK1" s="854"/>
      <c r="BEL1" s="854"/>
      <c r="BEM1" s="854"/>
      <c r="BEN1" s="854"/>
      <c r="BEO1" s="854"/>
      <c r="BEP1" s="854"/>
      <c r="BEQ1" s="854"/>
      <c r="BER1" s="854"/>
      <c r="BES1" s="854"/>
      <c r="BET1" s="854"/>
      <c r="BEU1" s="854"/>
      <c r="BEV1" s="854"/>
      <c r="BEW1" s="854"/>
      <c r="BEX1" s="854"/>
      <c r="BEY1" s="854"/>
      <c r="BEZ1" s="854"/>
      <c r="BFA1" s="854"/>
      <c r="BFB1" s="854"/>
      <c r="BFC1" s="854"/>
      <c r="BFD1" s="854"/>
      <c r="BFE1" s="854"/>
      <c r="BFF1" s="854"/>
      <c r="BFG1" s="854"/>
      <c r="BFH1" s="854"/>
      <c r="BFI1" s="854"/>
      <c r="BFJ1" s="854"/>
      <c r="BFK1" s="854"/>
      <c r="BFL1" s="854"/>
      <c r="BFM1" s="854"/>
      <c r="BFN1" s="854"/>
      <c r="BFO1" s="854"/>
      <c r="BFP1" s="854"/>
      <c r="BFQ1" s="854"/>
      <c r="BFR1" s="854"/>
      <c r="BFS1" s="854"/>
      <c r="BFT1" s="854"/>
      <c r="BFU1" s="854"/>
      <c r="BFV1" s="854"/>
      <c r="BFW1" s="854"/>
      <c r="BFX1" s="854"/>
      <c r="BFY1" s="854"/>
      <c r="BFZ1" s="854"/>
      <c r="BGA1" s="854"/>
      <c r="BGB1" s="854"/>
      <c r="BGC1" s="854"/>
      <c r="BGD1" s="854"/>
      <c r="BGE1" s="854"/>
      <c r="BGF1" s="854"/>
      <c r="BGG1" s="854"/>
      <c r="BGH1" s="854"/>
      <c r="BGI1" s="854"/>
      <c r="BGJ1" s="854"/>
      <c r="BGK1" s="854"/>
      <c r="BGL1" s="854"/>
      <c r="BGM1" s="854"/>
      <c r="BGN1" s="854"/>
      <c r="BGO1" s="854"/>
      <c r="BGP1" s="854"/>
      <c r="BGQ1" s="854"/>
      <c r="BGR1" s="854"/>
      <c r="BGS1" s="854"/>
      <c r="BGT1" s="854"/>
      <c r="BGU1" s="854"/>
      <c r="BGV1" s="854"/>
      <c r="BGW1" s="854"/>
      <c r="BGX1" s="854"/>
      <c r="BGY1" s="854"/>
      <c r="BGZ1" s="854"/>
      <c r="BHA1" s="854"/>
      <c r="BHB1" s="854"/>
      <c r="BHC1" s="854"/>
      <c r="BHD1" s="854"/>
      <c r="BHE1" s="854"/>
      <c r="BHF1" s="854"/>
      <c r="BHG1" s="854"/>
      <c r="BHH1" s="854"/>
      <c r="BHI1" s="854"/>
      <c r="BHJ1" s="854"/>
      <c r="BHK1" s="854"/>
      <c r="BHL1" s="854"/>
      <c r="BHM1" s="854"/>
      <c r="BHN1" s="854"/>
      <c r="BHO1" s="854"/>
      <c r="BHP1" s="854"/>
      <c r="BHQ1" s="854"/>
      <c r="BHR1" s="854"/>
      <c r="BHS1" s="854"/>
      <c r="BHT1" s="854"/>
      <c r="BHU1" s="854"/>
      <c r="BHV1" s="854"/>
      <c r="BHW1" s="854"/>
      <c r="BHX1" s="854"/>
      <c r="BHY1" s="854"/>
      <c r="BHZ1" s="854"/>
      <c r="BIA1" s="854"/>
      <c r="BIB1" s="854"/>
      <c r="BIC1" s="854"/>
      <c r="BID1" s="854"/>
      <c r="BIE1" s="854"/>
      <c r="BIF1" s="854"/>
      <c r="BIG1" s="854"/>
      <c r="BIH1" s="854"/>
      <c r="BII1" s="854"/>
      <c r="BIJ1" s="854"/>
      <c r="BIK1" s="854"/>
      <c r="BIL1" s="854"/>
      <c r="BIM1" s="854"/>
      <c r="BIN1" s="854"/>
      <c r="BIO1" s="854"/>
      <c r="BIP1" s="854"/>
      <c r="BIQ1" s="854"/>
      <c r="BIR1" s="854"/>
      <c r="BIS1" s="854"/>
      <c r="BIT1" s="854"/>
      <c r="BIU1" s="854"/>
      <c r="BIV1" s="854"/>
      <c r="BIW1" s="854"/>
      <c r="BIX1" s="854"/>
      <c r="BIY1" s="854"/>
      <c r="BIZ1" s="854"/>
      <c r="BJA1" s="854"/>
      <c r="BJB1" s="854"/>
      <c r="BJC1" s="854"/>
      <c r="BJD1" s="854"/>
      <c r="BJE1" s="854"/>
      <c r="BJF1" s="854"/>
      <c r="BJG1" s="854"/>
      <c r="BJH1" s="854"/>
      <c r="BJI1" s="854"/>
      <c r="BJJ1" s="854"/>
      <c r="BJK1" s="854"/>
      <c r="BJL1" s="854"/>
      <c r="BJM1" s="854"/>
      <c r="BJN1" s="854"/>
      <c r="BJO1" s="854"/>
      <c r="BJP1" s="854"/>
      <c r="BJQ1" s="854"/>
      <c r="BJR1" s="854"/>
      <c r="BJS1" s="854"/>
      <c r="BJT1" s="854"/>
      <c r="BJU1" s="854"/>
      <c r="BJV1" s="854"/>
      <c r="BJW1" s="854"/>
      <c r="BJX1" s="854"/>
      <c r="BJY1" s="854"/>
      <c r="BJZ1" s="854"/>
      <c r="BKA1" s="854"/>
      <c r="BKB1" s="854"/>
      <c r="BKC1" s="854"/>
      <c r="BKD1" s="854"/>
      <c r="BKE1" s="854"/>
      <c r="BKF1" s="854"/>
      <c r="BKG1" s="854"/>
      <c r="BKH1" s="854"/>
      <c r="BKI1" s="854"/>
      <c r="BKJ1" s="854"/>
      <c r="BKK1" s="854"/>
      <c r="BKL1" s="854"/>
      <c r="BKM1" s="854"/>
      <c r="BKN1" s="854"/>
      <c r="BKO1" s="854"/>
      <c r="BKP1" s="854"/>
      <c r="BKQ1" s="854"/>
      <c r="BKR1" s="854"/>
      <c r="BKS1" s="854"/>
      <c r="BKT1" s="854"/>
      <c r="BKU1" s="854"/>
      <c r="BKV1" s="854"/>
      <c r="BKW1" s="854"/>
      <c r="BKX1" s="854"/>
      <c r="BKY1" s="854"/>
      <c r="BKZ1" s="854"/>
      <c r="BLA1" s="854"/>
      <c r="BLB1" s="854"/>
      <c r="BLC1" s="854"/>
      <c r="BLD1" s="854"/>
      <c r="BLE1" s="854"/>
      <c r="BLF1" s="854"/>
      <c r="BLG1" s="854"/>
      <c r="BLH1" s="854"/>
      <c r="BLI1" s="854"/>
      <c r="BLJ1" s="854"/>
      <c r="BLK1" s="854"/>
      <c r="BLL1" s="854"/>
      <c r="BLM1" s="854"/>
      <c r="BLN1" s="854"/>
      <c r="BLO1" s="854"/>
      <c r="BLP1" s="854"/>
      <c r="BLQ1" s="854"/>
      <c r="BLR1" s="854"/>
      <c r="BLS1" s="854"/>
      <c r="BLT1" s="854"/>
      <c r="BLU1" s="854"/>
      <c r="BLV1" s="854"/>
      <c r="BLW1" s="854"/>
      <c r="BLX1" s="854"/>
      <c r="BLY1" s="854"/>
      <c r="BLZ1" s="854"/>
      <c r="BMA1" s="854"/>
      <c r="BMB1" s="854"/>
      <c r="BMC1" s="854"/>
      <c r="BMD1" s="854"/>
      <c r="BME1" s="854"/>
      <c r="BMF1" s="854"/>
      <c r="BMG1" s="854"/>
      <c r="BMH1" s="854"/>
      <c r="BMI1" s="854"/>
      <c r="BMJ1" s="854"/>
      <c r="BMK1" s="854"/>
      <c r="BML1" s="854"/>
      <c r="BMM1" s="854"/>
      <c r="BMN1" s="854"/>
      <c r="BMO1" s="854"/>
      <c r="BMP1" s="854"/>
      <c r="BMQ1" s="854"/>
      <c r="BMR1" s="854"/>
      <c r="BMS1" s="854"/>
      <c r="BMT1" s="854"/>
      <c r="BMU1" s="854"/>
      <c r="BMV1" s="854"/>
      <c r="BMW1" s="854"/>
      <c r="BMX1" s="854"/>
      <c r="BMY1" s="854"/>
      <c r="BMZ1" s="854"/>
      <c r="BNA1" s="854"/>
      <c r="BNB1" s="854"/>
      <c r="BNC1" s="854"/>
      <c r="BND1" s="854"/>
      <c r="BNE1" s="854"/>
      <c r="BNF1" s="854"/>
      <c r="BNG1" s="854"/>
      <c r="BNH1" s="854"/>
      <c r="BNI1" s="854"/>
      <c r="BNJ1" s="854"/>
      <c r="BNK1" s="854"/>
      <c r="BNL1" s="854"/>
      <c r="BNM1" s="854"/>
      <c r="BNN1" s="854"/>
      <c r="BNO1" s="854"/>
      <c r="BNP1" s="854"/>
      <c r="BNQ1" s="854"/>
      <c r="BNR1" s="854"/>
      <c r="BNS1" s="854"/>
      <c r="BNT1" s="854"/>
      <c r="BNU1" s="854"/>
      <c r="BNV1" s="854"/>
      <c r="BNW1" s="854"/>
      <c r="BNX1" s="854"/>
      <c r="BNY1" s="854"/>
      <c r="BNZ1" s="854"/>
      <c r="BOA1" s="854"/>
      <c r="BOB1" s="854"/>
      <c r="BOC1" s="854"/>
      <c r="BOD1" s="854"/>
      <c r="BOE1" s="854"/>
      <c r="BOF1" s="854"/>
      <c r="BOG1" s="854"/>
      <c r="BOH1" s="854"/>
      <c r="BOI1" s="854"/>
      <c r="BOJ1" s="854"/>
      <c r="BOK1" s="854"/>
      <c r="BOL1" s="854"/>
      <c r="BOM1" s="854"/>
      <c r="BON1" s="854"/>
      <c r="BOO1" s="854"/>
      <c r="BOP1" s="854"/>
      <c r="BOQ1" s="854"/>
      <c r="BOR1" s="854"/>
      <c r="BOS1" s="854"/>
      <c r="BOT1" s="854"/>
      <c r="BOU1" s="854"/>
      <c r="BOV1" s="854"/>
      <c r="BOW1" s="854"/>
      <c r="BOX1" s="854"/>
      <c r="BOY1" s="854"/>
      <c r="BOZ1" s="854"/>
      <c r="BPA1" s="854"/>
      <c r="BPB1" s="854"/>
      <c r="BPC1" s="854"/>
      <c r="BPD1" s="854"/>
      <c r="BPE1" s="854"/>
      <c r="BPF1" s="854"/>
      <c r="BPG1" s="854"/>
      <c r="BPH1" s="854"/>
      <c r="BPI1" s="854"/>
      <c r="BPJ1" s="854"/>
      <c r="BPK1" s="854"/>
      <c r="BPL1" s="854"/>
      <c r="BPM1" s="854"/>
      <c r="BPN1" s="854"/>
      <c r="BPO1" s="854"/>
      <c r="BPP1" s="854"/>
      <c r="BPQ1" s="854"/>
      <c r="BPR1" s="854"/>
      <c r="BPS1" s="854"/>
      <c r="BPT1" s="854"/>
      <c r="BPU1" s="854"/>
      <c r="BPV1" s="854"/>
      <c r="BPW1" s="854"/>
      <c r="BPX1" s="854"/>
      <c r="BPY1" s="854"/>
      <c r="BPZ1" s="854"/>
      <c r="BQA1" s="854"/>
      <c r="BQB1" s="854"/>
      <c r="BQC1" s="854"/>
      <c r="BQD1" s="854"/>
      <c r="BQE1" s="854"/>
      <c r="BQF1" s="854"/>
      <c r="BQG1" s="854"/>
      <c r="BQH1" s="854"/>
      <c r="BQI1" s="854"/>
      <c r="BQJ1" s="854"/>
      <c r="BQK1" s="854"/>
      <c r="BQL1" s="854"/>
      <c r="BQM1" s="854"/>
      <c r="BQN1" s="854"/>
      <c r="BQO1" s="854"/>
      <c r="BQP1" s="854"/>
      <c r="BQQ1" s="854"/>
      <c r="BQR1" s="854"/>
      <c r="BQS1" s="854"/>
      <c r="BQT1" s="854"/>
      <c r="BQU1" s="854"/>
      <c r="BQV1" s="854"/>
      <c r="BQW1" s="854"/>
      <c r="BQX1" s="854"/>
      <c r="BQY1" s="854"/>
      <c r="BQZ1" s="854"/>
      <c r="BRA1" s="854"/>
      <c r="BRB1" s="854"/>
      <c r="BRC1" s="854"/>
      <c r="BRD1" s="854"/>
      <c r="BRE1" s="854"/>
      <c r="BRF1" s="854"/>
      <c r="BRG1" s="854"/>
      <c r="BRH1" s="854"/>
      <c r="BRI1" s="854"/>
      <c r="BRJ1" s="854"/>
      <c r="BRK1" s="854"/>
      <c r="BRL1" s="854"/>
      <c r="BRM1" s="854"/>
      <c r="BRN1" s="854"/>
      <c r="BRO1" s="854"/>
      <c r="BRP1" s="854"/>
      <c r="BRQ1" s="854"/>
      <c r="BRR1" s="854"/>
      <c r="BRS1" s="854"/>
      <c r="BRT1" s="854"/>
      <c r="BRU1" s="854"/>
      <c r="BRV1" s="854"/>
      <c r="BRW1" s="854"/>
      <c r="BRX1" s="854"/>
      <c r="BRY1" s="854"/>
      <c r="BRZ1" s="854"/>
      <c r="BSA1" s="854"/>
      <c r="BSB1" s="854"/>
      <c r="BSC1" s="854"/>
      <c r="BSD1" s="854"/>
      <c r="BSE1" s="854"/>
      <c r="BSF1" s="854"/>
      <c r="BSG1" s="854"/>
      <c r="BSH1" s="854"/>
      <c r="BSI1" s="854"/>
      <c r="BSJ1" s="854"/>
      <c r="BSK1" s="854"/>
      <c r="BSL1" s="854"/>
      <c r="BSM1" s="854"/>
      <c r="BSN1" s="854"/>
      <c r="BSO1" s="854"/>
      <c r="BSP1" s="854"/>
      <c r="BSQ1" s="854"/>
      <c r="BSR1" s="854"/>
      <c r="BSS1" s="854"/>
      <c r="BST1" s="854"/>
      <c r="BSU1" s="854"/>
      <c r="BSV1" s="854"/>
      <c r="BSW1" s="854"/>
      <c r="BSX1" s="854"/>
      <c r="BSY1" s="854"/>
      <c r="BSZ1" s="854"/>
      <c r="BTA1" s="854"/>
      <c r="BTB1" s="854"/>
      <c r="BTC1" s="854"/>
      <c r="BTD1" s="854"/>
      <c r="BTE1" s="854"/>
      <c r="BTF1" s="854"/>
      <c r="BTG1" s="854"/>
      <c r="BTH1" s="854"/>
      <c r="BTI1" s="854"/>
      <c r="BTJ1" s="854"/>
      <c r="BTK1" s="854"/>
      <c r="BTL1" s="854"/>
      <c r="BTM1" s="854"/>
      <c r="BTN1" s="854"/>
      <c r="BTO1" s="854"/>
      <c r="BTP1" s="854"/>
      <c r="BTQ1" s="854"/>
      <c r="BTR1" s="854"/>
      <c r="BTS1" s="854"/>
      <c r="BTT1" s="854"/>
      <c r="BTU1" s="854"/>
      <c r="BTV1" s="854"/>
      <c r="BTW1" s="854"/>
      <c r="BTX1" s="854"/>
      <c r="BTY1" s="854"/>
      <c r="BTZ1" s="854"/>
      <c r="BUA1" s="854"/>
      <c r="BUB1" s="854"/>
      <c r="BUC1" s="854"/>
      <c r="BUD1" s="854"/>
      <c r="BUE1" s="854"/>
      <c r="BUF1" s="854"/>
      <c r="BUG1" s="854"/>
      <c r="BUH1" s="854"/>
      <c r="BUI1" s="854"/>
      <c r="BUJ1" s="854"/>
      <c r="BUK1" s="854"/>
      <c r="BUL1" s="854"/>
      <c r="BUM1" s="854"/>
      <c r="BUN1" s="854"/>
      <c r="BUO1" s="854"/>
      <c r="BUP1" s="854"/>
      <c r="BUQ1" s="854"/>
      <c r="BUR1" s="854"/>
      <c r="BUS1" s="854"/>
      <c r="BUT1" s="854"/>
      <c r="BUU1" s="854"/>
      <c r="BUV1" s="854"/>
      <c r="BUW1" s="854"/>
      <c r="BUX1" s="854"/>
      <c r="BUY1" s="854"/>
      <c r="BUZ1" s="854"/>
      <c r="BVA1" s="854"/>
      <c r="BVB1" s="854"/>
      <c r="BVC1" s="854"/>
      <c r="BVD1" s="854"/>
      <c r="BVE1" s="854"/>
      <c r="BVF1" s="854"/>
      <c r="BVG1" s="854"/>
      <c r="BVH1" s="854"/>
      <c r="BVI1" s="854"/>
      <c r="BVJ1" s="854"/>
      <c r="BVK1" s="854"/>
      <c r="BVL1" s="854"/>
      <c r="BVM1" s="854"/>
      <c r="BVN1" s="854"/>
      <c r="BVO1" s="854"/>
      <c r="BVP1" s="854"/>
      <c r="BVQ1" s="854"/>
      <c r="BVR1" s="854"/>
      <c r="BVS1" s="854"/>
      <c r="BVT1" s="854"/>
      <c r="BVU1" s="854"/>
      <c r="BVV1" s="854"/>
      <c r="BVW1" s="854"/>
      <c r="BVX1" s="854"/>
      <c r="BVY1" s="854"/>
      <c r="BVZ1" s="854"/>
      <c r="BWA1" s="854"/>
      <c r="BWB1" s="854"/>
      <c r="BWC1" s="854"/>
      <c r="BWD1" s="854"/>
      <c r="BWE1" s="854"/>
      <c r="BWF1" s="854"/>
      <c r="BWG1" s="854"/>
      <c r="BWH1" s="854"/>
      <c r="BWI1" s="854"/>
      <c r="BWJ1" s="854"/>
      <c r="BWK1" s="854"/>
      <c r="BWL1" s="854"/>
      <c r="BWM1" s="854"/>
      <c r="BWN1" s="854"/>
      <c r="BWO1" s="854"/>
      <c r="BWP1" s="854"/>
      <c r="BWQ1" s="854"/>
      <c r="BWR1" s="854"/>
      <c r="BWS1" s="854"/>
      <c r="BWT1" s="854"/>
      <c r="BWU1" s="854"/>
      <c r="BWV1" s="854"/>
      <c r="BWW1" s="854"/>
      <c r="BWX1" s="854"/>
      <c r="BWY1" s="854"/>
      <c r="BWZ1" s="854"/>
      <c r="BXA1" s="854"/>
      <c r="BXB1" s="854"/>
      <c r="BXC1" s="854"/>
      <c r="BXD1" s="854"/>
      <c r="BXE1" s="854"/>
      <c r="BXF1" s="854"/>
      <c r="BXG1" s="854"/>
      <c r="BXH1" s="854"/>
      <c r="BXI1" s="854"/>
      <c r="BXJ1" s="854"/>
      <c r="BXK1" s="854"/>
      <c r="BXL1" s="854"/>
      <c r="BXM1" s="854"/>
      <c r="BXN1" s="854"/>
      <c r="BXO1" s="854"/>
      <c r="BXP1" s="854"/>
      <c r="BXQ1" s="854"/>
      <c r="BXR1" s="854"/>
      <c r="BXS1" s="854"/>
      <c r="BXT1" s="854"/>
      <c r="BXU1" s="854"/>
      <c r="BXV1" s="854"/>
      <c r="BXW1" s="854"/>
      <c r="BXX1" s="854"/>
      <c r="BXY1" s="854"/>
      <c r="BXZ1" s="854"/>
      <c r="BYA1" s="854"/>
      <c r="BYB1" s="854"/>
      <c r="BYC1" s="854"/>
      <c r="BYD1" s="854"/>
      <c r="BYE1" s="854"/>
      <c r="BYF1" s="854"/>
      <c r="BYG1" s="854"/>
      <c r="BYH1" s="854"/>
      <c r="BYI1" s="854"/>
      <c r="BYJ1" s="854"/>
      <c r="BYK1" s="854"/>
      <c r="BYL1" s="854"/>
      <c r="BYM1" s="854"/>
      <c r="BYN1" s="854"/>
      <c r="BYO1" s="854"/>
      <c r="BYP1" s="854"/>
      <c r="BYQ1" s="854"/>
      <c r="BYR1" s="854"/>
      <c r="BYS1" s="854"/>
      <c r="BYT1" s="854"/>
      <c r="BYU1" s="854"/>
      <c r="BYV1" s="854"/>
      <c r="BYW1" s="854"/>
      <c r="BYX1" s="854"/>
      <c r="BYY1" s="854"/>
      <c r="BYZ1" s="854"/>
      <c r="BZA1" s="854"/>
      <c r="BZB1" s="854"/>
      <c r="BZC1" s="854"/>
      <c r="BZD1" s="854"/>
      <c r="BZE1" s="854"/>
      <c r="BZF1" s="854"/>
      <c r="BZG1" s="854"/>
      <c r="BZH1" s="854"/>
      <c r="BZI1" s="854"/>
      <c r="BZJ1" s="854"/>
      <c r="BZK1" s="854"/>
      <c r="BZL1" s="854"/>
      <c r="BZM1" s="854"/>
      <c r="BZN1" s="854"/>
      <c r="BZO1" s="854"/>
      <c r="BZP1" s="854"/>
      <c r="BZQ1" s="854"/>
      <c r="BZR1" s="854"/>
      <c r="BZS1" s="854"/>
      <c r="BZT1" s="854"/>
      <c r="BZU1" s="854"/>
      <c r="BZV1" s="854"/>
      <c r="BZW1" s="854"/>
      <c r="BZX1" s="854"/>
      <c r="BZY1" s="854"/>
      <c r="BZZ1" s="854"/>
      <c r="CAA1" s="854"/>
      <c r="CAB1" s="854"/>
      <c r="CAC1" s="854"/>
      <c r="CAD1" s="854"/>
      <c r="CAE1" s="854"/>
      <c r="CAF1" s="854"/>
      <c r="CAG1" s="854"/>
      <c r="CAH1" s="854"/>
      <c r="CAI1" s="854"/>
      <c r="CAJ1" s="854"/>
      <c r="CAK1" s="854"/>
      <c r="CAL1" s="854"/>
      <c r="CAM1" s="854"/>
      <c r="CAN1" s="854"/>
      <c r="CAO1" s="854"/>
      <c r="CAP1" s="854"/>
      <c r="CAQ1" s="854"/>
      <c r="CAR1" s="854"/>
      <c r="CAS1" s="854"/>
      <c r="CAT1" s="854"/>
      <c r="CAU1" s="854"/>
      <c r="CAV1" s="854"/>
      <c r="CAW1" s="854"/>
      <c r="CAX1" s="854"/>
      <c r="CAY1" s="854"/>
      <c r="CAZ1" s="854"/>
      <c r="CBA1" s="854"/>
      <c r="CBB1" s="854"/>
      <c r="CBC1" s="854"/>
      <c r="CBD1" s="854"/>
      <c r="CBE1" s="854"/>
      <c r="CBF1" s="854"/>
      <c r="CBG1" s="854"/>
      <c r="CBH1" s="854"/>
      <c r="CBI1" s="854"/>
      <c r="CBJ1" s="854"/>
      <c r="CBK1" s="854"/>
      <c r="CBL1" s="854"/>
      <c r="CBM1" s="854"/>
      <c r="CBN1" s="854"/>
      <c r="CBO1" s="854"/>
      <c r="CBP1" s="854"/>
      <c r="CBQ1" s="854"/>
      <c r="CBR1" s="854"/>
      <c r="CBS1" s="854"/>
      <c r="CBT1" s="854"/>
      <c r="CBU1" s="854"/>
      <c r="CBV1" s="854"/>
      <c r="CBW1" s="854"/>
      <c r="CBX1" s="854"/>
      <c r="CBY1" s="854"/>
      <c r="CBZ1" s="854"/>
      <c r="CCA1" s="854"/>
      <c r="CCB1" s="854"/>
      <c r="CCC1" s="854"/>
      <c r="CCD1" s="854"/>
      <c r="CCE1" s="854"/>
      <c r="CCF1" s="854"/>
      <c r="CCG1" s="854"/>
      <c r="CCH1" s="854"/>
      <c r="CCI1" s="854"/>
      <c r="CCJ1" s="854"/>
      <c r="CCK1" s="854"/>
      <c r="CCL1" s="854"/>
      <c r="CCM1" s="854"/>
      <c r="CCN1" s="854"/>
      <c r="CCO1" s="854"/>
      <c r="CCP1" s="854"/>
      <c r="CCQ1" s="854"/>
      <c r="CCR1" s="854"/>
      <c r="CCS1" s="854"/>
      <c r="CCT1" s="854"/>
      <c r="CCU1" s="854"/>
      <c r="CCV1" s="854"/>
      <c r="CCW1" s="854"/>
      <c r="CCX1" s="854"/>
      <c r="CCY1" s="854"/>
      <c r="CCZ1" s="854"/>
      <c r="CDA1" s="854"/>
      <c r="CDB1" s="854"/>
      <c r="CDC1" s="854"/>
      <c r="CDD1" s="854"/>
      <c r="CDE1" s="854"/>
      <c r="CDF1" s="854"/>
      <c r="CDG1" s="854"/>
      <c r="CDH1" s="854"/>
      <c r="CDI1" s="854"/>
      <c r="CDJ1" s="854"/>
      <c r="CDK1" s="854"/>
      <c r="CDL1" s="854"/>
      <c r="CDM1" s="854"/>
      <c r="CDN1" s="854"/>
      <c r="CDO1" s="854"/>
      <c r="CDP1" s="854"/>
      <c r="CDQ1" s="854"/>
      <c r="CDR1" s="854"/>
      <c r="CDS1" s="854"/>
      <c r="CDT1" s="854"/>
      <c r="CDU1" s="854"/>
      <c r="CDV1" s="854"/>
      <c r="CDW1" s="854"/>
      <c r="CDX1" s="854"/>
      <c r="CDY1" s="854"/>
      <c r="CDZ1" s="854"/>
      <c r="CEA1" s="854"/>
      <c r="CEB1" s="854"/>
      <c r="CEC1" s="854"/>
      <c r="CED1" s="854"/>
      <c r="CEE1" s="854"/>
      <c r="CEF1" s="854"/>
      <c r="CEG1" s="854"/>
      <c r="CEH1" s="854"/>
      <c r="CEI1" s="854"/>
      <c r="CEJ1" s="854"/>
      <c r="CEK1" s="854"/>
      <c r="CEL1" s="854"/>
      <c r="CEM1" s="854"/>
      <c r="CEN1" s="854"/>
      <c r="CEO1" s="854"/>
      <c r="CEP1" s="854"/>
      <c r="CEQ1" s="854"/>
      <c r="CER1" s="854"/>
      <c r="CES1" s="854"/>
      <c r="CET1" s="854"/>
      <c r="CEU1" s="854"/>
      <c r="CEV1" s="854"/>
      <c r="CEW1" s="854"/>
      <c r="CEX1" s="854"/>
      <c r="CEY1" s="854"/>
      <c r="CEZ1" s="854"/>
      <c r="CFA1" s="854"/>
      <c r="CFB1" s="854"/>
      <c r="CFC1" s="854"/>
      <c r="CFD1" s="854"/>
      <c r="CFE1" s="854"/>
      <c r="CFF1" s="854"/>
      <c r="CFG1" s="854"/>
      <c r="CFH1" s="854"/>
      <c r="CFI1" s="854"/>
      <c r="CFJ1" s="854"/>
      <c r="CFK1" s="854"/>
      <c r="CFL1" s="854"/>
      <c r="CFM1" s="854"/>
      <c r="CFN1" s="854"/>
      <c r="CFO1" s="854"/>
      <c r="CFP1" s="854"/>
      <c r="CFQ1" s="854"/>
      <c r="CFR1" s="854"/>
      <c r="CFS1" s="854"/>
      <c r="CFT1" s="854"/>
      <c r="CFU1" s="854"/>
      <c r="CFV1" s="854"/>
      <c r="CFW1" s="854"/>
      <c r="CFX1" s="854"/>
      <c r="CFY1" s="854"/>
      <c r="CFZ1" s="854"/>
      <c r="CGA1" s="854"/>
      <c r="CGB1" s="854"/>
      <c r="CGC1" s="854"/>
      <c r="CGD1" s="854"/>
      <c r="CGE1" s="854"/>
      <c r="CGF1" s="854"/>
      <c r="CGG1" s="854"/>
      <c r="CGH1" s="854"/>
      <c r="CGI1" s="854"/>
      <c r="CGJ1" s="854"/>
      <c r="CGK1" s="854"/>
      <c r="CGL1" s="854"/>
      <c r="CGM1" s="854"/>
      <c r="CGN1" s="854"/>
      <c r="CGO1" s="854"/>
      <c r="CGP1" s="854"/>
      <c r="CGQ1" s="854"/>
      <c r="CGR1" s="854"/>
      <c r="CGS1" s="854"/>
      <c r="CGT1" s="854"/>
      <c r="CGU1" s="854"/>
      <c r="CGV1" s="854"/>
      <c r="CGW1" s="854"/>
      <c r="CGX1" s="854"/>
      <c r="CGY1" s="854"/>
      <c r="CGZ1" s="854"/>
      <c r="CHA1" s="854"/>
      <c r="CHB1" s="854"/>
      <c r="CHC1" s="854"/>
      <c r="CHD1" s="854"/>
      <c r="CHE1" s="854"/>
      <c r="CHF1" s="854"/>
      <c r="CHG1" s="854"/>
      <c r="CHH1" s="854"/>
      <c r="CHI1" s="854"/>
      <c r="CHJ1" s="854"/>
      <c r="CHK1" s="854"/>
      <c r="CHL1" s="854"/>
      <c r="CHM1" s="854"/>
      <c r="CHN1" s="854"/>
      <c r="CHO1" s="854"/>
      <c r="CHP1" s="854"/>
      <c r="CHQ1" s="854"/>
      <c r="CHR1" s="854"/>
      <c r="CHS1" s="854"/>
      <c r="CHT1" s="854"/>
      <c r="CHU1" s="854"/>
      <c r="CHV1" s="854"/>
      <c r="CHW1" s="854"/>
      <c r="CHX1" s="854"/>
      <c r="CHY1" s="854"/>
      <c r="CHZ1" s="854"/>
      <c r="CIA1" s="854"/>
      <c r="CIB1" s="854"/>
      <c r="CIC1" s="854"/>
      <c r="CID1" s="854"/>
      <c r="CIE1" s="854"/>
      <c r="CIF1" s="854"/>
      <c r="CIG1" s="854"/>
      <c r="CIH1" s="854"/>
      <c r="CII1" s="854"/>
      <c r="CIJ1" s="854"/>
      <c r="CIK1" s="854"/>
      <c r="CIL1" s="854"/>
      <c r="CIM1" s="854"/>
      <c r="CIN1" s="854"/>
      <c r="CIO1" s="854"/>
      <c r="CIP1" s="854"/>
      <c r="CIQ1" s="854"/>
      <c r="CIR1" s="854"/>
      <c r="CIS1" s="854"/>
      <c r="CIT1" s="854"/>
      <c r="CIU1" s="854"/>
      <c r="CIV1" s="854"/>
      <c r="CIW1" s="854"/>
      <c r="CIX1" s="854"/>
      <c r="CIY1" s="854"/>
      <c r="CIZ1" s="854"/>
      <c r="CJA1" s="854"/>
      <c r="CJB1" s="854"/>
      <c r="CJC1" s="854"/>
      <c r="CJD1" s="854"/>
      <c r="CJE1" s="854"/>
      <c r="CJF1" s="854"/>
      <c r="CJG1" s="854"/>
      <c r="CJH1" s="854"/>
      <c r="CJI1" s="854"/>
      <c r="CJJ1" s="854"/>
      <c r="CJK1" s="854"/>
      <c r="CJL1" s="854"/>
      <c r="CJM1" s="854"/>
      <c r="CJN1" s="854"/>
      <c r="CJO1" s="854"/>
      <c r="CJP1" s="854"/>
      <c r="CJQ1" s="854"/>
      <c r="CJR1" s="854"/>
      <c r="CJS1" s="854"/>
      <c r="CJT1" s="854"/>
      <c r="CJU1" s="854"/>
      <c r="CJV1" s="854"/>
      <c r="CJW1" s="854"/>
      <c r="CJX1" s="854"/>
      <c r="CJY1" s="854"/>
      <c r="CJZ1" s="854"/>
      <c r="CKA1" s="854"/>
      <c r="CKB1" s="854"/>
      <c r="CKC1" s="854"/>
      <c r="CKD1" s="854"/>
      <c r="CKE1" s="854"/>
      <c r="CKF1" s="854"/>
      <c r="CKG1" s="854"/>
      <c r="CKH1" s="854"/>
      <c r="CKI1" s="854"/>
      <c r="CKJ1" s="854"/>
      <c r="CKK1" s="854"/>
      <c r="CKL1" s="854"/>
      <c r="CKM1" s="854"/>
      <c r="CKN1" s="854"/>
      <c r="CKO1" s="854"/>
      <c r="CKP1" s="854"/>
      <c r="CKQ1" s="854"/>
      <c r="CKR1" s="854"/>
      <c r="CKS1" s="854"/>
      <c r="CKT1" s="854"/>
      <c r="CKU1" s="854"/>
      <c r="CKV1" s="854"/>
      <c r="CKW1" s="854"/>
      <c r="CKX1" s="854"/>
      <c r="CKY1" s="854"/>
      <c r="CKZ1" s="854"/>
      <c r="CLA1" s="854"/>
      <c r="CLB1" s="854"/>
      <c r="CLC1" s="854"/>
      <c r="CLD1" s="854"/>
      <c r="CLE1" s="854"/>
      <c r="CLF1" s="854"/>
      <c r="CLG1" s="854"/>
      <c r="CLH1" s="854"/>
      <c r="CLI1" s="854"/>
      <c r="CLJ1" s="854"/>
      <c r="CLK1" s="854"/>
      <c r="CLL1" s="854"/>
      <c r="CLM1" s="854"/>
      <c r="CLN1" s="854"/>
      <c r="CLO1" s="854"/>
      <c r="CLP1" s="854"/>
      <c r="CLQ1" s="854"/>
      <c r="CLR1" s="854"/>
      <c r="CLS1" s="854"/>
      <c r="CLT1" s="854"/>
      <c r="CLU1" s="854"/>
      <c r="CLV1" s="854"/>
      <c r="CLW1" s="854"/>
      <c r="CLX1" s="854"/>
      <c r="CLY1" s="854"/>
      <c r="CLZ1" s="854"/>
      <c r="CMA1" s="854"/>
      <c r="CMB1" s="854"/>
      <c r="CMC1" s="854"/>
      <c r="CMD1" s="854"/>
      <c r="CME1" s="854"/>
      <c r="CMF1" s="854"/>
      <c r="CMG1" s="854"/>
      <c r="CMH1" s="854"/>
      <c r="CMI1" s="854"/>
      <c r="CMJ1" s="854"/>
      <c r="CMK1" s="854"/>
      <c r="CML1" s="854"/>
      <c r="CMM1" s="854"/>
      <c r="CMN1" s="854"/>
      <c r="CMO1" s="854"/>
      <c r="CMP1" s="854"/>
      <c r="CMQ1" s="854"/>
      <c r="CMR1" s="854"/>
      <c r="CMS1" s="854"/>
      <c r="CMT1" s="854"/>
      <c r="CMU1" s="854"/>
      <c r="CMV1" s="854"/>
      <c r="CMW1" s="854"/>
      <c r="CMX1" s="854"/>
      <c r="CMY1" s="854"/>
      <c r="CMZ1" s="854"/>
      <c r="CNA1" s="854"/>
      <c r="CNB1" s="854"/>
      <c r="CNC1" s="854"/>
      <c r="CND1" s="854"/>
      <c r="CNE1" s="854"/>
      <c r="CNF1" s="854"/>
      <c r="CNG1" s="854"/>
      <c r="CNH1" s="854"/>
      <c r="CNI1" s="854"/>
      <c r="CNJ1" s="854"/>
      <c r="CNK1" s="854"/>
      <c r="CNL1" s="854"/>
      <c r="CNM1" s="854"/>
      <c r="CNN1" s="854"/>
      <c r="CNO1" s="854"/>
      <c r="CNP1" s="854"/>
      <c r="CNQ1" s="854"/>
      <c r="CNR1" s="854"/>
      <c r="CNS1" s="854"/>
      <c r="CNT1" s="854"/>
      <c r="CNU1" s="854"/>
      <c r="CNV1" s="854"/>
      <c r="CNW1" s="854"/>
      <c r="CNX1" s="854"/>
      <c r="CNY1" s="854"/>
      <c r="CNZ1" s="854"/>
      <c r="COA1" s="854"/>
      <c r="COB1" s="854"/>
      <c r="COC1" s="854"/>
      <c r="COD1" s="854"/>
      <c r="COE1" s="854"/>
      <c r="COF1" s="854"/>
      <c r="COG1" s="854"/>
      <c r="COH1" s="854"/>
      <c r="COI1" s="854"/>
      <c r="COJ1" s="854"/>
      <c r="COK1" s="854"/>
      <c r="COL1" s="854"/>
      <c r="COM1" s="854"/>
      <c r="CON1" s="854"/>
      <c r="COO1" s="854"/>
      <c r="COP1" s="854"/>
      <c r="COQ1" s="854"/>
      <c r="COR1" s="854"/>
      <c r="COS1" s="854"/>
      <c r="COT1" s="854"/>
      <c r="COU1" s="854"/>
      <c r="COV1" s="854"/>
      <c r="COW1" s="854"/>
      <c r="COX1" s="854"/>
      <c r="COY1" s="854"/>
      <c r="COZ1" s="854"/>
      <c r="CPA1" s="854"/>
      <c r="CPB1" s="854"/>
      <c r="CPC1" s="854"/>
      <c r="CPD1" s="854"/>
      <c r="CPE1" s="854"/>
      <c r="CPF1" s="854"/>
      <c r="CPG1" s="854"/>
      <c r="CPH1" s="854"/>
      <c r="CPI1" s="854"/>
      <c r="CPJ1" s="854"/>
      <c r="CPK1" s="854"/>
      <c r="CPL1" s="854"/>
      <c r="CPM1" s="854"/>
      <c r="CPN1" s="854"/>
      <c r="CPO1" s="854"/>
      <c r="CPP1" s="854"/>
      <c r="CPQ1" s="854"/>
      <c r="CPR1" s="854"/>
      <c r="CPS1" s="854"/>
      <c r="CPT1" s="854"/>
      <c r="CPU1" s="854"/>
      <c r="CPV1" s="854"/>
      <c r="CPW1" s="854"/>
      <c r="CPX1" s="854"/>
      <c r="CPY1" s="854"/>
      <c r="CPZ1" s="854"/>
      <c r="CQA1" s="854"/>
      <c r="CQB1" s="854"/>
      <c r="CQC1" s="854"/>
      <c r="CQD1" s="854"/>
      <c r="CQE1" s="854"/>
      <c r="CQF1" s="854"/>
      <c r="CQG1" s="854"/>
      <c r="CQH1" s="854"/>
      <c r="CQI1" s="854"/>
      <c r="CQJ1" s="854"/>
      <c r="CQK1" s="854"/>
      <c r="CQL1" s="854"/>
      <c r="CQM1" s="854"/>
      <c r="CQN1" s="854"/>
      <c r="CQO1" s="854"/>
      <c r="CQP1" s="854"/>
      <c r="CQQ1" s="854"/>
      <c r="CQR1" s="854"/>
      <c r="CQS1" s="854"/>
      <c r="CQT1" s="854"/>
      <c r="CQU1" s="854"/>
      <c r="CQV1" s="854"/>
      <c r="CQW1" s="854"/>
      <c r="CQX1" s="854"/>
      <c r="CQY1" s="854"/>
      <c r="CQZ1" s="854"/>
      <c r="CRA1" s="854"/>
      <c r="CRB1" s="854"/>
      <c r="CRC1" s="854"/>
      <c r="CRD1" s="854"/>
      <c r="CRE1" s="854"/>
      <c r="CRF1" s="854"/>
      <c r="CRG1" s="854"/>
      <c r="CRH1" s="854"/>
      <c r="CRI1" s="854"/>
      <c r="CRJ1" s="854"/>
      <c r="CRK1" s="854"/>
      <c r="CRL1" s="854"/>
      <c r="CRM1" s="854"/>
      <c r="CRN1" s="854"/>
      <c r="CRO1" s="854"/>
      <c r="CRP1" s="854"/>
      <c r="CRQ1" s="854"/>
      <c r="CRR1" s="854"/>
      <c r="CRS1" s="854"/>
      <c r="CRT1" s="854"/>
      <c r="CRU1" s="854"/>
      <c r="CRV1" s="854"/>
      <c r="CRW1" s="854"/>
      <c r="CRX1" s="854"/>
      <c r="CRY1" s="854"/>
      <c r="CRZ1" s="854"/>
      <c r="CSA1" s="854"/>
      <c r="CSB1" s="854"/>
      <c r="CSC1" s="854"/>
      <c r="CSD1" s="854"/>
      <c r="CSE1" s="854"/>
      <c r="CSF1" s="854"/>
      <c r="CSG1" s="854"/>
      <c r="CSH1" s="854"/>
      <c r="CSI1" s="854"/>
      <c r="CSJ1" s="854"/>
      <c r="CSK1" s="854"/>
      <c r="CSL1" s="854"/>
      <c r="CSM1" s="854"/>
      <c r="CSN1" s="854"/>
      <c r="CSO1" s="854"/>
      <c r="CSP1" s="854"/>
      <c r="CSQ1" s="854"/>
      <c r="CSR1" s="854"/>
      <c r="CSS1" s="854"/>
      <c r="CST1" s="854"/>
      <c r="CSU1" s="854"/>
      <c r="CSV1" s="854"/>
      <c r="CSW1" s="854"/>
      <c r="CSX1" s="854"/>
      <c r="CSY1" s="854"/>
      <c r="CSZ1" s="854"/>
      <c r="CTA1" s="854"/>
      <c r="CTB1" s="854"/>
      <c r="CTC1" s="854"/>
      <c r="CTD1" s="854"/>
      <c r="CTE1" s="854"/>
      <c r="CTF1" s="854"/>
      <c r="CTG1" s="854"/>
      <c r="CTH1" s="854"/>
      <c r="CTI1" s="854"/>
      <c r="CTJ1" s="854"/>
      <c r="CTK1" s="854"/>
      <c r="CTL1" s="854"/>
      <c r="CTM1" s="854"/>
      <c r="CTN1" s="854"/>
      <c r="CTO1" s="854"/>
      <c r="CTP1" s="854"/>
      <c r="CTQ1" s="854"/>
      <c r="CTR1" s="854"/>
      <c r="CTS1" s="854"/>
      <c r="CTT1" s="854"/>
      <c r="CTU1" s="854"/>
      <c r="CTV1" s="854"/>
      <c r="CTW1" s="854"/>
      <c r="CTX1" s="854"/>
      <c r="CTY1" s="854"/>
      <c r="CTZ1" s="854"/>
      <c r="CUA1" s="854"/>
      <c r="CUB1" s="854"/>
      <c r="CUC1" s="854"/>
      <c r="CUD1" s="854"/>
      <c r="CUE1" s="854"/>
      <c r="CUF1" s="854"/>
      <c r="CUG1" s="854"/>
      <c r="CUH1" s="854"/>
      <c r="CUI1" s="854"/>
      <c r="CUJ1" s="854"/>
      <c r="CUK1" s="854"/>
      <c r="CUL1" s="854"/>
      <c r="CUM1" s="854"/>
      <c r="CUN1" s="854"/>
      <c r="CUO1" s="854"/>
      <c r="CUP1" s="854"/>
      <c r="CUQ1" s="854"/>
      <c r="CUR1" s="854"/>
      <c r="CUS1" s="854"/>
      <c r="CUT1" s="854"/>
      <c r="CUU1" s="854"/>
      <c r="CUV1" s="854"/>
      <c r="CUW1" s="854"/>
      <c r="CUX1" s="854"/>
      <c r="CUY1" s="854"/>
      <c r="CUZ1" s="854"/>
      <c r="CVA1" s="854"/>
      <c r="CVB1" s="854"/>
      <c r="CVC1" s="854"/>
      <c r="CVD1" s="854"/>
      <c r="CVE1" s="854"/>
      <c r="CVF1" s="854"/>
      <c r="CVG1" s="854"/>
      <c r="CVH1" s="854"/>
      <c r="CVI1" s="854"/>
      <c r="CVJ1" s="854"/>
      <c r="CVK1" s="854"/>
      <c r="CVL1" s="854"/>
      <c r="CVM1" s="854"/>
      <c r="CVN1" s="854"/>
      <c r="CVO1" s="854"/>
      <c r="CVP1" s="854"/>
      <c r="CVQ1" s="854"/>
      <c r="CVR1" s="854"/>
      <c r="CVS1" s="854"/>
      <c r="CVT1" s="854"/>
      <c r="CVU1" s="854"/>
      <c r="CVV1" s="854"/>
      <c r="CVW1" s="854"/>
      <c r="CVX1" s="854"/>
      <c r="CVY1" s="854"/>
      <c r="CVZ1" s="854"/>
      <c r="CWA1" s="854"/>
      <c r="CWB1" s="854"/>
      <c r="CWC1" s="854"/>
      <c r="CWD1" s="854"/>
      <c r="CWE1" s="854"/>
      <c r="CWF1" s="854"/>
      <c r="CWG1" s="854"/>
      <c r="CWH1" s="854"/>
      <c r="CWI1" s="854"/>
      <c r="CWJ1" s="854"/>
      <c r="CWK1" s="854"/>
      <c r="CWL1" s="854"/>
      <c r="CWM1" s="854"/>
      <c r="CWN1" s="854"/>
      <c r="CWO1" s="854"/>
      <c r="CWP1" s="854"/>
      <c r="CWQ1" s="854"/>
      <c r="CWR1" s="854"/>
      <c r="CWS1" s="854"/>
      <c r="CWT1" s="854"/>
      <c r="CWU1" s="854"/>
      <c r="CWV1" s="854"/>
      <c r="CWW1" s="854"/>
      <c r="CWX1" s="854"/>
      <c r="CWY1" s="854"/>
      <c r="CWZ1" s="854"/>
      <c r="CXA1" s="854"/>
      <c r="CXB1" s="854"/>
      <c r="CXC1" s="854"/>
      <c r="CXD1" s="854"/>
      <c r="CXE1" s="854"/>
      <c r="CXF1" s="854"/>
      <c r="CXG1" s="854"/>
      <c r="CXH1" s="854"/>
      <c r="CXI1" s="854"/>
      <c r="CXJ1" s="854"/>
      <c r="CXK1" s="854"/>
      <c r="CXL1" s="854"/>
      <c r="CXM1" s="854"/>
      <c r="CXN1" s="854"/>
      <c r="CXO1" s="854"/>
      <c r="CXP1" s="854"/>
      <c r="CXQ1" s="854"/>
      <c r="CXR1" s="854"/>
      <c r="CXS1" s="854"/>
      <c r="CXT1" s="854"/>
      <c r="CXU1" s="854"/>
      <c r="CXV1" s="854"/>
      <c r="CXW1" s="854"/>
      <c r="CXX1" s="854"/>
      <c r="CXY1" s="854"/>
      <c r="CXZ1" s="854"/>
      <c r="CYA1" s="854"/>
      <c r="CYB1" s="854"/>
      <c r="CYC1" s="854"/>
      <c r="CYD1" s="854"/>
      <c r="CYE1" s="854"/>
      <c r="CYF1" s="854"/>
      <c r="CYG1" s="854"/>
      <c r="CYH1" s="854"/>
      <c r="CYI1" s="854"/>
      <c r="CYJ1" s="854"/>
      <c r="CYK1" s="854"/>
      <c r="CYL1" s="854"/>
      <c r="CYM1" s="854"/>
      <c r="CYN1" s="854"/>
      <c r="CYO1" s="854"/>
      <c r="CYP1" s="854"/>
      <c r="CYQ1" s="854"/>
      <c r="CYR1" s="854"/>
      <c r="CYS1" s="854"/>
      <c r="CYT1" s="854"/>
      <c r="CYU1" s="854"/>
      <c r="CYV1" s="854"/>
      <c r="CYW1" s="854"/>
      <c r="CYX1" s="854"/>
      <c r="CYY1" s="854"/>
      <c r="CYZ1" s="854"/>
      <c r="CZA1" s="854"/>
      <c r="CZB1" s="854"/>
      <c r="CZC1" s="854"/>
      <c r="CZD1" s="854"/>
      <c r="CZE1" s="854"/>
      <c r="CZF1" s="854"/>
      <c r="CZG1" s="854"/>
      <c r="CZH1" s="854"/>
      <c r="CZI1" s="854"/>
      <c r="CZJ1" s="854"/>
      <c r="CZK1" s="854"/>
      <c r="CZL1" s="854"/>
      <c r="CZM1" s="854"/>
      <c r="CZN1" s="854"/>
      <c r="CZO1" s="854"/>
      <c r="CZP1" s="854"/>
      <c r="CZQ1" s="854"/>
      <c r="CZR1" s="854"/>
      <c r="CZS1" s="854"/>
      <c r="CZT1" s="854"/>
      <c r="CZU1" s="854"/>
      <c r="CZV1" s="854"/>
      <c r="CZW1" s="854"/>
      <c r="CZX1" s="854"/>
      <c r="CZY1" s="854"/>
      <c r="CZZ1" s="854"/>
      <c r="DAA1" s="854"/>
      <c r="DAB1" s="854"/>
      <c r="DAC1" s="854"/>
      <c r="DAD1" s="854"/>
      <c r="DAE1" s="854"/>
      <c r="DAF1" s="854"/>
      <c r="DAG1" s="854"/>
      <c r="DAH1" s="854"/>
      <c r="DAI1" s="854"/>
      <c r="DAJ1" s="854"/>
      <c r="DAK1" s="854"/>
      <c r="DAL1" s="854"/>
      <c r="DAM1" s="854"/>
      <c r="DAN1" s="854"/>
      <c r="DAO1" s="854"/>
      <c r="DAP1" s="854"/>
      <c r="DAQ1" s="854"/>
      <c r="DAR1" s="854"/>
      <c r="DAS1" s="854"/>
      <c r="DAT1" s="854"/>
      <c r="DAU1" s="854"/>
      <c r="DAV1" s="854"/>
      <c r="DAW1" s="854"/>
      <c r="DAX1" s="854"/>
      <c r="DAY1" s="854"/>
      <c r="DAZ1" s="854"/>
      <c r="DBA1" s="854"/>
      <c r="DBB1" s="854"/>
      <c r="DBC1" s="854"/>
      <c r="DBD1" s="854"/>
      <c r="DBE1" s="854"/>
      <c r="DBF1" s="854"/>
      <c r="DBG1" s="854"/>
      <c r="DBH1" s="854"/>
      <c r="DBI1" s="854"/>
      <c r="DBJ1" s="854"/>
      <c r="DBK1" s="854"/>
      <c r="DBL1" s="854"/>
      <c r="DBM1" s="854"/>
      <c r="DBN1" s="854"/>
      <c r="DBO1" s="854"/>
      <c r="DBP1" s="854"/>
      <c r="DBQ1" s="854"/>
      <c r="DBR1" s="854"/>
      <c r="DBS1" s="854"/>
      <c r="DBT1" s="854"/>
      <c r="DBU1" s="854"/>
      <c r="DBV1" s="854"/>
      <c r="DBW1" s="854"/>
      <c r="DBX1" s="854"/>
      <c r="DBY1" s="854"/>
      <c r="DBZ1" s="854"/>
      <c r="DCA1" s="854"/>
      <c r="DCB1" s="854"/>
      <c r="DCC1" s="854"/>
      <c r="DCD1" s="854"/>
      <c r="DCE1" s="854"/>
      <c r="DCF1" s="854"/>
      <c r="DCG1" s="854"/>
      <c r="DCH1" s="854"/>
      <c r="DCI1" s="854"/>
      <c r="DCJ1" s="854"/>
      <c r="DCK1" s="854"/>
      <c r="DCL1" s="854"/>
      <c r="DCM1" s="854"/>
      <c r="DCN1" s="854"/>
      <c r="DCO1" s="854"/>
      <c r="DCP1" s="854"/>
      <c r="DCQ1" s="854"/>
      <c r="DCR1" s="854"/>
      <c r="DCS1" s="854"/>
      <c r="DCT1" s="854"/>
      <c r="DCU1" s="854"/>
      <c r="DCV1" s="854"/>
      <c r="DCW1" s="854"/>
      <c r="DCX1" s="854"/>
      <c r="DCY1" s="854"/>
      <c r="DCZ1" s="854"/>
      <c r="DDA1" s="854"/>
      <c r="DDB1" s="854"/>
      <c r="DDC1" s="854"/>
      <c r="DDD1" s="854"/>
      <c r="DDE1" s="854"/>
      <c r="DDF1" s="854"/>
      <c r="DDG1" s="854"/>
      <c r="DDH1" s="854"/>
      <c r="DDI1" s="854"/>
      <c r="DDJ1" s="854"/>
      <c r="DDK1" s="854"/>
      <c r="DDL1" s="854"/>
      <c r="DDM1" s="854"/>
      <c r="DDN1" s="854"/>
      <c r="DDO1" s="854"/>
      <c r="DDP1" s="854"/>
      <c r="DDQ1" s="854"/>
      <c r="DDR1" s="854"/>
      <c r="DDS1" s="854"/>
      <c r="DDT1" s="854"/>
      <c r="DDU1" s="854"/>
      <c r="DDV1" s="854"/>
      <c r="DDW1" s="854"/>
      <c r="DDX1" s="854"/>
      <c r="DDY1" s="854"/>
      <c r="DDZ1" s="854"/>
      <c r="DEA1" s="854"/>
      <c r="DEB1" s="854"/>
      <c r="DEC1" s="854"/>
      <c r="DED1" s="854"/>
      <c r="DEE1" s="854"/>
      <c r="DEF1" s="854"/>
      <c r="DEG1" s="854"/>
      <c r="DEH1" s="854"/>
      <c r="DEI1" s="854"/>
      <c r="DEJ1" s="854"/>
      <c r="DEK1" s="854"/>
      <c r="DEL1" s="854"/>
      <c r="DEM1" s="854"/>
      <c r="DEN1" s="854"/>
      <c r="DEO1" s="854"/>
      <c r="DEP1" s="854"/>
      <c r="DEQ1" s="854"/>
      <c r="DER1" s="854"/>
      <c r="DES1" s="854"/>
      <c r="DET1" s="854"/>
      <c r="DEU1" s="854"/>
      <c r="DEV1" s="854"/>
      <c r="DEW1" s="854"/>
      <c r="DEX1" s="854"/>
      <c r="DEY1" s="854"/>
      <c r="DEZ1" s="854"/>
      <c r="DFA1" s="854"/>
      <c r="DFB1" s="854"/>
      <c r="DFC1" s="854"/>
      <c r="DFD1" s="854"/>
      <c r="DFE1" s="854"/>
      <c r="DFF1" s="854"/>
      <c r="DFG1" s="854"/>
      <c r="DFH1" s="854"/>
      <c r="DFI1" s="854"/>
      <c r="DFJ1" s="854"/>
      <c r="DFK1" s="854"/>
      <c r="DFL1" s="854"/>
      <c r="DFM1" s="854"/>
      <c r="DFN1" s="854"/>
      <c r="DFO1" s="854"/>
      <c r="DFP1" s="854"/>
      <c r="DFQ1" s="854"/>
      <c r="DFR1" s="854"/>
      <c r="DFS1" s="854"/>
      <c r="DFT1" s="854"/>
      <c r="DFU1" s="854"/>
      <c r="DFV1" s="854"/>
      <c r="DFW1" s="854"/>
      <c r="DFX1" s="854"/>
      <c r="DFY1" s="854"/>
      <c r="DFZ1" s="854"/>
      <c r="DGA1" s="854"/>
      <c r="DGB1" s="854"/>
      <c r="DGC1" s="854"/>
      <c r="DGD1" s="854"/>
      <c r="DGE1" s="854"/>
      <c r="DGF1" s="854"/>
      <c r="DGG1" s="854"/>
      <c r="DGH1" s="854"/>
      <c r="DGI1" s="854"/>
      <c r="DGJ1" s="854"/>
      <c r="DGK1" s="854"/>
      <c r="DGL1" s="854"/>
      <c r="DGM1" s="854"/>
      <c r="DGN1" s="854"/>
      <c r="DGO1" s="854"/>
      <c r="DGP1" s="854"/>
      <c r="DGQ1" s="854"/>
      <c r="DGR1" s="854"/>
      <c r="DGS1" s="854"/>
      <c r="DGT1" s="854"/>
      <c r="DGU1" s="854"/>
      <c r="DGV1" s="854"/>
      <c r="DGW1" s="854"/>
      <c r="DGX1" s="854"/>
      <c r="DGY1" s="854"/>
      <c r="DGZ1" s="854"/>
      <c r="DHA1" s="854"/>
      <c r="DHB1" s="854"/>
      <c r="DHC1" s="854"/>
      <c r="DHD1" s="854"/>
      <c r="DHE1" s="854"/>
      <c r="DHF1" s="854"/>
      <c r="DHG1" s="854"/>
      <c r="DHH1" s="854"/>
      <c r="DHI1" s="854"/>
      <c r="DHJ1" s="854"/>
      <c r="DHK1" s="854"/>
      <c r="DHL1" s="854"/>
      <c r="DHM1" s="854"/>
      <c r="DHN1" s="854"/>
      <c r="DHO1" s="854"/>
      <c r="DHP1" s="854"/>
      <c r="DHQ1" s="854"/>
      <c r="DHR1" s="854"/>
      <c r="DHS1" s="854"/>
      <c r="DHT1" s="854"/>
      <c r="DHU1" s="854"/>
      <c r="DHV1" s="854"/>
      <c r="DHW1" s="854"/>
      <c r="DHX1" s="854"/>
      <c r="DHY1" s="854"/>
      <c r="DHZ1" s="854"/>
      <c r="DIA1" s="854"/>
      <c r="DIB1" s="854"/>
      <c r="DIC1" s="854"/>
      <c r="DID1" s="854"/>
      <c r="DIE1" s="854"/>
      <c r="DIF1" s="854"/>
      <c r="DIG1" s="854"/>
      <c r="DIH1" s="854"/>
      <c r="DII1" s="854"/>
      <c r="DIJ1" s="854"/>
      <c r="DIK1" s="854"/>
      <c r="DIL1" s="854"/>
      <c r="DIM1" s="854"/>
      <c r="DIN1" s="854"/>
      <c r="DIO1" s="854"/>
      <c r="DIP1" s="854"/>
      <c r="DIQ1" s="854"/>
      <c r="DIR1" s="854"/>
      <c r="DIS1" s="854"/>
      <c r="DIT1" s="854"/>
      <c r="DIU1" s="854"/>
      <c r="DIV1" s="854"/>
      <c r="DIW1" s="854"/>
      <c r="DIX1" s="854"/>
      <c r="DIY1" s="854"/>
      <c r="DIZ1" s="854"/>
      <c r="DJA1" s="854"/>
      <c r="DJB1" s="854"/>
      <c r="DJC1" s="854"/>
      <c r="DJD1" s="854"/>
      <c r="DJE1" s="854"/>
      <c r="DJF1" s="854"/>
      <c r="DJG1" s="854"/>
      <c r="DJH1" s="854"/>
      <c r="DJI1" s="854"/>
      <c r="DJJ1" s="854"/>
      <c r="DJK1" s="854"/>
      <c r="DJL1" s="854"/>
      <c r="DJM1" s="854"/>
      <c r="DJN1" s="854"/>
      <c r="DJO1" s="854"/>
      <c r="DJP1" s="854"/>
      <c r="DJQ1" s="854"/>
      <c r="DJR1" s="854"/>
      <c r="DJS1" s="854"/>
      <c r="DJT1" s="854"/>
      <c r="DJU1" s="854"/>
      <c r="DJV1" s="854"/>
      <c r="DJW1" s="854"/>
      <c r="DJX1" s="854"/>
      <c r="DJY1" s="854"/>
      <c r="DJZ1" s="854"/>
      <c r="DKA1" s="854"/>
      <c r="DKB1" s="854"/>
      <c r="DKC1" s="854"/>
      <c r="DKD1" s="854"/>
      <c r="DKE1" s="854"/>
      <c r="DKF1" s="854"/>
      <c r="DKG1" s="854"/>
      <c r="DKH1" s="854"/>
      <c r="DKI1" s="854"/>
      <c r="DKJ1" s="854"/>
      <c r="DKK1" s="854"/>
      <c r="DKL1" s="854"/>
      <c r="DKM1" s="854"/>
      <c r="DKN1" s="854"/>
      <c r="DKO1" s="854"/>
      <c r="DKP1" s="854"/>
      <c r="DKQ1" s="854"/>
      <c r="DKR1" s="854"/>
      <c r="DKS1" s="854"/>
      <c r="DKT1" s="854"/>
      <c r="DKU1" s="854"/>
      <c r="DKV1" s="854"/>
      <c r="DKW1" s="854"/>
      <c r="DKX1" s="854"/>
      <c r="DKY1" s="854"/>
      <c r="DKZ1" s="854"/>
      <c r="DLA1" s="854"/>
      <c r="DLB1" s="854"/>
      <c r="DLC1" s="854"/>
      <c r="DLD1" s="854"/>
      <c r="DLE1" s="854"/>
      <c r="DLF1" s="854"/>
      <c r="DLG1" s="854"/>
      <c r="DLH1" s="854"/>
      <c r="DLI1" s="854"/>
      <c r="DLJ1" s="854"/>
      <c r="DLK1" s="854"/>
      <c r="DLL1" s="854"/>
      <c r="DLM1" s="854"/>
      <c r="DLN1" s="854"/>
      <c r="DLO1" s="854"/>
      <c r="DLP1" s="854"/>
      <c r="DLQ1" s="854"/>
      <c r="DLR1" s="854"/>
      <c r="DLS1" s="854"/>
      <c r="DLT1" s="854"/>
      <c r="DLU1" s="854"/>
      <c r="DLV1" s="854"/>
      <c r="DLW1" s="854"/>
      <c r="DLX1" s="854"/>
      <c r="DLY1" s="854"/>
      <c r="DLZ1" s="854"/>
      <c r="DMA1" s="854"/>
      <c r="DMB1" s="854"/>
      <c r="DMC1" s="854"/>
      <c r="DMD1" s="854"/>
      <c r="DME1" s="854"/>
      <c r="DMF1" s="854"/>
      <c r="DMG1" s="854"/>
      <c r="DMH1" s="854"/>
      <c r="DMI1" s="854"/>
      <c r="DMJ1" s="854"/>
      <c r="DMK1" s="854"/>
      <c r="DML1" s="854"/>
      <c r="DMM1" s="854"/>
      <c r="DMN1" s="854"/>
      <c r="DMO1" s="854"/>
      <c r="DMP1" s="854"/>
      <c r="DMQ1" s="854"/>
      <c r="DMR1" s="854"/>
      <c r="DMS1" s="854"/>
      <c r="DMT1" s="854"/>
      <c r="DMU1" s="854"/>
      <c r="DMV1" s="854"/>
      <c r="DMW1" s="854"/>
      <c r="DMX1" s="854"/>
      <c r="DMY1" s="854"/>
      <c r="DMZ1" s="854"/>
      <c r="DNA1" s="854"/>
      <c r="DNB1" s="854"/>
      <c r="DNC1" s="854"/>
      <c r="DND1" s="854"/>
      <c r="DNE1" s="854"/>
      <c r="DNF1" s="854"/>
      <c r="DNG1" s="854"/>
      <c r="DNH1" s="854"/>
      <c r="DNI1" s="854"/>
      <c r="DNJ1" s="854"/>
      <c r="DNK1" s="854"/>
      <c r="DNL1" s="854"/>
      <c r="DNM1" s="854"/>
      <c r="DNN1" s="854"/>
      <c r="DNO1" s="854"/>
      <c r="DNP1" s="854"/>
      <c r="DNQ1" s="854"/>
      <c r="DNR1" s="854"/>
      <c r="DNS1" s="854"/>
      <c r="DNT1" s="854"/>
      <c r="DNU1" s="854"/>
      <c r="DNV1" s="854"/>
      <c r="DNW1" s="854"/>
      <c r="DNX1" s="854"/>
      <c r="DNY1" s="854"/>
      <c r="DNZ1" s="854"/>
      <c r="DOA1" s="854"/>
      <c r="DOB1" s="854"/>
      <c r="DOC1" s="854"/>
      <c r="DOD1" s="854"/>
      <c r="DOE1" s="854"/>
      <c r="DOF1" s="854"/>
      <c r="DOG1" s="854"/>
      <c r="DOH1" s="854"/>
      <c r="DOI1" s="854"/>
      <c r="DOJ1" s="854"/>
      <c r="DOK1" s="854"/>
      <c r="DOL1" s="854"/>
      <c r="DOM1" s="854"/>
      <c r="DON1" s="854"/>
      <c r="DOO1" s="854"/>
      <c r="DOP1" s="854"/>
      <c r="DOQ1" s="854"/>
      <c r="DOR1" s="854"/>
      <c r="DOS1" s="854"/>
      <c r="DOT1" s="854"/>
      <c r="DOU1" s="854"/>
      <c r="DOV1" s="854"/>
      <c r="DOW1" s="854"/>
      <c r="DOX1" s="854"/>
      <c r="DOY1" s="854"/>
      <c r="DOZ1" s="854"/>
      <c r="DPA1" s="854"/>
      <c r="DPB1" s="854"/>
      <c r="DPC1" s="854"/>
      <c r="DPD1" s="854"/>
      <c r="DPE1" s="854"/>
      <c r="DPF1" s="854"/>
      <c r="DPG1" s="854"/>
      <c r="DPH1" s="854"/>
      <c r="DPI1" s="854"/>
      <c r="DPJ1" s="854"/>
      <c r="DPK1" s="854"/>
      <c r="DPL1" s="854"/>
      <c r="DPM1" s="854"/>
      <c r="DPN1" s="854"/>
      <c r="DPO1" s="854"/>
      <c r="DPP1" s="854"/>
      <c r="DPQ1" s="854"/>
      <c r="DPR1" s="854"/>
      <c r="DPS1" s="854"/>
      <c r="DPT1" s="854"/>
      <c r="DPU1" s="854"/>
      <c r="DPV1" s="854"/>
      <c r="DPW1" s="854"/>
      <c r="DPX1" s="854"/>
      <c r="DPY1" s="854"/>
      <c r="DPZ1" s="854"/>
      <c r="DQA1" s="854"/>
      <c r="DQB1" s="854"/>
      <c r="DQC1" s="854"/>
      <c r="DQD1" s="854"/>
      <c r="DQE1" s="854"/>
      <c r="DQF1" s="854"/>
      <c r="DQG1" s="854"/>
      <c r="DQH1" s="854"/>
      <c r="DQI1" s="854"/>
      <c r="DQJ1" s="854"/>
      <c r="DQK1" s="854"/>
      <c r="DQL1" s="854"/>
      <c r="DQM1" s="854"/>
      <c r="DQN1" s="854"/>
      <c r="DQO1" s="854"/>
      <c r="DQP1" s="854"/>
      <c r="DQQ1" s="854"/>
      <c r="DQR1" s="854"/>
      <c r="DQS1" s="854"/>
      <c r="DQT1" s="854"/>
      <c r="DQU1" s="854"/>
      <c r="DQV1" s="854"/>
      <c r="DQW1" s="854"/>
      <c r="DQX1" s="854"/>
      <c r="DQY1" s="854"/>
      <c r="DQZ1" s="854"/>
      <c r="DRA1" s="854"/>
      <c r="DRB1" s="854"/>
      <c r="DRC1" s="854"/>
      <c r="DRD1" s="854"/>
      <c r="DRE1" s="854"/>
      <c r="DRF1" s="854"/>
      <c r="DRG1" s="854"/>
      <c r="DRH1" s="854"/>
      <c r="DRI1" s="854"/>
      <c r="DRJ1" s="854"/>
      <c r="DRK1" s="854"/>
      <c r="DRL1" s="854"/>
      <c r="DRM1" s="854"/>
      <c r="DRN1" s="854"/>
      <c r="DRO1" s="854"/>
      <c r="DRP1" s="854"/>
      <c r="DRQ1" s="854"/>
      <c r="DRR1" s="854"/>
      <c r="DRS1" s="854"/>
      <c r="DRT1" s="854"/>
      <c r="DRU1" s="854"/>
      <c r="DRV1" s="854"/>
      <c r="DRW1" s="854"/>
      <c r="DRX1" s="854"/>
      <c r="DRY1" s="854"/>
      <c r="DRZ1" s="854"/>
      <c r="DSA1" s="854"/>
      <c r="DSB1" s="854"/>
      <c r="DSC1" s="854"/>
      <c r="DSD1" s="854"/>
      <c r="DSE1" s="854"/>
      <c r="DSF1" s="854"/>
      <c r="DSG1" s="854"/>
      <c r="DSH1" s="854"/>
      <c r="DSI1" s="854"/>
      <c r="DSJ1" s="854"/>
      <c r="DSK1" s="854"/>
      <c r="DSL1" s="854"/>
      <c r="DSM1" s="854"/>
      <c r="DSN1" s="854"/>
      <c r="DSO1" s="854"/>
      <c r="DSP1" s="854"/>
      <c r="DSQ1" s="854"/>
      <c r="DSR1" s="854"/>
      <c r="DSS1" s="854"/>
      <c r="DST1" s="854"/>
      <c r="DSU1" s="854"/>
      <c r="DSV1" s="854"/>
      <c r="DSW1" s="854"/>
      <c r="DSX1" s="854"/>
      <c r="DSY1" s="854"/>
      <c r="DSZ1" s="854"/>
      <c r="DTA1" s="854"/>
      <c r="DTB1" s="854"/>
      <c r="DTC1" s="854"/>
      <c r="DTD1" s="854"/>
      <c r="DTE1" s="854"/>
      <c r="DTF1" s="854"/>
      <c r="DTG1" s="854"/>
      <c r="DTH1" s="854"/>
      <c r="DTI1" s="854"/>
      <c r="DTJ1" s="854"/>
      <c r="DTK1" s="854"/>
      <c r="DTL1" s="854"/>
      <c r="DTM1" s="854"/>
      <c r="DTN1" s="854"/>
      <c r="DTO1" s="854"/>
      <c r="DTP1" s="854"/>
      <c r="DTQ1" s="854"/>
      <c r="DTR1" s="854"/>
      <c r="DTS1" s="854"/>
      <c r="DTT1" s="854"/>
      <c r="DTU1" s="854"/>
      <c r="DTV1" s="854"/>
      <c r="DTW1" s="854"/>
      <c r="DTX1" s="854"/>
      <c r="DTY1" s="854"/>
      <c r="DTZ1" s="854"/>
      <c r="DUA1" s="854"/>
      <c r="DUB1" s="854"/>
      <c r="DUC1" s="854"/>
      <c r="DUD1" s="854"/>
      <c r="DUE1" s="854"/>
      <c r="DUF1" s="854"/>
      <c r="DUG1" s="854"/>
      <c r="DUH1" s="854"/>
      <c r="DUI1" s="854"/>
      <c r="DUJ1" s="854"/>
      <c r="DUK1" s="854"/>
      <c r="DUL1" s="854"/>
      <c r="DUM1" s="854"/>
      <c r="DUN1" s="854"/>
      <c r="DUO1" s="854"/>
      <c r="DUP1" s="854"/>
      <c r="DUQ1" s="854"/>
      <c r="DUR1" s="854"/>
      <c r="DUS1" s="854"/>
      <c r="DUT1" s="854"/>
      <c r="DUU1" s="854"/>
      <c r="DUV1" s="854"/>
      <c r="DUW1" s="854"/>
      <c r="DUX1" s="854"/>
      <c r="DUY1" s="854"/>
      <c r="DUZ1" s="854"/>
      <c r="DVA1" s="854"/>
      <c r="DVB1" s="854"/>
      <c r="DVC1" s="854"/>
      <c r="DVD1" s="854"/>
      <c r="DVE1" s="854"/>
      <c r="DVF1" s="854"/>
      <c r="DVG1" s="854"/>
      <c r="DVH1" s="854"/>
      <c r="DVI1" s="854"/>
      <c r="DVJ1" s="854"/>
      <c r="DVK1" s="854"/>
      <c r="DVL1" s="854"/>
      <c r="DVM1" s="854"/>
      <c r="DVN1" s="854"/>
      <c r="DVO1" s="854"/>
      <c r="DVP1" s="854"/>
      <c r="DVQ1" s="854"/>
      <c r="DVR1" s="854"/>
      <c r="DVS1" s="854"/>
      <c r="DVT1" s="854"/>
      <c r="DVU1" s="854"/>
      <c r="DVV1" s="854"/>
      <c r="DVW1" s="854"/>
      <c r="DVX1" s="854"/>
      <c r="DVY1" s="854"/>
      <c r="DVZ1" s="854"/>
      <c r="DWA1" s="854"/>
      <c r="DWB1" s="854"/>
      <c r="DWC1" s="854"/>
      <c r="DWD1" s="854"/>
      <c r="DWE1" s="854"/>
      <c r="DWF1" s="854"/>
      <c r="DWG1" s="854"/>
      <c r="DWH1" s="854"/>
      <c r="DWI1" s="854"/>
      <c r="DWJ1" s="854"/>
      <c r="DWK1" s="854"/>
      <c r="DWL1" s="854"/>
      <c r="DWM1" s="854"/>
      <c r="DWN1" s="854"/>
      <c r="DWO1" s="854"/>
      <c r="DWP1" s="854"/>
      <c r="DWQ1" s="854"/>
      <c r="DWR1" s="854"/>
      <c r="DWS1" s="854"/>
      <c r="DWT1" s="854"/>
      <c r="DWU1" s="854"/>
      <c r="DWV1" s="854"/>
      <c r="DWW1" s="854"/>
      <c r="DWX1" s="854"/>
      <c r="DWY1" s="854"/>
      <c r="DWZ1" s="854"/>
      <c r="DXA1" s="854"/>
      <c r="DXB1" s="854"/>
      <c r="DXC1" s="854"/>
      <c r="DXD1" s="854"/>
      <c r="DXE1" s="854"/>
      <c r="DXF1" s="854"/>
      <c r="DXG1" s="854"/>
      <c r="DXH1" s="854"/>
      <c r="DXI1" s="854"/>
      <c r="DXJ1" s="854"/>
      <c r="DXK1" s="854"/>
      <c r="DXL1" s="854"/>
      <c r="DXM1" s="854"/>
      <c r="DXN1" s="854"/>
      <c r="DXO1" s="854"/>
      <c r="DXP1" s="854"/>
      <c r="DXQ1" s="854"/>
      <c r="DXR1" s="854"/>
      <c r="DXS1" s="854"/>
      <c r="DXT1" s="854"/>
      <c r="DXU1" s="854"/>
      <c r="DXV1" s="854"/>
      <c r="DXW1" s="854"/>
      <c r="DXX1" s="854"/>
      <c r="DXY1" s="854"/>
      <c r="DXZ1" s="854"/>
      <c r="DYA1" s="854"/>
      <c r="DYB1" s="854"/>
      <c r="DYC1" s="854"/>
      <c r="DYD1" s="854"/>
      <c r="DYE1" s="854"/>
      <c r="DYF1" s="854"/>
      <c r="DYG1" s="854"/>
      <c r="DYH1" s="854"/>
      <c r="DYI1" s="854"/>
      <c r="DYJ1" s="854"/>
      <c r="DYK1" s="854"/>
      <c r="DYL1" s="854"/>
      <c r="DYM1" s="854"/>
      <c r="DYN1" s="854"/>
      <c r="DYO1" s="854"/>
      <c r="DYP1" s="854"/>
      <c r="DYQ1" s="854"/>
      <c r="DYR1" s="854"/>
      <c r="DYS1" s="854"/>
      <c r="DYT1" s="854"/>
      <c r="DYU1" s="854"/>
      <c r="DYV1" s="854"/>
      <c r="DYW1" s="854"/>
      <c r="DYX1" s="854"/>
      <c r="DYY1" s="854"/>
      <c r="DYZ1" s="854"/>
      <c r="DZA1" s="854"/>
      <c r="DZB1" s="854"/>
      <c r="DZC1" s="854"/>
      <c r="DZD1" s="854"/>
      <c r="DZE1" s="854"/>
      <c r="DZF1" s="854"/>
      <c r="DZG1" s="854"/>
      <c r="DZH1" s="854"/>
      <c r="DZI1" s="854"/>
      <c r="DZJ1" s="854"/>
      <c r="DZK1" s="854"/>
      <c r="DZL1" s="854"/>
      <c r="DZM1" s="854"/>
      <c r="DZN1" s="854"/>
      <c r="DZO1" s="854"/>
      <c r="DZP1" s="854"/>
      <c r="DZQ1" s="854"/>
      <c r="DZR1" s="854"/>
      <c r="DZS1" s="854"/>
      <c r="DZT1" s="854"/>
      <c r="DZU1" s="854"/>
      <c r="DZV1" s="854"/>
      <c r="DZW1" s="854"/>
      <c r="DZX1" s="854"/>
      <c r="DZY1" s="854"/>
      <c r="DZZ1" s="854"/>
      <c r="EAA1" s="854"/>
      <c r="EAB1" s="854"/>
      <c r="EAC1" s="854"/>
      <c r="EAD1" s="854"/>
      <c r="EAE1" s="854"/>
      <c r="EAF1" s="854"/>
      <c r="EAG1" s="854"/>
      <c r="EAH1" s="854"/>
      <c r="EAI1" s="854"/>
      <c r="EAJ1" s="854"/>
      <c r="EAK1" s="854"/>
      <c r="EAL1" s="854"/>
      <c r="EAM1" s="854"/>
      <c r="EAN1" s="854"/>
      <c r="EAO1" s="854"/>
      <c r="EAP1" s="854"/>
      <c r="EAQ1" s="854"/>
      <c r="EAR1" s="854"/>
      <c r="EAS1" s="854"/>
      <c r="EAT1" s="854"/>
      <c r="EAU1" s="854"/>
      <c r="EAV1" s="854"/>
      <c r="EAW1" s="854"/>
      <c r="EAX1" s="854"/>
      <c r="EAY1" s="854"/>
      <c r="EAZ1" s="854"/>
      <c r="EBA1" s="854"/>
      <c r="EBB1" s="854"/>
      <c r="EBC1" s="854"/>
      <c r="EBD1" s="854"/>
      <c r="EBE1" s="854"/>
      <c r="EBF1" s="854"/>
      <c r="EBG1" s="854"/>
      <c r="EBH1" s="854"/>
      <c r="EBI1" s="854"/>
      <c r="EBJ1" s="854"/>
      <c r="EBK1" s="854"/>
      <c r="EBL1" s="854"/>
      <c r="EBM1" s="854"/>
      <c r="EBN1" s="854"/>
      <c r="EBO1" s="854"/>
      <c r="EBP1" s="854"/>
      <c r="EBQ1" s="854"/>
      <c r="EBR1" s="854"/>
      <c r="EBS1" s="854"/>
      <c r="EBT1" s="854"/>
      <c r="EBU1" s="854"/>
      <c r="EBV1" s="854"/>
      <c r="EBW1" s="854"/>
      <c r="EBX1" s="854"/>
      <c r="EBY1" s="854"/>
      <c r="EBZ1" s="854"/>
      <c r="ECA1" s="854"/>
      <c r="ECB1" s="854"/>
      <c r="ECC1" s="854"/>
      <c r="ECD1" s="854"/>
      <c r="ECE1" s="854"/>
      <c r="ECF1" s="854"/>
      <c r="ECG1" s="854"/>
      <c r="ECH1" s="854"/>
      <c r="ECI1" s="854"/>
      <c r="ECJ1" s="854"/>
      <c r="ECK1" s="854"/>
      <c r="ECL1" s="854"/>
      <c r="ECM1" s="854"/>
      <c r="ECN1" s="854"/>
      <c r="ECO1" s="854"/>
      <c r="ECP1" s="854"/>
      <c r="ECQ1" s="854"/>
      <c r="ECR1" s="854"/>
      <c r="ECS1" s="854"/>
      <c r="ECT1" s="854"/>
      <c r="ECU1" s="854"/>
      <c r="ECV1" s="854"/>
      <c r="ECW1" s="854"/>
      <c r="ECX1" s="854"/>
      <c r="ECY1" s="854"/>
      <c r="ECZ1" s="854"/>
      <c r="EDA1" s="854"/>
      <c r="EDB1" s="854"/>
      <c r="EDC1" s="854"/>
      <c r="EDD1" s="854"/>
      <c r="EDE1" s="854"/>
      <c r="EDF1" s="854"/>
      <c r="EDG1" s="854"/>
      <c r="EDH1" s="854"/>
      <c r="EDI1" s="854"/>
      <c r="EDJ1" s="854"/>
      <c r="EDK1" s="854"/>
      <c r="EDL1" s="854"/>
      <c r="EDM1" s="854"/>
      <c r="EDN1" s="854"/>
      <c r="EDO1" s="854"/>
      <c r="EDP1" s="854"/>
      <c r="EDQ1" s="854"/>
      <c r="EDR1" s="854"/>
      <c r="EDS1" s="854"/>
      <c r="EDT1" s="854"/>
      <c r="EDU1" s="854"/>
      <c r="EDV1" s="854"/>
      <c r="EDW1" s="854"/>
      <c r="EDX1" s="854"/>
      <c r="EDY1" s="854"/>
      <c r="EDZ1" s="854"/>
      <c r="EEA1" s="854"/>
      <c r="EEB1" s="854"/>
      <c r="EEC1" s="854"/>
      <c r="EED1" s="854"/>
      <c r="EEE1" s="854"/>
      <c r="EEF1" s="854"/>
      <c r="EEG1" s="854"/>
      <c r="EEH1" s="854"/>
      <c r="EEI1" s="854"/>
      <c r="EEJ1" s="854"/>
      <c r="EEK1" s="854"/>
      <c r="EEL1" s="854"/>
      <c r="EEM1" s="854"/>
      <c r="EEN1" s="854"/>
      <c r="EEO1" s="854"/>
      <c r="EEP1" s="854"/>
      <c r="EEQ1" s="854"/>
      <c r="EER1" s="854"/>
      <c r="EES1" s="854"/>
      <c r="EET1" s="854"/>
      <c r="EEU1" s="854"/>
      <c r="EEV1" s="854"/>
      <c r="EEW1" s="854"/>
      <c r="EEX1" s="854"/>
      <c r="EEY1" s="854"/>
      <c r="EEZ1" s="854"/>
      <c r="EFA1" s="854"/>
      <c r="EFB1" s="854"/>
      <c r="EFC1" s="854"/>
      <c r="EFD1" s="854"/>
      <c r="EFE1" s="854"/>
      <c r="EFF1" s="854"/>
      <c r="EFG1" s="854"/>
      <c r="EFH1" s="854"/>
      <c r="EFI1" s="854"/>
      <c r="EFJ1" s="854"/>
      <c r="EFK1" s="854"/>
      <c r="EFL1" s="854"/>
      <c r="EFM1" s="854"/>
      <c r="EFN1" s="854"/>
      <c r="EFO1" s="854"/>
      <c r="EFP1" s="854"/>
      <c r="EFQ1" s="854"/>
      <c r="EFR1" s="854"/>
      <c r="EFS1" s="854"/>
      <c r="EFT1" s="854"/>
      <c r="EFU1" s="854"/>
      <c r="EFV1" s="854"/>
      <c r="EFW1" s="854"/>
      <c r="EFX1" s="854"/>
      <c r="EFY1" s="854"/>
      <c r="EFZ1" s="854"/>
      <c r="EGA1" s="854"/>
      <c r="EGB1" s="854"/>
      <c r="EGC1" s="854"/>
      <c r="EGD1" s="854"/>
      <c r="EGE1" s="854"/>
      <c r="EGF1" s="854"/>
      <c r="EGG1" s="854"/>
      <c r="EGH1" s="854"/>
      <c r="EGI1" s="854"/>
      <c r="EGJ1" s="854"/>
      <c r="EGK1" s="854"/>
      <c r="EGL1" s="854"/>
      <c r="EGM1" s="854"/>
      <c r="EGN1" s="854"/>
      <c r="EGO1" s="854"/>
      <c r="EGP1" s="854"/>
      <c r="EGQ1" s="854"/>
      <c r="EGR1" s="854"/>
      <c r="EGS1" s="854"/>
      <c r="EGT1" s="854"/>
      <c r="EGU1" s="854"/>
      <c r="EGV1" s="854"/>
      <c r="EGW1" s="854"/>
      <c r="EGX1" s="854"/>
      <c r="EGY1" s="854"/>
      <c r="EGZ1" s="854"/>
      <c r="EHA1" s="854"/>
      <c r="EHB1" s="854"/>
      <c r="EHC1" s="854"/>
      <c r="EHD1" s="854"/>
      <c r="EHE1" s="854"/>
      <c r="EHF1" s="854"/>
      <c r="EHG1" s="854"/>
      <c r="EHH1" s="854"/>
      <c r="EHI1" s="854"/>
      <c r="EHJ1" s="854"/>
      <c r="EHK1" s="854"/>
      <c r="EHL1" s="854"/>
      <c r="EHM1" s="854"/>
      <c r="EHN1" s="854"/>
      <c r="EHO1" s="854"/>
      <c r="EHP1" s="854"/>
      <c r="EHQ1" s="854"/>
      <c r="EHR1" s="854"/>
      <c r="EHS1" s="854"/>
      <c r="EHT1" s="854"/>
      <c r="EHU1" s="854"/>
      <c r="EHV1" s="854"/>
      <c r="EHW1" s="854"/>
      <c r="EHX1" s="854"/>
      <c r="EHY1" s="854"/>
      <c r="EHZ1" s="854"/>
      <c r="EIA1" s="854"/>
      <c r="EIB1" s="854"/>
      <c r="EIC1" s="854"/>
      <c r="EID1" s="854"/>
      <c r="EIE1" s="854"/>
      <c r="EIF1" s="854"/>
      <c r="EIG1" s="854"/>
      <c r="EIH1" s="854"/>
      <c r="EII1" s="854"/>
      <c r="EIJ1" s="854"/>
      <c r="EIK1" s="854"/>
      <c r="EIL1" s="854"/>
      <c r="EIM1" s="854"/>
      <c r="EIN1" s="854"/>
      <c r="EIO1" s="854"/>
      <c r="EIP1" s="854"/>
      <c r="EIQ1" s="854"/>
      <c r="EIR1" s="854"/>
      <c r="EIS1" s="854"/>
      <c r="EIT1" s="854"/>
      <c r="EIU1" s="854"/>
      <c r="EIV1" s="854"/>
      <c r="EIW1" s="854"/>
      <c r="EIX1" s="854"/>
      <c r="EIY1" s="854"/>
      <c r="EIZ1" s="854"/>
      <c r="EJA1" s="854"/>
      <c r="EJB1" s="854"/>
      <c r="EJC1" s="854"/>
      <c r="EJD1" s="854"/>
      <c r="EJE1" s="854"/>
      <c r="EJF1" s="854"/>
      <c r="EJG1" s="854"/>
      <c r="EJH1" s="854"/>
      <c r="EJI1" s="854"/>
      <c r="EJJ1" s="854"/>
      <c r="EJK1" s="854"/>
      <c r="EJL1" s="854"/>
      <c r="EJM1" s="854"/>
      <c r="EJN1" s="854"/>
      <c r="EJO1" s="854"/>
      <c r="EJP1" s="854"/>
      <c r="EJQ1" s="854"/>
      <c r="EJR1" s="854"/>
      <c r="EJS1" s="854"/>
      <c r="EJT1" s="854"/>
      <c r="EJU1" s="854"/>
      <c r="EJV1" s="854"/>
      <c r="EJW1" s="854"/>
      <c r="EJX1" s="854"/>
      <c r="EJY1" s="854"/>
      <c r="EJZ1" s="854"/>
      <c r="EKA1" s="854"/>
      <c r="EKB1" s="854"/>
      <c r="EKC1" s="854"/>
      <c r="EKD1" s="854"/>
      <c r="EKE1" s="854"/>
      <c r="EKF1" s="854"/>
      <c r="EKG1" s="854"/>
      <c r="EKH1" s="854"/>
      <c r="EKI1" s="854"/>
      <c r="EKJ1" s="854"/>
      <c r="EKK1" s="854"/>
      <c r="EKL1" s="854"/>
      <c r="EKM1" s="854"/>
      <c r="EKN1" s="854"/>
      <c r="EKO1" s="854"/>
      <c r="EKP1" s="854"/>
      <c r="EKQ1" s="854"/>
      <c r="EKR1" s="854"/>
      <c r="EKS1" s="854"/>
      <c r="EKT1" s="854"/>
      <c r="EKU1" s="854"/>
      <c r="EKV1" s="854"/>
      <c r="EKW1" s="854"/>
      <c r="EKX1" s="854"/>
      <c r="EKY1" s="854"/>
      <c r="EKZ1" s="854"/>
      <c r="ELA1" s="854"/>
      <c r="ELB1" s="854"/>
      <c r="ELC1" s="854"/>
      <c r="ELD1" s="854"/>
      <c r="ELE1" s="854"/>
      <c r="ELF1" s="854"/>
      <c r="ELG1" s="854"/>
      <c r="ELH1" s="854"/>
      <c r="ELI1" s="854"/>
      <c r="ELJ1" s="854"/>
      <c r="ELK1" s="854"/>
      <c r="ELL1" s="854"/>
      <c r="ELM1" s="854"/>
      <c r="ELN1" s="854"/>
      <c r="ELO1" s="854"/>
      <c r="ELP1" s="854"/>
      <c r="ELQ1" s="854"/>
      <c r="ELR1" s="854"/>
      <c r="ELS1" s="854"/>
      <c r="ELT1" s="854"/>
      <c r="ELU1" s="854"/>
      <c r="ELV1" s="854"/>
      <c r="ELW1" s="854"/>
      <c r="ELX1" s="854"/>
      <c r="ELY1" s="854"/>
      <c r="ELZ1" s="854"/>
      <c r="EMA1" s="854"/>
      <c r="EMB1" s="854"/>
      <c r="EMC1" s="854"/>
      <c r="EMD1" s="854"/>
      <c r="EME1" s="854"/>
      <c r="EMF1" s="854"/>
      <c r="EMG1" s="854"/>
      <c r="EMH1" s="854"/>
      <c r="EMI1" s="854"/>
      <c r="EMJ1" s="854"/>
      <c r="EMK1" s="854"/>
      <c r="EML1" s="854"/>
      <c r="EMM1" s="854"/>
      <c r="EMN1" s="854"/>
      <c r="EMO1" s="854"/>
      <c r="EMP1" s="854"/>
      <c r="EMQ1" s="854"/>
      <c r="EMR1" s="854"/>
      <c r="EMS1" s="854"/>
      <c r="EMT1" s="854"/>
      <c r="EMU1" s="854"/>
      <c r="EMV1" s="854"/>
      <c r="EMW1" s="854"/>
      <c r="EMX1" s="854"/>
      <c r="EMY1" s="854"/>
      <c r="EMZ1" s="854"/>
      <c r="ENA1" s="854"/>
      <c r="ENB1" s="854"/>
      <c r="ENC1" s="854"/>
      <c r="END1" s="854"/>
      <c r="ENE1" s="854"/>
      <c r="ENF1" s="854"/>
      <c r="ENG1" s="854"/>
      <c r="ENH1" s="854"/>
      <c r="ENI1" s="854"/>
      <c r="ENJ1" s="854"/>
      <c r="ENK1" s="854"/>
      <c r="ENL1" s="854"/>
      <c r="ENM1" s="854"/>
      <c r="ENN1" s="854"/>
      <c r="ENO1" s="854"/>
      <c r="ENP1" s="854"/>
      <c r="ENQ1" s="854"/>
      <c r="ENR1" s="854"/>
      <c r="ENS1" s="854"/>
      <c r="ENT1" s="854"/>
      <c r="ENU1" s="854"/>
      <c r="ENV1" s="854"/>
      <c r="ENW1" s="854"/>
      <c r="ENX1" s="854"/>
      <c r="ENY1" s="854"/>
      <c r="ENZ1" s="854"/>
      <c r="EOA1" s="854"/>
      <c r="EOB1" s="854"/>
      <c r="EOC1" s="854"/>
      <c r="EOD1" s="854"/>
      <c r="EOE1" s="854"/>
      <c r="EOF1" s="854"/>
      <c r="EOG1" s="854"/>
      <c r="EOH1" s="854"/>
      <c r="EOI1" s="854"/>
      <c r="EOJ1" s="854"/>
      <c r="EOK1" s="854"/>
      <c r="EOL1" s="854"/>
      <c r="EOM1" s="854"/>
      <c r="EON1" s="854"/>
      <c r="EOO1" s="854"/>
      <c r="EOP1" s="854"/>
      <c r="EOQ1" s="854"/>
      <c r="EOR1" s="854"/>
      <c r="EOS1" s="854"/>
      <c r="EOT1" s="854"/>
      <c r="EOU1" s="854"/>
      <c r="EOV1" s="854"/>
      <c r="EOW1" s="854"/>
      <c r="EOX1" s="854"/>
      <c r="EOY1" s="854"/>
      <c r="EOZ1" s="854"/>
      <c r="EPA1" s="854"/>
      <c r="EPB1" s="854"/>
      <c r="EPC1" s="854"/>
      <c r="EPD1" s="854"/>
      <c r="EPE1" s="854"/>
      <c r="EPF1" s="854"/>
      <c r="EPG1" s="854"/>
      <c r="EPH1" s="854"/>
      <c r="EPI1" s="854"/>
      <c r="EPJ1" s="854"/>
      <c r="EPK1" s="854"/>
      <c r="EPL1" s="854"/>
      <c r="EPM1" s="854"/>
      <c r="EPN1" s="854"/>
      <c r="EPO1" s="854"/>
      <c r="EPP1" s="854"/>
      <c r="EPQ1" s="854"/>
      <c r="EPR1" s="854"/>
      <c r="EPS1" s="854"/>
      <c r="EPT1" s="854"/>
      <c r="EPU1" s="854"/>
      <c r="EPV1" s="854"/>
      <c r="EPW1" s="854"/>
      <c r="EPX1" s="854"/>
      <c r="EPY1" s="854"/>
      <c r="EPZ1" s="854"/>
      <c r="EQA1" s="854"/>
      <c r="EQB1" s="854"/>
      <c r="EQC1" s="854"/>
      <c r="EQD1" s="854"/>
      <c r="EQE1" s="854"/>
      <c r="EQF1" s="854"/>
      <c r="EQG1" s="854"/>
      <c r="EQH1" s="854"/>
      <c r="EQI1" s="854"/>
      <c r="EQJ1" s="854"/>
      <c r="EQK1" s="854"/>
      <c r="EQL1" s="854"/>
      <c r="EQM1" s="854"/>
      <c r="EQN1" s="854"/>
      <c r="EQO1" s="854"/>
      <c r="EQP1" s="854"/>
      <c r="EQQ1" s="854"/>
      <c r="EQR1" s="854"/>
      <c r="EQS1" s="854"/>
      <c r="EQT1" s="854"/>
      <c r="EQU1" s="854"/>
      <c r="EQV1" s="854"/>
      <c r="EQW1" s="854"/>
      <c r="EQX1" s="854"/>
      <c r="EQY1" s="854"/>
      <c r="EQZ1" s="854"/>
      <c r="ERA1" s="854"/>
      <c r="ERB1" s="854"/>
      <c r="ERC1" s="854"/>
      <c r="ERD1" s="854"/>
      <c r="ERE1" s="854"/>
      <c r="ERF1" s="854"/>
      <c r="ERG1" s="854"/>
      <c r="ERH1" s="854"/>
      <c r="ERI1" s="854"/>
      <c r="ERJ1" s="854"/>
      <c r="ERK1" s="854"/>
      <c r="ERL1" s="854"/>
      <c r="ERM1" s="854"/>
      <c r="ERN1" s="854"/>
      <c r="ERO1" s="854"/>
      <c r="ERP1" s="854"/>
      <c r="ERQ1" s="854"/>
      <c r="ERR1" s="854"/>
      <c r="ERS1" s="854"/>
      <c r="ERT1" s="854"/>
      <c r="ERU1" s="854"/>
      <c r="ERV1" s="854"/>
      <c r="ERW1" s="854"/>
      <c r="ERX1" s="854"/>
      <c r="ERY1" s="854"/>
      <c r="ERZ1" s="854"/>
      <c r="ESA1" s="854"/>
      <c r="ESB1" s="854"/>
      <c r="ESC1" s="854"/>
      <c r="ESD1" s="854"/>
      <c r="ESE1" s="854"/>
      <c r="ESF1" s="854"/>
      <c r="ESG1" s="854"/>
      <c r="ESH1" s="854"/>
      <c r="ESI1" s="854"/>
      <c r="ESJ1" s="854"/>
      <c r="ESK1" s="854"/>
      <c r="ESL1" s="854"/>
      <c r="ESM1" s="854"/>
      <c r="ESN1" s="854"/>
      <c r="ESO1" s="854"/>
      <c r="ESP1" s="854"/>
      <c r="ESQ1" s="854"/>
      <c r="ESR1" s="854"/>
      <c r="ESS1" s="854"/>
      <c r="EST1" s="854"/>
      <c r="ESU1" s="854"/>
      <c r="ESV1" s="854"/>
      <c r="ESW1" s="854"/>
      <c r="ESX1" s="854"/>
      <c r="ESY1" s="854"/>
      <c r="ESZ1" s="854"/>
      <c r="ETA1" s="854"/>
      <c r="ETB1" s="854"/>
      <c r="ETC1" s="854"/>
      <c r="ETD1" s="854"/>
      <c r="ETE1" s="854"/>
      <c r="ETF1" s="854"/>
      <c r="ETG1" s="854"/>
      <c r="ETH1" s="854"/>
      <c r="ETI1" s="854"/>
      <c r="ETJ1" s="854"/>
      <c r="ETK1" s="854"/>
      <c r="ETL1" s="854"/>
      <c r="ETM1" s="854"/>
      <c r="ETN1" s="854"/>
      <c r="ETO1" s="854"/>
      <c r="ETP1" s="854"/>
      <c r="ETQ1" s="854"/>
      <c r="ETR1" s="854"/>
      <c r="ETS1" s="854"/>
      <c r="ETT1" s="854"/>
      <c r="ETU1" s="854"/>
      <c r="ETV1" s="854"/>
      <c r="ETW1" s="854"/>
      <c r="ETX1" s="854"/>
      <c r="ETY1" s="854"/>
      <c r="ETZ1" s="854"/>
      <c r="EUA1" s="854"/>
      <c r="EUB1" s="854"/>
      <c r="EUC1" s="854"/>
      <c r="EUD1" s="854"/>
      <c r="EUE1" s="854"/>
      <c r="EUF1" s="854"/>
      <c r="EUG1" s="854"/>
      <c r="EUH1" s="854"/>
      <c r="EUI1" s="854"/>
      <c r="EUJ1" s="854"/>
      <c r="EUK1" s="854"/>
      <c r="EUL1" s="854"/>
      <c r="EUM1" s="854"/>
      <c r="EUN1" s="854"/>
      <c r="EUO1" s="854"/>
      <c r="EUP1" s="854"/>
      <c r="EUQ1" s="854"/>
      <c r="EUR1" s="854"/>
      <c r="EUS1" s="854"/>
      <c r="EUT1" s="854"/>
      <c r="EUU1" s="854"/>
      <c r="EUV1" s="854"/>
      <c r="EUW1" s="854"/>
      <c r="EUX1" s="854"/>
      <c r="EUY1" s="854"/>
      <c r="EUZ1" s="854"/>
      <c r="EVA1" s="854"/>
      <c r="EVB1" s="854"/>
      <c r="EVC1" s="854"/>
      <c r="EVD1" s="854"/>
      <c r="EVE1" s="854"/>
      <c r="EVF1" s="854"/>
      <c r="EVG1" s="854"/>
      <c r="EVH1" s="854"/>
      <c r="EVI1" s="854"/>
      <c r="EVJ1" s="854"/>
      <c r="EVK1" s="854"/>
      <c r="EVL1" s="854"/>
      <c r="EVM1" s="854"/>
      <c r="EVN1" s="854"/>
      <c r="EVO1" s="854"/>
      <c r="EVP1" s="854"/>
      <c r="EVQ1" s="854"/>
      <c r="EVR1" s="854"/>
      <c r="EVS1" s="854"/>
      <c r="EVT1" s="854"/>
      <c r="EVU1" s="854"/>
      <c r="EVV1" s="854"/>
      <c r="EVW1" s="854"/>
      <c r="EVX1" s="854"/>
      <c r="EVY1" s="854"/>
      <c r="EVZ1" s="854"/>
      <c r="EWA1" s="854"/>
      <c r="EWB1" s="854"/>
      <c r="EWC1" s="854"/>
      <c r="EWD1" s="854"/>
      <c r="EWE1" s="854"/>
      <c r="EWF1" s="854"/>
      <c r="EWG1" s="854"/>
      <c r="EWH1" s="854"/>
      <c r="EWI1" s="854"/>
      <c r="EWJ1" s="854"/>
      <c r="EWK1" s="854"/>
      <c r="EWL1" s="854"/>
      <c r="EWM1" s="854"/>
      <c r="EWN1" s="854"/>
      <c r="EWO1" s="854"/>
      <c r="EWP1" s="854"/>
      <c r="EWQ1" s="854"/>
      <c r="EWR1" s="854"/>
      <c r="EWS1" s="854"/>
      <c r="EWT1" s="854"/>
      <c r="EWU1" s="854"/>
      <c r="EWV1" s="854"/>
      <c r="EWW1" s="854"/>
      <c r="EWX1" s="854"/>
      <c r="EWY1" s="854"/>
      <c r="EWZ1" s="854"/>
      <c r="EXA1" s="854"/>
      <c r="EXB1" s="854"/>
      <c r="EXC1" s="854"/>
      <c r="EXD1" s="854"/>
      <c r="EXE1" s="854"/>
      <c r="EXF1" s="854"/>
      <c r="EXG1" s="854"/>
      <c r="EXH1" s="854"/>
      <c r="EXI1" s="854"/>
      <c r="EXJ1" s="854"/>
      <c r="EXK1" s="854"/>
      <c r="EXL1" s="854"/>
      <c r="EXM1" s="854"/>
      <c r="EXN1" s="854"/>
      <c r="EXO1" s="854"/>
      <c r="EXP1" s="854"/>
      <c r="EXQ1" s="854"/>
      <c r="EXR1" s="854"/>
      <c r="EXS1" s="854"/>
      <c r="EXT1" s="854"/>
      <c r="EXU1" s="854"/>
      <c r="EXV1" s="854"/>
      <c r="EXW1" s="854"/>
      <c r="EXX1" s="854"/>
      <c r="EXY1" s="854"/>
      <c r="EXZ1" s="854"/>
      <c r="EYA1" s="854"/>
      <c r="EYB1" s="854"/>
      <c r="EYC1" s="854"/>
      <c r="EYD1" s="854"/>
      <c r="EYE1" s="854"/>
      <c r="EYF1" s="854"/>
      <c r="EYG1" s="854"/>
      <c r="EYH1" s="854"/>
      <c r="EYI1" s="854"/>
      <c r="EYJ1" s="854"/>
      <c r="EYK1" s="854"/>
      <c r="EYL1" s="854"/>
      <c r="EYM1" s="854"/>
      <c r="EYN1" s="854"/>
      <c r="EYO1" s="854"/>
      <c r="EYP1" s="854"/>
      <c r="EYQ1" s="854"/>
      <c r="EYR1" s="854"/>
      <c r="EYS1" s="854"/>
      <c r="EYT1" s="854"/>
      <c r="EYU1" s="854"/>
      <c r="EYV1" s="854"/>
      <c r="EYW1" s="854"/>
      <c r="EYX1" s="854"/>
      <c r="EYY1" s="854"/>
      <c r="EYZ1" s="854"/>
      <c r="EZA1" s="854"/>
      <c r="EZB1" s="854"/>
      <c r="EZC1" s="854"/>
      <c r="EZD1" s="854"/>
      <c r="EZE1" s="854"/>
      <c r="EZF1" s="854"/>
      <c r="EZG1" s="854"/>
      <c r="EZH1" s="854"/>
      <c r="EZI1" s="854"/>
      <c r="EZJ1" s="854"/>
      <c r="EZK1" s="854"/>
      <c r="EZL1" s="854"/>
      <c r="EZM1" s="854"/>
      <c r="EZN1" s="854"/>
      <c r="EZO1" s="854"/>
      <c r="EZP1" s="854"/>
      <c r="EZQ1" s="854"/>
      <c r="EZR1" s="854"/>
      <c r="EZS1" s="854"/>
      <c r="EZT1" s="854"/>
      <c r="EZU1" s="854"/>
      <c r="EZV1" s="854"/>
      <c r="EZW1" s="854"/>
      <c r="EZX1" s="854"/>
      <c r="EZY1" s="854"/>
      <c r="EZZ1" s="854"/>
      <c r="FAA1" s="854"/>
      <c r="FAB1" s="854"/>
      <c r="FAC1" s="854"/>
      <c r="FAD1" s="854"/>
      <c r="FAE1" s="854"/>
      <c r="FAF1" s="854"/>
      <c r="FAG1" s="854"/>
      <c r="FAH1" s="854"/>
      <c r="FAI1" s="854"/>
      <c r="FAJ1" s="854"/>
      <c r="FAK1" s="854"/>
      <c r="FAL1" s="854"/>
      <c r="FAM1" s="854"/>
      <c r="FAN1" s="854"/>
      <c r="FAO1" s="854"/>
      <c r="FAP1" s="854"/>
      <c r="FAQ1" s="854"/>
      <c r="FAR1" s="854"/>
      <c r="FAS1" s="854"/>
      <c r="FAT1" s="854"/>
      <c r="FAU1" s="854"/>
      <c r="FAV1" s="854"/>
      <c r="FAW1" s="854"/>
      <c r="FAX1" s="854"/>
      <c r="FAY1" s="854"/>
      <c r="FAZ1" s="854"/>
      <c r="FBA1" s="854"/>
      <c r="FBB1" s="854"/>
      <c r="FBC1" s="854"/>
      <c r="FBD1" s="854"/>
      <c r="FBE1" s="854"/>
      <c r="FBF1" s="854"/>
      <c r="FBG1" s="854"/>
      <c r="FBH1" s="854"/>
      <c r="FBI1" s="854"/>
      <c r="FBJ1" s="854"/>
      <c r="FBK1" s="854"/>
      <c r="FBL1" s="854"/>
      <c r="FBM1" s="854"/>
      <c r="FBN1" s="854"/>
      <c r="FBO1" s="854"/>
      <c r="FBP1" s="854"/>
      <c r="FBQ1" s="854"/>
      <c r="FBR1" s="854"/>
      <c r="FBS1" s="854"/>
      <c r="FBT1" s="854"/>
      <c r="FBU1" s="854"/>
      <c r="FBV1" s="854"/>
      <c r="FBW1" s="854"/>
      <c r="FBX1" s="854"/>
      <c r="FBY1" s="854"/>
      <c r="FBZ1" s="854"/>
      <c r="FCA1" s="854"/>
      <c r="FCB1" s="854"/>
      <c r="FCC1" s="854"/>
      <c r="FCD1" s="854"/>
      <c r="FCE1" s="854"/>
      <c r="FCF1" s="854"/>
      <c r="FCG1" s="854"/>
      <c r="FCH1" s="854"/>
      <c r="FCI1" s="854"/>
      <c r="FCJ1" s="854"/>
      <c r="FCK1" s="854"/>
      <c r="FCL1" s="854"/>
      <c r="FCM1" s="854"/>
      <c r="FCN1" s="854"/>
      <c r="FCO1" s="854"/>
      <c r="FCP1" s="854"/>
      <c r="FCQ1" s="854"/>
      <c r="FCR1" s="854"/>
      <c r="FCS1" s="854"/>
      <c r="FCT1" s="854"/>
      <c r="FCU1" s="854"/>
      <c r="FCV1" s="854"/>
      <c r="FCW1" s="854"/>
      <c r="FCX1" s="854"/>
      <c r="FCY1" s="854"/>
      <c r="FCZ1" s="854"/>
      <c r="FDA1" s="854"/>
      <c r="FDB1" s="854"/>
      <c r="FDC1" s="854"/>
      <c r="FDD1" s="854"/>
      <c r="FDE1" s="854"/>
      <c r="FDF1" s="854"/>
      <c r="FDG1" s="854"/>
      <c r="FDH1" s="854"/>
      <c r="FDI1" s="854"/>
      <c r="FDJ1" s="854"/>
      <c r="FDK1" s="854"/>
      <c r="FDL1" s="854"/>
      <c r="FDM1" s="854"/>
      <c r="FDN1" s="854"/>
      <c r="FDO1" s="854"/>
      <c r="FDP1" s="854"/>
      <c r="FDQ1" s="854"/>
      <c r="FDR1" s="854"/>
      <c r="FDS1" s="854"/>
      <c r="FDT1" s="854"/>
      <c r="FDU1" s="854"/>
      <c r="FDV1" s="854"/>
      <c r="FDW1" s="854"/>
      <c r="FDX1" s="854"/>
      <c r="FDY1" s="854"/>
      <c r="FDZ1" s="854"/>
      <c r="FEA1" s="854"/>
      <c r="FEB1" s="854"/>
      <c r="FEC1" s="854"/>
      <c r="FED1" s="854"/>
      <c r="FEE1" s="854"/>
      <c r="FEF1" s="854"/>
      <c r="FEG1" s="854"/>
      <c r="FEH1" s="854"/>
      <c r="FEI1" s="854"/>
      <c r="FEJ1" s="854"/>
      <c r="FEK1" s="854"/>
      <c r="FEL1" s="854"/>
      <c r="FEM1" s="854"/>
      <c r="FEN1" s="854"/>
      <c r="FEO1" s="854"/>
      <c r="FEP1" s="854"/>
      <c r="FEQ1" s="854"/>
      <c r="FER1" s="854"/>
      <c r="FES1" s="854"/>
      <c r="FET1" s="854"/>
      <c r="FEU1" s="854"/>
      <c r="FEV1" s="854"/>
      <c r="FEW1" s="854"/>
      <c r="FEX1" s="854"/>
      <c r="FEY1" s="854"/>
      <c r="FEZ1" s="854"/>
      <c r="FFA1" s="854"/>
      <c r="FFB1" s="854"/>
      <c r="FFC1" s="854"/>
      <c r="FFD1" s="854"/>
      <c r="FFE1" s="854"/>
      <c r="FFF1" s="854"/>
      <c r="FFG1" s="854"/>
      <c r="FFH1" s="854"/>
      <c r="FFI1" s="854"/>
      <c r="FFJ1" s="854"/>
      <c r="FFK1" s="854"/>
      <c r="FFL1" s="854"/>
      <c r="FFM1" s="854"/>
      <c r="FFN1" s="854"/>
      <c r="FFO1" s="854"/>
      <c r="FFP1" s="854"/>
      <c r="FFQ1" s="854"/>
      <c r="FFR1" s="854"/>
      <c r="FFS1" s="854"/>
      <c r="FFT1" s="854"/>
      <c r="FFU1" s="854"/>
      <c r="FFV1" s="854"/>
      <c r="FFW1" s="854"/>
      <c r="FFX1" s="854"/>
      <c r="FFY1" s="854"/>
      <c r="FFZ1" s="854"/>
      <c r="FGA1" s="854"/>
      <c r="FGB1" s="854"/>
      <c r="FGC1" s="854"/>
      <c r="FGD1" s="854"/>
      <c r="FGE1" s="854"/>
      <c r="FGF1" s="854"/>
      <c r="FGG1" s="854"/>
      <c r="FGH1" s="854"/>
      <c r="FGI1" s="854"/>
      <c r="FGJ1" s="854"/>
      <c r="FGK1" s="854"/>
      <c r="FGL1" s="854"/>
      <c r="FGM1" s="854"/>
      <c r="FGN1" s="854"/>
      <c r="FGO1" s="854"/>
      <c r="FGP1" s="854"/>
      <c r="FGQ1" s="854"/>
      <c r="FGR1" s="854"/>
      <c r="FGS1" s="854"/>
      <c r="FGT1" s="854"/>
      <c r="FGU1" s="854"/>
      <c r="FGV1" s="854"/>
      <c r="FGW1" s="854"/>
      <c r="FGX1" s="854"/>
      <c r="FGY1" s="854"/>
      <c r="FGZ1" s="854"/>
      <c r="FHA1" s="854"/>
      <c r="FHB1" s="854"/>
      <c r="FHC1" s="854"/>
      <c r="FHD1" s="854"/>
      <c r="FHE1" s="854"/>
      <c r="FHF1" s="854"/>
      <c r="FHG1" s="854"/>
      <c r="FHH1" s="854"/>
      <c r="FHI1" s="854"/>
      <c r="FHJ1" s="854"/>
      <c r="FHK1" s="854"/>
      <c r="FHL1" s="854"/>
      <c r="FHM1" s="854"/>
      <c r="FHN1" s="854"/>
      <c r="FHO1" s="854"/>
      <c r="FHP1" s="854"/>
      <c r="FHQ1" s="854"/>
      <c r="FHR1" s="854"/>
      <c r="FHS1" s="854"/>
      <c r="FHT1" s="854"/>
      <c r="FHU1" s="854"/>
      <c r="FHV1" s="854"/>
      <c r="FHW1" s="854"/>
      <c r="FHX1" s="854"/>
      <c r="FHY1" s="854"/>
      <c r="FHZ1" s="854"/>
      <c r="FIA1" s="854"/>
      <c r="FIB1" s="854"/>
      <c r="FIC1" s="854"/>
      <c r="FID1" s="854"/>
      <c r="FIE1" s="854"/>
      <c r="FIF1" s="854"/>
      <c r="FIG1" s="854"/>
      <c r="FIH1" s="854"/>
      <c r="FII1" s="854"/>
      <c r="FIJ1" s="854"/>
      <c r="FIK1" s="854"/>
      <c r="FIL1" s="854"/>
      <c r="FIM1" s="854"/>
      <c r="FIN1" s="854"/>
      <c r="FIO1" s="854"/>
      <c r="FIP1" s="854"/>
      <c r="FIQ1" s="854"/>
      <c r="FIR1" s="854"/>
      <c r="FIS1" s="854"/>
      <c r="FIT1" s="854"/>
      <c r="FIU1" s="854"/>
      <c r="FIV1" s="854"/>
      <c r="FIW1" s="854"/>
      <c r="FIX1" s="854"/>
      <c r="FIY1" s="854"/>
      <c r="FIZ1" s="854"/>
      <c r="FJA1" s="854"/>
      <c r="FJB1" s="854"/>
      <c r="FJC1" s="854"/>
      <c r="FJD1" s="854"/>
      <c r="FJE1" s="854"/>
      <c r="FJF1" s="854"/>
      <c r="FJG1" s="854"/>
      <c r="FJH1" s="854"/>
      <c r="FJI1" s="854"/>
      <c r="FJJ1" s="854"/>
      <c r="FJK1" s="854"/>
      <c r="FJL1" s="854"/>
      <c r="FJM1" s="854"/>
      <c r="FJN1" s="854"/>
      <c r="FJO1" s="854"/>
      <c r="FJP1" s="854"/>
      <c r="FJQ1" s="854"/>
      <c r="FJR1" s="854"/>
      <c r="FJS1" s="854"/>
      <c r="FJT1" s="854"/>
      <c r="FJU1" s="854"/>
      <c r="FJV1" s="854"/>
      <c r="FJW1" s="854"/>
      <c r="FJX1" s="854"/>
      <c r="FJY1" s="854"/>
      <c r="FJZ1" s="854"/>
      <c r="FKA1" s="854"/>
      <c r="FKB1" s="854"/>
      <c r="FKC1" s="854"/>
      <c r="FKD1" s="854"/>
      <c r="FKE1" s="854"/>
      <c r="FKF1" s="854"/>
      <c r="FKG1" s="854"/>
      <c r="FKH1" s="854"/>
      <c r="FKI1" s="854"/>
      <c r="FKJ1" s="854"/>
      <c r="FKK1" s="854"/>
      <c r="FKL1" s="854"/>
      <c r="FKM1" s="854"/>
      <c r="FKN1" s="854"/>
      <c r="FKO1" s="854"/>
      <c r="FKP1" s="854"/>
      <c r="FKQ1" s="854"/>
      <c r="FKR1" s="854"/>
      <c r="FKS1" s="854"/>
      <c r="FKT1" s="854"/>
      <c r="FKU1" s="854"/>
      <c r="FKV1" s="854"/>
      <c r="FKW1" s="854"/>
      <c r="FKX1" s="854"/>
      <c r="FKY1" s="854"/>
      <c r="FKZ1" s="854"/>
      <c r="FLA1" s="854"/>
      <c r="FLB1" s="854"/>
      <c r="FLC1" s="854"/>
      <c r="FLD1" s="854"/>
      <c r="FLE1" s="854"/>
      <c r="FLF1" s="854"/>
      <c r="FLG1" s="854"/>
      <c r="FLH1" s="854"/>
      <c r="FLI1" s="854"/>
      <c r="FLJ1" s="854"/>
      <c r="FLK1" s="854"/>
      <c r="FLL1" s="854"/>
      <c r="FLM1" s="854"/>
      <c r="FLN1" s="854"/>
      <c r="FLO1" s="854"/>
      <c r="FLP1" s="854"/>
      <c r="FLQ1" s="854"/>
      <c r="FLR1" s="854"/>
      <c r="FLS1" s="854"/>
      <c r="FLT1" s="854"/>
      <c r="FLU1" s="854"/>
      <c r="FLV1" s="854"/>
      <c r="FLW1" s="854"/>
      <c r="FLX1" s="854"/>
      <c r="FLY1" s="854"/>
      <c r="FLZ1" s="854"/>
      <c r="FMA1" s="854"/>
      <c r="FMB1" s="854"/>
      <c r="FMC1" s="854"/>
      <c r="FMD1" s="854"/>
      <c r="FME1" s="854"/>
      <c r="FMF1" s="854"/>
      <c r="FMG1" s="854"/>
      <c r="FMH1" s="854"/>
      <c r="FMI1" s="854"/>
      <c r="FMJ1" s="854"/>
      <c r="FMK1" s="854"/>
      <c r="FML1" s="854"/>
      <c r="FMM1" s="854"/>
      <c r="FMN1" s="854"/>
      <c r="FMO1" s="854"/>
      <c r="FMP1" s="854"/>
      <c r="FMQ1" s="854"/>
      <c r="FMR1" s="854"/>
      <c r="FMS1" s="854"/>
      <c r="FMT1" s="854"/>
      <c r="FMU1" s="854"/>
      <c r="FMV1" s="854"/>
      <c r="FMW1" s="854"/>
      <c r="FMX1" s="854"/>
      <c r="FMY1" s="854"/>
      <c r="FMZ1" s="854"/>
      <c r="FNA1" s="854"/>
      <c r="FNB1" s="854"/>
      <c r="FNC1" s="854"/>
      <c r="FND1" s="854"/>
      <c r="FNE1" s="854"/>
      <c r="FNF1" s="854"/>
      <c r="FNG1" s="854"/>
      <c r="FNH1" s="854"/>
      <c r="FNI1" s="854"/>
      <c r="FNJ1" s="854"/>
      <c r="FNK1" s="854"/>
      <c r="FNL1" s="854"/>
      <c r="FNM1" s="854"/>
      <c r="FNN1" s="854"/>
      <c r="FNO1" s="854"/>
      <c r="FNP1" s="854"/>
      <c r="FNQ1" s="854"/>
      <c r="FNR1" s="854"/>
      <c r="FNS1" s="854"/>
      <c r="FNT1" s="854"/>
      <c r="FNU1" s="854"/>
      <c r="FNV1" s="854"/>
      <c r="FNW1" s="854"/>
      <c r="FNX1" s="854"/>
      <c r="FNY1" s="854"/>
      <c r="FNZ1" s="854"/>
      <c r="FOA1" s="854"/>
      <c r="FOB1" s="854"/>
      <c r="FOC1" s="854"/>
      <c r="FOD1" s="854"/>
      <c r="FOE1" s="854"/>
      <c r="FOF1" s="854"/>
      <c r="FOG1" s="854"/>
      <c r="FOH1" s="854"/>
      <c r="FOI1" s="854"/>
      <c r="FOJ1" s="854"/>
      <c r="FOK1" s="854"/>
      <c r="FOL1" s="854"/>
      <c r="FOM1" s="854"/>
      <c r="FON1" s="854"/>
      <c r="FOO1" s="854"/>
      <c r="FOP1" s="854"/>
      <c r="FOQ1" s="854"/>
      <c r="FOR1" s="854"/>
      <c r="FOS1" s="854"/>
      <c r="FOT1" s="854"/>
      <c r="FOU1" s="854"/>
      <c r="FOV1" s="854"/>
      <c r="FOW1" s="854"/>
      <c r="FOX1" s="854"/>
      <c r="FOY1" s="854"/>
      <c r="FOZ1" s="854"/>
      <c r="FPA1" s="854"/>
      <c r="FPB1" s="854"/>
      <c r="FPC1" s="854"/>
      <c r="FPD1" s="854"/>
      <c r="FPE1" s="854"/>
      <c r="FPF1" s="854"/>
      <c r="FPG1" s="854"/>
      <c r="FPH1" s="854"/>
      <c r="FPI1" s="854"/>
      <c r="FPJ1" s="854"/>
      <c r="FPK1" s="854"/>
      <c r="FPL1" s="854"/>
      <c r="FPM1" s="854"/>
      <c r="FPN1" s="854"/>
      <c r="FPO1" s="854"/>
      <c r="FPP1" s="854"/>
      <c r="FPQ1" s="854"/>
      <c r="FPR1" s="854"/>
      <c r="FPS1" s="854"/>
      <c r="FPT1" s="854"/>
      <c r="FPU1" s="854"/>
      <c r="FPV1" s="854"/>
      <c r="FPW1" s="854"/>
      <c r="FPX1" s="854"/>
      <c r="FPY1" s="854"/>
      <c r="FPZ1" s="854"/>
      <c r="FQA1" s="854"/>
      <c r="FQB1" s="854"/>
      <c r="FQC1" s="854"/>
      <c r="FQD1" s="854"/>
      <c r="FQE1" s="854"/>
      <c r="FQF1" s="854"/>
      <c r="FQG1" s="854"/>
      <c r="FQH1" s="854"/>
      <c r="FQI1" s="854"/>
      <c r="FQJ1" s="854"/>
      <c r="FQK1" s="854"/>
      <c r="FQL1" s="854"/>
      <c r="FQM1" s="854"/>
      <c r="FQN1" s="854"/>
      <c r="FQO1" s="854"/>
      <c r="FQP1" s="854"/>
      <c r="FQQ1" s="854"/>
      <c r="FQR1" s="854"/>
      <c r="FQS1" s="854"/>
      <c r="FQT1" s="854"/>
      <c r="FQU1" s="854"/>
      <c r="FQV1" s="854"/>
      <c r="FQW1" s="854"/>
      <c r="FQX1" s="854"/>
      <c r="FQY1" s="854"/>
      <c r="FQZ1" s="854"/>
      <c r="FRA1" s="854"/>
      <c r="FRB1" s="854"/>
      <c r="FRC1" s="854"/>
      <c r="FRD1" s="854"/>
      <c r="FRE1" s="854"/>
      <c r="FRF1" s="854"/>
      <c r="FRG1" s="854"/>
      <c r="FRH1" s="854"/>
      <c r="FRI1" s="854"/>
      <c r="FRJ1" s="854"/>
      <c r="FRK1" s="854"/>
      <c r="FRL1" s="854"/>
      <c r="FRM1" s="854"/>
      <c r="FRN1" s="854"/>
      <c r="FRO1" s="854"/>
      <c r="FRP1" s="854"/>
      <c r="FRQ1" s="854"/>
      <c r="FRR1" s="854"/>
      <c r="FRS1" s="854"/>
      <c r="FRT1" s="854"/>
      <c r="FRU1" s="854"/>
      <c r="FRV1" s="854"/>
      <c r="FRW1" s="854"/>
      <c r="FRX1" s="854"/>
      <c r="FRY1" s="854"/>
      <c r="FRZ1" s="854"/>
      <c r="FSA1" s="854"/>
      <c r="FSB1" s="854"/>
      <c r="FSC1" s="854"/>
      <c r="FSD1" s="854"/>
      <c r="FSE1" s="854"/>
      <c r="FSF1" s="854"/>
      <c r="FSG1" s="854"/>
      <c r="FSH1" s="854"/>
      <c r="FSI1" s="854"/>
      <c r="FSJ1" s="854"/>
      <c r="FSK1" s="854"/>
      <c r="FSL1" s="854"/>
      <c r="FSM1" s="854"/>
      <c r="FSN1" s="854"/>
      <c r="FSO1" s="854"/>
      <c r="FSP1" s="854"/>
      <c r="FSQ1" s="854"/>
      <c r="FSR1" s="854"/>
      <c r="FSS1" s="854"/>
      <c r="FST1" s="854"/>
      <c r="FSU1" s="854"/>
      <c r="FSV1" s="854"/>
      <c r="FSW1" s="854"/>
      <c r="FSX1" s="854"/>
      <c r="FSY1" s="854"/>
      <c r="FSZ1" s="854"/>
      <c r="FTA1" s="854"/>
      <c r="FTB1" s="854"/>
      <c r="FTC1" s="854"/>
      <c r="FTD1" s="854"/>
      <c r="FTE1" s="854"/>
      <c r="FTF1" s="854"/>
      <c r="FTG1" s="854"/>
      <c r="FTH1" s="854"/>
      <c r="FTI1" s="854"/>
      <c r="FTJ1" s="854"/>
      <c r="FTK1" s="854"/>
      <c r="FTL1" s="854"/>
      <c r="FTM1" s="854"/>
      <c r="FTN1" s="854"/>
      <c r="FTO1" s="854"/>
      <c r="FTP1" s="854"/>
      <c r="FTQ1" s="854"/>
      <c r="FTR1" s="854"/>
      <c r="FTS1" s="854"/>
      <c r="FTT1" s="854"/>
      <c r="FTU1" s="854"/>
      <c r="FTV1" s="854"/>
      <c r="FTW1" s="854"/>
      <c r="FTX1" s="854"/>
      <c r="FTY1" s="854"/>
      <c r="FTZ1" s="854"/>
      <c r="FUA1" s="854"/>
      <c r="FUB1" s="854"/>
      <c r="FUC1" s="854"/>
      <c r="FUD1" s="854"/>
      <c r="FUE1" s="854"/>
      <c r="FUF1" s="854"/>
      <c r="FUG1" s="854"/>
      <c r="FUH1" s="854"/>
      <c r="FUI1" s="854"/>
      <c r="FUJ1" s="854"/>
      <c r="FUK1" s="854"/>
      <c r="FUL1" s="854"/>
      <c r="FUM1" s="854"/>
      <c r="FUN1" s="854"/>
      <c r="FUO1" s="854"/>
      <c r="FUP1" s="854"/>
      <c r="FUQ1" s="854"/>
      <c r="FUR1" s="854"/>
      <c r="FUS1" s="854"/>
      <c r="FUT1" s="854"/>
      <c r="FUU1" s="854"/>
      <c r="FUV1" s="854"/>
      <c r="FUW1" s="854"/>
      <c r="FUX1" s="854"/>
      <c r="FUY1" s="854"/>
      <c r="FUZ1" s="854"/>
      <c r="FVA1" s="854"/>
      <c r="FVB1" s="854"/>
      <c r="FVC1" s="854"/>
      <c r="FVD1" s="854"/>
      <c r="FVE1" s="854"/>
      <c r="FVF1" s="854"/>
      <c r="FVG1" s="854"/>
      <c r="FVH1" s="854"/>
      <c r="FVI1" s="854"/>
      <c r="FVJ1" s="854"/>
      <c r="FVK1" s="854"/>
      <c r="FVL1" s="854"/>
      <c r="FVM1" s="854"/>
      <c r="FVN1" s="854"/>
      <c r="FVO1" s="854"/>
      <c r="FVP1" s="854"/>
      <c r="FVQ1" s="854"/>
      <c r="FVR1" s="854"/>
      <c r="FVS1" s="854"/>
      <c r="FVT1" s="854"/>
      <c r="FVU1" s="854"/>
      <c r="FVV1" s="854"/>
      <c r="FVW1" s="854"/>
      <c r="FVX1" s="854"/>
      <c r="FVY1" s="854"/>
      <c r="FVZ1" s="854"/>
      <c r="FWA1" s="854"/>
      <c r="FWB1" s="854"/>
      <c r="FWC1" s="854"/>
      <c r="FWD1" s="854"/>
      <c r="FWE1" s="854"/>
      <c r="FWF1" s="854"/>
      <c r="FWG1" s="854"/>
      <c r="FWH1" s="854"/>
      <c r="FWI1" s="854"/>
      <c r="FWJ1" s="854"/>
      <c r="FWK1" s="854"/>
      <c r="FWL1" s="854"/>
      <c r="FWM1" s="854"/>
      <c r="FWN1" s="854"/>
      <c r="FWO1" s="854"/>
      <c r="FWP1" s="854"/>
      <c r="FWQ1" s="854"/>
      <c r="FWR1" s="854"/>
      <c r="FWS1" s="854"/>
      <c r="FWT1" s="854"/>
      <c r="FWU1" s="854"/>
      <c r="FWV1" s="854"/>
      <c r="FWW1" s="854"/>
      <c r="FWX1" s="854"/>
      <c r="FWY1" s="854"/>
      <c r="FWZ1" s="854"/>
      <c r="FXA1" s="854"/>
      <c r="FXB1" s="854"/>
      <c r="FXC1" s="854"/>
      <c r="FXD1" s="854"/>
      <c r="FXE1" s="854"/>
      <c r="FXF1" s="854"/>
      <c r="FXG1" s="854"/>
      <c r="FXH1" s="854"/>
      <c r="FXI1" s="854"/>
      <c r="FXJ1" s="854"/>
      <c r="FXK1" s="854"/>
      <c r="FXL1" s="854"/>
      <c r="FXM1" s="854"/>
      <c r="FXN1" s="854"/>
      <c r="FXO1" s="854"/>
      <c r="FXP1" s="854"/>
      <c r="FXQ1" s="854"/>
      <c r="FXR1" s="854"/>
      <c r="FXS1" s="854"/>
      <c r="FXT1" s="854"/>
      <c r="FXU1" s="854"/>
      <c r="FXV1" s="854"/>
      <c r="FXW1" s="854"/>
      <c r="FXX1" s="854"/>
      <c r="FXY1" s="854"/>
      <c r="FXZ1" s="854"/>
      <c r="FYA1" s="854"/>
      <c r="FYB1" s="854"/>
      <c r="FYC1" s="854"/>
      <c r="FYD1" s="854"/>
      <c r="FYE1" s="854"/>
      <c r="FYF1" s="854"/>
      <c r="FYG1" s="854"/>
      <c r="FYH1" s="854"/>
      <c r="FYI1" s="854"/>
      <c r="FYJ1" s="854"/>
      <c r="FYK1" s="854"/>
      <c r="FYL1" s="854"/>
      <c r="FYM1" s="854"/>
      <c r="FYN1" s="854"/>
      <c r="FYO1" s="854"/>
      <c r="FYP1" s="854"/>
      <c r="FYQ1" s="854"/>
      <c r="FYR1" s="854"/>
      <c r="FYS1" s="854"/>
      <c r="FYT1" s="854"/>
      <c r="FYU1" s="854"/>
      <c r="FYV1" s="854"/>
      <c r="FYW1" s="854"/>
      <c r="FYX1" s="854"/>
      <c r="FYY1" s="854"/>
      <c r="FYZ1" s="854"/>
      <c r="FZA1" s="854"/>
      <c r="FZB1" s="854"/>
      <c r="FZC1" s="854"/>
      <c r="FZD1" s="854"/>
      <c r="FZE1" s="854"/>
      <c r="FZF1" s="854"/>
      <c r="FZG1" s="854"/>
      <c r="FZH1" s="854"/>
      <c r="FZI1" s="854"/>
      <c r="FZJ1" s="854"/>
      <c r="FZK1" s="854"/>
      <c r="FZL1" s="854"/>
      <c r="FZM1" s="854"/>
      <c r="FZN1" s="854"/>
      <c r="FZO1" s="854"/>
      <c r="FZP1" s="854"/>
      <c r="FZQ1" s="854"/>
      <c r="FZR1" s="854"/>
      <c r="FZS1" s="854"/>
      <c r="FZT1" s="854"/>
      <c r="FZU1" s="854"/>
      <c r="FZV1" s="854"/>
      <c r="FZW1" s="854"/>
      <c r="FZX1" s="854"/>
      <c r="FZY1" s="854"/>
      <c r="FZZ1" s="854"/>
      <c r="GAA1" s="854"/>
      <c r="GAB1" s="854"/>
      <c r="GAC1" s="854"/>
      <c r="GAD1" s="854"/>
      <c r="GAE1" s="854"/>
      <c r="GAF1" s="854"/>
      <c r="GAG1" s="854"/>
      <c r="GAH1" s="854"/>
      <c r="GAI1" s="854"/>
      <c r="GAJ1" s="854"/>
      <c r="GAK1" s="854"/>
      <c r="GAL1" s="854"/>
      <c r="GAM1" s="854"/>
      <c r="GAN1" s="854"/>
      <c r="GAO1" s="854"/>
      <c r="GAP1" s="854"/>
      <c r="GAQ1" s="854"/>
      <c r="GAR1" s="854"/>
      <c r="GAS1" s="854"/>
      <c r="GAT1" s="854"/>
      <c r="GAU1" s="854"/>
      <c r="GAV1" s="854"/>
      <c r="GAW1" s="854"/>
      <c r="GAX1" s="854"/>
      <c r="GAY1" s="854"/>
      <c r="GAZ1" s="854"/>
      <c r="GBA1" s="854"/>
      <c r="GBB1" s="854"/>
      <c r="GBC1" s="854"/>
      <c r="GBD1" s="854"/>
      <c r="GBE1" s="854"/>
      <c r="GBF1" s="854"/>
      <c r="GBG1" s="854"/>
      <c r="GBH1" s="854"/>
      <c r="GBI1" s="854"/>
      <c r="GBJ1" s="854"/>
      <c r="GBK1" s="854"/>
      <c r="GBL1" s="854"/>
      <c r="GBM1" s="854"/>
      <c r="GBN1" s="854"/>
      <c r="GBO1" s="854"/>
      <c r="GBP1" s="854"/>
      <c r="GBQ1" s="854"/>
      <c r="GBR1" s="854"/>
      <c r="GBS1" s="854"/>
      <c r="GBT1" s="854"/>
      <c r="GBU1" s="854"/>
      <c r="GBV1" s="854"/>
      <c r="GBW1" s="854"/>
      <c r="GBX1" s="854"/>
      <c r="GBY1" s="854"/>
      <c r="GBZ1" s="854"/>
      <c r="GCA1" s="854"/>
      <c r="GCB1" s="854"/>
      <c r="GCC1" s="854"/>
      <c r="GCD1" s="854"/>
      <c r="GCE1" s="854"/>
      <c r="GCF1" s="854"/>
      <c r="GCG1" s="854"/>
      <c r="GCH1" s="854"/>
      <c r="GCI1" s="854"/>
      <c r="GCJ1" s="854"/>
      <c r="GCK1" s="854"/>
      <c r="GCL1" s="854"/>
      <c r="GCM1" s="854"/>
      <c r="GCN1" s="854"/>
      <c r="GCO1" s="854"/>
      <c r="GCP1" s="854"/>
      <c r="GCQ1" s="854"/>
      <c r="GCR1" s="854"/>
      <c r="GCS1" s="854"/>
      <c r="GCT1" s="854"/>
      <c r="GCU1" s="854"/>
      <c r="GCV1" s="854"/>
      <c r="GCW1" s="854"/>
      <c r="GCX1" s="854"/>
      <c r="GCY1" s="854"/>
      <c r="GCZ1" s="854"/>
      <c r="GDA1" s="854"/>
      <c r="GDB1" s="854"/>
      <c r="GDC1" s="854"/>
      <c r="GDD1" s="854"/>
      <c r="GDE1" s="854"/>
      <c r="GDF1" s="854"/>
      <c r="GDG1" s="854"/>
      <c r="GDH1" s="854"/>
      <c r="GDI1" s="854"/>
      <c r="GDJ1" s="854"/>
      <c r="GDK1" s="854"/>
      <c r="GDL1" s="854"/>
      <c r="GDM1" s="854"/>
      <c r="GDN1" s="854"/>
      <c r="GDO1" s="854"/>
      <c r="GDP1" s="854"/>
      <c r="GDQ1" s="854"/>
      <c r="GDR1" s="854"/>
      <c r="GDS1" s="854"/>
      <c r="GDT1" s="854"/>
      <c r="GDU1" s="854"/>
      <c r="GDV1" s="854"/>
      <c r="GDW1" s="854"/>
      <c r="GDX1" s="854"/>
      <c r="GDY1" s="854"/>
      <c r="GDZ1" s="854"/>
      <c r="GEA1" s="854"/>
      <c r="GEB1" s="854"/>
      <c r="GEC1" s="854"/>
      <c r="GED1" s="854"/>
      <c r="GEE1" s="854"/>
      <c r="GEF1" s="854"/>
      <c r="GEG1" s="854"/>
      <c r="GEH1" s="854"/>
      <c r="GEI1" s="854"/>
      <c r="GEJ1" s="854"/>
      <c r="GEK1" s="854"/>
      <c r="GEL1" s="854"/>
      <c r="GEM1" s="854"/>
      <c r="GEN1" s="854"/>
      <c r="GEO1" s="854"/>
      <c r="GEP1" s="854"/>
      <c r="GEQ1" s="854"/>
      <c r="GER1" s="854"/>
      <c r="GES1" s="854"/>
      <c r="GET1" s="854"/>
      <c r="GEU1" s="854"/>
      <c r="GEV1" s="854"/>
      <c r="GEW1" s="854"/>
      <c r="GEX1" s="854"/>
      <c r="GEY1" s="854"/>
      <c r="GEZ1" s="854"/>
      <c r="GFA1" s="854"/>
      <c r="GFB1" s="854"/>
      <c r="GFC1" s="854"/>
      <c r="GFD1" s="854"/>
      <c r="GFE1" s="854"/>
      <c r="GFF1" s="854"/>
      <c r="GFG1" s="854"/>
      <c r="GFH1" s="854"/>
      <c r="GFI1" s="854"/>
      <c r="GFJ1" s="854"/>
      <c r="GFK1" s="854"/>
      <c r="GFL1" s="854"/>
      <c r="GFM1" s="854"/>
      <c r="GFN1" s="854"/>
      <c r="GFO1" s="854"/>
      <c r="GFP1" s="854"/>
      <c r="GFQ1" s="854"/>
      <c r="GFR1" s="854"/>
      <c r="GFS1" s="854"/>
      <c r="GFT1" s="854"/>
      <c r="GFU1" s="854"/>
      <c r="GFV1" s="854"/>
      <c r="GFW1" s="854"/>
      <c r="GFX1" s="854"/>
      <c r="GFY1" s="854"/>
      <c r="GFZ1" s="854"/>
      <c r="GGA1" s="854"/>
      <c r="GGB1" s="854"/>
      <c r="GGC1" s="854"/>
      <c r="GGD1" s="854"/>
      <c r="GGE1" s="854"/>
      <c r="GGF1" s="854"/>
      <c r="GGG1" s="854"/>
      <c r="GGH1" s="854"/>
      <c r="GGI1" s="854"/>
      <c r="GGJ1" s="854"/>
      <c r="GGK1" s="854"/>
      <c r="GGL1" s="854"/>
      <c r="GGM1" s="854"/>
      <c r="GGN1" s="854"/>
      <c r="GGO1" s="854"/>
      <c r="GGP1" s="854"/>
      <c r="GGQ1" s="854"/>
      <c r="GGR1" s="854"/>
      <c r="GGS1" s="854"/>
      <c r="GGT1" s="854"/>
      <c r="GGU1" s="854"/>
      <c r="GGV1" s="854"/>
      <c r="GGW1" s="854"/>
      <c r="GGX1" s="854"/>
      <c r="GGY1" s="854"/>
      <c r="GGZ1" s="854"/>
      <c r="GHA1" s="854"/>
      <c r="GHB1" s="854"/>
      <c r="GHC1" s="854"/>
      <c r="GHD1" s="854"/>
      <c r="GHE1" s="854"/>
      <c r="GHF1" s="854"/>
      <c r="GHG1" s="854"/>
      <c r="GHH1" s="854"/>
      <c r="GHI1" s="854"/>
      <c r="GHJ1" s="854"/>
      <c r="GHK1" s="854"/>
      <c r="GHL1" s="854"/>
      <c r="GHM1" s="854"/>
      <c r="GHN1" s="854"/>
      <c r="GHO1" s="854"/>
      <c r="GHP1" s="854"/>
      <c r="GHQ1" s="854"/>
      <c r="GHR1" s="854"/>
      <c r="GHS1" s="854"/>
      <c r="GHT1" s="854"/>
      <c r="GHU1" s="854"/>
      <c r="GHV1" s="854"/>
      <c r="GHW1" s="854"/>
      <c r="GHX1" s="854"/>
      <c r="GHY1" s="854"/>
      <c r="GHZ1" s="854"/>
      <c r="GIA1" s="854"/>
      <c r="GIB1" s="854"/>
      <c r="GIC1" s="854"/>
      <c r="GID1" s="854"/>
      <c r="GIE1" s="854"/>
      <c r="GIF1" s="854"/>
      <c r="GIG1" s="854"/>
      <c r="GIH1" s="854"/>
      <c r="GII1" s="854"/>
      <c r="GIJ1" s="854"/>
      <c r="GIK1" s="854"/>
      <c r="GIL1" s="854"/>
      <c r="GIM1" s="854"/>
      <c r="GIN1" s="854"/>
      <c r="GIO1" s="854"/>
      <c r="GIP1" s="854"/>
      <c r="GIQ1" s="854"/>
      <c r="GIR1" s="854"/>
      <c r="GIS1" s="854"/>
      <c r="GIT1" s="854"/>
      <c r="GIU1" s="854"/>
      <c r="GIV1" s="854"/>
      <c r="GIW1" s="854"/>
      <c r="GIX1" s="854"/>
      <c r="GIY1" s="854"/>
      <c r="GIZ1" s="854"/>
      <c r="GJA1" s="854"/>
      <c r="GJB1" s="854"/>
      <c r="GJC1" s="854"/>
      <c r="GJD1" s="854"/>
      <c r="GJE1" s="854"/>
      <c r="GJF1" s="854"/>
      <c r="GJG1" s="854"/>
      <c r="GJH1" s="854"/>
      <c r="GJI1" s="854"/>
      <c r="GJJ1" s="854"/>
      <c r="GJK1" s="854"/>
      <c r="GJL1" s="854"/>
      <c r="GJM1" s="854"/>
      <c r="GJN1" s="854"/>
      <c r="GJO1" s="854"/>
      <c r="GJP1" s="854"/>
      <c r="GJQ1" s="854"/>
      <c r="GJR1" s="854"/>
      <c r="GJS1" s="854"/>
      <c r="GJT1" s="854"/>
      <c r="GJU1" s="854"/>
      <c r="GJV1" s="854"/>
      <c r="GJW1" s="854"/>
      <c r="GJX1" s="854"/>
      <c r="GJY1" s="854"/>
      <c r="GJZ1" s="854"/>
      <c r="GKA1" s="854"/>
      <c r="GKB1" s="854"/>
      <c r="GKC1" s="854"/>
      <c r="GKD1" s="854"/>
      <c r="GKE1" s="854"/>
      <c r="GKF1" s="854"/>
      <c r="GKG1" s="854"/>
      <c r="GKH1" s="854"/>
      <c r="GKI1" s="854"/>
      <c r="GKJ1" s="854"/>
      <c r="GKK1" s="854"/>
      <c r="GKL1" s="854"/>
      <c r="GKM1" s="854"/>
      <c r="GKN1" s="854"/>
      <c r="GKO1" s="854"/>
      <c r="GKP1" s="854"/>
      <c r="GKQ1" s="854"/>
      <c r="GKR1" s="854"/>
      <c r="GKS1" s="854"/>
      <c r="GKT1" s="854"/>
      <c r="GKU1" s="854"/>
      <c r="GKV1" s="854"/>
      <c r="GKW1" s="854"/>
      <c r="GKX1" s="854"/>
      <c r="GKY1" s="854"/>
      <c r="GKZ1" s="854"/>
      <c r="GLA1" s="854"/>
      <c r="GLB1" s="854"/>
      <c r="GLC1" s="854"/>
      <c r="GLD1" s="854"/>
      <c r="GLE1" s="854"/>
      <c r="GLF1" s="854"/>
      <c r="GLG1" s="854"/>
      <c r="GLH1" s="854"/>
      <c r="GLI1" s="854"/>
      <c r="GLJ1" s="854"/>
      <c r="GLK1" s="854"/>
      <c r="GLL1" s="854"/>
      <c r="GLM1" s="854"/>
      <c r="GLN1" s="854"/>
      <c r="GLO1" s="854"/>
      <c r="GLP1" s="854"/>
      <c r="GLQ1" s="854"/>
      <c r="GLR1" s="854"/>
      <c r="GLS1" s="854"/>
      <c r="GLT1" s="854"/>
      <c r="GLU1" s="854"/>
      <c r="GLV1" s="854"/>
      <c r="GLW1" s="854"/>
      <c r="GLX1" s="854"/>
      <c r="GLY1" s="854"/>
      <c r="GLZ1" s="854"/>
      <c r="GMA1" s="854"/>
      <c r="GMB1" s="854"/>
      <c r="GMC1" s="854"/>
      <c r="GMD1" s="854"/>
      <c r="GME1" s="854"/>
      <c r="GMF1" s="854"/>
      <c r="GMG1" s="854"/>
      <c r="GMH1" s="854"/>
      <c r="GMI1" s="854"/>
      <c r="GMJ1" s="854"/>
      <c r="GMK1" s="854"/>
      <c r="GML1" s="854"/>
      <c r="GMM1" s="854"/>
      <c r="GMN1" s="854"/>
      <c r="GMO1" s="854"/>
      <c r="GMP1" s="854"/>
      <c r="GMQ1" s="854"/>
      <c r="GMR1" s="854"/>
      <c r="GMS1" s="854"/>
      <c r="GMT1" s="854"/>
      <c r="GMU1" s="854"/>
      <c r="GMV1" s="854"/>
      <c r="GMW1" s="854"/>
      <c r="GMX1" s="854"/>
      <c r="GMY1" s="854"/>
      <c r="GMZ1" s="854"/>
      <c r="GNA1" s="854"/>
      <c r="GNB1" s="854"/>
      <c r="GNC1" s="854"/>
      <c r="GND1" s="854"/>
      <c r="GNE1" s="854"/>
      <c r="GNF1" s="854"/>
      <c r="GNG1" s="854"/>
      <c r="GNH1" s="854"/>
      <c r="GNI1" s="854"/>
      <c r="GNJ1" s="854"/>
      <c r="GNK1" s="854"/>
      <c r="GNL1" s="854"/>
      <c r="GNM1" s="854"/>
      <c r="GNN1" s="854"/>
      <c r="GNO1" s="854"/>
      <c r="GNP1" s="854"/>
      <c r="GNQ1" s="854"/>
      <c r="GNR1" s="854"/>
      <c r="GNS1" s="854"/>
      <c r="GNT1" s="854"/>
      <c r="GNU1" s="854"/>
      <c r="GNV1" s="854"/>
      <c r="GNW1" s="854"/>
      <c r="GNX1" s="854"/>
      <c r="GNY1" s="854"/>
      <c r="GNZ1" s="854"/>
      <c r="GOA1" s="854"/>
      <c r="GOB1" s="854"/>
      <c r="GOC1" s="854"/>
      <c r="GOD1" s="854"/>
      <c r="GOE1" s="854"/>
      <c r="GOF1" s="854"/>
      <c r="GOG1" s="854"/>
      <c r="GOH1" s="854"/>
      <c r="GOI1" s="854"/>
      <c r="GOJ1" s="854"/>
      <c r="GOK1" s="854"/>
      <c r="GOL1" s="854"/>
      <c r="GOM1" s="854"/>
      <c r="GON1" s="854"/>
      <c r="GOO1" s="854"/>
      <c r="GOP1" s="854"/>
      <c r="GOQ1" s="854"/>
      <c r="GOR1" s="854"/>
      <c r="GOS1" s="854"/>
      <c r="GOT1" s="854"/>
      <c r="GOU1" s="854"/>
      <c r="GOV1" s="854"/>
      <c r="GOW1" s="854"/>
      <c r="GOX1" s="854"/>
      <c r="GOY1" s="854"/>
      <c r="GOZ1" s="854"/>
      <c r="GPA1" s="854"/>
      <c r="GPB1" s="854"/>
      <c r="GPC1" s="854"/>
      <c r="GPD1" s="854"/>
      <c r="GPE1" s="854"/>
      <c r="GPF1" s="854"/>
      <c r="GPG1" s="854"/>
      <c r="GPH1" s="854"/>
      <c r="GPI1" s="854"/>
      <c r="GPJ1" s="854"/>
      <c r="GPK1" s="854"/>
      <c r="GPL1" s="854"/>
      <c r="GPM1" s="854"/>
      <c r="GPN1" s="854"/>
      <c r="GPO1" s="854"/>
      <c r="GPP1" s="854"/>
      <c r="GPQ1" s="854"/>
      <c r="GPR1" s="854"/>
      <c r="GPS1" s="854"/>
      <c r="GPT1" s="854"/>
      <c r="GPU1" s="854"/>
      <c r="GPV1" s="854"/>
      <c r="GPW1" s="854"/>
      <c r="GPX1" s="854"/>
      <c r="GPY1" s="854"/>
      <c r="GPZ1" s="854"/>
      <c r="GQA1" s="854"/>
      <c r="GQB1" s="854"/>
      <c r="GQC1" s="854"/>
      <c r="GQD1" s="854"/>
      <c r="GQE1" s="854"/>
      <c r="GQF1" s="854"/>
      <c r="GQG1" s="854"/>
      <c r="GQH1" s="854"/>
      <c r="GQI1" s="854"/>
      <c r="GQJ1" s="854"/>
      <c r="GQK1" s="854"/>
      <c r="GQL1" s="854"/>
      <c r="GQM1" s="854"/>
      <c r="GQN1" s="854"/>
      <c r="GQO1" s="854"/>
      <c r="GQP1" s="854"/>
      <c r="GQQ1" s="854"/>
      <c r="GQR1" s="854"/>
      <c r="GQS1" s="854"/>
      <c r="GQT1" s="854"/>
      <c r="GQU1" s="854"/>
      <c r="GQV1" s="854"/>
      <c r="GQW1" s="854"/>
      <c r="GQX1" s="854"/>
      <c r="GQY1" s="854"/>
      <c r="GQZ1" s="854"/>
      <c r="GRA1" s="854"/>
      <c r="GRB1" s="854"/>
      <c r="GRC1" s="854"/>
      <c r="GRD1" s="854"/>
      <c r="GRE1" s="854"/>
      <c r="GRF1" s="854"/>
      <c r="GRG1" s="854"/>
      <c r="GRH1" s="854"/>
      <c r="GRI1" s="854"/>
      <c r="GRJ1" s="854"/>
      <c r="GRK1" s="854"/>
      <c r="GRL1" s="854"/>
      <c r="GRM1" s="854"/>
      <c r="GRN1" s="854"/>
      <c r="GRO1" s="854"/>
      <c r="GRP1" s="854"/>
      <c r="GRQ1" s="854"/>
      <c r="GRR1" s="854"/>
      <c r="GRS1" s="854"/>
      <c r="GRT1" s="854"/>
      <c r="GRU1" s="854"/>
      <c r="GRV1" s="854"/>
      <c r="GRW1" s="854"/>
      <c r="GRX1" s="854"/>
      <c r="GRY1" s="854"/>
      <c r="GRZ1" s="854"/>
      <c r="GSA1" s="854"/>
      <c r="GSB1" s="854"/>
      <c r="GSC1" s="854"/>
      <c r="GSD1" s="854"/>
      <c r="GSE1" s="854"/>
      <c r="GSF1" s="854"/>
      <c r="GSG1" s="854"/>
      <c r="GSH1" s="854"/>
      <c r="GSI1" s="854"/>
      <c r="GSJ1" s="854"/>
      <c r="GSK1" s="854"/>
      <c r="GSL1" s="854"/>
      <c r="GSM1" s="854"/>
      <c r="GSN1" s="854"/>
      <c r="GSO1" s="854"/>
      <c r="GSP1" s="854"/>
      <c r="GSQ1" s="854"/>
      <c r="GSR1" s="854"/>
      <c r="GSS1" s="854"/>
      <c r="GST1" s="854"/>
      <c r="GSU1" s="854"/>
      <c r="GSV1" s="854"/>
      <c r="GSW1" s="854"/>
      <c r="GSX1" s="854"/>
      <c r="GSY1" s="854"/>
      <c r="GSZ1" s="854"/>
      <c r="GTA1" s="854"/>
      <c r="GTB1" s="854"/>
      <c r="GTC1" s="854"/>
      <c r="GTD1" s="854"/>
      <c r="GTE1" s="854"/>
      <c r="GTF1" s="854"/>
      <c r="GTG1" s="854"/>
      <c r="GTH1" s="854"/>
      <c r="GTI1" s="854"/>
      <c r="GTJ1" s="854"/>
      <c r="GTK1" s="854"/>
      <c r="GTL1" s="854"/>
      <c r="GTM1" s="854"/>
      <c r="GTN1" s="854"/>
      <c r="GTO1" s="854"/>
      <c r="GTP1" s="854"/>
      <c r="GTQ1" s="854"/>
      <c r="GTR1" s="854"/>
      <c r="GTS1" s="854"/>
      <c r="GTT1" s="854"/>
      <c r="GTU1" s="854"/>
      <c r="GTV1" s="854"/>
      <c r="GTW1" s="854"/>
      <c r="GTX1" s="854"/>
      <c r="GTY1" s="854"/>
      <c r="GTZ1" s="854"/>
      <c r="GUA1" s="854"/>
      <c r="GUB1" s="854"/>
      <c r="GUC1" s="854"/>
      <c r="GUD1" s="854"/>
      <c r="GUE1" s="854"/>
      <c r="GUF1" s="854"/>
      <c r="GUG1" s="854"/>
      <c r="GUH1" s="854"/>
      <c r="GUI1" s="854"/>
      <c r="GUJ1" s="854"/>
      <c r="GUK1" s="854"/>
      <c r="GUL1" s="854"/>
      <c r="GUM1" s="854"/>
      <c r="GUN1" s="854"/>
      <c r="GUO1" s="854"/>
      <c r="GUP1" s="854"/>
      <c r="GUQ1" s="854"/>
      <c r="GUR1" s="854"/>
      <c r="GUS1" s="854"/>
      <c r="GUT1" s="854"/>
      <c r="GUU1" s="854"/>
      <c r="GUV1" s="854"/>
      <c r="GUW1" s="854"/>
      <c r="GUX1" s="854"/>
      <c r="GUY1" s="854"/>
      <c r="GUZ1" s="854"/>
      <c r="GVA1" s="854"/>
      <c r="GVB1" s="854"/>
      <c r="GVC1" s="854"/>
      <c r="GVD1" s="854"/>
      <c r="GVE1" s="854"/>
      <c r="GVF1" s="854"/>
      <c r="GVG1" s="854"/>
      <c r="GVH1" s="854"/>
      <c r="GVI1" s="854"/>
      <c r="GVJ1" s="854"/>
      <c r="GVK1" s="854"/>
      <c r="GVL1" s="854"/>
      <c r="GVM1" s="854"/>
      <c r="GVN1" s="854"/>
      <c r="GVO1" s="854"/>
      <c r="GVP1" s="854"/>
      <c r="GVQ1" s="854"/>
      <c r="GVR1" s="854"/>
      <c r="GVS1" s="854"/>
      <c r="GVT1" s="854"/>
      <c r="GVU1" s="854"/>
      <c r="GVV1" s="854"/>
      <c r="GVW1" s="854"/>
      <c r="GVX1" s="854"/>
      <c r="GVY1" s="854"/>
      <c r="GVZ1" s="854"/>
      <c r="GWA1" s="854"/>
      <c r="GWB1" s="854"/>
      <c r="GWC1" s="854"/>
      <c r="GWD1" s="854"/>
      <c r="GWE1" s="854"/>
      <c r="GWF1" s="854"/>
      <c r="GWG1" s="854"/>
      <c r="GWH1" s="854"/>
      <c r="GWI1" s="854"/>
      <c r="GWJ1" s="854"/>
      <c r="GWK1" s="854"/>
      <c r="GWL1" s="854"/>
      <c r="GWM1" s="854"/>
      <c r="GWN1" s="854"/>
      <c r="GWO1" s="854"/>
      <c r="GWP1" s="854"/>
      <c r="GWQ1" s="854"/>
      <c r="GWR1" s="854"/>
      <c r="GWS1" s="854"/>
      <c r="GWT1" s="854"/>
      <c r="GWU1" s="854"/>
      <c r="GWV1" s="854"/>
      <c r="GWW1" s="854"/>
      <c r="GWX1" s="854"/>
      <c r="GWY1" s="854"/>
      <c r="GWZ1" s="854"/>
      <c r="GXA1" s="854"/>
      <c r="GXB1" s="854"/>
      <c r="GXC1" s="854"/>
      <c r="GXD1" s="854"/>
      <c r="GXE1" s="854"/>
      <c r="GXF1" s="854"/>
      <c r="GXG1" s="854"/>
      <c r="GXH1" s="854"/>
      <c r="GXI1" s="854"/>
      <c r="GXJ1" s="854"/>
      <c r="GXK1" s="854"/>
      <c r="GXL1" s="854"/>
      <c r="GXM1" s="854"/>
      <c r="GXN1" s="854"/>
      <c r="GXO1" s="854"/>
      <c r="GXP1" s="854"/>
      <c r="GXQ1" s="854"/>
      <c r="GXR1" s="854"/>
      <c r="GXS1" s="854"/>
      <c r="GXT1" s="854"/>
      <c r="GXU1" s="854"/>
      <c r="GXV1" s="854"/>
      <c r="GXW1" s="854"/>
      <c r="GXX1" s="854"/>
      <c r="GXY1" s="854"/>
      <c r="GXZ1" s="854"/>
      <c r="GYA1" s="854"/>
      <c r="GYB1" s="854"/>
      <c r="GYC1" s="854"/>
      <c r="GYD1" s="854"/>
      <c r="GYE1" s="854"/>
      <c r="GYF1" s="854"/>
      <c r="GYG1" s="854"/>
      <c r="GYH1" s="854"/>
      <c r="GYI1" s="854"/>
      <c r="GYJ1" s="854"/>
      <c r="GYK1" s="854"/>
      <c r="GYL1" s="854"/>
      <c r="GYM1" s="854"/>
      <c r="GYN1" s="854"/>
      <c r="GYO1" s="854"/>
      <c r="GYP1" s="854"/>
      <c r="GYQ1" s="854"/>
      <c r="GYR1" s="854"/>
      <c r="GYS1" s="854"/>
      <c r="GYT1" s="854"/>
      <c r="GYU1" s="854"/>
      <c r="GYV1" s="854"/>
      <c r="GYW1" s="854"/>
      <c r="GYX1" s="854"/>
      <c r="GYY1" s="854"/>
      <c r="GYZ1" s="854"/>
      <c r="GZA1" s="854"/>
      <c r="GZB1" s="854"/>
      <c r="GZC1" s="854"/>
      <c r="GZD1" s="854"/>
      <c r="GZE1" s="854"/>
      <c r="GZF1" s="854"/>
      <c r="GZG1" s="854"/>
      <c r="GZH1" s="854"/>
      <c r="GZI1" s="854"/>
      <c r="GZJ1" s="854"/>
      <c r="GZK1" s="854"/>
      <c r="GZL1" s="854"/>
      <c r="GZM1" s="854"/>
      <c r="GZN1" s="854"/>
      <c r="GZO1" s="854"/>
      <c r="GZP1" s="854"/>
      <c r="GZQ1" s="854"/>
      <c r="GZR1" s="854"/>
      <c r="GZS1" s="854"/>
      <c r="GZT1" s="854"/>
      <c r="GZU1" s="854"/>
      <c r="GZV1" s="854"/>
      <c r="GZW1" s="854"/>
      <c r="GZX1" s="854"/>
      <c r="GZY1" s="854"/>
      <c r="GZZ1" s="854"/>
      <c r="HAA1" s="854"/>
      <c r="HAB1" s="854"/>
      <c r="HAC1" s="854"/>
      <c r="HAD1" s="854"/>
      <c r="HAE1" s="854"/>
      <c r="HAF1" s="854"/>
      <c r="HAG1" s="854"/>
      <c r="HAH1" s="854"/>
      <c r="HAI1" s="854"/>
      <c r="HAJ1" s="854"/>
      <c r="HAK1" s="854"/>
      <c r="HAL1" s="854"/>
      <c r="HAM1" s="854"/>
      <c r="HAN1" s="854"/>
      <c r="HAO1" s="854"/>
      <c r="HAP1" s="854"/>
      <c r="HAQ1" s="854"/>
      <c r="HAR1" s="854"/>
      <c r="HAS1" s="854"/>
      <c r="HAT1" s="854"/>
      <c r="HAU1" s="854"/>
      <c r="HAV1" s="854"/>
      <c r="HAW1" s="854"/>
      <c r="HAX1" s="854"/>
      <c r="HAY1" s="854"/>
      <c r="HAZ1" s="854"/>
      <c r="HBA1" s="854"/>
      <c r="HBB1" s="854"/>
      <c r="HBC1" s="854"/>
      <c r="HBD1" s="854"/>
      <c r="HBE1" s="854"/>
      <c r="HBF1" s="854"/>
      <c r="HBG1" s="854"/>
      <c r="HBH1" s="854"/>
      <c r="HBI1" s="854"/>
      <c r="HBJ1" s="854"/>
      <c r="HBK1" s="854"/>
      <c r="HBL1" s="854"/>
      <c r="HBM1" s="854"/>
      <c r="HBN1" s="854"/>
      <c r="HBO1" s="854"/>
      <c r="HBP1" s="854"/>
      <c r="HBQ1" s="854"/>
      <c r="HBR1" s="854"/>
      <c r="HBS1" s="854"/>
      <c r="HBT1" s="854"/>
      <c r="HBU1" s="854"/>
      <c r="HBV1" s="854"/>
      <c r="HBW1" s="854"/>
      <c r="HBX1" s="854"/>
      <c r="HBY1" s="854"/>
      <c r="HBZ1" s="854"/>
      <c r="HCA1" s="854"/>
      <c r="HCB1" s="854"/>
      <c r="HCC1" s="854"/>
      <c r="HCD1" s="854"/>
      <c r="HCE1" s="854"/>
      <c r="HCF1" s="854"/>
      <c r="HCG1" s="854"/>
      <c r="HCH1" s="854"/>
      <c r="HCI1" s="854"/>
      <c r="HCJ1" s="854"/>
      <c r="HCK1" s="854"/>
      <c r="HCL1" s="854"/>
      <c r="HCM1" s="854"/>
      <c r="HCN1" s="854"/>
      <c r="HCO1" s="854"/>
      <c r="HCP1" s="854"/>
      <c r="HCQ1" s="854"/>
      <c r="HCR1" s="854"/>
      <c r="HCS1" s="854"/>
      <c r="HCT1" s="854"/>
      <c r="HCU1" s="854"/>
      <c r="HCV1" s="854"/>
      <c r="HCW1" s="854"/>
      <c r="HCX1" s="854"/>
      <c r="HCY1" s="854"/>
      <c r="HCZ1" s="854"/>
      <c r="HDA1" s="854"/>
      <c r="HDB1" s="854"/>
      <c r="HDC1" s="854"/>
      <c r="HDD1" s="854"/>
      <c r="HDE1" s="854"/>
      <c r="HDF1" s="854"/>
      <c r="HDG1" s="854"/>
      <c r="HDH1" s="854"/>
      <c r="HDI1" s="854"/>
      <c r="HDJ1" s="854"/>
      <c r="HDK1" s="854"/>
      <c r="HDL1" s="854"/>
      <c r="HDM1" s="854"/>
      <c r="HDN1" s="854"/>
      <c r="HDO1" s="854"/>
      <c r="HDP1" s="854"/>
      <c r="HDQ1" s="854"/>
      <c r="HDR1" s="854"/>
      <c r="HDS1" s="854"/>
      <c r="HDT1" s="854"/>
      <c r="HDU1" s="854"/>
      <c r="HDV1" s="854"/>
      <c r="HDW1" s="854"/>
      <c r="HDX1" s="854"/>
      <c r="HDY1" s="854"/>
      <c r="HDZ1" s="854"/>
      <c r="HEA1" s="854"/>
      <c r="HEB1" s="854"/>
      <c r="HEC1" s="854"/>
      <c r="HED1" s="854"/>
      <c r="HEE1" s="854"/>
      <c r="HEF1" s="854"/>
      <c r="HEG1" s="854"/>
      <c r="HEH1" s="854"/>
      <c r="HEI1" s="854"/>
      <c r="HEJ1" s="854"/>
      <c r="HEK1" s="854"/>
      <c r="HEL1" s="854"/>
      <c r="HEM1" s="854"/>
      <c r="HEN1" s="854"/>
      <c r="HEO1" s="854"/>
      <c r="HEP1" s="854"/>
      <c r="HEQ1" s="854"/>
      <c r="HER1" s="854"/>
      <c r="HES1" s="854"/>
      <c r="HET1" s="854"/>
      <c r="HEU1" s="854"/>
      <c r="HEV1" s="854"/>
      <c r="HEW1" s="854"/>
      <c r="HEX1" s="854"/>
      <c r="HEY1" s="854"/>
      <c r="HEZ1" s="854"/>
      <c r="HFA1" s="854"/>
      <c r="HFB1" s="854"/>
      <c r="HFC1" s="854"/>
      <c r="HFD1" s="854"/>
      <c r="HFE1" s="854"/>
      <c r="HFF1" s="854"/>
      <c r="HFG1" s="854"/>
      <c r="HFH1" s="854"/>
      <c r="HFI1" s="854"/>
      <c r="HFJ1" s="854"/>
      <c r="HFK1" s="854"/>
      <c r="HFL1" s="854"/>
      <c r="HFM1" s="854"/>
      <c r="HFN1" s="854"/>
      <c r="HFO1" s="854"/>
      <c r="HFP1" s="854"/>
      <c r="HFQ1" s="854"/>
      <c r="HFR1" s="854"/>
      <c r="HFS1" s="854"/>
      <c r="HFT1" s="854"/>
      <c r="HFU1" s="854"/>
      <c r="HFV1" s="854"/>
      <c r="HFW1" s="854"/>
      <c r="HFX1" s="854"/>
      <c r="HFY1" s="854"/>
      <c r="HFZ1" s="854"/>
      <c r="HGA1" s="854"/>
      <c r="HGB1" s="854"/>
      <c r="HGC1" s="854"/>
      <c r="HGD1" s="854"/>
      <c r="HGE1" s="854"/>
      <c r="HGF1" s="854"/>
      <c r="HGG1" s="854"/>
      <c r="HGH1" s="854"/>
      <c r="HGI1" s="854"/>
      <c r="HGJ1" s="854"/>
      <c r="HGK1" s="854"/>
      <c r="HGL1" s="854"/>
      <c r="HGM1" s="854"/>
      <c r="HGN1" s="854"/>
      <c r="HGO1" s="854"/>
      <c r="HGP1" s="854"/>
      <c r="HGQ1" s="854"/>
      <c r="HGR1" s="854"/>
      <c r="HGS1" s="854"/>
      <c r="HGT1" s="854"/>
      <c r="HGU1" s="854"/>
      <c r="HGV1" s="854"/>
      <c r="HGW1" s="854"/>
      <c r="HGX1" s="854"/>
      <c r="HGY1" s="854"/>
      <c r="HGZ1" s="854"/>
      <c r="HHA1" s="854"/>
      <c r="HHB1" s="854"/>
      <c r="HHC1" s="854"/>
      <c r="HHD1" s="854"/>
      <c r="HHE1" s="854"/>
      <c r="HHF1" s="854"/>
      <c r="HHG1" s="854"/>
      <c r="HHH1" s="854"/>
      <c r="HHI1" s="854"/>
      <c r="HHJ1" s="854"/>
      <c r="HHK1" s="854"/>
      <c r="HHL1" s="854"/>
      <c r="HHM1" s="854"/>
      <c r="HHN1" s="854"/>
      <c r="HHO1" s="854"/>
      <c r="HHP1" s="854"/>
      <c r="HHQ1" s="854"/>
      <c r="HHR1" s="854"/>
      <c r="HHS1" s="854"/>
      <c r="HHT1" s="854"/>
      <c r="HHU1" s="854"/>
      <c r="HHV1" s="854"/>
      <c r="HHW1" s="854"/>
      <c r="HHX1" s="854"/>
      <c r="HHY1" s="854"/>
      <c r="HHZ1" s="854"/>
      <c r="HIA1" s="854"/>
      <c r="HIB1" s="854"/>
      <c r="HIC1" s="854"/>
      <c r="HID1" s="854"/>
      <c r="HIE1" s="854"/>
      <c r="HIF1" s="854"/>
      <c r="HIG1" s="854"/>
      <c r="HIH1" s="854"/>
      <c r="HII1" s="854"/>
      <c r="HIJ1" s="854"/>
      <c r="HIK1" s="854"/>
      <c r="HIL1" s="854"/>
      <c r="HIM1" s="854"/>
      <c r="HIN1" s="854"/>
      <c r="HIO1" s="854"/>
      <c r="HIP1" s="854"/>
      <c r="HIQ1" s="854"/>
      <c r="HIR1" s="854"/>
      <c r="HIS1" s="854"/>
      <c r="HIT1" s="854"/>
      <c r="HIU1" s="854"/>
      <c r="HIV1" s="854"/>
      <c r="HIW1" s="854"/>
      <c r="HIX1" s="854"/>
      <c r="HIY1" s="854"/>
      <c r="HIZ1" s="854"/>
      <c r="HJA1" s="854"/>
      <c r="HJB1" s="854"/>
      <c r="HJC1" s="854"/>
      <c r="HJD1" s="854"/>
      <c r="HJE1" s="854"/>
      <c r="HJF1" s="854"/>
      <c r="HJG1" s="854"/>
      <c r="HJH1" s="854"/>
      <c r="HJI1" s="854"/>
      <c r="HJJ1" s="854"/>
      <c r="HJK1" s="854"/>
      <c r="HJL1" s="854"/>
      <c r="HJM1" s="854"/>
      <c r="HJN1" s="854"/>
      <c r="HJO1" s="854"/>
      <c r="HJP1" s="854"/>
      <c r="HJQ1" s="854"/>
      <c r="HJR1" s="854"/>
      <c r="HJS1" s="854"/>
      <c r="HJT1" s="854"/>
      <c r="HJU1" s="854"/>
      <c r="HJV1" s="854"/>
      <c r="HJW1" s="854"/>
      <c r="HJX1" s="854"/>
      <c r="HJY1" s="854"/>
      <c r="HJZ1" s="854"/>
      <c r="HKA1" s="854"/>
      <c r="HKB1" s="854"/>
      <c r="HKC1" s="854"/>
      <c r="HKD1" s="854"/>
      <c r="HKE1" s="854"/>
      <c r="HKF1" s="854"/>
      <c r="HKG1" s="854"/>
      <c r="HKH1" s="854"/>
      <c r="HKI1" s="854"/>
      <c r="HKJ1" s="854"/>
      <c r="HKK1" s="854"/>
      <c r="HKL1" s="854"/>
      <c r="HKM1" s="854"/>
      <c r="HKN1" s="854"/>
      <c r="HKO1" s="854"/>
      <c r="HKP1" s="854"/>
      <c r="HKQ1" s="854"/>
      <c r="HKR1" s="854"/>
      <c r="HKS1" s="854"/>
      <c r="HKT1" s="854"/>
      <c r="HKU1" s="854"/>
      <c r="HKV1" s="854"/>
      <c r="HKW1" s="854"/>
      <c r="HKX1" s="854"/>
      <c r="HKY1" s="854"/>
      <c r="HKZ1" s="854"/>
      <c r="HLA1" s="854"/>
      <c r="HLB1" s="854"/>
      <c r="HLC1" s="854"/>
      <c r="HLD1" s="854"/>
      <c r="HLE1" s="854"/>
      <c r="HLF1" s="854"/>
      <c r="HLG1" s="854"/>
      <c r="HLH1" s="854"/>
      <c r="HLI1" s="854"/>
      <c r="HLJ1" s="854"/>
      <c r="HLK1" s="854"/>
      <c r="HLL1" s="854"/>
      <c r="HLM1" s="854"/>
      <c r="HLN1" s="854"/>
      <c r="HLO1" s="854"/>
      <c r="HLP1" s="854"/>
      <c r="HLQ1" s="854"/>
      <c r="HLR1" s="854"/>
      <c r="HLS1" s="854"/>
      <c r="HLT1" s="854"/>
      <c r="HLU1" s="854"/>
      <c r="HLV1" s="854"/>
      <c r="HLW1" s="854"/>
      <c r="HLX1" s="854"/>
      <c r="HLY1" s="854"/>
      <c r="HLZ1" s="854"/>
      <c r="HMA1" s="854"/>
      <c r="HMB1" s="854"/>
      <c r="HMC1" s="854"/>
      <c r="HMD1" s="854"/>
      <c r="HME1" s="854"/>
      <c r="HMF1" s="854"/>
      <c r="HMG1" s="854"/>
      <c r="HMH1" s="854"/>
      <c r="HMI1" s="854"/>
      <c r="HMJ1" s="854"/>
      <c r="HMK1" s="854"/>
      <c r="HML1" s="854"/>
      <c r="HMM1" s="854"/>
      <c r="HMN1" s="854"/>
      <c r="HMO1" s="854"/>
      <c r="HMP1" s="854"/>
      <c r="HMQ1" s="854"/>
      <c r="HMR1" s="854"/>
      <c r="HMS1" s="854"/>
      <c r="HMT1" s="854"/>
      <c r="HMU1" s="854"/>
      <c r="HMV1" s="854"/>
      <c r="HMW1" s="854"/>
      <c r="HMX1" s="854"/>
      <c r="HMY1" s="854"/>
      <c r="HMZ1" s="854"/>
      <c r="HNA1" s="854"/>
      <c r="HNB1" s="854"/>
      <c r="HNC1" s="854"/>
      <c r="HND1" s="854"/>
      <c r="HNE1" s="854"/>
      <c r="HNF1" s="854"/>
      <c r="HNG1" s="854"/>
      <c r="HNH1" s="854"/>
      <c r="HNI1" s="854"/>
      <c r="HNJ1" s="854"/>
      <c r="HNK1" s="854"/>
      <c r="HNL1" s="854"/>
      <c r="HNM1" s="854"/>
      <c r="HNN1" s="854"/>
      <c r="HNO1" s="854"/>
      <c r="HNP1" s="854"/>
      <c r="HNQ1" s="854"/>
      <c r="HNR1" s="854"/>
      <c r="HNS1" s="854"/>
      <c r="HNT1" s="854"/>
      <c r="HNU1" s="854"/>
      <c r="HNV1" s="854"/>
      <c r="HNW1" s="854"/>
      <c r="HNX1" s="854"/>
      <c r="HNY1" s="854"/>
      <c r="HNZ1" s="854"/>
      <c r="HOA1" s="854"/>
      <c r="HOB1" s="854"/>
      <c r="HOC1" s="854"/>
      <c r="HOD1" s="854"/>
      <c r="HOE1" s="854"/>
      <c r="HOF1" s="854"/>
      <c r="HOG1" s="854"/>
      <c r="HOH1" s="854"/>
      <c r="HOI1" s="854"/>
      <c r="HOJ1" s="854"/>
      <c r="HOK1" s="854"/>
      <c r="HOL1" s="854"/>
      <c r="HOM1" s="854"/>
      <c r="HON1" s="854"/>
      <c r="HOO1" s="854"/>
      <c r="HOP1" s="854"/>
      <c r="HOQ1" s="854"/>
      <c r="HOR1" s="854"/>
      <c r="HOS1" s="854"/>
      <c r="HOT1" s="854"/>
      <c r="HOU1" s="854"/>
      <c r="HOV1" s="854"/>
      <c r="HOW1" s="854"/>
      <c r="HOX1" s="854"/>
      <c r="HOY1" s="854"/>
      <c r="HOZ1" s="854"/>
      <c r="HPA1" s="854"/>
      <c r="HPB1" s="854"/>
      <c r="HPC1" s="854"/>
      <c r="HPD1" s="854"/>
      <c r="HPE1" s="854"/>
      <c r="HPF1" s="854"/>
      <c r="HPG1" s="854"/>
      <c r="HPH1" s="854"/>
      <c r="HPI1" s="854"/>
      <c r="HPJ1" s="854"/>
      <c r="HPK1" s="854"/>
      <c r="HPL1" s="854"/>
      <c r="HPM1" s="854"/>
      <c r="HPN1" s="854"/>
      <c r="HPO1" s="854"/>
      <c r="HPP1" s="854"/>
      <c r="HPQ1" s="854"/>
      <c r="HPR1" s="854"/>
      <c r="HPS1" s="854"/>
      <c r="HPT1" s="854"/>
      <c r="HPU1" s="854"/>
      <c r="HPV1" s="854"/>
      <c r="HPW1" s="854"/>
      <c r="HPX1" s="854"/>
      <c r="HPY1" s="854"/>
      <c r="HPZ1" s="854"/>
      <c r="HQA1" s="854"/>
      <c r="HQB1" s="854"/>
      <c r="HQC1" s="854"/>
      <c r="HQD1" s="854"/>
      <c r="HQE1" s="854"/>
      <c r="HQF1" s="854"/>
      <c r="HQG1" s="854"/>
      <c r="HQH1" s="854"/>
      <c r="HQI1" s="854"/>
      <c r="HQJ1" s="854"/>
      <c r="HQK1" s="854"/>
      <c r="HQL1" s="854"/>
      <c r="HQM1" s="854"/>
      <c r="HQN1" s="854"/>
      <c r="HQO1" s="854"/>
      <c r="HQP1" s="854"/>
      <c r="HQQ1" s="854"/>
      <c r="HQR1" s="854"/>
      <c r="HQS1" s="854"/>
      <c r="HQT1" s="854"/>
      <c r="HQU1" s="854"/>
      <c r="HQV1" s="854"/>
      <c r="HQW1" s="854"/>
      <c r="HQX1" s="854"/>
      <c r="HQY1" s="854"/>
      <c r="HQZ1" s="854"/>
      <c r="HRA1" s="854"/>
      <c r="HRB1" s="854"/>
      <c r="HRC1" s="854"/>
      <c r="HRD1" s="854"/>
      <c r="HRE1" s="854"/>
      <c r="HRF1" s="854"/>
      <c r="HRG1" s="854"/>
      <c r="HRH1" s="854"/>
      <c r="HRI1" s="854"/>
      <c r="HRJ1" s="854"/>
      <c r="HRK1" s="854"/>
      <c r="HRL1" s="854"/>
      <c r="HRM1" s="854"/>
      <c r="HRN1" s="854"/>
      <c r="HRO1" s="854"/>
      <c r="HRP1" s="854"/>
      <c r="HRQ1" s="854"/>
      <c r="HRR1" s="854"/>
      <c r="HRS1" s="854"/>
      <c r="HRT1" s="854"/>
      <c r="HRU1" s="854"/>
      <c r="HRV1" s="854"/>
      <c r="HRW1" s="854"/>
      <c r="HRX1" s="854"/>
      <c r="HRY1" s="854"/>
      <c r="HRZ1" s="854"/>
      <c r="HSA1" s="854"/>
      <c r="HSB1" s="854"/>
      <c r="HSC1" s="854"/>
      <c r="HSD1" s="854"/>
      <c r="HSE1" s="854"/>
      <c r="HSF1" s="854"/>
      <c r="HSG1" s="854"/>
      <c r="HSH1" s="854"/>
      <c r="HSI1" s="854"/>
      <c r="HSJ1" s="854"/>
      <c r="HSK1" s="854"/>
      <c r="HSL1" s="854"/>
      <c r="HSM1" s="854"/>
      <c r="HSN1" s="854"/>
      <c r="HSO1" s="854"/>
      <c r="HSP1" s="854"/>
      <c r="HSQ1" s="854"/>
      <c r="HSR1" s="854"/>
      <c r="HSS1" s="854"/>
      <c r="HST1" s="854"/>
      <c r="HSU1" s="854"/>
      <c r="HSV1" s="854"/>
      <c r="HSW1" s="854"/>
      <c r="HSX1" s="854"/>
      <c r="HSY1" s="854"/>
      <c r="HSZ1" s="854"/>
      <c r="HTA1" s="854"/>
      <c r="HTB1" s="854"/>
      <c r="HTC1" s="854"/>
      <c r="HTD1" s="854"/>
      <c r="HTE1" s="854"/>
      <c r="HTF1" s="854"/>
      <c r="HTG1" s="854"/>
      <c r="HTH1" s="854"/>
      <c r="HTI1" s="854"/>
      <c r="HTJ1" s="854"/>
      <c r="HTK1" s="854"/>
      <c r="HTL1" s="854"/>
      <c r="HTM1" s="854"/>
      <c r="HTN1" s="854"/>
      <c r="HTO1" s="854"/>
      <c r="HTP1" s="854"/>
      <c r="HTQ1" s="854"/>
      <c r="HTR1" s="854"/>
      <c r="HTS1" s="854"/>
      <c r="HTT1" s="854"/>
      <c r="HTU1" s="854"/>
      <c r="HTV1" s="854"/>
      <c r="HTW1" s="854"/>
      <c r="HTX1" s="854"/>
      <c r="HTY1" s="854"/>
      <c r="HTZ1" s="854"/>
      <c r="HUA1" s="854"/>
      <c r="HUB1" s="854"/>
      <c r="HUC1" s="854"/>
      <c r="HUD1" s="854"/>
      <c r="HUE1" s="854"/>
      <c r="HUF1" s="854"/>
      <c r="HUG1" s="854"/>
      <c r="HUH1" s="854"/>
      <c r="HUI1" s="854"/>
      <c r="HUJ1" s="854"/>
      <c r="HUK1" s="854"/>
      <c r="HUL1" s="854"/>
      <c r="HUM1" s="854"/>
      <c r="HUN1" s="854"/>
      <c r="HUO1" s="854"/>
      <c r="HUP1" s="854"/>
      <c r="HUQ1" s="854"/>
      <c r="HUR1" s="854"/>
      <c r="HUS1" s="854"/>
      <c r="HUT1" s="854"/>
      <c r="HUU1" s="854"/>
      <c r="HUV1" s="854"/>
      <c r="HUW1" s="854"/>
      <c r="HUX1" s="854"/>
      <c r="HUY1" s="854"/>
      <c r="HUZ1" s="854"/>
      <c r="HVA1" s="854"/>
      <c r="HVB1" s="854"/>
      <c r="HVC1" s="854"/>
      <c r="HVD1" s="854"/>
      <c r="HVE1" s="854"/>
      <c r="HVF1" s="854"/>
      <c r="HVG1" s="854"/>
      <c r="HVH1" s="854"/>
      <c r="HVI1" s="854"/>
      <c r="HVJ1" s="854"/>
      <c r="HVK1" s="854"/>
      <c r="HVL1" s="854"/>
      <c r="HVM1" s="854"/>
      <c r="HVN1" s="854"/>
      <c r="HVO1" s="854"/>
      <c r="HVP1" s="854"/>
      <c r="HVQ1" s="854"/>
      <c r="HVR1" s="854"/>
      <c r="HVS1" s="854"/>
      <c r="HVT1" s="854"/>
      <c r="HVU1" s="854"/>
      <c r="HVV1" s="854"/>
      <c r="HVW1" s="854"/>
      <c r="HVX1" s="854"/>
      <c r="HVY1" s="854"/>
      <c r="HVZ1" s="854"/>
      <c r="HWA1" s="854"/>
      <c r="HWB1" s="854"/>
      <c r="HWC1" s="854"/>
      <c r="HWD1" s="854"/>
      <c r="HWE1" s="854"/>
      <c r="HWF1" s="854"/>
      <c r="HWG1" s="854"/>
      <c r="HWH1" s="854"/>
      <c r="HWI1" s="854"/>
      <c r="HWJ1" s="854"/>
      <c r="HWK1" s="854"/>
      <c r="HWL1" s="854"/>
      <c r="HWM1" s="854"/>
      <c r="HWN1" s="854"/>
      <c r="HWO1" s="854"/>
      <c r="HWP1" s="854"/>
      <c r="HWQ1" s="854"/>
      <c r="HWR1" s="854"/>
      <c r="HWS1" s="854"/>
      <c r="HWT1" s="854"/>
      <c r="HWU1" s="854"/>
      <c r="HWV1" s="854"/>
      <c r="HWW1" s="854"/>
      <c r="HWX1" s="854"/>
      <c r="HWY1" s="854"/>
      <c r="HWZ1" s="854"/>
      <c r="HXA1" s="854"/>
      <c r="HXB1" s="854"/>
      <c r="HXC1" s="854"/>
      <c r="HXD1" s="854"/>
      <c r="HXE1" s="854"/>
      <c r="HXF1" s="854"/>
      <c r="HXG1" s="854"/>
      <c r="HXH1" s="854"/>
      <c r="HXI1" s="854"/>
      <c r="HXJ1" s="854"/>
      <c r="HXK1" s="854"/>
      <c r="HXL1" s="854"/>
      <c r="HXM1" s="854"/>
      <c r="HXN1" s="854"/>
      <c r="HXO1" s="854"/>
      <c r="HXP1" s="854"/>
      <c r="HXQ1" s="854"/>
      <c r="HXR1" s="854"/>
      <c r="HXS1" s="854"/>
      <c r="HXT1" s="854"/>
      <c r="HXU1" s="854"/>
      <c r="HXV1" s="854"/>
      <c r="HXW1" s="854"/>
      <c r="HXX1" s="854"/>
      <c r="HXY1" s="854"/>
      <c r="HXZ1" s="854"/>
      <c r="HYA1" s="854"/>
      <c r="HYB1" s="854"/>
      <c r="HYC1" s="854"/>
      <c r="HYD1" s="854"/>
      <c r="HYE1" s="854"/>
      <c r="HYF1" s="854"/>
      <c r="HYG1" s="854"/>
      <c r="HYH1" s="854"/>
      <c r="HYI1" s="854"/>
      <c r="HYJ1" s="854"/>
      <c r="HYK1" s="854"/>
      <c r="HYL1" s="854"/>
      <c r="HYM1" s="854"/>
      <c r="HYN1" s="854"/>
      <c r="HYO1" s="854"/>
      <c r="HYP1" s="854"/>
      <c r="HYQ1" s="854"/>
      <c r="HYR1" s="854"/>
      <c r="HYS1" s="854"/>
      <c r="HYT1" s="854"/>
      <c r="HYU1" s="854"/>
      <c r="HYV1" s="854"/>
      <c r="HYW1" s="854"/>
      <c r="HYX1" s="854"/>
      <c r="HYY1" s="854"/>
      <c r="HYZ1" s="854"/>
      <c r="HZA1" s="854"/>
      <c r="HZB1" s="854"/>
      <c r="HZC1" s="854"/>
      <c r="HZD1" s="854"/>
      <c r="HZE1" s="854"/>
      <c r="HZF1" s="854"/>
      <c r="HZG1" s="854"/>
      <c r="HZH1" s="854"/>
      <c r="HZI1" s="854"/>
      <c r="HZJ1" s="854"/>
      <c r="HZK1" s="854"/>
      <c r="HZL1" s="854"/>
      <c r="HZM1" s="854"/>
      <c r="HZN1" s="854"/>
      <c r="HZO1" s="854"/>
      <c r="HZP1" s="854"/>
      <c r="HZQ1" s="854"/>
      <c r="HZR1" s="854"/>
      <c r="HZS1" s="854"/>
      <c r="HZT1" s="854"/>
      <c r="HZU1" s="854"/>
      <c r="HZV1" s="854"/>
      <c r="HZW1" s="854"/>
      <c r="HZX1" s="854"/>
      <c r="HZY1" s="854"/>
      <c r="HZZ1" s="854"/>
      <c r="IAA1" s="854"/>
      <c r="IAB1" s="854"/>
      <c r="IAC1" s="854"/>
      <c r="IAD1" s="854"/>
      <c r="IAE1" s="854"/>
      <c r="IAF1" s="854"/>
      <c r="IAG1" s="854"/>
      <c r="IAH1" s="854"/>
      <c r="IAI1" s="854"/>
      <c r="IAJ1" s="854"/>
      <c r="IAK1" s="854"/>
      <c r="IAL1" s="854"/>
      <c r="IAM1" s="854"/>
      <c r="IAN1" s="854"/>
      <c r="IAO1" s="854"/>
      <c r="IAP1" s="854"/>
      <c r="IAQ1" s="854"/>
      <c r="IAR1" s="854"/>
      <c r="IAS1" s="854"/>
      <c r="IAT1" s="854"/>
      <c r="IAU1" s="854"/>
      <c r="IAV1" s="854"/>
      <c r="IAW1" s="854"/>
      <c r="IAX1" s="854"/>
      <c r="IAY1" s="854"/>
      <c r="IAZ1" s="854"/>
      <c r="IBA1" s="854"/>
      <c r="IBB1" s="854"/>
      <c r="IBC1" s="854"/>
      <c r="IBD1" s="854"/>
      <c r="IBE1" s="854"/>
      <c r="IBF1" s="854"/>
      <c r="IBG1" s="854"/>
      <c r="IBH1" s="854"/>
      <c r="IBI1" s="854"/>
      <c r="IBJ1" s="854"/>
      <c r="IBK1" s="854"/>
      <c r="IBL1" s="854"/>
      <c r="IBM1" s="854"/>
      <c r="IBN1" s="854"/>
      <c r="IBO1" s="854"/>
      <c r="IBP1" s="854"/>
      <c r="IBQ1" s="854"/>
      <c r="IBR1" s="854"/>
      <c r="IBS1" s="854"/>
      <c r="IBT1" s="854"/>
      <c r="IBU1" s="854"/>
      <c r="IBV1" s="854"/>
      <c r="IBW1" s="854"/>
      <c r="IBX1" s="854"/>
      <c r="IBY1" s="854"/>
      <c r="IBZ1" s="854"/>
      <c r="ICA1" s="854"/>
      <c r="ICB1" s="854"/>
      <c r="ICC1" s="854"/>
      <c r="ICD1" s="854"/>
      <c r="ICE1" s="854"/>
      <c r="ICF1" s="854"/>
      <c r="ICG1" s="854"/>
      <c r="ICH1" s="854"/>
      <c r="ICI1" s="854"/>
      <c r="ICJ1" s="854"/>
      <c r="ICK1" s="854"/>
      <c r="ICL1" s="854"/>
      <c r="ICM1" s="854"/>
      <c r="ICN1" s="854"/>
      <c r="ICO1" s="854"/>
      <c r="ICP1" s="854"/>
      <c r="ICQ1" s="854"/>
      <c r="ICR1" s="854"/>
      <c r="ICS1" s="854"/>
      <c r="ICT1" s="854"/>
      <c r="ICU1" s="854"/>
      <c r="ICV1" s="854"/>
      <c r="ICW1" s="854"/>
      <c r="ICX1" s="854"/>
      <c r="ICY1" s="854"/>
      <c r="ICZ1" s="854"/>
      <c r="IDA1" s="854"/>
      <c r="IDB1" s="854"/>
      <c r="IDC1" s="854"/>
      <c r="IDD1" s="854"/>
      <c r="IDE1" s="854"/>
      <c r="IDF1" s="854"/>
      <c r="IDG1" s="854"/>
      <c r="IDH1" s="854"/>
      <c r="IDI1" s="854"/>
      <c r="IDJ1" s="854"/>
      <c r="IDK1" s="854"/>
      <c r="IDL1" s="854"/>
      <c r="IDM1" s="854"/>
      <c r="IDN1" s="854"/>
      <c r="IDO1" s="854"/>
      <c r="IDP1" s="854"/>
      <c r="IDQ1" s="854"/>
      <c r="IDR1" s="854"/>
      <c r="IDS1" s="854"/>
      <c r="IDT1" s="854"/>
      <c r="IDU1" s="854"/>
      <c r="IDV1" s="854"/>
      <c r="IDW1" s="854"/>
      <c r="IDX1" s="854"/>
      <c r="IDY1" s="854"/>
      <c r="IDZ1" s="854"/>
      <c r="IEA1" s="854"/>
      <c r="IEB1" s="854"/>
      <c r="IEC1" s="854"/>
      <c r="IED1" s="854"/>
      <c r="IEE1" s="854"/>
      <c r="IEF1" s="854"/>
      <c r="IEG1" s="854"/>
      <c r="IEH1" s="854"/>
      <c r="IEI1" s="854"/>
      <c r="IEJ1" s="854"/>
      <c r="IEK1" s="854"/>
      <c r="IEL1" s="854"/>
      <c r="IEM1" s="854"/>
      <c r="IEN1" s="854"/>
      <c r="IEO1" s="854"/>
      <c r="IEP1" s="854"/>
      <c r="IEQ1" s="854"/>
      <c r="IER1" s="854"/>
      <c r="IES1" s="854"/>
      <c r="IET1" s="854"/>
      <c r="IEU1" s="854"/>
      <c r="IEV1" s="854"/>
      <c r="IEW1" s="854"/>
      <c r="IEX1" s="854"/>
      <c r="IEY1" s="854"/>
      <c r="IEZ1" s="854"/>
      <c r="IFA1" s="854"/>
      <c r="IFB1" s="854"/>
      <c r="IFC1" s="854"/>
      <c r="IFD1" s="854"/>
      <c r="IFE1" s="854"/>
      <c r="IFF1" s="854"/>
      <c r="IFG1" s="854"/>
      <c r="IFH1" s="854"/>
      <c r="IFI1" s="854"/>
      <c r="IFJ1" s="854"/>
      <c r="IFK1" s="854"/>
      <c r="IFL1" s="854"/>
      <c r="IFM1" s="854"/>
      <c r="IFN1" s="854"/>
      <c r="IFO1" s="854"/>
      <c r="IFP1" s="854"/>
      <c r="IFQ1" s="854"/>
      <c r="IFR1" s="854"/>
      <c r="IFS1" s="854"/>
      <c r="IFT1" s="854"/>
      <c r="IFU1" s="854"/>
      <c r="IFV1" s="854"/>
      <c r="IFW1" s="854"/>
      <c r="IFX1" s="854"/>
      <c r="IFY1" s="854"/>
      <c r="IFZ1" s="854"/>
      <c r="IGA1" s="854"/>
      <c r="IGB1" s="854"/>
      <c r="IGC1" s="854"/>
      <c r="IGD1" s="854"/>
      <c r="IGE1" s="854"/>
      <c r="IGF1" s="854"/>
      <c r="IGG1" s="854"/>
      <c r="IGH1" s="854"/>
      <c r="IGI1" s="854"/>
      <c r="IGJ1" s="854"/>
      <c r="IGK1" s="854"/>
      <c r="IGL1" s="854"/>
      <c r="IGM1" s="854"/>
      <c r="IGN1" s="854"/>
      <c r="IGO1" s="854"/>
      <c r="IGP1" s="854"/>
      <c r="IGQ1" s="854"/>
      <c r="IGR1" s="854"/>
      <c r="IGS1" s="854"/>
      <c r="IGT1" s="854"/>
      <c r="IGU1" s="854"/>
      <c r="IGV1" s="854"/>
      <c r="IGW1" s="854"/>
      <c r="IGX1" s="854"/>
      <c r="IGY1" s="854"/>
      <c r="IGZ1" s="854"/>
      <c r="IHA1" s="854"/>
      <c r="IHB1" s="854"/>
      <c r="IHC1" s="854"/>
      <c r="IHD1" s="854"/>
      <c r="IHE1" s="854"/>
      <c r="IHF1" s="854"/>
      <c r="IHG1" s="854"/>
      <c r="IHH1" s="854"/>
      <c r="IHI1" s="854"/>
      <c r="IHJ1" s="854"/>
      <c r="IHK1" s="854"/>
      <c r="IHL1" s="854"/>
      <c r="IHM1" s="854"/>
      <c r="IHN1" s="854"/>
      <c r="IHO1" s="854"/>
      <c r="IHP1" s="854"/>
      <c r="IHQ1" s="854"/>
      <c r="IHR1" s="854"/>
      <c r="IHS1" s="854"/>
      <c r="IHT1" s="854"/>
      <c r="IHU1" s="854"/>
      <c r="IHV1" s="854"/>
      <c r="IHW1" s="854"/>
      <c r="IHX1" s="854"/>
      <c r="IHY1" s="854"/>
      <c r="IHZ1" s="854"/>
      <c r="IIA1" s="854"/>
      <c r="IIB1" s="854"/>
      <c r="IIC1" s="854"/>
      <c r="IID1" s="854"/>
      <c r="IIE1" s="854"/>
      <c r="IIF1" s="854"/>
      <c r="IIG1" s="854"/>
      <c r="IIH1" s="854"/>
      <c r="III1" s="854"/>
      <c r="IIJ1" s="854"/>
      <c r="IIK1" s="854"/>
      <c r="IIL1" s="854"/>
      <c r="IIM1" s="854"/>
      <c r="IIN1" s="854"/>
      <c r="IIO1" s="854"/>
      <c r="IIP1" s="854"/>
      <c r="IIQ1" s="854"/>
      <c r="IIR1" s="854"/>
      <c r="IIS1" s="854"/>
      <c r="IIT1" s="854"/>
      <c r="IIU1" s="854"/>
      <c r="IIV1" s="854"/>
      <c r="IIW1" s="854"/>
      <c r="IIX1" s="854"/>
      <c r="IIY1" s="854"/>
      <c r="IIZ1" s="854"/>
      <c r="IJA1" s="854"/>
      <c r="IJB1" s="854"/>
      <c r="IJC1" s="854"/>
      <c r="IJD1" s="854"/>
      <c r="IJE1" s="854"/>
      <c r="IJF1" s="854"/>
      <c r="IJG1" s="854"/>
      <c r="IJH1" s="854"/>
      <c r="IJI1" s="854"/>
      <c r="IJJ1" s="854"/>
      <c r="IJK1" s="854"/>
      <c r="IJL1" s="854"/>
      <c r="IJM1" s="854"/>
      <c r="IJN1" s="854"/>
      <c r="IJO1" s="854"/>
      <c r="IJP1" s="854"/>
      <c r="IJQ1" s="854"/>
      <c r="IJR1" s="854"/>
      <c r="IJS1" s="854"/>
      <c r="IJT1" s="854"/>
      <c r="IJU1" s="854"/>
      <c r="IJV1" s="854"/>
      <c r="IJW1" s="854"/>
      <c r="IJX1" s="854"/>
      <c r="IJY1" s="854"/>
      <c r="IJZ1" s="854"/>
      <c r="IKA1" s="854"/>
      <c r="IKB1" s="854"/>
      <c r="IKC1" s="854"/>
      <c r="IKD1" s="854"/>
      <c r="IKE1" s="854"/>
      <c r="IKF1" s="854"/>
      <c r="IKG1" s="854"/>
      <c r="IKH1" s="854"/>
      <c r="IKI1" s="854"/>
      <c r="IKJ1" s="854"/>
      <c r="IKK1" s="854"/>
      <c r="IKL1" s="854"/>
      <c r="IKM1" s="854"/>
      <c r="IKN1" s="854"/>
      <c r="IKO1" s="854"/>
      <c r="IKP1" s="854"/>
      <c r="IKQ1" s="854"/>
      <c r="IKR1" s="854"/>
      <c r="IKS1" s="854"/>
      <c r="IKT1" s="854"/>
      <c r="IKU1" s="854"/>
      <c r="IKV1" s="854"/>
      <c r="IKW1" s="854"/>
      <c r="IKX1" s="854"/>
      <c r="IKY1" s="854"/>
      <c r="IKZ1" s="854"/>
      <c r="ILA1" s="854"/>
      <c r="ILB1" s="854"/>
      <c r="ILC1" s="854"/>
      <c r="ILD1" s="854"/>
      <c r="ILE1" s="854"/>
      <c r="ILF1" s="854"/>
      <c r="ILG1" s="854"/>
      <c r="ILH1" s="854"/>
      <c r="ILI1" s="854"/>
      <c r="ILJ1" s="854"/>
      <c r="ILK1" s="854"/>
      <c r="ILL1" s="854"/>
      <c r="ILM1" s="854"/>
      <c r="ILN1" s="854"/>
      <c r="ILO1" s="854"/>
      <c r="ILP1" s="854"/>
      <c r="ILQ1" s="854"/>
      <c r="ILR1" s="854"/>
      <c r="ILS1" s="854"/>
      <c r="ILT1" s="854"/>
      <c r="ILU1" s="854"/>
      <c r="ILV1" s="854"/>
      <c r="ILW1" s="854"/>
      <c r="ILX1" s="854"/>
      <c r="ILY1" s="854"/>
      <c r="ILZ1" s="854"/>
      <c r="IMA1" s="854"/>
      <c r="IMB1" s="854"/>
      <c r="IMC1" s="854"/>
      <c r="IMD1" s="854"/>
      <c r="IME1" s="854"/>
      <c r="IMF1" s="854"/>
      <c r="IMG1" s="854"/>
      <c r="IMH1" s="854"/>
      <c r="IMI1" s="854"/>
      <c r="IMJ1" s="854"/>
      <c r="IMK1" s="854"/>
      <c r="IML1" s="854"/>
      <c r="IMM1" s="854"/>
      <c r="IMN1" s="854"/>
      <c r="IMO1" s="854"/>
      <c r="IMP1" s="854"/>
      <c r="IMQ1" s="854"/>
      <c r="IMR1" s="854"/>
      <c r="IMS1" s="854"/>
      <c r="IMT1" s="854"/>
      <c r="IMU1" s="854"/>
      <c r="IMV1" s="854"/>
      <c r="IMW1" s="854"/>
      <c r="IMX1" s="854"/>
      <c r="IMY1" s="854"/>
      <c r="IMZ1" s="854"/>
      <c r="INA1" s="854"/>
      <c r="INB1" s="854"/>
      <c r="INC1" s="854"/>
      <c r="IND1" s="854"/>
      <c r="INE1" s="854"/>
      <c r="INF1" s="854"/>
      <c r="ING1" s="854"/>
      <c r="INH1" s="854"/>
      <c r="INI1" s="854"/>
      <c r="INJ1" s="854"/>
      <c r="INK1" s="854"/>
      <c r="INL1" s="854"/>
      <c r="INM1" s="854"/>
      <c r="INN1" s="854"/>
      <c r="INO1" s="854"/>
      <c r="INP1" s="854"/>
      <c r="INQ1" s="854"/>
      <c r="INR1" s="854"/>
      <c r="INS1" s="854"/>
      <c r="INT1" s="854"/>
      <c r="INU1" s="854"/>
      <c r="INV1" s="854"/>
      <c r="INW1" s="854"/>
      <c r="INX1" s="854"/>
      <c r="INY1" s="854"/>
      <c r="INZ1" s="854"/>
      <c r="IOA1" s="854"/>
      <c r="IOB1" s="854"/>
      <c r="IOC1" s="854"/>
      <c r="IOD1" s="854"/>
      <c r="IOE1" s="854"/>
      <c r="IOF1" s="854"/>
      <c r="IOG1" s="854"/>
      <c r="IOH1" s="854"/>
      <c r="IOI1" s="854"/>
      <c r="IOJ1" s="854"/>
      <c r="IOK1" s="854"/>
      <c r="IOL1" s="854"/>
      <c r="IOM1" s="854"/>
      <c r="ION1" s="854"/>
      <c r="IOO1" s="854"/>
      <c r="IOP1" s="854"/>
      <c r="IOQ1" s="854"/>
      <c r="IOR1" s="854"/>
      <c r="IOS1" s="854"/>
      <c r="IOT1" s="854"/>
      <c r="IOU1" s="854"/>
      <c r="IOV1" s="854"/>
      <c r="IOW1" s="854"/>
      <c r="IOX1" s="854"/>
      <c r="IOY1" s="854"/>
      <c r="IOZ1" s="854"/>
      <c r="IPA1" s="854"/>
      <c r="IPB1" s="854"/>
      <c r="IPC1" s="854"/>
      <c r="IPD1" s="854"/>
      <c r="IPE1" s="854"/>
      <c r="IPF1" s="854"/>
      <c r="IPG1" s="854"/>
      <c r="IPH1" s="854"/>
      <c r="IPI1" s="854"/>
      <c r="IPJ1" s="854"/>
      <c r="IPK1" s="854"/>
      <c r="IPL1" s="854"/>
      <c r="IPM1" s="854"/>
      <c r="IPN1" s="854"/>
      <c r="IPO1" s="854"/>
      <c r="IPP1" s="854"/>
      <c r="IPQ1" s="854"/>
      <c r="IPR1" s="854"/>
      <c r="IPS1" s="854"/>
      <c r="IPT1" s="854"/>
      <c r="IPU1" s="854"/>
      <c r="IPV1" s="854"/>
      <c r="IPW1" s="854"/>
      <c r="IPX1" s="854"/>
      <c r="IPY1" s="854"/>
      <c r="IPZ1" s="854"/>
      <c r="IQA1" s="854"/>
      <c r="IQB1" s="854"/>
      <c r="IQC1" s="854"/>
      <c r="IQD1" s="854"/>
      <c r="IQE1" s="854"/>
      <c r="IQF1" s="854"/>
      <c r="IQG1" s="854"/>
      <c r="IQH1" s="854"/>
      <c r="IQI1" s="854"/>
      <c r="IQJ1" s="854"/>
      <c r="IQK1" s="854"/>
      <c r="IQL1" s="854"/>
      <c r="IQM1" s="854"/>
      <c r="IQN1" s="854"/>
      <c r="IQO1" s="854"/>
      <c r="IQP1" s="854"/>
      <c r="IQQ1" s="854"/>
      <c r="IQR1" s="854"/>
      <c r="IQS1" s="854"/>
      <c r="IQT1" s="854"/>
      <c r="IQU1" s="854"/>
      <c r="IQV1" s="854"/>
      <c r="IQW1" s="854"/>
      <c r="IQX1" s="854"/>
      <c r="IQY1" s="854"/>
      <c r="IQZ1" s="854"/>
      <c r="IRA1" s="854"/>
      <c r="IRB1" s="854"/>
      <c r="IRC1" s="854"/>
      <c r="IRD1" s="854"/>
      <c r="IRE1" s="854"/>
      <c r="IRF1" s="854"/>
      <c r="IRG1" s="854"/>
      <c r="IRH1" s="854"/>
      <c r="IRI1" s="854"/>
      <c r="IRJ1" s="854"/>
      <c r="IRK1" s="854"/>
      <c r="IRL1" s="854"/>
      <c r="IRM1" s="854"/>
      <c r="IRN1" s="854"/>
      <c r="IRO1" s="854"/>
      <c r="IRP1" s="854"/>
      <c r="IRQ1" s="854"/>
      <c r="IRR1" s="854"/>
      <c r="IRS1" s="854"/>
      <c r="IRT1" s="854"/>
      <c r="IRU1" s="854"/>
      <c r="IRV1" s="854"/>
      <c r="IRW1" s="854"/>
      <c r="IRX1" s="854"/>
      <c r="IRY1" s="854"/>
      <c r="IRZ1" s="854"/>
      <c r="ISA1" s="854"/>
      <c r="ISB1" s="854"/>
      <c r="ISC1" s="854"/>
      <c r="ISD1" s="854"/>
      <c r="ISE1" s="854"/>
      <c r="ISF1" s="854"/>
      <c r="ISG1" s="854"/>
      <c r="ISH1" s="854"/>
      <c r="ISI1" s="854"/>
      <c r="ISJ1" s="854"/>
      <c r="ISK1" s="854"/>
      <c r="ISL1" s="854"/>
      <c r="ISM1" s="854"/>
      <c r="ISN1" s="854"/>
      <c r="ISO1" s="854"/>
      <c r="ISP1" s="854"/>
      <c r="ISQ1" s="854"/>
      <c r="ISR1" s="854"/>
      <c r="ISS1" s="854"/>
      <c r="IST1" s="854"/>
      <c r="ISU1" s="854"/>
      <c r="ISV1" s="854"/>
      <c r="ISW1" s="854"/>
      <c r="ISX1" s="854"/>
      <c r="ISY1" s="854"/>
      <c r="ISZ1" s="854"/>
      <c r="ITA1" s="854"/>
      <c r="ITB1" s="854"/>
      <c r="ITC1" s="854"/>
      <c r="ITD1" s="854"/>
      <c r="ITE1" s="854"/>
      <c r="ITF1" s="854"/>
      <c r="ITG1" s="854"/>
      <c r="ITH1" s="854"/>
      <c r="ITI1" s="854"/>
      <c r="ITJ1" s="854"/>
      <c r="ITK1" s="854"/>
      <c r="ITL1" s="854"/>
      <c r="ITM1" s="854"/>
      <c r="ITN1" s="854"/>
      <c r="ITO1" s="854"/>
      <c r="ITP1" s="854"/>
      <c r="ITQ1" s="854"/>
      <c r="ITR1" s="854"/>
      <c r="ITS1" s="854"/>
      <c r="ITT1" s="854"/>
      <c r="ITU1" s="854"/>
      <c r="ITV1" s="854"/>
      <c r="ITW1" s="854"/>
      <c r="ITX1" s="854"/>
      <c r="ITY1" s="854"/>
      <c r="ITZ1" s="854"/>
      <c r="IUA1" s="854"/>
      <c r="IUB1" s="854"/>
      <c r="IUC1" s="854"/>
      <c r="IUD1" s="854"/>
      <c r="IUE1" s="854"/>
      <c r="IUF1" s="854"/>
      <c r="IUG1" s="854"/>
      <c r="IUH1" s="854"/>
      <c r="IUI1" s="854"/>
      <c r="IUJ1" s="854"/>
      <c r="IUK1" s="854"/>
      <c r="IUL1" s="854"/>
      <c r="IUM1" s="854"/>
      <c r="IUN1" s="854"/>
      <c r="IUO1" s="854"/>
      <c r="IUP1" s="854"/>
      <c r="IUQ1" s="854"/>
      <c r="IUR1" s="854"/>
      <c r="IUS1" s="854"/>
      <c r="IUT1" s="854"/>
      <c r="IUU1" s="854"/>
      <c r="IUV1" s="854"/>
      <c r="IUW1" s="854"/>
      <c r="IUX1" s="854"/>
      <c r="IUY1" s="854"/>
      <c r="IUZ1" s="854"/>
      <c r="IVA1" s="854"/>
      <c r="IVB1" s="854"/>
      <c r="IVC1" s="854"/>
      <c r="IVD1" s="854"/>
      <c r="IVE1" s="854"/>
      <c r="IVF1" s="854"/>
      <c r="IVG1" s="854"/>
      <c r="IVH1" s="854"/>
      <c r="IVI1" s="854"/>
      <c r="IVJ1" s="854"/>
      <c r="IVK1" s="854"/>
      <c r="IVL1" s="854"/>
      <c r="IVM1" s="854"/>
      <c r="IVN1" s="854"/>
      <c r="IVO1" s="854"/>
      <c r="IVP1" s="854"/>
      <c r="IVQ1" s="854"/>
      <c r="IVR1" s="854"/>
      <c r="IVS1" s="854"/>
      <c r="IVT1" s="854"/>
      <c r="IVU1" s="854"/>
      <c r="IVV1" s="854"/>
      <c r="IVW1" s="854"/>
      <c r="IVX1" s="854"/>
      <c r="IVY1" s="854"/>
      <c r="IVZ1" s="854"/>
      <c r="IWA1" s="854"/>
      <c r="IWB1" s="854"/>
      <c r="IWC1" s="854"/>
      <c r="IWD1" s="854"/>
      <c r="IWE1" s="854"/>
      <c r="IWF1" s="854"/>
      <c r="IWG1" s="854"/>
      <c r="IWH1" s="854"/>
      <c r="IWI1" s="854"/>
      <c r="IWJ1" s="854"/>
      <c r="IWK1" s="854"/>
      <c r="IWL1" s="854"/>
      <c r="IWM1" s="854"/>
      <c r="IWN1" s="854"/>
      <c r="IWO1" s="854"/>
      <c r="IWP1" s="854"/>
      <c r="IWQ1" s="854"/>
      <c r="IWR1" s="854"/>
      <c r="IWS1" s="854"/>
      <c r="IWT1" s="854"/>
      <c r="IWU1" s="854"/>
      <c r="IWV1" s="854"/>
      <c r="IWW1" s="854"/>
      <c r="IWX1" s="854"/>
      <c r="IWY1" s="854"/>
      <c r="IWZ1" s="854"/>
      <c r="IXA1" s="854"/>
      <c r="IXB1" s="854"/>
      <c r="IXC1" s="854"/>
      <c r="IXD1" s="854"/>
      <c r="IXE1" s="854"/>
      <c r="IXF1" s="854"/>
      <c r="IXG1" s="854"/>
      <c r="IXH1" s="854"/>
      <c r="IXI1" s="854"/>
      <c r="IXJ1" s="854"/>
      <c r="IXK1" s="854"/>
      <c r="IXL1" s="854"/>
      <c r="IXM1" s="854"/>
      <c r="IXN1" s="854"/>
      <c r="IXO1" s="854"/>
      <c r="IXP1" s="854"/>
      <c r="IXQ1" s="854"/>
      <c r="IXR1" s="854"/>
      <c r="IXS1" s="854"/>
      <c r="IXT1" s="854"/>
      <c r="IXU1" s="854"/>
      <c r="IXV1" s="854"/>
      <c r="IXW1" s="854"/>
      <c r="IXX1" s="854"/>
      <c r="IXY1" s="854"/>
      <c r="IXZ1" s="854"/>
      <c r="IYA1" s="854"/>
      <c r="IYB1" s="854"/>
      <c r="IYC1" s="854"/>
      <c r="IYD1" s="854"/>
      <c r="IYE1" s="854"/>
      <c r="IYF1" s="854"/>
      <c r="IYG1" s="854"/>
      <c r="IYH1" s="854"/>
      <c r="IYI1" s="854"/>
      <c r="IYJ1" s="854"/>
      <c r="IYK1" s="854"/>
      <c r="IYL1" s="854"/>
      <c r="IYM1" s="854"/>
      <c r="IYN1" s="854"/>
      <c r="IYO1" s="854"/>
      <c r="IYP1" s="854"/>
      <c r="IYQ1" s="854"/>
      <c r="IYR1" s="854"/>
      <c r="IYS1" s="854"/>
      <c r="IYT1" s="854"/>
      <c r="IYU1" s="854"/>
      <c r="IYV1" s="854"/>
      <c r="IYW1" s="854"/>
      <c r="IYX1" s="854"/>
      <c r="IYY1" s="854"/>
      <c r="IYZ1" s="854"/>
      <c r="IZA1" s="854"/>
      <c r="IZB1" s="854"/>
      <c r="IZC1" s="854"/>
      <c r="IZD1" s="854"/>
      <c r="IZE1" s="854"/>
      <c r="IZF1" s="854"/>
      <c r="IZG1" s="854"/>
      <c r="IZH1" s="854"/>
      <c r="IZI1" s="854"/>
      <c r="IZJ1" s="854"/>
      <c r="IZK1" s="854"/>
      <c r="IZL1" s="854"/>
      <c r="IZM1" s="854"/>
      <c r="IZN1" s="854"/>
      <c r="IZO1" s="854"/>
      <c r="IZP1" s="854"/>
      <c r="IZQ1" s="854"/>
      <c r="IZR1" s="854"/>
      <c r="IZS1" s="854"/>
      <c r="IZT1" s="854"/>
      <c r="IZU1" s="854"/>
      <c r="IZV1" s="854"/>
      <c r="IZW1" s="854"/>
      <c r="IZX1" s="854"/>
      <c r="IZY1" s="854"/>
      <c r="IZZ1" s="854"/>
      <c r="JAA1" s="854"/>
      <c r="JAB1" s="854"/>
      <c r="JAC1" s="854"/>
      <c r="JAD1" s="854"/>
      <c r="JAE1" s="854"/>
      <c r="JAF1" s="854"/>
      <c r="JAG1" s="854"/>
      <c r="JAH1" s="854"/>
      <c r="JAI1" s="854"/>
      <c r="JAJ1" s="854"/>
      <c r="JAK1" s="854"/>
      <c r="JAL1" s="854"/>
      <c r="JAM1" s="854"/>
      <c r="JAN1" s="854"/>
      <c r="JAO1" s="854"/>
      <c r="JAP1" s="854"/>
      <c r="JAQ1" s="854"/>
      <c r="JAR1" s="854"/>
      <c r="JAS1" s="854"/>
      <c r="JAT1" s="854"/>
      <c r="JAU1" s="854"/>
      <c r="JAV1" s="854"/>
      <c r="JAW1" s="854"/>
      <c r="JAX1" s="854"/>
      <c r="JAY1" s="854"/>
      <c r="JAZ1" s="854"/>
      <c r="JBA1" s="854"/>
      <c r="JBB1" s="854"/>
      <c r="JBC1" s="854"/>
      <c r="JBD1" s="854"/>
      <c r="JBE1" s="854"/>
      <c r="JBF1" s="854"/>
      <c r="JBG1" s="854"/>
      <c r="JBH1" s="854"/>
      <c r="JBI1" s="854"/>
      <c r="JBJ1" s="854"/>
      <c r="JBK1" s="854"/>
      <c r="JBL1" s="854"/>
      <c r="JBM1" s="854"/>
      <c r="JBN1" s="854"/>
      <c r="JBO1" s="854"/>
      <c r="JBP1" s="854"/>
      <c r="JBQ1" s="854"/>
      <c r="JBR1" s="854"/>
      <c r="JBS1" s="854"/>
      <c r="JBT1" s="854"/>
      <c r="JBU1" s="854"/>
      <c r="JBV1" s="854"/>
      <c r="JBW1" s="854"/>
      <c r="JBX1" s="854"/>
      <c r="JBY1" s="854"/>
      <c r="JBZ1" s="854"/>
      <c r="JCA1" s="854"/>
      <c r="JCB1" s="854"/>
      <c r="JCC1" s="854"/>
      <c r="JCD1" s="854"/>
      <c r="JCE1" s="854"/>
      <c r="JCF1" s="854"/>
      <c r="JCG1" s="854"/>
      <c r="JCH1" s="854"/>
      <c r="JCI1" s="854"/>
      <c r="JCJ1" s="854"/>
      <c r="JCK1" s="854"/>
      <c r="JCL1" s="854"/>
      <c r="JCM1" s="854"/>
      <c r="JCN1" s="854"/>
      <c r="JCO1" s="854"/>
      <c r="JCP1" s="854"/>
      <c r="JCQ1" s="854"/>
      <c r="JCR1" s="854"/>
      <c r="JCS1" s="854"/>
      <c r="JCT1" s="854"/>
      <c r="JCU1" s="854"/>
      <c r="JCV1" s="854"/>
      <c r="JCW1" s="854"/>
      <c r="JCX1" s="854"/>
      <c r="JCY1" s="854"/>
      <c r="JCZ1" s="854"/>
      <c r="JDA1" s="854"/>
      <c r="JDB1" s="854"/>
      <c r="JDC1" s="854"/>
      <c r="JDD1" s="854"/>
      <c r="JDE1" s="854"/>
      <c r="JDF1" s="854"/>
      <c r="JDG1" s="854"/>
      <c r="JDH1" s="854"/>
      <c r="JDI1" s="854"/>
      <c r="JDJ1" s="854"/>
      <c r="JDK1" s="854"/>
      <c r="JDL1" s="854"/>
      <c r="JDM1" s="854"/>
      <c r="JDN1" s="854"/>
      <c r="JDO1" s="854"/>
      <c r="JDP1" s="854"/>
      <c r="JDQ1" s="854"/>
      <c r="JDR1" s="854"/>
      <c r="JDS1" s="854"/>
      <c r="JDT1" s="854"/>
      <c r="JDU1" s="854"/>
      <c r="JDV1" s="854"/>
      <c r="JDW1" s="854"/>
      <c r="JDX1" s="854"/>
      <c r="JDY1" s="854"/>
      <c r="JDZ1" s="854"/>
      <c r="JEA1" s="854"/>
      <c r="JEB1" s="854"/>
      <c r="JEC1" s="854"/>
      <c r="JED1" s="854"/>
      <c r="JEE1" s="854"/>
      <c r="JEF1" s="854"/>
      <c r="JEG1" s="854"/>
      <c r="JEH1" s="854"/>
      <c r="JEI1" s="854"/>
      <c r="JEJ1" s="854"/>
      <c r="JEK1" s="854"/>
      <c r="JEL1" s="854"/>
      <c r="JEM1" s="854"/>
      <c r="JEN1" s="854"/>
      <c r="JEO1" s="854"/>
      <c r="JEP1" s="854"/>
      <c r="JEQ1" s="854"/>
      <c r="JER1" s="854"/>
      <c r="JES1" s="854"/>
      <c r="JET1" s="854"/>
      <c r="JEU1" s="854"/>
      <c r="JEV1" s="854"/>
      <c r="JEW1" s="854"/>
      <c r="JEX1" s="854"/>
      <c r="JEY1" s="854"/>
      <c r="JEZ1" s="854"/>
      <c r="JFA1" s="854"/>
      <c r="JFB1" s="854"/>
      <c r="JFC1" s="854"/>
      <c r="JFD1" s="854"/>
      <c r="JFE1" s="854"/>
      <c r="JFF1" s="854"/>
      <c r="JFG1" s="854"/>
      <c r="JFH1" s="854"/>
      <c r="JFI1" s="854"/>
      <c r="JFJ1" s="854"/>
      <c r="JFK1" s="854"/>
      <c r="JFL1" s="854"/>
      <c r="JFM1" s="854"/>
      <c r="JFN1" s="854"/>
      <c r="JFO1" s="854"/>
      <c r="JFP1" s="854"/>
      <c r="JFQ1" s="854"/>
      <c r="JFR1" s="854"/>
      <c r="JFS1" s="854"/>
      <c r="JFT1" s="854"/>
      <c r="JFU1" s="854"/>
      <c r="JFV1" s="854"/>
      <c r="JFW1" s="854"/>
      <c r="JFX1" s="854"/>
      <c r="JFY1" s="854"/>
      <c r="JFZ1" s="854"/>
      <c r="JGA1" s="854"/>
      <c r="JGB1" s="854"/>
      <c r="JGC1" s="854"/>
      <c r="JGD1" s="854"/>
      <c r="JGE1" s="854"/>
      <c r="JGF1" s="854"/>
      <c r="JGG1" s="854"/>
      <c r="JGH1" s="854"/>
      <c r="JGI1" s="854"/>
      <c r="JGJ1" s="854"/>
      <c r="JGK1" s="854"/>
      <c r="JGL1" s="854"/>
      <c r="JGM1" s="854"/>
      <c r="JGN1" s="854"/>
      <c r="JGO1" s="854"/>
      <c r="JGP1" s="854"/>
      <c r="JGQ1" s="854"/>
      <c r="JGR1" s="854"/>
      <c r="JGS1" s="854"/>
      <c r="JGT1" s="854"/>
      <c r="JGU1" s="854"/>
      <c r="JGV1" s="854"/>
      <c r="JGW1" s="854"/>
      <c r="JGX1" s="854"/>
      <c r="JGY1" s="854"/>
      <c r="JGZ1" s="854"/>
      <c r="JHA1" s="854"/>
      <c r="JHB1" s="854"/>
      <c r="JHC1" s="854"/>
      <c r="JHD1" s="854"/>
      <c r="JHE1" s="854"/>
      <c r="JHF1" s="854"/>
      <c r="JHG1" s="854"/>
      <c r="JHH1" s="854"/>
      <c r="JHI1" s="854"/>
      <c r="JHJ1" s="854"/>
      <c r="JHK1" s="854"/>
      <c r="JHL1" s="854"/>
      <c r="JHM1" s="854"/>
      <c r="JHN1" s="854"/>
      <c r="JHO1" s="854"/>
      <c r="JHP1" s="854"/>
      <c r="JHQ1" s="854"/>
      <c r="JHR1" s="854"/>
      <c r="JHS1" s="854"/>
      <c r="JHT1" s="854"/>
      <c r="JHU1" s="854"/>
      <c r="JHV1" s="854"/>
      <c r="JHW1" s="854"/>
      <c r="JHX1" s="854"/>
      <c r="JHY1" s="854"/>
      <c r="JHZ1" s="854"/>
      <c r="JIA1" s="854"/>
      <c r="JIB1" s="854"/>
      <c r="JIC1" s="854"/>
      <c r="JID1" s="854"/>
      <c r="JIE1" s="854"/>
      <c r="JIF1" s="854"/>
      <c r="JIG1" s="854"/>
      <c r="JIH1" s="854"/>
      <c r="JII1" s="854"/>
      <c r="JIJ1" s="854"/>
      <c r="JIK1" s="854"/>
      <c r="JIL1" s="854"/>
      <c r="JIM1" s="854"/>
      <c r="JIN1" s="854"/>
      <c r="JIO1" s="854"/>
      <c r="JIP1" s="854"/>
      <c r="JIQ1" s="854"/>
      <c r="JIR1" s="854"/>
      <c r="JIS1" s="854"/>
      <c r="JIT1" s="854"/>
      <c r="JIU1" s="854"/>
      <c r="JIV1" s="854"/>
      <c r="JIW1" s="854"/>
      <c r="JIX1" s="854"/>
      <c r="JIY1" s="854"/>
      <c r="JIZ1" s="854"/>
      <c r="JJA1" s="854"/>
      <c r="JJB1" s="854"/>
      <c r="JJC1" s="854"/>
      <c r="JJD1" s="854"/>
      <c r="JJE1" s="854"/>
      <c r="JJF1" s="854"/>
      <c r="JJG1" s="854"/>
      <c r="JJH1" s="854"/>
      <c r="JJI1" s="854"/>
      <c r="JJJ1" s="854"/>
      <c r="JJK1" s="854"/>
      <c r="JJL1" s="854"/>
      <c r="JJM1" s="854"/>
      <c r="JJN1" s="854"/>
      <c r="JJO1" s="854"/>
      <c r="JJP1" s="854"/>
      <c r="JJQ1" s="854"/>
      <c r="JJR1" s="854"/>
      <c r="JJS1" s="854"/>
      <c r="JJT1" s="854"/>
      <c r="JJU1" s="854"/>
      <c r="JJV1" s="854"/>
      <c r="JJW1" s="854"/>
      <c r="JJX1" s="854"/>
      <c r="JJY1" s="854"/>
      <c r="JJZ1" s="854"/>
      <c r="JKA1" s="854"/>
      <c r="JKB1" s="854"/>
      <c r="JKC1" s="854"/>
      <c r="JKD1" s="854"/>
      <c r="JKE1" s="854"/>
      <c r="JKF1" s="854"/>
      <c r="JKG1" s="854"/>
      <c r="JKH1" s="854"/>
      <c r="JKI1" s="854"/>
      <c r="JKJ1" s="854"/>
      <c r="JKK1" s="854"/>
      <c r="JKL1" s="854"/>
      <c r="JKM1" s="854"/>
      <c r="JKN1" s="854"/>
      <c r="JKO1" s="854"/>
      <c r="JKP1" s="854"/>
      <c r="JKQ1" s="854"/>
      <c r="JKR1" s="854"/>
      <c r="JKS1" s="854"/>
      <c r="JKT1" s="854"/>
      <c r="JKU1" s="854"/>
      <c r="JKV1" s="854"/>
      <c r="JKW1" s="854"/>
      <c r="JKX1" s="854"/>
      <c r="JKY1" s="854"/>
      <c r="JKZ1" s="854"/>
      <c r="JLA1" s="854"/>
      <c r="JLB1" s="854"/>
      <c r="JLC1" s="854"/>
      <c r="JLD1" s="854"/>
      <c r="JLE1" s="854"/>
      <c r="JLF1" s="854"/>
      <c r="JLG1" s="854"/>
      <c r="JLH1" s="854"/>
      <c r="JLI1" s="854"/>
      <c r="JLJ1" s="854"/>
      <c r="JLK1" s="854"/>
      <c r="JLL1" s="854"/>
      <c r="JLM1" s="854"/>
      <c r="JLN1" s="854"/>
      <c r="JLO1" s="854"/>
      <c r="JLP1" s="854"/>
      <c r="JLQ1" s="854"/>
      <c r="JLR1" s="854"/>
      <c r="JLS1" s="854"/>
      <c r="JLT1" s="854"/>
      <c r="JLU1" s="854"/>
      <c r="JLV1" s="854"/>
      <c r="JLW1" s="854"/>
      <c r="JLX1" s="854"/>
      <c r="JLY1" s="854"/>
      <c r="JLZ1" s="854"/>
      <c r="JMA1" s="854"/>
      <c r="JMB1" s="854"/>
      <c r="JMC1" s="854"/>
      <c r="JMD1" s="854"/>
      <c r="JME1" s="854"/>
      <c r="JMF1" s="854"/>
      <c r="JMG1" s="854"/>
      <c r="JMH1" s="854"/>
      <c r="JMI1" s="854"/>
      <c r="JMJ1" s="854"/>
      <c r="JMK1" s="854"/>
      <c r="JML1" s="854"/>
      <c r="JMM1" s="854"/>
      <c r="JMN1" s="854"/>
      <c r="JMO1" s="854"/>
      <c r="JMP1" s="854"/>
      <c r="JMQ1" s="854"/>
      <c r="JMR1" s="854"/>
      <c r="JMS1" s="854"/>
      <c r="JMT1" s="854"/>
      <c r="JMU1" s="854"/>
      <c r="JMV1" s="854"/>
      <c r="JMW1" s="854"/>
      <c r="JMX1" s="854"/>
      <c r="JMY1" s="854"/>
      <c r="JMZ1" s="854"/>
      <c r="JNA1" s="854"/>
      <c r="JNB1" s="854"/>
      <c r="JNC1" s="854"/>
      <c r="JND1" s="854"/>
      <c r="JNE1" s="854"/>
      <c r="JNF1" s="854"/>
      <c r="JNG1" s="854"/>
      <c r="JNH1" s="854"/>
      <c r="JNI1" s="854"/>
      <c r="JNJ1" s="854"/>
      <c r="JNK1" s="854"/>
      <c r="JNL1" s="854"/>
      <c r="JNM1" s="854"/>
      <c r="JNN1" s="854"/>
      <c r="JNO1" s="854"/>
      <c r="JNP1" s="854"/>
      <c r="JNQ1" s="854"/>
      <c r="JNR1" s="854"/>
      <c r="JNS1" s="854"/>
      <c r="JNT1" s="854"/>
      <c r="JNU1" s="854"/>
      <c r="JNV1" s="854"/>
      <c r="JNW1" s="854"/>
      <c r="JNX1" s="854"/>
      <c r="JNY1" s="854"/>
      <c r="JNZ1" s="854"/>
      <c r="JOA1" s="854"/>
      <c r="JOB1" s="854"/>
      <c r="JOC1" s="854"/>
      <c r="JOD1" s="854"/>
      <c r="JOE1" s="854"/>
      <c r="JOF1" s="854"/>
      <c r="JOG1" s="854"/>
      <c r="JOH1" s="854"/>
      <c r="JOI1" s="854"/>
      <c r="JOJ1" s="854"/>
      <c r="JOK1" s="854"/>
      <c r="JOL1" s="854"/>
      <c r="JOM1" s="854"/>
      <c r="JON1" s="854"/>
      <c r="JOO1" s="854"/>
      <c r="JOP1" s="854"/>
      <c r="JOQ1" s="854"/>
      <c r="JOR1" s="854"/>
      <c r="JOS1" s="854"/>
      <c r="JOT1" s="854"/>
      <c r="JOU1" s="854"/>
      <c r="JOV1" s="854"/>
      <c r="JOW1" s="854"/>
      <c r="JOX1" s="854"/>
      <c r="JOY1" s="854"/>
      <c r="JOZ1" s="854"/>
      <c r="JPA1" s="854"/>
      <c r="JPB1" s="854"/>
      <c r="JPC1" s="854"/>
      <c r="JPD1" s="854"/>
      <c r="JPE1" s="854"/>
      <c r="JPF1" s="854"/>
      <c r="JPG1" s="854"/>
      <c r="JPH1" s="854"/>
      <c r="JPI1" s="854"/>
      <c r="JPJ1" s="854"/>
      <c r="JPK1" s="854"/>
      <c r="JPL1" s="854"/>
      <c r="JPM1" s="854"/>
      <c r="JPN1" s="854"/>
      <c r="JPO1" s="854"/>
      <c r="JPP1" s="854"/>
      <c r="JPQ1" s="854"/>
      <c r="JPR1" s="854"/>
      <c r="JPS1" s="854"/>
      <c r="JPT1" s="854"/>
      <c r="JPU1" s="854"/>
      <c r="JPV1" s="854"/>
      <c r="JPW1" s="854"/>
      <c r="JPX1" s="854"/>
      <c r="JPY1" s="854"/>
      <c r="JPZ1" s="854"/>
      <c r="JQA1" s="854"/>
      <c r="JQB1" s="854"/>
      <c r="JQC1" s="854"/>
      <c r="JQD1" s="854"/>
      <c r="JQE1" s="854"/>
      <c r="JQF1" s="854"/>
      <c r="JQG1" s="854"/>
      <c r="JQH1" s="854"/>
      <c r="JQI1" s="854"/>
      <c r="JQJ1" s="854"/>
      <c r="JQK1" s="854"/>
      <c r="JQL1" s="854"/>
      <c r="JQM1" s="854"/>
      <c r="JQN1" s="854"/>
      <c r="JQO1" s="854"/>
      <c r="JQP1" s="854"/>
      <c r="JQQ1" s="854"/>
      <c r="JQR1" s="854"/>
      <c r="JQS1" s="854"/>
      <c r="JQT1" s="854"/>
      <c r="JQU1" s="854"/>
      <c r="JQV1" s="854"/>
      <c r="JQW1" s="854"/>
      <c r="JQX1" s="854"/>
      <c r="JQY1" s="854"/>
      <c r="JQZ1" s="854"/>
      <c r="JRA1" s="854"/>
      <c r="JRB1" s="854"/>
      <c r="JRC1" s="854"/>
      <c r="JRD1" s="854"/>
      <c r="JRE1" s="854"/>
      <c r="JRF1" s="854"/>
      <c r="JRG1" s="854"/>
      <c r="JRH1" s="854"/>
      <c r="JRI1" s="854"/>
      <c r="JRJ1" s="854"/>
      <c r="JRK1" s="854"/>
      <c r="JRL1" s="854"/>
      <c r="JRM1" s="854"/>
      <c r="JRN1" s="854"/>
      <c r="JRO1" s="854"/>
      <c r="JRP1" s="854"/>
      <c r="JRQ1" s="854"/>
      <c r="JRR1" s="854"/>
      <c r="JRS1" s="854"/>
      <c r="JRT1" s="854"/>
      <c r="JRU1" s="854"/>
      <c r="JRV1" s="854"/>
      <c r="JRW1" s="854"/>
      <c r="JRX1" s="854"/>
      <c r="JRY1" s="854"/>
      <c r="JRZ1" s="854"/>
      <c r="JSA1" s="854"/>
      <c r="JSB1" s="854"/>
      <c r="JSC1" s="854"/>
      <c r="JSD1" s="854"/>
      <c r="JSE1" s="854"/>
      <c r="JSF1" s="854"/>
      <c r="JSG1" s="854"/>
      <c r="JSH1" s="854"/>
      <c r="JSI1" s="854"/>
      <c r="JSJ1" s="854"/>
      <c r="JSK1" s="854"/>
      <c r="JSL1" s="854"/>
      <c r="JSM1" s="854"/>
      <c r="JSN1" s="854"/>
      <c r="JSO1" s="854"/>
      <c r="JSP1" s="854"/>
      <c r="JSQ1" s="854"/>
      <c r="JSR1" s="854"/>
      <c r="JSS1" s="854"/>
      <c r="JST1" s="854"/>
      <c r="JSU1" s="854"/>
      <c r="JSV1" s="854"/>
      <c r="JSW1" s="854"/>
      <c r="JSX1" s="854"/>
      <c r="JSY1" s="854"/>
      <c r="JSZ1" s="854"/>
      <c r="JTA1" s="854"/>
      <c r="JTB1" s="854"/>
      <c r="JTC1" s="854"/>
      <c r="JTD1" s="854"/>
      <c r="JTE1" s="854"/>
      <c r="JTF1" s="854"/>
      <c r="JTG1" s="854"/>
      <c r="JTH1" s="854"/>
      <c r="JTI1" s="854"/>
      <c r="JTJ1" s="854"/>
      <c r="JTK1" s="854"/>
      <c r="JTL1" s="854"/>
      <c r="JTM1" s="854"/>
      <c r="JTN1" s="854"/>
      <c r="JTO1" s="854"/>
      <c r="JTP1" s="854"/>
      <c r="JTQ1" s="854"/>
      <c r="JTR1" s="854"/>
      <c r="JTS1" s="854"/>
      <c r="JTT1" s="854"/>
      <c r="JTU1" s="854"/>
      <c r="JTV1" s="854"/>
      <c r="JTW1" s="854"/>
      <c r="JTX1" s="854"/>
      <c r="JTY1" s="854"/>
      <c r="JTZ1" s="854"/>
      <c r="JUA1" s="854"/>
      <c r="JUB1" s="854"/>
      <c r="JUC1" s="854"/>
      <c r="JUD1" s="854"/>
      <c r="JUE1" s="854"/>
      <c r="JUF1" s="854"/>
      <c r="JUG1" s="854"/>
      <c r="JUH1" s="854"/>
      <c r="JUI1" s="854"/>
      <c r="JUJ1" s="854"/>
      <c r="JUK1" s="854"/>
      <c r="JUL1" s="854"/>
      <c r="JUM1" s="854"/>
      <c r="JUN1" s="854"/>
      <c r="JUO1" s="854"/>
      <c r="JUP1" s="854"/>
      <c r="JUQ1" s="854"/>
      <c r="JUR1" s="854"/>
      <c r="JUS1" s="854"/>
      <c r="JUT1" s="854"/>
      <c r="JUU1" s="854"/>
      <c r="JUV1" s="854"/>
      <c r="JUW1" s="854"/>
      <c r="JUX1" s="854"/>
      <c r="JUY1" s="854"/>
      <c r="JUZ1" s="854"/>
      <c r="JVA1" s="854"/>
      <c r="JVB1" s="854"/>
      <c r="JVC1" s="854"/>
      <c r="JVD1" s="854"/>
      <c r="JVE1" s="854"/>
      <c r="JVF1" s="854"/>
      <c r="JVG1" s="854"/>
      <c r="JVH1" s="854"/>
      <c r="JVI1" s="854"/>
      <c r="JVJ1" s="854"/>
      <c r="JVK1" s="854"/>
      <c r="JVL1" s="854"/>
      <c r="JVM1" s="854"/>
      <c r="JVN1" s="854"/>
      <c r="JVO1" s="854"/>
      <c r="JVP1" s="854"/>
      <c r="JVQ1" s="854"/>
      <c r="JVR1" s="854"/>
      <c r="JVS1" s="854"/>
      <c r="JVT1" s="854"/>
      <c r="JVU1" s="854"/>
      <c r="JVV1" s="854"/>
      <c r="JVW1" s="854"/>
      <c r="JVX1" s="854"/>
      <c r="JVY1" s="854"/>
      <c r="JVZ1" s="854"/>
      <c r="JWA1" s="854"/>
      <c r="JWB1" s="854"/>
      <c r="JWC1" s="854"/>
      <c r="JWD1" s="854"/>
      <c r="JWE1" s="854"/>
      <c r="JWF1" s="854"/>
      <c r="JWG1" s="854"/>
      <c r="JWH1" s="854"/>
      <c r="JWI1" s="854"/>
      <c r="JWJ1" s="854"/>
      <c r="JWK1" s="854"/>
      <c r="JWL1" s="854"/>
      <c r="JWM1" s="854"/>
      <c r="JWN1" s="854"/>
      <c r="JWO1" s="854"/>
      <c r="JWP1" s="854"/>
      <c r="JWQ1" s="854"/>
      <c r="JWR1" s="854"/>
      <c r="JWS1" s="854"/>
      <c r="JWT1" s="854"/>
      <c r="JWU1" s="854"/>
      <c r="JWV1" s="854"/>
      <c r="JWW1" s="854"/>
      <c r="JWX1" s="854"/>
      <c r="JWY1" s="854"/>
      <c r="JWZ1" s="854"/>
      <c r="JXA1" s="854"/>
      <c r="JXB1" s="854"/>
      <c r="JXC1" s="854"/>
      <c r="JXD1" s="854"/>
      <c r="JXE1" s="854"/>
      <c r="JXF1" s="854"/>
      <c r="JXG1" s="854"/>
      <c r="JXH1" s="854"/>
      <c r="JXI1" s="854"/>
      <c r="JXJ1" s="854"/>
      <c r="JXK1" s="854"/>
      <c r="JXL1" s="854"/>
      <c r="JXM1" s="854"/>
      <c r="JXN1" s="854"/>
      <c r="JXO1" s="854"/>
      <c r="JXP1" s="854"/>
      <c r="JXQ1" s="854"/>
      <c r="JXR1" s="854"/>
      <c r="JXS1" s="854"/>
      <c r="JXT1" s="854"/>
      <c r="JXU1" s="854"/>
      <c r="JXV1" s="854"/>
      <c r="JXW1" s="854"/>
      <c r="JXX1" s="854"/>
      <c r="JXY1" s="854"/>
      <c r="JXZ1" s="854"/>
      <c r="JYA1" s="854"/>
      <c r="JYB1" s="854"/>
      <c r="JYC1" s="854"/>
      <c r="JYD1" s="854"/>
      <c r="JYE1" s="854"/>
      <c r="JYF1" s="854"/>
      <c r="JYG1" s="854"/>
      <c r="JYH1" s="854"/>
      <c r="JYI1" s="854"/>
      <c r="JYJ1" s="854"/>
      <c r="JYK1" s="854"/>
      <c r="JYL1" s="854"/>
      <c r="JYM1" s="854"/>
      <c r="JYN1" s="854"/>
      <c r="JYO1" s="854"/>
      <c r="JYP1" s="854"/>
      <c r="JYQ1" s="854"/>
      <c r="JYR1" s="854"/>
      <c r="JYS1" s="854"/>
      <c r="JYT1" s="854"/>
      <c r="JYU1" s="854"/>
      <c r="JYV1" s="854"/>
      <c r="JYW1" s="854"/>
      <c r="JYX1" s="854"/>
      <c r="JYY1" s="854"/>
      <c r="JYZ1" s="854"/>
      <c r="JZA1" s="854"/>
      <c r="JZB1" s="854"/>
      <c r="JZC1" s="854"/>
      <c r="JZD1" s="854"/>
      <c r="JZE1" s="854"/>
      <c r="JZF1" s="854"/>
      <c r="JZG1" s="854"/>
      <c r="JZH1" s="854"/>
      <c r="JZI1" s="854"/>
      <c r="JZJ1" s="854"/>
      <c r="JZK1" s="854"/>
      <c r="JZL1" s="854"/>
      <c r="JZM1" s="854"/>
      <c r="JZN1" s="854"/>
      <c r="JZO1" s="854"/>
      <c r="JZP1" s="854"/>
      <c r="JZQ1" s="854"/>
      <c r="JZR1" s="854"/>
      <c r="JZS1" s="854"/>
      <c r="JZT1" s="854"/>
      <c r="JZU1" s="854"/>
      <c r="JZV1" s="854"/>
      <c r="JZW1" s="854"/>
      <c r="JZX1" s="854"/>
      <c r="JZY1" s="854"/>
      <c r="JZZ1" s="854"/>
      <c r="KAA1" s="854"/>
      <c r="KAB1" s="854"/>
      <c r="KAC1" s="854"/>
      <c r="KAD1" s="854"/>
      <c r="KAE1" s="854"/>
      <c r="KAF1" s="854"/>
      <c r="KAG1" s="854"/>
      <c r="KAH1" s="854"/>
      <c r="KAI1" s="854"/>
      <c r="KAJ1" s="854"/>
      <c r="KAK1" s="854"/>
      <c r="KAL1" s="854"/>
      <c r="KAM1" s="854"/>
      <c r="KAN1" s="854"/>
      <c r="KAO1" s="854"/>
      <c r="KAP1" s="854"/>
      <c r="KAQ1" s="854"/>
      <c r="KAR1" s="854"/>
      <c r="KAS1" s="854"/>
      <c r="KAT1" s="854"/>
      <c r="KAU1" s="854"/>
      <c r="KAV1" s="854"/>
      <c r="KAW1" s="854"/>
      <c r="KAX1" s="854"/>
      <c r="KAY1" s="854"/>
      <c r="KAZ1" s="854"/>
      <c r="KBA1" s="854"/>
      <c r="KBB1" s="854"/>
      <c r="KBC1" s="854"/>
      <c r="KBD1" s="854"/>
      <c r="KBE1" s="854"/>
      <c r="KBF1" s="854"/>
      <c r="KBG1" s="854"/>
      <c r="KBH1" s="854"/>
      <c r="KBI1" s="854"/>
      <c r="KBJ1" s="854"/>
      <c r="KBK1" s="854"/>
      <c r="KBL1" s="854"/>
      <c r="KBM1" s="854"/>
      <c r="KBN1" s="854"/>
      <c r="KBO1" s="854"/>
      <c r="KBP1" s="854"/>
      <c r="KBQ1" s="854"/>
      <c r="KBR1" s="854"/>
      <c r="KBS1" s="854"/>
      <c r="KBT1" s="854"/>
      <c r="KBU1" s="854"/>
      <c r="KBV1" s="854"/>
      <c r="KBW1" s="854"/>
      <c r="KBX1" s="854"/>
      <c r="KBY1" s="854"/>
      <c r="KBZ1" s="854"/>
      <c r="KCA1" s="854"/>
      <c r="KCB1" s="854"/>
      <c r="KCC1" s="854"/>
      <c r="KCD1" s="854"/>
      <c r="KCE1" s="854"/>
      <c r="KCF1" s="854"/>
      <c r="KCG1" s="854"/>
      <c r="KCH1" s="854"/>
      <c r="KCI1" s="854"/>
      <c r="KCJ1" s="854"/>
      <c r="KCK1" s="854"/>
      <c r="KCL1" s="854"/>
      <c r="KCM1" s="854"/>
      <c r="KCN1" s="854"/>
      <c r="KCO1" s="854"/>
      <c r="KCP1" s="854"/>
      <c r="KCQ1" s="854"/>
      <c r="KCR1" s="854"/>
      <c r="KCS1" s="854"/>
      <c r="KCT1" s="854"/>
      <c r="KCU1" s="854"/>
      <c r="KCV1" s="854"/>
      <c r="KCW1" s="854"/>
      <c r="KCX1" s="854"/>
      <c r="KCY1" s="854"/>
      <c r="KCZ1" s="854"/>
      <c r="KDA1" s="854"/>
      <c r="KDB1" s="854"/>
      <c r="KDC1" s="854"/>
      <c r="KDD1" s="854"/>
      <c r="KDE1" s="854"/>
      <c r="KDF1" s="854"/>
      <c r="KDG1" s="854"/>
      <c r="KDH1" s="854"/>
      <c r="KDI1" s="854"/>
      <c r="KDJ1" s="854"/>
      <c r="KDK1" s="854"/>
      <c r="KDL1" s="854"/>
      <c r="KDM1" s="854"/>
      <c r="KDN1" s="854"/>
      <c r="KDO1" s="854"/>
      <c r="KDP1" s="854"/>
      <c r="KDQ1" s="854"/>
      <c r="KDR1" s="854"/>
      <c r="KDS1" s="854"/>
      <c r="KDT1" s="854"/>
      <c r="KDU1" s="854"/>
      <c r="KDV1" s="854"/>
      <c r="KDW1" s="854"/>
      <c r="KDX1" s="854"/>
      <c r="KDY1" s="854"/>
      <c r="KDZ1" s="854"/>
      <c r="KEA1" s="854"/>
      <c r="KEB1" s="854"/>
      <c r="KEC1" s="854"/>
      <c r="KED1" s="854"/>
      <c r="KEE1" s="854"/>
      <c r="KEF1" s="854"/>
      <c r="KEG1" s="854"/>
      <c r="KEH1" s="854"/>
      <c r="KEI1" s="854"/>
      <c r="KEJ1" s="854"/>
      <c r="KEK1" s="854"/>
      <c r="KEL1" s="854"/>
      <c r="KEM1" s="854"/>
      <c r="KEN1" s="854"/>
      <c r="KEO1" s="854"/>
      <c r="KEP1" s="854"/>
      <c r="KEQ1" s="854"/>
      <c r="KER1" s="854"/>
      <c r="KES1" s="854"/>
      <c r="KET1" s="854"/>
      <c r="KEU1" s="854"/>
      <c r="KEV1" s="854"/>
      <c r="KEW1" s="854"/>
      <c r="KEX1" s="854"/>
      <c r="KEY1" s="854"/>
      <c r="KEZ1" s="854"/>
      <c r="KFA1" s="854"/>
      <c r="KFB1" s="854"/>
      <c r="KFC1" s="854"/>
      <c r="KFD1" s="854"/>
      <c r="KFE1" s="854"/>
      <c r="KFF1" s="854"/>
      <c r="KFG1" s="854"/>
      <c r="KFH1" s="854"/>
      <c r="KFI1" s="854"/>
      <c r="KFJ1" s="854"/>
      <c r="KFK1" s="854"/>
      <c r="KFL1" s="854"/>
      <c r="KFM1" s="854"/>
      <c r="KFN1" s="854"/>
      <c r="KFO1" s="854"/>
      <c r="KFP1" s="854"/>
      <c r="KFQ1" s="854"/>
      <c r="KFR1" s="854"/>
      <c r="KFS1" s="854"/>
      <c r="KFT1" s="854"/>
      <c r="KFU1" s="854"/>
      <c r="KFV1" s="854"/>
      <c r="KFW1" s="854"/>
      <c r="KFX1" s="854"/>
      <c r="KFY1" s="854"/>
      <c r="KFZ1" s="854"/>
      <c r="KGA1" s="854"/>
      <c r="KGB1" s="854"/>
      <c r="KGC1" s="854"/>
      <c r="KGD1" s="854"/>
      <c r="KGE1" s="854"/>
      <c r="KGF1" s="854"/>
      <c r="KGG1" s="854"/>
      <c r="KGH1" s="854"/>
      <c r="KGI1" s="854"/>
      <c r="KGJ1" s="854"/>
      <c r="KGK1" s="854"/>
      <c r="KGL1" s="854"/>
      <c r="KGM1" s="854"/>
      <c r="KGN1" s="854"/>
      <c r="KGO1" s="854"/>
      <c r="KGP1" s="854"/>
      <c r="KGQ1" s="854"/>
      <c r="KGR1" s="854"/>
      <c r="KGS1" s="854"/>
      <c r="KGT1" s="854"/>
      <c r="KGU1" s="854"/>
      <c r="KGV1" s="854"/>
      <c r="KGW1" s="854"/>
      <c r="KGX1" s="854"/>
      <c r="KGY1" s="854"/>
      <c r="KGZ1" s="854"/>
      <c r="KHA1" s="854"/>
      <c r="KHB1" s="854"/>
      <c r="KHC1" s="854"/>
      <c r="KHD1" s="854"/>
      <c r="KHE1" s="854"/>
      <c r="KHF1" s="854"/>
      <c r="KHG1" s="854"/>
      <c r="KHH1" s="854"/>
      <c r="KHI1" s="854"/>
      <c r="KHJ1" s="854"/>
      <c r="KHK1" s="854"/>
      <c r="KHL1" s="854"/>
      <c r="KHM1" s="854"/>
      <c r="KHN1" s="854"/>
      <c r="KHO1" s="854"/>
      <c r="KHP1" s="854"/>
      <c r="KHQ1" s="854"/>
      <c r="KHR1" s="854"/>
      <c r="KHS1" s="854"/>
      <c r="KHT1" s="854"/>
      <c r="KHU1" s="854"/>
      <c r="KHV1" s="854"/>
      <c r="KHW1" s="854"/>
      <c r="KHX1" s="854"/>
      <c r="KHY1" s="854"/>
      <c r="KHZ1" s="854"/>
      <c r="KIA1" s="854"/>
      <c r="KIB1" s="854"/>
      <c r="KIC1" s="854"/>
      <c r="KID1" s="854"/>
      <c r="KIE1" s="854"/>
      <c r="KIF1" s="854"/>
      <c r="KIG1" s="854"/>
      <c r="KIH1" s="854"/>
      <c r="KII1" s="854"/>
      <c r="KIJ1" s="854"/>
      <c r="KIK1" s="854"/>
      <c r="KIL1" s="854"/>
      <c r="KIM1" s="854"/>
      <c r="KIN1" s="854"/>
      <c r="KIO1" s="854"/>
      <c r="KIP1" s="854"/>
      <c r="KIQ1" s="854"/>
      <c r="KIR1" s="854"/>
      <c r="KIS1" s="854"/>
      <c r="KIT1" s="854"/>
      <c r="KIU1" s="854"/>
      <c r="KIV1" s="854"/>
      <c r="KIW1" s="854"/>
      <c r="KIX1" s="854"/>
      <c r="KIY1" s="854"/>
      <c r="KIZ1" s="854"/>
      <c r="KJA1" s="854"/>
      <c r="KJB1" s="854"/>
      <c r="KJC1" s="854"/>
      <c r="KJD1" s="854"/>
      <c r="KJE1" s="854"/>
      <c r="KJF1" s="854"/>
      <c r="KJG1" s="854"/>
      <c r="KJH1" s="854"/>
      <c r="KJI1" s="854"/>
      <c r="KJJ1" s="854"/>
      <c r="KJK1" s="854"/>
      <c r="KJL1" s="854"/>
      <c r="KJM1" s="854"/>
      <c r="KJN1" s="854"/>
      <c r="KJO1" s="854"/>
      <c r="KJP1" s="854"/>
      <c r="KJQ1" s="854"/>
      <c r="KJR1" s="854"/>
      <c r="KJS1" s="854"/>
      <c r="KJT1" s="854"/>
      <c r="KJU1" s="854"/>
      <c r="KJV1" s="854"/>
      <c r="KJW1" s="854"/>
      <c r="KJX1" s="854"/>
      <c r="KJY1" s="854"/>
      <c r="KJZ1" s="854"/>
      <c r="KKA1" s="854"/>
      <c r="KKB1" s="854"/>
      <c r="KKC1" s="854"/>
      <c r="KKD1" s="854"/>
      <c r="KKE1" s="854"/>
      <c r="KKF1" s="854"/>
      <c r="KKG1" s="854"/>
      <c r="KKH1" s="854"/>
      <c r="KKI1" s="854"/>
      <c r="KKJ1" s="854"/>
      <c r="KKK1" s="854"/>
      <c r="KKL1" s="854"/>
      <c r="KKM1" s="854"/>
      <c r="KKN1" s="854"/>
      <c r="KKO1" s="854"/>
      <c r="KKP1" s="854"/>
      <c r="KKQ1" s="854"/>
      <c r="KKR1" s="854"/>
      <c r="KKS1" s="854"/>
      <c r="KKT1" s="854"/>
      <c r="KKU1" s="854"/>
      <c r="KKV1" s="854"/>
      <c r="KKW1" s="854"/>
      <c r="KKX1" s="854"/>
      <c r="KKY1" s="854"/>
      <c r="KKZ1" s="854"/>
      <c r="KLA1" s="854"/>
      <c r="KLB1" s="854"/>
      <c r="KLC1" s="854"/>
      <c r="KLD1" s="854"/>
      <c r="KLE1" s="854"/>
      <c r="KLF1" s="854"/>
      <c r="KLG1" s="854"/>
      <c r="KLH1" s="854"/>
      <c r="KLI1" s="854"/>
      <c r="KLJ1" s="854"/>
      <c r="KLK1" s="854"/>
      <c r="KLL1" s="854"/>
      <c r="KLM1" s="854"/>
      <c r="KLN1" s="854"/>
      <c r="KLO1" s="854"/>
      <c r="KLP1" s="854"/>
      <c r="KLQ1" s="854"/>
      <c r="KLR1" s="854"/>
      <c r="KLS1" s="854"/>
      <c r="KLT1" s="854"/>
      <c r="KLU1" s="854"/>
      <c r="KLV1" s="854"/>
      <c r="KLW1" s="854"/>
      <c r="KLX1" s="854"/>
      <c r="KLY1" s="854"/>
      <c r="KLZ1" s="854"/>
      <c r="KMA1" s="854"/>
      <c r="KMB1" s="854"/>
      <c r="KMC1" s="854"/>
      <c r="KMD1" s="854"/>
      <c r="KME1" s="854"/>
      <c r="KMF1" s="854"/>
      <c r="KMG1" s="854"/>
      <c r="KMH1" s="854"/>
      <c r="KMI1" s="854"/>
      <c r="KMJ1" s="854"/>
      <c r="KMK1" s="854"/>
      <c r="KML1" s="854"/>
      <c r="KMM1" s="854"/>
      <c r="KMN1" s="854"/>
      <c r="KMO1" s="854"/>
      <c r="KMP1" s="854"/>
      <c r="KMQ1" s="854"/>
      <c r="KMR1" s="854"/>
      <c r="KMS1" s="854"/>
      <c r="KMT1" s="854"/>
      <c r="KMU1" s="854"/>
      <c r="KMV1" s="854"/>
      <c r="KMW1" s="854"/>
      <c r="KMX1" s="854"/>
      <c r="KMY1" s="854"/>
      <c r="KMZ1" s="854"/>
      <c r="KNA1" s="854"/>
      <c r="KNB1" s="854"/>
      <c r="KNC1" s="854"/>
      <c r="KND1" s="854"/>
      <c r="KNE1" s="854"/>
      <c r="KNF1" s="854"/>
      <c r="KNG1" s="854"/>
      <c r="KNH1" s="854"/>
      <c r="KNI1" s="854"/>
      <c r="KNJ1" s="854"/>
      <c r="KNK1" s="854"/>
      <c r="KNL1" s="854"/>
      <c r="KNM1" s="854"/>
      <c r="KNN1" s="854"/>
      <c r="KNO1" s="854"/>
      <c r="KNP1" s="854"/>
      <c r="KNQ1" s="854"/>
      <c r="KNR1" s="854"/>
      <c r="KNS1" s="854"/>
      <c r="KNT1" s="854"/>
      <c r="KNU1" s="854"/>
      <c r="KNV1" s="854"/>
      <c r="KNW1" s="854"/>
      <c r="KNX1" s="854"/>
      <c r="KNY1" s="854"/>
      <c r="KNZ1" s="854"/>
      <c r="KOA1" s="854"/>
      <c r="KOB1" s="854"/>
      <c r="KOC1" s="854"/>
      <c r="KOD1" s="854"/>
      <c r="KOE1" s="854"/>
      <c r="KOF1" s="854"/>
      <c r="KOG1" s="854"/>
      <c r="KOH1" s="854"/>
      <c r="KOI1" s="854"/>
      <c r="KOJ1" s="854"/>
      <c r="KOK1" s="854"/>
      <c r="KOL1" s="854"/>
      <c r="KOM1" s="854"/>
      <c r="KON1" s="854"/>
      <c r="KOO1" s="854"/>
      <c r="KOP1" s="854"/>
      <c r="KOQ1" s="854"/>
      <c r="KOR1" s="854"/>
      <c r="KOS1" s="854"/>
      <c r="KOT1" s="854"/>
      <c r="KOU1" s="854"/>
      <c r="KOV1" s="854"/>
      <c r="KOW1" s="854"/>
      <c r="KOX1" s="854"/>
      <c r="KOY1" s="854"/>
      <c r="KOZ1" s="854"/>
      <c r="KPA1" s="854"/>
      <c r="KPB1" s="854"/>
      <c r="KPC1" s="854"/>
      <c r="KPD1" s="854"/>
      <c r="KPE1" s="854"/>
      <c r="KPF1" s="854"/>
      <c r="KPG1" s="854"/>
      <c r="KPH1" s="854"/>
      <c r="KPI1" s="854"/>
      <c r="KPJ1" s="854"/>
      <c r="KPK1" s="854"/>
      <c r="KPL1" s="854"/>
      <c r="KPM1" s="854"/>
      <c r="KPN1" s="854"/>
      <c r="KPO1" s="854"/>
      <c r="KPP1" s="854"/>
      <c r="KPQ1" s="854"/>
      <c r="KPR1" s="854"/>
      <c r="KPS1" s="854"/>
      <c r="KPT1" s="854"/>
      <c r="KPU1" s="854"/>
      <c r="KPV1" s="854"/>
      <c r="KPW1" s="854"/>
      <c r="KPX1" s="854"/>
      <c r="KPY1" s="854"/>
      <c r="KPZ1" s="854"/>
      <c r="KQA1" s="854"/>
      <c r="KQB1" s="854"/>
      <c r="KQC1" s="854"/>
      <c r="KQD1" s="854"/>
      <c r="KQE1" s="854"/>
      <c r="KQF1" s="854"/>
      <c r="KQG1" s="854"/>
      <c r="KQH1" s="854"/>
      <c r="KQI1" s="854"/>
      <c r="KQJ1" s="854"/>
      <c r="KQK1" s="854"/>
      <c r="KQL1" s="854"/>
      <c r="KQM1" s="854"/>
      <c r="KQN1" s="854"/>
      <c r="KQO1" s="854"/>
      <c r="KQP1" s="854"/>
      <c r="KQQ1" s="854"/>
      <c r="KQR1" s="854"/>
      <c r="KQS1" s="854"/>
      <c r="KQT1" s="854"/>
      <c r="KQU1" s="854"/>
      <c r="KQV1" s="854"/>
      <c r="KQW1" s="854"/>
      <c r="KQX1" s="854"/>
      <c r="KQY1" s="854"/>
      <c r="KQZ1" s="854"/>
      <c r="KRA1" s="854"/>
      <c r="KRB1" s="854"/>
      <c r="KRC1" s="854"/>
      <c r="KRD1" s="854"/>
      <c r="KRE1" s="854"/>
      <c r="KRF1" s="854"/>
      <c r="KRG1" s="854"/>
      <c r="KRH1" s="854"/>
      <c r="KRI1" s="854"/>
      <c r="KRJ1" s="854"/>
      <c r="KRK1" s="854"/>
      <c r="KRL1" s="854"/>
      <c r="KRM1" s="854"/>
      <c r="KRN1" s="854"/>
      <c r="KRO1" s="854"/>
      <c r="KRP1" s="854"/>
      <c r="KRQ1" s="854"/>
      <c r="KRR1" s="854"/>
      <c r="KRS1" s="854"/>
      <c r="KRT1" s="854"/>
      <c r="KRU1" s="854"/>
      <c r="KRV1" s="854"/>
      <c r="KRW1" s="854"/>
      <c r="KRX1" s="854"/>
      <c r="KRY1" s="854"/>
      <c r="KRZ1" s="854"/>
      <c r="KSA1" s="854"/>
      <c r="KSB1" s="854"/>
      <c r="KSC1" s="854"/>
      <c r="KSD1" s="854"/>
      <c r="KSE1" s="854"/>
      <c r="KSF1" s="854"/>
      <c r="KSG1" s="854"/>
      <c r="KSH1" s="854"/>
      <c r="KSI1" s="854"/>
      <c r="KSJ1" s="854"/>
      <c r="KSK1" s="854"/>
      <c r="KSL1" s="854"/>
      <c r="KSM1" s="854"/>
      <c r="KSN1" s="854"/>
      <c r="KSO1" s="854"/>
      <c r="KSP1" s="854"/>
      <c r="KSQ1" s="854"/>
      <c r="KSR1" s="854"/>
      <c r="KSS1" s="854"/>
      <c r="KST1" s="854"/>
      <c r="KSU1" s="854"/>
      <c r="KSV1" s="854"/>
      <c r="KSW1" s="854"/>
      <c r="KSX1" s="854"/>
      <c r="KSY1" s="854"/>
      <c r="KSZ1" s="854"/>
      <c r="KTA1" s="854"/>
      <c r="KTB1" s="854"/>
      <c r="KTC1" s="854"/>
      <c r="KTD1" s="854"/>
      <c r="KTE1" s="854"/>
      <c r="KTF1" s="854"/>
      <c r="KTG1" s="854"/>
      <c r="KTH1" s="854"/>
      <c r="KTI1" s="854"/>
      <c r="KTJ1" s="854"/>
      <c r="KTK1" s="854"/>
      <c r="KTL1" s="854"/>
      <c r="KTM1" s="854"/>
      <c r="KTN1" s="854"/>
      <c r="KTO1" s="854"/>
      <c r="KTP1" s="854"/>
      <c r="KTQ1" s="854"/>
      <c r="KTR1" s="854"/>
      <c r="KTS1" s="854"/>
      <c r="KTT1" s="854"/>
      <c r="KTU1" s="854"/>
      <c r="KTV1" s="854"/>
      <c r="KTW1" s="854"/>
      <c r="KTX1" s="854"/>
      <c r="KTY1" s="854"/>
      <c r="KTZ1" s="854"/>
      <c r="KUA1" s="854"/>
      <c r="KUB1" s="854"/>
      <c r="KUC1" s="854"/>
      <c r="KUD1" s="854"/>
      <c r="KUE1" s="854"/>
      <c r="KUF1" s="854"/>
      <c r="KUG1" s="854"/>
      <c r="KUH1" s="854"/>
      <c r="KUI1" s="854"/>
      <c r="KUJ1" s="854"/>
      <c r="KUK1" s="854"/>
      <c r="KUL1" s="854"/>
      <c r="KUM1" s="854"/>
      <c r="KUN1" s="854"/>
      <c r="KUO1" s="854"/>
      <c r="KUP1" s="854"/>
      <c r="KUQ1" s="854"/>
      <c r="KUR1" s="854"/>
      <c r="KUS1" s="854"/>
      <c r="KUT1" s="854"/>
      <c r="KUU1" s="854"/>
      <c r="KUV1" s="854"/>
      <c r="KUW1" s="854"/>
      <c r="KUX1" s="854"/>
      <c r="KUY1" s="854"/>
      <c r="KUZ1" s="854"/>
      <c r="KVA1" s="854"/>
      <c r="KVB1" s="854"/>
      <c r="KVC1" s="854"/>
      <c r="KVD1" s="854"/>
      <c r="KVE1" s="854"/>
      <c r="KVF1" s="854"/>
      <c r="KVG1" s="854"/>
      <c r="KVH1" s="854"/>
      <c r="KVI1" s="854"/>
      <c r="KVJ1" s="854"/>
      <c r="KVK1" s="854"/>
      <c r="KVL1" s="854"/>
      <c r="KVM1" s="854"/>
      <c r="KVN1" s="854"/>
      <c r="KVO1" s="854"/>
      <c r="KVP1" s="854"/>
      <c r="KVQ1" s="854"/>
      <c r="KVR1" s="854"/>
      <c r="KVS1" s="854"/>
      <c r="KVT1" s="854"/>
      <c r="KVU1" s="854"/>
      <c r="KVV1" s="854"/>
      <c r="KVW1" s="854"/>
      <c r="KVX1" s="854"/>
      <c r="KVY1" s="854"/>
      <c r="KVZ1" s="854"/>
      <c r="KWA1" s="854"/>
      <c r="KWB1" s="854"/>
      <c r="KWC1" s="854"/>
      <c r="KWD1" s="854"/>
      <c r="KWE1" s="854"/>
      <c r="KWF1" s="854"/>
      <c r="KWG1" s="854"/>
      <c r="KWH1" s="854"/>
      <c r="KWI1" s="854"/>
      <c r="KWJ1" s="854"/>
      <c r="KWK1" s="854"/>
      <c r="KWL1" s="854"/>
      <c r="KWM1" s="854"/>
      <c r="KWN1" s="854"/>
      <c r="KWO1" s="854"/>
      <c r="KWP1" s="854"/>
      <c r="KWQ1" s="854"/>
      <c r="KWR1" s="854"/>
      <c r="KWS1" s="854"/>
      <c r="KWT1" s="854"/>
      <c r="KWU1" s="854"/>
      <c r="KWV1" s="854"/>
      <c r="KWW1" s="854"/>
      <c r="KWX1" s="854"/>
      <c r="KWY1" s="854"/>
      <c r="KWZ1" s="854"/>
      <c r="KXA1" s="854"/>
      <c r="KXB1" s="854"/>
      <c r="KXC1" s="854"/>
      <c r="KXD1" s="854"/>
      <c r="KXE1" s="854"/>
      <c r="KXF1" s="854"/>
      <c r="KXG1" s="854"/>
      <c r="KXH1" s="854"/>
      <c r="KXI1" s="854"/>
      <c r="KXJ1" s="854"/>
      <c r="KXK1" s="854"/>
      <c r="KXL1" s="854"/>
      <c r="KXM1" s="854"/>
      <c r="KXN1" s="854"/>
      <c r="KXO1" s="854"/>
      <c r="KXP1" s="854"/>
      <c r="KXQ1" s="854"/>
      <c r="KXR1" s="854"/>
      <c r="KXS1" s="854"/>
      <c r="KXT1" s="854"/>
      <c r="KXU1" s="854"/>
      <c r="KXV1" s="854"/>
      <c r="KXW1" s="854"/>
      <c r="KXX1" s="854"/>
      <c r="KXY1" s="854"/>
      <c r="KXZ1" s="854"/>
      <c r="KYA1" s="854"/>
      <c r="KYB1" s="854"/>
      <c r="KYC1" s="854"/>
      <c r="KYD1" s="854"/>
      <c r="KYE1" s="854"/>
      <c r="KYF1" s="854"/>
      <c r="KYG1" s="854"/>
      <c r="KYH1" s="854"/>
      <c r="KYI1" s="854"/>
      <c r="KYJ1" s="854"/>
      <c r="KYK1" s="854"/>
      <c r="KYL1" s="854"/>
      <c r="KYM1" s="854"/>
      <c r="KYN1" s="854"/>
      <c r="KYO1" s="854"/>
      <c r="KYP1" s="854"/>
      <c r="KYQ1" s="854"/>
      <c r="KYR1" s="854"/>
      <c r="KYS1" s="854"/>
      <c r="KYT1" s="854"/>
      <c r="KYU1" s="854"/>
      <c r="KYV1" s="854"/>
      <c r="KYW1" s="854"/>
      <c r="KYX1" s="854"/>
      <c r="KYY1" s="854"/>
      <c r="KYZ1" s="854"/>
      <c r="KZA1" s="854"/>
      <c r="KZB1" s="854"/>
      <c r="KZC1" s="854"/>
      <c r="KZD1" s="854"/>
      <c r="KZE1" s="854"/>
      <c r="KZF1" s="854"/>
      <c r="KZG1" s="854"/>
      <c r="KZH1" s="854"/>
      <c r="KZI1" s="854"/>
      <c r="KZJ1" s="854"/>
      <c r="KZK1" s="854"/>
      <c r="KZL1" s="854"/>
      <c r="KZM1" s="854"/>
      <c r="KZN1" s="854"/>
      <c r="KZO1" s="854"/>
      <c r="KZP1" s="854"/>
      <c r="KZQ1" s="854"/>
      <c r="KZR1" s="854"/>
      <c r="KZS1" s="854"/>
      <c r="KZT1" s="854"/>
      <c r="KZU1" s="854"/>
      <c r="KZV1" s="854"/>
      <c r="KZW1" s="854"/>
      <c r="KZX1" s="854"/>
      <c r="KZY1" s="854"/>
      <c r="KZZ1" s="854"/>
      <c r="LAA1" s="854"/>
      <c r="LAB1" s="854"/>
      <c r="LAC1" s="854"/>
      <c r="LAD1" s="854"/>
      <c r="LAE1" s="854"/>
      <c r="LAF1" s="854"/>
      <c r="LAG1" s="854"/>
      <c r="LAH1" s="854"/>
      <c r="LAI1" s="854"/>
      <c r="LAJ1" s="854"/>
      <c r="LAK1" s="854"/>
      <c r="LAL1" s="854"/>
      <c r="LAM1" s="854"/>
      <c r="LAN1" s="854"/>
      <c r="LAO1" s="854"/>
      <c r="LAP1" s="854"/>
      <c r="LAQ1" s="854"/>
      <c r="LAR1" s="854"/>
      <c r="LAS1" s="854"/>
      <c r="LAT1" s="854"/>
      <c r="LAU1" s="854"/>
      <c r="LAV1" s="854"/>
      <c r="LAW1" s="854"/>
      <c r="LAX1" s="854"/>
      <c r="LAY1" s="854"/>
      <c r="LAZ1" s="854"/>
      <c r="LBA1" s="854"/>
      <c r="LBB1" s="854"/>
      <c r="LBC1" s="854"/>
      <c r="LBD1" s="854"/>
      <c r="LBE1" s="854"/>
      <c r="LBF1" s="854"/>
      <c r="LBG1" s="854"/>
      <c r="LBH1" s="854"/>
      <c r="LBI1" s="854"/>
      <c r="LBJ1" s="854"/>
      <c r="LBK1" s="854"/>
      <c r="LBL1" s="854"/>
      <c r="LBM1" s="854"/>
      <c r="LBN1" s="854"/>
      <c r="LBO1" s="854"/>
      <c r="LBP1" s="854"/>
      <c r="LBQ1" s="854"/>
      <c r="LBR1" s="854"/>
      <c r="LBS1" s="854"/>
      <c r="LBT1" s="854"/>
      <c r="LBU1" s="854"/>
      <c r="LBV1" s="854"/>
      <c r="LBW1" s="854"/>
      <c r="LBX1" s="854"/>
      <c r="LBY1" s="854"/>
      <c r="LBZ1" s="854"/>
      <c r="LCA1" s="854"/>
      <c r="LCB1" s="854"/>
      <c r="LCC1" s="854"/>
      <c r="LCD1" s="854"/>
      <c r="LCE1" s="854"/>
      <c r="LCF1" s="854"/>
      <c r="LCG1" s="854"/>
      <c r="LCH1" s="854"/>
      <c r="LCI1" s="854"/>
      <c r="LCJ1" s="854"/>
      <c r="LCK1" s="854"/>
      <c r="LCL1" s="854"/>
      <c r="LCM1" s="854"/>
      <c r="LCN1" s="854"/>
      <c r="LCO1" s="854"/>
      <c r="LCP1" s="854"/>
      <c r="LCQ1" s="854"/>
      <c r="LCR1" s="854"/>
      <c r="LCS1" s="854"/>
      <c r="LCT1" s="854"/>
      <c r="LCU1" s="854"/>
      <c r="LCV1" s="854"/>
      <c r="LCW1" s="854"/>
      <c r="LCX1" s="854"/>
      <c r="LCY1" s="854"/>
      <c r="LCZ1" s="854"/>
      <c r="LDA1" s="854"/>
      <c r="LDB1" s="854"/>
      <c r="LDC1" s="854"/>
      <c r="LDD1" s="854"/>
      <c r="LDE1" s="854"/>
      <c r="LDF1" s="854"/>
      <c r="LDG1" s="854"/>
      <c r="LDH1" s="854"/>
      <c r="LDI1" s="854"/>
      <c r="LDJ1" s="854"/>
      <c r="LDK1" s="854"/>
      <c r="LDL1" s="854"/>
      <c r="LDM1" s="854"/>
      <c r="LDN1" s="854"/>
      <c r="LDO1" s="854"/>
      <c r="LDP1" s="854"/>
      <c r="LDQ1" s="854"/>
      <c r="LDR1" s="854"/>
      <c r="LDS1" s="854"/>
      <c r="LDT1" s="854"/>
      <c r="LDU1" s="854"/>
      <c r="LDV1" s="854"/>
      <c r="LDW1" s="854"/>
      <c r="LDX1" s="854"/>
      <c r="LDY1" s="854"/>
      <c r="LDZ1" s="854"/>
      <c r="LEA1" s="854"/>
      <c r="LEB1" s="854"/>
      <c r="LEC1" s="854"/>
      <c r="LED1" s="854"/>
      <c r="LEE1" s="854"/>
      <c r="LEF1" s="854"/>
      <c r="LEG1" s="854"/>
      <c r="LEH1" s="854"/>
      <c r="LEI1" s="854"/>
      <c r="LEJ1" s="854"/>
      <c r="LEK1" s="854"/>
      <c r="LEL1" s="854"/>
      <c r="LEM1" s="854"/>
      <c r="LEN1" s="854"/>
      <c r="LEO1" s="854"/>
      <c r="LEP1" s="854"/>
      <c r="LEQ1" s="854"/>
      <c r="LER1" s="854"/>
      <c r="LES1" s="854"/>
      <c r="LET1" s="854"/>
      <c r="LEU1" s="854"/>
      <c r="LEV1" s="854"/>
      <c r="LEW1" s="854"/>
      <c r="LEX1" s="854"/>
      <c r="LEY1" s="854"/>
      <c r="LEZ1" s="854"/>
      <c r="LFA1" s="854"/>
      <c r="LFB1" s="854"/>
      <c r="LFC1" s="854"/>
      <c r="LFD1" s="854"/>
      <c r="LFE1" s="854"/>
      <c r="LFF1" s="854"/>
      <c r="LFG1" s="854"/>
      <c r="LFH1" s="854"/>
      <c r="LFI1" s="854"/>
      <c r="LFJ1" s="854"/>
      <c r="LFK1" s="854"/>
      <c r="LFL1" s="854"/>
      <c r="LFM1" s="854"/>
      <c r="LFN1" s="854"/>
      <c r="LFO1" s="854"/>
      <c r="LFP1" s="854"/>
      <c r="LFQ1" s="854"/>
      <c r="LFR1" s="854"/>
      <c r="LFS1" s="854"/>
      <c r="LFT1" s="854"/>
      <c r="LFU1" s="854"/>
      <c r="LFV1" s="854"/>
      <c r="LFW1" s="854"/>
      <c r="LFX1" s="854"/>
      <c r="LFY1" s="854"/>
      <c r="LFZ1" s="854"/>
      <c r="LGA1" s="854"/>
      <c r="LGB1" s="854"/>
      <c r="LGC1" s="854"/>
      <c r="LGD1" s="854"/>
      <c r="LGE1" s="854"/>
      <c r="LGF1" s="854"/>
      <c r="LGG1" s="854"/>
      <c r="LGH1" s="854"/>
      <c r="LGI1" s="854"/>
      <c r="LGJ1" s="854"/>
      <c r="LGK1" s="854"/>
      <c r="LGL1" s="854"/>
      <c r="LGM1" s="854"/>
      <c r="LGN1" s="854"/>
      <c r="LGO1" s="854"/>
      <c r="LGP1" s="854"/>
      <c r="LGQ1" s="854"/>
      <c r="LGR1" s="854"/>
      <c r="LGS1" s="854"/>
      <c r="LGT1" s="854"/>
      <c r="LGU1" s="854"/>
      <c r="LGV1" s="854"/>
      <c r="LGW1" s="854"/>
      <c r="LGX1" s="854"/>
      <c r="LGY1" s="854"/>
      <c r="LGZ1" s="854"/>
      <c r="LHA1" s="854"/>
      <c r="LHB1" s="854"/>
      <c r="LHC1" s="854"/>
      <c r="LHD1" s="854"/>
      <c r="LHE1" s="854"/>
      <c r="LHF1" s="854"/>
      <c r="LHG1" s="854"/>
      <c r="LHH1" s="854"/>
      <c r="LHI1" s="854"/>
      <c r="LHJ1" s="854"/>
      <c r="LHK1" s="854"/>
      <c r="LHL1" s="854"/>
      <c r="LHM1" s="854"/>
      <c r="LHN1" s="854"/>
      <c r="LHO1" s="854"/>
      <c r="LHP1" s="854"/>
      <c r="LHQ1" s="854"/>
      <c r="LHR1" s="854"/>
      <c r="LHS1" s="854"/>
      <c r="LHT1" s="854"/>
      <c r="LHU1" s="854"/>
      <c r="LHV1" s="854"/>
      <c r="LHW1" s="854"/>
      <c r="LHX1" s="854"/>
      <c r="LHY1" s="854"/>
      <c r="LHZ1" s="854"/>
      <c r="LIA1" s="854"/>
      <c r="LIB1" s="854"/>
      <c r="LIC1" s="854"/>
      <c r="LID1" s="854"/>
      <c r="LIE1" s="854"/>
      <c r="LIF1" s="854"/>
      <c r="LIG1" s="854"/>
      <c r="LIH1" s="854"/>
      <c r="LII1" s="854"/>
      <c r="LIJ1" s="854"/>
      <c r="LIK1" s="854"/>
      <c r="LIL1" s="854"/>
      <c r="LIM1" s="854"/>
      <c r="LIN1" s="854"/>
      <c r="LIO1" s="854"/>
      <c r="LIP1" s="854"/>
      <c r="LIQ1" s="854"/>
      <c r="LIR1" s="854"/>
      <c r="LIS1" s="854"/>
      <c r="LIT1" s="854"/>
      <c r="LIU1" s="854"/>
      <c r="LIV1" s="854"/>
      <c r="LIW1" s="854"/>
      <c r="LIX1" s="854"/>
      <c r="LIY1" s="854"/>
      <c r="LIZ1" s="854"/>
      <c r="LJA1" s="854"/>
      <c r="LJB1" s="854"/>
      <c r="LJC1" s="854"/>
      <c r="LJD1" s="854"/>
      <c r="LJE1" s="854"/>
      <c r="LJF1" s="854"/>
      <c r="LJG1" s="854"/>
      <c r="LJH1" s="854"/>
      <c r="LJI1" s="854"/>
      <c r="LJJ1" s="854"/>
      <c r="LJK1" s="854"/>
      <c r="LJL1" s="854"/>
      <c r="LJM1" s="854"/>
      <c r="LJN1" s="854"/>
      <c r="LJO1" s="854"/>
      <c r="LJP1" s="854"/>
      <c r="LJQ1" s="854"/>
      <c r="LJR1" s="854"/>
      <c r="LJS1" s="854"/>
      <c r="LJT1" s="854"/>
      <c r="LJU1" s="854"/>
      <c r="LJV1" s="854"/>
      <c r="LJW1" s="854"/>
      <c r="LJX1" s="854"/>
      <c r="LJY1" s="854"/>
      <c r="LJZ1" s="854"/>
      <c r="LKA1" s="854"/>
      <c r="LKB1" s="854"/>
      <c r="LKC1" s="854"/>
      <c r="LKD1" s="854"/>
      <c r="LKE1" s="854"/>
      <c r="LKF1" s="854"/>
      <c r="LKG1" s="854"/>
      <c r="LKH1" s="854"/>
      <c r="LKI1" s="854"/>
      <c r="LKJ1" s="854"/>
      <c r="LKK1" s="854"/>
      <c r="LKL1" s="854"/>
      <c r="LKM1" s="854"/>
      <c r="LKN1" s="854"/>
      <c r="LKO1" s="854"/>
      <c r="LKP1" s="854"/>
      <c r="LKQ1" s="854"/>
      <c r="LKR1" s="854"/>
      <c r="LKS1" s="854"/>
      <c r="LKT1" s="854"/>
      <c r="LKU1" s="854"/>
      <c r="LKV1" s="854"/>
      <c r="LKW1" s="854"/>
      <c r="LKX1" s="854"/>
      <c r="LKY1" s="854"/>
      <c r="LKZ1" s="854"/>
      <c r="LLA1" s="854"/>
      <c r="LLB1" s="854"/>
      <c r="LLC1" s="854"/>
      <c r="LLD1" s="854"/>
      <c r="LLE1" s="854"/>
      <c r="LLF1" s="854"/>
      <c r="LLG1" s="854"/>
      <c r="LLH1" s="854"/>
      <c r="LLI1" s="854"/>
      <c r="LLJ1" s="854"/>
      <c r="LLK1" s="854"/>
      <c r="LLL1" s="854"/>
      <c r="LLM1" s="854"/>
      <c r="LLN1" s="854"/>
      <c r="LLO1" s="854"/>
      <c r="LLP1" s="854"/>
      <c r="LLQ1" s="854"/>
      <c r="LLR1" s="854"/>
      <c r="LLS1" s="854"/>
      <c r="LLT1" s="854"/>
      <c r="LLU1" s="854"/>
      <c r="LLV1" s="854"/>
      <c r="LLW1" s="854"/>
      <c r="LLX1" s="854"/>
      <c r="LLY1" s="854"/>
      <c r="LLZ1" s="854"/>
      <c r="LMA1" s="854"/>
      <c r="LMB1" s="854"/>
      <c r="LMC1" s="854"/>
      <c r="LMD1" s="854"/>
      <c r="LME1" s="854"/>
      <c r="LMF1" s="854"/>
      <c r="LMG1" s="854"/>
      <c r="LMH1" s="854"/>
      <c r="LMI1" s="854"/>
      <c r="LMJ1" s="854"/>
      <c r="LMK1" s="854"/>
      <c r="LML1" s="854"/>
      <c r="LMM1" s="854"/>
      <c r="LMN1" s="854"/>
      <c r="LMO1" s="854"/>
      <c r="LMP1" s="854"/>
      <c r="LMQ1" s="854"/>
      <c r="LMR1" s="854"/>
      <c r="LMS1" s="854"/>
      <c r="LMT1" s="854"/>
      <c r="LMU1" s="854"/>
      <c r="LMV1" s="854"/>
      <c r="LMW1" s="854"/>
      <c r="LMX1" s="854"/>
      <c r="LMY1" s="854"/>
      <c r="LMZ1" s="854"/>
      <c r="LNA1" s="854"/>
      <c r="LNB1" s="854"/>
      <c r="LNC1" s="854"/>
      <c r="LND1" s="854"/>
      <c r="LNE1" s="854"/>
      <c r="LNF1" s="854"/>
      <c r="LNG1" s="854"/>
      <c r="LNH1" s="854"/>
      <c r="LNI1" s="854"/>
      <c r="LNJ1" s="854"/>
      <c r="LNK1" s="854"/>
      <c r="LNL1" s="854"/>
      <c r="LNM1" s="854"/>
      <c r="LNN1" s="854"/>
      <c r="LNO1" s="854"/>
      <c r="LNP1" s="854"/>
      <c r="LNQ1" s="854"/>
      <c r="LNR1" s="854"/>
      <c r="LNS1" s="854"/>
      <c r="LNT1" s="854"/>
      <c r="LNU1" s="854"/>
      <c r="LNV1" s="854"/>
      <c r="LNW1" s="854"/>
      <c r="LNX1" s="854"/>
      <c r="LNY1" s="854"/>
      <c r="LNZ1" s="854"/>
      <c r="LOA1" s="854"/>
      <c r="LOB1" s="854"/>
      <c r="LOC1" s="854"/>
      <c r="LOD1" s="854"/>
      <c r="LOE1" s="854"/>
      <c r="LOF1" s="854"/>
      <c r="LOG1" s="854"/>
      <c r="LOH1" s="854"/>
      <c r="LOI1" s="854"/>
      <c r="LOJ1" s="854"/>
      <c r="LOK1" s="854"/>
      <c r="LOL1" s="854"/>
      <c r="LOM1" s="854"/>
      <c r="LON1" s="854"/>
      <c r="LOO1" s="854"/>
      <c r="LOP1" s="854"/>
      <c r="LOQ1" s="854"/>
      <c r="LOR1" s="854"/>
      <c r="LOS1" s="854"/>
      <c r="LOT1" s="854"/>
      <c r="LOU1" s="854"/>
      <c r="LOV1" s="854"/>
      <c r="LOW1" s="854"/>
      <c r="LOX1" s="854"/>
      <c r="LOY1" s="854"/>
      <c r="LOZ1" s="854"/>
      <c r="LPA1" s="854"/>
      <c r="LPB1" s="854"/>
      <c r="LPC1" s="854"/>
      <c r="LPD1" s="854"/>
      <c r="LPE1" s="854"/>
      <c r="LPF1" s="854"/>
      <c r="LPG1" s="854"/>
      <c r="LPH1" s="854"/>
      <c r="LPI1" s="854"/>
      <c r="LPJ1" s="854"/>
      <c r="LPK1" s="854"/>
      <c r="LPL1" s="854"/>
      <c r="LPM1" s="854"/>
      <c r="LPN1" s="854"/>
      <c r="LPO1" s="854"/>
      <c r="LPP1" s="854"/>
      <c r="LPQ1" s="854"/>
      <c r="LPR1" s="854"/>
      <c r="LPS1" s="854"/>
      <c r="LPT1" s="854"/>
      <c r="LPU1" s="854"/>
      <c r="LPV1" s="854"/>
      <c r="LPW1" s="854"/>
      <c r="LPX1" s="854"/>
      <c r="LPY1" s="854"/>
      <c r="LPZ1" s="854"/>
      <c r="LQA1" s="854"/>
      <c r="LQB1" s="854"/>
      <c r="LQC1" s="854"/>
      <c r="LQD1" s="854"/>
      <c r="LQE1" s="854"/>
      <c r="LQF1" s="854"/>
      <c r="LQG1" s="854"/>
      <c r="LQH1" s="854"/>
      <c r="LQI1" s="854"/>
      <c r="LQJ1" s="854"/>
      <c r="LQK1" s="854"/>
      <c r="LQL1" s="854"/>
      <c r="LQM1" s="854"/>
      <c r="LQN1" s="854"/>
      <c r="LQO1" s="854"/>
      <c r="LQP1" s="854"/>
      <c r="LQQ1" s="854"/>
      <c r="LQR1" s="854"/>
      <c r="LQS1" s="854"/>
      <c r="LQT1" s="854"/>
      <c r="LQU1" s="854"/>
      <c r="LQV1" s="854"/>
      <c r="LQW1" s="854"/>
      <c r="LQX1" s="854"/>
      <c r="LQY1" s="854"/>
      <c r="LQZ1" s="854"/>
      <c r="LRA1" s="854"/>
      <c r="LRB1" s="854"/>
      <c r="LRC1" s="854"/>
      <c r="LRD1" s="854"/>
      <c r="LRE1" s="854"/>
      <c r="LRF1" s="854"/>
      <c r="LRG1" s="854"/>
      <c r="LRH1" s="854"/>
      <c r="LRI1" s="854"/>
      <c r="LRJ1" s="854"/>
      <c r="LRK1" s="854"/>
      <c r="LRL1" s="854"/>
      <c r="LRM1" s="854"/>
      <c r="LRN1" s="854"/>
      <c r="LRO1" s="854"/>
      <c r="LRP1" s="854"/>
      <c r="LRQ1" s="854"/>
      <c r="LRR1" s="854"/>
      <c r="LRS1" s="854"/>
      <c r="LRT1" s="854"/>
      <c r="LRU1" s="854"/>
      <c r="LRV1" s="854"/>
      <c r="LRW1" s="854"/>
      <c r="LRX1" s="854"/>
      <c r="LRY1" s="854"/>
      <c r="LRZ1" s="854"/>
      <c r="LSA1" s="854"/>
      <c r="LSB1" s="854"/>
      <c r="LSC1" s="854"/>
      <c r="LSD1" s="854"/>
      <c r="LSE1" s="854"/>
      <c r="LSF1" s="854"/>
      <c r="LSG1" s="854"/>
      <c r="LSH1" s="854"/>
      <c r="LSI1" s="854"/>
      <c r="LSJ1" s="854"/>
      <c r="LSK1" s="854"/>
      <c r="LSL1" s="854"/>
      <c r="LSM1" s="854"/>
      <c r="LSN1" s="854"/>
      <c r="LSO1" s="854"/>
      <c r="LSP1" s="854"/>
      <c r="LSQ1" s="854"/>
      <c r="LSR1" s="854"/>
      <c r="LSS1" s="854"/>
      <c r="LST1" s="854"/>
      <c r="LSU1" s="854"/>
      <c r="LSV1" s="854"/>
      <c r="LSW1" s="854"/>
      <c r="LSX1" s="854"/>
      <c r="LSY1" s="854"/>
      <c r="LSZ1" s="854"/>
      <c r="LTA1" s="854"/>
      <c r="LTB1" s="854"/>
      <c r="LTC1" s="854"/>
      <c r="LTD1" s="854"/>
      <c r="LTE1" s="854"/>
      <c r="LTF1" s="854"/>
      <c r="LTG1" s="854"/>
      <c r="LTH1" s="854"/>
      <c r="LTI1" s="854"/>
      <c r="LTJ1" s="854"/>
      <c r="LTK1" s="854"/>
      <c r="LTL1" s="854"/>
      <c r="LTM1" s="854"/>
      <c r="LTN1" s="854"/>
      <c r="LTO1" s="854"/>
      <c r="LTP1" s="854"/>
      <c r="LTQ1" s="854"/>
      <c r="LTR1" s="854"/>
      <c r="LTS1" s="854"/>
      <c r="LTT1" s="854"/>
      <c r="LTU1" s="854"/>
      <c r="LTV1" s="854"/>
      <c r="LTW1" s="854"/>
      <c r="LTX1" s="854"/>
      <c r="LTY1" s="854"/>
      <c r="LTZ1" s="854"/>
      <c r="LUA1" s="854"/>
      <c r="LUB1" s="854"/>
      <c r="LUC1" s="854"/>
      <c r="LUD1" s="854"/>
      <c r="LUE1" s="854"/>
      <c r="LUF1" s="854"/>
      <c r="LUG1" s="854"/>
      <c r="LUH1" s="854"/>
      <c r="LUI1" s="854"/>
      <c r="LUJ1" s="854"/>
      <c r="LUK1" s="854"/>
      <c r="LUL1" s="854"/>
      <c r="LUM1" s="854"/>
      <c r="LUN1" s="854"/>
      <c r="LUO1" s="854"/>
      <c r="LUP1" s="854"/>
      <c r="LUQ1" s="854"/>
      <c r="LUR1" s="854"/>
      <c r="LUS1" s="854"/>
      <c r="LUT1" s="854"/>
      <c r="LUU1" s="854"/>
      <c r="LUV1" s="854"/>
      <c r="LUW1" s="854"/>
      <c r="LUX1" s="854"/>
      <c r="LUY1" s="854"/>
      <c r="LUZ1" s="854"/>
      <c r="LVA1" s="854"/>
      <c r="LVB1" s="854"/>
      <c r="LVC1" s="854"/>
      <c r="LVD1" s="854"/>
      <c r="LVE1" s="854"/>
      <c r="LVF1" s="854"/>
      <c r="LVG1" s="854"/>
      <c r="LVH1" s="854"/>
      <c r="LVI1" s="854"/>
      <c r="LVJ1" s="854"/>
      <c r="LVK1" s="854"/>
      <c r="LVL1" s="854"/>
      <c r="LVM1" s="854"/>
      <c r="LVN1" s="854"/>
      <c r="LVO1" s="854"/>
      <c r="LVP1" s="854"/>
      <c r="LVQ1" s="854"/>
      <c r="LVR1" s="854"/>
      <c r="LVS1" s="854"/>
      <c r="LVT1" s="854"/>
      <c r="LVU1" s="854"/>
      <c r="LVV1" s="854"/>
      <c r="LVW1" s="854"/>
      <c r="LVX1" s="854"/>
      <c r="LVY1" s="854"/>
      <c r="LVZ1" s="854"/>
      <c r="LWA1" s="854"/>
      <c r="LWB1" s="854"/>
      <c r="LWC1" s="854"/>
      <c r="LWD1" s="854"/>
      <c r="LWE1" s="854"/>
      <c r="LWF1" s="854"/>
      <c r="LWG1" s="854"/>
      <c r="LWH1" s="854"/>
      <c r="LWI1" s="854"/>
      <c r="LWJ1" s="854"/>
      <c r="LWK1" s="854"/>
      <c r="LWL1" s="854"/>
      <c r="LWM1" s="854"/>
      <c r="LWN1" s="854"/>
      <c r="LWO1" s="854"/>
      <c r="LWP1" s="854"/>
      <c r="LWQ1" s="854"/>
      <c r="LWR1" s="854"/>
      <c r="LWS1" s="854"/>
      <c r="LWT1" s="854"/>
      <c r="LWU1" s="854"/>
      <c r="LWV1" s="854"/>
      <c r="LWW1" s="854"/>
      <c r="LWX1" s="854"/>
      <c r="LWY1" s="854"/>
      <c r="LWZ1" s="854"/>
      <c r="LXA1" s="854"/>
      <c r="LXB1" s="854"/>
      <c r="LXC1" s="854"/>
      <c r="LXD1" s="854"/>
      <c r="LXE1" s="854"/>
      <c r="LXF1" s="854"/>
      <c r="LXG1" s="854"/>
      <c r="LXH1" s="854"/>
      <c r="LXI1" s="854"/>
      <c r="LXJ1" s="854"/>
      <c r="LXK1" s="854"/>
      <c r="LXL1" s="854"/>
      <c r="LXM1" s="854"/>
      <c r="LXN1" s="854"/>
      <c r="LXO1" s="854"/>
      <c r="LXP1" s="854"/>
      <c r="LXQ1" s="854"/>
      <c r="LXR1" s="854"/>
      <c r="LXS1" s="854"/>
      <c r="LXT1" s="854"/>
      <c r="LXU1" s="854"/>
      <c r="LXV1" s="854"/>
      <c r="LXW1" s="854"/>
      <c r="LXX1" s="854"/>
      <c r="LXY1" s="854"/>
      <c r="LXZ1" s="854"/>
      <c r="LYA1" s="854"/>
      <c r="LYB1" s="854"/>
      <c r="LYC1" s="854"/>
      <c r="LYD1" s="854"/>
      <c r="LYE1" s="854"/>
      <c r="LYF1" s="854"/>
      <c r="LYG1" s="854"/>
      <c r="LYH1" s="854"/>
      <c r="LYI1" s="854"/>
      <c r="LYJ1" s="854"/>
      <c r="LYK1" s="854"/>
      <c r="LYL1" s="854"/>
      <c r="LYM1" s="854"/>
      <c r="LYN1" s="854"/>
      <c r="LYO1" s="854"/>
      <c r="LYP1" s="854"/>
      <c r="LYQ1" s="854"/>
      <c r="LYR1" s="854"/>
      <c r="LYS1" s="854"/>
      <c r="LYT1" s="854"/>
      <c r="LYU1" s="854"/>
      <c r="LYV1" s="854"/>
      <c r="LYW1" s="854"/>
      <c r="LYX1" s="854"/>
      <c r="LYY1" s="854"/>
      <c r="LYZ1" s="854"/>
      <c r="LZA1" s="854"/>
      <c r="LZB1" s="854"/>
      <c r="LZC1" s="854"/>
      <c r="LZD1" s="854"/>
      <c r="LZE1" s="854"/>
      <c r="LZF1" s="854"/>
      <c r="LZG1" s="854"/>
      <c r="LZH1" s="854"/>
      <c r="LZI1" s="854"/>
      <c r="LZJ1" s="854"/>
      <c r="LZK1" s="854"/>
      <c r="LZL1" s="854"/>
      <c r="LZM1" s="854"/>
      <c r="LZN1" s="854"/>
      <c r="LZO1" s="854"/>
      <c r="LZP1" s="854"/>
      <c r="LZQ1" s="854"/>
      <c r="LZR1" s="854"/>
      <c r="LZS1" s="854"/>
      <c r="LZT1" s="854"/>
      <c r="LZU1" s="854"/>
      <c r="LZV1" s="854"/>
      <c r="LZW1" s="854"/>
      <c r="LZX1" s="854"/>
      <c r="LZY1" s="854"/>
      <c r="LZZ1" s="854"/>
      <c r="MAA1" s="854"/>
      <c r="MAB1" s="854"/>
      <c r="MAC1" s="854"/>
      <c r="MAD1" s="854"/>
      <c r="MAE1" s="854"/>
      <c r="MAF1" s="854"/>
      <c r="MAG1" s="854"/>
      <c r="MAH1" s="854"/>
      <c r="MAI1" s="854"/>
      <c r="MAJ1" s="854"/>
      <c r="MAK1" s="854"/>
      <c r="MAL1" s="854"/>
      <c r="MAM1" s="854"/>
      <c r="MAN1" s="854"/>
      <c r="MAO1" s="854"/>
      <c r="MAP1" s="854"/>
      <c r="MAQ1" s="854"/>
      <c r="MAR1" s="854"/>
      <c r="MAS1" s="854"/>
      <c r="MAT1" s="854"/>
      <c r="MAU1" s="854"/>
      <c r="MAV1" s="854"/>
      <c r="MAW1" s="854"/>
      <c r="MAX1" s="854"/>
      <c r="MAY1" s="854"/>
      <c r="MAZ1" s="854"/>
      <c r="MBA1" s="854"/>
      <c r="MBB1" s="854"/>
      <c r="MBC1" s="854"/>
      <c r="MBD1" s="854"/>
      <c r="MBE1" s="854"/>
      <c r="MBF1" s="854"/>
      <c r="MBG1" s="854"/>
      <c r="MBH1" s="854"/>
      <c r="MBI1" s="854"/>
      <c r="MBJ1" s="854"/>
      <c r="MBK1" s="854"/>
      <c r="MBL1" s="854"/>
      <c r="MBM1" s="854"/>
      <c r="MBN1" s="854"/>
      <c r="MBO1" s="854"/>
      <c r="MBP1" s="854"/>
      <c r="MBQ1" s="854"/>
      <c r="MBR1" s="854"/>
      <c r="MBS1" s="854"/>
      <c r="MBT1" s="854"/>
      <c r="MBU1" s="854"/>
      <c r="MBV1" s="854"/>
      <c r="MBW1" s="854"/>
      <c r="MBX1" s="854"/>
      <c r="MBY1" s="854"/>
      <c r="MBZ1" s="854"/>
      <c r="MCA1" s="854"/>
      <c r="MCB1" s="854"/>
      <c r="MCC1" s="854"/>
      <c r="MCD1" s="854"/>
      <c r="MCE1" s="854"/>
      <c r="MCF1" s="854"/>
      <c r="MCG1" s="854"/>
      <c r="MCH1" s="854"/>
      <c r="MCI1" s="854"/>
      <c r="MCJ1" s="854"/>
      <c r="MCK1" s="854"/>
      <c r="MCL1" s="854"/>
      <c r="MCM1" s="854"/>
      <c r="MCN1" s="854"/>
      <c r="MCO1" s="854"/>
      <c r="MCP1" s="854"/>
      <c r="MCQ1" s="854"/>
      <c r="MCR1" s="854"/>
      <c r="MCS1" s="854"/>
      <c r="MCT1" s="854"/>
      <c r="MCU1" s="854"/>
      <c r="MCV1" s="854"/>
      <c r="MCW1" s="854"/>
      <c r="MCX1" s="854"/>
      <c r="MCY1" s="854"/>
      <c r="MCZ1" s="854"/>
      <c r="MDA1" s="854"/>
      <c r="MDB1" s="854"/>
      <c r="MDC1" s="854"/>
      <c r="MDD1" s="854"/>
      <c r="MDE1" s="854"/>
      <c r="MDF1" s="854"/>
      <c r="MDG1" s="854"/>
      <c r="MDH1" s="854"/>
      <c r="MDI1" s="854"/>
      <c r="MDJ1" s="854"/>
      <c r="MDK1" s="854"/>
      <c r="MDL1" s="854"/>
      <c r="MDM1" s="854"/>
      <c r="MDN1" s="854"/>
      <c r="MDO1" s="854"/>
      <c r="MDP1" s="854"/>
      <c r="MDQ1" s="854"/>
      <c r="MDR1" s="854"/>
      <c r="MDS1" s="854"/>
      <c r="MDT1" s="854"/>
      <c r="MDU1" s="854"/>
      <c r="MDV1" s="854"/>
      <c r="MDW1" s="854"/>
      <c r="MDX1" s="854"/>
      <c r="MDY1" s="854"/>
      <c r="MDZ1" s="854"/>
      <c r="MEA1" s="854"/>
      <c r="MEB1" s="854"/>
      <c r="MEC1" s="854"/>
      <c r="MED1" s="854"/>
      <c r="MEE1" s="854"/>
      <c r="MEF1" s="854"/>
      <c r="MEG1" s="854"/>
      <c r="MEH1" s="854"/>
      <c r="MEI1" s="854"/>
      <c r="MEJ1" s="854"/>
      <c r="MEK1" s="854"/>
      <c r="MEL1" s="854"/>
      <c r="MEM1" s="854"/>
      <c r="MEN1" s="854"/>
      <c r="MEO1" s="854"/>
      <c r="MEP1" s="854"/>
      <c r="MEQ1" s="854"/>
      <c r="MER1" s="854"/>
      <c r="MES1" s="854"/>
      <c r="MET1" s="854"/>
      <c r="MEU1" s="854"/>
      <c r="MEV1" s="854"/>
      <c r="MEW1" s="854"/>
      <c r="MEX1" s="854"/>
      <c r="MEY1" s="854"/>
      <c r="MEZ1" s="854"/>
      <c r="MFA1" s="854"/>
      <c r="MFB1" s="854"/>
      <c r="MFC1" s="854"/>
      <c r="MFD1" s="854"/>
      <c r="MFE1" s="854"/>
      <c r="MFF1" s="854"/>
      <c r="MFG1" s="854"/>
      <c r="MFH1" s="854"/>
      <c r="MFI1" s="854"/>
      <c r="MFJ1" s="854"/>
      <c r="MFK1" s="854"/>
      <c r="MFL1" s="854"/>
      <c r="MFM1" s="854"/>
      <c r="MFN1" s="854"/>
      <c r="MFO1" s="854"/>
      <c r="MFP1" s="854"/>
      <c r="MFQ1" s="854"/>
      <c r="MFR1" s="854"/>
      <c r="MFS1" s="854"/>
      <c r="MFT1" s="854"/>
      <c r="MFU1" s="854"/>
      <c r="MFV1" s="854"/>
      <c r="MFW1" s="854"/>
      <c r="MFX1" s="854"/>
      <c r="MFY1" s="854"/>
      <c r="MFZ1" s="854"/>
      <c r="MGA1" s="854"/>
      <c r="MGB1" s="854"/>
      <c r="MGC1" s="854"/>
      <c r="MGD1" s="854"/>
      <c r="MGE1" s="854"/>
      <c r="MGF1" s="854"/>
      <c r="MGG1" s="854"/>
      <c r="MGH1" s="854"/>
      <c r="MGI1" s="854"/>
      <c r="MGJ1" s="854"/>
      <c r="MGK1" s="854"/>
      <c r="MGL1" s="854"/>
      <c r="MGM1" s="854"/>
      <c r="MGN1" s="854"/>
      <c r="MGO1" s="854"/>
      <c r="MGP1" s="854"/>
      <c r="MGQ1" s="854"/>
      <c r="MGR1" s="854"/>
      <c r="MGS1" s="854"/>
      <c r="MGT1" s="854"/>
      <c r="MGU1" s="854"/>
      <c r="MGV1" s="854"/>
      <c r="MGW1" s="854"/>
      <c r="MGX1" s="854"/>
      <c r="MGY1" s="854"/>
      <c r="MGZ1" s="854"/>
      <c r="MHA1" s="854"/>
      <c r="MHB1" s="854"/>
      <c r="MHC1" s="854"/>
      <c r="MHD1" s="854"/>
      <c r="MHE1" s="854"/>
      <c r="MHF1" s="854"/>
      <c r="MHG1" s="854"/>
      <c r="MHH1" s="854"/>
      <c r="MHI1" s="854"/>
      <c r="MHJ1" s="854"/>
      <c r="MHK1" s="854"/>
      <c r="MHL1" s="854"/>
      <c r="MHM1" s="854"/>
      <c r="MHN1" s="854"/>
      <c r="MHO1" s="854"/>
      <c r="MHP1" s="854"/>
      <c r="MHQ1" s="854"/>
      <c r="MHR1" s="854"/>
      <c r="MHS1" s="854"/>
      <c r="MHT1" s="854"/>
      <c r="MHU1" s="854"/>
      <c r="MHV1" s="854"/>
      <c r="MHW1" s="854"/>
      <c r="MHX1" s="854"/>
      <c r="MHY1" s="854"/>
      <c r="MHZ1" s="854"/>
      <c r="MIA1" s="854"/>
      <c r="MIB1" s="854"/>
      <c r="MIC1" s="854"/>
      <c r="MID1" s="854"/>
      <c r="MIE1" s="854"/>
      <c r="MIF1" s="854"/>
      <c r="MIG1" s="854"/>
      <c r="MIH1" s="854"/>
      <c r="MII1" s="854"/>
      <c r="MIJ1" s="854"/>
      <c r="MIK1" s="854"/>
      <c r="MIL1" s="854"/>
      <c r="MIM1" s="854"/>
      <c r="MIN1" s="854"/>
      <c r="MIO1" s="854"/>
      <c r="MIP1" s="854"/>
      <c r="MIQ1" s="854"/>
      <c r="MIR1" s="854"/>
      <c r="MIS1" s="854"/>
      <c r="MIT1" s="854"/>
      <c r="MIU1" s="854"/>
      <c r="MIV1" s="854"/>
      <c r="MIW1" s="854"/>
      <c r="MIX1" s="854"/>
      <c r="MIY1" s="854"/>
      <c r="MIZ1" s="854"/>
      <c r="MJA1" s="854"/>
      <c r="MJB1" s="854"/>
      <c r="MJC1" s="854"/>
      <c r="MJD1" s="854"/>
      <c r="MJE1" s="854"/>
      <c r="MJF1" s="854"/>
      <c r="MJG1" s="854"/>
      <c r="MJH1" s="854"/>
      <c r="MJI1" s="854"/>
      <c r="MJJ1" s="854"/>
      <c r="MJK1" s="854"/>
      <c r="MJL1" s="854"/>
      <c r="MJM1" s="854"/>
      <c r="MJN1" s="854"/>
      <c r="MJO1" s="854"/>
      <c r="MJP1" s="854"/>
      <c r="MJQ1" s="854"/>
      <c r="MJR1" s="854"/>
      <c r="MJS1" s="854"/>
      <c r="MJT1" s="854"/>
      <c r="MJU1" s="854"/>
      <c r="MJV1" s="854"/>
      <c r="MJW1" s="854"/>
      <c r="MJX1" s="854"/>
      <c r="MJY1" s="854"/>
      <c r="MJZ1" s="854"/>
      <c r="MKA1" s="854"/>
      <c r="MKB1" s="854"/>
      <c r="MKC1" s="854"/>
      <c r="MKD1" s="854"/>
      <c r="MKE1" s="854"/>
      <c r="MKF1" s="854"/>
      <c r="MKG1" s="854"/>
      <c r="MKH1" s="854"/>
      <c r="MKI1" s="854"/>
      <c r="MKJ1" s="854"/>
      <c r="MKK1" s="854"/>
      <c r="MKL1" s="854"/>
      <c r="MKM1" s="854"/>
      <c r="MKN1" s="854"/>
      <c r="MKO1" s="854"/>
      <c r="MKP1" s="854"/>
      <c r="MKQ1" s="854"/>
      <c r="MKR1" s="854"/>
      <c r="MKS1" s="854"/>
      <c r="MKT1" s="854"/>
      <c r="MKU1" s="854"/>
      <c r="MKV1" s="854"/>
      <c r="MKW1" s="854"/>
      <c r="MKX1" s="854"/>
      <c r="MKY1" s="854"/>
      <c r="MKZ1" s="854"/>
      <c r="MLA1" s="854"/>
      <c r="MLB1" s="854"/>
      <c r="MLC1" s="854"/>
      <c r="MLD1" s="854"/>
      <c r="MLE1" s="854"/>
      <c r="MLF1" s="854"/>
      <c r="MLG1" s="854"/>
      <c r="MLH1" s="854"/>
      <c r="MLI1" s="854"/>
      <c r="MLJ1" s="854"/>
      <c r="MLK1" s="854"/>
      <c r="MLL1" s="854"/>
      <c r="MLM1" s="854"/>
      <c r="MLN1" s="854"/>
      <c r="MLO1" s="854"/>
      <c r="MLP1" s="854"/>
      <c r="MLQ1" s="854"/>
      <c r="MLR1" s="854"/>
      <c r="MLS1" s="854"/>
      <c r="MLT1" s="854"/>
      <c r="MLU1" s="854"/>
      <c r="MLV1" s="854"/>
      <c r="MLW1" s="854"/>
      <c r="MLX1" s="854"/>
      <c r="MLY1" s="854"/>
      <c r="MLZ1" s="854"/>
      <c r="MMA1" s="854"/>
      <c r="MMB1" s="854"/>
      <c r="MMC1" s="854"/>
      <c r="MMD1" s="854"/>
      <c r="MME1" s="854"/>
      <c r="MMF1" s="854"/>
      <c r="MMG1" s="854"/>
      <c r="MMH1" s="854"/>
      <c r="MMI1" s="854"/>
      <c r="MMJ1" s="854"/>
      <c r="MMK1" s="854"/>
      <c r="MML1" s="854"/>
      <c r="MMM1" s="854"/>
      <c r="MMN1" s="854"/>
      <c r="MMO1" s="854"/>
      <c r="MMP1" s="854"/>
      <c r="MMQ1" s="854"/>
      <c r="MMR1" s="854"/>
      <c r="MMS1" s="854"/>
      <c r="MMT1" s="854"/>
      <c r="MMU1" s="854"/>
      <c r="MMV1" s="854"/>
      <c r="MMW1" s="854"/>
      <c r="MMX1" s="854"/>
      <c r="MMY1" s="854"/>
      <c r="MMZ1" s="854"/>
      <c r="MNA1" s="854"/>
      <c r="MNB1" s="854"/>
      <c r="MNC1" s="854"/>
      <c r="MND1" s="854"/>
      <c r="MNE1" s="854"/>
      <c r="MNF1" s="854"/>
      <c r="MNG1" s="854"/>
      <c r="MNH1" s="854"/>
      <c r="MNI1" s="854"/>
      <c r="MNJ1" s="854"/>
      <c r="MNK1" s="854"/>
      <c r="MNL1" s="854"/>
      <c r="MNM1" s="854"/>
      <c r="MNN1" s="854"/>
      <c r="MNO1" s="854"/>
      <c r="MNP1" s="854"/>
      <c r="MNQ1" s="854"/>
      <c r="MNR1" s="854"/>
      <c r="MNS1" s="854"/>
      <c r="MNT1" s="854"/>
      <c r="MNU1" s="854"/>
      <c r="MNV1" s="854"/>
      <c r="MNW1" s="854"/>
      <c r="MNX1" s="854"/>
      <c r="MNY1" s="854"/>
      <c r="MNZ1" s="854"/>
      <c r="MOA1" s="854"/>
      <c r="MOB1" s="854"/>
      <c r="MOC1" s="854"/>
      <c r="MOD1" s="854"/>
      <c r="MOE1" s="854"/>
      <c r="MOF1" s="854"/>
      <c r="MOG1" s="854"/>
      <c r="MOH1" s="854"/>
      <c r="MOI1" s="854"/>
      <c r="MOJ1" s="854"/>
      <c r="MOK1" s="854"/>
      <c r="MOL1" s="854"/>
      <c r="MOM1" s="854"/>
      <c r="MON1" s="854"/>
      <c r="MOO1" s="854"/>
      <c r="MOP1" s="854"/>
      <c r="MOQ1" s="854"/>
      <c r="MOR1" s="854"/>
      <c r="MOS1" s="854"/>
      <c r="MOT1" s="854"/>
      <c r="MOU1" s="854"/>
      <c r="MOV1" s="854"/>
      <c r="MOW1" s="854"/>
      <c r="MOX1" s="854"/>
      <c r="MOY1" s="854"/>
      <c r="MOZ1" s="854"/>
      <c r="MPA1" s="854"/>
      <c r="MPB1" s="854"/>
      <c r="MPC1" s="854"/>
      <c r="MPD1" s="854"/>
      <c r="MPE1" s="854"/>
      <c r="MPF1" s="854"/>
      <c r="MPG1" s="854"/>
      <c r="MPH1" s="854"/>
      <c r="MPI1" s="854"/>
      <c r="MPJ1" s="854"/>
      <c r="MPK1" s="854"/>
      <c r="MPL1" s="854"/>
      <c r="MPM1" s="854"/>
      <c r="MPN1" s="854"/>
      <c r="MPO1" s="854"/>
      <c r="MPP1" s="854"/>
      <c r="MPQ1" s="854"/>
      <c r="MPR1" s="854"/>
      <c r="MPS1" s="854"/>
      <c r="MPT1" s="854"/>
      <c r="MPU1" s="854"/>
      <c r="MPV1" s="854"/>
      <c r="MPW1" s="854"/>
      <c r="MPX1" s="854"/>
      <c r="MPY1" s="854"/>
      <c r="MPZ1" s="854"/>
      <c r="MQA1" s="854"/>
      <c r="MQB1" s="854"/>
      <c r="MQC1" s="854"/>
      <c r="MQD1" s="854"/>
      <c r="MQE1" s="854"/>
      <c r="MQF1" s="854"/>
      <c r="MQG1" s="854"/>
      <c r="MQH1" s="854"/>
      <c r="MQI1" s="854"/>
      <c r="MQJ1" s="854"/>
      <c r="MQK1" s="854"/>
      <c r="MQL1" s="854"/>
      <c r="MQM1" s="854"/>
      <c r="MQN1" s="854"/>
      <c r="MQO1" s="854"/>
      <c r="MQP1" s="854"/>
      <c r="MQQ1" s="854"/>
      <c r="MQR1" s="854"/>
      <c r="MQS1" s="854"/>
      <c r="MQT1" s="854"/>
      <c r="MQU1" s="854"/>
      <c r="MQV1" s="854"/>
      <c r="MQW1" s="854"/>
      <c r="MQX1" s="854"/>
      <c r="MQY1" s="854"/>
      <c r="MQZ1" s="854"/>
      <c r="MRA1" s="854"/>
      <c r="MRB1" s="854"/>
      <c r="MRC1" s="854"/>
      <c r="MRD1" s="854"/>
      <c r="MRE1" s="854"/>
      <c r="MRF1" s="854"/>
      <c r="MRG1" s="854"/>
      <c r="MRH1" s="854"/>
      <c r="MRI1" s="854"/>
      <c r="MRJ1" s="854"/>
      <c r="MRK1" s="854"/>
      <c r="MRL1" s="854"/>
      <c r="MRM1" s="854"/>
      <c r="MRN1" s="854"/>
      <c r="MRO1" s="854"/>
      <c r="MRP1" s="854"/>
      <c r="MRQ1" s="854"/>
      <c r="MRR1" s="854"/>
      <c r="MRS1" s="854"/>
      <c r="MRT1" s="854"/>
      <c r="MRU1" s="854"/>
      <c r="MRV1" s="854"/>
      <c r="MRW1" s="854"/>
      <c r="MRX1" s="854"/>
      <c r="MRY1" s="854"/>
      <c r="MRZ1" s="854"/>
      <c r="MSA1" s="854"/>
      <c r="MSB1" s="854"/>
      <c r="MSC1" s="854"/>
      <c r="MSD1" s="854"/>
      <c r="MSE1" s="854"/>
      <c r="MSF1" s="854"/>
      <c r="MSG1" s="854"/>
      <c r="MSH1" s="854"/>
      <c r="MSI1" s="854"/>
      <c r="MSJ1" s="854"/>
      <c r="MSK1" s="854"/>
      <c r="MSL1" s="854"/>
      <c r="MSM1" s="854"/>
      <c r="MSN1" s="854"/>
      <c r="MSO1" s="854"/>
      <c r="MSP1" s="854"/>
      <c r="MSQ1" s="854"/>
      <c r="MSR1" s="854"/>
      <c r="MSS1" s="854"/>
      <c r="MST1" s="854"/>
      <c r="MSU1" s="854"/>
      <c r="MSV1" s="854"/>
      <c r="MSW1" s="854"/>
      <c r="MSX1" s="854"/>
      <c r="MSY1" s="854"/>
      <c r="MSZ1" s="854"/>
      <c r="MTA1" s="854"/>
      <c r="MTB1" s="854"/>
      <c r="MTC1" s="854"/>
      <c r="MTD1" s="854"/>
      <c r="MTE1" s="854"/>
      <c r="MTF1" s="854"/>
      <c r="MTG1" s="854"/>
      <c r="MTH1" s="854"/>
      <c r="MTI1" s="854"/>
      <c r="MTJ1" s="854"/>
      <c r="MTK1" s="854"/>
      <c r="MTL1" s="854"/>
      <c r="MTM1" s="854"/>
      <c r="MTN1" s="854"/>
      <c r="MTO1" s="854"/>
      <c r="MTP1" s="854"/>
      <c r="MTQ1" s="854"/>
      <c r="MTR1" s="854"/>
      <c r="MTS1" s="854"/>
      <c r="MTT1" s="854"/>
      <c r="MTU1" s="854"/>
      <c r="MTV1" s="854"/>
      <c r="MTW1" s="854"/>
      <c r="MTX1" s="854"/>
      <c r="MTY1" s="854"/>
      <c r="MTZ1" s="854"/>
      <c r="MUA1" s="854"/>
      <c r="MUB1" s="854"/>
      <c r="MUC1" s="854"/>
      <c r="MUD1" s="854"/>
      <c r="MUE1" s="854"/>
      <c r="MUF1" s="854"/>
      <c r="MUG1" s="854"/>
      <c r="MUH1" s="854"/>
      <c r="MUI1" s="854"/>
      <c r="MUJ1" s="854"/>
      <c r="MUK1" s="854"/>
      <c r="MUL1" s="854"/>
      <c r="MUM1" s="854"/>
      <c r="MUN1" s="854"/>
      <c r="MUO1" s="854"/>
      <c r="MUP1" s="854"/>
      <c r="MUQ1" s="854"/>
      <c r="MUR1" s="854"/>
      <c r="MUS1" s="854"/>
      <c r="MUT1" s="854"/>
      <c r="MUU1" s="854"/>
      <c r="MUV1" s="854"/>
      <c r="MUW1" s="854"/>
      <c r="MUX1" s="854"/>
      <c r="MUY1" s="854"/>
      <c r="MUZ1" s="854"/>
      <c r="MVA1" s="854"/>
      <c r="MVB1" s="854"/>
      <c r="MVC1" s="854"/>
      <c r="MVD1" s="854"/>
      <c r="MVE1" s="854"/>
      <c r="MVF1" s="854"/>
      <c r="MVG1" s="854"/>
      <c r="MVH1" s="854"/>
      <c r="MVI1" s="854"/>
      <c r="MVJ1" s="854"/>
      <c r="MVK1" s="854"/>
      <c r="MVL1" s="854"/>
      <c r="MVM1" s="854"/>
      <c r="MVN1" s="854"/>
      <c r="MVO1" s="854"/>
      <c r="MVP1" s="854"/>
      <c r="MVQ1" s="854"/>
      <c r="MVR1" s="854"/>
      <c r="MVS1" s="854"/>
      <c r="MVT1" s="854"/>
      <c r="MVU1" s="854"/>
      <c r="MVV1" s="854"/>
      <c r="MVW1" s="854"/>
      <c r="MVX1" s="854"/>
      <c r="MVY1" s="854"/>
      <c r="MVZ1" s="854"/>
      <c r="MWA1" s="854"/>
      <c r="MWB1" s="854"/>
      <c r="MWC1" s="854"/>
      <c r="MWD1" s="854"/>
      <c r="MWE1" s="854"/>
      <c r="MWF1" s="854"/>
      <c r="MWG1" s="854"/>
      <c r="MWH1" s="854"/>
      <c r="MWI1" s="854"/>
      <c r="MWJ1" s="854"/>
      <c r="MWK1" s="854"/>
      <c r="MWL1" s="854"/>
      <c r="MWM1" s="854"/>
      <c r="MWN1" s="854"/>
      <c r="MWO1" s="854"/>
      <c r="MWP1" s="854"/>
      <c r="MWQ1" s="854"/>
      <c r="MWR1" s="854"/>
      <c r="MWS1" s="854"/>
      <c r="MWT1" s="854"/>
      <c r="MWU1" s="854"/>
      <c r="MWV1" s="854"/>
      <c r="MWW1" s="854"/>
      <c r="MWX1" s="854"/>
      <c r="MWY1" s="854"/>
      <c r="MWZ1" s="854"/>
      <c r="MXA1" s="854"/>
      <c r="MXB1" s="854"/>
      <c r="MXC1" s="854"/>
      <c r="MXD1" s="854"/>
      <c r="MXE1" s="854"/>
      <c r="MXF1" s="854"/>
      <c r="MXG1" s="854"/>
      <c r="MXH1" s="854"/>
      <c r="MXI1" s="854"/>
      <c r="MXJ1" s="854"/>
      <c r="MXK1" s="854"/>
      <c r="MXL1" s="854"/>
      <c r="MXM1" s="854"/>
      <c r="MXN1" s="854"/>
      <c r="MXO1" s="854"/>
      <c r="MXP1" s="854"/>
      <c r="MXQ1" s="854"/>
      <c r="MXR1" s="854"/>
      <c r="MXS1" s="854"/>
      <c r="MXT1" s="854"/>
      <c r="MXU1" s="854"/>
      <c r="MXV1" s="854"/>
      <c r="MXW1" s="854"/>
      <c r="MXX1" s="854"/>
      <c r="MXY1" s="854"/>
      <c r="MXZ1" s="854"/>
      <c r="MYA1" s="854"/>
      <c r="MYB1" s="854"/>
      <c r="MYC1" s="854"/>
      <c r="MYD1" s="854"/>
      <c r="MYE1" s="854"/>
      <c r="MYF1" s="854"/>
      <c r="MYG1" s="854"/>
      <c r="MYH1" s="854"/>
      <c r="MYI1" s="854"/>
      <c r="MYJ1" s="854"/>
      <c r="MYK1" s="854"/>
      <c r="MYL1" s="854"/>
      <c r="MYM1" s="854"/>
      <c r="MYN1" s="854"/>
      <c r="MYO1" s="854"/>
      <c r="MYP1" s="854"/>
      <c r="MYQ1" s="854"/>
      <c r="MYR1" s="854"/>
      <c r="MYS1" s="854"/>
      <c r="MYT1" s="854"/>
      <c r="MYU1" s="854"/>
      <c r="MYV1" s="854"/>
      <c r="MYW1" s="854"/>
      <c r="MYX1" s="854"/>
      <c r="MYY1" s="854"/>
      <c r="MYZ1" s="854"/>
      <c r="MZA1" s="854"/>
      <c r="MZB1" s="854"/>
      <c r="MZC1" s="854"/>
      <c r="MZD1" s="854"/>
      <c r="MZE1" s="854"/>
      <c r="MZF1" s="854"/>
      <c r="MZG1" s="854"/>
      <c r="MZH1" s="854"/>
      <c r="MZI1" s="854"/>
      <c r="MZJ1" s="854"/>
      <c r="MZK1" s="854"/>
      <c r="MZL1" s="854"/>
      <c r="MZM1" s="854"/>
      <c r="MZN1" s="854"/>
      <c r="MZO1" s="854"/>
      <c r="MZP1" s="854"/>
      <c r="MZQ1" s="854"/>
      <c r="MZR1" s="854"/>
      <c r="MZS1" s="854"/>
      <c r="MZT1" s="854"/>
      <c r="MZU1" s="854"/>
      <c r="MZV1" s="854"/>
      <c r="MZW1" s="854"/>
      <c r="MZX1" s="854"/>
      <c r="MZY1" s="854"/>
      <c r="MZZ1" s="854"/>
      <c r="NAA1" s="854"/>
      <c r="NAB1" s="854"/>
      <c r="NAC1" s="854"/>
      <c r="NAD1" s="854"/>
      <c r="NAE1" s="854"/>
      <c r="NAF1" s="854"/>
      <c r="NAG1" s="854"/>
      <c r="NAH1" s="854"/>
      <c r="NAI1" s="854"/>
      <c r="NAJ1" s="854"/>
      <c r="NAK1" s="854"/>
      <c r="NAL1" s="854"/>
      <c r="NAM1" s="854"/>
      <c r="NAN1" s="854"/>
      <c r="NAO1" s="854"/>
      <c r="NAP1" s="854"/>
      <c r="NAQ1" s="854"/>
      <c r="NAR1" s="854"/>
      <c r="NAS1" s="854"/>
      <c r="NAT1" s="854"/>
      <c r="NAU1" s="854"/>
      <c r="NAV1" s="854"/>
      <c r="NAW1" s="854"/>
      <c r="NAX1" s="854"/>
      <c r="NAY1" s="854"/>
      <c r="NAZ1" s="854"/>
      <c r="NBA1" s="854"/>
      <c r="NBB1" s="854"/>
      <c r="NBC1" s="854"/>
      <c r="NBD1" s="854"/>
      <c r="NBE1" s="854"/>
      <c r="NBF1" s="854"/>
      <c r="NBG1" s="854"/>
      <c r="NBH1" s="854"/>
      <c r="NBI1" s="854"/>
      <c r="NBJ1" s="854"/>
      <c r="NBK1" s="854"/>
      <c r="NBL1" s="854"/>
      <c r="NBM1" s="854"/>
      <c r="NBN1" s="854"/>
      <c r="NBO1" s="854"/>
      <c r="NBP1" s="854"/>
      <c r="NBQ1" s="854"/>
      <c r="NBR1" s="854"/>
      <c r="NBS1" s="854"/>
      <c r="NBT1" s="854"/>
      <c r="NBU1" s="854"/>
      <c r="NBV1" s="854"/>
      <c r="NBW1" s="854"/>
      <c r="NBX1" s="854"/>
      <c r="NBY1" s="854"/>
      <c r="NBZ1" s="854"/>
      <c r="NCA1" s="854"/>
      <c r="NCB1" s="854"/>
      <c r="NCC1" s="854"/>
      <c r="NCD1" s="854"/>
      <c r="NCE1" s="854"/>
      <c r="NCF1" s="854"/>
      <c r="NCG1" s="854"/>
      <c r="NCH1" s="854"/>
      <c r="NCI1" s="854"/>
      <c r="NCJ1" s="854"/>
      <c r="NCK1" s="854"/>
      <c r="NCL1" s="854"/>
      <c r="NCM1" s="854"/>
      <c r="NCN1" s="854"/>
      <c r="NCO1" s="854"/>
      <c r="NCP1" s="854"/>
      <c r="NCQ1" s="854"/>
      <c r="NCR1" s="854"/>
      <c r="NCS1" s="854"/>
      <c r="NCT1" s="854"/>
      <c r="NCU1" s="854"/>
      <c r="NCV1" s="854"/>
      <c r="NCW1" s="854"/>
      <c r="NCX1" s="854"/>
      <c r="NCY1" s="854"/>
      <c r="NCZ1" s="854"/>
      <c r="NDA1" s="854"/>
      <c r="NDB1" s="854"/>
      <c r="NDC1" s="854"/>
      <c r="NDD1" s="854"/>
      <c r="NDE1" s="854"/>
      <c r="NDF1" s="854"/>
      <c r="NDG1" s="854"/>
      <c r="NDH1" s="854"/>
      <c r="NDI1" s="854"/>
      <c r="NDJ1" s="854"/>
      <c r="NDK1" s="854"/>
      <c r="NDL1" s="854"/>
      <c r="NDM1" s="854"/>
      <c r="NDN1" s="854"/>
      <c r="NDO1" s="854"/>
      <c r="NDP1" s="854"/>
      <c r="NDQ1" s="854"/>
      <c r="NDR1" s="854"/>
      <c r="NDS1" s="854"/>
      <c r="NDT1" s="854"/>
      <c r="NDU1" s="854"/>
      <c r="NDV1" s="854"/>
      <c r="NDW1" s="854"/>
      <c r="NDX1" s="854"/>
      <c r="NDY1" s="854"/>
      <c r="NDZ1" s="854"/>
      <c r="NEA1" s="854"/>
      <c r="NEB1" s="854"/>
      <c r="NEC1" s="854"/>
      <c r="NED1" s="854"/>
      <c r="NEE1" s="854"/>
      <c r="NEF1" s="854"/>
      <c r="NEG1" s="854"/>
      <c r="NEH1" s="854"/>
      <c r="NEI1" s="854"/>
      <c r="NEJ1" s="854"/>
      <c r="NEK1" s="854"/>
      <c r="NEL1" s="854"/>
      <c r="NEM1" s="854"/>
      <c r="NEN1" s="854"/>
      <c r="NEO1" s="854"/>
      <c r="NEP1" s="854"/>
      <c r="NEQ1" s="854"/>
      <c r="NER1" s="854"/>
      <c r="NES1" s="854"/>
      <c r="NET1" s="854"/>
      <c r="NEU1" s="854"/>
      <c r="NEV1" s="854"/>
      <c r="NEW1" s="854"/>
      <c r="NEX1" s="854"/>
      <c r="NEY1" s="854"/>
      <c r="NEZ1" s="854"/>
      <c r="NFA1" s="854"/>
      <c r="NFB1" s="854"/>
      <c r="NFC1" s="854"/>
      <c r="NFD1" s="854"/>
      <c r="NFE1" s="854"/>
      <c r="NFF1" s="854"/>
      <c r="NFG1" s="854"/>
      <c r="NFH1" s="854"/>
      <c r="NFI1" s="854"/>
      <c r="NFJ1" s="854"/>
      <c r="NFK1" s="854"/>
      <c r="NFL1" s="854"/>
      <c r="NFM1" s="854"/>
      <c r="NFN1" s="854"/>
      <c r="NFO1" s="854"/>
      <c r="NFP1" s="854"/>
      <c r="NFQ1" s="854"/>
      <c r="NFR1" s="854"/>
      <c r="NFS1" s="854"/>
      <c r="NFT1" s="854"/>
      <c r="NFU1" s="854"/>
      <c r="NFV1" s="854"/>
      <c r="NFW1" s="854"/>
      <c r="NFX1" s="854"/>
      <c r="NFY1" s="854"/>
      <c r="NFZ1" s="854"/>
      <c r="NGA1" s="854"/>
      <c r="NGB1" s="854"/>
      <c r="NGC1" s="854"/>
      <c r="NGD1" s="854"/>
      <c r="NGE1" s="854"/>
      <c r="NGF1" s="854"/>
      <c r="NGG1" s="854"/>
      <c r="NGH1" s="854"/>
      <c r="NGI1" s="854"/>
      <c r="NGJ1" s="854"/>
      <c r="NGK1" s="854"/>
      <c r="NGL1" s="854"/>
      <c r="NGM1" s="854"/>
      <c r="NGN1" s="854"/>
      <c r="NGO1" s="854"/>
      <c r="NGP1" s="854"/>
      <c r="NGQ1" s="854"/>
      <c r="NGR1" s="854"/>
      <c r="NGS1" s="854"/>
      <c r="NGT1" s="854"/>
      <c r="NGU1" s="854"/>
      <c r="NGV1" s="854"/>
      <c r="NGW1" s="854"/>
      <c r="NGX1" s="854"/>
      <c r="NGY1" s="854"/>
      <c r="NGZ1" s="854"/>
      <c r="NHA1" s="854"/>
      <c r="NHB1" s="854"/>
      <c r="NHC1" s="854"/>
      <c r="NHD1" s="854"/>
      <c r="NHE1" s="854"/>
      <c r="NHF1" s="854"/>
      <c r="NHG1" s="854"/>
      <c r="NHH1" s="854"/>
      <c r="NHI1" s="854"/>
      <c r="NHJ1" s="854"/>
      <c r="NHK1" s="854"/>
      <c r="NHL1" s="854"/>
      <c r="NHM1" s="854"/>
      <c r="NHN1" s="854"/>
      <c r="NHO1" s="854"/>
      <c r="NHP1" s="854"/>
      <c r="NHQ1" s="854"/>
      <c r="NHR1" s="854"/>
      <c r="NHS1" s="854"/>
      <c r="NHT1" s="854"/>
      <c r="NHU1" s="854"/>
      <c r="NHV1" s="854"/>
      <c r="NHW1" s="854"/>
      <c r="NHX1" s="854"/>
      <c r="NHY1" s="854"/>
      <c r="NHZ1" s="854"/>
      <c r="NIA1" s="854"/>
      <c r="NIB1" s="854"/>
      <c r="NIC1" s="854"/>
      <c r="NID1" s="854"/>
      <c r="NIE1" s="854"/>
      <c r="NIF1" s="854"/>
      <c r="NIG1" s="854"/>
      <c r="NIH1" s="854"/>
      <c r="NII1" s="854"/>
      <c r="NIJ1" s="854"/>
      <c r="NIK1" s="854"/>
      <c r="NIL1" s="854"/>
      <c r="NIM1" s="854"/>
      <c r="NIN1" s="854"/>
      <c r="NIO1" s="854"/>
      <c r="NIP1" s="854"/>
      <c r="NIQ1" s="854"/>
      <c r="NIR1" s="854"/>
      <c r="NIS1" s="854"/>
      <c r="NIT1" s="854"/>
      <c r="NIU1" s="854"/>
      <c r="NIV1" s="854"/>
      <c r="NIW1" s="854"/>
      <c r="NIX1" s="854"/>
      <c r="NIY1" s="854"/>
      <c r="NIZ1" s="854"/>
      <c r="NJA1" s="854"/>
      <c r="NJB1" s="854"/>
      <c r="NJC1" s="854"/>
      <c r="NJD1" s="854"/>
      <c r="NJE1" s="854"/>
      <c r="NJF1" s="854"/>
      <c r="NJG1" s="854"/>
      <c r="NJH1" s="854"/>
      <c r="NJI1" s="854"/>
      <c r="NJJ1" s="854"/>
      <c r="NJK1" s="854"/>
      <c r="NJL1" s="854"/>
      <c r="NJM1" s="854"/>
      <c r="NJN1" s="854"/>
      <c r="NJO1" s="854"/>
      <c r="NJP1" s="854"/>
      <c r="NJQ1" s="854"/>
      <c r="NJR1" s="854"/>
      <c r="NJS1" s="854"/>
      <c r="NJT1" s="854"/>
      <c r="NJU1" s="854"/>
      <c r="NJV1" s="854"/>
      <c r="NJW1" s="854"/>
      <c r="NJX1" s="854"/>
      <c r="NJY1" s="854"/>
      <c r="NJZ1" s="854"/>
      <c r="NKA1" s="854"/>
      <c r="NKB1" s="854"/>
      <c r="NKC1" s="854"/>
      <c r="NKD1" s="854"/>
      <c r="NKE1" s="854"/>
      <c r="NKF1" s="854"/>
      <c r="NKG1" s="854"/>
      <c r="NKH1" s="854"/>
      <c r="NKI1" s="854"/>
      <c r="NKJ1" s="854"/>
      <c r="NKK1" s="854"/>
      <c r="NKL1" s="854"/>
      <c r="NKM1" s="854"/>
      <c r="NKN1" s="854"/>
      <c r="NKO1" s="854"/>
      <c r="NKP1" s="854"/>
      <c r="NKQ1" s="854"/>
      <c r="NKR1" s="854"/>
      <c r="NKS1" s="854"/>
      <c r="NKT1" s="854"/>
      <c r="NKU1" s="854"/>
      <c r="NKV1" s="854"/>
      <c r="NKW1" s="854"/>
      <c r="NKX1" s="854"/>
      <c r="NKY1" s="854"/>
      <c r="NKZ1" s="854"/>
      <c r="NLA1" s="854"/>
      <c r="NLB1" s="854"/>
      <c r="NLC1" s="854"/>
      <c r="NLD1" s="854"/>
      <c r="NLE1" s="854"/>
      <c r="NLF1" s="854"/>
      <c r="NLG1" s="854"/>
      <c r="NLH1" s="854"/>
      <c r="NLI1" s="854"/>
      <c r="NLJ1" s="854"/>
      <c r="NLK1" s="854"/>
      <c r="NLL1" s="854"/>
      <c r="NLM1" s="854"/>
      <c r="NLN1" s="854"/>
      <c r="NLO1" s="854"/>
      <c r="NLP1" s="854"/>
      <c r="NLQ1" s="854"/>
      <c r="NLR1" s="854"/>
      <c r="NLS1" s="854"/>
      <c r="NLT1" s="854"/>
      <c r="NLU1" s="854"/>
      <c r="NLV1" s="854"/>
      <c r="NLW1" s="854"/>
      <c r="NLX1" s="854"/>
      <c r="NLY1" s="854"/>
      <c r="NLZ1" s="854"/>
      <c r="NMA1" s="854"/>
      <c r="NMB1" s="854"/>
      <c r="NMC1" s="854"/>
      <c r="NMD1" s="854"/>
      <c r="NME1" s="854"/>
      <c r="NMF1" s="854"/>
      <c r="NMG1" s="854"/>
      <c r="NMH1" s="854"/>
      <c r="NMI1" s="854"/>
      <c r="NMJ1" s="854"/>
      <c r="NMK1" s="854"/>
      <c r="NML1" s="854"/>
      <c r="NMM1" s="854"/>
      <c r="NMN1" s="854"/>
      <c r="NMO1" s="854"/>
      <c r="NMP1" s="854"/>
      <c r="NMQ1" s="854"/>
      <c r="NMR1" s="854"/>
      <c r="NMS1" s="854"/>
      <c r="NMT1" s="854"/>
      <c r="NMU1" s="854"/>
      <c r="NMV1" s="854"/>
      <c r="NMW1" s="854"/>
      <c r="NMX1" s="854"/>
      <c r="NMY1" s="854"/>
      <c r="NMZ1" s="854"/>
      <c r="NNA1" s="854"/>
      <c r="NNB1" s="854"/>
      <c r="NNC1" s="854"/>
      <c r="NND1" s="854"/>
      <c r="NNE1" s="854"/>
      <c r="NNF1" s="854"/>
      <c r="NNG1" s="854"/>
      <c r="NNH1" s="854"/>
      <c r="NNI1" s="854"/>
      <c r="NNJ1" s="854"/>
      <c r="NNK1" s="854"/>
      <c r="NNL1" s="854"/>
      <c r="NNM1" s="854"/>
      <c r="NNN1" s="854"/>
      <c r="NNO1" s="854"/>
      <c r="NNP1" s="854"/>
      <c r="NNQ1" s="854"/>
      <c r="NNR1" s="854"/>
      <c r="NNS1" s="854"/>
      <c r="NNT1" s="854"/>
      <c r="NNU1" s="854"/>
      <c r="NNV1" s="854"/>
      <c r="NNW1" s="854"/>
      <c r="NNX1" s="854"/>
      <c r="NNY1" s="854"/>
      <c r="NNZ1" s="854"/>
      <c r="NOA1" s="854"/>
      <c r="NOB1" s="854"/>
      <c r="NOC1" s="854"/>
      <c r="NOD1" s="854"/>
      <c r="NOE1" s="854"/>
      <c r="NOF1" s="854"/>
      <c r="NOG1" s="854"/>
      <c r="NOH1" s="854"/>
      <c r="NOI1" s="854"/>
      <c r="NOJ1" s="854"/>
      <c r="NOK1" s="854"/>
      <c r="NOL1" s="854"/>
      <c r="NOM1" s="854"/>
      <c r="NON1" s="854"/>
      <c r="NOO1" s="854"/>
      <c r="NOP1" s="854"/>
      <c r="NOQ1" s="854"/>
      <c r="NOR1" s="854"/>
      <c r="NOS1" s="854"/>
      <c r="NOT1" s="854"/>
      <c r="NOU1" s="854"/>
      <c r="NOV1" s="854"/>
      <c r="NOW1" s="854"/>
      <c r="NOX1" s="854"/>
      <c r="NOY1" s="854"/>
      <c r="NOZ1" s="854"/>
      <c r="NPA1" s="854"/>
      <c r="NPB1" s="854"/>
      <c r="NPC1" s="854"/>
      <c r="NPD1" s="854"/>
      <c r="NPE1" s="854"/>
      <c r="NPF1" s="854"/>
      <c r="NPG1" s="854"/>
      <c r="NPH1" s="854"/>
      <c r="NPI1" s="854"/>
      <c r="NPJ1" s="854"/>
      <c r="NPK1" s="854"/>
      <c r="NPL1" s="854"/>
      <c r="NPM1" s="854"/>
      <c r="NPN1" s="854"/>
      <c r="NPO1" s="854"/>
      <c r="NPP1" s="854"/>
      <c r="NPQ1" s="854"/>
      <c r="NPR1" s="854"/>
      <c r="NPS1" s="854"/>
      <c r="NPT1" s="854"/>
      <c r="NPU1" s="854"/>
      <c r="NPV1" s="854"/>
      <c r="NPW1" s="854"/>
      <c r="NPX1" s="854"/>
      <c r="NPY1" s="854"/>
      <c r="NPZ1" s="854"/>
      <c r="NQA1" s="854"/>
      <c r="NQB1" s="854"/>
      <c r="NQC1" s="854"/>
      <c r="NQD1" s="854"/>
      <c r="NQE1" s="854"/>
      <c r="NQF1" s="854"/>
      <c r="NQG1" s="854"/>
      <c r="NQH1" s="854"/>
      <c r="NQI1" s="854"/>
      <c r="NQJ1" s="854"/>
      <c r="NQK1" s="854"/>
      <c r="NQL1" s="854"/>
      <c r="NQM1" s="854"/>
      <c r="NQN1" s="854"/>
      <c r="NQO1" s="854"/>
      <c r="NQP1" s="854"/>
      <c r="NQQ1" s="854"/>
      <c r="NQR1" s="854"/>
      <c r="NQS1" s="854"/>
      <c r="NQT1" s="854"/>
      <c r="NQU1" s="854"/>
      <c r="NQV1" s="854"/>
      <c r="NQW1" s="854"/>
      <c r="NQX1" s="854"/>
      <c r="NQY1" s="854"/>
      <c r="NQZ1" s="854"/>
      <c r="NRA1" s="854"/>
      <c r="NRB1" s="854"/>
      <c r="NRC1" s="854"/>
      <c r="NRD1" s="854"/>
      <c r="NRE1" s="854"/>
      <c r="NRF1" s="854"/>
      <c r="NRG1" s="854"/>
      <c r="NRH1" s="854"/>
      <c r="NRI1" s="854"/>
      <c r="NRJ1" s="854"/>
      <c r="NRK1" s="854"/>
      <c r="NRL1" s="854"/>
      <c r="NRM1" s="854"/>
      <c r="NRN1" s="854"/>
      <c r="NRO1" s="854"/>
      <c r="NRP1" s="854"/>
      <c r="NRQ1" s="854"/>
      <c r="NRR1" s="854"/>
      <c r="NRS1" s="854"/>
      <c r="NRT1" s="854"/>
      <c r="NRU1" s="854"/>
      <c r="NRV1" s="854"/>
      <c r="NRW1" s="854"/>
      <c r="NRX1" s="854"/>
      <c r="NRY1" s="854"/>
      <c r="NRZ1" s="854"/>
      <c r="NSA1" s="854"/>
      <c r="NSB1" s="854"/>
      <c r="NSC1" s="854"/>
      <c r="NSD1" s="854"/>
      <c r="NSE1" s="854"/>
      <c r="NSF1" s="854"/>
      <c r="NSG1" s="854"/>
      <c r="NSH1" s="854"/>
      <c r="NSI1" s="854"/>
      <c r="NSJ1" s="854"/>
      <c r="NSK1" s="854"/>
      <c r="NSL1" s="854"/>
      <c r="NSM1" s="854"/>
      <c r="NSN1" s="854"/>
      <c r="NSO1" s="854"/>
      <c r="NSP1" s="854"/>
      <c r="NSQ1" s="854"/>
      <c r="NSR1" s="854"/>
      <c r="NSS1" s="854"/>
      <c r="NST1" s="854"/>
      <c r="NSU1" s="854"/>
      <c r="NSV1" s="854"/>
      <c r="NSW1" s="854"/>
      <c r="NSX1" s="854"/>
      <c r="NSY1" s="854"/>
      <c r="NSZ1" s="854"/>
      <c r="NTA1" s="854"/>
      <c r="NTB1" s="854"/>
      <c r="NTC1" s="854"/>
      <c r="NTD1" s="854"/>
      <c r="NTE1" s="854"/>
      <c r="NTF1" s="854"/>
      <c r="NTG1" s="854"/>
      <c r="NTH1" s="854"/>
      <c r="NTI1" s="854"/>
      <c r="NTJ1" s="854"/>
      <c r="NTK1" s="854"/>
      <c r="NTL1" s="854"/>
      <c r="NTM1" s="854"/>
      <c r="NTN1" s="854"/>
      <c r="NTO1" s="854"/>
      <c r="NTP1" s="854"/>
      <c r="NTQ1" s="854"/>
      <c r="NTR1" s="854"/>
      <c r="NTS1" s="854"/>
      <c r="NTT1" s="854"/>
      <c r="NTU1" s="854"/>
      <c r="NTV1" s="854"/>
      <c r="NTW1" s="854"/>
      <c r="NTX1" s="854"/>
      <c r="NTY1" s="854"/>
      <c r="NTZ1" s="854"/>
      <c r="NUA1" s="854"/>
      <c r="NUB1" s="854"/>
      <c r="NUC1" s="854"/>
      <c r="NUD1" s="854"/>
      <c r="NUE1" s="854"/>
      <c r="NUF1" s="854"/>
      <c r="NUG1" s="854"/>
      <c r="NUH1" s="854"/>
      <c r="NUI1" s="854"/>
      <c r="NUJ1" s="854"/>
      <c r="NUK1" s="854"/>
      <c r="NUL1" s="854"/>
      <c r="NUM1" s="854"/>
      <c r="NUN1" s="854"/>
      <c r="NUO1" s="854"/>
      <c r="NUP1" s="854"/>
      <c r="NUQ1" s="854"/>
      <c r="NUR1" s="854"/>
      <c r="NUS1" s="854"/>
      <c r="NUT1" s="854"/>
      <c r="NUU1" s="854"/>
      <c r="NUV1" s="854"/>
      <c r="NUW1" s="854"/>
      <c r="NUX1" s="854"/>
      <c r="NUY1" s="854"/>
      <c r="NUZ1" s="854"/>
      <c r="NVA1" s="854"/>
      <c r="NVB1" s="854"/>
      <c r="NVC1" s="854"/>
      <c r="NVD1" s="854"/>
      <c r="NVE1" s="854"/>
      <c r="NVF1" s="854"/>
      <c r="NVG1" s="854"/>
      <c r="NVH1" s="854"/>
      <c r="NVI1" s="854"/>
      <c r="NVJ1" s="854"/>
      <c r="NVK1" s="854"/>
      <c r="NVL1" s="854"/>
      <c r="NVM1" s="854"/>
      <c r="NVN1" s="854"/>
      <c r="NVO1" s="854"/>
      <c r="NVP1" s="854"/>
      <c r="NVQ1" s="854"/>
      <c r="NVR1" s="854"/>
      <c r="NVS1" s="854"/>
      <c r="NVT1" s="854"/>
      <c r="NVU1" s="854"/>
      <c r="NVV1" s="854"/>
      <c r="NVW1" s="854"/>
      <c r="NVX1" s="854"/>
      <c r="NVY1" s="854"/>
      <c r="NVZ1" s="854"/>
      <c r="NWA1" s="854"/>
      <c r="NWB1" s="854"/>
      <c r="NWC1" s="854"/>
      <c r="NWD1" s="854"/>
      <c r="NWE1" s="854"/>
      <c r="NWF1" s="854"/>
      <c r="NWG1" s="854"/>
      <c r="NWH1" s="854"/>
      <c r="NWI1" s="854"/>
      <c r="NWJ1" s="854"/>
      <c r="NWK1" s="854"/>
      <c r="NWL1" s="854"/>
      <c r="NWM1" s="854"/>
      <c r="NWN1" s="854"/>
      <c r="NWO1" s="854"/>
      <c r="NWP1" s="854"/>
      <c r="NWQ1" s="854"/>
      <c r="NWR1" s="854"/>
      <c r="NWS1" s="854"/>
      <c r="NWT1" s="854"/>
      <c r="NWU1" s="854"/>
      <c r="NWV1" s="854"/>
      <c r="NWW1" s="854"/>
      <c r="NWX1" s="854"/>
      <c r="NWY1" s="854"/>
      <c r="NWZ1" s="854"/>
      <c r="NXA1" s="854"/>
      <c r="NXB1" s="854"/>
      <c r="NXC1" s="854"/>
      <c r="NXD1" s="854"/>
      <c r="NXE1" s="854"/>
      <c r="NXF1" s="854"/>
      <c r="NXG1" s="854"/>
      <c r="NXH1" s="854"/>
      <c r="NXI1" s="854"/>
      <c r="NXJ1" s="854"/>
      <c r="NXK1" s="854"/>
      <c r="NXL1" s="854"/>
      <c r="NXM1" s="854"/>
      <c r="NXN1" s="854"/>
      <c r="NXO1" s="854"/>
      <c r="NXP1" s="854"/>
      <c r="NXQ1" s="854"/>
      <c r="NXR1" s="854"/>
      <c r="NXS1" s="854"/>
      <c r="NXT1" s="854"/>
      <c r="NXU1" s="854"/>
      <c r="NXV1" s="854"/>
      <c r="NXW1" s="854"/>
      <c r="NXX1" s="854"/>
      <c r="NXY1" s="854"/>
      <c r="NXZ1" s="854"/>
      <c r="NYA1" s="854"/>
      <c r="NYB1" s="854"/>
      <c r="NYC1" s="854"/>
      <c r="NYD1" s="854"/>
      <c r="NYE1" s="854"/>
      <c r="NYF1" s="854"/>
      <c r="NYG1" s="854"/>
      <c r="NYH1" s="854"/>
      <c r="NYI1" s="854"/>
      <c r="NYJ1" s="854"/>
      <c r="NYK1" s="854"/>
      <c r="NYL1" s="854"/>
      <c r="NYM1" s="854"/>
      <c r="NYN1" s="854"/>
      <c r="NYO1" s="854"/>
      <c r="NYP1" s="854"/>
      <c r="NYQ1" s="854"/>
      <c r="NYR1" s="854"/>
      <c r="NYS1" s="854"/>
      <c r="NYT1" s="854"/>
      <c r="NYU1" s="854"/>
      <c r="NYV1" s="854"/>
      <c r="NYW1" s="854"/>
      <c r="NYX1" s="854"/>
      <c r="NYY1" s="854"/>
      <c r="NYZ1" s="854"/>
      <c r="NZA1" s="854"/>
      <c r="NZB1" s="854"/>
      <c r="NZC1" s="854"/>
      <c r="NZD1" s="854"/>
      <c r="NZE1" s="854"/>
      <c r="NZF1" s="854"/>
      <c r="NZG1" s="854"/>
      <c r="NZH1" s="854"/>
      <c r="NZI1" s="854"/>
      <c r="NZJ1" s="854"/>
      <c r="NZK1" s="854"/>
      <c r="NZL1" s="854"/>
      <c r="NZM1" s="854"/>
      <c r="NZN1" s="854"/>
      <c r="NZO1" s="854"/>
      <c r="NZP1" s="854"/>
      <c r="NZQ1" s="854"/>
      <c r="NZR1" s="854"/>
      <c r="NZS1" s="854"/>
      <c r="NZT1" s="854"/>
      <c r="NZU1" s="854"/>
      <c r="NZV1" s="854"/>
      <c r="NZW1" s="854"/>
      <c r="NZX1" s="854"/>
      <c r="NZY1" s="854"/>
      <c r="NZZ1" s="854"/>
      <c r="OAA1" s="854"/>
      <c r="OAB1" s="854"/>
      <c r="OAC1" s="854"/>
      <c r="OAD1" s="854"/>
      <c r="OAE1" s="854"/>
      <c r="OAF1" s="854"/>
      <c r="OAG1" s="854"/>
      <c r="OAH1" s="854"/>
      <c r="OAI1" s="854"/>
      <c r="OAJ1" s="854"/>
      <c r="OAK1" s="854"/>
      <c r="OAL1" s="854"/>
      <c r="OAM1" s="854"/>
      <c r="OAN1" s="854"/>
      <c r="OAO1" s="854"/>
      <c r="OAP1" s="854"/>
      <c r="OAQ1" s="854"/>
      <c r="OAR1" s="854"/>
      <c r="OAS1" s="854"/>
      <c r="OAT1" s="854"/>
      <c r="OAU1" s="854"/>
      <c r="OAV1" s="854"/>
      <c r="OAW1" s="854"/>
      <c r="OAX1" s="854"/>
      <c r="OAY1" s="854"/>
      <c r="OAZ1" s="854"/>
      <c r="OBA1" s="854"/>
      <c r="OBB1" s="854"/>
      <c r="OBC1" s="854"/>
      <c r="OBD1" s="854"/>
      <c r="OBE1" s="854"/>
      <c r="OBF1" s="854"/>
      <c r="OBG1" s="854"/>
      <c r="OBH1" s="854"/>
      <c r="OBI1" s="854"/>
      <c r="OBJ1" s="854"/>
      <c r="OBK1" s="854"/>
      <c r="OBL1" s="854"/>
      <c r="OBM1" s="854"/>
      <c r="OBN1" s="854"/>
      <c r="OBO1" s="854"/>
      <c r="OBP1" s="854"/>
      <c r="OBQ1" s="854"/>
      <c r="OBR1" s="854"/>
      <c r="OBS1" s="854"/>
      <c r="OBT1" s="854"/>
      <c r="OBU1" s="854"/>
      <c r="OBV1" s="854"/>
      <c r="OBW1" s="854"/>
      <c r="OBX1" s="854"/>
      <c r="OBY1" s="854"/>
      <c r="OBZ1" s="854"/>
      <c r="OCA1" s="854"/>
      <c r="OCB1" s="854"/>
      <c r="OCC1" s="854"/>
      <c r="OCD1" s="854"/>
      <c r="OCE1" s="854"/>
      <c r="OCF1" s="854"/>
      <c r="OCG1" s="854"/>
      <c r="OCH1" s="854"/>
      <c r="OCI1" s="854"/>
      <c r="OCJ1" s="854"/>
      <c r="OCK1" s="854"/>
      <c r="OCL1" s="854"/>
      <c r="OCM1" s="854"/>
      <c r="OCN1" s="854"/>
      <c r="OCO1" s="854"/>
      <c r="OCP1" s="854"/>
      <c r="OCQ1" s="854"/>
      <c r="OCR1" s="854"/>
      <c r="OCS1" s="854"/>
      <c r="OCT1" s="854"/>
      <c r="OCU1" s="854"/>
      <c r="OCV1" s="854"/>
      <c r="OCW1" s="854"/>
      <c r="OCX1" s="854"/>
      <c r="OCY1" s="854"/>
      <c r="OCZ1" s="854"/>
      <c r="ODA1" s="854"/>
      <c r="ODB1" s="854"/>
      <c r="ODC1" s="854"/>
      <c r="ODD1" s="854"/>
      <c r="ODE1" s="854"/>
      <c r="ODF1" s="854"/>
      <c r="ODG1" s="854"/>
      <c r="ODH1" s="854"/>
      <c r="ODI1" s="854"/>
      <c r="ODJ1" s="854"/>
      <c r="ODK1" s="854"/>
      <c r="ODL1" s="854"/>
      <c r="ODM1" s="854"/>
      <c r="ODN1" s="854"/>
      <c r="ODO1" s="854"/>
      <c r="ODP1" s="854"/>
      <c r="ODQ1" s="854"/>
      <c r="ODR1" s="854"/>
      <c r="ODS1" s="854"/>
      <c r="ODT1" s="854"/>
      <c r="ODU1" s="854"/>
      <c r="ODV1" s="854"/>
      <c r="ODW1" s="854"/>
      <c r="ODX1" s="854"/>
      <c r="ODY1" s="854"/>
      <c r="ODZ1" s="854"/>
      <c r="OEA1" s="854"/>
      <c r="OEB1" s="854"/>
      <c r="OEC1" s="854"/>
      <c r="OED1" s="854"/>
      <c r="OEE1" s="854"/>
      <c r="OEF1" s="854"/>
      <c r="OEG1" s="854"/>
      <c r="OEH1" s="854"/>
      <c r="OEI1" s="854"/>
      <c r="OEJ1" s="854"/>
      <c r="OEK1" s="854"/>
      <c r="OEL1" s="854"/>
      <c r="OEM1" s="854"/>
      <c r="OEN1" s="854"/>
      <c r="OEO1" s="854"/>
      <c r="OEP1" s="854"/>
      <c r="OEQ1" s="854"/>
      <c r="OER1" s="854"/>
      <c r="OES1" s="854"/>
      <c r="OET1" s="854"/>
      <c r="OEU1" s="854"/>
      <c r="OEV1" s="854"/>
      <c r="OEW1" s="854"/>
      <c r="OEX1" s="854"/>
      <c r="OEY1" s="854"/>
      <c r="OEZ1" s="854"/>
      <c r="OFA1" s="854"/>
      <c r="OFB1" s="854"/>
      <c r="OFC1" s="854"/>
      <c r="OFD1" s="854"/>
      <c r="OFE1" s="854"/>
      <c r="OFF1" s="854"/>
      <c r="OFG1" s="854"/>
      <c r="OFH1" s="854"/>
      <c r="OFI1" s="854"/>
      <c r="OFJ1" s="854"/>
      <c r="OFK1" s="854"/>
      <c r="OFL1" s="854"/>
      <c r="OFM1" s="854"/>
      <c r="OFN1" s="854"/>
      <c r="OFO1" s="854"/>
      <c r="OFP1" s="854"/>
      <c r="OFQ1" s="854"/>
      <c r="OFR1" s="854"/>
      <c r="OFS1" s="854"/>
      <c r="OFT1" s="854"/>
      <c r="OFU1" s="854"/>
      <c r="OFV1" s="854"/>
      <c r="OFW1" s="854"/>
      <c r="OFX1" s="854"/>
      <c r="OFY1" s="854"/>
      <c r="OFZ1" s="854"/>
      <c r="OGA1" s="854"/>
      <c r="OGB1" s="854"/>
      <c r="OGC1" s="854"/>
      <c r="OGD1" s="854"/>
      <c r="OGE1" s="854"/>
      <c r="OGF1" s="854"/>
      <c r="OGG1" s="854"/>
      <c r="OGH1" s="854"/>
      <c r="OGI1" s="854"/>
      <c r="OGJ1" s="854"/>
      <c r="OGK1" s="854"/>
      <c r="OGL1" s="854"/>
      <c r="OGM1" s="854"/>
      <c r="OGN1" s="854"/>
      <c r="OGO1" s="854"/>
      <c r="OGP1" s="854"/>
      <c r="OGQ1" s="854"/>
      <c r="OGR1" s="854"/>
      <c r="OGS1" s="854"/>
      <c r="OGT1" s="854"/>
      <c r="OGU1" s="854"/>
      <c r="OGV1" s="854"/>
      <c r="OGW1" s="854"/>
      <c r="OGX1" s="854"/>
      <c r="OGY1" s="854"/>
      <c r="OGZ1" s="854"/>
      <c r="OHA1" s="854"/>
      <c r="OHB1" s="854"/>
      <c r="OHC1" s="854"/>
      <c r="OHD1" s="854"/>
      <c r="OHE1" s="854"/>
      <c r="OHF1" s="854"/>
      <c r="OHG1" s="854"/>
      <c r="OHH1" s="854"/>
      <c r="OHI1" s="854"/>
      <c r="OHJ1" s="854"/>
      <c r="OHK1" s="854"/>
      <c r="OHL1" s="854"/>
      <c r="OHM1" s="854"/>
      <c r="OHN1" s="854"/>
      <c r="OHO1" s="854"/>
      <c r="OHP1" s="854"/>
      <c r="OHQ1" s="854"/>
      <c r="OHR1" s="854"/>
      <c r="OHS1" s="854"/>
      <c r="OHT1" s="854"/>
      <c r="OHU1" s="854"/>
      <c r="OHV1" s="854"/>
      <c r="OHW1" s="854"/>
      <c r="OHX1" s="854"/>
      <c r="OHY1" s="854"/>
      <c r="OHZ1" s="854"/>
      <c r="OIA1" s="854"/>
      <c r="OIB1" s="854"/>
      <c r="OIC1" s="854"/>
      <c r="OID1" s="854"/>
      <c r="OIE1" s="854"/>
      <c r="OIF1" s="854"/>
      <c r="OIG1" s="854"/>
      <c r="OIH1" s="854"/>
      <c r="OII1" s="854"/>
      <c r="OIJ1" s="854"/>
      <c r="OIK1" s="854"/>
      <c r="OIL1" s="854"/>
      <c r="OIM1" s="854"/>
      <c r="OIN1" s="854"/>
      <c r="OIO1" s="854"/>
      <c r="OIP1" s="854"/>
      <c r="OIQ1" s="854"/>
      <c r="OIR1" s="854"/>
      <c r="OIS1" s="854"/>
      <c r="OIT1" s="854"/>
      <c r="OIU1" s="854"/>
      <c r="OIV1" s="854"/>
      <c r="OIW1" s="854"/>
      <c r="OIX1" s="854"/>
      <c r="OIY1" s="854"/>
      <c r="OIZ1" s="854"/>
      <c r="OJA1" s="854"/>
      <c r="OJB1" s="854"/>
      <c r="OJC1" s="854"/>
      <c r="OJD1" s="854"/>
      <c r="OJE1" s="854"/>
      <c r="OJF1" s="854"/>
      <c r="OJG1" s="854"/>
      <c r="OJH1" s="854"/>
      <c r="OJI1" s="854"/>
      <c r="OJJ1" s="854"/>
      <c r="OJK1" s="854"/>
      <c r="OJL1" s="854"/>
      <c r="OJM1" s="854"/>
      <c r="OJN1" s="854"/>
      <c r="OJO1" s="854"/>
      <c r="OJP1" s="854"/>
      <c r="OJQ1" s="854"/>
      <c r="OJR1" s="854"/>
      <c r="OJS1" s="854"/>
      <c r="OJT1" s="854"/>
      <c r="OJU1" s="854"/>
      <c r="OJV1" s="854"/>
      <c r="OJW1" s="854"/>
      <c r="OJX1" s="854"/>
      <c r="OJY1" s="854"/>
      <c r="OJZ1" s="854"/>
      <c r="OKA1" s="854"/>
      <c r="OKB1" s="854"/>
      <c r="OKC1" s="854"/>
      <c r="OKD1" s="854"/>
      <c r="OKE1" s="854"/>
      <c r="OKF1" s="854"/>
      <c r="OKG1" s="854"/>
      <c r="OKH1" s="854"/>
      <c r="OKI1" s="854"/>
      <c r="OKJ1" s="854"/>
      <c r="OKK1" s="854"/>
      <c r="OKL1" s="854"/>
      <c r="OKM1" s="854"/>
      <c r="OKN1" s="854"/>
      <c r="OKO1" s="854"/>
      <c r="OKP1" s="854"/>
      <c r="OKQ1" s="854"/>
      <c r="OKR1" s="854"/>
      <c r="OKS1" s="854"/>
      <c r="OKT1" s="854"/>
      <c r="OKU1" s="854"/>
      <c r="OKV1" s="854"/>
      <c r="OKW1" s="854"/>
      <c r="OKX1" s="854"/>
      <c r="OKY1" s="854"/>
      <c r="OKZ1" s="854"/>
      <c r="OLA1" s="854"/>
      <c r="OLB1" s="854"/>
      <c r="OLC1" s="854"/>
      <c r="OLD1" s="854"/>
      <c r="OLE1" s="854"/>
      <c r="OLF1" s="854"/>
      <c r="OLG1" s="854"/>
      <c r="OLH1" s="854"/>
      <c r="OLI1" s="854"/>
      <c r="OLJ1" s="854"/>
      <c r="OLK1" s="854"/>
      <c r="OLL1" s="854"/>
      <c r="OLM1" s="854"/>
      <c r="OLN1" s="854"/>
      <c r="OLO1" s="854"/>
      <c r="OLP1" s="854"/>
      <c r="OLQ1" s="854"/>
      <c r="OLR1" s="854"/>
      <c r="OLS1" s="854"/>
      <c r="OLT1" s="854"/>
      <c r="OLU1" s="854"/>
      <c r="OLV1" s="854"/>
      <c r="OLW1" s="854"/>
      <c r="OLX1" s="854"/>
      <c r="OLY1" s="854"/>
      <c r="OLZ1" s="854"/>
      <c r="OMA1" s="854"/>
      <c r="OMB1" s="854"/>
      <c r="OMC1" s="854"/>
      <c r="OMD1" s="854"/>
      <c r="OME1" s="854"/>
      <c r="OMF1" s="854"/>
      <c r="OMG1" s="854"/>
      <c r="OMH1" s="854"/>
      <c r="OMI1" s="854"/>
      <c r="OMJ1" s="854"/>
      <c r="OMK1" s="854"/>
      <c r="OML1" s="854"/>
      <c r="OMM1" s="854"/>
      <c r="OMN1" s="854"/>
      <c r="OMO1" s="854"/>
      <c r="OMP1" s="854"/>
      <c r="OMQ1" s="854"/>
      <c r="OMR1" s="854"/>
      <c r="OMS1" s="854"/>
      <c r="OMT1" s="854"/>
      <c r="OMU1" s="854"/>
      <c r="OMV1" s="854"/>
      <c r="OMW1" s="854"/>
      <c r="OMX1" s="854"/>
      <c r="OMY1" s="854"/>
      <c r="OMZ1" s="854"/>
      <c r="ONA1" s="854"/>
      <c r="ONB1" s="854"/>
      <c r="ONC1" s="854"/>
      <c r="OND1" s="854"/>
      <c r="ONE1" s="854"/>
      <c r="ONF1" s="854"/>
      <c r="ONG1" s="854"/>
      <c r="ONH1" s="854"/>
      <c r="ONI1" s="854"/>
      <c r="ONJ1" s="854"/>
      <c r="ONK1" s="854"/>
      <c r="ONL1" s="854"/>
      <c r="ONM1" s="854"/>
      <c r="ONN1" s="854"/>
      <c r="ONO1" s="854"/>
      <c r="ONP1" s="854"/>
      <c r="ONQ1" s="854"/>
      <c r="ONR1" s="854"/>
      <c r="ONS1" s="854"/>
      <c r="ONT1" s="854"/>
      <c r="ONU1" s="854"/>
      <c r="ONV1" s="854"/>
      <c r="ONW1" s="854"/>
      <c r="ONX1" s="854"/>
      <c r="ONY1" s="854"/>
      <c r="ONZ1" s="854"/>
      <c r="OOA1" s="854"/>
      <c r="OOB1" s="854"/>
      <c r="OOC1" s="854"/>
      <c r="OOD1" s="854"/>
      <c r="OOE1" s="854"/>
      <c r="OOF1" s="854"/>
      <c r="OOG1" s="854"/>
      <c r="OOH1" s="854"/>
      <c r="OOI1" s="854"/>
      <c r="OOJ1" s="854"/>
      <c r="OOK1" s="854"/>
      <c r="OOL1" s="854"/>
      <c r="OOM1" s="854"/>
      <c r="OON1" s="854"/>
      <c r="OOO1" s="854"/>
      <c r="OOP1" s="854"/>
      <c r="OOQ1" s="854"/>
      <c r="OOR1" s="854"/>
      <c r="OOS1" s="854"/>
      <c r="OOT1" s="854"/>
      <c r="OOU1" s="854"/>
      <c r="OOV1" s="854"/>
      <c r="OOW1" s="854"/>
      <c r="OOX1" s="854"/>
      <c r="OOY1" s="854"/>
      <c r="OOZ1" s="854"/>
      <c r="OPA1" s="854"/>
      <c r="OPB1" s="854"/>
      <c r="OPC1" s="854"/>
      <c r="OPD1" s="854"/>
      <c r="OPE1" s="854"/>
      <c r="OPF1" s="854"/>
      <c r="OPG1" s="854"/>
      <c r="OPH1" s="854"/>
      <c r="OPI1" s="854"/>
      <c r="OPJ1" s="854"/>
      <c r="OPK1" s="854"/>
      <c r="OPL1" s="854"/>
      <c r="OPM1" s="854"/>
      <c r="OPN1" s="854"/>
      <c r="OPO1" s="854"/>
      <c r="OPP1" s="854"/>
      <c r="OPQ1" s="854"/>
      <c r="OPR1" s="854"/>
      <c r="OPS1" s="854"/>
      <c r="OPT1" s="854"/>
      <c r="OPU1" s="854"/>
      <c r="OPV1" s="854"/>
      <c r="OPW1" s="854"/>
      <c r="OPX1" s="854"/>
      <c r="OPY1" s="854"/>
      <c r="OPZ1" s="854"/>
      <c r="OQA1" s="854"/>
      <c r="OQB1" s="854"/>
      <c r="OQC1" s="854"/>
      <c r="OQD1" s="854"/>
      <c r="OQE1" s="854"/>
      <c r="OQF1" s="854"/>
      <c r="OQG1" s="854"/>
      <c r="OQH1" s="854"/>
      <c r="OQI1" s="854"/>
      <c r="OQJ1" s="854"/>
      <c r="OQK1" s="854"/>
      <c r="OQL1" s="854"/>
      <c r="OQM1" s="854"/>
      <c r="OQN1" s="854"/>
      <c r="OQO1" s="854"/>
      <c r="OQP1" s="854"/>
      <c r="OQQ1" s="854"/>
      <c r="OQR1" s="854"/>
      <c r="OQS1" s="854"/>
      <c r="OQT1" s="854"/>
      <c r="OQU1" s="854"/>
      <c r="OQV1" s="854"/>
      <c r="OQW1" s="854"/>
      <c r="OQX1" s="854"/>
      <c r="OQY1" s="854"/>
      <c r="OQZ1" s="854"/>
      <c r="ORA1" s="854"/>
      <c r="ORB1" s="854"/>
      <c r="ORC1" s="854"/>
      <c r="ORD1" s="854"/>
      <c r="ORE1" s="854"/>
      <c r="ORF1" s="854"/>
      <c r="ORG1" s="854"/>
      <c r="ORH1" s="854"/>
      <c r="ORI1" s="854"/>
      <c r="ORJ1" s="854"/>
      <c r="ORK1" s="854"/>
      <c r="ORL1" s="854"/>
      <c r="ORM1" s="854"/>
      <c r="ORN1" s="854"/>
      <c r="ORO1" s="854"/>
      <c r="ORP1" s="854"/>
      <c r="ORQ1" s="854"/>
      <c r="ORR1" s="854"/>
      <c r="ORS1" s="854"/>
      <c r="ORT1" s="854"/>
      <c r="ORU1" s="854"/>
      <c r="ORV1" s="854"/>
      <c r="ORW1" s="854"/>
      <c r="ORX1" s="854"/>
      <c r="ORY1" s="854"/>
      <c r="ORZ1" s="854"/>
      <c r="OSA1" s="854"/>
      <c r="OSB1" s="854"/>
      <c r="OSC1" s="854"/>
      <c r="OSD1" s="854"/>
      <c r="OSE1" s="854"/>
      <c r="OSF1" s="854"/>
      <c r="OSG1" s="854"/>
      <c r="OSH1" s="854"/>
      <c r="OSI1" s="854"/>
      <c r="OSJ1" s="854"/>
      <c r="OSK1" s="854"/>
      <c r="OSL1" s="854"/>
      <c r="OSM1" s="854"/>
      <c r="OSN1" s="854"/>
      <c r="OSO1" s="854"/>
      <c r="OSP1" s="854"/>
      <c r="OSQ1" s="854"/>
      <c r="OSR1" s="854"/>
      <c r="OSS1" s="854"/>
      <c r="OST1" s="854"/>
      <c r="OSU1" s="854"/>
      <c r="OSV1" s="854"/>
      <c r="OSW1" s="854"/>
      <c r="OSX1" s="854"/>
      <c r="OSY1" s="854"/>
      <c r="OSZ1" s="854"/>
      <c r="OTA1" s="854"/>
      <c r="OTB1" s="854"/>
      <c r="OTC1" s="854"/>
      <c r="OTD1" s="854"/>
      <c r="OTE1" s="854"/>
      <c r="OTF1" s="854"/>
      <c r="OTG1" s="854"/>
      <c r="OTH1" s="854"/>
      <c r="OTI1" s="854"/>
      <c r="OTJ1" s="854"/>
      <c r="OTK1" s="854"/>
      <c r="OTL1" s="854"/>
      <c r="OTM1" s="854"/>
      <c r="OTN1" s="854"/>
      <c r="OTO1" s="854"/>
      <c r="OTP1" s="854"/>
      <c r="OTQ1" s="854"/>
      <c r="OTR1" s="854"/>
      <c r="OTS1" s="854"/>
      <c r="OTT1" s="854"/>
      <c r="OTU1" s="854"/>
      <c r="OTV1" s="854"/>
      <c r="OTW1" s="854"/>
      <c r="OTX1" s="854"/>
      <c r="OTY1" s="854"/>
      <c r="OTZ1" s="854"/>
      <c r="OUA1" s="854"/>
      <c r="OUB1" s="854"/>
      <c r="OUC1" s="854"/>
      <c r="OUD1" s="854"/>
      <c r="OUE1" s="854"/>
      <c r="OUF1" s="854"/>
      <c r="OUG1" s="854"/>
      <c r="OUH1" s="854"/>
      <c r="OUI1" s="854"/>
      <c r="OUJ1" s="854"/>
      <c r="OUK1" s="854"/>
      <c r="OUL1" s="854"/>
      <c r="OUM1" s="854"/>
      <c r="OUN1" s="854"/>
      <c r="OUO1" s="854"/>
      <c r="OUP1" s="854"/>
      <c r="OUQ1" s="854"/>
      <c r="OUR1" s="854"/>
      <c r="OUS1" s="854"/>
      <c r="OUT1" s="854"/>
      <c r="OUU1" s="854"/>
      <c r="OUV1" s="854"/>
      <c r="OUW1" s="854"/>
      <c r="OUX1" s="854"/>
      <c r="OUY1" s="854"/>
      <c r="OUZ1" s="854"/>
      <c r="OVA1" s="854"/>
      <c r="OVB1" s="854"/>
      <c r="OVC1" s="854"/>
      <c r="OVD1" s="854"/>
      <c r="OVE1" s="854"/>
      <c r="OVF1" s="854"/>
      <c r="OVG1" s="854"/>
      <c r="OVH1" s="854"/>
      <c r="OVI1" s="854"/>
      <c r="OVJ1" s="854"/>
      <c r="OVK1" s="854"/>
      <c r="OVL1" s="854"/>
      <c r="OVM1" s="854"/>
      <c r="OVN1" s="854"/>
      <c r="OVO1" s="854"/>
      <c r="OVP1" s="854"/>
      <c r="OVQ1" s="854"/>
      <c r="OVR1" s="854"/>
      <c r="OVS1" s="854"/>
      <c r="OVT1" s="854"/>
      <c r="OVU1" s="854"/>
      <c r="OVV1" s="854"/>
      <c r="OVW1" s="854"/>
      <c r="OVX1" s="854"/>
      <c r="OVY1" s="854"/>
      <c r="OVZ1" s="854"/>
      <c r="OWA1" s="854"/>
      <c r="OWB1" s="854"/>
      <c r="OWC1" s="854"/>
      <c r="OWD1" s="854"/>
      <c r="OWE1" s="854"/>
      <c r="OWF1" s="854"/>
      <c r="OWG1" s="854"/>
      <c r="OWH1" s="854"/>
      <c r="OWI1" s="854"/>
      <c r="OWJ1" s="854"/>
      <c r="OWK1" s="854"/>
      <c r="OWL1" s="854"/>
      <c r="OWM1" s="854"/>
      <c r="OWN1" s="854"/>
      <c r="OWO1" s="854"/>
      <c r="OWP1" s="854"/>
      <c r="OWQ1" s="854"/>
      <c r="OWR1" s="854"/>
      <c r="OWS1" s="854"/>
      <c r="OWT1" s="854"/>
      <c r="OWU1" s="854"/>
      <c r="OWV1" s="854"/>
      <c r="OWW1" s="854"/>
      <c r="OWX1" s="854"/>
      <c r="OWY1" s="854"/>
      <c r="OWZ1" s="854"/>
      <c r="OXA1" s="854"/>
      <c r="OXB1" s="854"/>
      <c r="OXC1" s="854"/>
      <c r="OXD1" s="854"/>
      <c r="OXE1" s="854"/>
      <c r="OXF1" s="854"/>
      <c r="OXG1" s="854"/>
      <c r="OXH1" s="854"/>
      <c r="OXI1" s="854"/>
      <c r="OXJ1" s="854"/>
      <c r="OXK1" s="854"/>
      <c r="OXL1" s="854"/>
      <c r="OXM1" s="854"/>
      <c r="OXN1" s="854"/>
      <c r="OXO1" s="854"/>
      <c r="OXP1" s="854"/>
      <c r="OXQ1" s="854"/>
      <c r="OXR1" s="854"/>
      <c r="OXS1" s="854"/>
      <c r="OXT1" s="854"/>
      <c r="OXU1" s="854"/>
      <c r="OXV1" s="854"/>
      <c r="OXW1" s="854"/>
      <c r="OXX1" s="854"/>
      <c r="OXY1" s="854"/>
      <c r="OXZ1" s="854"/>
      <c r="OYA1" s="854"/>
      <c r="OYB1" s="854"/>
      <c r="OYC1" s="854"/>
      <c r="OYD1" s="854"/>
      <c r="OYE1" s="854"/>
      <c r="OYF1" s="854"/>
      <c r="OYG1" s="854"/>
      <c r="OYH1" s="854"/>
      <c r="OYI1" s="854"/>
      <c r="OYJ1" s="854"/>
      <c r="OYK1" s="854"/>
      <c r="OYL1" s="854"/>
      <c r="OYM1" s="854"/>
      <c r="OYN1" s="854"/>
      <c r="OYO1" s="854"/>
      <c r="OYP1" s="854"/>
      <c r="OYQ1" s="854"/>
      <c r="OYR1" s="854"/>
      <c r="OYS1" s="854"/>
      <c r="OYT1" s="854"/>
      <c r="OYU1" s="854"/>
      <c r="OYV1" s="854"/>
      <c r="OYW1" s="854"/>
      <c r="OYX1" s="854"/>
      <c r="OYY1" s="854"/>
      <c r="OYZ1" s="854"/>
      <c r="OZA1" s="854"/>
      <c r="OZB1" s="854"/>
      <c r="OZC1" s="854"/>
      <c r="OZD1" s="854"/>
      <c r="OZE1" s="854"/>
      <c r="OZF1" s="854"/>
      <c r="OZG1" s="854"/>
      <c r="OZH1" s="854"/>
      <c r="OZI1" s="854"/>
      <c r="OZJ1" s="854"/>
      <c r="OZK1" s="854"/>
      <c r="OZL1" s="854"/>
      <c r="OZM1" s="854"/>
      <c r="OZN1" s="854"/>
      <c r="OZO1" s="854"/>
      <c r="OZP1" s="854"/>
      <c r="OZQ1" s="854"/>
      <c r="OZR1" s="854"/>
      <c r="OZS1" s="854"/>
      <c r="OZT1" s="854"/>
      <c r="OZU1" s="854"/>
      <c r="OZV1" s="854"/>
      <c r="OZW1" s="854"/>
      <c r="OZX1" s="854"/>
      <c r="OZY1" s="854"/>
      <c r="OZZ1" s="854"/>
      <c r="PAA1" s="854"/>
      <c r="PAB1" s="854"/>
      <c r="PAC1" s="854"/>
      <c r="PAD1" s="854"/>
      <c r="PAE1" s="854"/>
      <c r="PAF1" s="854"/>
      <c r="PAG1" s="854"/>
      <c r="PAH1" s="854"/>
      <c r="PAI1" s="854"/>
      <c r="PAJ1" s="854"/>
      <c r="PAK1" s="854"/>
      <c r="PAL1" s="854"/>
      <c r="PAM1" s="854"/>
      <c r="PAN1" s="854"/>
      <c r="PAO1" s="854"/>
      <c r="PAP1" s="854"/>
      <c r="PAQ1" s="854"/>
      <c r="PAR1" s="854"/>
      <c r="PAS1" s="854"/>
      <c r="PAT1" s="854"/>
      <c r="PAU1" s="854"/>
      <c r="PAV1" s="854"/>
      <c r="PAW1" s="854"/>
      <c r="PAX1" s="854"/>
      <c r="PAY1" s="854"/>
      <c r="PAZ1" s="854"/>
      <c r="PBA1" s="854"/>
      <c r="PBB1" s="854"/>
      <c r="PBC1" s="854"/>
      <c r="PBD1" s="854"/>
      <c r="PBE1" s="854"/>
      <c r="PBF1" s="854"/>
      <c r="PBG1" s="854"/>
      <c r="PBH1" s="854"/>
      <c r="PBI1" s="854"/>
      <c r="PBJ1" s="854"/>
      <c r="PBK1" s="854"/>
      <c r="PBL1" s="854"/>
      <c r="PBM1" s="854"/>
      <c r="PBN1" s="854"/>
      <c r="PBO1" s="854"/>
      <c r="PBP1" s="854"/>
      <c r="PBQ1" s="854"/>
      <c r="PBR1" s="854"/>
      <c r="PBS1" s="854"/>
      <c r="PBT1" s="854"/>
      <c r="PBU1" s="854"/>
      <c r="PBV1" s="854"/>
      <c r="PBW1" s="854"/>
      <c r="PBX1" s="854"/>
      <c r="PBY1" s="854"/>
      <c r="PBZ1" s="854"/>
      <c r="PCA1" s="854"/>
      <c r="PCB1" s="854"/>
      <c r="PCC1" s="854"/>
      <c r="PCD1" s="854"/>
      <c r="PCE1" s="854"/>
      <c r="PCF1" s="854"/>
      <c r="PCG1" s="854"/>
      <c r="PCH1" s="854"/>
      <c r="PCI1" s="854"/>
      <c r="PCJ1" s="854"/>
      <c r="PCK1" s="854"/>
      <c r="PCL1" s="854"/>
      <c r="PCM1" s="854"/>
      <c r="PCN1" s="854"/>
      <c r="PCO1" s="854"/>
      <c r="PCP1" s="854"/>
      <c r="PCQ1" s="854"/>
      <c r="PCR1" s="854"/>
      <c r="PCS1" s="854"/>
      <c r="PCT1" s="854"/>
      <c r="PCU1" s="854"/>
      <c r="PCV1" s="854"/>
      <c r="PCW1" s="854"/>
      <c r="PCX1" s="854"/>
      <c r="PCY1" s="854"/>
      <c r="PCZ1" s="854"/>
      <c r="PDA1" s="854"/>
      <c r="PDB1" s="854"/>
      <c r="PDC1" s="854"/>
      <c r="PDD1" s="854"/>
      <c r="PDE1" s="854"/>
      <c r="PDF1" s="854"/>
      <c r="PDG1" s="854"/>
      <c r="PDH1" s="854"/>
      <c r="PDI1" s="854"/>
      <c r="PDJ1" s="854"/>
      <c r="PDK1" s="854"/>
      <c r="PDL1" s="854"/>
      <c r="PDM1" s="854"/>
      <c r="PDN1" s="854"/>
      <c r="PDO1" s="854"/>
      <c r="PDP1" s="854"/>
      <c r="PDQ1" s="854"/>
      <c r="PDR1" s="854"/>
      <c r="PDS1" s="854"/>
      <c r="PDT1" s="854"/>
      <c r="PDU1" s="854"/>
      <c r="PDV1" s="854"/>
      <c r="PDW1" s="854"/>
      <c r="PDX1" s="854"/>
      <c r="PDY1" s="854"/>
      <c r="PDZ1" s="854"/>
      <c r="PEA1" s="854"/>
      <c r="PEB1" s="854"/>
      <c r="PEC1" s="854"/>
      <c r="PED1" s="854"/>
      <c r="PEE1" s="854"/>
      <c r="PEF1" s="854"/>
      <c r="PEG1" s="854"/>
      <c r="PEH1" s="854"/>
      <c r="PEI1" s="854"/>
      <c r="PEJ1" s="854"/>
      <c r="PEK1" s="854"/>
      <c r="PEL1" s="854"/>
      <c r="PEM1" s="854"/>
      <c r="PEN1" s="854"/>
      <c r="PEO1" s="854"/>
      <c r="PEP1" s="854"/>
      <c r="PEQ1" s="854"/>
      <c r="PER1" s="854"/>
      <c r="PES1" s="854"/>
      <c r="PET1" s="854"/>
      <c r="PEU1" s="854"/>
      <c r="PEV1" s="854"/>
      <c r="PEW1" s="854"/>
      <c r="PEX1" s="854"/>
      <c r="PEY1" s="854"/>
      <c r="PEZ1" s="854"/>
      <c r="PFA1" s="854"/>
      <c r="PFB1" s="854"/>
      <c r="PFC1" s="854"/>
      <c r="PFD1" s="854"/>
      <c r="PFE1" s="854"/>
      <c r="PFF1" s="854"/>
      <c r="PFG1" s="854"/>
      <c r="PFH1" s="854"/>
      <c r="PFI1" s="854"/>
      <c r="PFJ1" s="854"/>
      <c r="PFK1" s="854"/>
      <c r="PFL1" s="854"/>
      <c r="PFM1" s="854"/>
      <c r="PFN1" s="854"/>
      <c r="PFO1" s="854"/>
      <c r="PFP1" s="854"/>
      <c r="PFQ1" s="854"/>
      <c r="PFR1" s="854"/>
      <c r="PFS1" s="854"/>
      <c r="PFT1" s="854"/>
      <c r="PFU1" s="854"/>
      <c r="PFV1" s="854"/>
      <c r="PFW1" s="854"/>
      <c r="PFX1" s="854"/>
      <c r="PFY1" s="854"/>
      <c r="PFZ1" s="854"/>
      <c r="PGA1" s="854"/>
      <c r="PGB1" s="854"/>
      <c r="PGC1" s="854"/>
      <c r="PGD1" s="854"/>
      <c r="PGE1" s="854"/>
      <c r="PGF1" s="854"/>
      <c r="PGG1" s="854"/>
      <c r="PGH1" s="854"/>
      <c r="PGI1" s="854"/>
      <c r="PGJ1" s="854"/>
      <c r="PGK1" s="854"/>
      <c r="PGL1" s="854"/>
      <c r="PGM1" s="854"/>
      <c r="PGN1" s="854"/>
      <c r="PGO1" s="854"/>
      <c r="PGP1" s="854"/>
      <c r="PGQ1" s="854"/>
      <c r="PGR1" s="854"/>
      <c r="PGS1" s="854"/>
      <c r="PGT1" s="854"/>
      <c r="PGU1" s="854"/>
      <c r="PGV1" s="854"/>
      <c r="PGW1" s="854"/>
      <c r="PGX1" s="854"/>
      <c r="PGY1" s="854"/>
      <c r="PGZ1" s="854"/>
      <c r="PHA1" s="854"/>
      <c r="PHB1" s="854"/>
      <c r="PHC1" s="854"/>
      <c r="PHD1" s="854"/>
      <c r="PHE1" s="854"/>
      <c r="PHF1" s="854"/>
      <c r="PHG1" s="854"/>
      <c r="PHH1" s="854"/>
      <c r="PHI1" s="854"/>
      <c r="PHJ1" s="854"/>
      <c r="PHK1" s="854"/>
      <c r="PHL1" s="854"/>
      <c r="PHM1" s="854"/>
      <c r="PHN1" s="854"/>
      <c r="PHO1" s="854"/>
      <c r="PHP1" s="854"/>
      <c r="PHQ1" s="854"/>
      <c r="PHR1" s="854"/>
      <c r="PHS1" s="854"/>
      <c r="PHT1" s="854"/>
      <c r="PHU1" s="854"/>
      <c r="PHV1" s="854"/>
      <c r="PHW1" s="854"/>
      <c r="PHX1" s="854"/>
      <c r="PHY1" s="854"/>
      <c r="PHZ1" s="854"/>
      <c r="PIA1" s="854"/>
      <c r="PIB1" s="854"/>
      <c r="PIC1" s="854"/>
      <c r="PID1" s="854"/>
      <c r="PIE1" s="854"/>
      <c r="PIF1" s="854"/>
      <c r="PIG1" s="854"/>
      <c r="PIH1" s="854"/>
      <c r="PII1" s="854"/>
      <c r="PIJ1" s="854"/>
      <c r="PIK1" s="854"/>
      <c r="PIL1" s="854"/>
      <c r="PIM1" s="854"/>
      <c r="PIN1" s="854"/>
      <c r="PIO1" s="854"/>
      <c r="PIP1" s="854"/>
      <c r="PIQ1" s="854"/>
      <c r="PIR1" s="854"/>
      <c r="PIS1" s="854"/>
      <c r="PIT1" s="854"/>
      <c r="PIU1" s="854"/>
      <c r="PIV1" s="854"/>
      <c r="PIW1" s="854"/>
      <c r="PIX1" s="854"/>
      <c r="PIY1" s="854"/>
      <c r="PIZ1" s="854"/>
      <c r="PJA1" s="854"/>
      <c r="PJB1" s="854"/>
      <c r="PJC1" s="854"/>
      <c r="PJD1" s="854"/>
      <c r="PJE1" s="854"/>
      <c r="PJF1" s="854"/>
      <c r="PJG1" s="854"/>
      <c r="PJH1" s="854"/>
      <c r="PJI1" s="854"/>
      <c r="PJJ1" s="854"/>
      <c r="PJK1" s="854"/>
      <c r="PJL1" s="854"/>
      <c r="PJM1" s="854"/>
      <c r="PJN1" s="854"/>
      <c r="PJO1" s="854"/>
      <c r="PJP1" s="854"/>
      <c r="PJQ1" s="854"/>
      <c r="PJR1" s="854"/>
      <c r="PJS1" s="854"/>
      <c r="PJT1" s="854"/>
      <c r="PJU1" s="854"/>
      <c r="PJV1" s="854"/>
      <c r="PJW1" s="854"/>
      <c r="PJX1" s="854"/>
      <c r="PJY1" s="854"/>
      <c r="PJZ1" s="854"/>
      <c r="PKA1" s="854"/>
      <c r="PKB1" s="854"/>
      <c r="PKC1" s="854"/>
      <c r="PKD1" s="854"/>
      <c r="PKE1" s="854"/>
      <c r="PKF1" s="854"/>
      <c r="PKG1" s="854"/>
      <c r="PKH1" s="854"/>
      <c r="PKI1" s="854"/>
      <c r="PKJ1" s="854"/>
      <c r="PKK1" s="854"/>
      <c r="PKL1" s="854"/>
      <c r="PKM1" s="854"/>
      <c r="PKN1" s="854"/>
      <c r="PKO1" s="854"/>
      <c r="PKP1" s="854"/>
      <c r="PKQ1" s="854"/>
      <c r="PKR1" s="854"/>
      <c r="PKS1" s="854"/>
      <c r="PKT1" s="854"/>
      <c r="PKU1" s="854"/>
      <c r="PKV1" s="854"/>
      <c r="PKW1" s="854"/>
      <c r="PKX1" s="854"/>
      <c r="PKY1" s="854"/>
      <c r="PKZ1" s="854"/>
      <c r="PLA1" s="854"/>
      <c r="PLB1" s="854"/>
      <c r="PLC1" s="854"/>
      <c r="PLD1" s="854"/>
      <c r="PLE1" s="854"/>
      <c r="PLF1" s="854"/>
      <c r="PLG1" s="854"/>
      <c r="PLH1" s="854"/>
      <c r="PLI1" s="854"/>
      <c r="PLJ1" s="854"/>
      <c r="PLK1" s="854"/>
      <c r="PLL1" s="854"/>
      <c r="PLM1" s="854"/>
      <c r="PLN1" s="854"/>
      <c r="PLO1" s="854"/>
      <c r="PLP1" s="854"/>
      <c r="PLQ1" s="854"/>
      <c r="PLR1" s="854"/>
      <c r="PLS1" s="854"/>
      <c r="PLT1" s="854"/>
      <c r="PLU1" s="854"/>
      <c r="PLV1" s="854"/>
      <c r="PLW1" s="854"/>
      <c r="PLX1" s="854"/>
      <c r="PLY1" s="854"/>
      <c r="PLZ1" s="854"/>
      <c r="PMA1" s="854"/>
      <c r="PMB1" s="854"/>
      <c r="PMC1" s="854"/>
      <c r="PMD1" s="854"/>
      <c r="PME1" s="854"/>
      <c r="PMF1" s="854"/>
      <c r="PMG1" s="854"/>
      <c r="PMH1" s="854"/>
      <c r="PMI1" s="854"/>
      <c r="PMJ1" s="854"/>
      <c r="PMK1" s="854"/>
      <c r="PML1" s="854"/>
      <c r="PMM1" s="854"/>
      <c r="PMN1" s="854"/>
      <c r="PMO1" s="854"/>
      <c r="PMP1" s="854"/>
      <c r="PMQ1" s="854"/>
      <c r="PMR1" s="854"/>
      <c r="PMS1" s="854"/>
      <c r="PMT1" s="854"/>
      <c r="PMU1" s="854"/>
      <c r="PMV1" s="854"/>
      <c r="PMW1" s="854"/>
      <c r="PMX1" s="854"/>
      <c r="PMY1" s="854"/>
      <c r="PMZ1" s="854"/>
      <c r="PNA1" s="854"/>
      <c r="PNB1" s="854"/>
      <c r="PNC1" s="854"/>
      <c r="PND1" s="854"/>
      <c r="PNE1" s="854"/>
      <c r="PNF1" s="854"/>
      <c r="PNG1" s="854"/>
      <c r="PNH1" s="854"/>
      <c r="PNI1" s="854"/>
      <c r="PNJ1" s="854"/>
      <c r="PNK1" s="854"/>
      <c r="PNL1" s="854"/>
      <c r="PNM1" s="854"/>
      <c r="PNN1" s="854"/>
      <c r="PNO1" s="854"/>
      <c r="PNP1" s="854"/>
      <c r="PNQ1" s="854"/>
      <c r="PNR1" s="854"/>
      <c r="PNS1" s="854"/>
      <c r="PNT1" s="854"/>
      <c r="PNU1" s="854"/>
      <c r="PNV1" s="854"/>
      <c r="PNW1" s="854"/>
      <c r="PNX1" s="854"/>
      <c r="PNY1" s="854"/>
      <c r="PNZ1" s="854"/>
      <c r="POA1" s="854"/>
      <c r="POB1" s="854"/>
      <c r="POC1" s="854"/>
      <c r="POD1" s="854"/>
      <c r="POE1" s="854"/>
      <c r="POF1" s="854"/>
      <c r="POG1" s="854"/>
      <c r="POH1" s="854"/>
      <c r="POI1" s="854"/>
      <c r="POJ1" s="854"/>
      <c r="POK1" s="854"/>
      <c r="POL1" s="854"/>
      <c r="POM1" s="854"/>
      <c r="PON1" s="854"/>
      <c r="POO1" s="854"/>
      <c r="POP1" s="854"/>
      <c r="POQ1" s="854"/>
      <c r="POR1" s="854"/>
      <c r="POS1" s="854"/>
      <c r="POT1" s="854"/>
      <c r="POU1" s="854"/>
      <c r="POV1" s="854"/>
      <c r="POW1" s="854"/>
      <c r="POX1" s="854"/>
      <c r="POY1" s="854"/>
      <c r="POZ1" s="854"/>
      <c r="PPA1" s="854"/>
      <c r="PPB1" s="854"/>
      <c r="PPC1" s="854"/>
      <c r="PPD1" s="854"/>
      <c r="PPE1" s="854"/>
      <c r="PPF1" s="854"/>
      <c r="PPG1" s="854"/>
      <c r="PPH1" s="854"/>
      <c r="PPI1" s="854"/>
      <c r="PPJ1" s="854"/>
      <c r="PPK1" s="854"/>
      <c r="PPL1" s="854"/>
      <c r="PPM1" s="854"/>
      <c r="PPN1" s="854"/>
      <c r="PPO1" s="854"/>
      <c r="PPP1" s="854"/>
      <c r="PPQ1" s="854"/>
      <c r="PPR1" s="854"/>
      <c r="PPS1" s="854"/>
      <c r="PPT1" s="854"/>
      <c r="PPU1" s="854"/>
      <c r="PPV1" s="854"/>
      <c r="PPW1" s="854"/>
      <c r="PPX1" s="854"/>
      <c r="PPY1" s="854"/>
      <c r="PPZ1" s="854"/>
      <c r="PQA1" s="854"/>
      <c r="PQB1" s="854"/>
      <c r="PQC1" s="854"/>
      <c r="PQD1" s="854"/>
      <c r="PQE1" s="854"/>
      <c r="PQF1" s="854"/>
      <c r="PQG1" s="854"/>
      <c r="PQH1" s="854"/>
      <c r="PQI1" s="854"/>
      <c r="PQJ1" s="854"/>
      <c r="PQK1" s="854"/>
      <c r="PQL1" s="854"/>
      <c r="PQM1" s="854"/>
      <c r="PQN1" s="854"/>
      <c r="PQO1" s="854"/>
      <c r="PQP1" s="854"/>
      <c r="PQQ1" s="854"/>
      <c r="PQR1" s="854"/>
      <c r="PQS1" s="854"/>
      <c r="PQT1" s="854"/>
      <c r="PQU1" s="854"/>
      <c r="PQV1" s="854"/>
      <c r="PQW1" s="854"/>
      <c r="PQX1" s="854"/>
      <c r="PQY1" s="854"/>
      <c r="PQZ1" s="854"/>
      <c r="PRA1" s="854"/>
      <c r="PRB1" s="854"/>
      <c r="PRC1" s="854"/>
      <c r="PRD1" s="854"/>
      <c r="PRE1" s="854"/>
      <c r="PRF1" s="854"/>
      <c r="PRG1" s="854"/>
      <c r="PRH1" s="854"/>
      <c r="PRI1" s="854"/>
      <c r="PRJ1" s="854"/>
      <c r="PRK1" s="854"/>
      <c r="PRL1" s="854"/>
      <c r="PRM1" s="854"/>
      <c r="PRN1" s="854"/>
      <c r="PRO1" s="854"/>
      <c r="PRP1" s="854"/>
      <c r="PRQ1" s="854"/>
      <c r="PRR1" s="854"/>
      <c r="PRS1" s="854"/>
      <c r="PRT1" s="854"/>
      <c r="PRU1" s="854"/>
      <c r="PRV1" s="854"/>
      <c r="PRW1" s="854"/>
      <c r="PRX1" s="854"/>
      <c r="PRY1" s="854"/>
      <c r="PRZ1" s="854"/>
      <c r="PSA1" s="854"/>
      <c r="PSB1" s="854"/>
      <c r="PSC1" s="854"/>
      <c r="PSD1" s="854"/>
      <c r="PSE1" s="854"/>
      <c r="PSF1" s="854"/>
      <c r="PSG1" s="854"/>
      <c r="PSH1" s="854"/>
      <c r="PSI1" s="854"/>
      <c r="PSJ1" s="854"/>
      <c r="PSK1" s="854"/>
      <c r="PSL1" s="854"/>
      <c r="PSM1" s="854"/>
      <c r="PSN1" s="854"/>
      <c r="PSO1" s="854"/>
      <c r="PSP1" s="854"/>
      <c r="PSQ1" s="854"/>
      <c r="PSR1" s="854"/>
      <c r="PSS1" s="854"/>
      <c r="PST1" s="854"/>
      <c r="PSU1" s="854"/>
      <c r="PSV1" s="854"/>
      <c r="PSW1" s="854"/>
      <c r="PSX1" s="854"/>
      <c r="PSY1" s="854"/>
      <c r="PSZ1" s="854"/>
      <c r="PTA1" s="854"/>
      <c r="PTB1" s="854"/>
      <c r="PTC1" s="854"/>
      <c r="PTD1" s="854"/>
      <c r="PTE1" s="854"/>
      <c r="PTF1" s="854"/>
      <c r="PTG1" s="854"/>
      <c r="PTH1" s="854"/>
      <c r="PTI1" s="854"/>
      <c r="PTJ1" s="854"/>
      <c r="PTK1" s="854"/>
      <c r="PTL1" s="854"/>
      <c r="PTM1" s="854"/>
      <c r="PTN1" s="854"/>
      <c r="PTO1" s="854"/>
      <c r="PTP1" s="854"/>
      <c r="PTQ1" s="854"/>
      <c r="PTR1" s="854"/>
      <c r="PTS1" s="854"/>
      <c r="PTT1" s="854"/>
      <c r="PTU1" s="854"/>
      <c r="PTV1" s="854"/>
      <c r="PTW1" s="854"/>
      <c r="PTX1" s="854"/>
      <c r="PTY1" s="854"/>
      <c r="PTZ1" s="854"/>
      <c r="PUA1" s="854"/>
      <c r="PUB1" s="854"/>
      <c r="PUC1" s="854"/>
      <c r="PUD1" s="854"/>
      <c r="PUE1" s="854"/>
      <c r="PUF1" s="854"/>
      <c r="PUG1" s="854"/>
      <c r="PUH1" s="854"/>
      <c r="PUI1" s="854"/>
      <c r="PUJ1" s="854"/>
      <c r="PUK1" s="854"/>
      <c r="PUL1" s="854"/>
      <c r="PUM1" s="854"/>
      <c r="PUN1" s="854"/>
      <c r="PUO1" s="854"/>
      <c r="PUP1" s="854"/>
      <c r="PUQ1" s="854"/>
      <c r="PUR1" s="854"/>
      <c r="PUS1" s="854"/>
      <c r="PUT1" s="854"/>
      <c r="PUU1" s="854"/>
      <c r="PUV1" s="854"/>
      <c r="PUW1" s="854"/>
      <c r="PUX1" s="854"/>
      <c r="PUY1" s="854"/>
      <c r="PUZ1" s="854"/>
      <c r="PVA1" s="854"/>
      <c r="PVB1" s="854"/>
      <c r="PVC1" s="854"/>
      <c r="PVD1" s="854"/>
      <c r="PVE1" s="854"/>
      <c r="PVF1" s="854"/>
      <c r="PVG1" s="854"/>
      <c r="PVH1" s="854"/>
      <c r="PVI1" s="854"/>
      <c r="PVJ1" s="854"/>
      <c r="PVK1" s="854"/>
      <c r="PVL1" s="854"/>
      <c r="PVM1" s="854"/>
      <c r="PVN1" s="854"/>
      <c r="PVO1" s="854"/>
      <c r="PVP1" s="854"/>
      <c r="PVQ1" s="854"/>
      <c r="PVR1" s="854"/>
      <c r="PVS1" s="854"/>
      <c r="PVT1" s="854"/>
      <c r="PVU1" s="854"/>
      <c r="PVV1" s="854"/>
      <c r="PVW1" s="854"/>
      <c r="PVX1" s="854"/>
      <c r="PVY1" s="854"/>
      <c r="PVZ1" s="854"/>
      <c r="PWA1" s="854"/>
      <c r="PWB1" s="854"/>
      <c r="PWC1" s="854"/>
      <c r="PWD1" s="854"/>
      <c r="PWE1" s="854"/>
      <c r="PWF1" s="854"/>
      <c r="PWG1" s="854"/>
      <c r="PWH1" s="854"/>
      <c r="PWI1" s="854"/>
      <c r="PWJ1" s="854"/>
      <c r="PWK1" s="854"/>
      <c r="PWL1" s="854"/>
      <c r="PWM1" s="854"/>
      <c r="PWN1" s="854"/>
      <c r="PWO1" s="854"/>
      <c r="PWP1" s="854"/>
      <c r="PWQ1" s="854"/>
      <c r="PWR1" s="854"/>
      <c r="PWS1" s="854"/>
      <c r="PWT1" s="854"/>
      <c r="PWU1" s="854"/>
      <c r="PWV1" s="854"/>
      <c r="PWW1" s="854"/>
      <c r="PWX1" s="854"/>
      <c r="PWY1" s="854"/>
      <c r="PWZ1" s="854"/>
      <c r="PXA1" s="854"/>
      <c r="PXB1" s="854"/>
      <c r="PXC1" s="854"/>
      <c r="PXD1" s="854"/>
      <c r="PXE1" s="854"/>
      <c r="PXF1" s="854"/>
      <c r="PXG1" s="854"/>
      <c r="PXH1" s="854"/>
      <c r="PXI1" s="854"/>
      <c r="PXJ1" s="854"/>
      <c r="PXK1" s="854"/>
      <c r="PXL1" s="854"/>
      <c r="PXM1" s="854"/>
      <c r="PXN1" s="854"/>
      <c r="PXO1" s="854"/>
      <c r="PXP1" s="854"/>
      <c r="PXQ1" s="854"/>
      <c r="PXR1" s="854"/>
      <c r="PXS1" s="854"/>
      <c r="PXT1" s="854"/>
      <c r="PXU1" s="854"/>
      <c r="PXV1" s="854"/>
      <c r="PXW1" s="854"/>
      <c r="PXX1" s="854"/>
      <c r="PXY1" s="854"/>
      <c r="PXZ1" s="854"/>
      <c r="PYA1" s="854"/>
      <c r="PYB1" s="854"/>
      <c r="PYC1" s="854"/>
      <c r="PYD1" s="854"/>
      <c r="PYE1" s="854"/>
      <c r="PYF1" s="854"/>
      <c r="PYG1" s="854"/>
      <c r="PYH1" s="854"/>
      <c r="PYI1" s="854"/>
      <c r="PYJ1" s="854"/>
      <c r="PYK1" s="854"/>
      <c r="PYL1" s="854"/>
      <c r="PYM1" s="854"/>
      <c r="PYN1" s="854"/>
      <c r="PYO1" s="854"/>
      <c r="PYP1" s="854"/>
      <c r="PYQ1" s="854"/>
      <c r="PYR1" s="854"/>
      <c r="PYS1" s="854"/>
      <c r="PYT1" s="854"/>
      <c r="PYU1" s="854"/>
      <c r="PYV1" s="854"/>
      <c r="PYW1" s="854"/>
      <c r="PYX1" s="854"/>
      <c r="PYY1" s="854"/>
      <c r="PYZ1" s="854"/>
      <c r="PZA1" s="854"/>
      <c r="PZB1" s="854"/>
      <c r="PZC1" s="854"/>
      <c r="PZD1" s="854"/>
      <c r="PZE1" s="854"/>
      <c r="PZF1" s="854"/>
      <c r="PZG1" s="854"/>
      <c r="PZH1" s="854"/>
      <c r="PZI1" s="854"/>
      <c r="PZJ1" s="854"/>
      <c r="PZK1" s="854"/>
      <c r="PZL1" s="854"/>
      <c r="PZM1" s="854"/>
      <c r="PZN1" s="854"/>
      <c r="PZO1" s="854"/>
      <c r="PZP1" s="854"/>
      <c r="PZQ1" s="854"/>
      <c r="PZR1" s="854"/>
      <c r="PZS1" s="854"/>
      <c r="PZT1" s="854"/>
      <c r="PZU1" s="854"/>
      <c r="PZV1" s="854"/>
      <c r="PZW1" s="854"/>
      <c r="PZX1" s="854"/>
      <c r="PZY1" s="854"/>
      <c r="PZZ1" s="854"/>
      <c r="QAA1" s="854"/>
      <c r="QAB1" s="854"/>
      <c r="QAC1" s="854"/>
      <c r="QAD1" s="854"/>
      <c r="QAE1" s="854"/>
      <c r="QAF1" s="854"/>
      <c r="QAG1" s="854"/>
      <c r="QAH1" s="854"/>
      <c r="QAI1" s="854"/>
      <c r="QAJ1" s="854"/>
      <c r="QAK1" s="854"/>
      <c r="QAL1" s="854"/>
      <c r="QAM1" s="854"/>
      <c r="QAN1" s="854"/>
      <c r="QAO1" s="854"/>
      <c r="QAP1" s="854"/>
      <c r="QAQ1" s="854"/>
      <c r="QAR1" s="854"/>
      <c r="QAS1" s="854"/>
      <c r="QAT1" s="854"/>
      <c r="QAU1" s="854"/>
      <c r="QAV1" s="854"/>
      <c r="QAW1" s="854"/>
      <c r="QAX1" s="854"/>
      <c r="QAY1" s="854"/>
      <c r="QAZ1" s="854"/>
      <c r="QBA1" s="854"/>
      <c r="QBB1" s="854"/>
      <c r="QBC1" s="854"/>
      <c r="QBD1" s="854"/>
      <c r="QBE1" s="854"/>
      <c r="QBF1" s="854"/>
      <c r="QBG1" s="854"/>
      <c r="QBH1" s="854"/>
      <c r="QBI1" s="854"/>
      <c r="QBJ1" s="854"/>
      <c r="QBK1" s="854"/>
      <c r="QBL1" s="854"/>
      <c r="QBM1" s="854"/>
      <c r="QBN1" s="854"/>
      <c r="QBO1" s="854"/>
      <c r="QBP1" s="854"/>
      <c r="QBQ1" s="854"/>
      <c r="QBR1" s="854"/>
      <c r="QBS1" s="854"/>
      <c r="QBT1" s="854"/>
      <c r="QBU1" s="854"/>
      <c r="QBV1" s="854"/>
      <c r="QBW1" s="854"/>
      <c r="QBX1" s="854"/>
      <c r="QBY1" s="854"/>
      <c r="QBZ1" s="854"/>
      <c r="QCA1" s="854"/>
      <c r="QCB1" s="854"/>
      <c r="QCC1" s="854"/>
      <c r="QCD1" s="854"/>
      <c r="QCE1" s="854"/>
      <c r="QCF1" s="854"/>
      <c r="QCG1" s="854"/>
      <c r="QCH1" s="854"/>
      <c r="QCI1" s="854"/>
      <c r="QCJ1" s="854"/>
      <c r="QCK1" s="854"/>
      <c r="QCL1" s="854"/>
      <c r="QCM1" s="854"/>
      <c r="QCN1" s="854"/>
      <c r="QCO1" s="854"/>
      <c r="QCP1" s="854"/>
      <c r="QCQ1" s="854"/>
      <c r="QCR1" s="854"/>
      <c r="QCS1" s="854"/>
      <c r="QCT1" s="854"/>
      <c r="QCU1" s="854"/>
      <c r="QCV1" s="854"/>
      <c r="QCW1" s="854"/>
      <c r="QCX1" s="854"/>
      <c r="QCY1" s="854"/>
      <c r="QCZ1" s="854"/>
      <c r="QDA1" s="854"/>
      <c r="QDB1" s="854"/>
      <c r="QDC1" s="854"/>
      <c r="QDD1" s="854"/>
      <c r="QDE1" s="854"/>
      <c r="QDF1" s="854"/>
      <c r="QDG1" s="854"/>
      <c r="QDH1" s="854"/>
      <c r="QDI1" s="854"/>
      <c r="QDJ1" s="854"/>
      <c r="QDK1" s="854"/>
      <c r="QDL1" s="854"/>
      <c r="QDM1" s="854"/>
      <c r="QDN1" s="854"/>
      <c r="QDO1" s="854"/>
      <c r="QDP1" s="854"/>
      <c r="QDQ1" s="854"/>
      <c r="QDR1" s="854"/>
      <c r="QDS1" s="854"/>
      <c r="QDT1" s="854"/>
      <c r="QDU1" s="854"/>
      <c r="QDV1" s="854"/>
      <c r="QDW1" s="854"/>
      <c r="QDX1" s="854"/>
      <c r="QDY1" s="854"/>
      <c r="QDZ1" s="854"/>
      <c r="QEA1" s="854"/>
      <c r="QEB1" s="854"/>
      <c r="QEC1" s="854"/>
      <c r="QED1" s="854"/>
      <c r="QEE1" s="854"/>
      <c r="QEF1" s="854"/>
      <c r="QEG1" s="854"/>
      <c r="QEH1" s="854"/>
      <c r="QEI1" s="854"/>
      <c r="QEJ1" s="854"/>
      <c r="QEK1" s="854"/>
      <c r="QEL1" s="854"/>
      <c r="QEM1" s="854"/>
      <c r="QEN1" s="854"/>
      <c r="QEO1" s="854"/>
      <c r="QEP1" s="854"/>
      <c r="QEQ1" s="854"/>
      <c r="QER1" s="854"/>
      <c r="QES1" s="854"/>
      <c r="QET1" s="854"/>
      <c r="QEU1" s="854"/>
      <c r="QEV1" s="854"/>
      <c r="QEW1" s="854"/>
      <c r="QEX1" s="854"/>
      <c r="QEY1" s="854"/>
      <c r="QEZ1" s="854"/>
      <c r="QFA1" s="854"/>
      <c r="QFB1" s="854"/>
      <c r="QFC1" s="854"/>
      <c r="QFD1" s="854"/>
      <c r="QFE1" s="854"/>
      <c r="QFF1" s="854"/>
      <c r="QFG1" s="854"/>
      <c r="QFH1" s="854"/>
      <c r="QFI1" s="854"/>
      <c r="QFJ1" s="854"/>
      <c r="QFK1" s="854"/>
      <c r="QFL1" s="854"/>
      <c r="QFM1" s="854"/>
      <c r="QFN1" s="854"/>
      <c r="QFO1" s="854"/>
      <c r="QFP1" s="854"/>
      <c r="QFQ1" s="854"/>
      <c r="QFR1" s="854"/>
      <c r="QFS1" s="854"/>
      <c r="QFT1" s="854"/>
      <c r="QFU1" s="854"/>
      <c r="QFV1" s="854"/>
      <c r="QFW1" s="854"/>
      <c r="QFX1" s="854"/>
      <c r="QFY1" s="854"/>
      <c r="QFZ1" s="854"/>
      <c r="QGA1" s="854"/>
      <c r="QGB1" s="854"/>
      <c r="QGC1" s="854"/>
      <c r="QGD1" s="854"/>
      <c r="QGE1" s="854"/>
      <c r="QGF1" s="854"/>
      <c r="QGG1" s="854"/>
      <c r="QGH1" s="854"/>
      <c r="QGI1" s="854"/>
      <c r="QGJ1" s="854"/>
      <c r="QGK1" s="854"/>
      <c r="QGL1" s="854"/>
      <c r="QGM1" s="854"/>
      <c r="QGN1" s="854"/>
      <c r="QGO1" s="854"/>
      <c r="QGP1" s="854"/>
      <c r="QGQ1" s="854"/>
      <c r="QGR1" s="854"/>
      <c r="QGS1" s="854"/>
      <c r="QGT1" s="854"/>
      <c r="QGU1" s="854"/>
      <c r="QGV1" s="854"/>
      <c r="QGW1" s="854"/>
      <c r="QGX1" s="854"/>
      <c r="QGY1" s="854"/>
      <c r="QGZ1" s="854"/>
      <c r="QHA1" s="854"/>
      <c r="QHB1" s="854"/>
      <c r="QHC1" s="854"/>
      <c r="QHD1" s="854"/>
      <c r="QHE1" s="854"/>
      <c r="QHF1" s="854"/>
      <c r="QHG1" s="854"/>
      <c r="QHH1" s="854"/>
      <c r="QHI1" s="854"/>
      <c r="QHJ1" s="854"/>
      <c r="QHK1" s="854"/>
      <c r="QHL1" s="854"/>
      <c r="QHM1" s="854"/>
      <c r="QHN1" s="854"/>
      <c r="QHO1" s="854"/>
      <c r="QHP1" s="854"/>
      <c r="QHQ1" s="854"/>
      <c r="QHR1" s="854"/>
      <c r="QHS1" s="854"/>
      <c r="QHT1" s="854"/>
      <c r="QHU1" s="854"/>
      <c r="QHV1" s="854"/>
      <c r="QHW1" s="854"/>
      <c r="QHX1" s="854"/>
      <c r="QHY1" s="854"/>
      <c r="QHZ1" s="854"/>
      <c r="QIA1" s="854"/>
      <c r="QIB1" s="854"/>
      <c r="QIC1" s="854"/>
      <c r="QID1" s="854"/>
      <c r="QIE1" s="854"/>
      <c r="QIF1" s="854"/>
      <c r="QIG1" s="854"/>
      <c r="QIH1" s="854"/>
      <c r="QII1" s="854"/>
      <c r="QIJ1" s="854"/>
      <c r="QIK1" s="854"/>
      <c r="QIL1" s="854"/>
      <c r="QIM1" s="854"/>
      <c r="QIN1" s="854"/>
      <c r="QIO1" s="854"/>
      <c r="QIP1" s="854"/>
      <c r="QIQ1" s="854"/>
      <c r="QIR1" s="854"/>
      <c r="QIS1" s="854"/>
      <c r="QIT1" s="854"/>
      <c r="QIU1" s="854"/>
      <c r="QIV1" s="854"/>
      <c r="QIW1" s="854"/>
      <c r="QIX1" s="854"/>
      <c r="QIY1" s="854"/>
      <c r="QIZ1" s="854"/>
      <c r="QJA1" s="854"/>
      <c r="QJB1" s="854"/>
      <c r="QJC1" s="854"/>
      <c r="QJD1" s="854"/>
      <c r="QJE1" s="854"/>
      <c r="QJF1" s="854"/>
      <c r="QJG1" s="854"/>
      <c r="QJH1" s="854"/>
      <c r="QJI1" s="854"/>
      <c r="QJJ1" s="854"/>
      <c r="QJK1" s="854"/>
      <c r="QJL1" s="854"/>
      <c r="QJM1" s="854"/>
      <c r="QJN1" s="854"/>
      <c r="QJO1" s="854"/>
      <c r="QJP1" s="854"/>
      <c r="QJQ1" s="854"/>
      <c r="QJR1" s="854"/>
      <c r="QJS1" s="854"/>
      <c r="QJT1" s="854"/>
      <c r="QJU1" s="854"/>
      <c r="QJV1" s="854"/>
      <c r="QJW1" s="854"/>
      <c r="QJX1" s="854"/>
      <c r="QJY1" s="854"/>
      <c r="QJZ1" s="854"/>
      <c r="QKA1" s="854"/>
      <c r="QKB1" s="854"/>
      <c r="QKC1" s="854"/>
      <c r="QKD1" s="854"/>
      <c r="QKE1" s="854"/>
      <c r="QKF1" s="854"/>
      <c r="QKG1" s="854"/>
      <c r="QKH1" s="854"/>
      <c r="QKI1" s="854"/>
      <c r="QKJ1" s="854"/>
      <c r="QKK1" s="854"/>
      <c r="QKL1" s="854"/>
      <c r="QKM1" s="854"/>
      <c r="QKN1" s="854"/>
      <c r="QKO1" s="854"/>
      <c r="QKP1" s="854"/>
      <c r="QKQ1" s="854"/>
      <c r="QKR1" s="854"/>
      <c r="QKS1" s="854"/>
      <c r="QKT1" s="854"/>
      <c r="QKU1" s="854"/>
      <c r="QKV1" s="854"/>
      <c r="QKW1" s="854"/>
      <c r="QKX1" s="854"/>
      <c r="QKY1" s="854"/>
      <c r="QKZ1" s="854"/>
      <c r="QLA1" s="854"/>
      <c r="QLB1" s="854"/>
      <c r="QLC1" s="854"/>
      <c r="QLD1" s="854"/>
      <c r="QLE1" s="854"/>
      <c r="QLF1" s="854"/>
      <c r="QLG1" s="854"/>
      <c r="QLH1" s="854"/>
      <c r="QLI1" s="854"/>
      <c r="QLJ1" s="854"/>
      <c r="QLK1" s="854"/>
      <c r="QLL1" s="854"/>
      <c r="QLM1" s="854"/>
      <c r="QLN1" s="854"/>
      <c r="QLO1" s="854"/>
      <c r="QLP1" s="854"/>
      <c r="QLQ1" s="854"/>
      <c r="QLR1" s="854"/>
      <c r="QLS1" s="854"/>
      <c r="QLT1" s="854"/>
      <c r="QLU1" s="854"/>
      <c r="QLV1" s="854"/>
      <c r="QLW1" s="854"/>
      <c r="QLX1" s="854"/>
      <c r="QLY1" s="854"/>
      <c r="QLZ1" s="854"/>
      <c r="QMA1" s="854"/>
      <c r="QMB1" s="854"/>
      <c r="QMC1" s="854"/>
      <c r="QMD1" s="854"/>
      <c r="QME1" s="854"/>
      <c r="QMF1" s="854"/>
      <c r="QMG1" s="854"/>
      <c r="QMH1" s="854"/>
      <c r="QMI1" s="854"/>
      <c r="QMJ1" s="854"/>
      <c r="QMK1" s="854"/>
      <c r="QML1" s="854"/>
      <c r="QMM1" s="854"/>
      <c r="QMN1" s="854"/>
      <c r="QMO1" s="854"/>
      <c r="QMP1" s="854"/>
      <c r="QMQ1" s="854"/>
      <c r="QMR1" s="854"/>
      <c r="QMS1" s="854"/>
      <c r="QMT1" s="854"/>
      <c r="QMU1" s="854"/>
      <c r="QMV1" s="854"/>
      <c r="QMW1" s="854"/>
      <c r="QMX1" s="854"/>
      <c r="QMY1" s="854"/>
      <c r="QMZ1" s="854"/>
      <c r="QNA1" s="854"/>
      <c r="QNB1" s="854"/>
      <c r="QNC1" s="854"/>
      <c r="QND1" s="854"/>
      <c r="QNE1" s="854"/>
      <c r="QNF1" s="854"/>
      <c r="QNG1" s="854"/>
      <c r="QNH1" s="854"/>
      <c r="QNI1" s="854"/>
      <c r="QNJ1" s="854"/>
      <c r="QNK1" s="854"/>
      <c r="QNL1" s="854"/>
      <c r="QNM1" s="854"/>
      <c r="QNN1" s="854"/>
      <c r="QNO1" s="854"/>
      <c r="QNP1" s="854"/>
      <c r="QNQ1" s="854"/>
      <c r="QNR1" s="854"/>
      <c r="QNS1" s="854"/>
      <c r="QNT1" s="854"/>
      <c r="QNU1" s="854"/>
      <c r="QNV1" s="854"/>
      <c r="QNW1" s="854"/>
      <c r="QNX1" s="854"/>
      <c r="QNY1" s="854"/>
      <c r="QNZ1" s="854"/>
      <c r="QOA1" s="854"/>
      <c r="QOB1" s="854"/>
      <c r="QOC1" s="854"/>
      <c r="QOD1" s="854"/>
      <c r="QOE1" s="854"/>
      <c r="QOF1" s="854"/>
      <c r="QOG1" s="854"/>
      <c r="QOH1" s="854"/>
      <c r="QOI1" s="854"/>
      <c r="QOJ1" s="854"/>
      <c r="QOK1" s="854"/>
      <c r="QOL1" s="854"/>
      <c r="QOM1" s="854"/>
      <c r="QON1" s="854"/>
      <c r="QOO1" s="854"/>
      <c r="QOP1" s="854"/>
      <c r="QOQ1" s="854"/>
      <c r="QOR1" s="854"/>
      <c r="QOS1" s="854"/>
      <c r="QOT1" s="854"/>
      <c r="QOU1" s="854"/>
      <c r="QOV1" s="854"/>
      <c r="QOW1" s="854"/>
      <c r="QOX1" s="854"/>
      <c r="QOY1" s="854"/>
      <c r="QOZ1" s="854"/>
      <c r="QPA1" s="854"/>
      <c r="QPB1" s="854"/>
      <c r="QPC1" s="854"/>
      <c r="QPD1" s="854"/>
      <c r="QPE1" s="854"/>
      <c r="QPF1" s="854"/>
      <c r="QPG1" s="854"/>
      <c r="QPH1" s="854"/>
      <c r="QPI1" s="854"/>
      <c r="QPJ1" s="854"/>
      <c r="QPK1" s="854"/>
      <c r="QPL1" s="854"/>
      <c r="QPM1" s="854"/>
      <c r="QPN1" s="854"/>
      <c r="QPO1" s="854"/>
      <c r="QPP1" s="854"/>
      <c r="QPQ1" s="854"/>
      <c r="QPR1" s="854"/>
      <c r="QPS1" s="854"/>
      <c r="QPT1" s="854"/>
      <c r="QPU1" s="854"/>
      <c r="QPV1" s="854"/>
      <c r="QPW1" s="854"/>
      <c r="QPX1" s="854"/>
      <c r="QPY1" s="854"/>
      <c r="QPZ1" s="854"/>
      <c r="QQA1" s="854"/>
      <c r="QQB1" s="854"/>
      <c r="QQC1" s="854"/>
      <c r="QQD1" s="854"/>
      <c r="QQE1" s="854"/>
      <c r="QQF1" s="854"/>
      <c r="QQG1" s="854"/>
      <c r="QQH1" s="854"/>
      <c r="QQI1" s="854"/>
      <c r="QQJ1" s="854"/>
      <c r="QQK1" s="854"/>
      <c r="QQL1" s="854"/>
      <c r="QQM1" s="854"/>
      <c r="QQN1" s="854"/>
      <c r="QQO1" s="854"/>
      <c r="QQP1" s="854"/>
      <c r="QQQ1" s="854"/>
      <c r="QQR1" s="854"/>
      <c r="QQS1" s="854"/>
      <c r="QQT1" s="854"/>
      <c r="QQU1" s="854"/>
      <c r="QQV1" s="854"/>
      <c r="QQW1" s="854"/>
      <c r="QQX1" s="854"/>
      <c r="QQY1" s="854"/>
      <c r="QQZ1" s="854"/>
      <c r="QRA1" s="854"/>
      <c r="QRB1" s="854"/>
      <c r="QRC1" s="854"/>
      <c r="QRD1" s="854"/>
      <c r="QRE1" s="854"/>
      <c r="QRF1" s="854"/>
      <c r="QRG1" s="854"/>
      <c r="QRH1" s="854"/>
      <c r="QRI1" s="854"/>
      <c r="QRJ1" s="854"/>
      <c r="QRK1" s="854"/>
      <c r="QRL1" s="854"/>
      <c r="QRM1" s="854"/>
      <c r="QRN1" s="854"/>
      <c r="QRO1" s="854"/>
      <c r="QRP1" s="854"/>
      <c r="QRQ1" s="854"/>
      <c r="QRR1" s="854"/>
      <c r="QRS1" s="854"/>
      <c r="QRT1" s="854"/>
      <c r="QRU1" s="854"/>
      <c r="QRV1" s="854"/>
      <c r="QRW1" s="854"/>
      <c r="QRX1" s="854"/>
      <c r="QRY1" s="854"/>
      <c r="QRZ1" s="854"/>
      <c r="QSA1" s="854"/>
      <c r="QSB1" s="854"/>
      <c r="QSC1" s="854"/>
      <c r="QSD1" s="854"/>
      <c r="QSE1" s="854"/>
      <c r="QSF1" s="854"/>
      <c r="QSG1" s="854"/>
      <c r="QSH1" s="854"/>
      <c r="QSI1" s="854"/>
      <c r="QSJ1" s="854"/>
      <c r="QSK1" s="854"/>
      <c r="QSL1" s="854"/>
      <c r="QSM1" s="854"/>
      <c r="QSN1" s="854"/>
      <c r="QSO1" s="854"/>
      <c r="QSP1" s="854"/>
      <c r="QSQ1" s="854"/>
      <c r="QSR1" s="854"/>
      <c r="QSS1" s="854"/>
      <c r="QST1" s="854"/>
      <c r="QSU1" s="854"/>
      <c r="QSV1" s="854"/>
      <c r="QSW1" s="854"/>
      <c r="QSX1" s="854"/>
      <c r="QSY1" s="854"/>
      <c r="QSZ1" s="854"/>
      <c r="QTA1" s="854"/>
      <c r="QTB1" s="854"/>
      <c r="QTC1" s="854"/>
      <c r="QTD1" s="854"/>
      <c r="QTE1" s="854"/>
      <c r="QTF1" s="854"/>
      <c r="QTG1" s="854"/>
      <c r="QTH1" s="854"/>
      <c r="QTI1" s="854"/>
      <c r="QTJ1" s="854"/>
      <c r="QTK1" s="854"/>
      <c r="QTL1" s="854"/>
      <c r="QTM1" s="854"/>
      <c r="QTN1" s="854"/>
      <c r="QTO1" s="854"/>
      <c r="QTP1" s="854"/>
      <c r="QTQ1" s="854"/>
      <c r="QTR1" s="854"/>
      <c r="QTS1" s="854"/>
      <c r="QTT1" s="854"/>
      <c r="QTU1" s="854"/>
      <c r="QTV1" s="854"/>
      <c r="QTW1" s="854"/>
      <c r="QTX1" s="854"/>
      <c r="QTY1" s="854"/>
      <c r="QTZ1" s="854"/>
      <c r="QUA1" s="854"/>
      <c r="QUB1" s="854"/>
      <c r="QUC1" s="854"/>
      <c r="QUD1" s="854"/>
      <c r="QUE1" s="854"/>
      <c r="QUF1" s="854"/>
      <c r="QUG1" s="854"/>
      <c r="QUH1" s="854"/>
      <c r="QUI1" s="854"/>
      <c r="QUJ1" s="854"/>
      <c r="QUK1" s="854"/>
      <c r="QUL1" s="854"/>
      <c r="QUM1" s="854"/>
      <c r="QUN1" s="854"/>
      <c r="QUO1" s="854"/>
      <c r="QUP1" s="854"/>
      <c r="QUQ1" s="854"/>
      <c r="QUR1" s="854"/>
      <c r="QUS1" s="854"/>
      <c r="QUT1" s="854"/>
      <c r="QUU1" s="854"/>
      <c r="QUV1" s="854"/>
      <c r="QUW1" s="854"/>
      <c r="QUX1" s="854"/>
      <c r="QUY1" s="854"/>
      <c r="QUZ1" s="854"/>
      <c r="QVA1" s="854"/>
      <c r="QVB1" s="854"/>
      <c r="QVC1" s="854"/>
      <c r="QVD1" s="854"/>
      <c r="QVE1" s="854"/>
      <c r="QVF1" s="854"/>
      <c r="QVG1" s="854"/>
      <c r="QVH1" s="854"/>
      <c r="QVI1" s="854"/>
      <c r="QVJ1" s="854"/>
      <c r="QVK1" s="854"/>
      <c r="QVL1" s="854"/>
      <c r="QVM1" s="854"/>
      <c r="QVN1" s="854"/>
      <c r="QVO1" s="854"/>
      <c r="QVP1" s="854"/>
      <c r="QVQ1" s="854"/>
      <c r="QVR1" s="854"/>
      <c r="QVS1" s="854"/>
      <c r="QVT1" s="854"/>
      <c r="QVU1" s="854"/>
      <c r="QVV1" s="854"/>
      <c r="QVW1" s="854"/>
      <c r="QVX1" s="854"/>
      <c r="QVY1" s="854"/>
      <c r="QVZ1" s="854"/>
      <c r="QWA1" s="854"/>
      <c r="QWB1" s="854"/>
      <c r="QWC1" s="854"/>
      <c r="QWD1" s="854"/>
      <c r="QWE1" s="854"/>
      <c r="QWF1" s="854"/>
      <c r="QWG1" s="854"/>
      <c r="QWH1" s="854"/>
      <c r="QWI1" s="854"/>
      <c r="QWJ1" s="854"/>
      <c r="QWK1" s="854"/>
      <c r="QWL1" s="854"/>
      <c r="QWM1" s="854"/>
      <c r="QWN1" s="854"/>
      <c r="QWO1" s="854"/>
      <c r="QWP1" s="854"/>
      <c r="QWQ1" s="854"/>
      <c r="QWR1" s="854"/>
      <c r="QWS1" s="854"/>
      <c r="QWT1" s="854"/>
      <c r="QWU1" s="854"/>
      <c r="QWV1" s="854"/>
      <c r="QWW1" s="854"/>
      <c r="QWX1" s="854"/>
      <c r="QWY1" s="854"/>
      <c r="QWZ1" s="854"/>
      <c r="QXA1" s="854"/>
      <c r="QXB1" s="854"/>
      <c r="QXC1" s="854"/>
      <c r="QXD1" s="854"/>
      <c r="QXE1" s="854"/>
      <c r="QXF1" s="854"/>
      <c r="QXG1" s="854"/>
      <c r="QXH1" s="854"/>
      <c r="QXI1" s="854"/>
      <c r="QXJ1" s="854"/>
      <c r="QXK1" s="854"/>
      <c r="QXL1" s="854"/>
      <c r="QXM1" s="854"/>
      <c r="QXN1" s="854"/>
      <c r="QXO1" s="854"/>
      <c r="QXP1" s="854"/>
      <c r="QXQ1" s="854"/>
      <c r="QXR1" s="854"/>
      <c r="QXS1" s="854"/>
      <c r="QXT1" s="854"/>
      <c r="QXU1" s="854"/>
      <c r="QXV1" s="854"/>
      <c r="QXW1" s="854"/>
      <c r="QXX1" s="854"/>
      <c r="QXY1" s="854"/>
      <c r="QXZ1" s="854"/>
      <c r="QYA1" s="854"/>
      <c r="QYB1" s="854"/>
      <c r="QYC1" s="854"/>
      <c r="QYD1" s="854"/>
      <c r="QYE1" s="854"/>
      <c r="QYF1" s="854"/>
      <c r="QYG1" s="854"/>
      <c r="QYH1" s="854"/>
      <c r="QYI1" s="854"/>
      <c r="QYJ1" s="854"/>
      <c r="QYK1" s="854"/>
      <c r="QYL1" s="854"/>
      <c r="QYM1" s="854"/>
      <c r="QYN1" s="854"/>
      <c r="QYO1" s="854"/>
      <c r="QYP1" s="854"/>
      <c r="QYQ1" s="854"/>
      <c r="QYR1" s="854"/>
      <c r="QYS1" s="854"/>
      <c r="QYT1" s="854"/>
      <c r="QYU1" s="854"/>
      <c r="QYV1" s="854"/>
      <c r="QYW1" s="854"/>
      <c r="QYX1" s="854"/>
      <c r="QYY1" s="854"/>
      <c r="QYZ1" s="854"/>
      <c r="QZA1" s="854"/>
      <c r="QZB1" s="854"/>
      <c r="QZC1" s="854"/>
      <c r="QZD1" s="854"/>
      <c r="QZE1" s="854"/>
      <c r="QZF1" s="854"/>
      <c r="QZG1" s="854"/>
      <c r="QZH1" s="854"/>
      <c r="QZI1" s="854"/>
      <c r="QZJ1" s="854"/>
      <c r="QZK1" s="854"/>
      <c r="QZL1" s="854"/>
      <c r="QZM1" s="854"/>
      <c r="QZN1" s="854"/>
      <c r="QZO1" s="854"/>
      <c r="QZP1" s="854"/>
      <c r="QZQ1" s="854"/>
      <c r="QZR1" s="854"/>
      <c r="QZS1" s="854"/>
      <c r="QZT1" s="854"/>
      <c r="QZU1" s="854"/>
      <c r="QZV1" s="854"/>
      <c r="QZW1" s="854"/>
      <c r="QZX1" s="854"/>
      <c r="QZY1" s="854"/>
      <c r="QZZ1" s="854"/>
      <c r="RAA1" s="854"/>
      <c r="RAB1" s="854"/>
      <c r="RAC1" s="854"/>
      <c r="RAD1" s="854"/>
      <c r="RAE1" s="854"/>
      <c r="RAF1" s="854"/>
      <c r="RAG1" s="854"/>
      <c r="RAH1" s="854"/>
      <c r="RAI1" s="854"/>
      <c r="RAJ1" s="854"/>
      <c r="RAK1" s="854"/>
      <c r="RAL1" s="854"/>
      <c r="RAM1" s="854"/>
      <c r="RAN1" s="854"/>
      <c r="RAO1" s="854"/>
      <c r="RAP1" s="854"/>
      <c r="RAQ1" s="854"/>
      <c r="RAR1" s="854"/>
      <c r="RAS1" s="854"/>
      <c r="RAT1" s="854"/>
      <c r="RAU1" s="854"/>
      <c r="RAV1" s="854"/>
      <c r="RAW1" s="854"/>
      <c r="RAX1" s="854"/>
      <c r="RAY1" s="854"/>
      <c r="RAZ1" s="854"/>
      <c r="RBA1" s="854"/>
      <c r="RBB1" s="854"/>
      <c r="RBC1" s="854"/>
      <c r="RBD1" s="854"/>
      <c r="RBE1" s="854"/>
      <c r="RBF1" s="854"/>
      <c r="RBG1" s="854"/>
      <c r="RBH1" s="854"/>
      <c r="RBI1" s="854"/>
      <c r="RBJ1" s="854"/>
      <c r="RBK1" s="854"/>
      <c r="RBL1" s="854"/>
      <c r="RBM1" s="854"/>
      <c r="RBN1" s="854"/>
      <c r="RBO1" s="854"/>
      <c r="RBP1" s="854"/>
      <c r="RBQ1" s="854"/>
      <c r="RBR1" s="854"/>
      <c r="RBS1" s="854"/>
      <c r="RBT1" s="854"/>
      <c r="RBU1" s="854"/>
      <c r="RBV1" s="854"/>
      <c r="RBW1" s="854"/>
      <c r="RBX1" s="854"/>
      <c r="RBY1" s="854"/>
      <c r="RBZ1" s="854"/>
      <c r="RCA1" s="854"/>
      <c r="RCB1" s="854"/>
      <c r="RCC1" s="854"/>
      <c r="RCD1" s="854"/>
      <c r="RCE1" s="854"/>
      <c r="RCF1" s="854"/>
      <c r="RCG1" s="854"/>
      <c r="RCH1" s="854"/>
      <c r="RCI1" s="854"/>
      <c r="RCJ1" s="854"/>
      <c r="RCK1" s="854"/>
      <c r="RCL1" s="854"/>
      <c r="RCM1" s="854"/>
      <c r="RCN1" s="854"/>
      <c r="RCO1" s="854"/>
      <c r="RCP1" s="854"/>
      <c r="RCQ1" s="854"/>
      <c r="RCR1" s="854"/>
      <c r="RCS1" s="854"/>
      <c r="RCT1" s="854"/>
      <c r="RCU1" s="854"/>
      <c r="RCV1" s="854"/>
      <c r="RCW1" s="854"/>
      <c r="RCX1" s="854"/>
      <c r="RCY1" s="854"/>
      <c r="RCZ1" s="854"/>
      <c r="RDA1" s="854"/>
      <c r="RDB1" s="854"/>
      <c r="RDC1" s="854"/>
      <c r="RDD1" s="854"/>
      <c r="RDE1" s="854"/>
      <c r="RDF1" s="854"/>
      <c r="RDG1" s="854"/>
      <c r="RDH1" s="854"/>
      <c r="RDI1" s="854"/>
      <c r="RDJ1" s="854"/>
      <c r="RDK1" s="854"/>
      <c r="RDL1" s="854"/>
      <c r="RDM1" s="854"/>
      <c r="RDN1" s="854"/>
      <c r="RDO1" s="854"/>
      <c r="RDP1" s="854"/>
      <c r="RDQ1" s="854"/>
      <c r="RDR1" s="854"/>
      <c r="RDS1" s="854"/>
      <c r="RDT1" s="854"/>
      <c r="RDU1" s="854"/>
      <c r="RDV1" s="854"/>
      <c r="RDW1" s="854"/>
      <c r="RDX1" s="854"/>
      <c r="RDY1" s="854"/>
      <c r="RDZ1" s="854"/>
      <c r="REA1" s="854"/>
      <c r="REB1" s="854"/>
      <c r="REC1" s="854"/>
      <c r="RED1" s="854"/>
      <c r="REE1" s="854"/>
      <c r="REF1" s="854"/>
      <c r="REG1" s="854"/>
      <c r="REH1" s="854"/>
      <c r="REI1" s="854"/>
      <c r="REJ1" s="854"/>
      <c r="REK1" s="854"/>
      <c r="REL1" s="854"/>
      <c r="REM1" s="854"/>
      <c r="REN1" s="854"/>
      <c r="REO1" s="854"/>
      <c r="REP1" s="854"/>
      <c r="REQ1" s="854"/>
      <c r="RER1" s="854"/>
      <c r="RES1" s="854"/>
      <c r="RET1" s="854"/>
      <c r="REU1" s="854"/>
      <c r="REV1" s="854"/>
      <c r="REW1" s="854"/>
      <c r="REX1" s="854"/>
      <c r="REY1" s="854"/>
      <c r="REZ1" s="854"/>
      <c r="RFA1" s="854"/>
      <c r="RFB1" s="854"/>
      <c r="RFC1" s="854"/>
      <c r="RFD1" s="854"/>
      <c r="RFE1" s="854"/>
      <c r="RFF1" s="854"/>
      <c r="RFG1" s="854"/>
      <c r="RFH1" s="854"/>
      <c r="RFI1" s="854"/>
      <c r="RFJ1" s="854"/>
      <c r="RFK1" s="854"/>
      <c r="RFL1" s="854"/>
      <c r="RFM1" s="854"/>
      <c r="RFN1" s="854"/>
      <c r="RFO1" s="854"/>
      <c r="RFP1" s="854"/>
      <c r="RFQ1" s="854"/>
      <c r="RFR1" s="854"/>
      <c r="RFS1" s="854"/>
      <c r="RFT1" s="854"/>
      <c r="RFU1" s="854"/>
      <c r="RFV1" s="854"/>
      <c r="RFW1" s="854"/>
      <c r="RFX1" s="854"/>
      <c r="RFY1" s="854"/>
      <c r="RFZ1" s="854"/>
      <c r="RGA1" s="854"/>
      <c r="RGB1" s="854"/>
      <c r="RGC1" s="854"/>
      <c r="RGD1" s="854"/>
      <c r="RGE1" s="854"/>
      <c r="RGF1" s="854"/>
      <c r="RGG1" s="854"/>
      <c r="RGH1" s="854"/>
      <c r="RGI1" s="854"/>
      <c r="RGJ1" s="854"/>
      <c r="RGK1" s="854"/>
      <c r="RGL1" s="854"/>
      <c r="RGM1" s="854"/>
      <c r="RGN1" s="854"/>
      <c r="RGO1" s="854"/>
      <c r="RGP1" s="854"/>
      <c r="RGQ1" s="854"/>
      <c r="RGR1" s="854"/>
      <c r="RGS1" s="854"/>
      <c r="RGT1" s="854"/>
      <c r="RGU1" s="854"/>
      <c r="RGV1" s="854"/>
      <c r="RGW1" s="854"/>
      <c r="RGX1" s="854"/>
      <c r="RGY1" s="854"/>
      <c r="RGZ1" s="854"/>
      <c r="RHA1" s="854"/>
      <c r="RHB1" s="854"/>
      <c r="RHC1" s="854"/>
      <c r="RHD1" s="854"/>
      <c r="RHE1" s="854"/>
      <c r="RHF1" s="854"/>
      <c r="RHG1" s="854"/>
      <c r="RHH1" s="854"/>
      <c r="RHI1" s="854"/>
      <c r="RHJ1" s="854"/>
      <c r="RHK1" s="854"/>
      <c r="RHL1" s="854"/>
      <c r="RHM1" s="854"/>
      <c r="RHN1" s="854"/>
      <c r="RHO1" s="854"/>
      <c r="RHP1" s="854"/>
      <c r="RHQ1" s="854"/>
      <c r="RHR1" s="854"/>
      <c r="RHS1" s="854"/>
      <c r="RHT1" s="854"/>
      <c r="RHU1" s="854"/>
      <c r="RHV1" s="854"/>
      <c r="RHW1" s="854"/>
      <c r="RHX1" s="854"/>
      <c r="RHY1" s="854"/>
      <c r="RHZ1" s="854"/>
      <c r="RIA1" s="854"/>
      <c r="RIB1" s="854"/>
      <c r="RIC1" s="854"/>
      <c r="RID1" s="854"/>
      <c r="RIE1" s="854"/>
      <c r="RIF1" s="854"/>
      <c r="RIG1" s="854"/>
      <c r="RIH1" s="854"/>
      <c r="RII1" s="854"/>
      <c r="RIJ1" s="854"/>
      <c r="RIK1" s="854"/>
      <c r="RIL1" s="854"/>
      <c r="RIM1" s="854"/>
      <c r="RIN1" s="854"/>
      <c r="RIO1" s="854"/>
      <c r="RIP1" s="854"/>
      <c r="RIQ1" s="854"/>
      <c r="RIR1" s="854"/>
      <c r="RIS1" s="854"/>
      <c r="RIT1" s="854"/>
      <c r="RIU1" s="854"/>
      <c r="RIV1" s="854"/>
      <c r="RIW1" s="854"/>
      <c r="RIX1" s="854"/>
      <c r="RIY1" s="854"/>
      <c r="RIZ1" s="854"/>
      <c r="RJA1" s="854"/>
      <c r="RJB1" s="854"/>
      <c r="RJC1" s="854"/>
      <c r="RJD1" s="854"/>
      <c r="RJE1" s="854"/>
      <c r="RJF1" s="854"/>
      <c r="RJG1" s="854"/>
      <c r="RJH1" s="854"/>
      <c r="RJI1" s="854"/>
      <c r="RJJ1" s="854"/>
      <c r="RJK1" s="854"/>
      <c r="RJL1" s="854"/>
      <c r="RJM1" s="854"/>
      <c r="RJN1" s="854"/>
      <c r="RJO1" s="854"/>
      <c r="RJP1" s="854"/>
      <c r="RJQ1" s="854"/>
      <c r="RJR1" s="854"/>
      <c r="RJS1" s="854"/>
      <c r="RJT1" s="854"/>
      <c r="RJU1" s="854"/>
      <c r="RJV1" s="854"/>
      <c r="RJW1" s="854"/>
      <c r="RJX1" s="854"/>
      <c r="RJY1" s="854"/>
      <c r="RJZ1" s="854"/>
      <c r="RKA1" s="854"/>
      <c r="RKB1" s="854"/>
      <c r="RKC1" s="854"/>
      <c r="RKD1" s="854"/>
      <c r="RKE1" s="854"/>
      <c r="RKF1" s="854"/>
      <c r="RKG1" s="854"/>
      <c r="RKH1" s="854"/>
      <c r="RKI1" s="854"/>
      <c r="RKJ1" s="854"/>
      <c r="RKK1" s="854"/>
      <c r="RKL1" s="854"/>
      <c r="RKM1" s="854"/>
      <c r="RKN1" s="854"/>
      <c r="RKO1" s="854"/>
      <c r="RKP1" s="854"/>
      <c r="RKQ1" s="854"/>
      <c r="RKR1" s="854"/>
      <c r="RKS1" s="854"/>
      <c r="RKT1" s="854"/>
      <c r="RKU1" s="854"/>
      <c r="RKV1" s="854"/>
      <c r="RKW1" s="854"/>
      <c r="RKX1" s="854"/>
      <c r="RKY1" s="854"/>
      <c r="RKZ1" s="854"/>
      <c r="RLA1" s="854"/>
      <c r="RLB1" s="854"/>
      <c r="RLC1" s="854"/>
      <c r="RLD1" s="854"/>
      <c r="RLE1" s="854"/>
      <c r="RLF1" s="854"/>
      <c r="RLG1" s="854"/>
      <c r="RLH1" s="854"/>
      <c r="RLI1" s="854"/>
      <c r="RLJ1" s="854"/>
      <c r="RLK1" s="854"/>
      <c r="RLL1" s="854"/>
      <c r="RLM1" s="854"/>
      <c r="RLN1" s="854"/>
      <c r="RLO1" s="854"/>
      <c r="RLP1" s="854"/>
      <c r="RLQ1" s="854"/>
      <c r="RLR1" s="854"/>
      <c r="RLS1" s="854"/>
      <c r="RLT1" s="854"/>
      <c r="RLU1" s="854"/>
      <c r="RLV1" s="854"/>
      <c r="RLW1" s="854"/>
      <c r="RLX1" s="854"/>
      <c r="RLY1" s="854"/>
      <c r="RLZ1" s="854"/>
      <c r="RMA1" s="854"/>
      <c r="RMB1" s="854"/>
      <c r="RMC1" s="854"/>
      <c r="RMD1" s="854"/>
      <c r="RME1" s="854"/>
      <c r="RMF1" s="854"/>
      <c r="RMG1" s="854"/>
      <c r="RMH1" s="854"/>
      <c r="RMI1" s="854"/>
      <c r="RMJ1" s="854"/>
      <c r="RMK1" s="854"/>
      <c r="RML1" s="854"/>
      <c r="RMM1" s="854"/>
      <c r="RMN1" s="854"/>
      <c r="RMO1" s="854"/>
      <c r="RMP1" s="854"/>
      <c r="RMQ1" s="854"/>
      <c r="RMR1" s="854"/>
      <c r="RMS1" s="854"/>
      <c r="RMT1" s="854"/>
      <c r="RMU1" s="854"/>
      <c r="RMV1" s="854"/>
      <c r="RMW1" s="854"/>
      <c r="RMX1" s="854"/>
      <c r="RMY1" s="854"/>
      <c r="RMZ1" s="854"/>
      <c r="RNA1" s="854"/>
      <c r="RNB1" s="854"/>
      <c r="RNC1" s="854"/>
      <c r="RND1" s="854"/>
      <c r="RNE1" s="854"/>
      <c r="RNF1" s="854"/>
      <c r="RNG1" s="854"/>
      <c r="RNH1" s="854"/>
      <c r="RNI1" s="854"/>
      <c r="RNJ1" s="854"/>
      <c r="RNK1" s="854"/>
      <c r="RNL1" s="854"/>
      <c r="RNM1" s="854"/>
      <c r="RNN1" s="854"/>
      <c r="RNO1" s="854"/>
      <c r="RNP1" s="854"/>
      <c r="RNQ1" s="854"/>
      <c r="RNR1" s="854"/>
      <c r="RNS1" s="854"/>
      <c r="RNT1" s="854"/>
      <c r="RNU1" s="854"/>
      <c r="RNV1" s="854"/>
      <c r="RNW1" s="854"/>
      <c r="RNX1" s="854"/>
      <c r="RNY1" s="854"/>
      <c r="RNZ1" s="854"/>
      <c r="ROA1" s="854"/>
      <c r="ROB1" s="854"/>
      <c r="ROC1" s="854"/>
      <c r="ROD1" s="854"/>
      <c r="ROE1" s="854"/>
      <c r="ROF1" s="854"/>
      <c r="ROG1" s="854"/>
      <c r="ROH1" s="854"/>
      <c r="ROI1" s="854"/>
      <c r="ROJ1" s="854"/>
      <c r="ROK1" s="854"/>
      <c r="ROL1" s="854"/>
      <c r="ROM1" s="854"/>
      <c r="RON1" s="854"/>
      <c r="ROO1" s="854"/>
      <c r="ROP1" s="854"/>
      <c r="ROQ1" s="854"/>
      <c r="ROR1" s="854"/>
      <c r="ROS1" s="854"/>
      <c r="ROT1" s="854"/>
      <c r="ROU1" s="854"/>
      <c r="ROV1" s="854"/>
      <c r="ROW1" s="854"/>
      <c r="ROX1" s="854"/>
      <c r="ROY1" s="854"/>
      <c r="ROZ1" s="854"/>
      <c r="RPA1" s="854"/>
      <c r="RPB1" s="854"/>
      <c r="RPC1" s="854"/>
      <c r="RPD1" s="854"/>
      <c r="RPE1" s="854"/>
      <c r="RPF1" s="854"/>
      <c r="RPG1" s="854"/>
      <c r="RPH1" s="854"/>
      <c r="RPI1" s="854"/>
      <c r="RPJ1" s="854"/>
      <c r="RPK1" s="854"/>
      <c r="RPL1" s="854"/>
      <c r="RPM1" s="854"/>
      <c r="RPN1" s="854"/>
      <c r="RPO1" s="854"/>
      <c r="RPP1" s="854"/>
      <c r="RPQ1" s="854"/>
      <c r="RPR1" s="854"/>
      <c r="RPS1" s="854"/>
      <c r="RPT1" s="854"/>
      <c r="RPU1" s="854"/>
      <c r="RPV1" s="854"/>
      <c r="RPW1" s="854"/>
      <c r="RPX1" s="854"/>
      <c r="RPY1" s="854"/>
      <c r="RPZ1" s="854"/>
      <c r="RQA1" s="854"/>
      <c r="RQB1" s="854"/>
      <c r="RQC1" s="854"/>
      <c r="RQD1" s="854"/>
      <c r="RQE1" s="854"/>
      <c r="RQF1" s="854"/>
      <c r="RQG1" s="854"/>
      <c r="RQH1" s="854"/>
      <c r="RQI1" s="854"/>
      <c r="RQJ1" s="854"/>
      <c r="RQK1" s="854"/>
      <c r="RQL1" s="854"/>
      <c r="RQM1" s="854"/>
      <c r="RQN1" s="854"/>
      <c r="RQO1" s="854"/>
      <c r="RQP1" s="854"/>
      <c r="RQQ1" s="854"/>
      <c r="RQR1" s="854"/>
      <c r="RQS1" s="854"/>
      <c r="RQT1" s="854"/>
      <c r="RQU1" s="854"/>
      <c r="RQV1" s="854"/>
      <c r="RQW1" s="854"/>
      <c r="RQX1" s="854"/>
      <c r="RQY1" s="854"/>
      <c r="RQZ1" s="854"/>
      <c r="RRA1" s="854"/>
      <c r="RRB1" s="854"/>
      <c r="RRC1" s="854"/>
      <c r="RRD1" s="854"/>
      <c r="RRE1" s="854"/>
      <c r="RRF1" s="854"/>
      <c r="RRG1" s="854"/>
      <c r="RRH1" s="854"/>
      <c r="RRI1" s="854"/>
      <c r="RRJ1" s="854"/>
      <c r="RRK1" s="854"/>
      <c r="RRL1" s="854"/>
      <c r="RRM1" s="854"/>
      <c r="RRN1" s="854"/>
      <c r="RRO1" s="854"/>
      <c r="RRP1" s="854"/>
      <c r="RRQ1" s="854"/>
      <c r="RRR1" s="854"/>
      <c r="RRS1" s="854"/>
      <c r="RRT1" s="854"/>
      <c r="RRU1" s="854"/>
      <c r="RRV1" s="854"/>
      <c r="RRW1" s="854"/>
      <c r="RRX1" s="854"/>
      <c r="RRY1" s="854"/>
      <c r="RRZ1" s="854"/>
      <c r="RSA1" s="854"/>
      <c r="RSB1" s="854"/>
      <c r="RSC1" s="854"/>
      <c r="RSD1" s="854"/>
      <c r="RSE1" s="854"/>
      <c r="RSF1" s="854"/>
      <c r="RSG1" s="854"/>
      <c r="RSH1" s="854"/>
      <c r="RSI1" s="854"/>
      <c r="RSJ1" s="854"/>
      <c r="RSK1" s="854"/>
      <c r="RSL1" s="854"/>
      <c r="RSM1" s="854"/>
      <c r="RSN1" s="854"/>
      <c r="RSO1" s="854"/>
      <c r="RSP1" s="854"/>
      <c r="RSQ1" s="854"/>
      <c r="RSR1" s="854"/>
      <c r="RSS1" s="854"/>
      <c r="RST1" s="854"/>
      <c r="RSU1" s="854"/>
      <c r="RSV1" s="854"/>
      <c r="RSW1" s="854"/>
      <c r="RSX1" s="854"/>
      <c r="RSY1" s="854"/>
      <c r="RSZ1" s="854"/>
      <c r="RTA1" s="854"/>
      <c r="RTB1" s="854"/>
      <c r="RTC1" s="854"/>
      <c r="RTD1" s="854"/>
      <c r="RTE1" s="854"/>
      <c r="RTF1" s="854"/>
      <c r="RTG1" s="854"/>
      <c r="RTH1" s="854"/>
      <c r="RTI1" s="854"/>
      <c r="RTJ1" s="854"/>
      <c r="RTK1" s="854"/>
      <c r="RTL1" s="854"/>
      <c r="RTM1" s="854"/>
      <c r="RTN1" s="854"/>
      <c r="RTO1" s="854"/>
      <c r="RTP1" s="854"/>
      <c r="RTQ1" s="854"/>
      <c r="RTR1" s="854"/>
      <c r="RTS1" s="854"/>
      <c r="RTT1" s="854"/>
      <c r="RTU1" s="854"/>
      <c r="RTV1" s="854"/>
      <c r="RTW1" s="854"/>
      <c r="RTX1" s="854"/>
      <c r="RTY1" s="854"/>
      <c r="RTZ1" s="854"/>
      <c r="RUA1" s="854"/>
      <c r="RUB1" s="854"/>
      <c r="RUC1" s="854"/>
      <c r="RUD1" s="854"/>
      <c r="RUE1" s="854"/>
      <c r="RUF1" s="854"/>
      <c r="RUG1" s="854"/>
      <c r="RUH1" s="854"/>
      <c r="RUI1" s="854"/>
      <c r="RUJ1" s="854"/>
      <c r="RUK1" s="854"/>
      <c r="RUL1" s="854"/>
      <c r="RUM1" s="854"/>
      <c r="RUN1" s="854"/>
      <c r="RUO1" s="854"/>
      <c r="RUP1" s="854"/>
      <c r="RUQ1" s="854"/>
      <c r="RUR1" s="854"/>
      <c r="RUS1" s="854"/>
      <c r="RUT1" s="854"/>
      <c r="RUU1" s="854"/>
      <c r="RUV1" s="854"/>
      <c r="RUW1" s="854"/>
      <c r="RUX1" s="854"/>
      <c r="RUY1" s="854"/>
      <c r="RUZ1" s="854"/>
      <c r="RVA1" s="854"/>
      <c r="RVB1" s="854"/>
      <c r="RVC1" s="854"/>
      <c r="RVD1" s="854"/>
      <c r="RVE1" s="854"/>
      <c r="RVF1" s="854"/>
      <c r="RVG1" s="854"/>
      <c r="RVH1" s="854"/>
      <c r="RVI1" s="854"/>
      <c r="RVJ1" s="854"/>
      <c r="RVK1" s="854"/>
      <c r="RVL1" s="854"/>
      <c r="RVM1" s="854"/>
      <c r="RVN1" s="854"/>
      <c r="RVO1" s="854"/>
      <c r="RVP1" s="854"/>
      <c r="RVQ1" s="854"/>
      <c r="RVR1" s="854"/>
      <c r="RVS1" s="854"/>
      <c r="RVT1" s="854"/>
      <c r="RVU1" s="854"/>
      <c r="RVV1" s="854"/>
      <c r="RVW1" s="854"/>
      <c r="RVX1" s="854"/>
      <c r="RVY1" s="854"/>
      <c r="RVZ1" s="854"/>
      <c r="RWA1" s="854"/>
      <c r="RWB1" s="854"/>
      <c r="RWC1" s="854"/>
      <c r="RWD1" s="854"/>
      <c r="RWE1" s="854"/>
      <c r="RWF1" s="854"/>
      <c r="RWG1" s="854"/>
      <c r="RWH1" s="854"/>
      <c r="RWI1" s="854"/>
      <c r="RWJ1" s="854"/>
      <c r="RWK1" s="854"/>
      <c r="RWL1" s="854"/>
      <c r="RWM1" s="854"/>
      <c r="RWN1" s="854"/>
      <c r="RWO1" s="854"/>
      <c r="RWP1" s="854"/>
      <c r="RWQ1" s="854"/>
      <c r="RWR1" s="854"/>
      <c r="RWS1" s="854"/>
      <c r="RWT1" s="854"/>
      <c r="RWU1" s="854"/>
      <c r="RWV1" s="854"/>
      <c r="RWW1" s="854"/>
      <c r="RWX1" s="854"/>
      <c r="RWY1" s="854"/>
      <c r="RWZ1" s="854"/>
      <c r="RXA1" s="854"/>
      <c r="RXB1" s="854"/>
      <c r="RXC1" s="854"/>
      <c r="RXD1" s="854"/>
      <c r="RXE1" s="854"/>
      <c r="RXF1" s="854"/>
      <c r="RXG1" s="854"/>
      <c r="RXH1" s="854"/>
      <c r="RXI1" s="854"/>
      <c r="RXJ1" s="854"/>
      <c r="RXK1" s="854"/>
      <c r="RXL1" s="854"/>
      <c r="RXM1" s="854"/>
      <c r="RXN1" s="854"/>
      <c r="RXO1" s="854"/>
      <c r="RXP1" s="854"/>
      <c r="RXQ1" s="854"/>
      <c r="RXR1" s="854"/>
      <c r="RXS1" s="854"/>
      <c r="RXT1" s="854"/>
      <c r="RXU1" s="854"/>
      <c r="RXV1" s="854"/>
      <c r="RXW1" s="854"/>
      <c r="RXX1" s="854"/>
      <c r="RXY1" s="854"/>
      <c r="RXZ1" s="854"/>
      <c r="RYA1" s="854"/>
      <c r="RYB1" s="854"/>
      <c r="RYC1" s="854"/>
      <c r="RYD1" s="854"/>
      <c r="RYE1" s="854"/>
      <c r="RYF1" s="854"/>
      <c r="RYG1" s="854"/>
      <c r="RYH1" s="854"/>
      <c r="RYI1" s="854"/>
      <c r="RYJ1" s="854"/>
      <c r="RYK1" s="854"/>
      <c r="RYL1" s="854"/>
      <c r="RYM1" s="854"/>
      <c r="RYN1" s="854"/>
      <c r="RYO1" s="854"/>
      <c r="RYP1" s="854"/>
      <c r="RYQ1" s="854"/>
      <c r="RYR1" s="854"/>
      <c r="RYS1" s="854"/>
      <c r="RYT1" s="854"/>
      <c r="RYU1" s="854"/>
      <c r="RYV1" s="854"/>
      <c r="RYW1" s="854"/>
      <c r="RYX1" s="854"/>
      <c r="RYY1" s="854"/>
      <c r="RYZ1" s="854"/>
      <c r="RZA1" s="854"/>
      <c r="RZB1" s="854"/>
      <c r="RZC1" s="854"/>
      <c r="RZD1" s="854"/>
      <c r="RZE1" s="854"/>
      <c r="RZF1" s="854"/>
      <c r="RZG1" s="854"/>
      <c r="RZH1" s="854"/>
      <c r="RZI1" s="854"/>
      <c r="RZJ1" s="854"/>
      <c r="RZK1" s="854"/>
      <c r="RZL1" s="854"/>
      <c r="RZM1" s="854"/>
      <c r="RZN1" s="854"/>
      <c r="RZO1" s="854"/>
      <c r="RZP1" s="854"/>
      <c r="RZQ1" s="854"/>
      <c r="RZR1" s="854"/>
      <c r="RZS1" s="854"/>
      <c r="RZT1" s="854"/>
      <c r="RZU1" s="854"/>
      <c r="RZV1" s="854"/>
      <c r="RZW1" s="854"/>
      <c r="RZX1" s="854"/>
      <c r="RZY1" s="854"/>
      <c r="RZZ1" s="854"/>
      <c r="SAA1" s="854"/>
      <c r="SAB1" s="854"/>
      <c r="SAC1" s="854"/>
      <c r="SAD1" s="854"/>
      <c r="SAE1" s="854"/>
      <c r="SAF1" s="854"/>
      <c r="SAG1" s="854"/>
      <c r="SAH1" s="854"/>
      <c r="SAI1" s="854"/>
      <c r="SAJ1" s="854"/>
      <c r="SAK1" s="854"/>
      <c r="SAL1" s="854"/>
      <c r="SAM1" s="854"/>
      <c r="SAN1" s="854"/>
      <c r="SAO1" s="854"/>
      <c r="SAP1" s="854"/>
      <c r="SAQ1" s="854"/>
      <c r="SAR1" s="854"/>
      <c r="SAS1" s="854"/>
      <c r="SAT1" s="854"/>
      <c r="SAU1" s="854"/>
      <c r="SAV1" s="854"/>
      <c r="SAW1" s="854"/>
      <c r="SAX1" s="854"/>
      <c r="SAY1" s="854"/>
      <c r="SAZ1" s="854"/>
      <c r="SBA1" s="854"/>
      <c r="SBB1" s="854"/>
      <c r="SBC1" s="854"/>
      <c r="SBD1" s="854"/>
      <c r="SBE1" s="854"/>
      <c r="SBF1" s="854"/>
      <c r="SBG1" s="854"/>
      <c r="SBH1" s="854"/>
      <c r="SBI1" s="854"/>
      <c r="SBJ1" s="854"/>
      <c r="SBK1" s="854"/>
      <c r="SBL1" s="854"/>
      <c r="SBM1" s="854"/>
      <c r="SBN1" s="854"/>
      <c r="SBO1" s="854"/>
      <c r="SBP1" s="854"/>
      <c r="SBQ1" s="854"/>
      <c r="SBR1" s="854"/>
      <c r="SBS1" s="854"/>
      <c r="SBT1" s="854"/>
      <c r="SBU1" s="854"/>
      <c r="SBV1" s="854"/>
      <c r="SBW1" s="854"/>
      <c r="SBX1" s="854"/>
      <c r="SBY1" s="854"/>
      <c r="SBZ1" s="854"/>
      <c r="SCA1" s="854"/>
      <c r="SCB1" s="854"/>
      <c r="SCC1" s="854"/>
      <c r="SCD1" s="854"/>
      <c r="SCE1" s="854"/>
      <c r="SCF1" s="854"/>
      <c r="SCG1" s="854"/>
      <c r="SCH1" s="854"/>
      <c r="SCI1" s="854"/>
      <c r="SCJ1" s="854"/>
      <c r="SCK1" s="854"/>
      <c r="SCL1" s="854"/>
      <c r="SCM1" s="854"/>
      <c r="SCN1" s="854"/>
      <c r="SCO1" s="854"/>
      <c r="SCP1" s="854"/>
      <c r="SCQ1" s="854"/>
      <c r="SCR1" s="854"/>
      <c r="SCS1" s="854"/>
      <c r="SCT1" s="854"/>
      <c r="SCU1" s="854"/>
      <c r="SCV1" s="854"/>
      <c r="SCW1" s="854"/>
      <c r="SCX1" s="854"/>
      <c r="SCY1" s="854"/>
      <c r="SCZ1" s="854"/>
      <c r="SDA1" s="854"/>
      <c r="SDB1" s="854"/>
      <c r="SDC1" s="854"/>
      <c r="SDD1" s="854"/>
      <c r="SDE1" s="854"/>
      <c r="SDF1" s="854"/>
      <c r="SDG1" s="854"/>
      <c r="SDH1" s="854"/>
      <c r="SDI1" s="854"/>
      <c r="SDJ1" s="854"/>
      <c r="SDK1" s="854"/>
      <c r="SDL1" s="854"/>
      <c r="SDM1" s="854"/>
      <c r="SDN1" s="854"/>
      <c r="SDO1" s="854"/>
      <c r="SDP1" s="854"/>
      <c r="SDQ1" s="854"/>
      <c r="SDR1" s="854"/>
      <c r="SDS1" s="854"/>
      <c r="SDT1" s="854"/>
      <c r="SDU1" s="854"/>
      <c r="SDV1" s="854"/>
      <c r="SDW1" s="854"/>
      <c r="SDX1" s="854"/>
      <c r="SDY1" s="854"/>
      <c r="SDZ1" s="854"/>
      <c r="SEA1" s="854"/>
      <c r="SEB1" s="854"/>
      <c r="SEC1" s="854"/>
      <c r="SED1" s="854"/>
      <c r="SEE1" s="854"/>
      <c r="SEF1" s="854"/>
      <c r="SEG1" s="854"/>
      <c r="SEH1" s="854"/>
      <c r="SEI1" s="854"/>
      <c r="SEJ1" s="854"/>
      <c r="SEK1" s="854"/>
      <c r="SEL1" s="854"/>
      <c r="SEM1" s="854"/>
      <c r="SEN1" s="854"/>
      <c r="SEO1" s="854"/>
      <c r="SEP1" s="854"/>
      <c r="SEQ1" s="854"/>
      <c r="SER1" s="854"/>
      <c r="SES1" s="854"/>
      <c r="SET1" s="854"/>
      <c r="SEU1" s="854"/>
      <c r="SEV1" s="854"/>
      <c r="SEW1" s="854"/>
      <c r="SEX1" s="854"/>
      <c r="SEY1" s="854"/>
      <c r="SEZ1" s="854"/>
      <c r="SFA1" s="854"/>
      <c r="SFB1" s="854"/>
      <c r="SFC1" s="854"/>
      <c r="SFD1" s="854"/>
      <c r="SFE1" s="854"/>
      <c r="SFF1" s="854"/>
      <c r="SFG1" s="854"/>
      <c r="SFH1" s="854"/>
      <c r="SFI1" s="854"/>
      <c r="SFJ1" s="854"/>
      <c r="SFK1" s="854"/>
      <c r="SFL1" s="854"/>
      <c r="SFM1" s="854"/>
      <c r="SFN1" s="854"/>
      <c r="SFO1" s="854"/>
      <c r="SFP1" s="854"/>
      <c r="SFQ1" s="854"/>
      <c r="SFR1" s="854"/>
      <c r="SFS1" s="854"/>
      <c r="SFT1" s="854"/>
      <c r="SFU1" s="854"/>
      <c r="SFV1" s="854"/>
      <c r="SFW1" s="854"/>
      <c r="SFX1" s="854"/>
      <c r="SFY1" s="854"/>
      <c r="SFZ1" s="854"/>
      <c r="SGA1" s="854"/>
      <c r="SGB1" s="854"/>
      <c r="SGC1" s="854"/>
      <c r="SGD1" s="854"/>
      <c r="SGE1" s="854"/>
      <c r="SGF1" s="854"/>
      <c r="SGG1" s="854"/>
      <c r="SGH1" s="854"/>
      <c r="SGI1" s="854"/>
      <c r="SGJ1" s="854"/>
      <c r="SGK1" s="854"/>
      <c r="SGL1" s="854"/>
      <c r="SGM1" s="854"/>
      <c r="SGN1" s="854"/>
      <c r="SGO1" s="854"/>
      <c r="SGP1" s="854"/>
      <c r="SGQ1" s="854"/>
      <c r="SGR1" s="854"/>
      <c r="SGS1" s="854"/>
      <c r="SGT1" s="854"/>
      <c r="SGU1" s="854"/>
      <c r="SGV1" s="854"/>
      <c r="SGW1" s="854"/>
      <c r="SGX1" s="854"/>
      <c r="SGY1" s="854"/>
      <c r="SGZ1" s="854"/>
      <c r="SHA1" s="854"/>
      <c r="SHB1" s="854"/>
      <c r="SHC1" s="854"/>
      <c r="SHD1" s="854"/>
      <c r="SHE1" s="854"/>
      <c r="SHF1" s="854"/>
      <c r="SHG1" s="854"/>
      <c r="SHH1" s="854"/>
      <c r="SHI1" s="854"/>
      <c r="SHJ1" s="854"/>
      <c r="SHK1" s="854"/>
      <c r="SHL1" s="854"/>
      <c r="SHM1" s="854"/>
      <c r="SHN1" s="854"/>
      <c r="SHO1" s="854"/>
      <c r="SHP1" s="854"/>
      <c r="SHQ1" s="854"/>
      <c r="SHR1" s="854"/>
      <c r="SHS1" s="854"/>
      <c r="SHT1" s="854"/>
      <c r="SHU1" s="854"/>
      <c r="SHV1" s="854"/>
      <c r="SHW1" s="854"/>
      <c r="SHX1" s="854"/>
      <c r="SHY1" s="854"/>
      <c r="SHZ1" s="854"/>
      <c r="SIA1" s="854"/>
      <c r="SIB1" s="854"/>
      <c r="SIC1" s="854"/>
      <c r="SID1" s="854"/>
      <c r="SIE1" s="854"/>
      <c r="SIF1" s="854"/>
      <c r="SIG1" s="854"/>
      <c r="SIH1" s="854"/>
      <c r="SII1" s="854"/>
      <c r="SIJ1" s="854"/>
      <c r="SIK1" s="854"/>
      <c r="SIL1" s="854"/>
      <c r="SIM1" s="854"/>
      <c r="SIN1" s="854"/>
      <c r="SIO1" s="854"/>
      <c r="SIP1" s="854"/>
      <c r="SIQ1" s="854"/>
      <c r="SIR1" s="854"/>
      <c r="SIS1" s="854"/>
      <c r="SIT1" s="854"/>
      <c r="SIU1" s="854"/>
      <c r="SIV1" s="854"/>
      <c r="SIW1" s="854"/>
      <c r="SIX1" s="854"/>
      <c r="SIY1" s="854"/>
      <c r="SIZ1" s="854"/>
      <c r="SJA1" s="854"/>
      <c r="SJB1" s="854"/>
      <c r="SJC1" s="854"/>
      <c r="SJD1" s="854"/>
      <c r="SJE1" s="854"/>
      <c r="SJF1" s="854"/>
      <c r="SJG1" s="854"/>
      <c r="SJH1" s="854"/>
      <c r="SJI1" s="854"/>
      <c r="SJJ1" s="854"/>
      <c r="SJK1" s="854"/>
      <c r="SJL1" s="854"/>
      <c r="SJM1" s="854"/>
      <c r="SJN1" s="854"/>
      <c r="SJO1" s="854"/>
      <c r="SJP1" s="854"/>
      <c r="SJQ1" s="854"/>
      <c r="SJR1" s="854"/>
      <c r="SJS1" s="854"/>
      <c r="SJT1" s="854"/>
      <c r="SJU1" s="854"/>
      <c r="SJV1" s="854"/>
      <c r="SJW1" s="854"/>
      <c r="SJX1" s="854"/>
      <c r="SJY1" s="854"/>
      <c r="SJZ1" s="854"/>
      <c r="SKA1" s="854"/>
      <c r="SKB1" s="854"/>
      <c r="SKC1" s="854"/>
      <c r="SKD1" s="854"/>
      <c r="SKE1" s="854"/>
      <c r="SKF1" s="854"/>
      <c r="SKG1" s="854"/>
      <c r="SKH1" s="854"/>
      <c r="SKI1" s="854"/>
      <c r="SKJ1" s="854"/>
      <c r="SKK1" s="854"/>
      <c r="SKL1" s="854"/>
      <c r="SKM1" s="854"/>
      <c r="SKN1" s="854"/>
      <c r="SKO1" s="854"/>
      <c r="SKP1" s="854"/>
      <c r="SKQ1" s="854"/>
      <c r="SKR1" s="854"/>
      <c r="SKS1" s="854"/>
      <c r="SKT1" s="854"/>
      <c r="SKU1" s="854"/>
      <c r="SKV1" s="854"/>
      <c r="SKW1" s="854"/>
      <c r="SKX1" s="854"/>
      <c r="SKY1" s="854"/>
      <c r="SKZ1" s="854"/>
      <c r="SLA1" s="854"/>
      <c r="SLB1" s="854"/>
      <c r="SLC1" s="854"/>
      <c r="SLD1" s="854"/>
      <c r="SLE1" s="854"/>
      <c r="SLF1" s="854"/>
      <c r="SLG1" s="854"/>
      <c r="SLH1" s="854"/>
      <c r="SLI1" s="854"/>
      <c r="SLJ1" s="854"/>
      <c r="SLK1" s="854"/>
      <c r="SLL1" s="854"/>
      <c r="SLM1" s="854"/>
      <c r="SLN1" s="854"/>
      <c r="SLO1" s="854"/>
      <c r="SLP1" s="854"/>
      <c r="SLQ1" s="854"/>
      <c r="SLR1" s="854"/>
      <c r="SLS1" s="854"/>
      <c r="SLT1" s="854"/>
      <c r="SLU1" s="854"/>
      <c r="SLV1" s="854"/>
      <c r="SLW1" s="854"/>
      <c r="SLX1" s="854"/>
      <c r="SLY1" s="854"/>
      <c r="SLZ1" s="854"/>
      <c r="SMA1" s="854"/>
      <c r="SMB1" s="854"/>
      <c r="SMC1" s="854"/>
      <c r="SMD1" s="854"/>
      <c r="SME1" s="854"/>
      <c r="SMF1" s="854"/>
      <c r="SMG1" s="854"/>
      <c r="SMH1" s="854"/>
      <c r="SMI1" s="854"/>
      <c r="SMJ1" s="854"/>
      <c r="SMK1" s="854"/>
      <c r="SML1" s="854"/>
      <c r="SMM1" s="854"/>
      <c r="SMN1" s="854"/>
      <c r="SMO1" s="854"/>
      <c r="SMP1" s="854"/>
      <c r="SMQ1" s="854"/>
      <c r="SMR1" s="854"/>
      <c r="SMS1" s="854"/>
      <c r="SMT1" s="854"/>
      <c r="SMU1" s="854"/>
      <c r="SMV1" s="854"/>
      <c r="SMW1" s="854"/>
      <c r="SMX1" s="854"/>
      <c r="SMY1" s="854"/>
      <c r="SMZ1" s="854"/>
      <c r="SNA1" s="854"/>
      <c r="SNB1" s="854"/>
      <c r="SNC1" s="854"/>
      <c r="SND1" s="854"/>
      <c r="SNE1" s="854"/>
      <c r="SNF1" s="854"/>
      <c r="SNG1" s="854"/>
      <c r="SNH1" s="854"/>
      <c r="SNI1" s="854"/>
      <c r="SNJ1" s="854"/>
      <c r="SNK1" s="854"/>
      <c r="SNL1" s="854"/>
      <c r="SNM1" s="854"/>
      <c r="SNN1" s="854"/>
      <c r="SNO1" s="854"/>
      <c r="SNP1" s="854"/>
      <c r="SNQ1" s="854"/>
      <c r="SNR1" s="854"/>
      <c r="SNS1" s="854"/>
      <c r="SNT1" s="854"/>
      <c r="SNU1" s="854"/>
      <c r="SNV1" s="854"/>
      <c r="SNW1" s="854"/>
      <c r="SNX1" s="854"/>
      <c r="SNY1" s="854"/>
      <c r="SNZ1" s="854"/>
      <c r="SOA1" s="854"/>
      <c r="SOB1" s="854"/>
      <c r="SOC1" s="854"/>
      <c r="SOD1" s="854"/>
      <c r="SOE1" s="854"/>
      <c r="SOF1" s="854"/>
      <c r="SOG1" s="854"/>
      <c r="SOH1" s="854"/>
      <c r="SOI1" s="854"/>
      <c r="SOJ1" s="854"/>
      <c r="SOK1" s="854"/>
      <c r="SOL1" s="854"/>
      <c r="SOM1" s="854"/>
      <c r="SON1" s="854"/>
      <c r="SOO1" s="854"/>
      <c r="SOP1" s="854"/>
      <c r="SOQ1" s="854"/>
      <c r="SOR1" s="854"/>
      <c r="SOS1" s="854"/>
      <c r="SOT1" s="854"/>
      <c r="SOU1" s="854"/>
      <c r="SOV1" s="854"/>
      <c r="SOW1" s="854"/>
      <c r="SOX1" s="854"/>
      <c r="SOY1" s="854"/>
      <c r="SOZ1" s="854"/>
      <c r="SPA1" s="854"/>
      <c r="SPB1" s="854"/>
      <c r="SPC1" s="854"/>
      <c r="SPD1" s="854"/>
      <c r="SPE1" s="854"/>
      <c r="SPF1" s="854"/>
      <c r="SPG1" s="854"/>
      <c r="SPH1" s="854"/>
      <c r="SPI1" s="854"/>
      <c r="SPJ1" s="854"/>
      <c r="SPK1" s="854"/>
      <c r="SPL1" s="854"/>
      <c r="SPM1" s="854"/>
      <c r="SPN1" s="854"/>
      <c r="SPO1" s="854"/>
      <c r="SPP1" s="854"/>
      <c r="SPQ1" s="854"/>
      <c r="SPR1" s="854"/>
      <c r="SPS1" s="854"/>
      <c r="SPT1" s="854"/>
      <c r="SPU1" s="854"/>
      <c r="SPV1" s="854"/>
      <c r="SPW1" s="854"/>
      <c r="SPX1" s="854"/>
      <c r="SPY1" s="854"/>
      <c r="SPZ1" s="854"/>
      <c r="SQA1" s="854"/>
      <c r="SQB1" s="854"/>
      <c r="SQC1" s="854"/>
      <c r="SQD1" s="854"/>
      <c r="SQE1" s="854"/>
      <c r="SQF1" s="854"/>
      <c r="SQG1" s="854"/>
      <c r="SQH1" s="854"/>
      <c r="SQI1" s="854"/>
      <c r="SQJ1" s="854"/>
      <c r="SQK1" s="854"/>
      <c r="SQL1" s="854"/>
      <c r="SQM1" s="854"/>
      <c r="SQN1" s="854"/>
      <c r="SQO1" s="854"/>
      <c r="SQP1" s="854"/>
      <c r="SQQ1" s="854"/>
      <c r="SQR1" s="854"/>
      <c r="SQS1" s="854"/>
      <c r="SQT1" s="854"/>
      <c r="SQU1" s="854"/>
      <c r="SQV1" s="854"/>
      <c r="SQW1" s="854"/>
      <c r="SQX1" s="854"/>
      <c r="SQY1" s="854"/>
      <c r="SQZ1" s="854"/>
      <c r="SRA1" s="854"/>
      <c r="SRB1" s="854"/>
      <c r="SRC1" s="854"/>
      <c r="SRD1" s="854"/>
      <c r="SRE1" s="854"/>
      <c r="SRF1" s="854"/>
      <c r="SRG1" s="854"/>
      <c r="SRH1" s="854"/>
      <c r="SRI1" s="854"/>
      <c r="SRJ1" s="854"/>
      <c r="SRK1" s="854"/>
      <c r="SRL1" s="854"/>
      <c r="SRM1" s="854"/>
      <c r="SRN1" s="854"/>
      <c r="SRO1" s="854"/>
      <c r="SRP1" s="854"/>
      <c r="SRQ1" s="854"/>
      <c r="SRR1" s="854"/>
      <c r="SRS1" s="854"/>
      <c r="SRT1" s="854"/>
      <c r="SRU1" s="854"/>
      <c r="SRV1" s="854"/>
      <c r="SRW1" s="854"/>
      <c r="SRX1" s="854"/>
      <c r="SRY1" s="854"/>
      <c r="SRZ1" s="854"/>
      <c r="SSA1" s="854"/>
      <c r="SSB1" s="854"/>
      <c r="SSC1" s="854"/>
      <c r="SSD1" s="854"/>
      <c r="SSE1" s="854"/>
      <c r="SSF1" s="854"/>
      <c r="SSG1" s="854"/>
      <c r="SSH1" s="854"/>
      <c r="SSI1" s="854"/>
      <c r="SSJ1" s="854"/>
      <c r="SSK1" s="854"/>
      <c r="SSL1" s="854"/>
      <c r="SSM1" s="854"/>
      <c r="SSN1" s="854"/>
      <c r="SSO1" s="854"/>
      <c r="SSP1" s="854"/>
      <c r="SSQ1" s="854"/>
      <c r="SSR1" s="854"/>
      <c r="SSS1" s="854"/>
      <c r="SST1" s="854"/>
      <c r="SSU1" s="854"/>
      <c r="SSV1" s="854"/>
      <c r="SSW1" s="854"/>
      <c r="SSX1" s="854"/>
      <c r="SSY1" s="854"/>
      <c r="SSZ1" s="854"/>
      <c r="STA1" s="854"/>
      <c r="STB1" s="854"/>
      <c r="STC1" s="854"/>
      <c r="STD1" s="854"/>
      <c r="STE1" s="854"/>
      <c r="STF1" s="854"/>
      <c r="STG1" s="854"/>
      <c r="STH1" s="854"/>
      <c r="STI1" s="854"/>
      <c r="STJ1" s="854"/>
      <c r="STK1" s="854"/>
      <c r="STL1" s="854"/>
      <c r="STM1" s="854"/>
      <c r="STN1" s="854"/>
      <c r="STO1" s="854"/>
      <c r="STP1" s="854"/>
      <c r="STQ1" s="854"/>
      <c r="STR1" s="854"/>
      <c r="STS1" s="854"/>
      <c r="STT1" s="854"/>
      <c r="STU1" s="854"/>
      <c r="STV1" s="854"/>
      <c r="STW1" s="854"/>
      <c r="STX1" s="854"/>
      <c r="STY1" s="854"/>
      <c r="STZ1" s="854"/>
      <c r="SUA1" s="854"/>
      <c r="SUB1" s="854"/>
      <c r="SUC1" s="854"/>
      <c r="SUD1" s="854"/>
      <c r="SUE1" s="854"/>
      <c r="SUF1" s="854"/>
      <c r="SUG1" s="854"/>
      <c r="SUH1" s="854"/>
      <c r="SUI1" s="854"/>
      <c r="SUJ1" s="854"/>
      <c r="SUK1" s="854"/>
      <c r="SUL1" s="854"/>
      <c r="SUM1" s="854"/>
      <c r="SUN1" s="854"/>
      <c r="SUO1" s="854"/>
      <c r="SUP1" s="854"/>
      <c r="SUQ1" s="854"/>
      <c r="SUR1" s="854"/>
      <c r="SUS1" s="854"/>
      <c r="SUT1" s="854"/>
      <c r="SUU1" s="854"/>
      <c r="SUV1" s="854"/>
      <c r="SUW1" s="854"/>
      <c r="SUX1" s="854"/>
      <c r="SUY1" s="854"/>
      <c r="SUZ1" s="854"/>
      <c r="SVA1" s="854"/>
      <c r="SVB1" s="854"/>
      <c r="SVC1" s="854"/>
      <c r="SVD1" s="854"/>
      <c r="SVE1" s="854"/>
      <c r="SVF1" s="854"/>
      <c r="SVG1" s="854"/>
      <c r="SVH1" s="854"/>
      <c r="SVI1" s="854"/>
      <c r="SVJ1" s="854"/>
      <c r="SVK1" s="854"/>
      <c r="SVL1" s="854"/>
      <c r="SVM1" s="854"/>
      <c r="SVN1" s="854"/>
      <c r="SVO1" s="854"/>
      <c r="SVP1" s="854"/>
      <c r="SVQ1" s="854"/>
      <c r="SVR1" s="854"/>
      <c r="SVS1" s="854"/>
      <c r="SVT1" s="854"/>
      <c r="SVU1" s="854"/>
      <c r="SVV1" s="854"/>
      <c r="SVW1" s="854"/>
      <c r="SVX1" s="854"/>
      <c r="SVY1" s="854"/>
      <c r="SVZ1" s="854"/>
      <c r="SWA1" s="854"/>
      <c r="SWB1" s="854"/>
      <c r="SWC1" s="854"/>
      <c r="SWD1" s="854"/>
      <c r="SWE1" s="854"/>
      <c r="SWF1" s="854"/>
      <c r="SWG1" s="854"/>
      <c r="SWH1" s="854"/>
      <c r="SWI1" s="854"/>
      <c r="SWJ1" s="854"/>
      <c r="SWK1" s="854"/>
      <c r="SWL1" s="854"/>
      <c r="SWM1" s="854"/>
      <c r="SWN1" s="854"/>
      <c r="SWO1" s="854"/>
      <c r="SWP1" s="854"/>
      <c r="SWQ1" s="854"/>
      <c r="SWR1" s="854"/>
      <c r="SWS1" s="854"/>
      <c r="SWT1" s="854"/>
      <c r="SWU1" s="854"/>
      <c r="SWV1" s="854"/>
      <c r="SWW1" s="854"/>
      <c r="SWX1" s="854"/>
      <c r="SWY1" s="854"/>
      <c r="SWZ1" s="854"/>
      <c r="SXA1" s="854"/>
      <c r="SXB1" s="854"/>
      <c r="SXC1" s="854"/>
      <c r="SXD1" s="854"/>
      <c r="SXE1" s="854"/>
      <c r="SXF1" s="854"/>
      <c r="SXG1" s="854"/>
      <c r="SXH1" s="854"/>
      <c r="SXI1" s="854"/>
      <c r="SXJ1" s="854"/>
      <c r="SXK1" s="854"/>
      <c r="SXL1" s="854"/>
      <c r="SXM1" s="854"/>
      <c r="SXN1" s="854"/>
      <c r="SXO1" s="854"/>
      <c r="SXP1" s="854"/>
      <c r="SXQ1" s="854"/>
      <c r="SXR1" s="854"/>
      <c r="SXS1" s="854"/>
      <c r="SXT1" s="854"/>
      <c r="SXU1" s="854"/>
      <c r="SXV1" s="854"/>
      <c r="SXW1" s="854"/>
      <c r="SXX1" s="854"/>
      <c r="SXY1" s="854"/>
      <c r="SXZ1" s="854"/>
      <c r="SYA1" s="854"/>
      <c r="SYB1" s="854"/>
      <c r="SYC1" s="854"/>
      <c r="SYD1" s="854"/>
      <c r="SYE1" s="854"/>
      <c r="SYF1" s="854"/>
      <c r="SYG1" s="854"/>
      <c r="SYH1" s="854"/>
      <c r="SYI1" s="854"/>
      <c r="SYJ1" s="854"/>
      <c r="SYK1" s="854"/>
      <c r="SYL1" s="854"/>
      <c r="SYM1" s="854"/>
      <c r="SYN1" s="854"/>
      <c r="SYO1" s="854"/>
      <c r="SYP1" s="854"/>
      <c r="SYQ1" s="854"/>
      <c r="SYR1" s="854"/>
      <c r="SYS1" s="854"/>
      <c r="SYT1" s="854"/>
      <c r="SYU1" s="854"/>
      <c r="SYV1" s="854"/>
      <c r="SYW1" s="854"/>
      <c r="SYX1" s="854"/>
      <c r="SYY1" s="854"/>
      <c r="SYZ1" s="854"/>
      <c r="SZA1" s="854"/>
      <c r="SZB1" s="854"/>
      <c r="SZC1" s="854"/>
      <c r="SZD1" s="854"/>
      <c r="SZE1" s="854"/>
      <c r="SZF1" s="854"/>
      <c r="SZG1" s="854"/>
      <c r="SZH1" s="854"/>
      <c r="SZI1" s="854"/>
      <c r="SZJ1" s="854"/>
      <c r="SZK1" s="854"/>
      <c r="SZL1" s="854"/>
      <c r="SZM1" s="854"/>
      <c r="SZN1" s="854"/>
      <c r="SZO1" s="854"/>
      <c r="SZP1" s="854"/>
      <c r="SZQ1" s="854"/>
      <c r="SZR1" s="854"/>
      <c r="SZS1" s="854"/>
      <c r="SZT1" s="854"/>
      <c r="SZU1" s="854"/>
      <c r="SZV1" s="854"/>
      <c r="SZW1" s="854"/>
      <c r="SZX1" s="854"/>
      <c r="SZY1" s="854"/>
      <c r="SZZ1" s="854"/>
      <c r="TAA1" s="854"/>
      <c r="TAB1" s="854"/>
      <c r="TAC1" s="854"/>
      <c r="TAD1" s="854"/>
      <c r="TAE1" s="854"/>
      <c r="TAF1" s="854"/>
      <c r="TAG1" s="854"/>
      <c r="TAH1" s="854"/>
      <c r="TAI1" s="854"/>
      <c r="TAJ1" s="854"/>
      <c r="TAK1" s="854"/>
      <c r="TAL1" s="854"/>
      <c r="TAM1" s="854"/>
      <c r="TAN1" s="854"/>
      <c r="TAO1" s="854"/>
      <c r="TAP1" s="854"/>
      <c r="TAQ1" s="854"/>
      <c r="TAR1" s="854"/>
      <c r="TAS1" s="854"/>
      <c r="TAT1" s="854"/>
      <c r="TAU1" s="854"/>
      <c r="TAV1" s="854"/>
      <c r="TAW1" s="854"/>
      <c r="TAX1" s="854"/>
      <c r="TAY1" s="854"/>
      <c r="TAZ1" s="854"/>
      <c r="TBA1" s="854"/>
      <c r="TBB1" s="854"/>
      <c r="TBC1" s="854"/>
      <c r="TBD1" s="854"/>
      <c r="TBE1" s="854"/>
      <c r="TBF1" s="854"/>
      <c r="TBG1" s="854"/>
      <c r="TBH1" s="854"/>
      <c r="TBI1" s="854"/>
      <c r="TBJ1" s="854"/>
      <c r="TBK1" s="854"/>
      <c r="TBL1" s="854"/>
      <c r="TBM1" s="854"/>
      <c r="TBN1" s="854"/>
      <c r="TBO1" s="854"/>
      <c r="TBP1" s="854"/>
      <c r="TBQ1" s="854"/>
      <c r="TBR1" s="854"/>
      <c r="TBS1" s="854"/>
      <c r="TBT1" s="854"/>
      <c r="TBU1" s="854"/>
      <c r="TBV1" s="854"/>
      <c r="TBW1" s="854"/>
      <c r="TBX1" s="854"/>
      <c r="TBY1" s="854"/>
      <c r="TBZ1" s="854"/>
      <c r="TCA1" s="854"/>
      <c r="TCB1" s="854"/>
      <c r="TCC1" s="854"/>
      <c r="TCD1" s="854"/>
      <c r="TCE1" s="854"/>
      <c r="TCF1" s="854"/>
      <c r="TCG1" s="854"/>
      <c r="TCH1" s="854"/>
      <c r="TCI1" s="854"/>
      <c r="TCJ1" s="854"/>
      <c r="TCK1" s="854"/>
      <c r="TCL1" s="854"/>
      <c r="TCM1" s="854"/>
      <c r="TCN1" s="854"/>
      <c r="TCO1" s="854"/>
      <c r="TCP1" s="854"/>
      <c r="TCQ1" s="854"/>
      <c r="TCR1" s="854"/>
      <c r="TCS1" s="854"/>
      <c r="TCT1" s="854"/>
      <c r="TCU1" s="854"/>
      <c r="TCV1" s="854"/>
      <c r="TCW1" s="854"/>
      <c r="TCX1" s="854"/>
      <c r="TCY1" s="854"/>
      <c r="TCZ1" s="854"/>
      <c r="TDA1" s="854"/>
      <c r="TDB1" s="854"/>
      <c r="TDC1" s="854"/>
      <c r="TDD1" s="854"/>
      <c r="TDE1" s="854"/>
      <c r="TDF1" s="854"/>
      <c r="TDG1" s="854"/>
      <c r="TDH1" s="854"/>
      <c r="TDI1" s="854"/>
      <c r="TDJ1" s="854"/>
      <c r="TDK1" s="854"/>
      <c r="TDL1" s="854"/>
      <c r="TDM1" s="854"/>
      <c r="TDN1" s="854"/>
      <c r="TDO1" s="854"/>
      <c r="TDP1" s="854"/>
      <c r="TDQ1" s="854"/>
      <c r="TDR1" s="854"/>
      <c r="TDS1" s="854"/>
      <c r="TDT1" s="854"/>
      <c r="TDU1" s="854"/>
      <c r="TDV1" s="854"/>
      <c r="TDW1" s="854"/>
      <c r="TDX1" s="854"/>
      <c r="TDY1" s="854"/>
      <c r="TDZ1" s="854"/>
      <c r="TEA1" s="854"/>
      <c r="TEB1" s="854"/>
      <c r="TEC1" s="854"/>
      <c r="TED1" s="854"/>
      <c r="TEE1" s="854"/>
      <c r="TEF1" s="854"/>
      <c r="TEG1" s="854"/>
      <c r="TEH1" s="854"/>
      <c r="TEI1" s="854"/>
      <c r="TEJ1" s="854"/>
      <c r="TEK1" s="854"/>
      <c r="TEL1" s="854"/>
      <c r="TEM1" s="854"/>
      <c r="TEN1" s="854"/>
      <c r="TEO1" s="854"/>
      <c r="TEP1" s="854"/>
      <c r="TEQ1" s="854"/>
      <c r="TER1" s="854"/>
      <c r="TES1" s="854"/>
      <c r="TET1" s="854"/>
      <c r="TEU1" s="854"/>
      <c r="TEV1" s="854"/>
      <c r="TEW1" s="854"/>
      <c r="TEX1" s="854"/>
      <c r="TEY1" s="854"/>
      <c r="TEZ1" s="854"/>
      <c r="TFA1" s="854"/>
      <c r="TFB1" s="854"/>
      <c r="TFC1" s="854"/>
      <c r="TFD1" s="854"/>
      <c r="TFE1" s="854"/>
      <c r="TFF1" s="854"/>
      <c r="TFG1" s="854"/>
      <c r="TFH1" s="854"/>
      <c r="TFI1" s="854"/>
      <c r="TFJ1" s="854"/>
      <c r="TFK1" s="854"/>
      <c r="TFL1" s="854"/>
      <c r="TFM1" s="854"/>
      <c r="TFN1" s="854"/>
      <c r="TFO1" s="854"/>
      <c r="TFP1" s="854"/>
      <c r="TFQ1" s="854"/>
      <c r="TFR1" s="854"/>
      <c r="TFS1" s="854"/>
      <c r="TFT1" s="854"/>
      <c r="TFU1" s="854"/>
      <c r="TFV1" s="854"/>
      <c r="TFW1" s="854"/>
      <c r="TFX1" s="854"/>
      <c r="TFY1" s="854"/>
      <c r="TFZ1" s="854"/>
      <c r="TGA1" s="854"/>
      <c r="TGB1" s="854"/>
      <c r="TGC1" s="854"/>
      <c r="TGD1" s="854"/>
      <c r="TGE1" s="854"/>
      <c r="TGF1" s="854"/>
      <c r="TGG1" s="854"/>
      <c r="TGH1" s="854"/>
      <c r="TGI1" s="854"/>
      <c r="TGJ1" s="854"/>
      <c r="TGK1" s="854"/>
      <c r="TGL1" s="854"/>
      <c r="TGM1" s="854"/>
      <c r="TGN1" s="854"/>
      <c r="TGO1" s="854"/>
      <c r="TGP1" s="854"/>
      <c r="TGQ1" s="854"/>
      <c r="TGR1" s="854"/>
      <c r="TGS1" s="854"/>
      <c r="TGT1" s="854"/>
      <c r="TGU1" s="854"/>
      <c r="TGV1" s="854"/>
      <c r="TGW1" s="854"/>
      <c r="TGX1" s="854"/>
      <c r="TGY1" s="854"/>
      <c r="TGZ1" s="854"/>
      <c r="THA1" s="854"/>
      <c r="THB1" s="854"/>
      <c r="THC1" s="854"/>
      <c r="THD1" s="854"/>
      <c r="THE1" s="854"/>
      <c r="THF1" s="854"/>
      <c r="THG1" s="854"/>
      <c r="THH1" s="854"/>
      <c r="THI1" s="854"/>
      <c r="THJ1" s="854"/>
      <c r="THK1" s="854"/>
      <c r="THL1" s="854"/>
      <c r="THM1" s="854"/>
      <c r="THN1" s="854"/>
      <c r="THO1" s="854"/>
      <c r="THP1" s="854"/>
      <c r="THQ1" s="854"/>
      <c r="THR1" s="854"/>
      <c r="THS1" s="854"/>
      <c r="THT1" s="854"/>
      <c r="THU1" s="854"/>
      <c r="THV1" s="854"/>
      <c r="THW1" s="854"/>
      <c r="THX1" s="854"/>
      <c r="THY1" s="854"/>
      <c r="THZ1" s="854"/>
      <c r="TIA1" s="854"/>
      <c r="TIB1" s="854"/>
      <c r="TIC1" s="854"/>
      <c r="TID1" s="854"/>
      <c r="TIE1" s="854"/>
      <c r="TIF1" s="854"/>
      <c r="TIG1" s="854"/>
      <c r="TIH1" s="854"/>
      <c r="TII1" s="854"/>
      <c r="TIJ1" s="854"/>
      <c r="TIK1" s="854"/>
      <c r="TIL1" s="854"/>
      <c r="TIM1" s="854"/>
      <c r="TIN1" s="854"/>
      <c r="TIO1" s="854"/>
      <c r="TIP1" s="854"/>
      <c r="TIQ1" s="854"/>
      <c r="TIR1" s="854"/>
      <c r="TIS1" s="854"/>
      <c r="TIT1" s="854"/>
      <c r="TIU1" s="854"/>
      <c r="TIV1" s="854"/>
      <c r="TIW1" s="854"/>
      <c r="TIX1" s="854"/>
      <c r="TIY1" s="854"/>
      <c r="TIZ1" s="854"/>
      <c r="TJA1" s="854"/>
      <c r="TJB1" s="854"/>
      <c r="TJC1" s="854"/>
      <c r="TJD1" s="854"/>
      <c r="TJE1" s="854"/>
      <c r="TJF1" s="854"/>
      <c r="TJG1" s="854"/>
      <c r="TJH1" s="854"/>
      <c r="TJI1" s="854"/>
      <c r="TJJ1" s="854"/>
      <c r="TJK1" s="854"/>
      <c r="TJL1" s="854"/>
      <c r="TJM1" s="854"/>
      <c r="TJN1" s="854"/>
      <c r="TJO1" s="854"/>
      <c r="TJP1" s="854"/>
      <c r="TJQ1" s="854"/>
      <c r="TJR1" s="854"/>
      <c r="TJS1" s="854"/>
      <c r="TJT1" s="854"/>
      <c r="TJU1" s="854"/>
      <c r="TJV1" s="854"/>
      <c r="TJW1" s="854"/>
      <c r="TJX1" s="854"/>
      <c r="TJY1" s="854"/>
      <c r="TJZ1" s="854"/>
      <c r="TKA1" s="854"/>
      <c r="TKB1" s="854"/>
      <c r="TKC1" s="854"/>
      <c r="TKD1" s="854"/>
      <c r="TKE1" s="854"/>
      <c r="TKF1" s="854"/>
      <c r="TKG1" s="854"/>
      <c r="TKH1" s="854"/>
      <c r="TKI1" s="854"/>
      <c r="TKJ1" s="854"/>
      <c r="TKK1" s="854"/>
      <c r="TKL1" s="854"/>
      <c r="TKM1" s="854"/>
      <c r="TKN1" s="854"/>
      <c r="TKO1" s="854"/>
      <c r="TKP1" s="854"/>
      <c r="TKQ1" s="854"/>
      <c r="TKR1" s="854"/>
      <c r="TKS1" s="854"/>
      <c r="TKT1" s="854"/>
      <c r="TKU1" s="854"/>
      <c r="TKV1" s="854"/>
      <c r="TKW1" s="854"/>
      <c r="TKX1" s="854"/>
      <c r="TKY1" s="854"/>
      <c r="TKZ1" s="854"/>
      <c r="TLA1" s="854"/>
      <c r="TLB1" s="854"/>
      <c r="TLC1" s="854"/>
      <c r="TLD1" s="854"/>
      <c r="TLE1" s="854"/>
      <c r="TLF1" s="854"/>
      <c r="TLG1" s="854"/>
      <c r="TLH1" s="854"/>
      <c r="TLI1" s="854"/>
      <c r="TLJ1" s="854"/>
      <c r="TLK1" s="854"/>
      <c r="TLL1" s="854"/>
      <c r="TLM1" s="854"/>
      <c r="TLN1" s="854"/>
      <c r="TLO1" s="854"/>
      <c r="TLP1" s="854"/>
      <c r="TLQ1" s="854"/>
      <c r="TLR1" s="854"/>
      <c r="TLS1" s="854"/>
      <c r="TLT1" s="854"/>
      <c r="TLU1" s="854"/>
      <c r="TLV1" s="854"/>
      <c r="TLW1" s="854"/>
      <c r="TLX1" s="854"/>
      <c r="TLY1" s="854"/>
      <c r="TLZ1" s="854"/>
      <c r="TMA1" s="854"/>
      <c r="TMB1" s="854"/>
      <c r="TMC1" s="854"/>
      <c r="TMD1" s="854"/>
      <c r="TME1" s="854"/>
      <c r="TMF1" s="854"/>
      <c r="TMG1" s="854"/>
      <c r="TMH1" s="854"/>
      <c r="TMI1" s="854"/>
      <c r="TMJ1" s="854"/>
      <c r="TMK1" s="854"/>
      <c r="TML1" s="854"/>
      <c r="TMM1" s="854"/>
      <c r="TMN1" s="854"/>
      <c r="TMO1" s="854"/>
      <c r="TMP1" s="854"/>
      <c r="TMQ1" s="854"/>
      <c r="TMR1" s="854"/>
      <c r="TMS1" s="854"/>
      <c r="TMT1" s="854"/>
      <c r="TMU1" s="854"/>
      <c r="TMV1" s="854"/>
      <c r="TMW1" s="854"/>
      <c r="TMX1" s="854"/>
      <c r="TMY1" s="854"/>
      <c r="TMZ1" s="854"/>
      <c r="TNA1" s="854"/>
      <c r="TNB1" s="854"/>
      <c r="TNC1" s="854"/>
      <c r="TND1" s="854"/>
      <c r="TNE1" s="854"/>
      <c r="TNF1" s="854"/>
      <c r="TNG1" s="854"/>
      <c r="TNH1" s="854"/>
      <c r="TNI1" s="854"/>
      <c r="TNJ1" s="854"/>
      <c r="TNK1" s="854"/>
      <c r="TNL1" s="854"/>
      <c r="TNM1" s="854"/>
      <c r="TNN1" s="854"/>
      <c r="TNO1" s="854"/>
      <c r="TNP1" s="854"/>
      <c r="TNQ1" s="854"/>
      <c r="TNR1" s="854"/>
      <c r="TNS1" s="854"/>
      <c r="TNT1" s="854"/>
      <c r="TNU1" s="854"/>
      <c r="TNV1" s="854"/>
      <c r="TNW1" s="854"/>
      <c r="TNX1" s="854"/>
      <c r="TNY1" s="854"/>
      <c r="TNZ1" s="854"/>
      <c r="TOA1" s="854"/>
      <c r="TOB1" s="854"/>
      <c r="TOC1" s="854"/>
      <c r="TOD1" s="854"/>
      <c r="TOE1" s="854"/>
      <c r="TOF1" s="854"/>
      <c r="TOG1" s="854"/>
      <c r="TOH1" s="854"/>
      <c r="TOI1" s="854"/>
      <c r="TOJ1" s="854"/>
      <c r="TOK1" s="854"/>
      <c r="TOL1" s="854"/>
      <c r="TOM1" s="854"/>
      <c r="TON1" s="854"/>
      <c r="TOO1" s="854"/>
      <c r="TOP1" s="854"/>
      <c r="TOQ1" s="854"/>
      <c r="TOR1" s="854"/>
      <c r="TOS1" s="854"/>
      <c r="TOT1" s="854"/>
      <c r="TOU1" s="854"/>
      <c r="TOV1" s="854"/>
      <c r="TOW1" s="854"/>
      <c r="TOX1" s="854"/>
      <c r="TOY1" s="854"/>
      <c r="TOZ1" s="854"/>
      <c r="TPA1" s="854"/>
      <c r="TPB1" s="854"/>
      <c r="TPC1" s="854"/>
      <c r="TPD1" s="854"/>
      <c r="TPE1" s="854"/>
      <c r="TPF1" s="854"/>
      <c r="TPG1" s="854"/>
      <c r="TPH1" s="854"/>
      <c r="TPI1" s="854"/>
      <c r="TPJ1" s="854"/>
      <c r="TPK1" s="854"/>
      <c r="TPL1" s="854"/>
      <c r="TPM1" s="854"/>
      <c r="TPN1" s="854"/>
      <c r="TPO1" s="854"/>
      <c r="TPP1" s="854"/>
      <c r="TPQ1" s="854"/>
      <c r="TPR1" s="854"/>
      <c r="TPS1" s="854"/>
      <c r="TPT1" s="854"/>
      <c r="TPU1" s="854"/>
      <c r="TPV1" s="854"/>
      <c r="TPW1" s="854"/>
      <c r="TPX1" s="854"/>
      <c r="TPY1" s="854"/>
      <c r="TPZ1" s="854"/>
      <c r="TQA1" s="854"/>
      <c r="TQB1" s="854"/>
      <c r="TQC1" s="854"/>
      <c r="TQD1" s="854"/>
      <c r="TQE1" s="854"/>
      <c r="TQF1" s="854"/>
      <c r="TQG1" s="854"/>
      <c r="TQH1" s="854"/>
      <c r="TQI1" s="854"/>
      <c r="TQJ1" s="854"/>
      <c r="TQK1" s="854"/>
      <c r="TQL1" s="854"/>
      <c r="TQM1" s="854"/>
      <c r="TQN1" s="854"/>
      <c r="TQO1" s="854"/>
      <c r="TQP1" s="854"/>
      <c r="TQQ1" s="854"/>
      <c r="TQR1" s="854"/>
      <c r="TQS1" s="854"/>
      <c r="TQT1" s="854"/>
      <c r="TQU1" s="854"/>
      <c r="TQV1" s="854"/>
      <c r="TQW1" s="854"/>
      <c r="TQX1" s="854"/>
      <c r="TQY1" s="854"/>
      <c r="TQZ1" s="854"/>
      <c r="TRA1" s="854"/>
      <c r="TRB1" s="854"/>
      <c r="TRC1" s="854"/>
      <c r="TRD1" s="854"/>
      <c r="TRE1" s="854"/>
      <c r="TRF1" s="854"/>
      <c r="TRG1" s="854"/>
      <c r="TRH1" s="854"/>
      <c r="TRI1" s="854"/>
      <c r="TRJ1" s="854"/>
      <c r="TRK1" s="854"/>
      <c r="TRL1" s="854"/>
      <c r="TRM1" s="854"/>
      <c r="TRN1" s="854"/>
      <c r="TRO1" s="854"/>
      <c r="TRP1" s="854"/>
      <c r="TRQ1" s="854"/>
      <c r="TRR1" s="854"/>
      <c r="TRS1" s="854"/>
      <c r="TRT1" s="854"/>
      <c r="TRU1" s="854"/>
      <c r="TRV1" s="854"/>
      <c r="TRW1" s="854"/>
      <c r="TRX1" s="854"/>
      <c r="TRY1" s="854"/>
      <c r="TRZ1" s="854"/>
      <c r="TSA1" s="854"/>
      <c r="TSB1" s="854"/>
      <c r="TSC1" s="854"/>
      <c r="TSD1" s="854"/>
      <c r="TSE1" s="854"/>
      <c r="TSF1" s="854"/>
      <c r="TSG1" s="854"/>
      <c r="TSH1" s="854"/>
      <c r="TSI1" s="854"/>
      <c r="TSJ1" s="854"/>
      <c r="TSK1" s="854"/>
      <c r="TSL1" s="854"/>
      <c r="TSM1" s="854"/>
      <c r="TSN1" s="854"/>
      <c r="TSO1" s="854"/>
      <c r="TSP1" s="854"/>
      <c r="TSQ1" s="854"/>
      <c r="TSR1" s="854"/>
      <c r="TSS1" s="854"/>
      <c r="TST1" s="854"/>
      <c r="TSU1" s="854"/>
      <c r="TSV1" s="854"/>
      <c r="TSW1" s="854"/>
      <c r="TSX1" s="854"/>
      <c r="TSY1" s="854"/>
      <c r="TSZ1" s="854"/>
      <c r="TTA1" s="854"/>
      <c r="TTB1" s="854"/>
      <c r="TTC1" s="854"/>
      <c r="TTD1" s="854"/>
      <c r="TTE1" s="854"/>
      <c r="TTF1" s="854"/>
      <c r="TTG1" s="854"/>
      <c r="TTH1" s="854"/>
      <c r="TTI1" s="854"/>
      <c r="TTJ1" s="854"/>
      <c r="TTK1" s="854"/>
      <c r="TTL1" s="854"/>
      <c r="TTM1" s="854"/>
      <c r="TTN1" s="854"/>
      <c r="TTO1" s="854"/>
      <c r="TTP1" s="854"/>
      <c r="TTQ1" s="854"/>
      <c r="TTR1" s="854"/>
      <c r="TTS1" s="854"/>
      <c r="TTT1" s="854"/>
      <c r="TTU1" s="854"/>
      <c r="TTV1" s="854"/>
      <c r="TTW1" s="854"/>
      <c r="TTX1" s="854"/>
      <c r="TTY1" s="854"/>
      <c r="TTZ1" s="854"/>
      <c r="TUA1" s="854"/>
      <c r="TUB1" s="854"/>
      <c r="TUC1" s="854"/>
      <c r="TUD1" s="854"/>
      <c r="TUE1" s="854"/>
      <c r="TUF1" s="854"/>
      <c r="TUG1" s="854"/>
      <c r="TUH1" s="854"/>
      <c r="TUI1" s="854"/>
      <c r="TUJ1" s="854"/>
      <c r="TUK1" s="854"/>
      <c r="TUL1" s="854"/>
      <c r="TUM1" s="854"/>
      <c r="TUN1" s="854"/>
      <c r="TUO1" s="854"/>
      <c r="TUP1" s="854"/>
      <c r="TUQ1" s="854"/>
      <c r="TUR1" s="854"/>
      <c r="TUS1" s="854"/>
      <c r="TUT1" s="854"/>
      <c r="TUU1" s="854"/>
      <c r="TUV1" s="854"/>
      <c r="TUW1" s="854"/>
      <c r="TUX1" s="854"/>
      <c r="TUY1" s="854"/>
      <c r="TUZ1" s="854"/>
      <c r="TVA1" s="854"/>
      <c r="TVB1" s="854"/>
      <c r="TVC1" s="854"/>
      <c r="TVD1" s="854"/>
      <c r="TVE1" s="854"/>
      <c r="TVF1" s="854"/>
      <c r="TVG1" s="854"/>
      <c r="TVH1" s="854"/>
      <c r="TVI1" s="854"/>
      <c r="TVJ1" s="854"/>
      <c r="TVK1" s="854"/>
      <c r="TVL1" s="854"/>
      <c r="TVM1" s="854"/>
      <c r="TVN1" s="854"/>
      <c r="TVO1" s="854"/>
      <c r="TVP1" s="854"/>
      <c r="TVQ1" s="854"/>
      <c r="TVR1" s="854"/>
      <c r="TVS1" s="854"/>
      <c r="TVT1" s="854"/>
      <c r="TVU1" s="854"/>
      <c r="TVV1" s="854"/>
      <c r="TVW1" s="854"/>
      <c r="TVX1" s="854"/>
      <c r="TVY1" s="854"/>
      <c r="TVZ1" s="854"/>
      <c r="TWA1" s="854"/>
      <c r="TWB1" s="854"/>
      <c r="TWC1" s="854"/>
      <c r="TWD1" s="854"/>
      <c r="TWE1" s="854"/>
      <c r="TWF1" s="854"/>
      <c r="TWG1" s="854"/>
      <c r="TWH1" s="854"/>
      <c r="TWI1" s="854"/>
      <c r="TWJ1" s="854"/>
      <c r="TWK1" s="854"/>
      <c r="TWL1" s="854"/>
      <c r="TWM1" s="854"/>
      <c r="TWN1" s="854"/>
      <c r="TWO1" s="854"/>
      <c r="TWP1" s="854"/>
      <c r="TWQ1" s="854"/>
      <c r="TWR1" s="854"/>
      <c r="TWS1" s="854"/>
      <c r="TWT1" s="854"/>
      <c r="TWU1" s="854"/>
      <c r="TWV1" s="854"/>
      <c r="TWW1" s="854"/>
      <c r="TWX1" s="854"/>
      <c r="TWY1" s="854"/>
      <c r="TWZ1" s="854"/>
      <c r="TXA1" s="854"/>
      <c r="TXB1" s="854"/>
      <c r="TXC1" s="854"/>
      <c r="TXD1" s="854"/>
      <c r="TXE1" s="854"/>
      <c r="TXF1" s="854"/>
      <c r="TXG1" s="854"/>
      <c r="TXH1" s="854"/>
      <c r="TXI1" s="854"/>
      <c r="TXJ1" s="854"/>
      <c r="TXK1" s="854"/>
      <c r="TXL1" s="854"/>
      <c r="TXM1" s="854"/>
      <c r="TXN1" s="854"/>
      <c r="TXO1" s="854"/>
      <c r="TXP1" s="854"/>
      <c r="TXQ1" s="854"/>
      <c r="TXR1" s="854"/>
      <c r="TXS1" s="854"/>
      <c r="TXT1" s="854"/>
      <c r="TXU1" s="854"/>
      <c r="TXV1" s="854"/>
      <c r="TXW1" s="854"/>
      <c r="TXX1" s="854"/>
      <c r="TXY1" s="854"/>
      <c r="TXZ1" s="854"/>
      <c r="TYA1" s="854"/>
      <c r="TYB1" s="854"/>
      <c r="TYC1" s="854"/>
      <c r="TYD1" s="854"/>
      <c r="TYE1" s="854"/>
      <c r="TYF1" s="854"/>
      <c r="TYG1" s="854"/>
      <c r="TYH1" s="854"/>
      <c r="TYI1" s="854"/>
      <c r="TYJ1" s="854"/>
      <c r="TYK1" s="854"/>
      <c r="TYL1" s="854"/>
      <c r="TYM1" s="854"/>
      <c r="TYN1" s="854"/>
      <c r="TYO1" s="854"/>
      <c r="TYP1" s="854"/>
      <c r="TYQ1" s="854"/>
      <c r="TYR1" s="854"/>
      <c r="TYS1" s="854"/>
      <c r="TYT1" s="854"/>
      <c r="TYU1" s="854"/>
      <c r="TYV1" s="854"/>
      <c r="TYW1" s="854"/>
      <c r="TYX1" s="854"/>
      <c r="TYY1" s="854"/>
      <c r="TYZ1" s="854"/>
      <c r="TZA1" s="854"/>
      <c r="TZB1" s="854"/>
      <c r="TZC1" s="854"/>
      <c r="TZD1" s="854"/>
      <c r="TZE1" s="854"/>
      <c r="TZF1" s="854"/>
      <c r="TZG1" s="854"/>
      <c r="TZH1" s="854"/>
      <c r="TZI1" s="854"/>
      <c r="TZJ1" s="854"/>
      <c r="TZK1" s="854"/>
      <c r="TZL1" s="854"/>
      <c r="TZM1" s="854"/>
      <c r="TZN1" s="854"/>
      <c r="TZO1" s="854"/>
      <c r="TZP1" s="854"/>
      <c r="TZQ1" s="854"/>
      <c r="TZR1" s="854"/>
      <c r="TZS1" s="854"/>
      <c r="TZT1" s="854"/>
      <c r="TZU1" s="854"/>
      <c r="TZV1" s="854"/>
      <c r="TZW1" s="854"/>
      <c r="TZX1" s="854"/>
      <c r="TZY1" s="854"/>
      <c r="TZZ1" s="854"/>
      <c r="UAA1" s="854"/>
      <c r="UAB1" s="854"/>
      <c r="UAC1" s="854"/>
      <c r="UAD1" s="854"/>
      <c r="UAE1" s="854"/>
      <c r="UAF1" s="854"/>
      <c r="UAG1" s="854"/>
      <c r="UAH1" s="854"/>
      <c r="UAI1" s="854"/>
      <c r="UAJ1" s="854"/>
      <c r="UAK1" s="854"/>
      <c r="UAL1" s="854"/>
      <c r="UAM1" s="854"/>
      <c r="UAN1" s="854"/>
      <c r="UAO1" s="854"/>
      <c r="UAP1" s="854"/>
      <c r="UAQ1" s="854"/>
      <c r="UAR1" s="854"/>
      <c r="UAS1" s="854"/>
      <c r="UAT1" s="854"/>
      <c r="UAU1" s="854"/>
      <c r="UAV1" s="854"/>
      <c r="UAW1" s="854"/>
      <c r="UAX1" s="854"/>
      <c r="UAY1" s="854"/>
      <c r="UAZ1" s="854"/>
      <c r="UBA1" s="854"/>
      <c r="UBB1" s="854"/>
      <c r="UBC1" s="854"/>
      <c r="UBD1" s="854"/>
      <c r="UBE1" s="854"/>
      <c r="UBF1" s="854"/>
      <c r="UBG1" s="854"/>
      <c r="UBH1" s="854"/>
      <c r="UBI1" s="854"/>
      <c r="UBJ1" s="854"/>
      <c r="UBK1" s="854"/>
      <c r="UBL1" s="854"/>
      <c r="UBM1" s="854"/>
      <c r="UBN1" s="854"/>
      <c r="UBO1" s="854"/>
      <c r="UBP1" s="854"/>
      <c r="UBQ1" s="854"/>
      <c r="UBR1" s="854"/>
      <c r="UBS1" s="854"/>
      <c r="UBT1" s="854"/>
      <c r="UBU1" s="854"/>
      <c r="UBV1" s="854"/>
      <c r="UBW1" s="854"/>
      <c r="UBX1" s="854"/>
      <c r="UBY1" s="854"/>
      <c r="UBZ1" s="854"/>
      <c r="UCA1" s="854"/>
      <c r="UCB1" s="854"/>
      <c r="UCC1" s="854"/>
      <c r="UCD1" s="854"/>
      <c r="UCE1" s="854"/>
      <c r="UCF1" s="854"/>
      <c r="UCG1" s="854"/>
      <c r="UCH1" s="854"/>
      <c r="UCI1" s="854"/>
      <c r="UCJ1" s="854"/>
      <c r="UCK1" s="854"/>
      <c r="UCL1" s="854"/>
      <c r="UCM1" s="854"/>
      <c r="UCN1" s="854"/>
      <c r="UCO1" s="854"/>
      <c r="UCP1" s="854"/>
      <c r="UCQ1" s="854"/>
      <c r="UCR1" s="854"/>
      <c r="UCS1" s="854"/>
      <c r="UCT1" s="854"/>
      <c r="UCU1" s="854"/>
      <c r="UCV1" s="854"/>
      <c r="UCW1" s="854"/>
      <c r="UCX1" s="854"/>
      <c r="UCY1" s="854"/>
      <c r="UCZ1" s="854"/>
      <c r="UDA1" s="854"/>
      <c r="UDB1" s="854"/>
      <c r="UDC1" s="854"/>
      <c r="UDD1" s="854"/>
      <c r="UDE1" s="854"/>
      <c r="UDF1" s="854"/>
      <c r="UDG1" s="854"/>
      <c r="UDH1" s="854"/>
      <c r="UDI1" s="854"/>
      <c r="UDJ1" s="854"/>
      <c r="UDK1" s="854"/>
      <c r="UDL1" s="854"/>
      <c r="UDM1" s="854"/>
      <c r="UDN1" s="854"/>
      <c r="UDO1" s="854"/>
      <c r="UDP1" s="854"/>
      <c r="UDQ1" s="854"/>
      <c r="UDR1" s="854"/>
      <c r="UDS1" s="854"/>
      <c r="UDT1" s="854"/>
      <c r="UDU1" s="854"/>
      <c r="UDV1" s="854"/>
      <c r="UDW1" s="854"/>
      <c r="UDX1" s="854"/>
      <c r="UDY1" s="854"/>
      <c r="UDZ1" s="854"/>
      <c r="UEA1" s="854"/>
      <c r="UEB1" s="854"/>
      <c r="UEC1" s="854"/>
      <c r="UED1" s="854"/>
      <c r="UEE1" s="854"/>
      <c r="UEF1" s="854"/>
      <c r="UEG1" s="854"/>
      <c r="UEH1" s="854"/>
      <c r="UEI1" s="854"/>
      <c r="UEJ1" s="854"/>
      <c r="UEK1" s="854"/>
      <c r="UEL1" s="854"/>
      <c r="UEM1" s="854"/>
      <c r="UEN1" s="854"/>
      <c r="UEO1" s="854"/>
      <c r="UEP1" s="854"/>
      <c r="UEQ1" s="854"/>
      <c r="UER1" s="854"/>
      <c r="UES1" s="854"/>
      <c r="UET1" s="854"/>
      <c r="UEU1" s="854"/>
      <c r="UEV1" s="854"/>
      <c r="UEW1" s="854"/>
      <c r="UEX1" s="854"/>
      <c r="UEY1" s="854"/>
      <c r="UEZ1" s="854"/>
      <c r="UFA1" s="854"/>
      <c r="UFB1" s="854"/>
      <c r="UFC1" s="854"/>
      <c r="UFD1" s="854"/>
      <c r="UFE1" s="854"/>
      <c r="UFF1" s="854"/>
      <c r="UFG1" s="854"/>
      <c r="UFH1" s="854"/>
      <c r="UFI1" s="854"/>
      <c r="UFJ1" s="854"/>
      <c r="UFK1" s="854"/>
      <c r="UFL1" s="854"/>
      <c r="UFM1" s="854"/>
      <c r="UFN1" s="854"/>
      <c r="UFO1" s="854"/>
      <c r="UFP1" s="854"/>
      <c r="UFQ1" s="854"/>
      <c r="UFR1" s="854"/>
      <c r="UFS1" s="854"/>
      <c r="UFT1" s="854"/>
      <c r="UFU1" s="854"/>
      <c r="UFV1" s="854"/>
      <c r="UFW1" s="854"/>
      <c r="UFX1" s="854"/>
      <c r="UFY1" s="854"/>
      <c r="UFZ1" s="854"/>
      <c r="UGA1" s="854"/>
      <c r="UGB1" s="854"/>
      <c r="UGC1" s="854"/>
      <c r="UGD1" s="854"/>
      <c r="UGE1" s="854"/>
      <c r="UGF1" s="854"/>
      <c r="UGG1" s="854"/>
      <c r="UGH1" s="854"/>
      <c r="UGI1" s="854"/>
      <c r="UGJ1" s="854"/>
      <c r="UGK1" s="854"/>
      <c r="UGL1" s="854"/>
      <c r="UGM1" s="854"/>
      <c r="UGN1" s="854"/>
      <c r="UGO1" s="854"/>
      <c r="UGP1" s="854"/>
      <c r="UGQ1" s="854"/>
      <c r="UGR1" s="854"/>
      <c r="UGS1" s="854"/>
      <c r="UGT1" s="854"/>
      <c r="UGU1" s="854"/>
      <c r="UGV1" s="854"/>
      <c r="UGW1" s="854"/>
      <c r="UGX1" s="854"/>
      <c r="UGY1" s="854"/>
      <c r="UGZ1" s="854"/>
      <c r="UHA1" s="854"/>
      <c r="UHB1" s="854"/>
      <c r="UHC1" s="854"/>
      <c r="UHD1" s="854"/>
      <c r="UHE1" s="854"/>
      <c r="UHF1" s="854"/>
      <c r="UHG1" s="854"/>
      <c r="UHH1" s="854"/>
      <c r="UHI1" s="854"/>
      <c r="UHJ1" s="854"/>
      <c r="UHK1" s="854"/>
      <c r="UHL1" s="854"/>
      <c r="UHM1" s="854"/>
      <c r="UHN1" s="854"/>
      <c r="UHO1" s="854"/>
      <c r="UHP1" s="854"/>
      <c r="UHQ1" s="854"/>
      <c r="UHR1" s="854"/>
      <c r="UHS1" s="854"/>
      <c r="UHT1" s="854"/>
      <c r="UHU1" s="854"/>
      <c r="UHV1" s="854"/>
      <c r="UHW1" s="854"/>
      <c r="UHX1" s="854"/>
      <c r="UHY1" s="854"/>
      <c r="UHZ1" s="854"/>
      <c r="UIA1" s="854"/>
      <c r="UIB1" s="854"/>
      <c r="UIC1" s="854"/>
      <c r="UID1" s="854"/>
      <c r="UIE1" s="854"/>
      <c r="UIF1" s="854"/>
      <c r="UIG1" s="854"/>
      <c r="UIH1" s="854"/>
      <c r="UII1" s="854"/>
      <c r="UIJ1" s="854"/>
      <c r="UIK1" s="854"/>
      <c r="UIL1" s="854"/>
      <c r="UIM1" s="854"/>
      <c r="UIN1" s="854"/>
      <c r="UIO1" s="854"/>
      <c r="UIP1" s="854"/>
      <c r="UIQ1" s="854"/>
      <c r="UIR1" s="854"/>
      <c r="UIS1" s="854"/>
      <c r="UIT1" s="854"/>
      <c r="UIU1" s="854"/>
      <c r="UIV1" s="854"/>
      <c r="UIW1" s="854"/>
      <c r="UIX1" s="854"/>
      <c r="UIY1" s="854"/>
      <c r="UIZ1" s="854"/>
      <c r="UJA1" s="854"/>
      <c r="UJB1" s="854"/>
      <c r="UJC1" s="854"/>
      <c r="UJD1" s="854"/>
      <c r="UJE1" s="854"/>
      <c r="UJF1" s="854"/>
      <c r="UJG1" s="854"/>
      <c r="UJH1" s="854"/>
      <c r="UJI1" s="854"/>
      <c r="UJJ1" s="854"/>
      <c r="UJK1" s="854"/>
      <c r="UJL1" s="854"/>
      <c r="UJM1" s="854"/>
      <c r="UJN1" s="854"/>
      <c r="UJO1" s="854"/>
      <c r="UJP1" s="854"/>
      <c r="UJQ1" s="854"/>
      <c r="UJR1" s="854"/>
      <c r="UJS1" s="854"/>
      <c r="UJT1" s="854"/>
      <c r="UJU1" s="854"/>
      <c r="UJV1" s="854"/>
      <c r="UJW1" s="854"/>
      <c r="UJX1" s="854"/>
      <c r="UJY1" s="854"/>
      <c r="UJZ1" s="854"/>
      <c r="UKA1" s="854"/>
      <c r="UKB1" s="854"/>
      <c r="UKC1" s="854"/>
      <c r="UKD1" s="854"/>
      <c r="UKE1" s="854"/>
      <c r="UKF1" s="854"/>
      <c r="UKG1" s="854"/>
      <c r="UKH1" s="854"/>
      <c r="UKI1" s="854"/>
      <c r="UKJ1" s="854"/>
      <c r="UKK1" s="854"/>
      <c r="UKL1" s="854"/>
      <c r="UKM1" s="854"/>
      <c r="UKN1" s="854"/>
      <c r="UKO1" s="854"/>
      <c r="UKP1" s="854"/>
      <c r="UKQ1" s="854"/>
      <c r="UKR1" s="854"/>
      <c r="UKS1" s="854"/>
      <c r="UKT1" s="854"/>
      <c r="UKU1" s="854"/>
      <c r="UKV1" s="854"/>
      <c r="UKW1" s="854"/>
      <c r="UKX1" s="854"/>
      <c r="UKY1" s="854"/>
      <c r="UKZ1" s="854"/>
      <c r="ULA1" s="854"/>
      <c r="ULB1" s="854"/>
      <c r="ULC1" s="854"/>
      <c r="ULD1" s="854"/>
      <c r="ULE1" s="854"/>
      <c r="ULF1" s="854"/>
      <c r="ULG1" s="854"/>
      <c r="ULH1" s="854"/>
      <c r="ULI1" s="854"/>
      <c r="ULJ1" s="854"/>
      <c r="ULK1" s="854"/>
      <c r="ULL1" s="854"/>
      <c r="ULM1" s="854"/>
      <c r="ULN1" s="854"/>
      <c r="ULO1" s="854"/>
      <c r="ULP1" s="854"/>
      <c r="ULQ1" s="854"/>
      <c r="ULR1" s="854"/>
      <c r="ULS1" s="854"/>
      <c r="ULT1" s="854"/>
      <c r="ULU1" s="854"/>
      <c r="ULV1" s="854"/>
      <c r="ULW1" s="854"/>
      <c r="ULX1" s="854"/>
      <c r="ULY1" s="854"/>
      <c r="ULZ1" s="854"/>
      <c r="UMA1" s="854"/>
      <c r="UMB1" s="854"/>
      <c r="UMC1" s="854"/>
      <c r="UMD1" s="854"/>
      <c r="UME1" s="854"/>
      <c r="UMF1" s="854"/>
      <c r="UMG1" s="854"/>
      <c r="UMH1" s="854"/>
      <c r="UMI1" s="854"/>
      <c r="UMJ1" s="854"/>
      <c r="UMK1" s="854"/>
      <c r="UML1" s="854"/>
      <c r="UMM1" s="854"/>
      <c r="UMN1" s="854"/>
      <c r="UMO1" s="854"/>
      <c r="UMP1" s="854"/>
      <c r="UMQ1" s="854"/>
      <c r="UMR1" s="854"/>
      <c r="UMS1" s="854"/>
      <c r="UMT1" s="854"/>
      <c r="UMU1" s="854"/>
      <c r="UMV1" s="854"/>
      <c r="UMW1" s="854"/>
      <c r="UMX1" s="854"/>
      <c r="UMY1" s="854"/>
      <c r="UMZ1" s="854"/>
      <c r="UNA1" s="854"/>
      <c r="UNB1" s="854"/>
      <c r="UNC1" s="854"/>
      <c r="UND1" s="854"/>
      <c r="UNE1" s="854"/>
      <c r="UNF1" s="854"/>
      <c r="UNG1" s="854"/>
      <c r="UNH1" s="854"/>
      <c r="UNI1" s="854"/>
      <c r="UNJ1" s="854"/>
      <c r="UNK1" s="854"/>
      <c r="UNL1" s="854"/>
      <c r="UNM1" s="854"/>
      <c r="UNN1" s="854"/>
      <c r="UNO1" s="854"/>
      <c r="UNP1" s="854"/>
      <c r="UNQ1" s="854"/>
      <c r="UNR1" s="854"/>
      <c r="UNS1" s="854"/>
      <c r="UNT1" s="854"/>
      <c r="UNU1" s="854"/>
      <c r="UNV1" s="854"/>
      <c r="UNW1" s="854"/>
      <c r="UNX1" s="854"/>
      <c r="UNY1" s="854"/>
      <c r="UNZ1" s="854"/>
      <c r="UOA1" s="854"/>
      <c r="UOB1" s="854"/>
      <c r="UOC1" s="854"/>
      <c r="UOD1" s="854"/>
      <c r="UOE1" s="854"/>
      <c r="UOF1" s="854"/>
      <c r="UOG1" s="854"/>
      <c r="UOH1" s="854"/>
      <c r="UOI1" s="854"/>
      <c r="UOJ1" s="854"/>
      <c r="UOK1" s="854"/>
      <c r="UOL1" s="854"/>
      <c r="UOM1" s="854"/>
      <c r="UON1" s="854"/>
      <c r="UOO1" s="854"/>
      <c r="UOP1" s="854"/>
      <c r="UOQ1" s="854"/>
      <c r="UOR1" s="854"/>
      <c r="UOS1" s="854"/>
      <c r="UOT1" s="854"/>
      <c r="UOU1" s="854"/>
      <c r="UOV1" s="854"/>
      <c r="UOW1" s="854"/>
      <c r="UOX1" s="854"/>
      <c r="UOY1" s="854"/>
      <c r="UOZ1" s="854"/>
      <c r="UPA1" s="854"/>
      <c r="UPB1" s="854"/>
      <c r="UPC1" s="854"/>
      <c r="UPD1" s="854"/>
      <c r="UPE1" s="854"/>
      <c r="UPF1" s="854"/>
      <c r="UPG1" s="854"/>
      <c r="UPH1" s="854"/>
      <c r="UPI1" s="854"/>
      <c r="UPJ1" s="854"/>
      <c r="UPK1" s="854"/>
      <c r="UPL1" s="854"/>
      <c r="UPM1" s="854"/>
      <c r="UPN1" s="854"/>
      <c r="UPO1" s="854"/>
      <c r="UPP1" s="854"/>
      <c r="UPQ1" s="854"/>
      <c r="UPR1" s="854"/>
      <c r="UPS1" s="854"/>
      <c r="UPT1" s="854"/>
      <c r="UPU1" s="854"/>
      <c r="UPV1" s="854"/>
      <c r="UPW1" s="854"/>
      <c r="UPX1" s="854"/>
      <c r="UPY1" s="854"/>
      <c r="UPZ1" s="854"/>
      <c r="UQA1" s="854"/>
      <c r="UQB1" s="854"/>
      <c r="UQC1" s="854"/>
      <c r="UQD1" s="854"/>
      <c r="UQE1" s="854"/>
      <c r="UQF1" s="854"/>
      <c r="UQG1" s="854"/>
      <c r="UQH1" s="854"/>
      <c r="UQI1" s="854"/>
      <c r="UQJ1" s="854"/>
      <c r="UQK1" s="854"/>
      <c r="UQL1" s="854"/>
      <c r="UQM1" s="854"/>
      <c r="UQN1" s="854"/>
      <c r="UQO1" s="854"/>
      <c r="UQP1" s="854"/>
      <c r="UQQ1" s="854"/>
      <c r="UQR1" s="854"/>
      <c r="UQS1" s="854"/>
      <c r="UQT1" s="854"/>
      <c r="UQU1" s="854"/>
      <c r="UQV1" s="854"/>
      <c r="UQW1" s="854"/>
      <c r="UQX1" s="854"/>
      <c r="UQY1" s="854"/>
      <c r="UQZ1" s="854"/>
      <c r="URA1" s="854"/>
      <c r="URB1" s="854"/>
      <c r="URC1" s="854"/>
      <c r="URD1" s="854"/>
      <c r="URE1" s="854"/>
      <c r="URF1" s="854"/>
      <c r="URG1" s="854"/>
      <c r="URH1" s="854"/>
      <c r="URI1" s="854"/>
      <c r="URJ1" s="854"/>
      <c r="URK1" s="854"/>
      <c r="URL1" s="854"/>
      <c r="URM1" s="854"/>
      <c r="URN1" s="854"/>
      <c r="URO1" s="854"/>
      <c r="URP1" s="854"/>
      <c r="URQ1" s="854"/>
      <c r="URR1" s="854"/>
      <c r="URS1" s="854"/>
      <c r="URT1" s="854"/>
      <c r="URU1" s="854"/>
      <c r="URV1" s="854"/>
      <c r="URW1" s="854"/>
      <c r="URX1" s="854"/>
      <c r="URY1" s="854"/>
      <c r="URZ1" s="854"/>
      <c r="USA1" s="854"/>
      <c r="USB1" s="854"/>
      <c r="USC1" s="854"/>
      <c r="USD1" s="854"/>
      <c r="USE1" s="854"/>
      <c r="USF1" s="854"/>
      <c r="USG1" s="854"/>
      <c r="USH1" s="854"/>
      <c r="USI1" s="854"/>
      <c r="USJ1" s="854"/>
      <c r="USK1" s="854"/>
      <c r="USL1" s="854"/>
      <c r="USM1" s="854"/>
      <c r="USN1" s="854"/>
      <c r="USO1" s="854"/>
      <c r="USP1" s="854"/>
      <c r="USQ1" s="854"/>
      <c r="USR1" s="854"/>
      <c r="USS1" s="854"/>
      <c r="UST1" s="854"/>
      <c r="USU1" s="854"/>
      <c r="USV1" s="854"/>
      <c r="USW1" s="854"/>
      <c r="USX1" s="854"/>
      <c r="USY1" s="854"/>
      <c r="USZ1" s="854"/>
      <c r="UTA1" s="854"/>
      <c r="UTB1" s="854"/>
      <c r="UTC1" s="854"/>
      <c r="UTD1" s="854"/>
      <c r="UTE1" s="854"/>
      <c r="UTF1" s="854"/>
      <c r="UTG1" s="854"/>
      <c r="UTH1" s="854"/>
      <c r="UTI1" s="854"/>
      <c r="UTJ1" s="854"/>
      <c r="UTK1" s="854"/>
      <c r="UTL1" s="854"/>
      <c r="UTM1" s="854"/>
      <c r="UTN1" s="854"/>
      <c r="UTO1" s="854"/>
      <c r="UTP1" s="854"/>
      <c r="UTQ1" s="854"/>
      <c r="UTR1" s="854"/>
      <c r="UTS1" s="854"/>
      <c r="UTT1" s="854"/>
      <c r="UTU1" s="854"/>
      <c r="UTV1" s="854"/>
      <c r="UTW1" s="854"/>
      <c r="UTX1" s="854"/>
      <c r="UTY1" s="854"/>
      <c r="UTZ1" s="854"/>
      <c r="UUA1" s="854"/>
      <c r="UUB1" s="854"/>
      <c r="UUC1" s="854"/>
      <c r="UUD1" s="854"/>
      <c r="UUE1" s="854"/>
      <c r="UUF1" s="854"/>
      <c r="UUG1" s="854"/>
      <c r="UUH1" s="854"/>
      <c r="UUI1" s="854"/>
      <c r="UUJ1" s="854"/>
      <c r="UUK1" s="854"/>
      <c r="UUL1" s="854"/>
      <c r="UUM1" s="854"/>
      <c r="UUN1" s="854"/>
      <c r="UUO1" s="854"/>
      <c r="UUP1" s="854"/>
      <c r="UUQ1" s="854"/>
      <c r="UUR1" s="854"/>
      <c r="UUS1" s="854"/>
      <c r="UUT1" s="854"/>
      <c r="UUU1" s="854"/>
      <c r="UUV1" s="854"/>
      <c r="UUW1" s="854"/>
      <c r="UUX1" s="854"/>
      <c r="UUY1" s="854"/>
      <c r="UUZ1" s="854"/>
      <c r="UVA1" s="854"/>
      <c r="UVB1" s="854"/>
      <c r="UVC1" s="854"/>
      <c r="UVD1" s="854"/>
      <c r="UVE1" s="854"/>
      <c r="UVF1" s="854"/>
      <c r="UVG1" s="854"/>
      <c r="UVH1" s="854"/>
      <c r="UVI1" s="854"/>
      <c r="UVJ1" s="854"/>
      <c r="UVK1" s="854"/>
      <c r="UVL1" s="854"/>
      <c r="UVM1" s="854"/>
      <c r="UVN1" s="854"/>
      <c r="UVO1" s="854"/>
      <c r="UVP1" s="854"/>
      <c r="UVQ1" s="854"/>
      <c r="UVR1" s="854"/>
      <c r="UVS1" s="854"/>
      <c r="UVT1" s="854"/>
      <c r="UVU1" s="854"/>
      <c r="UVV1" s="854"/>
      <c r="UVW1" s="854"/>
      <c r="UVX1" s="854"/>
      <c r="UVY1" s="854"/>
      <c r="UVZ1" s="854"/>
      <c r="UWA1" s="854"/>
      <c r="UWB1" s="854"/>
      <c r="UWC1" s="854"/>
      <c r="UWD1" s="854"/>
      <c r="UWE1" s="854"/>
      <c r="UWF1" s="854"/>
      <c r="UWG1" s="854"/>
      <c r="UWH1" s="854"/>
      <c r="UWI1" s="854"/>
      <c r="UWJ1" s="854"/>
      <c r="UWK1" s="854"/>
      <c r="UWL1" s="854"/>
      <c r="UWM1" s="854"/>
      <c r="UWN1" s="854"/>
      <c r="UWO1" s="854"/>
      <c r="UWP1" s="854"/>
      <c r="UWQ1" s="854"/>
      <c r="UWR1" s="854"/>
      <c r="UWS1" s="854"/>
      <c r="UWT1" s="854"/>
      <c r="UWU1" s="854"/>
      <c r="UWV1" s="854"/>
      <c r="UWW1" s="854"/>
      <c r="UWX1" s="854"/>
      <c r="UWY1" s="854"/>
      <c r="UWZ1" s="854"/>
      <c r="UXA1" s="854"/>
      <c r="UXB1" s="854"/>
      <c r="UXC1" s="854"/>
      <c r="UXD1" s="854"/>
      <c r="UXE1" s="854"/>
      <c r="UXF1" s="854"/>
      <c r="UXG1" s="854"/>
      <c r="UXH1" s="854"/>
      <c r="UXI1" s="854"/>
      <c r="UXJ1" s="854"/>
      <c r="UXK1" s="854"/>
      <c r="UXL1" s="854"/>
      <c r="UXM1" s="854"/>
      <c r="UXN1" s="854"/>
      <c r="UXO1" s="854"/>
      <c r="UXP1" s="854"/>
      <c r="UXQ1" s="854"/>
      <c r="UXR1" s="854"/>
      <c r="UXS1" s="854"/>
      <c r="UXT1" s="854"/>
      <c r="UXU1" s="854"/>
      <c r="UXV1" s="854"/>
      <c r="UXW1" s="854"/>
      <c r="UXX1" s="854"/>
      <c r="UXY1" s="854"/>
      <c r="UXZ1" s="854"/>
      <c r="UYA1" s="854"/>
      <c r="UYB1" s="854"/>
      <c r="UYC1" s="854"/>
      <c r="UYD1" s="854"/>
      <c r="UYE1" s="854"/>
      <c r="UYF1" s="854"/>
      <c r="UYG1" s="854"/>
      <c r="UYH1" s="854"/>
      <c r="UYI1" s="854"/>
      <c r="UYJ1" s="854"/>
      <c r="UYK1" s="854"/>
      <c r="UYL1" s="854"/>
      <c r="UYM1" s="854"/>
      <c r="UYN1" s="854"/>
      <c r="UYO1" s="854"/>
      <c r="UYP1" s="854"/>
      <c r="UYQ1" s="854"/>
      <c r="UYR1" s="854"/>
      <c r="UYS1" s="854"/>
      <c r="UYT1" s="854"/>
      <c r="UYU1" s="854"/>
      <c r="UYV1" s="854"/>
      <c r="UYW1" s="854"/>
      <c r="UYX1" s="854"/>
      <c r="UYY1" s="854"/>
      <c r="UYZ1" s="854"/>
      <c r="UZA1" s="854"/>
      <c r="UZB1" s="854"/>
      <c r="UZC1" s="854"/>
      <c r="UZD1" s="854"/>
      <c r="UZE1" s="854"/>
      <c r="UZF1" s="854"/>
      <c r="UZG1" s="854"/>
      <c r="UZH1" s="854"/>
      <c r="UZI1" s="854"/>
      <c r="UZJ1" s="854"/>
      <c r="UZK1" s="854"/>
      <c r="UZL1" s="854"/>
      <c r="UZM1" s="854"/>
      <c r="UZN1" s="854"/>
      <c r="UZO1" s="854"/>
      <c r="UZP1" s="854"/>
      <c r="UZQ1" s="854"/>
      <c r="UZR1" s="854"/>
      <c r="UZS1" s="854"/>
      <c r="UZT1" s="854"/>
      <c r="UZU1" s="854"/>
      <c r="UZV1" s="854"/>
      <c r="UZW1" s="854"/>
      <c r="UZX1" s="854"/>
      <c r="UZY1" s="854"/>
      <c r="UZZ1" s="854"/>
      <c r="VAA1" s="854"/>
      <c r="VAB1" s="854"/>
      <c r="VAC1" s="854"/>
      <c r="VAD1" s="854"/>
      <c r="VAE1" s="854"/>
      <c r="VAF1" s="854"/>
      <c r="VAG1" s="854"/>
      <c r="VAH1" s="854"/>
      <c r="VAI1" s="854"/>
      <c r="VAJ1" s="854"/>
      <c r="VAK1" s="854"/>
      <c r="VAL1" s="854"/>
      <c r="VAM1" s="854"/>
      <c r="VAN1" s="854"/>
      <c r="VAO1" s="854"/>
      <c r="VAP1" s="854"/>
      <c r="VAQ1" s="854"/>
      <c r="VAR1" s="854"/>
      <c r="VAS1" s="854"/>
      <c r="VAT1" s="854"/>
      <c r="VAU1" s="854"/>
      <c r="VAV1" s="854"/>
      <c r="VAW1" s="854"/>
      <c r="VAX1" s="854"/>
      <c r="VAY1" s="854"/>
      <c r="VAZ1" s="854"/>
      <c r="VBA1" s="854"/>
      <c r="VBB1" s="854"/>
      <c r="VBC1" s="854"/>
      <c r="VBD1" s="854"/>
      <c r="VBE1" s="854"/>
      <c r="VBF1" s="854"/>
      <c r="VBG1" s="854"/>
      <c r="VBH1" s="854"/>
      <c r="VBI1" s="854"/>
      <c r="VBJ1" s="854"/>
      <c r="VBK1" s="854"/>
      <c r="VBL1" s="854"/>
      <c r="VBM1" s="854"/>
      <c r="VBN1" s="854"/>
      <c r="VBO1" s="854"/>
      <c r="VBP1" s="854"/>
      <c r="VBQ1" s="854"/>
      <c r="VBR1" s="854"/>
      <c r="VBS1" s="854"/>
      <c r="VBT1" s="854"/>
      <c r="VBU1" s="854"/>
      <c r="VBV1" s="854"/>
      <c r="VBW1" s="854"/>
      <c r="VBX1" s="854"/>
      <c r="VBY1" s="854"/>
      <c r="VBZ1" s="854"/>
      <c r="VCA1" s="854"/>
      <c r="VCB1" s="854"/>
      <c r="VCC1" s="854"/>
      <c r="VCD1" s="854"/>
      <c r="VCE1" s="854"/>
      <c r="VCF1" s="854"/>
      <c r="VCG1" s="854"/>
      <c r="VCH1" s="854"/>
      <c r="VCI1" s="854"/>
      <c r="VCJ1" s="854"/>
      <c r="VCK1" s="854"/>
      <c r="VCL1" s="854"/>
      <c r="VCM1" s="854"/>
      <c r="VCN1" s="854"/>
      <c r="VCO1" s="854"/>
      <c r="VCP1" s="854"/>
      <c r="VCQ1" s="854"/>
      <c r="VCR1" s="854"/>
      <c r="VCS1" s="854"/>
      <c r="VCT1" s="854"/>
      <c r="VCU1" s="854"/>
      <c r="VCV1" s="854"/>
      <c r="VCW1" s="854"/>
      <c r="VCX1" s="854"/>
      <c r="VCY1" s="854"/>
      <c r="VCZ1" s="854"/>
      <c r="VDA1" s="854"/>
      <c r="VDB1" s="854"/>
      <c r="VDC1" s="854"/>
      <c r="VDD1" s="854"/>
      <c r="VDE1" s="854"/>
      <c r="VDF1" s="854"/>
      <c r="VDG1" s="854"/>
      <c r="VDH1" s="854"/>
      <c r="VDI1" s="854"/>
      <c r="VDJ1" s="854"/>
      <c r="VDK1" s="854"/>
      <c r="VDL1" s="854"/>
      <c r="VDM1" s="854"/>
      <c r="VDN1" s="854"/>
      <c r="VDO1" s="854"/>
      <c r="VDP1" s="854"/>
      <c r="VDQ1" s="854"/>
      <c r="VDR1" s="854"/>
      <c r="VDS1" s="854"/>
      <c r="VDT1" s="854"/>
      <c r="VDU1" s="854"/>
      <c r="VDV1" s="854"/>
      <c r="VDW1" s="854"/>
      <c r="VDX1" s="854"/>
      <c r="VDY1" s="854"/>
      <c r="VDZ1" s="854"/>
      <c r="VEA1" s="854"/>
      <c r="VEB1" s="854"/>
      <c r="VEC1" s="854"/>
      <c r="VED1" s="854"/>
      <c r="VEE1" s="854"/>
      <c r="VEF1" s="854"/>
      <c r="VEG1" s="854"/>
      <c r="VEH1" s="854"/>
      <c r="VEI1" s="854"/>
      <c r="VEJ1" s="854"/>
      <c r="VEK1" s="854"/>
      <c r="VEL1" s="854"/>
      <c r="VEM1" s="854"/>
      <c r="VEN1" s="854"/>
      <c r="VEO1" s="854"/>
      <c r="VEP1" s="854"/>
      <c r="VEQ1" s="854"/>
      <c r="VER1" s="854"/>
      <c r="VES1" s="854"/>
      <c r="VET1" s="854"/>
      <c r="VEU1" s="854"/>
      <c r="VEV1" s="854"/>
      <c r="VEW1" s="854"/>
      <c r="VEX1" s="854"/>
      <c r="VEY1" s="854"/>
      <c r="VEZ1" s="854"/>
      <c r="VFA1" s="854"/>
      <c r="VFB1" s="854"/>
      <c r="VFC1" s="854"/>
      <c r="VFD1" s="854"/>
      <c r="VFE1" s="854"/>
      <c r="VFF1" s="854"/>
      <c r="VFG1" s="854"/>
      <c r="VFH1" s="854"/>
      <c r="VFI1" s="854"/>
      <c r="VFJ1" s="854"/>
      <c r="VFK1" s="854"/>
      <c r="VFL1" s="854"/>
      <c r="VFM1" s="854"/>
      <c r="VFN1" s="854"/>
      <c r="VFO1" s="854"/>
      <c r="VFP1" s="854"/>
      <c r="VFQ1" s="854"/>
      <c r="VFR1" s="854"/>
      <c r="VFS1" s="854"/>
      <c r="VFT1" s="854"/>
      <c r="VFU1" s="854"/>
      <c r="VFV1" s="854"/>
      <c r="VFW1" s="854"/>
      <c r="VFX1" s="854"/>
      <c r="VFY1" s="854"/>
      <c r="VFZ1" s="854"/>
      <c r="VGA1" s="854"/>
      <c r="VGB1" s="854"/>
      <c r="VGC1" s="854"/>
      <c r="VGD1" s="854"/>
      <c r="VGE1" s="854"/>
      <c r="VGF1" s="854"/>
      <c r="VGG1" s="854"/>
      <c r="VGH1" s="854"/>
      <c r="VGI1" s="854"/>
      <c r="VGJ1" s="854"/>
      <c r="VGK1" s="854"/>
      <c r="VGL1" s="854"/>
      <c r="VGM1" s="854"/>
      <c r="VGN1" s="854"/>
      <c r="VGO1" s="854"/>
      <c r="VGP1" s="854"/>
      <c r="VGQ1" s="854"/>
      <c r="VGR1" s="854"/>
      <c r="VGS1" s="854"/>
      <c r="VGT1" s="854"/>
      <c r="VGU1" s="854"/>
      <c r="VGV1" s="854"/>
      <c r="VGW1" s="854"/>
      <c r="VGX1" s="854"/>
      <c r="VGY1" s="854"/>
      <c r="VGZ1" s="854"/>
      <c r="VHA1" s="854"/>
      <c r="VHB1" s="854"/>
      <c r="VHC1" s="854"/>
      <c r="VHD1" s="854"/>
      <c r="VHE1" s="854"/>
      <c r="VHF1" s="854"/>
      <c r="VHG1" s="854"/>
      <c r="VHH1" s="854"/>
      <c r="VHI1" s="854"/>
      <c r="VHJ1" s="854"/>
      <c r="VHK1" s="854"/>
      <c r="VHL1" s="854"/>
      <c r="VHM1" s="854"/>
      <c r="VHN1" s="854"/>
      <c r="VHO1" s="854"/>
      <c r="VHP1" s="854"/>
      <c r="VHQ1" s="854"/>
      <c r="VHR1" s="854"/>
      <c r="VHS1" s="854"/>
      <c r="VHT1" s="854"/>
      <c r="VHU1" s="854"/>
      <c r="VHV1" s="854"/>
      <c r="VHW1" s="854"/>
      <c r="VHX1" s="854"/>
      <c r="VHY1" s="854"/>
      <c r="VHZ1" s="854"/>
      <c r="VIA1" s="854"/>
      <c r="VIB1" s="854"/>
      <c r="VIC1" s="854"/>
      <c r="VID1" s="854"/>
      <c r="VIE1" s="854"/>
      <c r="VIF1" s="854"/>
      <c r="VIG1" s="854"/>
      <c r="VIH1" s="854"/>
      <c r="VII1" s="854"/>
      <c r="VIJ1" s="854"/>
      <c r="VIK1" s="854"/>
      <c r="VIL1" s="854"/>
      <c r="VIM1" s="854"/>
      <c r="VIN1" s="854"/>
      <c r="VIO1" s="854"/>
      <c r="VIP1" s="854"/>
      <c r="VIQ1" s="854"/>
      <c r="VIR1" s="854"/>
      <c r="VIS1" s="854"/>
      <c r="VIT1" s="854"/>
      <c r="VIU1" s="854"/>
      <c r="VIV1" s="854"/>
      <c r="VIW1" s="854"/>
      <c r="VIX1" s="854"/>
      <c r="VIY1" s="854"/>
      <c r="VIZ1" s="854"/>
      <c r="VJA1" s="854"/>
      <c r="VJB1" s="854"/>
      <c r="VJC1" s="854"/>
      <c r="VJD1" s="854"/>
      <c r="VJE1" s="854"/>
      <c r="VJF1" s="854"/>
      <c r="VJG1" s="854"/>
      <c r="VJH1" s="854"/>
      <c r="VJI1" s="854"/>
      <c r="VJJ1" s="854"/>
      <c r="VJK1" s="854"/>
      <c r="VJL1" s="854"/>
      <c r="VJM1" s="854"/>
      <c r="VJN1" s="854"/>
      <c r="VJO1" s="854"/>
      <c r="VJP1" s="854"/>
      <c r="VJQ1" s="854"/>
      <c r="VJR1" s="854"/>
      <c r="VJS1" s="854"/>
      <c r="VJT1" s="854"/>
      <c r="VJU1" s="854"/>
      <c r="VJV1" s="854"/>
      <c r="VJW1" s="854"/>
      <c r="VJX1" s="854"/>
      <c r="VJY1" s="854"/>
      <c r="VJZ1" s="854"/>
      <c r="VKA1" s="854"/>
      <c r="VKB1" s="854"/>
      <c r="VKC1" s="854"/>
      <c r="VKD1" s="854"/>
      <c r="VKE1" s="854"/>
      <c r="VKF1" s="854"/>
      <c r="VKG1" s="854"/>
      <c r="VKH1" s="854"/>
      <c r="VKI1" s="854"/>
      <c r="VKJ1" s="854"/>
      <c r="VKK1" s="854"/>
      <c r="VKL1" s="854"/>
      <c r="VKM1" s="854"/>
      <c r="VKN1" s="854"/>
      <c r="VKO1" s="854"/>
      <c r="VKP1" s="854"/>
      <c r="VKQ1" s="854"/>
      <c r="VKR1" s="854"/>
      <c r="VKS1" s="854"/>
      <c r="VKT1" s="854"/>
      <c r="VKU1" s="854"/>
      <c r="VKV1" s="854"/>
      <c r="VKW1" s="854"/>
      <c r="VKX1" s="854"/>
      <c r="VKY1" s="854"/>
      <c r="VKZ1" s="854"/>
      <c r="VLA1" s="854"/>
      <c r="VLB1" s="854"/>
      <c r="VLC1" s="854"/>
      <c r="VLD1" s="854"/>
      <c r="VLE1" s="854"/>
      <c r="VLF1" s="854"/>
      <c r="VLG1" s="854"/>
      <c r="VLH1" s="854"/>
      <c r="VLI1" s="854"/>
      <c r="VLJ1" s="854"/>
      <c r="VLK1" s="854"/>
      <c r="VLL1" s="854"/>
      <c r="VLM1" s="854"/>
      <c r="VLN1" s="854"/>
      <c r="VLO1" s="854"/>
      <c r="VLP1" s="854"/>
      <c r="VLQ1" s="854"/>
      <c r="VLR1" s="854"/>
      <c r="VLS1" s="854"/>
      <c r="VLT1" s="854"/>
      <c r="VLU1" s="854"/>
      <c r="VLV1" s="854"/>
      <c r="VLW1" s="854"/>
      <c r="VLX1" s="854"/>
      <c r="VLY1" s="854"/>
      <c r="VLZ1" s="854"/>
      <c r="VMA1" s="854"/>
      <c r="VMB1" s="854"/>
      <c r="VMC1" s="854"/>
      <c r="VMD1" s="854"/>
      <c r="VME1" s="854"/>
      <c r="VMF1" s="854"/>
      <c r="VMG1" s="854"/>
      <c r="VMH1" s="854"/>
      <c r="VMI1" s="854"/>
      <c r="VMJ1" s="854"/>
      <c r="VMK1" s="854"/>
      <c r="VML1" s="854"/>
      <c r="VMM1" s="854"/>
      <c r="VMN1" s="854"/>
      <c r="VMO1" s="854"/>
      <c r="VMP1" s="854"/>
      <c r="VMQ1" s="854"/>
      <c r="VMR1" s="854"/>
      <c r="VMS1" s="854"/>
      <c r="VMT1" s="854"/>
      <c r="VMU1" s="854"/>
      <c r="VMV1" s="854"/>
      <c r="VMW1" s="854"/>
      <c r="VMX1" s="854"/>
      <c r="VMY1" s="854"/>
      <c r="VMZ1" s="854"/>
      <c r="VNA1" s="854"/>
      <c r="VNB1" s="854"/>
      <c r="VNC1" s="854"/>
      <c r="VND1" s="854"/>
      <c r="VNE1" s="854"/>
      <c r="VNF1" s="854"/>
      <c r="VNG1" s="854"/>
      <c r="VNH1" s="854"/>
      <c r="VNI1" s="854"/>
      <c r="VNJ1" s="854"/>
      <c r="VNK1" s="854"/>
      <c r="VNL1" s="854"/>
      <c r="VNM1" s="854"/>
      <c r="VNN1" s="854"/>
      <c r="VNO1" s="854"/>
      <c r="VNP1" s="854"/>
      <c r="VNQ1" s="854"/>
      <c r="VNR1" s="854"/>
      <c r="VNS1" s="854"/>
      <c r="VNT1" s="854"/>
      <c r="VNU1" s="854"/>
      <c r="VNV1" s="854"/>
      <c r="VNW1" s="854"/>
      <c r="VNX1" s="854"/>
      <c r="VNY1" s="854"/>
      <c r="VNZ1" s="854"/>
      <c r="VOA1" s="854"/>
      <c r="VOB1" s="854"/>
      <c r="VOC1" s="854"/>
      <c r="VOD1" s="854"/>
      <c r="VOE1" s="854"/>
      <c r="VOF1" s="854"/>
      <c r="VOG1" s="854"/>
      <c r="VOH1" s="854"/>
      <c r="VOI1" s="854"/>
      <c r="VOJ1" s="854"/>
      <c r="VOK1" s="854"/>
      <c r="VOL1" s="854"/>
      <c r="VOM1" s="854"/>
      <c r="VON1" s="854"/>
      <c r="VOO1" s="854"/>
      <c r="VOP1" s="854"/>
      <c r="VOQ1" s="854"/>
      <c r="VOR1" s="854"/>
      <c r="VOS1" s="854"/>
      <c r="VOT1" s="854"/>
      <c r="VOU1" s="854"/>
      <c r="VOV1" s="854"/>
      <c r="VOW1" s="854"/>
      <c r="VOX1" s="854"/>
      <c r="VOY1" s="854"/>
      <c r="VOZ1" s="854"/>
      <c r="VPA1" s="854"/>
      <c r="VPB1" s="854"/>
      <c r="VPC1" s="854"/>
      <c r="VPD1" s="854"/>
      <c r="VPE1" s="854"/>
      <c r="VPF1" s="854"/>
      <c r="VPG1" s="854"/>
      <c r="VPH1" s="854"/>
      <c r="VPI1" s="854"/>
      <c r="VPJ1" s="854"/>
      <c r="VPK1" s="854"/>
      <c r="VPL1" s="854"/>
      <c r="VPM1" s="854"/>
      <c r="VPN1" s="854"/>
      <c r="VPO1" s="854"/>
      <c r="VPP1" s="854"/>
      <c r="VPQ1" s="854"/>
      <c r="VPR1" s="854"/>
      <c r="VPS1" s="854"/>
      <c r="VPT1" s="854"/>
      <c r="VPU1" s="854"/>
      <c r="VPV1" s="854"/>
      <c r="VPW1" s="854"/>
      <c r="VPX1" s="854"/>
      <c r="VPY1" s="854"/>
      <c r="VPZ1" s="854"/>
      <c r="VQA1" s="854"/>
      <c r="VQB1" s="854"/>
      <c r="VQC1" s="854"/>
      <c r="VQD1" s="854"/>
      <c r="VQE1" s="854"/>
      <c r="VQF1" s="854"/>
      <c r="VQG1" s="854"/>
      <c r="VQH1" s="854"/>
      <c r="VQI1" s="854"/>
      <c r="VQJ1" s="854"/>
      <c r="VQK1" s="854"/>
      <c r="VQL1" s="854"/>
      <c r="VQM1" s="854"/>
      <c r="VQN1" s="854"/>
      <c r="VQO1" s="854"/>
      <c r="VQP1" s="854"/>
      <c r="VQQ1" s="854"/>
      <c r="VQR1" s="854"/>
      <c r="VQS1" s="854"/>
      <c r="VQT1" s="854"/>
      <c r="VQU1" s="854"/>
      <c r="VQV1" s="854"/>
      <c r="VQW1" s="854"/>
      <c r="VQX1" s="854"/>
      <c r="VQY1" s="854"/>
      <c r="VQZ1" s="854"/>
      <c r="VRA1" s="854"/>
      <c r="VRB1" s="854"/>
      <c r="VRC1" s="854"/>
      <c r="VRD1" s="854"/>
      <c r="VRE1" s="854"/>
      <c r="VRF1" s="854"/>
      <c r="VRG1" s="854"/>
      <c r="VRH1" s="854"/>
      <c r="VRI1" s="854"/>
      <c r="VRJ1" s="854"/>
      <c r="VRK1" s="854"/>
      <c r="VRL1" s="854"/>
      <c r="VRM1" s="854"/>
      <c r="VRN1" s="854"/>
      <c r="VRO1" s="854"/>
      <c r="VRP1" s="854"/>
      <c r="VRQ1" s="854"/>
      <c r="VRR1" s="854"/>
      <c r="VRS1" s="854"/>
      <c r="VRT1" s="854"/>
      <c r="VRU1" s="854"/>
      <c r="VRV1" s="854"/>
      <c r="VRW1" s="854"/>
      <c r="VRX1" s="854"/>
      <c r="VRY1" s="854"/>
      <c r="VRZ1" s="854"/>
      <c r="VSA1" s="854"/>
      <c r="VSB1" s="854"/>
      <c r="VSC1" s="854"/>
      <c r="VSD1" s="854"/>
      <c r="VSE1" s="854"/>
      <c r="VSF1" s="854"/>
      <c r="VSG1" s="854"/>
      <c r="VSH1" s="854"/>
      <c r="VSI1" s="854"/>
      <c r="VSJ1" s="854"/>
      <c r="VSK1" s="854"/>
      <c r="VSL1" s="854"/>
      <c r="VSM1" s="854"/>
      <c r="VSN1" s="854"/>
      <c r="VSO1" s="854"/>
      <c r="VSP1" s="854"/>
      <c r="VSQ1" s="854"/>
      <c r="VSR1" s="854"/>
      <c r="VSS1" s="854"/>
      <c r="VST1" s="854"/>
      <c r="VSU1" s="854"/>
      <c r="VSV1" s="854"/>
      <c r="VSW1" s="854"/>
      <c r="VSX1" s="854"/>
      <c r="VSY1" s="854"/>
      <c r="VSZ1" s="854"/>
      <c r="VTA1" s="854"/>
      <c r="VTB1" s="854"/>
      <c r="VTC1" s="854"/>
      <c r="VTD1" s="854"/>
      <c r="VTE1" s="854"/>
      <c r="VTF1" s="854"/>
      <c r="VTG1" s="854"/>
      <c r="VTH1" s="854"/>
      <c r="VTI1" s="854"/>
      <c r="VTJ1" s="854"/>
      <c r="VTK1" s="854"/>
      <c r="VTL1" s="854"/>
      <c r="VTM1" s="854"/>
      <c r="VTN1" s="854"/>
      <c r="VTO1" s="854"/>
      <c r="VTP1" s="854"/>
      <c r="VTQ1" s="854"/>
      <c r="VTR1" s="854"/>
      <c r="VTS1" s="854"/>
      <c r="VTT1" s="854"/>
      <c r="VTU1" s="854"/>
      <c r="VTV1" s="854"/>
      <c r="VTW1" s="854"/>
      <c r="VTX1" s="854"/>
      <c r="VTY1" s="854"/>
      <c r="VTZ1" s="854"/>
      <c r="VUA1" s="854"/>
      <c r="VUB1" s="854"/>
      <c r="VUC1" s="854"/>
      <c r="VUD1" s="854"/>
      <c r="VUE1" s="854"/>
      <c r="VUF1" s="854"/>
      <c r="VUG1" s="854"/>
      <c r="VUH1" s="854"/>
      <c r="VUI1" s="854"/>
      <c r="VUJ1" s="854"/>
      <c r="VUK1" s="854"/>
      <c r="VUL1" s="854"/>
      <c r="VUM1" s="854"/>
      <c r="VUN1" s="854"/>
      <c r="VUO1" s="854"/>
      <c r="VUP1" s="854"/>
      <c r="VUQ1" s="854"/>
      <c r="VUR1" s="854"/>
      <c r="VUS1" s="854"/>
      <c r="VUT1" s="854"/>
      <c r="VUU1" s="854"/>
      <c r="VUV1" s="854"/>
      <c r="VUW1" s="854"/>
      <c r="VUX1" s="854"/>
      <c r="VUY1" s="854"/>
      <c r="VUZ1" s="854"/>
      <c r="VVA1" s="854"/>
      <c r="VVB1" s="854"/>
      <c r="VVC1" s="854"/>
      <c r="VVD1" s="854"/>
      <c r="VVE1" s="854"/>
      <c r="VVF1" s="854"/>
      <c r="VVG1" s="854"/>
      <c r="VVH1" s="854"/>
      <c r="VVI1" s="854"/>
      <c r="VVJ1" s="854"/>
      <c r="VVK1" s="854"/>
      <c r="VVL1" s="854"/>
      <c r="VVM1" s="854"/>
      <c r="VVN1" s="854"/>
      <c r="VVO1" s="854"/>
      <c r="VVP1" s="854"/>
      <c r="VVQ1" s="854"/>
      <c r="VVR1" s="854"/>
      <c r="VVS1" s="854"/>
      <c r="VVT1" s="854"/>
      <c r="VVU1" s="854"/>
      <c r="VVV1" s="854"/>
      <c r="VVW1" s="854"/>
      <c r="VVX1" s="854"/>
      <c r="VVY1" s="854"/>
      <c r="VVZ1" s="854"/>
      <c r="VWA1" s="854"/>
      <c r="VWB1" s="854"/>
      <c r="VWC1" s="854"/>
      <c r="VWD1" s="854"/>
      <c r="VWE1" s="854"/>
      <c r="VWF1" s="854"/>
      <c r="VWG1" s="854"/>
      <c r="VWH1" s="854"/>
      <c r="VWI1" s="854"/>
      <c r="VWJ1" s="854"/>
      <c r="VWK1" s="854"/>
      <c r="VWL1" s="854"/>
      <c r="VWM1" s="854"/>
      <c r="VWN1" s="854"/>
      <c r="VWO1" s="854"/>
      <c r="VWP1" s="854"/>
      <c r="VWQ1" s="854"/>
      <c r="VWR1" s="854"/>
      <c r="VWS1" s="854"/>
      <c r="VWT1" s="854"/>
      <c r="VWU1" s="854"/>
      <c r="VWV1" s="854"/>
      <c r="VWW1" s="854"/>
      <c r="VWX1" s="854"/>
      <c r="VWY1" s="854"/>
      <c r="VWZ1" s="854"/>
      <c r="VXA1" s="854"/>
      <c r="VXB1" s="854"/>
      <c r="VXC1" s="854"/>
      <c r="VXD1" s="854"/>
      <c r="VXE1" s="854"/>
      <c r="VXF1" s="854"/>
      <c r="VXG1" s="854"/>
      <c r="VXH1" s="854"/>
      <c r="VXI1" s="854"/>
      <c r="VXJ1" s="854"/>
      <c r="VXK1" s="854"/>
      <c r="VXL1" s="854"/>
      <c r="VXM1" s="854"/>
      <c r="VXN1" s="854"/>
      <c r="VXO1" s="854"/>
      <c r="VXP1" s="854"/>
      <c r="VXQ1" s="854"/>
      <c r="VXR1" s="854"/>
      <c r="VXS1" s="854"/>
      <c r="VXT1" s="854"/>
      <c r="VXU1" s="854"/>
      <c r="VXV1" s="854"/>
      <c r="VXW1" s="854"/>
      <c r="VXX1" s="854"/>
      <c r="VXY1" s="854"/>
      <c r="VXZ1" s="854"/>
      <c r="VYA1" s="854"/>
      <c r="VYB1" s="854"/>
      <c r="VYC1" s="854"/>
      <c r="VYD1" s="854"/>
      <c r="VYE1" s="854"/>
      <c r="VYF1" s="854"/>
      <c r="VYG1" s="854"/>
      <c r="VYH1" s="854"/>
      <c r="VYI1" s="854"/>
      <c r="VYJ1" s="854"/>
      <c r="VYK1" s="854"/>
      <c r="VYL1" s="854"/>
      <c r="VYM1" s="854"/>
      <c r="VYN1" s="854"/>
      <c r="VYO1" s="854"/>
      <c r="VYP1" s="854"/>
      <c r="VYQ1" s="854"/>
      <c r="VYR1" s="854"/>
      <c r="VYS1" s="854"/>
      <c r="VYT1" s="854"/>
      <c r="VYU1" s="854"/>
      <c r="VYV1" s="854"/>
      <c r="VYW1" s="854"/>
      <c r="VYX1" s="854"/>
      <c r="VYY1" s="854"/>
      <c r="VYZ1" s="854"/>
      <c r="VZA1" s="854"/>
      <c r="VZB1" s="854"/>
      <c r="VZC1" s="854"/>
      <c r="VZD1" s="854"/>
      <c r="VZE1" s="854"/>
      <c r="VZF1" s="854"/>
      <c r="VZG1" s="854"/>
      <c r="VZH1" s="854"/>
      <c r="VZI1" s="854"/>
      <c r="VZJ1" s="854"/>
      <c r="VZK1" s="854"/>
      <c r="VZL1" s="854"/>
      <c r="VZM1" s="854"/>
      <c r="VZN1" s="854"/>
      <c r="VZO1" s="854"/>
      <c r="VZP1" s="854"/>
      <c r="VZQ1" s="854"/>
      <c r="VZR1" s="854"/>
      <c r="VZS1" s="854"/>
      <c r="VZT1" s="854"/>
      <c r="VZU1" s="854"/>
      <c r="VZV1" s="854"/>
      <c r="VZW1" s="854"/>
      <c r="VZX1" s="854"/>
      <c r="VZY1" s="854"/>
      <c r="VZZ1" s="854"/>
      <c r="WAA1" s="854"/>
      <c r="WAB1" s="854"/>
      <c r="WAC1" s="854"/>
      <c r="WAD1" s="854"/>
      <c r="WAE1" s="854"/>
      <c r="WAF1" s="854"/>
      <c r="WAG1" s="854"/>
      <c r="WAH1" s="854"/>
      <c r="WAI1" s="854"/>
      <c r="WAJ1" s="854"/>
      <c r="WAK1" s="854"/>
      <c r="WAL1" s="854"/>
      <c r="WAM1" s="854"/>
      <c r="WAN1" s="854"/>
      <c r="WAO1" s="854"/>
      <c r="WAP1" s="854"/>
      <c r="WAQ1" s="854"/>
      <c r="WAR1" s="854"/>
      <c r="WAS1" s="854"/>
      <c r="WAT1" s="854"/>
      <c r="WAU1" s="854"/>
      <c r="WAV1" s="854"/>
      <c r="WAW1" s="854"/>
      <c r="WAX1" s="854"/>
      <c r="WAY1" s="854"/>
      <c r="WAZ1" s="854"/>
      <c r="WBA1" s="854"/>
      <c r="WBB1" s="854"/>
      <c r="WBC1" s="854"/>
      <c r="WBD1" s="854"/>
      <c r="WBE1" s="854"/>
      <c r="WBF1" s="854"/>
      <c r="WBG1" s="854"/>
      <c r="WBH1" s="854"/>
      <c r="WBI1" s="854"/>
      <c r="WBJ1" s="854"/>
      <c r="WBK1" s="854"/>
      <c r="WBL1" s="854"/>
      <c r="WBM1" s="854"/>
      <c r="WBN1" s="854"/>
      <c r="WBO1" s="854"/>
      <c r="WBP1" s="854"/>
      <c r="WBQ1" s="854"/>
      <c r="WBR1" s="854"/>
      <c r="WBS1" s="854"/>
      <c r="WBT1" s="854"/>
      <c r="WBU1" s="854"/>
      <c r="WBV1" s="854"/>
      <c r="WBW1" s="854"/>
      <c r="WBX1" s="854"/>
      <c r="WBY1" s="854"/>
      <c r="WBZ1" s="854"/>
      <c r="WCA1" s="854"/>
      <c r="WCB1" s="854"/>
      <c r="WCC1" s="854"/>
      <c r="WCD1" s="854"/>
      <c r="WCE1" s="854"/>
      <c r="WCF1" s="854"/>
      <c r="WCG1" s="854"/>
      <c r="WCH1" s="854"/>
      <c r="WCI1" s="854"/>
      <c r="WCJ1" s="854"/>
      <c r="WCK1" s="854"/>
      <c r="WCL1" s="854"/>
      <c r="WCM1" s="854"/>
      <c r="WCN1" s="854"/>
      <c r="WCO1" s="854"/>
      <c r="WCP1" s="854"/>
      <c r="WCQ1" s="854"/>
      <c r="WCR1" s="854"/>
      <c r="WCS1" s="854"/>
      <c r="WCT1" s="854"/>
      <c r="WCU1" s="854"/>
      <c r="WCV1" s="854"/>
      <c r="WCW1" s="854"/>
      <c r="WCX1" s="854"/>
      <c r="WCY1" s="854"/>
      <c r="WCZ1" s="854"/>
      <c r="WDA1" s="854"/>
      <c r="WDB1" s="854"/>
      <c r="WDC1" s="854"/>
      <c r="WDD1" s="854"/>
      <c r="WDE1" s="854"/>
      <c r="WDF1" s="854"/>
      <c r="WDG1" s="854"/>
      <c r="WDH1" s="854"/>
      <c r="WDI1" s="854"/>
      <c r="WDJ1" s="854"/>
      <c r="WDK1" s="854"/>
      <c r="WDL1" s="854"/>
      <c r="WDM1" s="854"/>
      <c r="WDN1" s="854"/>
      <c r="WDO1" s="854"/>
      <c r="WDP1" s="854"/>
      <c r="WDQ1" s="854"/>
      <c r="WDR1" s="854"/>
      <c r="WDS1" s="854"/>
      <c r="WDT1" s="854"/>
      <c r="WDU1" s="854"/>
      <c r="WDV1" s="854"/>
      <c r="WDW1" s="854"/>
      <c r="WDX1" s="854"/>
      <c r="WDY1" s="854"/>
      <c r="WDZ1" s="854"/>
      <c r="WEA1" s="854"/>
      <c r="WEB1" s="854"/>
      <c r="WEC1" s="854"/>
      <c r="WED1" s="854"/>
      <c r="WEE1" s="854"/>
      <c r="WEF1" s="854"/>
      <c r="WEG1" s="854"/>
      <c r="WEH1" s="854"/>
      <c r="WEI1" s="854"/>
      <c r="WEJ1" s="854"/>
      <c r="WEK1" s="854"/>
      <c r="WEL1" s="854"/>
      <c r="WEM1" s="854"/>
      <c r="WEN1" s="854"/>
      <c r="WEO1" s="854"/>
      <c r="WEP1" s="854"/>
      <c r="WEQ1" s="854"/>
      <c r="WER1" s="854"/>
      <c r="WES1" s="854"/>
      <c r="WET1" s="854"/>
      <c r="WEU1" s="854"/>
      <c r="WEV1" s="854"/>
      <c r="WEW1" s="854"/>
      <c r="WEX1" s="854"/>
      <c r="WEY1" s="854"/>
      <c r="WEZ1" s="854"/>
      <c r="WFA1" s="854"/>
      <c r="WFB1" s="854"/>
      <c r="WFC1" s="854"/>
      <c r="WFD1" s="854"/>
      <c r="WFE1" s="854"/>
      <c r="WFF1" s="854"/>
      <c r="WFG1" s="854"/>
      <c r="WFH1" s="854"/>
      <c r="WFI1" s="854"/>
      <c r="WFJ1" s="854"/>
      <c r="WFK1" s="854"/>
      <c r="WFL1" s="854"/>
      <c r="WFM1" s="854"/>
      <c r="WFN1" s="854"/>
      <c r="WFO1" s="854"/>
      <c r="WFP1" s="854"/>
      <c r="WFQ1" s="854"/>
      <c r="WFR1" s="854"/>
      <c r="WFS1" s="854"/>
      <c r="WFT1" s="854"/>
      <c r="WFU1" s="854"/>
      <c r="WFV1" s="854"/>
      <c r="WFW1" s="854"/>
      <c r="WFX1" s="854"/>
      <c r="WFY1" s="854"/>
      <c r="WFZ1" s="854"/>
      <c r="WGA1" s="854"/>
      <c r="WGB1" s="854"/>
      <c r="WGC1" s="854"/>
      <c r="WGD1" s="854"/>
      <c r="WGE1" s="854"/>
      <c r="WGF1" s="854"/>
      <c r="WGG1" s="854"/>
      <c r="WGH1" s="854"/>
      <c r="WGI1" s="854"/>
      <c r="WGJ1" s="854"/>
      <c r="WGK1" s="854"/>
      <c r="WGL1" s="854"/>
      <c r="WGM1" s="854"/>
      <c r="WGN1" s="854"/>
      <c r="WGO1" s="854"/>
      <c r="WGP1" s="854"/>
      <c r="WGQ1" s="854"/>
      <c r="WGR1" s="854"/>
      <c r="WGS1" s="854"/>
      <c r="WGT1" s="854"/>
      <c r="WGU1" s="854"/>
      <c r="WGV1" s="854"/>
      <c r="WGW1" s="854"/>
      <c r="WGX1" s="854"/>
      <c r="WGY1" s="854"/>
      <c r="WGZ1" s="854"/>
      <c r="WHA1" s="854"/>
      <c r="WHB1" s="854"/>
      <c r="WHC1" s="854"/>
      <c r="WHD1" s="854"/>
      <c r="WHE1" s="854"/>
      <c r="WHF1" s="854"/>
      <c r="WHG1" s="854"/>
      <c r="WHH1" s="854"/>
      <c r="WHI1" s="854"/>
      <c r="WHJ1" s="854"/>
      <c r="WHK1" s="854"/>
      <c r="WHL1" s="854"/>
      <c r="WHM1" s="854"/>
      <c r="WHN1" s="854"/>
      <c r="WHO1" s="854"/>
      <c r="WHP1" s="854"/>
      <c r="WHQ1" s="854"/>
      <c r="WHR1" s="854"/>
      <c r="WHS1" s="854"/>
      <c r="WHT1" s="854"/>
      <c r="WHU1" s="854"/>
      <c r="WHV1" s="854"/>
      <c r="WHW1" s="854"/>
      <c r="WHX1" s="854"/>
      <c r="WHY1" s="854"/>
      <c r="WHZ1" s="854"/>
      <c r="WIA1" s="854"/>
      <c r="WIB1" s="854"/>
      <c r="WIC1" s="854"/>
      <c r="WID1" s="854"/>
      <c r="WIE1" s="854"/>
      <c r="WIF1" s="854"/>
      <c r="WIG1" s="854"/>
      <c r="WIH1" s="854"/>
      <c r="WII1" s="854"/>
      <c r="WIJ1" s="854"/>
      <c r="WIK1" s="854"/>
      <c r="WIL1" s="854"/>
      <c r="WIM1" s="854"/>
      <c r="WIN1" s="854"/>
      <c r="WIO1" s="854"/>
      <c r="WIP1" s="854"/>
      <c r="WIQ1" s="854"/>
      <c r="WIR1" s="854"/>
      <c r="WIS1" s="854"/>
      <c r="WIT1" s="854"/>
      <c r="WIU1" s="854"/>
      <c r="WIV1" s="854"/>
      <c r="WIW1" s="854"/>
      <c r="WIX1" s="854"/>
      <c r="WIY1" s="854"/>
      <c r="WIZ1" s="854"/>
      <c r="WJA1" s="854"/>
      <c r="WJB1" s="854"/>
      <c r="WJC1" s="854"/>
      <c r="WJD1" s="854"/>
      <c r="WJE1" s="854"/>
      <c r="WJF1" s="854"/>
      <c r="WJG1" s="854"/>
      <c r="WJH1" s="854"/>
      <c r="WJI1" s="854"/>
      <c r="WJJ1" s="854"/>
      <c r="WJK1" s="854"/>
      <c r="WJL1" s="854"/>
      <c r="WJM1" s="854"/>
      <c r="WJN1" s="854"/>
      <c r="WJO1" s="854"/>
      <c r="WJP1" s="854"/>
      <c r="WJQ1" s="854"/>
      <c r="WJR1" s="854"/>
      <c r="WJS1" s="854"/>
      <c r="WJT1" s="854"/>
      <c r="WJU1" s="854"/>
      <c r="WJV1" s="854"/>
      <c r="WJW1" s="854"/>
      <c r="WJX1" s="854"/>
      <c r="WJY1" s="854"/>
      <c r="WJZ1" s="854"/>
      <c r="WKA1" s="854"/>
      <c r="WKB1" s="854"/>
      <c r="WKC1" s="854"/>
      <c r="WKD1" s="854"/>
      <c r="WKE1" s="854"/>
      <c r="WKF1" s="854"/>
      <c r="WKG1" s="854"/>
      <c r="WKH1" s="854"/>
      <c r="WKI1" s="854"/>
      <c r="WKJ1" s="854"/>
      <c r="WKK1" s="854"/>
      <c r="WKL1" s="854"/>
      <c r="WKM1" s="854"/>
      <c r="WKN1" s="854"/>
      <c r="WKO1" s="854"/>
      <c r="WKP1" s="854"/>
      <c r="WKQ1" s="854"/>
      <c r="WKR1" s="854"/>
      <c r="WKS1" s="854"/>
      <c r="WKT1" s="854"/>
      <c r="WKU1" s="854"/>
      <c r="WKV1" s="854"/>
      <c r="WKW1" s="854"/>
      <c r="WKX1" s="854"/>
      <c r="WKY1" s="854"/>
      <c r="WKZ1" s="854"/>
      <c r="WLA1" s="854"/>
      <c r="WLB1" s="854"/>
      <c r="WLC1" s="854"/>
      <c r="WLD1" s="854"/>
      <c r="WLE1" s="854"/>
      <c r="WLF1" s="854"/>
      <c r="WLG1" s="854"/>
      <c r="WLH1" s="854"/>
      <c r="WLI1" s="854"/>
      <c r="WLJ1" s="854"/>
      <c r="WLK1" s="854"/>
      <c r="WLL1" s="854"/>
      <c r="WLM1" s="854"/>
      <c r="WLN1" s="854"/>
      <c r="WLO1" s="854"/>
      <c r="WLP1" s="854"/>
      <c r="WLQ1" s="854"/>
      <c r="WLR1" s="854"/>
      <c r="WLS1" s="854"/>
      <c r="WLT1" s="854"/>
      <c r="WLU1" s="854"/>
      <c r="WLV1" s="854"/>
      <c r="WLW1" s="854"/>
      <c r="WLX1" s="854"/>
      <c r="WLY1" s="854"/>
      <c r="WLZ1" s="854"/>
      <c r="WMA1" s="854"/>
      <c r="WMB1" s="854"/>
      <c r="WMC1" s="854"/>
      <c r="WMD1" s="854"/>
      <c r="WME1" s="854"/>
      <c r="WMF1" s="854"/>
      <c r="WMG1" s="854"/>
      <c r="WMH1" s="854"/>
      <c r="WMI1" s="854"/>
      <c r="WMJ1" s="854"/>
      <c r="WMK1" s="854"/>
      <c r="WML1" s="854"/>
      <c r="WMM1" s="854"/>
      <c r="WMN1" s="854"/>
      <c r="WMO1" s="854"/>
      <c r="WMP1" s="854"/>
      <c r="WMQ1" s="854"/>
      <c r="WMR1" s="854"/>
      <c r="WMS1" s="854"/>
      <c r="WMT1" s="854"/>
      <c r="WMU1" s="854"/>
      <c r="WMV1" s="854"/>
      <c r="WMW1" s="854"/>
      <c r="WMX1" s="854"/>
      <c r="WMY1" s="854"/>
      <c r="WMZ1" s="854"/>
      <c r="WNA1" s="854"/>
      <c r="WNB1" s="854"/>
      <c r="WNC1" s="854"/>
      <c r="WND1" s="854"/>
      <c r="WNE1" s="854"/>
      <c r="WNF1" s="854"/>
      <c r="WNG1" s="854"/>
      <c r="WNH1" s="854"/>
      <c r="WNI1" s="854"/>
      <c r="WNJ1" s="854"/>
      <c r="WNK1" s="854"/>
      <c r="WNL1" s="854"/>
      <c r="WNM1" s="854"/>
      <c r="WNN1" s="854"/>
      <c r="WNO1" s="854"/>
      <c r="WNP1" s="854"/>
      <c r="WNQ1" s="854"/>
      <c r="WNR1" s="854"/>
      <c r="WNS1" s="854"/>
      <c r="WNT1" s="854"/>
      <c r="WNU1" s="854"/>
      <c r="WNV1" s="854"/>
      <c r="WNW1" s="854"/>
      <c r="WNX1" s="854"/>
      <c r="WNY1" s="854"/>
      <c r="WNZ1" s="854"/>
      <c r="WOA1" s="854"/>
      <c r="WOB1" s="854"/>
      <c r="WOC1" s="854"/>
      <c r="WOD1" s="854"/>
      <c r="WOE1" s="854"/>
      <c r="WOF1" s="854"/>
      <c r="WOG1" s="854"/>
      <c r="WOH1" s="854"/>
      <c r="WOI1" s="854"/>
      <c r="WOJ1" s="854"/>
      <c r="WOK1" s="854"/>
      <c r="WOL1" s="854"/>
      <c r="WOM1" s="854"/>
      <c r="WON1" s="854"/>
      <c r="WOO1" s="854"/>
      <c r="WOP1" s="854"/>
      <c r="WOQ1" s="854"/>
      <c r="WOR1" s="854"/>
      <c r="WOS1" s="854"/>
      <c r="WOT1" s="854"/>
      <c r="WOU1" s="854"/>
      <c r="WOV1" s="854"/>
      <c r="WOW1" s="854"/>
      <c r="WOX1" s="854"/>
      <c r="WOY1" s="854"/>
      <c r="WOZ1" s="854"/>
      <c r="WPA1" s="854"/>
      <c r="WPB1" s="854"/>
      <c r="WPC1" s="854"/>
      <c r="WPD1" s="854"/>
      <c r="WPE1" s="854"/>
      <c r="WPF1" s="854"/>
      <c r="WPG1" s="854"/>
      <c r="WPH1" s="854"/>
      <c r="WPI1" s="854"/>
      <c r="WPJ1" s="854"/>
      <c r="WPK1" s="854"/>
      <c r="WPL1" s="854"/>
      <c r="WPM1" s="854"/>
      <c r="WPN1" s="854"/>
      <c r="WPO1" s="854"/>
      <c r="WPP1" s="854"/>
      <c r="WPQ1" s="854"/>
      <c r="WPR1" s="854"/>
      <c r="WPS1" s="854"/>
      <c r="WPT1" s="854"/>
      <c r="WPU1" s="854"/>
      <c r="WPV1" s="854"/>
      <c r="WPW1" s="854"/>
      <c r="WPX1" s="854"/>
      <c r="WPY1" s="854"/>
      <c r="WPZ1" s="854"/>
      <c r="WQA1" s="854"/>
      <c r="WQB1" s="854"/>
      <c r="WQC1" s="854"/>
      <c r="WQD1" s="854"/>
      <c r="WQE1" s="854"/>
      <c r="WQF1" s="854"/>
      <c r="WQG1" s="854"/>
      <c r="WQH1" s="854"/>
      <c r="WQI1" s="854"/>
      <c r="WQJ1" s="854"/>
      <c r="WQK1" s="854"/>
      <c r="WQL1" s="854"/>
      <c r="WQM1" s="854"/>
      <c r="WQN1" s="854"/>
      <c r="WQO1" s="854"/>
      <c r="WQP1" s="854"/>
      <c r="WQQ1" s="854"/>
      <c r="WQR1" s="854"/>
      <c r="WQS1" s="854"/>
      <c r="WQT1" s="854"/>
      <c r="WQU1" s="854"/>
      <c r="WQV1" s="854"/>
      <c r="WQW1" s="854"/>
      <c r="WQX1" s="854"/>
      <c r="WQY1" s="854"/>
      <c r="WQZ1" s="854"/>
      <c r="WRA1" s="854"/>
      <c r="WRB1" s="854"/>
      <c r="WRC1" s="854"/>
      <c r="WRD1" s="854"/>
      <c r="WRE1" s="854"/>
      <c r="WRF1" s="854"/>
      <c r="WRG1" s="854"/>
      <c r="WRH1" s="854"/>
      <c r="WRI1" s="854"/>
      <c r="WRJ1" s="854"/>
      <c r="WRK1" s="854"/>
      <c r="WRL1" s="854"/>
      <c r="WRM1" s="854"/>
      <c r="WRN1" s="854"/>
      <c r="WRO1" s="854"/>
      <c r="WRP1" s="854"/>
      <c r="WRQ1" s="854"/>
      <c r="WRR1" s="854"/>
      <c r="WRS1" s="854"/>
      <c r="WRT1" s="854"/>
      <c r="WRU1" s="854"/>
      <c r="WRV1" s="854"/>
      <c r="WRW1" s="854"/>
      <c r="WRX1" s="854"/>
      <c r="WRY1" s="854"/>
      <c r="WRZ1" s="854"/>
      <c r="WSA1" s="854"/>
      <c r="WSB1" s="854"/>
      <c r="WSC1" s="854"/>
      <c r="WSD1" s="854"/>
      <c r="WSE1" s="854"/>
      <c r="WSF1" s="854"/>
      <c r="WSG1" s="854"/>
      <c r="WSH1" s="854"/>
      <c r="WSI1" s="854"/>
      <c r="WSJ1" s="854"/>
      <c r="WSK1" s="854"/>
      <c r="WSL1" s="854"/>
      <c r="WSM1" s="854"/>
      <c r="WSN1" s="854"/>
      <c r="WSO1" s="854"/>
      <c r="WSP1" s="854"/>
      <c r="WSQ1" s="854"/>
      <c r="WSR1" s="854"/>
      <c r="WSS1" s="854"/>
      <c r="WST1" s="854"/>
      <c r="WSU1" s="854"/>
      <c r="WSV1" s="854"/>
      <c r="WSW1" s="854"/>
      <c r="WSX1" s="854"/>
      <c r="WSY1" s="854"/>
      <c r="WSZ1" s="854"/>
      <c r="WTA1" s="854"/>
      <c r="WTB1" s="854"/>
      <c r="WTC1" s="854"/>
      <c r="WTD1" s="854"/>
      <c r="WTE1" s="854"/>
      <c r="WTF1" s="854"/>
      <c r="WTG1" s="854"/>
      <c r="WTH1" s="854"/>
      <c r="WTI1" s="854"/>
      <c r="WTJ1" s="854"/>
      <c r="WTK1" s="854"/>
      <c r="WTL1" s="854"/>
      <c r="WTM1" s="854"/>
      <c r="WTN1" s="854"/>
      <c r="WTO1" s="854"/>
      <c r="WTP1" s="854"/>
      <c r="WTQ1" s="854"/>
      <c r="WTR1" s="854"/>
      <c r="WTS1" s="854"/>
      <c r="WTT1" s="854"/>
      <c r="WTU1" s="854"/>
      <c r="WTV1" s="854"/>
      <c r="WTW1" s="854"/>
      <c r="WTX1" s="854"/>
      <c r="WTY1" s="854"/>
      <c r="WTZ1" s="854"/>
      <c r="WUA1" s="854"/>
      <c r="WUB1" s="854"/>
      <c r="WUC1" s="854"/>
      <c r="WUD1" s="854"/>
      <c r="WUE1" s="854"/>
      <c r="WUF1" s="854"/>
      <c r="WUG1" s="854"/>
      <c r="WUH1" s="854"/>
      <c r="WUI1" s="854"/>
      <c r="WUJ1" s="854"/>
      <c r="WUK1" s="854"/>
      <c r="WUL1" s="854"/>
      <c r="WUM1" s="854"/>
      <c r="WUN1" s="854"/>
      <c r="WUO1" s="854"/>
      <c r="WUP1" s="854"/>
      <c r="WUQ1" s="854"/>
      <c r="WUR1" s="854"/>
      <c r="WUS1" s="854"/>
      <c r="WUT1" s="854"/>
      <c r="WUU1" s="854"/>
      <c r="WUV1" s="854"/>
      <c r="WUW1" s="854"/>
      <c r="WUX1" s="854"/>
      <c r="WUY1" s="854"/>
      <c r="WUZ1" s="854"/>
      <c r="WVA1" s="854"/>
      <c r="WVB1" s="854"/>
      <c r="WVC1" s="854"/>
      <c r="WVD1" s="854"/>
      <c r="WVE1" s="854"/>
      <c r="WVF1" s="854"/>
      <c r="WVG1" s="854"/>
      <c r="WVH1" s="854"/>
      <c r="WVI1" s="854"/>
      <c r="WVJ1" s="854"/>
      <c r="WVK1" s="854"/>
      <c r="WVL1" s="854"/>
      <c r="WVM1" s="854"/>
      <c r="WVN1" s="854"/>
      <c r="WVO1" s="854"/>
      <c r="WVP1" s="854"/>
      <c r="WVQ1" s="854"/>
      <c r="WVR1" s="854"/>
      <c r="WVS1" s="854"/>
      <c r="WVT1" s="854"/>
      <c r="WVU1" s="854"/>
      <c r="WVV1" s="854"/>
      <c r="WVW1" s="854"/>
      <c r="WVX1" s="854"/>
      <c r="WVY1" s="854"/>
      <c r="WVZ1" s="854"/>
      <c r="WWA1" s="854"/>
      <c r="WWB1" s="854"/>
      <c r="WWC1" s="854"/>
      <c r="WWD1" s="854"/>
      <c r="WWE1" s="854"/>
      <c r="WWF1" s="854"/>
      <c r="WWG1" s="854"/>
      <c r="WWH1" s="854"/>
      <c r="WWI1" s="854"/>
      <c r="WWJ1" s="854"/>
      <c r="WWK1" s="854"/>
      <c r="WWL1" s="854"/>
      <c r="WWM1" s="854"/>
      <c r="WWN1" s="854"/>
      <c r="WWO1" s="854"/>
      <c r="WWP1" s="854"/>
      <c r="WWQ1" s="854"/>
      <c r="WWR1" s="854"/>
      <c r="WWS1" s="854"/>
      <c r="WWT1" s="854"/>
      <c r="WWU1" s="854"/>
      <c r="WWV1" s="854"/>
      <c r="WWW1" s="854"/>
      <c r="WWX1" s="854"/>
      <c r="WWY1" s="854"/>
      <c r="WWZ1" s="854"/>
      <c r="WXA1" s="854"/>
      <c r="WXB1" s="854"/>
      <c r="WXC1" s="854"/>
      <c r="WXD1" s="854"/>
      <c r="WXE1" s="854"/>
      <c r="WXF1" s="854"/>
      <c r="WXG1" s="854"/>
      <c r="WXH1" s="854"/>
      <c r="WXI1" s="854"/>
      <c r="WXJ1" s="854"/>
      <c r="WXK1" s="854"/>
      <c r="WXL1" s="854"/>
      <c r="WXM1" s="854"/>
      <c r="WXN1" s="854"/>
      <c r="WXO1" s="854"/>
      <c r="WXP1" s="854"/>
      <c r="WXQ1" s="854"/>
      <c r="WXR1" s="854"/>
      <c r="WXS1" s="854"/>
      <c r="WXT1" s="854"/>
      <c r="WXU1" s="854"/>
      <c r="WXV1" s="854"/>
      <c r="WXW1" s="854"/>
      <c r="WXX1" s="854"/>
      <c r="WXY1" s="854"/>
      <c r="WXZ1" s="854"/>
      <c r="WYA1" s="854"/>
      <c r="WYB1" s="854"/>
      <c r="WYC1" s="854"/>
      <c r="WYD1" s="854"/>
      <c r="WYE1" s="854"/>
      <c r="WYF1" s="854"/>
      <c r="WYG1" s="854"/>
      <c r="WYH1" s="854"/>
      <c r="WYI1" s="854"/>
      <c r="WYJ1" s="854"/>
      <c r="WYK1" s="854"/>
      <c r="WYL1" s="854"/>
      <c r="WYM1" s="854"/>
      <c r="WYN1" s="854"/>
      <c r="WYO1" s="854"/>
      <c r="WYP1" s="854"/>
      <c r="WYQ1" s="854"/>
      <c r="WYR1" s="854"/>
      <c r="WYS1" s="854"/>
      <c r="WYT1" s="854"/>
      <c r="WYU1" s="854"/>
      <c r="WYV1" s="854"/>
      <c r="WYW1" s="854"/>
      <c r="WYX1" s="854"/>
      <c r="WYY1" s="854"/>
      <c r="WYZ1" s="854"/>
      <c r="WZA1" s="854"/>
      <c r="WZB1" s="854"/>
      <c r="WZC1" s="854"/>
      <c r="WZD1" s="854"/>
      <c r="WZE1" s="854"/>
      <c r="WZF1" s="854"/>
      <c r="WZG1" s="854"/>
      <c r="WZH1" s="854"/>
      <c r="WZI1" s="854"/>
      <c r="WZJ1" s="854"/>
      <c r="WZK1" s="854"/>
      <c r="WZL1" s="854"/>
      <c r="WZM1" s="854"/>
      <c r="WZN1" s="854"/>
      <c r="WZO1" s="854"/>
      <c r="WZP1" s="854"/>
      <c r="WZQ1" s="854"/>
      <c r="WZR1" s="854"/>
      <c r="WZS1" s="854"/>
      <c r="WZT1" s="854"/>
      <c r="WZU1" s="854"/>
      <c r="WZV1" s="854"/>
      <c r="WZW1" s="854"/>
      <c r="WZX1" s="854"/>
      <c r="WZY1" s="854"/>
      <c r="WZZ1" s="854"/>
      <c r="XAA1" s="854"/>
      <c r="XAB1" s="854"/>
      <c r="XAC1" s="854"/>
      <c r="XAD1" s="854"/>
      <c r="XAE1" s="854"/>
      <c r="XAF1" s="854"/>
      <c r="XAG1" s="854"/>
      <c r="XAH1" s="854"/>
      <c r="XAI1" s="854"/>
      <c r="XAJ1" s="854"/>
      <c r="XAK1" s="854"/>
      <c r="XAL1" s="854"/>
      <c r="XAM1" s="854"/>
      <c r="XAN1" s="854"/>
      <c r="XAO1" s="854"/>
      <c r="XAP1" s="854"/>
      <c r="XAQ1" s="854"/>
      <c r="XAR1" s="854"/>
      <c r="XAS1" s="854"/>
      <c r="XAT1" s="854"/>
      <c r="XAU1" s="854"/>
      <c r="XAV1" s="854"/>
      <c r="XAW1" s="854"/>
      <c r="XAX1" s="854"/>
      <c r="XAY1" s="854"/>
      <c r="XAZ1" s="854"/>
      <c r="XBA1" s="854"/>
      <c r="XBB1" s="854"/>
      <c r="XBC1" s="854"/>
      <c r="XBD1" s="854"/>
      <c r="XBE1" s="854"/>
      <c r="XBF1" s="854"/>
      <c r="XBG1" s="854"/>
      <c r="XBH1" s="854"/>
      <c r="XBI1" s="854"/>
      <c r="XBJ1" s="854"/>
      <c r="XBK1" s="854"/>
      <c r="XBL1" s="854"/>
      <c r="XBM1" s="854"/>
      <c r="XBN1" s="854"/>
      <c r="XBO1" s="854"/>
      <c r="XBP1" s="854"/>
      <c r="XBQ1" s="854"/>
      <c r="XBR1" s="854"/>
      <c r="XBS1" s="854"/>
      <c r="XBT1" s="854"/>
      <c r="XBU1" s="854"/>
      <c r="XBV1" s="854"/>
      <c r="XBW1" s="854"/>
      <c r="XBX1" s="854"/>
      <c r="XBY1" s="854"/>
      <c r="XBZ1" s="854"/>
      <c r="XCA1" s="854"/>
      <c r="XCB1" s="854"/>
      <c r="XCC1" s="854"/>
      <c r="XCD1" s="854"/>
      <c r="XCE1" s="854"/>
      <c r="XCF1" s="854"/>
      <c r="XCG1" s="854"/>
      <c r="XCH1" s="854"/>
      <c r="XCI1" s="854"/>
      <c r="XCJ1" s="854"/>
      <c r="XCK1" s="854"/>
      <c r="XCL1" s="854"/>
      <c r="XCM1" s="854"/>
      <c r="XCN1" s="854"/>
      <c r="XCO1" s="854"/>
      <c r="XCP1" s="854"/>
      <c r="XCQ1" s="854"/>
      <c r="XCR1" s="854"/>
      <c r="XCS1" s="854"/>
      <c r="XCT1" s="854"/>
      <c r="XCU1" s="854"/>
      <c r="XCV1" s="854"/>
      <c r="XCW1" s="854"/>
      <c r="XCX1" s="854"/>
      <c r="XCY1" s="854"/>
      <c r="XCZ1" s="854"/>
      <c r="XDA1" s="854"/>
      <c r="XDB1" s="854"/>
      <c r="XDC1" s="854"/>
      <c r="XDD1" s="854"/>
      <c r="XDE1" s="854"/>
      <c r="XDF1" s="854"/>
      <c r="XDG1" s="854"/>
      <c r="XDH1" s="854"/>
      <c r="XDI1" s="854"/>
      <c r="XDJ1" s="854"/>
      <c r="XDK1" s="854"/>
      <c r="XDL1" s="854"/>
      <c r="XDM1" s="854"/>
      <c r="XDN1" s="854"/>
      <c r="XDO1" s="854"/>
      <c r="XDP1" s="854"/>
      <c r="XDQ1" s="854"/>
      <c r="XDR1" s="854"/>
      <c r="XDS1" s="854"/>
      <c r="XDT1" s="854"/>
      <c r="XDU1" s="854"/>
      <c r="XDV1" s="854"/>
      <c r="XDW1" s="854"/>
      <c r="XDX1" s="854"/>
      <c r="XDY1" s="854"/>
      <c r="XDZ1" s="854"/>
      <c r="XEA1" s="854"/>
      <c r="XEB1" s="854"/>
      <c r="XEC1" s="854"/>
      <c r="XED1" s="854"/>
      <c r="XEE1" s="854"/>
      <c r="XEF1" s="854"/>
      <c r="XEG1" s="854"/>
      <c r="XEH1" s="854"/>
      <c r="XEI1" s="854"/>
      <c r="XEJ1" s="854"/>
      <c r="XEK1" s="854"/>
      <c r="XEL1" s="854"/>
      <c r="XEM1" s="854"/>
      <c r="XEN1" s="854"/>
      <c r="XEO1" s="854"/>
      <c r="XEP1" s="854"/>
      <c r="XEQ1" s="854"/>
      <c r="XER1" s="854"/>
      <c r="XES1" s="854"/>
      <c r="XET1" s="854"/>
      <c r="XEU1" s="854"/>
      <c r="XEV1" s="854"/>
      <c r="XEW1" s="854"/>
      <c r="XEX1" s="854"/>
      <c r="XEY1" s="854"/>
      <c r="XEZ1" s="854"/>
      <c r="XFA1" s="854"/>
      <c r="XFB1" s="854"/>
      <c r="XFC1" s="854"/>
      <c r="XFD1" s="854"/>
    </row>
    <row r="2" spans="1:16384" ht="31.4" customHeight="1">
      <c r="A2" s="1176" t="s">
        <v>24</v>
      </c>
      <c r="B2" s="1177"/>
      <c r="C2" s="1177"/>
      <c r="D2" s="1177"/>
      <c r="E2" s="1177"/>
      <c r="F2" s="1177"/>
      <c r="G2" s="1178"/>
      <c r="H2" s="854"/>
      <c r="I2" s="854"/>
      <c r="J2" s="854"/>
      <c r="K2" s="854"/>
      <c r="L2" s="854"/>
      <c r="M2" s="854"/>
      <c r="N2" s="854"/>
      <c r="O2" s="854"/>
      <c r="P2" s="854"/>
      <c r="Q2" s="854"/>
      <c r="R2" s="854"/>
      <c r="S2" s="854"/>
      <c r="T2" s="854"/>
      <c r="U2" s="854"/>
      <c r="V2" s="854"/>
      <c r="W2" s="854"/>
      <c r="X2" s="854"/>
      <c r="Y2" s="854"/>
      <c r="Z2" s="854"/>
      <c r="AA2" s="854"/>
      <c r="AB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FX2" s="854"/>
      <c r="FY2" s="854"/>
      <c r="FZ2" s="854"/>
      <c r="GA2" s="854"/>
      <c r="GB2" s="854"/>
      <c r="GC2" s="854"/>
      <c r="GD2" s="854"/>
      <c r="GE2" s="854"/>
      <c r="GF2" s="854"/>
      <c r="GG2" s="854"/>
      <c r="GH2" s="854"/>
      <c r="GI2" s="854"/>
      <c r="GJ2" s="854"/>
      <c r="GK2" s="854"/>
      <c r="GL2" s="854"/>
      <c r="GM2" s="854"/>
      <c r="GN2" s="854"/>
      <c r="GO2" s="854"/>
      <c r="GP2" s="854"/>
      <c r="GQ2" s="854"/>
      <c r="GR2" s="854"/>
      <c r="GS2" s="854"/>
      <c r="GT2" s="854"/>
      <c r="GU2" s="854"/>
      <c r="GV2" s="854"/>
      <c r="GW2" s="854"/>
      <c r="GX2" s="854"/>
      <c r="GY2" s="854"/>
      <c r="GZ2" s="854"/>
      <c r="HA2" s="854"/>
      <c r="HB2" s="854"/>
      <c r="HC2" s="854"/>
      <c r="HD2" s="854"/>
      <c r="HE2" s="854"/>
      <c r="HF2" s="854"/>
      <c r="HG2" s="854"/>
      <c r="HH2" s="854"/>
      <c r="HI2" s="854"/>
      <c r="HJ2" s="854"/>
      <c r="HK2" s="854"/>
      <c r="HL2" s="854"/>
      <c r="HM2" s="854"/>
      <c r="HN2" s="854"/>
      <c r="HO2" s="854"/>
      <c r="HP2" s="854"/>
      <c r="HQ2" s="854"/>
      <c r="HR2" s="854"/>
      <c r="HS2" s="854"/>
      <c r="HT2" s="854"/>
      <c r="HU2" s="854"/>
      <c r="HV2" s="854"/>
      <c r="HW2" s="854"/>
      <c r="HX2" s="854"/>
      <c r="HY2" s="854"/>
      <c r="HZ2" s="854"/>
      <c r="IA2" s="854"/>
      <c r="IB2" s="854"/>
      <c r="IC2" s="854"/>
      <c r="ID2" s="854"/>
      <c r="IE2" s="854"/>
      <c r="IF2" s="854"/>
      <c r="IG2" s="854"/>
      <c r="IH2" s="854"/>
      <c r="II2" s="854"/>
      <c r="IJ2" s="854"/>
      <c r="IK2" s="854"/>
      <c r="IL2" s="854"/>
      <c r="IM2" s="854"/>
      <c r="IN2" s="854"/>
      <c r="IO2" s="854"/>
      <c r="IP2" s="854"/>
      <c r="IQ2" s="854"/>
      <c r="IR2" s="854"/>
      <c r="IS2" s="854"/>
      <c r="IT2" s="854"/>
      <c r="IU2" s="854"/>
      <c r="IV2" s="854"/>
      <c r="IW2" s="854"/>
      <c r="IX2" s="854"/>
      <c r="IY2" s="854"/>
      <c r="IZ2" s="854"/>
      <c r="JA2" s="854"/>
      <c r="JB2" s="854"/>
      <c r="JC2" s="854"/>
      <c r="JD2" s="854"/>
      <c r="JE2" s="854"/>
      <c r="JF2" s="854"/>
      <c r="JG2" s="854"/>
      <c r="JH2" s="854"/>
      <c r="JI2" s="854"/>
      <c r="JJ2" s="854"/>
      <c r="JK2" s="854"/>
      <c r="JL2" s="854"/>
      <c r="JM2" s="854"/>
      <c r="JN2" s="854"/>
      <c r="JO2" s="854"/>
      <c r="JP2" s="854"/>
      <c r="JQ2" s="854"/>
      <c r="JR2" s="854"/>
      <c r="JS2" s="854"/>
      <c r="JT2" s="854"/>
      <c r="JU2" s="854"/>
      <c r="JV2" s="854"/>
      <c r="JW2" s="854"/>
      <c r="JX2" s="854"/>
      <c r="JY2" s="854"/>
      <c r="JZ2" s="854"/>
      <c r="KA2" s="854"/>
      <c r="KB2" s="854"/>
      <c r="KC2" s="854"/>
      <c r="KD2" s="854"/>
      <c r="KE2" s="854"/>
      <c r="KF2" s="854"/>
      <c r="KG2" s="854"/>
      <c r="KH2" s="854"/>
      <c r="KI2" s="854"/>
      <c r="KJ2" s="854"/>
      <c r="KK2" s="854"/>
      <c r="KL2" s="854"/>
      <c r="KM2" s="854"/>
      <c r="KN2" s="854"/>
      <c r="KO2" s="854"/>
      <c r="KP2" s="854"/>
      <c r="KQ2" s="854"/>
      <c r="KR2" s="854"/>
      <c r="KS2" s="854"/>
      <c r="KT2" s="854"/>
      <c r="KU2" s="854"/>
      <c r="KV2" s="854"/>
      <c r="KW2" s="854"/>
      <c r="KX2" s="854"/>
      <c r="KY2" s="854"/>
      <c r="KZ2" s="854"/>
      <c r="LA2" s="854"/>
      <c r="LB2" s="854"/>
      <c r="LC2" s="854"/>
      <c r="LD2" s="854"/>
      <c r="LE2" s="854"/>
      <c r="LF2" s="854"/>
      <c r="LG2" s="854"/>
      <c r="LH2" s="854"/>
      <c r="LI2" s="854"/>
      <c r="LJ2" s="854"/>
      <c r="LK2" s="854"/>
      <c r="LL2" s="854"/>
      <c r="LM2" s="854"/>
      <c r="LN2" s="854"/>
      <c r="LO2" s="854"/>
      <c r="LP2" s="854"/>
      <c r="LQ2" s="854"/>
      <c r="LR2" s="854"/>
      <c r="LS2" s="854"/>
      <c r="LT2" s="854"/>
      <c r="LU2" s="854"/>
      <c r="LV2" s="854"/>
      <c r="LW2" s="854"/>
      <c r="LX2" s="854"/>
      <c r="LY2" s="854"/>
      <c r="LZ2" s="854"/>
      <c r="MA2" s="854"/>
      <c r="MB2" s="854"/>
      <c r="MC2" s="854"/>
      <c r="MD2" s="854"/>
      <c r="ME2" s="854"/>
      <c r="MF2" s="854"/>
      <c r="MG2" s="854"/>
      <c r="MH2" s="854"/>
      <c r="MI2" s="854"/>
      <c r="MJ2" s="854"/>
      <c r="MK2" s="854"/>
      <c r="ML2" s="854"/>
      <c r="MM2" s="854"/>
      <c r="MN2" s="854"/>
      <c r="MO2" s="854"/>
      <c r="MP2" s="854"/>
      <c r="MQ2" s="854"/>
      <c r="MR2" s="854"/>
      <c r="MS2" s="854"/>
      <c r="MT2" s="854"/>
      <c r="MU2" s="854"/>
      <c r="MV2" s="854"/>
      <c r="MW2" s="854"/>
      <c r="MX2" s="854"/>
      <c r="MY2" s="854"/>
      <c r="MZ2" s="854"/>
      <c r="NA2" s="854"/>
      <c r="NB2" s="854"/>
      <c r="NC2" s="854"/>
      <c r="ND2" s="854"/>
      <c r="NE2" s="854"/>
      <c r="NF2" s="854"/>
      <c r="NG2" s="854"/>
      <c r="NH2" s="854"/>
      <c r="NI2" s="854"/>
      <c r="NJ2" s="854"/>
      <c r="NK2" s="854"/>
      <c r="NL2" s="854"/>
      <c r="NM2" s="854"/>
      <c r="NN2" s="854"/>
      <c r="NO2" s="854"/>
      <c r="NP2" s="854"/>
      <c r="NQ2" s="854"/>
      <c r="NR2" s="854"/>
      <c r="NS2" s="854"/>
      <c r="NT2" s="854"/>
      <c r="NU2" s="854"/>
      <c r="NV2" s="854"/>
      <c r="NW2" s="854"/>
      <c r="NX2" s="854"/>
      <c r="NY2" s="854"/>
      <c r="NZ2" s="854"/>
      <c r="OA2" s="854"/>
      <c r="OB2" s="854"/>
      <c r="OC2" s="854"/>
      <c r="OD2" s="854"/>
      <c r="OE2" s="854"/>
      <c r="OF2" s="854"/>
      <c r="OG2" s="854"/>
      <c r="OH2" s="854"/>
      <c r="OI2" s="854"/>
      <c r="OJ2" s="854"/>
      <c r="OK2" s="854"/>
      <c r="OL2" s="854"/>
      <c r="OM2" s="854"/>
      <c r="ON2" s="854"/>
      <c r="OO2" s="854"/>
      <c r="OP2" s="854"/>
      <c r="OQ2" s="854"/>
      <c r="OR2" s="854"/>
      <c r="OS2" s="854"/>
      <c r="OT2" s="854"/>
      <c r="OU2" s="854"/>
      <c r="OV2" s="854"/>
      <c r="OW2" s="854"/>
      <c r="OX2" s="854"/>
      <c r="OY2" s="854"/>
      <c r="OZ2" s="854"/>
      <c r="PA2" s="854"/>
      <c r="PB2" s="854"/>
      <c r="PC2" s="854"/>
      <c r="PD2" s="854"/>
      <c r="PE2" s="854"/>
      <c r="PF2" s="854"/>
      <c r="PG2" s="854"/>
      <c r="PH2" s="854"/>
      <c r="PI2" s="854"/>
      <c r="PJ2" s="854"/>
      <c r="PK2" s="854"/>
      <c r="PL2" s="854"/>
      <c r="PM2" s="854"/>
      <c r="PN2" s="854"/>
      <c r="PO2" s="854"/>
      <c r="PP2" s="854"/>
      <c r="PQ2" s="854"/>
      <c r="PR2" s="854"/>
      <c r="PS2" s="854"/>
      <c r="PT2" s="854"/>
      <c r="PU2" s="854"/>
      <c r="PV2" s="854"/>
      <c r="PW2" s="854"/>
      <c r="PX2" s="854"/>
      <c r="PY2" s="854"/>
      <c r="PZ2" s="854"/>
      <c r="QA2" s="854"/>
      <c r="QB2" s="854"/>
      <c r="QC2" s="854"/>
      <c r="QD2" s="854"/>
      <c r="QE2" s="854"/>
      <c r="QF2" s="854"/>
      <c r="QG2" s="854"/>
      <c r="QH2" s="854"/>
      <c r="QI2" s="854"/>
      <c r="QJ2" s="854"/>
      <c r="QK2" s="854"/>
      <c r="QL2" s="854"/>
      <c r="QM2" s="854"/>
      <c r="QN2" s="854"/>
      <c r="QO2" s="854"/>
      <c r="QP2" s="854"/>
      <c r="QQ2" s="854"/>
      <c r="QR2" s="854"/>
      <c r="QS2" s="854"/>
      <c r="QT2" s="854"/>
      <c r="QU2" s="854"/>
      <c r="QV2" s="854"/>
      <c r="QW2" s="854"/>
      <c r="QX2" s="854"/>
      <c r="QY2" s="854"/>
      <c r="QZ2" s="854"/>
      <c r="RA2" s="854"/>
      <c r="RB2" s="854"/>
      <c r="RC2" s="854"/>
      <c r="RD2" s="854"/>
      <c r="RE2" s="854"/>
      <c r="RF2" s="854"/>
      <c r="RG2" s="854"/>
      <c r="RH2" s="854"/>
      <c r="RI2" s="854"/>
      <c r="RJ2" s="854"/>
      <c r="RK2" s="854"/>
      <c r="RL2" s="854"/>
      <c r="RM2" s="854"/>
      <c r="RN2" s="854"/>
      <c r="RO2" s="854"/>
      <c r="RP2" s="854"/>
      <c r="RQ2" s="854"/>
      <c r="RR2" s="854"/>
      <c r="RS2" s="854"/>
      <c r="RT2" s="854"/>
      <c r="RU2" s="854"/>
      <c r="RV2" s="854"/>
      <c r="RW2" s="854"/>
      <c r="RX2" s="854"/>
      <c r="RY2" s="854"/>
      <c r="RZ2" s="854"/>
      <c r="SA2" s="854"/>
      <c r="SB2" s="854"/>
      <c r="SC2" s="854"/>
      <c r="SD2" s="854"/>
      <c r="SE2" s="854"/>
      <c r="SF2" s="854"/>
      <c r="SG2" s="854"/>
      <c r="SH2" s="854"/>
      <c r="SI2" s="854"/>
      <c r="SJ2" s="854"/>
      <c r="SK2" s="854"/>
      <c r="SL2" s="854"/>
      <c r="SM2" s="854"/>
      <c r="SN2" s="854"/>
      <c r="SO2" s="854"/>
      <c r="SP2" s="854"/>
      <c r="SQ2" s="854"/>
      <c r="SR2" s="854"/>
      <c r="SS2" s="854"/>
      <c r="ST2" s="854"/>
      <c r="SU2" s="854"/>
      <c r="SV2" s="854"/>
      <c r="SW2" s="854"/>
      <c r="SX2" s="854"/>
      <c r="SY2" s="854"/>
      <c r="SZ2" s="854"/>
      <c r="TA2" s="854"/>
      <c r="TB2" s="854"/>
      <c r="TC2" s="854"/>
      <c r="TD2" s="854"/>
      <c r="TE2" s="854"/>
      <c r="TF2" s="854"/>
      <c r="TG2" s="854"/>
      <c r="TH2" s="854"/>
      <c r="TI2" s="854"/>
      <c r="TJ2" s="854"/>
      <c r="TK2" s="854"/>
      <c r="TL2" s="854"/>
      <c r="TM2" s="854"/>
      <c r="TN2" s="854"/>
      <c r="TO2" s="854"/>
      <c r="TP2" s="854"/>
      <c r="TQ2" s="854"/>
      <c r="TR2" s="854"/>
      <c r="TS2" s="854"/>
      <c r="TT2" s="854"/>
      <c r="TU2" s="854"/>
      <c r="TV2" s="854"/>
      <c r="TW2" s="854"/>
      <c r="TX2" s="854"/>
      <c r="TY2" s="854"/>
      <c r="TZ2" s="854"/>
      <c r="UA2" s="854"/>
      <c r="UB2" s="854"/>
      <c r="UC2" s="854"/>
      <c r="UD2" s="854"/>
      <c r="UE2" s="854"/>
      <c r="UF2" s="854"/>
      <c r="UG2" s="854"/>
      <c r="UH2" s="854"/>
      <c r="UI2" s="854"/>
      <c r="UJ2" s="854"/>
      <c r="UK2" s="854"/>
      <c r="UL2" s="854"/>
      <c r="UM2" s="854"/>
      <c r="UN2" s="854"/>
      <c r="UO2" s="854"/>
      <c r="UP2" s="854"/>
      <c r="UQ2" s="854"/>
      <c r="UR2" s="854"/>
      <c r="US2" s="854"/>
      <c r="UT2" s="854"/>
      <c r="UU2" s="854"/>
      <c r="UV2" s="854"/>
      <c r="UW2" s="854"/>
      <c r="UX2" s="854"/>
      <c r="UY2" s="854"/>
      <c r="UZ2" s="854"/>
      <c r="VA2" s="854"/>
      <c r="VB2" s="854"/>
      <c r="VC2" s="854"/>
      <c r="VD2" s="854"/>
      <c r="VE2" s="854"/>
      <c r="VF2" s="854"/>
      <c r="VG2" s="854"/>
      <c r="VH2" s="854"/>
      <c r="VI2" s="854"/>
      <c r="VJ2" s="854"/>
      <c r="VK2" s="854"/>
      <c r="VL2" s="854"/>
      <c r="VM2" s="854"/>
      <c r="VN2" s="854"/>
      <c r="VO2" s="854"/>
      <c r="VP2" s="854"/>
      <c r="VQ2" s="854"/>
      <c r="VR2" s="854"/>
      <c r="VS2" s="854"/>
      <c r="VT2" s="854"/>
      <c r="VU2" s="854"/>
      <c r="VV2" s="854"/>
      <c r="VW2" s="854"/>
      <c r="VX2" s="854"/>
      <c r="VY2" s="854"/>
      <c r="VZ2" s="854"/>
      <c r="WA2" s="854"/>
      <c r="WB2" s="854"/>
      <c r="WC2" s="854"/>
      <c r="WD2" s="854"/>
      <c r="WE2" s="854"/>
      <c r="WF2" s="854"/>
      <c r="WG2" s="854"/>
      <c r="WH2" s="854"/>
      <c r="WI2" s="854"/>
      <c r="WJ2" s="854"/>
      <c r="WK2" s="854"/>
      <c r="WL2" s="854"/>
      <c r="WM2" s="854"/>
      <c r="WN2" s="854"/>
      <c r="WO2" s="854"/>
      <c r="WP2" s="854"/>
      <c r="WQ2" s="854"/>
      <c r="WR2" s="854"/>
      <c r="WS2" s="854"/>
      <c r="WT2" s="854"/>
      <c r="WU2" s="854"/>
      <c r="WV2" s="854"/>
      <c r="WW2" s="854"/>
      <c r="WX2" s="854"/>
      <c r="WY2" s="854"/>
      <c r="WZ2" s="854"/>
      <c r="XA2" s="854"/>
      <c r="XB2" s="854"/>
      <c r="XC2" s="854"/>
      <c r="XD2" s="854"/>
      <c r="XE2" s="854"/>
      <c r="XF2" s="854"/>
      <c r="XG2" s="854"/>
      <c r="XH2" s="854"/>
      <c r="XI2" s="854"/>
      <c r="XJ2" s="854"/>
      <c r="XK2" s="854"/>
      <c r="XL2" s="854"/>
      <c r="XM2" s="854"/>
      <c r="XN2" s="854"/>
      <c r="XO2" s="854"/>
      <c r="XP2" s="854"/>
      <c r="XQ2" s="854"/>
      <c r="XR2" s="854"/>
      <c r="XS2" s="854"/>
      <c r="XT2" s="854"/>
      <c r="XU2" s="854"/>
      <c r="XV2" s="854"/>
      <c r="XW2" s="854"/>
      <c r="XX2" s="854"/>
      <c r="XY2" s="854"/>
      <c r="XZ2" s="854"/>
      <c r="YA2" s="854"/>
      <c r="YB2" s="854"/>
      <c r="YC2" s="854"/>
      <c r="YD2" s="854"/>
      <c r="YE2" s="854"/>
      <c r="YF2" s="854"/>
      <c r="YG2" s="854"/>
      <c r="YH2" s="854"/>
      <c r="YI2" s="854"/>
      <c r="YJ2" s="854"/>
      <c r="YK2" s="854"/>
      <c r="YL2" s="854"/>
      <c r="YM2" s="854"/>
      <c r="YN2" s="854"/>
      <c r="YO2" s="854"/>
      <c r="YP2" s="854"/>
      <c r="YQ2" s="854"/>
      <c r="YR2" s="854"/>
      <c r="YS2" s="854"/>
      <c r="YT2" s="854"/>
      <c r="YU2" s="854"/>
      <c r="YV2" s="854"/>
      <c r="YW2" s="854"/>
      <c r="YX2" s="854"/>
      <c r="YY2" s="854"/>
      <c r="YZ2" s="854"/>
      <c r="ZA2" s="854"/>
      <c r="ZB2" s="854"/>
      <c r="ZC2" s="854"/>
      <c r="ZD2" s="854"/>
      <c r="ZE2" s="854"/>
      <c r="ZF2" s="854"/>
      <c r="ZG2" s="854"/>
      <c r="ZH2" s="854"/>
      <c r="ZI2" s="854"/>
      <c r="ZJ2" s="854"/>
      <c r="ZK2" s="854"/>
      <c r="ZL2" s="854"/>
      <c r="ZM2" s="854"/>
      <c r="ZN2" s="854"/>
      <c r="ZO2" s="854"/>
      <c r="ZP2" s="854"/>
      <c r="ZQ2" s="854"/>
      <c r="ZR2" s="854"/>
      <c r="ZS2" s="854"/>
      <c r="ZT2" s="854"/>
      <c r="ZU2" s="854"/>
      <c r="ZV2" s="854"/>
      <c r="ZW2" s="854"/>
      <c r="ZX2" s="854"/>
      <c r="ZY2" s="854"/>
      <c r="ZZ2" s="854"/>
      <c r="AAA2" s="854"/>
      <c r="AAB2" s="854"/>
      <c r="AAC2" s="854"/>
      <c r="AAD2" s="854"/>
      <c r="AAE2" s="854"/>
      <c r="AAF2" s="854"/>
      <c r="AAG2" s="854"/>
      <c r="AAH2" s="854"/>
      <c r="AAI2" s="854"/>
      <c r="AAJ2" s="854"/>
      <c r="AAK2" s="854"/>
      <c r="AAL2" s="854"/>
      <c r="AAM2" s="854"/>
      <c r="AAN2" s="854"/>
      <c r="AAO2" s="854"/>
      <c r="AAP2" s="854"/>
      <c r="AAQ2" s="854"/>
      <c r="AAR2" s="854"/>
      <c r="AAS2" s="854"/>
      <c r="AAT2" s="854"/>
      <c r="AAU2" s="854"/>
      <c r="AAV2" s="854"/>
      <c r="AAW2" s="854"/>
      <c r="AAX2" s="854"/>
      <c r="AAY2" s="854"/>
      <c r="AAZ2" s="854"/>
      <c r="ABA2" s="854"/>
      <c r="ABB2" s="854"/>
      <c r="ABC2" s="854"/>
      <c r="ABD2" s="854"/>
      <c r="ABE2" s="854"/>
      <c r="ABF2" s="854"/>
      <c r="ABG2" s="854"/>
      <c r="ABH2" s="854"/>
      <c r="ABI2" s="854"/>
      <c r="ABJ2" s="854"/>
      <c r="ABK2" s="854"/>
      <c r="ABL2" s="854"/>
      <c r="ABM2" s="854"/>
      <c r="ABN2" s="854"/>
      <c r="ABO2" s="854"/>
      <c r="ABP2" s="854"/>
      <c r="ABQ2" s="854"/>
      <c r="ABR2" s="854"/>
      <c r="ABS2" s="854"/>
      <c r="ABT2" s="854"/>
      <c r="ABU2" s="854"/>
      <c r="ABV2" s="854"/>
      <c r="ABW2" s="854"/>
      <c r="ABX2" s="854"/>
      <c r="ABY2" s="854"/>
      <c r="ABZ2" s="854"/>
      <c r="ACA2" s="854"/>
      <c r="ACB2" s="854"/>
      <c r="ACC2" s="854"/>
      <c r="ACD2" s="854"/>
      <c r="ACE2" s="854"/>
      <c r="ACF2" s="854"/>
      <c r="ACG2" s="854"/>
      <c r="ACH2" s="854"/>
      <c r="ACI2" s="854"/>
      <c r="ACJ2" s="854"/>
      <c r="ACK2" s="854"/>
      <c r="ACL2" s="854"/>
      <c r="ACM2" s="854"/>
      <c r="ACN2" s="854"/>
      <c r="ACO2" s="854"/>
      <c r="ACP2" s="854"/>
      <c r="ACQ2" s="854"/>
      <c r="ACR2" s="854"/>
      <c r="ACS2" s="854"/>
      <c r="ACT2" s="854"/>
      <c r="ACU2" s="854"/>
      <c r="ACV2" s="854"/>
      <c r="ACW2" s="854"/>
      <c r="ACX2" s="854"/>
      <c r="ACY2" s="854"/>
      <c r="ACZ2" s="854"/>
      <c r="ADA2" s="854"/>
      <c r="ADB2" s="854"/>
      <c r="ADC2" s="854"/>
      <c r="ADD2" s="854"/>
      <c r="ADE2" s="854"/>
      <c r="ADF2" s="854"/>
      <c r="ADG2" s="854"/>
      <c r="ADH2" s="854"/>
      <c r="ADI2" s="854"/>
      <c r="ADJ2" s="854"/>
      <c r="ADK2" s="854"/>
      <c r="ADL2" s="854"/>
      <c r="ADM2" s="854"/>
      <c r="ADN2" s="854"/>
      <c r="ADO2" s="854"/>
      <c r="ADP2" s="854"/>
      <c r="ADQ2" s="854"/>
      <c r="ADR2" s="854"/>
      <c r="ADS2" s="854"/>
      <c r="ADT2" s="854"/>
      <c r="ADU2" s="854"/>
      <c r="ADV2" s="854"/>
      <c r="ADW2" s="854"/>
      <c r="ADX2" s="854"/>
      <c r="ADY2" s="854"/>
      <c r="ADZ2" s="854"/>
      <c r="AEA2" s="854"/>
      <c r="AEB2" s="854"/>
      <c r="AEC2" s="854"/>
      <c r="AED2" s="854"/>
      <c r="AEE2" s="854"/>
      <c r="AEF2" s="854"/>
      <c r="AEG2" s="854"/>
      <c r="AEH2" s="854"/>
      <c r="AEI2" s="854"/>
      <c r="AEJ2" s="854"/>
      <c r="AEK2" s="854"/>
      <c r="AEL2" s="854"/>
      <c r="AEM2" s="854"/>
      <c r="AEN2" s="854"/>
      <c r="AEO2" s="854"/>
      <c r="AEP2" s="854"/>
      <c r="AEQ2" s="854"/>
      <c r="AER2" s="854"/>
      <c r="AES2" s="854"/>
      <c r="AET2" s="854"/>
      <c r="AEU2" s="854"/>
      <c r="AEV2" s="854"/>
      <c r="AEW2" s="854"/>
      <c r="AEX2" s="854"/>
      <c r="AEY2" s="854"/>
      <c r="AEZ2" s="854"/>
      <c r="AFA2" s="854"/>
      <c r="AFB2" s="854"/>
      <c r="AFC2" s="854"/>
      <c r="AFD2" s="854"/>
      <c r="AFE2" s="854"/>
      <c r="AFF2" s="854"/>
      <c r="AFG2" s="854"/>
      <c r="AFH2" s="854"/>
      <c r="AFI2" s="854"/>
      <c r="AFJ2" s="854"/>
      <c r="AFK2" s="854"/>
      <c r="AFL2" s="854"/>
      <c r="AFM2" s="854"/>
      <c r="AFN2" s="854"/>
      <c r="AFO2" s="854"/>
      <c r="AFP2" s="854"/>
      <c r="AFQ2" s="854"/>
      <c r="AFR2" s="854"/>
      <c r="AFS2" s="854"/>
      <c r="AFT2" s="854"/>
      <c r="AFU2" s="854"/>
      <c r="AFV2" s="854"/>
      <c r="AFW2" s="854"/>
      <c r="AFX2" s="854"/>
      <c r="AFY2" s="854"/>
      <c r="AFZ2" s="854"/>
      <c r="AGA2" s="854"/>
      <c r="AGB2" s="854"/>
      <c r="AGC2" s="854"/>
      <c r="AGD2" s="854"/>
      <c r="AGE2" s="854"/>
      <c r="AGF2" s="854"/>
      <c r="AGG2" s="854"/>
      <c r="AGH2" s="854"/>
      <c r="AGI2" s="854"/>
      <c r="AGJ2" s="854"/>
      <c r="AGK2" s="854"/>
      <c r="AGL2" s="854"/>
      <c r="AGM2" s="854"/>
      <c r="AGN2" s="854"/>
      <c r="AGO2" s="854"/>
      <c r="AGP2" s="854"/>
      <c r="AGQ2" s="854"/>
      <c r="AGR2" s="854"/>
      <c r="AGS2" s="854"/>
      <c r="AGT2" s="854"/>
      <c r="AGU2" s="854"/>
      <c r="AGV2" s="854"/>
      <c r="AGW2" s="854"/>
      <c r="AGX2" s="854"/>
      <c r="AGY2" s="854"/>
      <c r="AGZ2" s="854"/>
      <c r="AHA2" s="854"/>
      <c r="AHB2" s="854"/>
      <c r="AHC2" s="854"/>
      <c r="AHD2" s="854"/>
      <c r="AHE2" s="854"/>
      <c r="AHF2" s="854"/>
      <c r="AHG2" s="854"/>
      <c r="AHH2" s="854"/>
      <c r="AHI2" s="854"/>
      <c r="AHJ2" s="854"/>
      <c r="AHK2" s="854"/>
      <c r="AHL2" s="854"/>
      <c r="AHM2" s="854"/>
      <c r="AHN2" s="854"/>
      <c r="AHO2" s="854"/>
      <c r="AHP2" s="854"/>
      <c r="AHQ2" s="854"/>
      <c r="AHR2" s="854"/>
      <c r="AHS2" s="854"/>
      <c r="AHT2" s="854"/>
      <c r="AHU2" s="854"/>
      <c r="AHV2" s="854"/>
      <c r="AHW2" s="854"/>
      <c r="AHX2" s="854"/>
      <c r="AHY2" s="854"/>
      <c r="AHZ2" s="854"/>
      <c r="AIA2" s="854"/>
      <c r="AIB2" s="854"/>
      <c r="AIC2" s="854"/>
      <c r="AID2" s="854"/>
      <c r="AIE2" s="854"/>
      <c r="AIF2" s="854"/>
      <c r="AIG2" s="854"/>
      <c r="AIH2" s="854"/>
      <c r="AII2" s="854"/>
      <c r="AIJ2" s="854"/>
      <c r="AIK2" s="854"/>
      <c r="AIL2" s="854"/>
      <c r="AIM2" s="854"/>
      <c r="AIN2" s="854"/>
      <c r="AIO2" s="854"/>
      <c r="AIP2" s="854"/>
      <c r="AIQ2" s="854"/>
      <c r="AIR2" s="854"/>
      <c r="AIS2" s="854"/>
      <c r="AIT2" s="854"/>
      <c r="AIU2" s="854"/>
      <c r="AIV2" s="854"/>
      <c r="AIW2" s="854"/>
      <c r="AIX2" s="854"/>
      <c r="AIY2" s="854"/>
      <c r="AIZ2" s="854"/>
      <c r="AJA2" s="854"/>
      <c r="AJB2" s="854"/>
      <c r="AJC2" s="854"/>
      <c r="AJD2" s="854"/>
      <c r="AJE2" s="854"/>
      <c r="AJF2" s="854"/>
      <c r="AJG2" s="854"/>
      <c r="AJH2" s="854"/>
      <c r="AJI2" s="854"/>
      <c r="AJJ2" s="854"/>
      <c r="AJK2" s="854"/>
      <c r="AJL2" s="854"/>
      <c r="AJM2" s="854"/>
      <c r="AJN2" s="854"/>
      <c r="AJO2" s="854"/>
      <c r="AJP2" s="854"/>
      <c r="AJQ2" s="854"/>
      <c r="AJR2" s="854"/>
      <c r="AJS2" s="854"/>
      <c r="AJT2" s="854"/>
      <c r="AJU2" s="854"/>
      <c r="AJV2" s="854"/>
      <c r="AJW2" s="854"/>
      <c r="AJX2" s="854"/>
      <c r="AJY2" s="854"/>
      <c r="AJZ2" s="854"/>
      <c r="AKA2" s="854"/>
      <c r="AKB2" s="854"/>
      <c r="AKC2" s="854"/>
      <c r="AKD2" s="854"/>
      <c r="AKE2" s="854"/>
      <c r="AKF2" s="854"/>
      <c r="AKG2" s="854"/>
      <c r="AKH2" s="854"/>
      <c r="AKI2" s="854"/>
      <c r="AKJ2" s="854"/>
      <c r="AKK2" s="854"/>
      <c r="AKL2" s="854"/>
      <c r="AKM2" s="854"/>
      <c r="AKN2" s="854"/>
      <c r="AKO2" s="854"/>
      <c r="AKP2" s="854"/>
      <c r="AKQ2" s="854"/>
      <c r="AKR2" s="854"/>
      <c r="AKS2" s="854"/>
      <c r="AKT2" s="854"/>
      <c r="AKU2" s="854"/>
      <c r="AKV2" s="854"/>
      <c r="AKW2" s="854"/>
      <c r="AKX2" s="854"/>
      <c r="AKY2" s="854"/>
      <c r="AKZ2" s="854"/>
      <c r="ALA2" s="854"/>
      <c r="ALB2" s="854"/>
      <c r="ALC2" s="854"/>
      <c r="ALD2" s="854"/>
      <c r="ALE2" s="854"/>
      <c r="ALF2" s="854"/>
      <c r="ALG2" s="854"/>
      <c r="ALH2" s="854"/>
      <c r="ALI2" s="854"/>
      <c r="ALJ2" s="854"/>
      <c r="ALK2" s="854"/>
      <c r="ALL2" s="854"/>
      <c r="ALM2" s="854"/>
      <c r="ALN2" s="854"/>
      <c r="ALO2" s="854"/>
      <c r="ALP2" s="854"/>
      <c r="ALQ2" s="854"/>
      <c r="ALR2" s="854"/>
      <c r="ALS2" s="854"/>
      <c r="ALT2" s="854"/>
      <c r="ALU2" s="854"/>
      <c r="ALV2" s="854"/>
      <c r="ALW2" s="854"/>
      <c r="ALX2" s="854"/>
      <c r="ALY2" s="854"/>
      <c r="ALZ2" s="854"/>
      <c r="AMA2" s="854"/>
      <c r="AMB2" s="854"/>
      <c r="AMC2" s="854"/>
      <c r="AMD2" s="854"/>
      <c r="AME2" s="854"/>
      <c r="AMF2" s="854"/>
      <c r="AMG2" s="854"/>
      <c r="AMH2" s="854"/>
      <c r="AMI2" s="854"/>
      <c r="AMJ2" s="854"/>
      <c r="AMK2" s="854"/>
      <c r="AML2" s="854"/>
      <c r="AMM2" s="854"/>
      <c r="AMN2" s="854"/>
      <c r="AMO2" s="854"/>
      <c r="AMP2" s="854"/>
      <c r="AMQ2" s="854"/>
      <c r="AMR2" s="854"/>
      <c r="AMS2" s="854"/>
      <c r="AMT2" s="854"/>
      <c r="AMU2" s="854"/>
      <c r="AMV2" s="854"/>
      <c r="AMW2" s="854"/>
      <c r="AMX2" s="854"/>
      <c r="AMY2" s="854"/>
      <c r="AMZ2" s="854"/>
      <c r="ANA2" s="854"/>
      <c r="ANB2" s="854"/>
      <c r="ANC2" s="854"/>
      <c r="AND2" s="854"/>
      <c r="ANE2" s="854"/>
      <c r="ANF2" s="854"/>
      <c r="ANG2" s="854"/>
      <c r="ANH2" s="854"/>
      <c r="ANI2" s="854"/>
      <c r="ANJ2" s="854"/>
      <c r="ANK2" s="854"/>
      <c r="ANL2" s="854"/>
      <c r="ANM2" s="854"/>
      <c r="ANN2" s="854"/>
      <c r="ANO2" s="854"/>
      <c r="ANP2" s="854"/>
      <c r="ANQ2" s="854"/>
      <c r="ANR2" s="854"/>
      <c r="ANS2" s="854"/>
      <c r="ANT2" s="854"/>
      <c r="ANU2" s="854"/>
      <c r="ANV2" s="854"/>
      <c r="ANW2" s="854"/>
      <c r="ANX2" s="854"/>
      <c r="ANY2" s="854"/>
      <c r="ANZ2" s="854"/>
      <c r="AOA2" s="854"/>
      <c r="AOB2" s="854"/>
      <c r="AOC2" s="854"/>
      <c r="AOD2" s="854"/>
      <c r="AOE2" s="854"/>
      <c r="AOF2" s="854"/>
      <c r="AOG2" s="854"/>
      <c r="AOH2" s="854"/>
      <c r="AOI2" s="854"/>
      <c r="AOJ2" s="854"/>
      <c r="AOK2" s="854"/>
      <c r="AOL2" s="854"/>
      <c r="AOM2" s="854"/>
      <c r="AON2" s="854"/>
      <c r="AOO2" s="854"/>
      <c r="AOP2" s="854"/>
      <c r="AOQ2" s="854"/>
      <c r="AOR2" s="854"/>
      <c r="AOS2" s="854"/>
      <c r="AOT2" s="854"/>
      <c r="AOU2" s="854"/>
      <c r="AOV2" s="854"/>
      <c r="AOW2" s="854"/>
      <c r="AOX2" s="854"/>
      <c r="AOY2" s="854"/>
      <c r="AOZ2" s="854"/>
      <c r="APA2" s="854"/>
      <c r="APB2" s="854"/>
      <c r="APC2" s="854"/>
      <c r="APD2" s="854"/>
      <c r="APE2" s="854"/>
      <c r="APF2" s="854"/>
      <c r="APG2" s="854"/>
      <c r="APH2" s="854"/>
      <c r="API2" s="854"/>
      <c r="APJ2" s="854"/>
      <c r="APK2" s="854"/>
      <c r="APL2" s="854"/>
      <c r="APM2" s="854"/>
      <c r="APN2" s="854"/>
      <c r="APO2" s="854"/>
      <c r="APP2" s="854"/>
      <c r="APQ2" s="854"/>
      <c r="APR2" s="854"/>
      <c r="APS2" s="854"/>
      <c r="APT2" s="854"/>
      <c r="APU2" s="854"/>
      <c r="APV2" s="854"/>
      <c r="APW2" s="854"/>
      <c r="APX2" s="854"/>
      <c r="APY2" s="854"/>
      <c r="APZ2" s="854"/>
      <c r="AQA2" s="854"/>
      <c r="AQB2" s="854"/>
      <c r="AQC2" s="854"/>
      <c r="AQD2" s="854"/>
      <c r="AQE2" s="854"/>
      <c r="AQF2" s="854"/>
      <c r="AQG2" s="854"/>
      <c r="AQH2" s="854"/>
      <c r="AQI2" s="854"/>
      <c r="AQJ2" s="854"/>
      <c r="AQK2" s="854"/>
      <c r="AQL2" s="854"/>
      <c r="AQM2" s="854"/>
      <c r="AQN2" s="854"/>
      <c r="AQO2" s="854"/>
      <c r="AQP2" s="854"/>
      <c r="AQQ2" s="854"/>
      <c r="AQR2" s="854"/>
      <c r="AQS2" s="854"/>
      <c r="AQT2" s="854"/>
      <c r="AQU2" s="854"/>
      <c r="AQV2" s="854"/>
      <c r="AQW2" s="854"/>
      <c r="AQX2" s="854"/>
      <c r="AQY2" s="854"/>
      <c r="AQZ2" s="854"/>
      <c r="ARA2" s="854"/>
      <c r="ARB2" s="854"/>
      <c r="ARC2" s="854"/>
      <c r="ARD2" s="854"/>
      <c r="ARE2" s="854"/>
      <c r="ARF2" s="854"/>
      <c r="ARG2" s="854"/>
      <c r="ARH2" s="854"/>
      <c r="ARI2" s="854"/>
      <c r="ARJ2" s="854"/>
      <c r="ARK2" s="854"/>
      <c r="ARL2" s="854"/>
      <c r="ARM2" s="854"/>
      <c r="ARN2" s="854"/>
      <c r="ARO2" s="854"/>
      <c r="ARP2" s="854"/>
      <c r="ARQ2" s="854"/>
      <c r="ARR2" s="854"/>
      <c r="ARS2" s="854"/>
      <c r="ART2" s="854"/>
      <c r="ARU2" s="854"/>
      <c r="ARV2" s="854"/>
      <c r="ARW2" s="854"/>
      <c r="ARX2" s="854"/>
      <c r="ARY2" s="854"/>
      <c r="ARZ2" s="854"/>
      <c r="ASA2" s="854"/>
      <c r="ASB2" s="854"/>
      <c r="ASC2" s="854"/>
      <c r="ASD2" s="854"/>
      <c r="ASE2" s="854"/>
      <c r="ASF2" s="854"/>
      <c r="ASG2" s="854"/>
      <c r="ASH2" s="854"/>
      <c r="ASI2" s="854"/>
      <c r="ASJ2" s="854"/>
      <c r="ASK2" s="854"/>
      <c r="ASL2" s="854"/>
      <c r="ASM2" s="854"/>
      <c r="ASN2" s="854"/>
      <c r="ASO2" s="854"/>
      <c r="ASP2" s="854"/>
      <c r="ASQ2" s="854"/>
      <c r="ASR2" s="854"/>
      <c r="ASS2" s="854"/>
      <c r="AST2" s="854"/>
      <c r="ASU2" s="854"/>
      <c r="ASV2" s="854"/>
      <c r="ASW2" s="854"/>
      <c r="ASX2" s="854"/>
      <c r="ASY2" s="854"/>
      <c r="ASZ2" s="854"/>
      <c r="ATA2" s="854"/>
      <c r="ATB2" s="854"/>
      <c r="ATC2" s="854"/>
      <c r="ATD2" s="854"/>
      <c r="ATE2" s="854"/>
      <c r="ATF2" s="854"/>
      <c r="ATG2" s="854"/>
      <c r="ATH2" s="854"/>
      <c r="ATI2" s="854"/>
      <c r="ATJ2" s="854"/>
      <c r="ATK2" s="854"/>
      <c r="ATL2" s="854"/>
      <c r="ATM2" s="854"/>
      <c r="ATN2" s="854"/>
      <c r="ATO2" s="854"/>
      <c r="ATP2" s="854"/>
      <c r="ATQ2" s="854"/>
      <c r="ATR2" s="854"/>
      <c r="ATS2" s="854"/>
      <c r="ATT2" s="854"/>
      <c r="ATU2" s="854"/>
      <c r="ATV2" s="854"/>
      <c r="ATW2" s="854"/>
      <c r="ATX2" s="854"/>
      <c r="ATY2" s="854"/>
      <c r="ATZ2" s="854"/>
      <c r="AUA2" s="854"/>
      <c r="AUB2" s="854"/>
      <c r="AUC2" s="854"/>
      <c r="AUD2" s="854"/>
      <c r="AUE2" s="854"/>
      <c r="AUF2" s="854"/>
      <c r="AUG2" s="854"/>
      <c r="AUH2" s="854"/>
      <c r="AUI2" s="854"/>
      <c r="AUJ2" s="854"/>
      <c r="AUK2" s="854"/>
      <c r="AUL2" s="854"/>
      <c r="AUM2" s="854"/>
      <c r="AUN2" s="854"/>
      <c r="AUO2" s="854"/>
      <c r="AUP2" s="854"/>
      <c r="AUQ2" s="854"/>
      <c r="AUR2" s="854"/>
      <c r="AUS2" s="854"/>
      <c r="AUT2" s="854"/>
      <c r="AUU2" s="854"/>
      <c r="AUV2" s="854"/>
      <c r="AUW2" s="854"/>
      <c r="AUX2" s="854"/>
      <c r="AUY2" s="854"/>
      <c r="AUZ2" s="854"/>
      <c r="AVA2" s="854"/>
      <c r="AVB2" s="854"/>
      <c r="AVC2" s="854"/>
      <c r="AVD2" s="854"/>
      <c r="AVE2" s="854"/>
      <c r="AVF2" s="854"/>
      <c r="AVG2" s="854"/>
      <c r="AVH2" s="854"/>
      <c r="AVI2" s="854"/>
      <c r="AVJ2" s="854"/>
      <c r="AVK2" s="854"/>
      <c r="AVL2" s="854"/>
      <c r="AVM2" s="854"/>
      <c r="AVN2" s="854"/>
      <c r="AVO2" s="854"/>
      <c r="AVP2" s="854"/>
      <c r="AVQ2" s="854"/>
      <c r="AVR2" s="854"/>
      <c r="AVS2" s="854"/>
      <c r="AVT2" s="854"/>
      <c r="AVU2" s="854"/>
      <c r="AVV2" s="854"/>
      <c r="AVW2" s="854"/>
      <c r="AVX2" s="854"/>
      <c r="AVY2" s="854"/>
      <c r="AVZ2" s="854"/>
      <c r="AWA2" s="854"/>
      <c r="AWB2" s="854"/>
      <c r="AWC2" s="854"/>
      <c r="AWD2" s="854"/>
      <c r="AWE2" s="854"/>
      <c r="AWF2" s="854"/>
      <c r="AWG2" s="854"/>
      <c r="AWH2" s="854"/>
      <c r="AWI2" s="854"/>
      <c r="AWJ2" s="854"/>
      <c r="AWK2" s="854"/>
      <c r="AWL2" s="854"/>
      <c r="AWM2" s="854"/>
      <c r="AWN2" s="854"/>
      <c r="AWO2" s="854"/>
      <c r="AWP2" s="854"/>
      <c r="AWQ2" s="854"/>
      <c r="AWR2" s="854"/>
      <c r="AWS2" s="854"/>
      <c r="AWT2" s="854"/>
      <c r="AWU2" s="854"/>
      <c r="AWV2" s="854"/>
      <c r="AWW2" s="854"/>
      <c r="AWX2" s="854"/>
      <c r="AWY2" s="854"/>
      <c r="AWZ2" s="854"/>
      <c r="AXA2" s="854"/>
      <c r="AXB2" s="854"/>
      <c r="AXC2" s="854"/>
      <c r="AXD2" s="854"/>
      <c r="AXE2" s="854"/>
      <c r="AXF2" s="854"/>
      <c r="AXG2" s="854"/>
      <c r="AXH2" s="854"/>
      <c r="AXI2" s="854"/>
      <c r="AXJ2" s="854"/>
      <c r="AXK2" s="854"/>
      <c r="AXL2" s="854"/>
      <c r="AXM2" s="854"/>
      <c r="AXN2" s="854"/>
      <c r="AXO2" s="854"/>
      <c r="AXP2" s="854"/>
      <c r="AXQ2" s="854"/>
      <c r="AXR2" s="854"/>
      <c r="AXS2" s="854"/>
      <c r="AXT2" s="854"/>
      <c r="AXU2" s="854"/>
      <c r="AXV2" s="854"/>
      <c r="AXW2" s="854"/>
      <c r="AXX2" s="854"/>
      <c r="AXY2" s="854"/>
      <c r="AXZ2" s="854"/>
      <c r="AYA2" s="854"/>
      <c r="AYB2" s="854"/>
      <c r="AYC2" s="854"/>
      <c r="AYD2" s="854"/>
      <c r="AYE2" s="854"/>
      <c r="AYF2" s="854"/>
      <c r="AYG2" s="854"/>
      <c r="AYH2" s="854"/>
      <c r="AYI2" s="854"/>
      <c r="AYJ2" s="854"/>
      <c r="AYK2" s="854"/>
      <c r="AYL2" s="854"/>
      <c r="AYM2" s="854"/>
      <c r="AYN2" s="854"/>
      <c r="AYO2" s="854"/>
      <c r="AYP2" s="854"/>
      <c r="AYQ2" s="854"/>
      <c r="AYR2" s="854"/>
      <c r="AYS2" s="854"/>
      <c r="AYT2" s="854"/>
      <c r="AYU2" s="854"/>
      <c r="AYV2" s="854"/>
      <c r="AYW2" s="854"/>
      <c r="AYX2" s="854"/>
      <c r="AYY2" s="854"/>
      <c r="AYZ2" s="854"/>
      <c r="AZA2" s="854"/>
      <c r="AZB2" s="854"/>
      <c r="AZC2" s="854"/>
      <c r="AZD2" s="854"/>
      <c r="AZE2" s="854"/>
      <c r="AZF2" s="854"/>
      <c r="AZG2" s="854"/>
      <c r="AZH2" s="854"/>
      <c r="AZI2" s="854"/>
      <c r="AZJ2" s="854"/>
      <c r="AZK2" s="854"/>
      <c r="AZL2" s="854"/>
      <c r="AZM2" s="854"/>
      <c r="AZN2" s="854"/>
      <c r="AZO2" s="854"/>
      <c r="AZP2" s="854"/>
      <c r="AZQ2" s="854"/>
      <c r="AZR2" s="854"/>
      <c r="AZS2" s="854"/>
      <c r="AZT2" s="854"/>
      <c r="AZU2" s="854"/>
      <c r="AZV2" s="854"/>
      <c r="AZW2" s="854"/>
      <c r="AZX2" s="854"/>
      <c r="AZY2" s="854"/>
      <c r="AZZ2" s="854"/>
      <c r="BAA2" s="854"/>
      <c r="BAB2" s="854"/>
      <c r="BAC2" s="854"/>
      <c r="BAD2" s="854"/>
      <c r="BAE2" s="854"/>
      <c r="BAF2" s="854"/>
      <c r="BAG2" s="854"/>
      <c r="BAH2" s="854"/>
      <c r="BAI2" s="854"/>
      <c r="BAJ2" s="854"/>
      <c r="BAK2" s="854"/>
      <c r="BAL2" s="854"/>
      <c r="BAM2" s="854"/>
      <c r="BAN2" s="854"/>
      <c r="BAO2" s="854"/>
      <c r="BAP2" s="854"/>
      <c r="BAQ2" s="854"/>
      <c r="BAR2" s="854"/>
      <c r="BAS2" s="854"/>
      <c r="BAT2" s="854"/>
      <c r="BAU2" s="854"/>
      <c r="BAV2" s="854"/>
      <c r="BAW2" s="854"/>
      <c r="BAX2" s="854"/>
      <c r="BAY2" s="854"/>
      <c r="BAZ2" s="854"/>
      <c r="BBA2" s="854"/>
      <c r="BBB2" s="854"/>
      <c r="BBC2" s="854"/>
      <c r="BBD2" s="854"/>
      <c r="BBE2" s="854"/>
      <c r="BBF2" s="854"/>
      <c r="BBG2" s="854"/>
      <c r="BBH2" s="854"/>
      <c r="BBI2" s="854"/>
      <c r="BBJ2" s="854"/>
      <c r="BBK2" s="854"/>
      <c r="BBL2" s="854"/>
      <c r="BBM2" s="854"/>
      <c r="BBN2" s="854"/>
      <c r="BBO2" s="854"/>
      <c r="BBP2" s="854"/>
      <c r="BBQ2" s="854"/>
      <c r="BBR2" s="854"/>
      <c r="BBS2" s="854"/>
      <c r="BBT2" s="854"/>
      <c r="BBU2" s="854"/>
      <c r="BBV2" s="854"/>
      <c r="BBW2" s="854"/>
      <c r="BBX2" s="854"/>
      <c r="BBY2" s="854"/>
      <c r="BBZ2" s="854"/>
      <c r="BCA2" s="854"/>
      <c r="BCB2" s="854"/>
      <c r="BCC2" s="854"/>
      <c r="BCD2" s="854"/>
      <c r="BCE2" s="854"/>
      <c r="BCF2" s="854"/>
      <c r="BCG2" s="854"/>
      <c r="BCH2" s="854"/>
      <c r="BCI2" s="854"/>
      <c r="BCJ2" s="854"/>
      <c r="BCK2" s="854"/>
      <c r="BCL2" s="854"/>
      <c r="BCM2" s="854"/>
      <c r="BCN2" s="854"/>
      <c r="BCO2" s="854"/>
      <c r="BCP2" s="854"/>
      <c r="BCQ2" s="854"/>
      <c r="BCR2" s="854"/>
      <c r="BCS2" s="854"/>
      <c r="BCT2" s="854"/>
      <c r="BCU2" s="854"/>
      <c r="BCV2" s="854"/>
      <c r="BCW2" s="854"/>
      <c r="BCX2" s="854"/>
      <c r="BCY2" s="854"/>
      <c r="BCZ2" s="854"/>
      <c r="BDA2" s="854"/>
      <c r="BDB2" s="854"/>
      <c r="BDC2" s="854"/>
      <c r="BDD2" s="854"/>
      <c r="BDE2" s="854"/>
      <c r="BDF2" s="854"/>
      <c r="BDG2" s="854"/>
      <c r="BDH2" s="854"/>
      <c r="BDI2" s="854"/>
      <c r="BDJ2" s="854"/>
      <c r="BDK2" s="854"/>
      <c r="BDL2" s="854"/>
      <c r="BDM2" s="854"/>
      <c r="BDN2" s="854"/>
      <c r="BDO2" s="854"/>
      <c r="BDP2" s="854"/>
      <c r="BDQ2" s="854"/>
      <c r="BDR2" s="854"/>
      <c r="BDS2" s="854"/>
      <c r="BDT2" s="854"/>
      <c r="BDU2" s="854"/>
      <c r="BDV2" s="854"/>
      <c r="BDW2" s="854"/>
      <c r="BDX2" s="854"/>
      <c r="BDY2" s="854"/>
      <c r="BDZ2" s="854"/>
      <c r="BEA2" s="854"/>
      <c r="BEB2" s="854"/>
      <c r="BEC2" s="854"/>
      <c r="BED2" s="854"/>
      <c r="BEE2" s="854"/>
      <c r="BEF2" s="854"/>
      <c r="BEG2" s="854"/>
      <c r="BEH2" s="854"/>
      <c r="BEI2" s="854"/>
      <c r="BEJ2" s="854"/>
      <c r="BEK2" s="854"/>
      <c r="BEL2" s="854"/>
      <c r="BEM2" s="854"/>
      <c r="BEN2" s="854"/>
      <c r="BEO2" s="854"/>
      <c r="BEP2" s="854"/>
      <c r="BEQ2" s="854"/>
      <c r="BER2" s="854"/>
      <c r="BES2" s="854"/>
      <c r="BET2" s="854"/>
      <c r="BEU2" s="854"/>
      <c r="BEV2" s="854"/>
      <c r="BEW2" s="854"/>
      <c r="BEX2" s="854"/>
      <c r="BEY2" s="854"/>
      <c r="BEZ2" s="854"/>
      <c r="BFA2" s="854"/>
      <c r="BFB2" s="854"/>
      <c r="BFC2" s="854"/>
      <c r="BFD2" s="854"/>
      <c r="BFE2" s="854"/>
      <c r="BFF2" s="854"/>
      <c r="BFG2" s="854"/>
      <c r="BFH2" s="854"/>
      <c r="BFI2" s="854"/>
      <c r="BFJ2" s="854"/>
      <c r="BFK2" s="854"/>
      <c r="BFL2" s="854"/>
      <c r="BFM2" s="854"/>
      <c r="BFN2" s="854"/>
      <c r="BFO2" s="854"/>
      <c r="BFP2" s="854"/>
      <c r="BFQ2" s="854"/>
      <c r="BFR2" s="854"/>
      <c r="BFS2" s="854"/>
      <c r="BFT2" s="854"/>
      <c r="BFU2" s="854"/>
      <c r="BFV2" s="854"/>
      <c r="BFW2" s="854"/>
      <c r="BFX2" s="854"/>
      <c r="BFY2" s="854"/>
      <c r="BFZ2" s="854"/>
      <c r="BGA2" s="854"/>
      <c r="BGB2" s="854"/>
      <c r="BGC2" s="854"/>
      <c r="BGD2" s="854"/>
      <c r="BGE2" s="854"/>
      <c r="BGF2" s="854"/>
      <c r="BGG2" s="854"/>
      <c r="BGH2" s="854"/>
      <c r="BGI2" s="854"/>
      <c r="BGJ2" s="854"/>
      <c r="BGK2" s="854"/>
      <c r="BGL2" s="854"/>
      <c r="BGM2" s="854"/>
      <c r="BGN2" s="854"/>
      <c r="BGO2" s="854"/>
      <c r="BGP2" s="854"/>
      <c r="BGQ2" s="854"/>
      <c r="BGR2" s="854"/>
      <c r="BGS2" s="854"/>
      <c r="BGT2" s="854"/>
      <c r="BGU2" s="854"/>
      <c r="BGV2" s="854"/>
      <c r="BGW2" s="854"/>
      <c r="BGX2" s="854"/>
      <c r="BGY2" s="854"/>
      <c r="BGZ2" s="854"/>
      <c r="BHA2" s="854"/>
      <c r="BHB2" s="854"/>
      <c r="BHC2" s="854"/>
      <c r="BHD2" s="854"/>
      <c r="BHE2" s="854"/>
      <c r="BHF2" s="854"/>
      <c r="BHG2" s="854"/>
      <c r="BHH2" s="854"/>
      <c r="BHI2" s="854"/>
      <c r="BHJ2" s="854"/>
      <c r="BHK2" s="854"/>
      <c r="BHL2" s="854"/>
      <c r="BHM2" s="854"/>
      <c r="BHN2" s="854"/>
      <c r="BHO2" s="854"/>
      <c r="BHP2" s="854"/>
      <c r="BHQ2" s="854"/>
      <c r="BHR2" s="854"/>
      <c r="BHS2" s="854"/>
      <c r="BHT2" s="854"/>
      <c r="BHU2" s="854"/>
      <c r="BHV2" s="854"/>
      <c r="BHW2" s="854"/>
      <c r="BHX2" s="854"/>
      <c r="BHY2" s="854"/>
      <c r="BHZ2" s="854"/>
      <c r="BIA2" s="854"/>
      <c r="BIB2" s="854"/>
      <c r="BIC2" s="854"/>
      <c r="BID2" s="854"/>
      <c r="BIE2" s="854"/>
      <c r="BIF2" s="854"/>
      <c r="BIG2" s="854"/>
      <c r="BIH2" s="854"/>
      <c r="BII2" s="854"/>
      <c r="BIJ2" s="854"/>
      <c r="BIK2" s="854"/>
      <c r="BIL2" s="854"/>
      <c r="BIM2" s="854"/>
      <c r="BIN2" s="854"/>
      <c r="BIO2" s="854"/>
      <c r="BIP2" s="854"/>
      <c r="BIQ2" s="854"/>
      <c r="BIR2" s="854"/>
      <c r="BIS2" s="854"/>
      <c r="BIT2" s="854"/>
      <c r="BIU2" s="854"/>
      <c r="BIV2" s="854"/>
      <c r="BIW2" s="854"/>
      <c r="BIX2" s="854"/>
      <c r="BIY2" s="854"/>
      <c r="BIZ2" s="854"/>
      <c r="BJA2" s="854"/>
      <c r="BJB2" s="854"/>
      <c r="BJC2" s="854"/>
      <c r="BJD2" s="854"/>
      <c r="BJE2" s="854"/>
      <c r="BJF2" s="854"/>
      <c r="BJG2" s="854"/>
      <c r="BJH2" s="854"/>
      <c r="BJI2" s="854"/>
      <c r="BJJ2" s="854"/>
      <c r="BJK2" s="854"/>
      <c r="BJL2" s="854"/>
      <c r="BJM2" s="854"/>
      <c r="BJN2" s="854"/>
      <c r="BJO2" s="854"/>
      <c r="BJP2" s="854"/>
      <c r="BJQ2" s="854"/>
      <c r="BJR2" s="854"/>
      <c r="BJS2" s="854"/>
      <c r="BJT2" s="854"/>
      <c r="BJU2" s="854"/>
      <c r="BJV2" s="854"/>
      <c r="BJW2" s="854"/>
      <c r="BJX2" s="854"/>
      <c r="BJY2" s="854"/>
      <c r="BJZ2" s="854"/>
      <c r="BKA2" s="854"/>
      <c r="BKB2" s="854"/>
      <c r="BKC2" s="854"/>
      <c r="BKD2" s="854"/>
      <c r="BKE2" s="854"/>
      <c r="BKF2" s="854"/>
      <c r="BKG2" s="854"/>
      <c r="BKH2" s="854"/>
      <c r="BKI2" s="854"/>
      <c r="BKJ2" s="854"/>
      <c r="BKK2" s="854"/>
      <c r="BKL2" s="854"/>
      <c r="BKM2" s="854"/>
      <c r="BKN2" s="854"/>
      <c r="BKO2" s="854"/>
      <c r="BKP2" s="854"/>
      <c r="BKQ2" s="854"/>
      <c r="BKR2" s="854"/>
      <c r="BKS2" s="854"/>
      <c r="BKT2" s="854"/>
      <c r="BKU2" s="854"/>
      <c r="BKV2" s="854"/>
      <c r="BKW2" s="854"/>
      <c r="BKX2" s="854"/>
      <c r="BKY2" s="854"/>
      <c r="BKZ2" s="854"/>
      <c r="BLA2" s="854"/>
      <c r="BLB2" s="854"/>
      <c r="BLC2" s="854"/>
      <c r="BLD2" s="854"/>
      <c r="BLE2" s="854"/>
      <c r="BLF2" s="854"/>
      <c r="BLG2" s="854"/>
      <c r="BLH2" s="854"/>
      <c r="BLI2" s="854"/>
      <c r="BLJ2" s="854"/>
      <c r="BLK2" s="854"/>
      <c r="BLL2" s="854"/>
      <c r="BLM2" s="854"/>
      <c r="BLN2" s="854"/>
      <c r="BLO2" s="854"/>
      <c r="BLP2" s="854"/>
      <c r="BLQ2" s="854"/>
      <c r="BLR2" s="854"/>
      <c r="BLS2" s="854"/>
      <c r="BLT2" s="854"/>
      <c r="BLU2" s="854"/>
      <c r="BLV2" s="854"/>
      <c r="BLW2" s="854"/>
      <c r="BLX2" s="854"/>
      <c r="BLY2" s="854"/>
      <c r="BLZ2" s="854"/>
      <c r="BMA2" s="854"/>
      <c r="BMB2" s="854"/>
      <c r="BMC2" s="854"/>
      <c r="BMD2" s="854"/>
      <c r="BME2" s="854"/>
      <c r="BMF2" s="854"/>
      <c r="BMG2" s="854"/>
      <c r="BMH2" s="854"/>
      <c r="BMI2" s="854"/>
      <c r="BMJ2" s="854"/>
      <c r="BMK2" s="854"/>
      <c r="BML2" s="854"/>
      <c r="BMM2" s="854"/>
      <c r="BMN2" s="854"/>
      <c r="BMO2" s="854"/>
      <c r="BMP2" s="854"/>
      <c r="BMQ2" s="854"/>
      <c r="BMR2" s="854"/>
      <c r="BMS2" s="854"/>
      <c r="BMT2" s="854"/>
      <c r="BMU2" s="854"/>
      <c r="BMV2" s="854"/>
      <c r="BMW2" s="854"/>
      <c r="BMX2" s="854"/>
      <c r="BMY2" s="854"/>
      <c r="BMZ2" s="854"/>
      <c r="BNA2" s="854"/>
      <c r="BNB2" s="854"/>
      <c r="BNC2" s="854"/>
      <c r="BND2" s="854"/>
      <c r="BNE2" s="854"/>
      <c r="BNF2" s="854"/>
      <c r="BNG2" s="854"/>
      <c r="BNH2" s="854"/>
      <c r="BNI2" s="854"/>
      <c r="BNJ2" s="854"/>
      <c r="BNK2" s="854"/>
      <c r="BNL2" s="854"/>
      <c r="BNM2" s="854"/>
      <c r="BNN2" s="854"/>
      <c r="BNO2" s="854"/>
      <c r="BNP2" s="854"/>
      <c r="BNQ2" s="854"/>
      <c r="BNR2" s="854"/>
      <c r="BNS2" s="854"/>
      <c r="BNT2" s="854"/>
      <c r="BNU2" s="854"/>
      <c r="BNV2" s="854"/>
      <c r="BNW2" s="854"/>
      <c r="BNX2" s="854"/>
      <c r="BNY2" s="854"/>
      <c r="BNZ2" s="854"/>
      <c r="BOA2" s="854"/>
      <c r="BOB2" s="854"/>
      <c r="BOC2" s="854"/>
      <c r="BOD2" s="854"/>
      <c r="BOE2" s="854"/>
      <c r="BOF2" s="854"/>
      <c r="BOG2" s="854"/>
      <c r="BOH2" s="854"/>
      <c r="BOI2" s="854"/>
      <c r="BOJ2" s="854"/>
      <c r="BOK2" s="854"/>
      <c r="BOL2" s="854"/>
      <c r="BOM2" s="854"/>
      <c r="BON2" s="854"/>
      <c r="BOO2" s="854"/>
      <c r="BOP2" s="854"/>
      <c r="BOQ2" s="854"/>
      <c r="BOR2" s="854"/>
      <c r="BOS2" s="854"/>
      <c r="BOT2" s="854"/>
      <c r="BOU2" s="854"/>
      <c r="BOV2" s="854"/>
      <c r="BOW2" s="854"/>
      <c r="BOX2" s="854"/>
      <c r="BOY2" s="854"/>
      <c r="BOZ2" s="854"/>
      <c r="BPA2" s="854"/>
      <c r="BPB2" s="854"/>
      <c r="BPC2" s="854"/>
      <c r="BPD2" s="854"/>
      <c r="BPE2" s="854"/>
      <c r="BPF2" s="854"/>
      <c r="BPG2" s="854"/>
      <c r="BPH2" s="854"/>
      <c r="BPI2" s="854"/>
      <c r="BPJ2" s="854"/>
      <c r="BPK2" s="854"/>
      <c r="BPL2" s="854"/>
      <c r="BPM2" s="854"/>
      <c r="BPN2" s="854"/>
      <c r="BPO2" s="854"/>
      <c r="BPP2" s="854"/>
      <c r="BPQ2" s="854"/>
      <c r="BPR2" s="854"/>
      <c r="BPS2" s="854"/>
      <c r="BPT2" s="854"/>
      <c r="BPU2" s="854"/>
      <c r="BPV2" s="854"/>
      <c r="BPW2" s="854"/>
      <c r="BPX2" s="854"/>
      <c r="BPY2" s="854"/>
      <c r="BPZ2" s="854"/>
      <c r="BQA2" s="854"/>
      <c r="BQB2" s="854"/>
      <c r="BQC2" s="854"/>
      <c r="BQD2" s="854"/>
      <c r="BQE2" s="854"/>
      <c r="BQF2" s="854"/>
      <c r="BQG2" s="854"/>
      <c r="BQH2" s="854"/>
      <c r="BQI2" s="854"/>
      <c r="BQJ2" s="854"/>
      <c r="BQK2" s="854"/>
      <c r="BQL2" s="854"/>
      <c r="BQM2" s="854"/>
      <c r="BQN2" s="854"/>
      <c r="BQO2" s="854"/>
      <c r="BQP2" s="854"/>
      <c r="BQQ2" s="854"/>
      <c r="BQR2" s="854"/>
      <c r="BQS2" s="854"/>
      <c r="BQT2" s="854"/>
      <c r="BQU2" s="854"/>
      <c r="BQV2" s="854"/>
      <c r="BQW2" s="854"/>
      <c r="BQX2" s="854"/>
      <c r="BQY2" s="854"/>
      <c r="BQZ2" s="854"/>
      <c r="BRA2" s="854"/>
      <c r="BRB2" s="854"/>
      <c r="BRC2" s="854"/>
      <c r="BRD2" s="854"/>
      <c r="BRE2" s="854"/>
      <c r="BRF2" s="854"/>
      <c r="BRG2" s="854"/>
      <c r="BRH2" s="854"/>
      <c r="BRI2" s="854"/>
      <c r="BRJ2" s="854"/>
      <c r="BRK2" s="854"/>
      <c r="BRL2" s="854"/>
      <c r="BRM2" s="854"/>
      <c r="BRN2" s="854"/>
      <c r="BRO2" s="854"/>
      <c r="BRP2" s="854"/>
      <c r="BRQ2" s="854"/>
      <c r="BRR2" s="854"/>
      <c r="BRS2" s="854"/>
      <c r="BRT2" s="854"/>
      <c r="BRU2" s="854"/>
      <c r="BRV2" s="854"/>
      <c r="BRW2" s="854"/>
      <c r="BRX2" s="854"/>
      <c r="BRY2" s="854"/>
      <c r="BRZ2" s="854"/>
      <c r="BSA2" s="854"/>
      <c r="BSB2" s="854"/>
      <c r="BSC2" s="854"/>
      <c r="BSD2" s="854"/>
      <c r="BSE2" s="854"/>
      <c r="BSF2" s="854"/>
      <c r="BSG2" s="854"/>
      <c r="BSH2" s="854"/>
      <c r="BSI2" s="854"/>
      <c r="BSJ2" s="854"/>
      <c r="BSK2" s="854"/>
      <c r="BSL2" s="854"/>
      <c r="BSM2" s="854"/>
      <c r="BSN2" s="854"/>
      <c r="BSO2" s="854"/>
      <c r="BSP2" s="854"/>
      <c r="BSQ2" s="854"/>
      <c r="BSR2" s="854"/>
      <c r="BSS2" s="854"/>
      <c r="BST2" s="854"/>
      <c r="BSU2" s="854"/>
      <c r="BSV2" s="854"/>
      <c r="BSW2" s="854"/>
      <c r="BSX2" s="854"/>
      <c r="BSY2" s="854"/>
      <c r="BSZ2" s="854"/>
      <c r="BTA2" s="854"/>
      <c r="BTB2" s="854"/>
      <c r="BTC2" s="854"/>
      <c r="BTD2" s="854"/>
      <c r="BTE2" s="854"/>
      <c r="BTF2" s="854"/>
      <c r="BTG2" s="854"/>
      <c r="BTH2" s="854"/>
      <c r="BTI2" s="854"/>
      <c r="BTJ2" s="854"/>
      <c r="BTK2" s="854"/>
      <c r="BTL2" s="854"/>
      <c r="BTM2" s="854"/>
      <c r="BTN2" s="854"/>
      <c r="BTO2" s="854"/>
      <c r="BTP2" s="854"/>
      <c r="BTQ2" s="854"/>
      <c r="BTR2" s="854"/>
      <c r="BTS2" s="854"/>
      <c r="BTT2" s="854"/>
      <c r="BTU2" s="854"/>
      <c r="BTV2" s="854"/>
      <c r="BTW2" s="854"/>
      <c r="BTX2" s="854"/>
      <c r="BTY2" s="854"/>
      <c r="BTZ2" s="854"/>
      <c r="BUA2" s="854"/>
      <c r="BUB2" s="854"/>
      <c r="BUC2" s="854"/>
      <c r="BUD2" s="854"/>
      <c r="BUE2" s="854"/>
      <c r="BUF2" s="854"/>
      <c r="BUG2" s="854"/>
      <c r="BUH2" s="854"/>
      <c r="BUI2" s="854"/>
      <c r="BUJ2" s="854"/>
      <c r="BUK2" s="854"/>
      <c r="BUL2" s="854"/>
      <c r="BUM2" s="854"/>
      <c r="BUN2" s="854"/>
      <c r="BUO2" s="854"/>
      <c r="BUP2" s="854"/>
      <c r="BUQ2" s="854"/>
      <c r="BUR2" s="854"/>
      <c r="BUS2" s="854"/>
      <c r="BUT2" s="854"/>
      <c r="BUU2" s="854"/>
      <c r="BUV2" s="854"/>
      <c r="BUW2" s="854"/>
      <c r="BUX2" s="854"/>
      <c r="BUY2" s="854"/>
      <c r="BUZ2" s="854"/>
      <c r="BVA2" s="854"/>
      <c r="BVB2" s="854"/>
      <c r="BVC2" s="854"/>
      <c r="BVD2" s="854"/>
      <c r="BVE2" s="854"/>
      <c r="BVF2" s="854"/>
      <c r="BVG2" s="854"/>
      <c r="BVH2" s="854"/>
      <c r="BVI2" s="854"/>
      <c r="BVJ2" s="854"/>
      <c r="BVK2" s="854"/>
      <c r="BVL2" s="854"/>
      <c r="BVM2" s="854"/>
      <c r="BVN2" s="854"/>
      <c r="BVO2" s="854"/>
      <c r="BVP2" s="854"/>
      <c r="BVQ2" s="854"/>
      <c r="BVR2" s="854"/>
      <c r="BVS2" s="854"/>
      <c r="BVT2" s="854"/>
      <c r="BVU2" s="854"/>
      <c r="BVV2" s="854"/>
      <c r="BVW2" s="854"/>
      <c r="BVX2" s="854"/>
      <c r="BVY2" s="854"/>
      <c r="BVZ2" s="854"/>
      <c r="BWA2" s="854"/>
      <c r="BWB2" s="854"/>
      <c r="BWC2" s="854"/>
      <c r="BWD2" s="854"/>
      <c r="BWE2" s="854"/>
      <c r="BWF2" s="854"/>
      <c r="BWG2" s="854"/>
      <c r="BWH2" s="854"/>
      <c r="BWI2" s="854"/>
      <c r="BWJ2" s="854"/>
      <c r="BWK2" s="854"/>
      <c r="BWL2" s="854"/>
      <c r="BWM2" s="854"/>
      <c r="BWN2" s="854"/>
      <c r="BWO2" s="854"/>
      <c r="BWP2" s="854"/>
      <c r="BWQ2" s="854"/>
      <c r="BWR2" s="854"/>
      <c r="BWS2" s="854"/>
      <c r="BWT2" s="854"/>
      <c r="BWU2" s="854"/>
      <c r="BWV2" s="854"/>
      <c r="BWW2" s="854"/>
      <c r="BWX2" s="854"/>
      <c r="BWY2" s="854"/>
      <c r="BWZ2" s="854"/>
      <c r="BXA2" s="854"/>
      <c r="BXB2" s="854"/>
      <c r="BXC2" s="854"/>
      <c r="BXD2" s="854"/>
      <c r="BXE2" s="854"/>
      <c r="BXF2" s="854"/>
      <c r="BXG2" s="854"/>
      <c r="BXH2" s="854"/>
      <c r="BXI2" s="854"/>
      <c r="BXJ2" s="854"/>
      <c r="BXK2" s="854"/>
      <c r="BXL2" s="854"/>
      <c r="BXM2" s="854"/>
      <c r="BXN2" s="854"/>
      <c r="BXO2" s="854"/>
      <c r="BXP2" s="854"/>
      <c r="BXQ2" s="854"/>
      <c r="BXR2" s="854"/>
      <c r="BXS2" s="854"/>
      <c r="BXT2" s="854"/>
      <c r="BXU2" s="854"/>
      <c r="BXV2" s="854"/>
      <c r="BXW2" s="854"/>
      <c r="BXX2" s="854"/>
      <c r="BXY2" s="854"/>
      <c r="BXZ2" s="854"/>
      <c r="BYA2" s="854"/>
      <c r="BYB2" s="854"/>
      <c r="BYC2" s="854"/>
      <c r="BYD2" s="854"/>
      <c r="BYE2" s="854"/>
      <c r="BYF2" s="854"/>
      <c r="BYG2" s="854"/>
      <c r="BYH2" s="854"/>
      <c r="BYI2" s="854"/>
      <c r="BYJ2" s="854"/>
      <c r="BYK2" s="854"/>
      <c r="BYL2" s="854"/>
      <c r="BYM2" s="854"/>
      <c r="BYN2" s="854"/>
      <c r="BYO2" s="854"/>
      <c r="BYP2" s="854"/>
      <c r="BYQ2" s="854"/>
      <c r="BYR2" s="854"/>
      <c r="BYS2" s="854"/>
      <c r="BYT2" s="854"/>
      <c r="BYU2" s="854"/>
      <c r="BYV2" s="854"/>
      <c r="BYW2" s="854"/>
      <c r="BYX2" s="854"/>
      <c r="BYY2" s="854"/>
      <c r="BYZ2" s="854"/>
      <c r="BZA2" s="854"/>
      <c r="BZB2" s="854"/>
      <c r="BZC2" s="854"/>
      <c r="BZD2" s="854"/>
      <c r="BZE2" s="854"/>
      <c r="BZF2" s="854"/>
      <c r="BZG2" s="854"/>
      <c r="BZH2" s="854"/>
      <c r="BZI2" s="854"/>
      <c r="BZJ2" s="854"/>
      <c r="BZK2" s="854"/>
      <c r="BZL2" s="854"/>
      <c r="BZM2" s="854"/>
      <c r="BZN2" s="854"/>
      <c r="BZO2" s="854"/>
      <c r="BZP2" s="854"/>
      <c r="BZQ2" s="854"/>
      <c r="BZR2" s="854"/>
      <c r="BZS2" s="854"/>
      <c r="BZT2" s="854"/>
      <c r="BZU2" s="854"/>
      <c r="BZV2" s="854"/>
      <c r="BZW2" s="854"/>
      <c r="BZX2" s="854"/>
      <c r="BZY2" s="854"/>
      <c r="BZZ2" s="854"/>
      <c r="CAA2" s="854"/>
      <c r="CAB2" s="854"/>
      <c r="CAC2" s="854"/>
      <c r="CAD2" s="854"/>
      <c r="CAE2" s="854"/>
      <c r="CAF2" s="854"/>
      <c r="CAG2" s="854"/>
      <c r="CAH2" s="854"/>
      <c r="CAI2" s="854"/>
      <c r="CAJ2" s="854"/>
      <c r="CAK2" s="854"/>
      <c r="CAL2" s="854"/>
      <c r="CAM2" s="854"/>
      <c r="CAN2" s="854"/>
      <c r="CAO2" s="854"/>
      <c r="CAP2" s="854"/>
      <c r="CAQ2" s="854"/>
      <c r="CAR2" s="854"/>
      <c r="CAS2" s="854"/>
      <c r="CAT2" s="854"/>
      <c r="CAU2" s="854"/>
      <c r="CAV2" s="854"/>
      <c r="CAW2" s="854"/>
      <c r="CAX2" s="854"/>
      <c r="CAY2" s="854"/>
      <c r="CAZ2" s="854"/>
      <c r="CBA2" s="854"/>
      <c r="CBB2" s="854"/>
      <c r="CBC2" s="854"/>
      <c r="CBD2" s="854"/>
      <c r="CBE2" s="854"/>
      <c r="CBF2" s="854"/>
      <c r="CBG2" s="854"/>
      <c r="CBH2" s="854"/>
      <c r="CBI2" s="854"/>
      <c r="CBJ2" s="854"/>
      <c r="CBK2" s="854"/>
      <c r="CBL2" s="854"/>
      <c r="CBM2" s="854"/>
      <c r="CBN2" s="854"/>
      <c r="CBO2" s="854"/>
      <c r="CBP2" s="854"/>
      <c r="CBQ2" s="854"/>
      <c r="CBR2" s="854"/>
      <c r="CBS2" s="854"/>
      <c r="CBT2" s="854"/>
      <c r="CBU2" s="854"/>
      <c r="CBV2" s="854"/>
      <c r="CBW2" s="854"/>
      <c r="CBX2" s="854"/>
      <c r="CBY2" s="854"/>
      <c r="CBZ2" s="854"/>
      <c r="CCA2" s="854"/>
      <c r="CCB2" s="854"/>
      <c r="CCC2" s="854"/>
      <c r="CCD2" s="854"/>
      <c r="CCE2" s="854"/>
      <c r="CCF2" s="854"/>
      <c r="CCG2" s="854"/>
      <c r="CCH2" s="854"/>
      <c r="CCI2" s="854"/>
      <c r="CCJ2" s="854"/>
      <c r="CCK2" s="854"/>
      <c r="CCL2" s="854"/>
      <c r="CCM2" s="854"/>
      <c r="CCN2" s="854"/>
      <c r="CCO2" s="854"/>
      <c r="CCP2" s="854"/>
      <c r="CCQ2" s="854"/>
      <c r="CCR2" s="854"/>
      <c r="CCS2" s="854"/>
      <c r="CCT2" s="854"/>
      <c r="CCU2" s="854"/>
      <c r="CCV2" s="854"/>
      <c r="CCW2" s="854"/>
      <c r="CCX2" s="854"/>
      <c r="CCY2" s="854"/>
      <c r="CCZ2" s="854"/>
      <c r="CDA2" s="854"/>
      <c r="CDB2" s="854"/>
      <c r="CDC2" s="854"/>
      <c r="CDD2" s="854"/>
      <c r="CDE2" s="854"/>
      <c r="CDF2" s="854"/>
      <c r="CDG2" s="854"/>
      <c r="CDH2" s="854"/>
      <c r="CDI2" s="854"/>
      <c r="CDJ2" s="854"/>
      <c r="CDK2" s="854"/>
      <c r="CDL2" s="854"/>
      <c r="CDM2" s="854"/>
      <c r="CDN2" s="854"/>
      <c r="CDO2" s="854"/>
      <c r="CDP2" s="854"/>
      <c r="CDQ2" s="854"/>
      <c r="CDR2" s="854"/>
      <c r="CDS2" s="854"/>
      <c r="CDT2" s="854"/>
      <c r="CDU2" s="854"/>
      <c r="CDV2" s="854"/>
      <c r="CDW2" s="854"/>
      <c r="CDX2" s="854"/>
      <c r="CDY2" s="854"/>
      <c r="CDZ2" s="854"/>
      <c r="CEA2" s="854"/>
      <c r="CEB2" s="854"/>
      <c r="CEC2" s="854"/>
      <c r="CED2" s="854"/>
      <c r="CEE2" s="854"/>
      <c r="CEF2" s="854"/>
      <c r="CEG2" s="854"/>
      <c r="CEH2" s="854"/>
      <c r="CEI2" s="854"/>
      <c r="CEJ2" s="854"/>
      <c r="CEK2" s="854"/>
      <c r="CEL2" s="854"/>
      <c r="CEM2" s="854"/>
      <c r="CEN2" s="854"/>
      <c r="CEO2" s="854"/>
      <c r="CEP2" s="854"/>
      <c r="CEQ2" s="854"/>
      <c r="CER2" s="854"/>
      <c r="CES2" s="854"/>
      <c r="CET2" s="854"/>
      <c r="CEU2" s="854"/>
      <c r="CEV2" s="854"/>
      <c r="CEW2" s="854"/>
      <c r="CEX2" s="854"/>
      <c r="CEY2" s="854"/>
      <c r="CEZ2" s="854"/>
      <c r="CFA2" s="854"/>
      <c r="CFB2" s="854"/>
      <c r="CFC2" s="854"/>
      <c r="CFD2" s="854"/>
      <c r="CFE2" s="854"/>
      <c r="CFF2" s="854"/>
      <c r="CFG2" s="854"/>
      <c r="CFH2" s="854"/>
      <c r="CFI2" s="854"/>
      <c r="CFJ2" s="854"/>
      <c r="CFK2" s="854"/>
      <c r="CFL2" s="854"/>
      <c r="CFM2" s="854"/>
      <c r="CFN2" s="854"/>
      <c r="CFO2" s="854"/>
      <c r="CFP2" s="854"/>
      <c r="CFQ2" s="854"/>
      <c r="CFR2" s="854"/>
      <c r="CFS2" s="854"/>
      <c r="CFT2" s="854"/>
      <c r="CFU2" s="854"/>
      <c r="CFV2" s="854"/>
      <c r="CFW2" s="854"/>
      <c r="CFX2" s="854"/>
      <c r="CFY2" s="854"/>
      <c r="CFZ2" s="854"/>
      <c r="CGA2" s="854"/>
      <c r="CGB2" s="854"/>
      <c r="CGC2" s="854"/>
      <c r="CGD2" s="854"/>
      <c r="CGE2" s="854"/>
      <c r="CGF2" s="854"/>
      <c r="CGG2" s="854"/>
      <c r="CGH2" s="854"/>
      <c r="CGI2" s="854"/>
      <c r="CGJ2" s="854"/>
      <c r="CGK2" s="854"/>
      <c r="CGL2" s="854"/>
      <c r="CGM2" s="854"/>
      <c r="CGN2" s="854"/>
      <c r="CGO2" s="854"/>
      <c r="CGP2" s="854"/>
      <c r="CGQ2" s="854"/>
      <c r="CGR2" s="854"/>
      <c r="CGS2" s="854"/>
      <c r="CGT2" s="854"/>
      <c r="CGU2" s="854"/>
      <c r="CGV2" s="854"/>
      <c r="CGW2" s="854"/>
      <c r="CGX2" s="854"/>
      <c r="CGY2" s="854"/>
      <c r="CGZ2" s="854"/>
      <c r="CHA2" s="854"/>
      <c r="CHB2" s="854"/>
      <c r="CHC2" s="854"/>
      <c r="CHD2" s="854"/>
      <c r="CHE2" s="854"/>
      <c r="CHF2" s="854"/>
      <c r="CHG2" s="854"/>
      <c r="CHH2" s="854"/>
      <c r="CHI2" s="854"/>
      <c r="CHJ2" s="854"/>
      <c r="CHK2" s="854"/>
      <c r="CHL2" s="854"/>
      <c r="CHM2" s="854"/>
      <c r="CHN2" s="854"/>
      <c r="CHO2" s="854"/>
      <c r="CHP2" s="854"/>
      <c r="CHQ2" s="854"/>
      <c r="CHR2" s="854"/>
      <c r="CHS2" s="854"/>
      <c r="CHT2" s="854"/>
      <c r="CHU2" s="854"/>
      <c r="CHV2" s="854"/>
      <c r="CHW2" s="854"/>
      <c r="CHX2" s="854"/>
      <c r="CHY2" s="854"/>
      <c r="CHZ2" s="854"/>
      <c r="CIA2" s="854"/>
      <c r="CIB2" s="854"/>
      <c r="CIC2" s="854"/>
      <c r="CID2" s="854"/>
      <c r="CIE2" s="854"/>
      <c r="CIF2" s="854"/>
      <c r="CIG2" s="854"/>
      <c r="CIH2" s="854"/>
      <c r="CII2" s="854"/>
      <c r="CIJ2" s="854"/>
      <c r="CIK2" s="854"/>
      <c r="CIL2" s="854"/>
      <c r="CIM2" s="854"/>
      <c r="CIN2" s="854"/>
      <c r="CIO2" s="854"/>
      <c r="CIP2" s="854"/>
      <c r="CIQ2" s="854"/>
      <c r="CIR2" s="854"/>
      <c r="CIS2" s="854"/>
      <c r="CIT2" s="854"/>
      <c r="CIU2" s="854"/>
      <c r="CIV2" s="854"/>
      <c r="CIW2" s="854"/>
      <c r="CIX2" s="854"/>
      <c r="CIY2" s="854"/>
      <c r="CIZ2" s="854"/>
      <c r="CJA2" s="854"/>
      <c r="CJB2" s="854"/>
      <c r="CJC2" s="854"/>
      <c r="CJD2" s="854"/>
      <c r="CJE2" s="854"/>
      <c r="CJF2" s="854"/>
      <c r="CJG2" s="854"/>
      <c r="CJH2" s="854"/>
      <c r="CJI2" s="854"/>
      <c r="CJJ2" s="854"/>
      <c r="CJK2" s="854"/>
      <c r="CJL2" s="854"/>
      <c r="CJM2" s="854"/>
      <c r="CJN2" s="854"/>
      <c r="CJO2" s="854"/>
      <c r="CJP2" s="854"/>
      <c r="CJQ2" s="854"/>
      <c r="CJR2" s="854"/>
      <c r="CJS2" s="854"/>
      <c r="CJT2" s="854"/>
      <c r="CJU2" s="854"/>
      <c r="CJV2" s="854"/>
      <c r="CJW2" s="854"/>
      <c r="CJX2" s="854"/>
      <c r="CJY2" s="854"/>
      <c r="CJZ2" s="854"/>
      <c r="CKA2" s="854"/>
      <c r="CKB2" s="854"/>
      <c r="CKC2" s="854"/>
      <c r="CKD2" s="854"/>
      <c r="CKE2" s="854"/>
      <c r="CKF2" s="854"/>
      <c r="CKG2" s="854"/>
      <c r="CKH2" s="854"/>
      <c r="CKI2" s="854"/>
      <c r="CKJ2" s="854"/>
      <c r="CKK2" s="854"/>
      <c r="CKL2" s="854"/>
      <c r="CKM2" s="854"/>
      <c r="CKN2" s="854"/>
      <c r="CKO2" s="854"/>
      <c r="CKP2" s="854"/>
      <c r="CKQ2" s="854"/>
      <c r="CKR2" s="854"/>
      <c r="CKS2" s="854"/>
      <c r="CKT2" s="854"/>
      <c r="CKU2" s="854"/>
      <c r="CKV2" s="854"/>
      <c r="CKW2" s="854"/>
      <c r="CKX2" s="854"/>
      <c r="CKY2" s="854"/>
      <c r="CKZ2" s="854"/>
      <c r="CLA2" s="854"/>
      <c r="CLB2" s="854"/>
      <c r="CLC2" s="854"/>
      <c r="CLD2" s="854"/>
      <c r="CLE2" s="854"/>
      <c r="CLF2" s="854"/>
      <c r="CLG2" s="854"/>
      <c r="CLH2" s="854"/>
      <c r="CLI2" s="854"/>
      <c r="CLJ2" s="854"/>
      <c r="CLK2" s="854"/>
      <c r="CLL2" s="854"/>
      <c r="CLM2" s="854"/>
      <c r="CLN2" s="854"/>
      <c r="CLO2" s="854"/>
      <c r="CLP2" s="854"/>
      <c r="CLQ2" s="854"/>
      <c r="CLR2" s="854"/>
      <c r="CLS2" s="854"/>
      <c r="CLT2" s="854"/>
      <c r="CLU2" s="854"/>
      <c r="CLV2" s="854"/>
      <c r="CLW2" s="854"/>
      <c r="CLX2" s="854"/>
      <c r="CLY2" s="854"/>
      <c r="CLZ2" s="854"/>
      <c r="CMA2" s="854"/>
      <c r="CMB2" s="854"/>
      <c r="CMC2" s="854"/>
      <c r="CMD2" s="854"/>
      <c r="CME2" s="854"/>
      <c r="CMF2" s="854"/>
      <c r="CMG2" s="854"/>
      <c r="CMH2" s="854"/>
      <c r="CMI2" s="854"/>
      <c r="CMJ2" s="854"/>
      <c r="CMK2" s="854"/>
      <c r="CML2" s="854"/>
      <c r="CMM2" s="854"/>
      <c r="CMN2" s="854"/>
      <c r="CMO2" s="854"/>
      <c r="CMP2" s="854"/>
      <c r="CMQ2" s="854"/>
      <c r="CMR2" s="854"/>
      <c r="CMS2" s="854"/>
      <c r="CMT2" s="854"/>
      <c r="CMU2" s="854"/>
      <c r="CMV2" s="854"/>
      <c r="CMW2" s="854"/>
      <c r="CMX2" s="854"/>
      <c r="CMY2" s="854"/>
      <c r="CMZ2" s="854"/>
      <c r="CNA2" s="854"/>
      <c r="CNB2" s="854"/>
      <c r="CNC2" s="854"/>
      <c r="CND2" s="854"/>
      <c r="CNE2" s="854"/>
      <c r="CNF2" s="854"/>
      <c r="CNG2" s="854"/>
      <c r="CNH2" s="854"/>
      <c r="CNI2" s="854"/>
      <c r="CNJ2" s="854"/>
      <c r="CNK2" s="854"/>
      <c r="CNL2" s="854"/>
      <c r="CNM2" s="854"/>
      <c r="CNN2" s="854"/>
      <c r="CNO2" s="854"/>
      <c r="CNP2" s="854"/>
      <c r="CNQ2" s="854"/>
      <c r="CNR2" s="854"/>
      <c r="CNS2" s="854"/>
      <c r="CNT2" s="854"/>
      <c r="CNU2" s="854"/>
      <c r="CNV2" s="854"/>
      <c r="CNW2" s="854"/>
      <c r="CNX2" s="854"/>
      <c r="CNY2" s="854"/>
      <c r="CNZ2" s="854"/>
      <c r="COA2" s="854"/>
      <c r="COB2" s="854"/>
      <c r="COC2" s="854"/>
      <c r="COD2" s="854"/>
      <c r="COE2" s="854"/>
      <c r="COF2" s="854"/>
      <c r="COG2" s="854"/>
      <c r="COH2" s="854"/>
      <c r="COI2" s="854"/>
      <c r="COJ2" s="854"/>
      <c r="COK2" s="854"/>
      <c r="COL2" s="854"/>
      <c r="COM2" s="854"/>
      <c r="CON2" s="854"/>
      <c r="COO2" s="854"/>
      <c r="COP2" s="854"/>
      <c r="COQ2" s="854"/>
      <c r="COR2" s="854"/>
      <c r="COS2" s="854"/>
      <c r="COT2" s="854"/>
      <c r="COU2" s="854"/>
      <c r="COV2" s="854"/>
      <c r="COW2" s="854"/>
      <c r="COX2" s="854"/>
      <c r="COY2" s="854"/>
      <c r="COZ2" s="854"/>
      <c r="CPA2" s="854"/>
      <c r="CPB2" s="854"/>
      <c r="CPC2" s="854"/>
      <c r="CPD2" s="854"/>
      <c r="CPE2" s="854"/>
      <c r="CPF2" s="854"/>
      <c r="CPG2" s="854"/>
      <c r="CPH2" s="854"/>
      <c r="CPI2" s="854"/>
      <c r="CPJ2" s="854"/>
      <c r="CPK2" s="854"/>
      <c r="CPL2" s="854"/>
      <c r="CPM2" s="854"/>
      <c r="CPN2" s="854"/>
      <c r="CPO2" s="854"/>
      <c r="CPP2" s="854"/>
      <c r="CPQ2" s="854"/>
      <c r="CPR2" s="854"/>
      <c r="CPS2" s="854"/>
      <c r="CPT2" s="854"/>
      <c r="CPU2" s="854"/>
      <c r="CPV2" s="854"/>
      <c r="CPW2" s="854"/>
      <c r="CPX2" s="854"/>
      <c r="CPY2" s="854"/>
      <c r="CPZ2" s="854"/>
      <c r="CQA2" s="854"/>
      <c r="CQB2" s="854"/>
      <c r="CQC2" s="854"/>
      <c r="CQD2" s="854"/>
      <c r="CQE2" s="854"/>
      <c r="CQF2" s="854"/>
      <c r="CQG2" s="854"/>
      <c r="CQH2" s="854"/>
      <c r="CQI2" s="854"/>
      <c r="CQJ2" s="854"/>
      <c r="CQK2" s="854"/>
      <c r="CQL2" s="854"/>
      <c r="CQM2" s="854"/>
      <c r="CQN2" s="854"/>
      <c r="CQO2" s="854"/>
      <c r="CQP2" s="854"/>
      <c r="CQQ2" s="854"/>
      <c r="CQR2" s="854"/>
      <c r="CQS2" s="854"/>
      <c r="CQT2" s="854"/>
      <c r="CQU2" s="854"/>
      <c r="CQV2" s="854"/>
      <c r="CQW2" s="854"/>
      <c r="CQX2" s="854"/>
      <c r="CQY2" s="854"/>
      <c r="CQZ2" s="854"/>
      <c r="CRA2" s="854"/>
      <c r="CRB2" s="854"/>
      <c r="CRC2" s="854"/>
      <c r="CRD2" s="854"/>
      <c r="CRE2" s="854"/>
      <c r="CRF2" s="854"/>
      <c r="CRG2" s="854"/>
      <c r="CRH2" s="854"/>
      <c r="CRI2" s="854"/>
      <c r="CRJ2" s="854"/>
      <c r="CRK2" s="854"/>
      <c r="CRL2" s="854"/>
      <c r="CRM2" s="854"/>
      <c r="CRN2" s="854"/>
      <c r="CRO2" s="854"/>
      <c r="CRP2" s="854"/>
      <c r="CRQ2" s="854"/>
      <c r="CRR2" s="854"/>
      <c r="CRS2" s="854"/>
      <c r="CRT2" s="854"/>
      <c r="CRU2" s="854"/>
      <c r="CRV2" s="854"/>
      <c r="CRW2" s="854"/>
      <c r="CRX2" s="854"/>
      <c r="CRY2" s="854"/>
      <c r="CRZ2" s="854"/>
      <c r="CSA2" s="854"/>
      <c r="CSB2" s="854"/>
      <c r="CSC2" s="854"/>
      <c r="CSD2" s="854"/>
      <c r="CSE2" s="854"/>
      <c r="CSF2" s="854"/>
      <c r="CSG2" s="854"/>
      <c r="CSH2" s="854"/>
      <c r="CSI2" s="854"/>
      <c r="CSJ2" s="854"/>
      <c r="CSK2" s="854"/>
      <c r="CSL2" s="854"/>
      <c r="CSM2" s="854"/>
      <c r="CSN2" s="854"/>
      <c r="CSO2" s="854"/>
      <c r="CSP2" s="854"/>
      <c r="CSQ2" s="854"/>
      <c r="CSR2" s="854"/>
      <c r="CSS2" s="854"/>
      <c r="CST2" s="854"/>
      <c r="CSU2" s="854"/>
      <c r="CSV2" s="854"/>
      <c r="CSW2" s="854"/>
      <c r="CSX2" s="854"/>
      <c r="CSY2" s="854"/>
      <c r="CSZ2" s="854"/>
      <c r="CTA2" s="854"/>
      <c r="CTB2" s="854"/>
      <c r="CTC2" s="854"/>
      <c r="CTD2" s="854"/>
      <c r="CTE2" s="854"/>
      <c r="CTF2" s="854"/>
      <c r="CTG2" s="854"/>
      <c r="CTH2" s="854"/>
      <c r="CTI2" s="854"/>
      <c r="CTJ2" s="854"/>
      <c r="CTK2" s="854"/>
      <c r="CTL2" s="854"/>
      <c r="CTM2" s="854"/>
      <c r="CTN2" s="854"/>
      <c r="CTO2" s="854"/>
      <c r="CTP2" s="854"/>
      <c r="CTQ2" s="854"/>
      <c r="CTR2" s="854"/>
      <c r="CTS2" s="854"/>
      <c r="CTT2" s="854"/>
      <c r="CTU2" s="854"/>
      <c r="CTV2" s="854"/>
      <c r="CTW2" s="854"/>
      <c r="CTX2" s="854"/>
      <c r="CTY2" s="854"/>
      <c r="CTZ2" s="854"/>
      <c r="CUA2" s="854"/>
      <c r="CUB2" s="854"/>
      <c r="CUC2" s="854"/>
      <c r="CUD2" s="854"/>
      <c r="CUE2" s="854"/>
      <c r="CUF2" s="854"/>
      <c r="CUG2" s="854"/>
      <c r="CUH2" s="854"/>
      <c r="CUI2" s="854"/>
      <c r="CUJ2" s="854"/>
      <c r="CUK2" s="854"/>
      <c r="CUL2" s="854"/>
      <c r="CUM2" s="854"/>
      <c r="CUN2" s="854"/>
      <c r="CUO2" s="854"/>
      <c r="CUP2" s="854"/>
      <c r="CUQ2" s="854"/>
      <c r="CUR2" s="854"/>
      <c r="CUS2" s="854"/>
      <c r="CUT2" s="854"/>
      <c r="CUU2" s="854"/>
      <c r="CUV2" s="854"/>
      <c r="CUW2" s="854"/>
      <c r="CUX2" s="854"/>
      <c r="CUY2" s="854"/>
      <c r="CUZ2" s="854"/>
      <c r="CVA2" s="854"/>
      <c r="CVB2" s="854"/>
      <c r="CVC2" s="854"/>
      <c r="CVD2" s="854"/>
      <c r="CVE2" s="854"/>
      <c r="CVF2" s="854"/>
      <c r="CVG2" s="854"/>
      <c r="CVH2" s="854"/>
      <c r="CVI2" s="854"/>
      <c r="CVJ2" s="854"/>
      <c r="CVK2" s="854"/>
      <c r="CVL2" s="854"/>
      <c r="CVM2" s="854"/>
      <c r="CVN2" s="854"/>
      <c r="CVO2" s="854"/>
      <c r="CVP2" s="854"/>
      <c r="CVQ2" s="854"/>
      <c r="CVR2" s="854"/>
      <c r="CVS2" s="854"/>
      <c r="CVT2" s="854"/>
      <c r="CVU2" s="854"/>
      <c r="CVV2" s="854"/>
      <c r="CVW2" s="854"/>
      <c r="CVX2" s="854"/>
      <c r="CVY2" s="854"/>
      <c r="CVZ2" s="854"/>
      <c r="CWA2" s="854"/>
      <c r="CWB2" s="854"/>
      <c r="CWC2" s="854"/>
      <c r="CWD2" s="854"/>
      <c r="CWE2" s="854"/>
      <c r="CWF2" s="854"/>
      <c r="CWG2" s="854"/>
      <c r="CWH2" s="854"/>
      <c r="CWI2" s="854"/>
      <c r="CWJ2" s="854"/>
      <c r="CWK2" s="854"/>
      <c r="CWL2" s="854"/>
      <c r="CWM2" s="854"/>
      <c r="CWN2" s="854"/>
      <c r="CWO2" s="854"/>
      <c r="CWP2" s="854"/>
      <c r="CWQ2" s="854"/>
      <c r="CWR2" s="854"/>
      <c r="CWS2" s="854"/>
      <c r="CWT2" s="854"/>
      <c r="CWU2" s="854"/>
      <c r="CWV2" s="854"/>
      <c r="CWW2" s="854"/>
      <c r="CWX2" s="854"/>
      <c r="CWY2" s="854"/>
      <c r="CWZ2" s="854"/>
      <c r="CXA2" s="854"/>
      <c r="CXB2" s="854"/>
      <c r="CXC2" s="854"/>
      <c r="CXD2" s="854"/>
      <c r="CXE2" s="854"/>
      <c r="CXF2" s="854"/>
      <c r="CXG2" s="854"/>
      <c r="CXH2" s="854"/>
      <c r="CXI2" s="854"/>
      <c r="CXJ2" s="854"/>
      <c r="CXK2" s="854"/>
      <c r="CXL2" s="854"/>
      <c r="CXM2" s="854"/>
      <c r="CXN2" s="854"/>
      <c r="CXO2" s="854"/>
      <c r="CXP2" s="854"/>
      <c r="CXQ2" s="854"/>
      <c r="CXR2" s="854"/>
      <c r="CXS2" s="854"/>
      <c r="CXT2" s="854"/>
      <c r="CXU2" s="854"/>
      <c r="CXV2" s="854"/>
      <c r="CXW2" s="854"/>
      <c r="CXX2" s="854"/>
      <c r="CXY2" s="854"/>
      <c r="CXZ2" s="854"/>
      <c r="CYA2" s="854"/>
      <c r="CYB2" s="854"/>
      <c r="CYC2" s="854"/>
      <c r="CYD2" s="854"/>
      <c r="CYE2" s="854"/>
      <c r="CYF2" s="854"/>
      <c r="CYG2" s="854"/>
      <c r="CYH2" s="854"/>
      <c r="CYI2" s="854"/>
      <c r="CYJ2" s="854"/>
      <c r="CYK2" s="854"/>
      <c r="CYL2" s="854"/>
      <c r="CYM2" s="854"/>
      <c r="CYN2" s="854"/>
      <c r="CYO2" s="854"/>
      <c r="CYP2" s="854"/>
      <c r="CYQ2" s="854"/>
      <c r="CYR2" s="854"/>
      <c r="CYS2" s="854"/>
      <c r="CYT2" s="854"/>
      <c r="CYU2" s="854"/>
      <c r="CYV2" s="854"/>
      <c r="CYW2" s="854"/>
      <c r="CYX2" s="854"/>
      <c r="CYY2" s="854"/>
      <c r="CYZ2" s="854"/>
      <c r="CZA2" s="854"/>
      <c r="CZB2" s="854"/>
      <c r="CZC2" s="854"/>
      <c r="CZD2" s="854"/>
      <c r="CZE2" s="854"/>
      <c r="CZF2" s="854"/>
      <c r="CZG2" s="854"/>
      <c r="CZH2" s="854"/>
      <c r="CZI2" s="854"/>
      <c r="CZJ2" s="854"/>
      <c r="CZK2" s="854"/>
      <c r="CZL2" s="854"/>
      <c r="CZM2" s="854"/>
      <c r="CZN2" s="854"/>
      <c r="CZO2" s="854"/>
      <c r="CZP2" s="854"/>
      <c r="CZQ2" s="854"/>
      <c r="CZR2" s="854"/>
      <c r="CZS2" s="854"/>
      <c r="CZT2" s="854"/>
      <c r="CZU2" s="854"/>
      <c r="CZV2" s="854"/>
      <c r="CZW2" s="854"/>
      <c r="CZX2" s="854"/>
      <c r="CZY2" s="854"/>
      <c r="CZZ2" s="854"/>
      <c r="DAA2" s="854"/>
      <c r="DAB2" s="854"/>
      <c r="DAC2" s="854"/>
      <c r="DAD2" s="854"/>
      <c r="DAE2" s="854"/>
      <c r="DAF2" s="854"/>
      <c r="DAG2" s="854"/>
      <c r="DAH2" s="854"/>
      <c r="DAI2" s="854"/>
      <c r="DAJ2" s="854"/>
      <c r="DAK2" s="854"/>
      <c r="DAL2" s="854"/>
      <c r="DAM2" s="854"/>
      <c r="DAN2" s="854"/>
      <c r="DAO2" s="854"/>
      <c r="DAP2" s="854"/>
      <c r="DAQ2" s="854"/>
      <c r="DAR2" s="854"/>
      <c r="DAS2" s="854"/>
      <c r="DAT2" s="854"/>
      <c r="DAU2" s="854"/>
      <c r="DAV2" s="854"/>
      <c r="DAW2" s="854"/>
      <c r="DAX2" s="854"/>
      <c r="DAY2" s="854"/>
      <c r="DAZ2" s="854"/>
      <c r="DBA2" s="854"/>
      <c r="DBB2" s="854"/>
      <c r="DBC2" s="854"/>
      <c r="DBD2" s="854"/>
      <c r="DBE2" s="854"/>
      <c r="DBF2" s="854"/>
      <c r="DBG2" s="854"/>
      <c r="DBH2" s="854"/>
      <c r="DBI2" s="854"/>
      <c r="DBJ2" s="854"/>
      <c r="DBK2" s="854"/>
      <c r="DBL2" s="854"/>
      <c r="DBM2" s="854"/>
      <c r="DBN2" s="854"/>
      <c r="DBO2" s="854"/>
      <c r="DBP2" s="854"/>
      <c r="DBQ2" s="854"/>
      <c r="DBR2" s="854"/>
      <c r="DBS2" s="854"/>
      <c r="DBT2" s="854"/>
      <c r="DBU2" s="854"/>
      <c r="DBV2" s="854"/>
      <c r="DBW2" s="854"/>
      <c r="DBX2" s="854"/>
      <c r="DBY2" s="854"/>
      <c r="DBZ2" s="854"/>
      <c r="DCA2" s="854"/>
      <c r="DCB2" s="854"/>
      <c r="DCC2" s="854"/>
      <c r="DCD2" s="854"/>
      <c r="DCE2" s="854"/>
      <c r="DCF2" s="854"/>
      <c r="DCG2" s="854"/>
      <c r="DCH2" s="854"/>
      <c r="DCI2" s="854"/>
      <c r="DCJ2" s="854"/>
      <c r="DCK2" s="854"/>
      <c r="DCL2" s="854"/>
      <c r="DCM2" s="854"/>
      <c r="DCN2" s="854"/>
      <c r="DCO2" s="854"/>
      <c r="DCP2" s="854"/>
      <c r="DCQ2" s="854"/>
      <c r="DCR2" s="854"/>
      <c r="DCS2" s="854"/>
      <c r="DCT2" s="854"/>
      <c r="DCU2" s="854"/>
      <c r="DCV2" s="854"/>
      <c r="DCW2" s="854"/>
      <c r="DCX2" s="854"/>
      <c r="DCY2" s="854"/>
      <c r="DCZ2" s="854"/>
      <c r="DDA2" s="854"/>
      <c r="DDB2" s="854"/>
      <c r="DDC2" s="854"/>
      <c r="DDD2" s="854"/>
      <c r="DDE2" s="854"/>
      <c r="DDF2" s="854"/>
      <c r="DDG2" s="854"/>
      <c r="DDH2" s="854"/>
      <c r="DDI2" s="854"/>
      <c r="DDJ2" s="854"/>
      <c r="DDK2" s="854"/>
      <c r="DDL2" s="854"/>
      <c r="DDM2" s="854"/>
      <c r="DDN2" s="854"/>
      <c r="DDO2" s="854"/>
      <c r="DDP2" s="854"/>
      <c r="DDQ2" s="854"/>
      <c r="DDR2" s="854"/>
      <c r="DDS2" s="854"/>
      <c r="DDT2" s="854"/>
      <c r="DDU2" s="854"/>
      <c r="DDV2" s="854"/>
      <c r="DDW2" s="854"/>
      <c r="DDX2" s="854"/>
      <c r="DDY2" s="854"/>
      <c r="DDZ2" s="854"/>
      <c r="DEA2" s="854"/>
      <c r="DEB2" s="854"/>
      <c r="DEC2" s="854"/>
      <c r="DED2" s="854"/>
      <c r="DEE2" s="854"/>
      <c r="DEF2" s="854"/>
      <c r="DEG2" s="854"/>
      <c r="DEH2" s="854"/>
      <c r="DEI2" s="854"/>
      <c r="DEJ2" s="854"/>
      <c r="DEK2" s="854"/>
      <c r="DEL2" s="854"/>
      <c r="DEM2" s="854"/>
      <c r="DEN2" s="854"/>
      <c r="DEO2" s="854"/>
      <c r="DEP2" s="854"/>
      <c r="DEQ2" s="854"/>
      <c r="DER2" s="854"/>
      <c r="DES2" s="854"/>
      <c r="DET2" s="854"/>
      <c r="DEU2" s="854"/>
      <c r="DEV2" s="854"/>
      <c r="DEW2" s="854"/>
      <c r="DEX2" s="854"/>
      <c r="DEY2" s="854"/>
      <c r="DEZ2" s="854"/>
      <c r="DFA2" s="854"/>
      <c r="DFB2" s="854"/>
      <c r="DFC2" s="854"/>
      <c r="DFD2" s="854"/>
      <c r="DFE2" s="854"/>
      <c r="DFF2" s="854"/>
      <c r="DFG2" s="854"/>
      <c r="DFH2" s="854"/>
      <c r="DFI2" s="854"/>
      <c r="DFJ2" s="854"/>
      <c r="DFK2" s="854"/>
      <c r="DFL2" s="854"/>
      <c r="DFM2" s="854"/>
      <c r="DFN2" s="854"/>
      <c r="DFO2" s="854"/>
      <c r="DFP2" s="854"/>
      <c r="DFQ2" s="854"/>
      <c r="DFR2" s="854"/>
      <c r="DFS2" s="854"/>
      <c r="DFT2" s="854"/>
      <c r="DFU2" s="854"/>
      <c r="DFV2" s="854"/>
      <c r="DFW2" s="854"/>
      <c r="DFX2" s="854"/>
      <c r="DFY2" s="854"/>
      <c r="DFZ2" s="854"/>
      <c r="DGA2" s="854"/>
      <c r="DGB2" s="854"/>
      <c r="DGC2" s="854"/>
      <c r="DGD2" s="854"/>
      <c r="DGE2" s="854"/>
      <c r="DGF2" s="854"/>
      <c r="DGG2" s="854"/>
      <c r="DGH2" s="854"/>
      <c r="DGI2" s="854"/>
      <c r="DGJ2" s="854"/>
      <c r="DGK2" s="854"/>
      <c r="DGL2" s="854"/>
      <c r="DGM2" s="854"/>
      <c r="DGN2" s="854"/>
      <c r="DGO2" s="854"/>
      <c r="DGP2" s="854"/>
      <c r="DGQ2" s="854"/>
      <c r="DGR2" s="854"/>
      <c r="DGS2" s="854"/>
      <c r="DGT2" s="854"/>
      <c r="DGU2" s="854"/>
      <c r="DGV2" s="854"/>
      <c r="DGW2" s="854"/>
      <c r="DGX2" s="854"/>
      <c r="DGY2" s="854"/>
      <c r="DGZ2" s="854"/>
      <c r="DHA2" s="854"/>
      <c r="DHB2" s="854"/>
      <c r="DHC2" s="854"/>
      <c r="DHD2" s="854"/>
      <c r="DHE2" s="854"/>
      <c r="DHF2" s="854"/>
      <c r="DHG2" s="854"/>
      <c r="DHH2" s="854"/>
      <c r="DHI2" s="854"/>
      <c r="DHJ2" s="854"/>
      <c r="DHK2" s="854"/>
      <c r="DHL2" s="854"/>
      <c r="DHM2" s="854"/>
      <c r="DHN2" s="854"/>
      <c r="DHO2" s="854"/>
      <c r="DHP2" s="854"/>
      <c r="DHQ2" s="854"/>
      <c r="DHR2" s="854"/>
      <c r="DHS2" s="854"/>
      <c r="DHT2" s="854"/>
      <c r="DHU2" s="854"/>
      <c r="DHV2" s="854"/>
      <c r="DHW2" s="854"/>
      <c r="DHX2" s="854"/>
      <c r="DHY2" s="854"/>
      <c r="DHZ2" s="854"/>
      <c r="DIA2" s="854"/>
      <c r="DIB2" s="854"/>
      <c r="DIC2" s="854"/>
      <c r="DID2" s="854"/>
      <c r="DIE2" s="854"/>
      <c r="DIF2" s="854"/>
      <c r="DIG2" s="854"/>
      <c r="DIH2" s="854"/>
      <c r="DII2" s="854"/>
      <c r="DIJ2" s="854"/>
      <c r="DIK2" s="854"/>
      <c r="DIL2" s="854"/>
      <c r="DIM2" s="854"/>
      <c r="DIN2" s="854"/>
      <c r="DIO2" s="854"/>
      <c r="DIP2" s="854"/>
      <c r="DIQ2" s="854"/>
      <c r="DIR2" s="854"/>
      <c r="DIS2" s="854"/>
      <c r="DIT2" s="854"/>
      <c r="DIU2" s="854"/>
      <c r="DIV2" s="854"/>
      <c r="DIW2" s="854"/>
      <c r="DIX2" s="854"/>
      <c r="DIY2" s="854"/>
      <c r="DIZ2" s="854"/>
      <c r="DJA2" s="854"/>
      <c r="DJB2" s="854"/>
      <c r="DJC2" s="854"/>
      <c r="DJD2" s="854"/>
      <c r="DJE2" s="854"/>
      <c r="DJF2" s="854"/>
      <c r="DJG2" s="854"/>
      <c r="DJH2" s="854"/>
      <c r="DJI2" s="854"/>
      <c r="DJJ2" s="854"/>
      <c r="DJK2" s="854"/>
      <c r="DJL2" s="854"/>
      <c r="DJM2" s="854"/>
      <c r="DJN2" s="854"/>
      <c r="DJO2" s="854"/>
      <c r="DJP2" s="854"/>
      <c r="DJQ2" s="854"/>
      <c r="DJR2" s="854"/>
      <c r="DJS2" s="854"/>
      <c r="DJT2" s="854"/>
      <c r="DJU2" s="854"/>
      <c r="DJV2" s="854"/>
      <c r="DJW2" s="854"/>
      <c r="DJX2" s="854"/>
      <c r="DJY2" s="854"/>
      <c r="DJZ2" s="854"/>
      <c r="DKA2" s="854"/>
      <c r="DKB2" s="854"/>
      <c r="DKC2" s="854"/>
      <c r="DKD2" s="854"/>
      <c r="DKE2" s="854"/>
      <c r="DKF2" s="854"/>
      <c r="DKG2" s="854"/>
      <c r="DKH2" s="854"/>
      <c r="DKI2" s="854"/>
      <c r="DKJ2" s="854"/>
      <c r="DKK2" s="854"/>
      <c r="DKL2" s="854"/>
      <c r="DKM2" s="854"/>
      <c r="DKN2" s="854"/>
      <c r="DKO2" s="854"/>
      <c r="DKP2" s="854"/>
      <c r="DKQ2" s="854"/>
      <c r="DKR2" s="854"/>
      <c r="DKS2" s="854"/>
      <c r="DKT2" s="854"/>
      <c r="DKU2" s="854"/>
      <c r="DKV2" s="854"/>
      <c r="DKW2" s="854"/>
      <c r="DKX2" s="854"/>
      <c r="DKY2" s="854"/>
      <c r="DKZ2" s="854"/>
      <c r="DLA2" s="854"/>
      <c r="DLB2" s="854"/>
      <c r="DLC2" s="854"/>
      <c r="DLD2" s="854"/>
      <c r="DLE2" s="854"/>
      <c r="DLF2" s="854"/>
      <c r="DLG2" s="854"/>
      <c r="DLH2" s="854"/>
      <c r="DLI2" s="854"/>
      <c r="DLJ2" s="854"/>
      <c r="DLK2" s="854"/>
      <c r="DLL2" s="854"/>
      <c r="DLM2" s="854"/>
      <c r="DLN2" s="854"/>
      <c r="DLO2" s="854"/>
      <c r="DLP2" s="854"/>
      <c r="DLQ2" s="854"/>
      <c r="DLR2" s="854"/>
      <c r="DLS2" s="854"/>
      <c r="DLT2" s="854"/>
      <c r="DLU2" s="854"/>
      <c r="DLV2" s="854"/>
      <c r="DLW2" s="854"/>
      <c r="DLX2" s="854"/>
      <c r="DLY2" s="854"/>
      <c r="DLZ2" s="854"/>
      <c r="DMA2" s="854"/>
      <c r="DMB2" s="854"/>
      <c r="DMC2" s="854"/>
      <c r="DMD2" s="854"/>
      <c r="DME2" s="854"/>
      <c r="DMF2" s="854"/>
      <c r="DMG2" s="854"/>
      <c r="DMH2" s="854"/>
      <c r="DMI2" s="854"/>
      <c r="DMJ2" s="854"/>
      <c r="DMK2" s="854"/>
      <c r="DML2" s="854"/>
      <c r="DMM2" s="854"/>
      <c r="DMN2" s="854"/>
      <c r="DMO2" s="854"/>
      <c r="DMP2" s="854"/>
      <c r="DMQ2" s="854"/>
      <c r="DMR2" s="854"/>
      <c r="DMS2" s="854"/>
      <c r="DMT2" s="854"/>
      <c r="DMU2" s="854"/>
      <c r="DMV2" s="854"/>
      <c r="DMW2" s="854"/>
      <c r="DMX2" s="854"/>
      <c r="DMY2" s="854"/>
      <c r="DMZ2" s="854"/>
      <c r="DNA2" s="854"/>
      <c r="DNB2" s="854"/>
      <c r="DNC2" s="854"/>
      <c r="DND2" s="854"/>
      <c r="DNE2" s="854"/>
      <c r="DNF2" s="854"/>
      <c r="DNG2" s="854"/>
      <c r="DNH2" s="854"/>
      <c r="DNI2" s="854"/>
      <c r="DNJ2" s="854"/>
      <c r="DNK2" s="854"/>
      <c r="DNL2" s="854"/>
      <c r="DNM2" s="854"/>
      <c r="DNN2" s="854"/>
      <c r="DNO2" s="854"/>
      <c r="DNP2" s="854"/>
      <c r="DNQ2" s="854"/>
      <c r="DNR2" s="854"/>
      <c r="DNS2" s="854"/>
      <c r="DNT2" s="854"/>
      <c r="DNU2" s="854"/>
      <c r="DNV2" s="854"/>
      <c r="DNW2" s="854"/>
      <c r="DNX2" s="854"/>
      <c r="DNY2" s="854"/>
      <c r="DNZ2" s="854"/>
      <c r="DOA2" s="854"/>
      <c r="DOB2" s="854"/>
      <c r="DOC2" s="854"/>
      <c r="DOD2" s="854"/>
      <c r="DOE2" s="854"/>
      <c r="DOF2" s="854"/>
      <c r="DOG2" s="854"/>
      <c r="DOH2" s="854"/>
      <c r="DOI2" s="854"/>
      <c r="DOJ2" s="854"/>
      <c r="DOK2" s="854"/>
      <c r="DOL2" s="854"/>
      <c r="DOM2" s="854"/>
      <c r="DON2" s="854"/>
      <c r="DOO2" s="854"/>
      <c r="DOP2" s="854"/>
      <c r="DOQ2" s="854"/>
      <c r="DOR2" s="854"/>
      <c r="DOS2" s="854"/>
      <c r="DOT2" s="854"/>
      <c r="DOU2" s="854"/>
      <c r="DOV2" s="854"/>
      <c r="DOW2" s="854"/>
      <c r="DOX2" s="854"/>
      <c r="DOY2" s="854"/>
      <c r="DOZ2" s="854"/>
      <c r="DPA2" s="854"/>
      <c r="DPB2" s="854"/>
      <c r="DPC2" s="854"/>
      <c r="DPD2" s="854"/>
      <c r="DPE2" s="854"/>
      <c r="DPF2" s="854"/>
      <c r="DPG2" s="854"/>
      <c r="DPH2" s="854"/>
      <c r="DPI2" s="854"/>
      <c r="DPJ2" s="854"/>
      <c r="DPK2" s="854"/>
      <c r="DPL2" s="854"/>
      <c r="DPM2" s="854"/>
      <c r="DPN2" s="854"/>
      <c r="DPO2" s="854"/>
      <c r="DPP2" s="854"/>
      <c r="DPQ2" s="854"/>
      <c r="DPR2" s="854"/>
      <c r="DPS2" s="854"/>
      <c r="DPT2" s="854"/>
      <c r="DPU2" s="854"/>
      <c r="DPV2" s="854"/>
      <c r="DPW2" s="854"/>
      <c r="DPX2" s="854"/>
      <c r="DPY2" s="854"/>
      <c r="DPZ2" s="854"/>
      <c r="DQA2" s="854"/>
      <c r="DQB2" s="854"/>
      <c r="DQC2" s="854"/>
      <c r="DQD2" s="854"/>
      <c r="DQE2" s="854"/>
      <c r="DQF2" s="854"/>
      <c r="DQG2" s="854"/>
      <c r="DQH2" s="854"/>
      <c r="DQI2" s="854"/>
      <c r="DQJ2" s="854"/>
      <c r="DQK2" s="854"/>
      <c r="DQL2" s="854"/>
      <c r="DQM2" s="854"/>
      <c r="DQN2" s="854"/>
      <c r="DQO2" s="854"/>
      <c r="DQP2" s="854"/>
      <c r="DQQ2" s="854"/>
      <c r="DQR2" s="854"/>
      <c r="DQS2" s="854"/>
      <c r="DQT2" s="854"/>
      <c r="DQU2" s="854"/>
      <c r="DQV2" s="854"/>
      <c r="DQW2" s="854"/>
      <c r="DQX2" s="854"/>
      <c r="DQY2" s="854"/>
      <c r="DQZ2" s="854"/>
      <c r="DRA2" s="854"/>
      <c r="DRB2" s="854"/>
      <c r="DRC2" s="854"/>
      <c r="DRD2" s="854"/>
      <c r="DRE2" s="854"/>
      <c r="DRF2" s="854"/>
      <c r="DRG2" s="854"/>
      <c r="DRH2" s="854"/>
      <c r="DRI2" s="854"/>
      <c r="DRJ2" s="854"/>
      <c r="DRK2" s="854"/>
      <c r="DRL2" s="854"/>
      <c r="DRM2" s="854"/>
      <c r="DRN2" s="854"/>
      <c r="DRO2" s="854"/>
      <c r="DRP2" s="854"/>
      <c r="DRQ2" s="854"/>
      <c r="DRR2" s="854"/>
      <c r="DRS2" s="854"/>
      <c r="DRT2" s="854"/>
      <c r="DRU2" s="854"/>
      <c r="DRV2" s="854"/>
      <c r="DRW2" s="854"/>
      <c r="DRX2" s="854"/>
      <c r="DRY2" s="854"/>
      <c r="DRZ2" s="854"/>
      <c r="DSA2" s="854"/>
      <c r="DSB2" s="854"/>
      <c r="DSC2" s="854"/>
      <c r="DSD2" s="854"/>
      <c r="DSE2" s="854"/>
      <c r="DSF2" s="854"/>
      <c r="DSG2" s="854"/>
      <c r="DSH2" s="854"/>
      <c r="DSI2" s="854"/>
      <c r="DSJ2" s="854"/>
      <c r="DSK2" s="854"/>
      <c r="DSL2" s="854"/>
      <c r="DSM2" s="854"/>
      <c r="DSN2" s="854"/>
      <c r="DSO2" s="854"/>
      <c r="DSP2" s="854"/>
      <c r="DSQ2" s="854"/>
      <c r="DSR2" s="854"/>
      <c r="DSS2" s="854"/>
      <c r="DST2" s="854"/>
      <c r="DSU2" s="854"/>
      <c r="DSV2" s="854"/>
      <c r="DSW2" s="854"/>
      <c r="DSX2" s="854"/>
      <c r="DSY2" s="854"/>
      <c r="DSZ2" s="854"/>
      <c r="DTA2" s="854"/>
      <c r="DTB2" s="854"/>
      <c r="DTC2" s="854"/>
      <c r="DTD2" s="854"/>
      <c r="DTE2" s="854"/>
      <c r="DTF2" s="854"/>
      <c r="DTG2" s="854"/>
      <c r="DTH2" s="854"/>
      <c r="DTI2" s="854"/>
      <c r="DTJ2" s="854"/>
      <c r="DTK2" s="854"/>
      <c r="DTL2" s="854"/>
      <c r="DTM2" s="854"/>
      <c r="DTN2" s="854"/>
      <c r="DTO2" s="854"/>
      <c r="DTP2" s="854"/>
      <c r="DTQ2" s="854"/>
      <c r="DTR2" s="854"/>
      <c r="DTS2" s="854"/>
      <c r="DTT2" s="854"/>
      <c r="DTU2" s="854"/>
      <c r="DTV2" s="854"/>
      <c r="DTW2" s="854"/>
      <c r="DTX2" s="854"/>
      <c r="DTY2" s="854"/>
      <c r="DTZ2" s="854"/>
      <c r="DUA2" s="854"/>
      <c r="DUB2" s="854"/>
      <c r="DUC2" s="854"/>
      <c r="DUD2" s="854"/>
      <c r="DUE2" s="854"/>
      <c r="DUF2" s="854"/>
      <c r="DUG2" s="854"/>
      <c r="DUH2" s="854"/>
      <c r="DUI2" s="854"/>
      <c r="DUJ2" s="854"/>
      <c r="DUK2" s="854"/>
      <c r="DUL2" s="854"/>
      <c r="DUM2" s="854"/>
      <c r="DUN2" s="854"/>
      <c r="DUO2" s="854"/>
      <c r="DUP2" s="854"/>
      <c r="DUQ2" s="854"/>
      <c r="DUR2" s="854"/>
      <c r="DUS2" s="854"/>
      <c r="DUT2" s="854"/>
      <c r="DUU2" s="854"/>
      <c r="DUV2" s="854"/>
      <c r="DUW2" s="854"/>
      <c r="DUX2" s="854"/>
      <c r="DUY2" s="854"/>
      <c r="DUZ2" s="854"/>
      <c r="DVA2" s="854"/>
      <c r="DVB2" s="854"/>
      <c r="DVC2" s="854"/>
      <c r="DVD2" s="854"/>
      <c r="DVE2" s="854"/>
      <c r="DVF2" s="854"/>
      <c r="DVG2" s="854"/>
      <c r="DVH2" s="854"/>
      <c r="DVI2" s="854"/>
      <c r="DVJ2" s="854"/>
      <c r="DVK2" s="854"/>
      <c r="DVL2" s="854"/>
      <c r="DVM2" s="854"/>
      <c r="DVN2" s="854"/>
      <c r="DVO2" s="854"/>
      <c r="DVP2" s="854"/>
      <c r="DVQ2" s="854"/>
      <c r="DVR2" s="854"/>
      <c r="DVS2" s="854"/>
      <c r="DVT2" s="854"/>
      <c r="DVU2" s="854"/>
      <c r="DVV2" s="854"/>
      <c r="DVW2" s="854"/>
      <c r="DVX2" s="854"/>
      <c r="DVY2" s="854"/>
      <c r="DVZ2" s="854"/>
      <c r="DWA2" s="854"/>
      <c r="DWB2" s="854"/>
      <c r="DWC2" s="854"/>
      <c r="DWD2" s="854"/>
      <c r="DWE2" s="854"/>
      <c r="DWF2" s="854"/>
      <c r="DWG2" s="854"/>
      <c r="DWH2" s="854"/>
      <c r="DWI2" s="854"/>
      <c r="DWJ2" s="854"/>
      <c r="DWK2" s="854"/>
      <c r="DWL2" s="854"/>
      <c r="DWM2" s="854"/>
      <c r="DWN2" s="854"/>
      <c r="DWO2" s="854"/>
      <c r="DWP2" s="854"/>
      <c r="DWQ2" s="854"/>
      <c r="DWR2" s="854"/>
      <c r="DWS2" s="854"/>
      <c r="DWT2" s="854"/>
      <c r="DWU2" s="854"/>
      <c r="DWV2" s="854"/>
      <c r="DWW2" s="854"/>
      <c r="DWX2" s="854"/>
      <c r="DWY2" s="854"/>
      <c r="DWZ2" s="854"/>
      <c r="DXA2" s="854"/>
      <c r="DXB2" s="854"/>
      <c r="DXC2" s="854"/>
      <c r="DXD2" s="854"/>
      <c r="DXE2" s="854"/>
      <c r="DXF2" s="854"/>
      <c r="DXG2" s="854"/>
      <c r="DXH2" s="854"/>
      <c r="DXI2" s="854"/>
      <c r="DXJ2" s="854"/>
      <c r="DXK2" s="854"/>
      <c r="DXL2" s="854"/>
      <c r="DXM2" s="854"/>
      <c r="DXN2" s="854"/>
      <c r="DXO2" s="854"/>
      <c r="DXP2" s="854"/>
      <c r="DXQ2" s="854"/>
      <c r="DXR2" s="854"/>
      <c r="DXS2" s="854"/>
      <c r="DXT2" s="854"/>
      <c r="DXU2" s="854"/>
      <c r="DXV2" s="854"/>
      <c r="DXW2" s="854"/>
      <c r="DXX2" s="854"/>
      <c r="DXY2" s="854"/>
      <c r="DXZ2" s="854"/>
      <c r="DYA2" s="854"/>
      <c r="DYB2" s="854"/>
      <c r="DYC2" s="854"/>
      <c r="DYD2" s="854"/>
      <c r="DYE2" s="854"/>
      <c r="DYF2" s="854"/>
      <c r="DYG2" s="854"/>
      <c r="DYH2" s="854"/>
      <c r="DYI2" s="854"/>
      <c r="DYJ2" s="854"/>
      <c r="DYK2" s="854"/>
      <c r="DYL2" s="854"/>
      <c r="DYM2" s="854"/>
      <c r="DYN2" s="854"/>
      <c r="DYO2" s="854"/>
      <c r="DYP2" s="854"/>
      <c r="DYQ2" s="854"/>
      <c r="DYR2" s="854"/>
      <c r="DYS2" s="854"/>
      <c r="DYT2" s="854"/>
      <c r="DYU2" s="854"/>
      <c r="DYV2" s="854"/>
      <c r="DYW2" s="854"/>
      <c r="DYX2" s="854"/>
      <c r="DYY2" s="854"/>
      <c r="DYZ2" s="854"/>
      <c r="DZA2" s="854"/>
      <c r="DZB2" s="854"/>
      <c r="DZC2" s="854"/>
      <c r="DZD2" s="854"/>
      <c r="DZE2" s="854"/>
      <c r="DZF2" s="854"/>
      <c r="DZG2" s="854"/>
      <c r="DZH2" s="854"/>
      <c r="DZI2" s="854"/>
      <c r="DZJ2" s="854"/>
      <c r="DZK2" s="854"/>
      <c r="DZL2" s="854"/>
      <c r="DZM2" s="854"/>
      <c r="DZN2" s="854"/>
      <c r="DZO2" s="854"/>
      <c r="DZP2" s="854"/>
      <c r="DZQ2" s="854"/>
      <c r="DZR2" s="854"/>
      <c r="DZS2" s="854"/>
      <c r="DZT2" s="854"/>
      <c r="DZU2" s="854"/>
      <c r="DZV2" s="854"/>
      <c r="DZW2" s="854"/>
      <c r="DZX2" s="854"/>
      <c r="DZY2" s="854"/>
      <c r="DZZ2" s="854"/>
      <c r="EAA2" s="854"/>
      <c r="EAB2" s="854"/>
      <c r="EAC2" s="854"/>
      <c r="EAD2" s="854"/>
      <c r="EAE2" s="854"/>
      <c r="EAF2" s="854"/>
      <c r="EAG2" s="854"/>
      <c r="EAH2" s="854"/>
      <c r="EAI2" s="854"/>
      <c r="EAJ2" s="854"/>
      <c r="EAK2" s="854"/>
      <c r="EAL2" s="854"/>
      <c r="EAM2" s="854"/>
      <c r="EAN2" s="854"/>
      <c r="EAO2" s="854"/>
      <c r="EAP2" s="854"/>
      <c r="EAQ2" s="854"/>
      <c r="EAR2" s="854"/>
      <c r="EAS2" s="854"/>
      <c r="EAT2" s="854"/>
      <c r="EAU2" s="854"/>
      <c r="EAV2" s="854"/>
      <c r="EAW2" s="854"/>
      <c r="EAX2" s="854"/>
      <c r="EAY2" s="854"/>
      <c r="EAZ2" s="854"/>
      <c r="EBA2" s="854"/>
      <c r="EBB2" s="854"/>
      <c r="EBC2" s="854"/>
      <c r="EBD2" s="854"/>
      <c r="EBE2" s="854"/>
      <c r="EBF2" s="854"/>
      <c r="EBG2" s="854"/>
      <c r="EBH2" s="854"/>
      <c r="EBI2" s="854"/>
      <c r="EBJ2" s="854"/>
      <c r="EBK2" s="854"/>
      <c r="EBL2" s="854"/>
      <c r="EBM2" s="854"/>
      <c r="EBN2" s="854"/>
      <c r="EBO2" s="854"/>
      <c r="EBP2" s="854"/>
      <c r="EBQ2" s="854"/>
      <c r="EBR2" s="854"/>
      <c r="EBS2" s="854"/>
      <c r="EBT2" s="854"/>
      <c r="EBU2" s="854"/>
      <c r="EBV2" s="854"/>
      <c r="EBW2" s="854"/>
      <c r="EBX2" s="854"/>
      <c r="EBY2" s="854"/>
      <c r="EBZ2" s="854"/>
      <c r="ECA2" s="854"/>
      <c r="ECB2" s="854"/>
      <c r="ECC2" s="854"/>
      <c r="ECD2" s="854"/>
      <c r="ECE2" s="854"/>
      <c r="ECF2" s="854"/>
      <c r="ECG2" s="854"/>
      <c r="ECH2" s="854"/>
      <c r="ECI2" s="854"/>
      <c r="ECJ2" s="854"/>
      <c r="ECK2" s="854"/>
      <c r="ECL2" s="854"/>
      <c r="ECM2" s="854"/>
      <c r="ECN2" s="854"/>
      <c r="ECO2" s="854"/>
      <c r="ECP2" s="854"/>
      <c r="ECQ2" s="854"/>
      <c r="ECR2" s="854"/>
      <c r="ECS2" s="854"/>
      <c r="ECT2" s="854"/>
      <c r="ECU2" s="854"/>
      <c r="ECV2" s="854"/>
      <c r="ECW2" s="854"/>
      <c r="ECX2" s="854"/>
      <c r="ECY2" s="854"/>
      <c r="ECZ2" s="854"/>
      <c r="EDA2" s="854"/>
      <c r="EDB2" s="854"/>
      <c r="EDC2" s="854"/>
      <c r="EDD2" s="854"/>
      <c r="EDE2" s="854"/>
      <c r="EDF2" s="854"/>
      <c r="EDG2" s="854"/>
      <c r="EDH2" s="854"/>
      <c r="EDI2" s="854"/>
      <c r="EDJ2" s="854"/>
      <c r="EDK2" s="854"/>
      <c r="EDL2" s="854"/>
      <c r="EDM2" s="854"/>
      <c r="EDN2" s="854"/>
      <c r="EDO2" s="854"/>
      <c r="EDP2" s="854"/>
      <c r="EDQ2" s="854"/>
      <c r="EDR2" s="854"/>
      <c r="EDS2" s="854"/>
      <c r="EDT2" s="854"/>
      <c r="EDU2" s="854"/>
      <c r="EDV2" s="854"/>
      <c r="EDW2" s="854"/>
      <c r="EDX2" s="854"/>
      <c r="EDY2" s="854"/>
      <c r="EDZ2" s="854"/>
      <c r="EEA2" s="854"/>
      <c r="EEB2" s="854"/>
      <c r="EEC2" s="854"/>
      <c r="EED2" s="854"/>
      <c r="EEE2" s="854"/>
      <c r="EEF2" s="854"/>
      <c r="EEG2" s="854"/>
      <c r="EEH2" s="854"/>
      <c r="EEI2" s="854"/>
      <c r="EEJ2" s="854"/>
      <c r="EEK2" s="854"/>
      <c r="EEL2" s="854"/>
      <c r="EEM2" s="854"/>
      <c r="EEN2" s="854"/>
      <c r="EEO2" s="854"/>
      <c r="EEP2" s="854"/>
      <c r="EEQ2" s="854"/>
      <c r="EER2" s="854"/>
      <c r="EES2" s="854"/>
      <c r="EET2" s="854"/>
      <c r="EEU2" s="854"/>
      <c r="EEV2" s="854"/>
      <c r="EEW2" s="854"/>
      <c r="EEX2" s="854"/>
      <c r="EEY2" s="854"/>
      <c r="EEZ2" s="854"/>
      <c r="EFA2" s="854"/>
      <c r="EFB2" s="854"/>
      <c r="EFC2" s="854"/>
      <c r="EFD2" s="854"/>
      <c r="EFE2" s="854"/>
      <c r="EFF2" s="854"/>
      <c r="EFG2" s="854"/>
      <c r="EFH2" s="854"/>
      <c r="EFI2" s="854"/>
      <c r="EFJ2" s="854"/>
      <c r="EFK2" s="854"/>
      <c r="EFL2" s="854"/>
      <c r="EFM2" s="854"/>
      <c r="EFN2" s="854"/>
      <c r="EFO2" s="854"/>
      <c r="EFP2" s="854"/>
      <c r="EFQ2" s="854"/>
      <c r="EFR2" s="854"/>
      <c r="EFS2" s="854"/>
      <c r="EFT2" s="854"/>
      <c r="EFU2" s="854"/>
      <c r="EFV2" s="854"/>
      <c r="EFW2" s="854"/>
      <c r="EFX2" s="854"/>
      <c r="EFY2" s="854"/>
      <c r="EFZ2" s="854"/>
      <c r="EGA2" s="854"/>
      <c r="EGB2" s="854"/>
      <c r="EGC2" s="854"/>
      <c r="EGD2" s="854"/>
      <c r="EGE2" s="854"/>
      <c r="EGF2" s="854"/>
      <c r="EGG2" s="854"/>
      <c r="EGH2" s="854"/>
      <c r="EGI2" s="854"/>
      <c r="EGJ2" s="854"/>
      <c r="EGK2" s="854"/>
      <c r="EGL2" s="854"/>
      <c r="EGM2" s="854"/>
      <c r="EGN2" s="854"/>
      <c r="EGO2" s="854"/>
      <c r="EGP2" s="854"/>
      <c r="EGQ2" s="854"/>
      <c r="EGR2" s="854"/>
      <c r="EGS2" s="854"/>
      <c r="EGT2" s="854"/>
      <c r="EGU2" s="854"/>
      <c r="EGV2" s="854"/>
      <c r="EGW2" s="854"/>
      <c r="EGX2" s="854"/>
      <c r="EGY2" s="854"/>
      <c r="EGZ2" s="854"/>
      <c r="EHA2" s="854"/>
      <c r="EHB2" s="854"/>
      <c r="EHC2" s="854"/>
      <c r="EHD2" s="854"/>
      <c r="EHE2" s="854"/>
      <c r="EHF2" s="854"/>
      <c r="EHG2" s="854"/>
      <c r="EHH2" s="854"/>
      <c r="EHI2" s="854"/>
      <c r="EHJ2" s="854"/>
      <c r="EHK2" s="854"/>
      <c r="EHL2" s="854"/>
      <c r="EHM2" s="854"/>
      <c r="EHN2" s="854"/>
      <c r="EHO2" s="854"/>
      <c r="EHP2" s="854"/>
      <c r="EHQ2" s="854"/>
      <c r="EHR2" s="854"/>
      <c r="EHS2" s="854"/>
      <c r="EHT2" s="854"/>
      <c r="EHU2" s="854"/>
      <c r="EHV2" s="854"/>
      <c r="EHW2" s="854"/>
      <c r="EHX2" s="854"/>
      <c r="EHY2" s="854"/>
      <c r="EHZ2" s="854"/>
      <c r="EIA2" s="854"/>
      <c r="EIB2" s="854"/>
      <c r="EIC2" s="854"/>
      <c r="EID2" s="854"/>
      <c r="EIE2" s="854"/>
      <c r="EIF2" s="854"/>
      <c r="EIG2" s="854"/>
      <c r="EIH2" s="854"/>
      <c r="EII2" s="854"/>
      <c r="EIJ2" s="854"/>
      <c r="EIK2" s="854"/>
      <c r="EIL2" s="854"/>
      <c r="EIM2" s="854"/>
      <c r="EIN2" s="854"/>
      <c r="EIO2" s="854"/>
      <c r="EIP2" s="854"/>
      <c r="EIQ2" s="854"/>
      <c r="EIR2" s="854"/>
      <c r="EIS2" s="854"/>
      <c r="EIT2" s="854"/>
      <c r="EIU2" s="854"/>
      <c r="EIV2" s="854"/>
      <c r="EIW2" s="854"/>
      <c r="EIX2" s="854"/>
      <c r="EIY2" s="854"/>
      <c r="EIZ2" s="854"/>
      <c r="EJA2" s="854"/>
      <c r="EJB2" s="854"/>
      <c r="EJC2" s="854"/>
      <c r="EJD2" s="854"/>
      <c r="EJE2" s="854"/>
      <c r="EJF2" s="854"/>
      <c r="EJG2" s="854"/>
      <c r="EJH2" s="854"/>
      <c r="EJI2" s="854"/>
      <c r="EJJ2" s="854"/>
      <c r="EJK2" s="854"/>
      <c r="EJL2" s="854"/>
      <c r="EJM2" s="854"/>
      <c r="EJN2" s="854"/>
      <c r="EJO2" s="854"/>
      <c r="EJP2" s="854"/>
      <c r="EJQ2" s="854"/>
      <c r="EJR2" s="854"/>
      <c r="EJS2" s="854"/>
      <c r="EJT2" s="854"/>
      <c r="EJU2" s="854"/>
      <c r="EJV2" s="854"/>
      <c r="EJW2" s="854"/>
      <c r="EJX2" s="854"/>
      <c r="EJY2" s="854"/>
      <c r="EJZ2" s="854"/>
      <c r="EKA2" s="854"/>
      <c r="EKB2" s="854"/>
      <c r="EKC2" s="854"/>
      <c r="EKD2" s="854"/>
      <c r="EKE2" s="854"/>
      <c r="EKF2" s="854"/>
      <c r="EKG2" s="854"/>
      <c r="EKH2" s="854"/>
      <c r="EKI2" s="854"/>
      <c r="EKJ2" s="854"/>
      <c r="EKK2" s="854"/>
      <c r="EKL2" s="854"/>
      <c r="EKM2" s="854"/>
      <c r="EKN2" s="854"/>
      <c r="EKO2" s="854"/>
      <c r="EKP2" s="854"/>
      <c r="EKQ2" s="854"/>
      <c r="EKR2" s="854"/>
      <c r="EKS2" s="854"/>
      <c r="EKT2" s="854"/>
      <c r="EKU2" s="854"/>
      <c r="EKV2" s="854"/>
      <c r="EKW2" s="854"/>
      <c r="EKX2" s="854"/>
      <c r="EKY2" s="854"/>
      <c r="EKZ2" s="854"/>
      <c r="ELA2" s="854"/>
      <c r="ELB2" s="854"/>
      <c r="ELC2" s="854"/>
      <c r="ELD2" s="854"/>
      <c r="ELE2" s="854"/>
      <c r="ELF2" s="854"/>
      <c r="ELG2" s="854"/>
      <c r="ELH2" s="854"/>
      <c r="ELI2" s="854"/>
      <c r="ELJ2" s="854"/>
      <c r="ELK2" s="854"/>
      <c r="ELL2" s="854"/>
      <c r="ELM2" s="854"/>
      <c r="ELN2" s="854"/>
      <c r="ELO2" s="854"/>
      <c r="ELP2" s="854"/>
      <c r="ELQ2" s="854"/>
      <c r="ELR2" s="854"/>
      <c r="ELS2" s="854"/>
      <c r="ELT2" s="854"/>
      <c r="ELU2" s="854"/>
      <c r="ELV2" s="854"/>
      <c r="ELW2" s="854"/>
      <c r="ELX2" s="854"/>
      <c r="ELY2" s="854"/>
      <c r="ELZ2" s="854"/>
      <c r="EMA2" s="854"/>
      <c r="EMB2" s="854"/>
      <c r="EMC2" s="854"/>
      <c r="EMD2" s="854"/>
      <c r="EME2" s="854"/>
      <c r="EMF2" s="854"/>
      <c r="EMG2" s="854"/>
      <c r="EMH2" s="854"/>
      <c r="EMI2" s="854"/>
      <c r="EMJ2" s="854"/>
      <c r="EMK2" s="854"/>
      <c r="EML2" s="854"/>
      <c r="EMM2" s="854"/>
      <c r="EMN2" s="854"/>
      <c r="EMO2" s="854"/>
      <c r="EMP2" s="854"/>
      <c r="EMQ2" s="854"/>
      <c r="EMR2" s="854"/>
      <c r="EMS2" s="854"/>
      <c r="EMT2" s="854"/>
      <c r="EMU2" s="854"/>
      <c r="EMV2" s="854"/>
      <c r="EMW2" s="854"/>
      <c r="EMX2" s="854"/>
      <c r="EMY2" s="854"/>
      <c r="EMZ2" s="854"/>
      <c r="ENA2" s="854"/>
      <c r="ENB2" s="854"/>
      <c r="ENC2" s="854"/>
      <c r="END2" s="854"/>
      <c r="ENE2" s="854"/>
      <c r="ENF2" s="854"/>
      <c r="ENG2" s="854"/>
      <c r="ENH2" s="854"/>
      <c r="ENI2" s="854"/>
      <c r="ENJ2" s="854"/>
      <c r="ENK2" s="854"/>
      <c r="ENL2" s="854"/>
      <c r="ENM2" s="854"/>
      <c r="ENN2" s="854"/>
      <c r="ENO2" s="854"/>
      <c r="ENP2" s="854"/>
      <c r="ENQ2" s="854"/>
      <c r="ENR2" s="854"/>
      <c r="ENS2" s="854"/>
      <c r="ENT2" s="854"/>
      <c r="ENU2" s="854"/>
      <c r="ENV2" s="854"/>
      <c r="ENW2" s="854"/>
      <c r="ENX2" s="854"/>
      <c r="ENY2" s="854"/>
      <c r="ENZ2" s="854"/>
      <c r="EOA2" s="854"/>
      <c r="EOB2" s="854"/>
      <c r="EOC2" s="854"/>
      <c r="EOD2" s="854"/>
      <c r="EOE2" s="854"/>
      <c r="EOF2" s="854"/>
      <c r="EOG2" s="854"/>
      <c r="EOH2" s="854"/>
      <c r="EOI2" s="854"/>
      <c r="EOJ2" s="854"/>
      <c r="EOK2" s="854"/>
      <c r="EOL2" s="854"/>
      <c r="EOM2" s="854"/>
      <c r="EON2" s="854"/>
      <c r="EOO2" s="854"/>
      <c r="EOP2" s="854"/>
      <c r="EOQ2" s="854"/>
      <c r="EOR2" s="854"/>
      <c r="EOS2" s="854"/>
      <c r="EOT2" s="854"/>
      <c r="EOU2" s="854"/>
      <c r="EOV2" s="854"/>
      <c r="EOW2" s="854"/>
      <c r="EOX2" s="854"/>
      <c r="EOY2" s="854"/>
      <c r="EOZ2" s="854"/>
      <c r="EPA2" s="854"/>
      <c r="EPB2" s="854"/>
      <c r="EPC2" s="854"/>
      <c r="EPD2" s="854"/>
      <c r="EPE2" s="854"/>
      <c r="EPF2" s="854"/>
      <c r="EPG2" s="854"/>
      <c r="EPH2" s="854"/>
      <c r="EPI2" s="854"/>
      <c r="EPJ2" s="854"/>
      <c r="EPK2" s="854"/>
      <c r="EPL2" s="854"/>
      <c r="EPM2" s="854"/>
      <c r="EPN2" s="854"/>
      <c r="EPO2" s="854"/>
      <c r="EPP2" s="854"/>
      <c r="EPQ2" s="854"/>
      <c r="EPR2" s="854"/>
      <c r="EPS2" s="854"/>
      <c r="EPT2" s="854"/>
      <c r="EPU2" s="854"/>
      <c r="EPV2" s="854"/>
      <c r="EPW2" s="854"/>
      <c r="EPX2" s="854"/>
      <c r="EPY2" s="854"/>
      <c r="EPZ2" s="854"/>
      <c r="EQA2" s="854"/>
      <c r="EQB2" s="854"/>
      <c r="EQC2" s="854"/>
      <c r="EQD2" s="854"/>
      <c r="EQE2" s="854"/>
      <c r="EQF2" s="854"/>
      <c r="EQG2" s="854"/>
      <c r="EQH2" s="854"/>
      <c r="EQI2" s="854"/>
      <c r="EQJ2" s="854"/>
      <c r="EQK2" s="854"/>
      <c r="EQL2" s="854"/>
      <c r="EQM2" s="854"/>
      <c r="EQN2" s="854"/>
      <c r="EQO2" s="854"/>
      <c r="EQP2" s="854"/>
      <c r="EQQ2" s="854"/>
      <c r="EQR2" s="854"/>
      <c r="EQS2" s="854"/>
      <c r="EQT2" s="854"/>
      <c r="EQU2" s="854"/>
      <c r="EQV2" s="854"/>
      <c r="EQW2" s="854"/>
      <c r="EQX2" s="854"/>
      <c r="EQY2" s="854"/>
      <c r="EQZ2" s="854"/>
      <c r="ERA2" s="854"/>
      <c r="ERB2" s="854"/>
      <c r="ERC2" s="854"/>
      <c r="ERD2" s="854"/>
      <c r="ERE2" s="854"/>
      <c r="ERF2" s="854"/>
      <c r="ERG2" s="854"/>
      <c r="ERH2" s="854"/>
      <c r="ERI2" s="854"/>
      <c r="ERJ2" s="854"/>
      <c r="ERK2" s="854"/>
      <c r="ERL2" s="854"/>
      <c r="ERM2" s="854"/>
      <c r="ERN2" s="854"/>
      <c r="ERO2" s="854"/>
      <c r="ERP2" s="854"/>
      <c r="ERQ2" s="854"/>
      <c r="ERR2" s="854"/>
      <c r="ERS2" s="854"/>
      <c r="ERT2" s="854"/>
      <c r="ERU2" s="854"/>
      <c r="ERV2" s="854"/>
      <c r="ERW2" s="854"/>
      <c r="ERX2" s="854"/>
      <c r="ERY2" s="854"/>
      <c r="ERZ2" s="854"/>
      <c r="ESA2" s="854"/>
      <c r="ESB2" s="854"/>
      <c r="ESC2" s="854"/>
      <c r="ESD2" s="854"/>
      <c r="ESE2" s="854"/>
      <c r="ESF2" s="854"/>
      <c r="ESG2" s="854"/>
      <c r="ESH2" s="854"/>
      <c r="ESI2" s="854"/>
      <c r="ESJ2" s="854"/>
      <c r="ESK2" s="854"/>
      <c r="ESL2" s="854"/>
      <c r="ESM2" s="854"/>
      <c r="ESN2" s="854"/>
      <c r="ESO2" s="854"/>
      <c r="ESP2" s="854"/>
      <c r="ESQ2" s="854"/>
      <c r="ESR2" s="854"/>
      <c r="ESS2" s="854"/>
      <c r="EST2" s="854"/>
      <c r="ESU2" s="854"/>
      <c r="ESV2" s="854"/>
      <c r="ESW2" s="854"/>
      <c r="ESX2" s="854"/>
      <c r="ESY2" s="854"/>
      <c r="ESZ2" s="854"/>
      <c r="ETA2" s="854"/>
      <c r="ETB2" s="854"/>
      <c r="ETC2" s="854"/>
      <c r="ETD2" s="854"/>
      <c r="ETE2" s="854"/>
      <c r="ETF2" s="854"/>
      <c r="ETG2" s="854"/>
      <c r="ETH2" s="854"/>
      <c r="ETI2" s="854"/>
      <c r="ETJ2" s="854"/>
      <c r="ETK2" s="854"/>
      <c r="ETL2" s="854"/>
      <c r="ETM2" s="854"/>
      <c r="ETN2" s="854"/>
      <c r="ETO2" s="854"/>
      <c r="ETP2" s="854"/>
      <c r="ETQ2" s="854"/>
      <c r="ETR2" s="854"/>
      <c r="ETS2" s="854"/>
      <c r="ETT2" s="854"/>
      <c r="ETU2" s="854"/>
      <c r="ETV2" s="854"/>
      <c r="ETW2" s="854"/>
      <c r="ETX2" s="854"/>
      <c r="ETY2" s="854"/>
      <c r="ETZ2" s="854"/>
      <c r="EUA2" s="854"/>
      <c r="EUB2" s="854"/>
      <c r="EUC2" s="854"/>
      <c r="EUD2" s="854"/>
      <c r="EUE2" s="854"/>
      <c r="EUF2" s="854"/>
      <c r="EUG2" s="854"/>
      <c r="EUH2" s="854"/>
      <c r="EUI2" s="854"/>
      <c r="EUJ2" s="854"/>
      <c r="EUK2" s="854"/>
      <c r="EUL2" s="854"/>
      <c r="EUM2" s="854"/>
      <c r="EUN2" s="854"/>
      <c r="EUO2" s="854"/>
      <c r="EUP2" s="854"/>
      <c r="EUQ2" s="854"/>
      <c r="EUR2" s="854"/>
      <c r="EUS2" s="854"/>
      <c r="EUT2" s="854"/>
      <c r="EUU2" s="854"/>
      <c r="EUV2" s="854"/>
      <c r="EUW2" s="854"/>
      <c r="EUX2" s="854"/>
      <c r="EUY2" s="854"/>
      <c r="EUZ2" s="854"/>
      <c r="EVA2" s="854"/>
      <c r="EVB2" s="854"/>
      <c r="EVC2" s="854"/>
      <c r="EVD2" s="854"/>
      <c r="EVE2" s="854"/>
      <c r="EVF2" s="854"/>
      <c r="EVG2" s="854"/>
      <c r="EVH2" s="854"/>
      <c r="EVI2" s="854"/>
      <c r="EVJ2" s="854"/>
      <c r="EVK2" s="854"/>
      <c r="EVL2" s="854"/>
      <c r="EVM2" s="854"/>
      <c r="EVN2" s="854"/>
      <c r="EVO2" s="854"/>
      <c r="EVP2" s="854"/>
      <c r="EVQ2" s="854"/>
      <c r="EVR2" s="854"/>
      <c r="EVS2" s="854"/>
      <c r="EVT2" s="854"/>
      <c r="EVU2" s="854"/>
      <c r="EVV2" s="854"/>
      <c r="EVW2" s="854"/>
      <c r="EVX2" s="854"/>
      <c r="EVY2" s="854"/>
      <c r="EVZ2" s="854"/>
      <c r="EWA2" s="854"/>
      <c r="EWB2" s="854"/>
      <c r="EWC2" s="854"/>
      <c r="EWD2" s="854"/>
      <c r="EWE2" s="854"/>
      <c r="EWF2" s="854"/>
      <c r="EWG2" s="854"/>
      <c r="EWH2" s="854"/>
      <c r="EWI2" s="854"/>
      <c r="EWJ2" s="854"/>
      <c r="EWK2" s="854"/>
      <c r="EWL2" s="854"/>
      <c r="EWM2" s="854"/>
      <c r="EWN2" s="854"/>
      <c r="EWO2" s="854"/>
      <c r="EWP2" s="854"/>
      <c r="EWQ2" s="854"/>
      <c r="EWR2" s="854"/>
      <c r="EWS2" s="854"/>
      <c r="EWT2" s="854"/>
      <c r="EWU2" s="854"/>
      <c r="EWV2" s="854"/>
      <c r="EWW2" s="854"/>
      <c r="EWX2" s="854"/>
      <c r="EWY2" s="854"/>
      <c r="EWZ2" s="854"/>
      <c r="EXA2" s="854"/>
      <c r="EXB2" s="854"/>
      <c r="EXC2" s="854"/>
      <c r="EXD2" s="854"/>
      <c r="EXE2" s="854"/>
      <c r="EXF2" s="854"/>
      <c r="EXG2" s="854"/>
      <c r="EXH2" s="854"/>
      <c r="EXI2" s="854"/>
      <c r="EXJ2" s="854"/>
      <c r="EXK2" s="854"/>
      <c r="EXL2" s="854"/>
      <c r="EXM2" s="854"/>
      <c r="EXN2" s="854"/>
      <c r="EXO2" s="854"/>
      <c r="EXP2" s="854"/>
      <c r="EXQ2" s="854"/>
      <c r="EXR2" s="854"/>
      <c r="EXS2" s="854"/>
      <c r="EXT2" s="854"/>
      <c r="EXU2" s="854"/>
      <c r="EXV2" s="854"/>
      <c r="EXW2" s="854"/>
      <c r="EXX2" s="854"/>
      <c r="EXY2" s="854"/>
      <c r="EXZ2" s="854"/>
      <c r="EYA2" s="854"/>
      <c r="EYB2" s="854"/>
      <c r="EYC2" s="854"/>
      <c r="EYD2" s="854"/>
      <c r="EYE2" s="854"/>
      <c r="EYF2" s="854"/>
      <c r="EYG2" s="854"/>
      <c r="EYH2" s="854"/>
      <c r="EYI2" s="854"/>
      <c r="EYJ2" s="854"/>
      <c r="EYK2" s="854"/>
      <c r="EYL2" s="854"/>
      <c r="EYM2" s="854"/>
      <c r="EYN2" s="854"/>
      <c r="EYO2" s="854"/>
      <c r="EYP2" s="854"/>
      <c r="EYQ2" s="854"/>
      <c r="EYR2" s="854"/>
      <c r="EYS2" s="854"/>
      <c r="EYT2" s="854"/>
      <c r="EYU2" s="854"/>
      <c r="EYV2" s="854"/>
      <c r="EYW2" s="854"/>
      <c r="EYX2" s="854"/>
      <c r="EYY2" s="854"/>
      <c r="EYZ2" s="854"/>
      <c r="EZA2" s="854"/>
      <c r="EZB2" s="854"/>
      <c r="EZC2" s="854"/>
      <c r="EZD2" s="854"/>
      <c r="EZE2" s="854"/>
      <c r="EZF2" s="854"/>
      <c r="EZG2" s="854"/>
      <c r="EZH2" s="854"/>
      <c r="EZI2" s="854"/>
      <c r="EZJ2" s="854"/>
      <c r="EZK2" s="854"/>
      <c r="EZL2" s="854"/>
      <c r="EZM2" s="854"/>
      <c r="EZN2" s="854"/>
      <c r="EZO2" s="854"/>
      <c r="EZP2" s="854"/>
      <c r="EZQ2" s="854"/>
      <c r="EZR2" s="854"/>
      <c r="EZS2" s="854"/>
      <c r="EZT2" s="854"/>
      <c r="EZU2" s="854"/>
      <c r="EZV2" s="854"/>
      <c r="EZW2" s="854"/>
      <c r="EZX2" s="854"/>
      <c r="EZY2" s="854"/>
      <c r="EZZ2" s="854"/>
      <c r="FAA2" s="854"/>
      <c r="FAB2" s="854"/>
      <c r="FAC2" s="854"/>
      <c r="FAD2" s="854"/>
      <c r="FAE2" s="854"/>
      <c r="FAF2" s="854"/>
      <c r="FAG2" s="854"/>
      <c r="FAH2" s="854"/>
      <c r="FAI2" s="854"/>
      <c r="FAJ2" s="854"/>
      <c r="FAK2" s="854"/>
      <c r="FAL2" s="854"/>
      <c r="FAM2" s="854"/>
      <c r="FAN2" s="854"/>
      <c r="FAO2" s="854"/>
      <c r="FAP2" s="854"/>
      <c r="FAQ2" s="854"/>
      <c r="FAR2" s="854"/>
      <c r="FAS2" s="854"/>
      <c r="FAT2" s="854"/>
      <c r="FAU2" s="854"/>
      <c r="FAV2" s="854"/>
      <c r="FAW2" s="854"/>
      <c r="FAX2" s="854"/>
      <c r="FAY2" s="854"/>
      <c r="FAZ2" s="854"/>
      <c r="FBA2" s="854"/>
      <c r="FBB2" s="854"/>
      <c r="FBC2" s="854"/>
      <c r="FBD2" s="854"/>
      <c r="FBE2" s="854"/>
      <c r="FBF2" s="854"/>
      <c r="FBG2" s="854"/>
      <c r="FBH2" s="854"/>
      <c r="FBI2" s="854"/>
      <c r="FBJ2" s="854"/>
      <c r="FBK2" s="854"/>
      <c r="FBL2" s="854"/>
      <c r="FBM2" s="854"/>
      <c r="FBN2" s="854"/>
      <c r="FBO2" s="854"/>
      <c r="FBP2" s="854"/>
      <c r="FBQ2" s="854"/>
      <c r="FBR2" s="854"/>
      <c r="FBS2" s="854"/>
      <c r="FBT2" s="854"/>
      <c r="FBU2" s="854"/>
      <c r="FBV2" s="854"/>
      <c r="FBW2" s="854"/>
      <c r="FBX2" s="854"/>
      <c r="FBY2" s="854"/>
      <c r="FBZ2" s="854"/>
      <c r="FCA2" s="854"/>
      <c r="FCB2" s="854"/>
      <c r="FCC2" s="854"/>
      <c r="FCD2" s="854"/>
      <c r="FCE2" s="854"/>
      <c r="FCF2" s="854"/>
      <c r="FCG2" s="854"/>
      <c r="FCH2" s="854"/>
      <c r="FCI2" s="854"/>
      <c r="FCJ2" s="854"/>
      <c r="FCK2" s="854"/>
      <c r="FCL2" s="854"/>
      <c r="FCM2" s="854"/>
      <c r="FCN2" s="854"/>
      <c r="FCO2" s="854"/>
      <c r="FCP2" s="854"/>
      <c r="FCQ2" s="854"/>
      <c r="FCR2" s="854"/>
      <c r="FCS2" s="854"/>
      <c r="FCT2" s="854"/>
      <c r="FCU2" s="854"/>
      <c r="FCV2" s="854"/>
      <c r="FCW2" s="854"/>
      <c r="FCX2" s="854"/>
      <c r="FCY2" s="854"/>
      <c r="FCZ2" s="854"/>
      <c r="FDA2" s="854"/>
      <c r="FDB2" s="854"/>
      <c r="FDC2" s="854"/>
      <c r="FDD2" s="854"/>
      <c r="FDE2" s="854"/>
      <c r="FDF2" s="854"/>
      <c r="FDG2" s="854"/>
      <c r="FDH2" s="854"/>
      <c r="FDI2" s="854"/>
      <c r="FDJ2" s="854"/>
      <c r="FDK2" s="854"/>
      <c r="FDL2" s="854"/>
      <c r="FDM2" s="854"/>
      <c r="FDN2" s="854"/>
      <c r="FDO2" s="854"/>
      <c r="FDP2" s="854"/>
      <c r="FDQ2" s="854"/>
      <c r="FDR2" s="854"/>
      <c r="FDS2" s="854"/>
      <c r="FDT2" s="854"/>
      <c r="FDU2" s="854"/>
      <c r="FDV2" s="854"/>
      <c r="FDW2" s="854"/>
      <c r="FDX2" s="854"/>
      <c r="FDY2" s="854"/>
      <c r="FDZ2" s="854"/>
      <c r="FEA2" s="854"/>
      <c r="FEB2" s="854"/>
      <c r="FEC2" s="854"/>
      <c r="FED2" s="854"/>
      <c r="FEE2" s="854"/>
      <c r="FEF2" s="854"/>
      <c r="FEG2" s="854"/>
      <c r="FEH2" s="854"/>
      <c r="FEI2" s="854"/>
      <c r="FEJ2" s="854"/>
      <c r="FEK2" s="854"/>
      <c r="FEL2" s="854"/>
      <c r="FEM2" s="854"/>
      <c r="FEN2" s="854"/>
      <c r="FEO2" s="854"/>
      <c r="FEP2" s="854"/>
      <c r="FEQ2" s="854"/>
      <c r="FER2" s="854"/>
      <c r="FES2" s="854"/>
      <c r="FET2" s="854"/>
      <c r="FEU2" s="854"/>
      <c r="FEV2" s="854"/>
      <c r="FEW2" s="854"/>
      <c r="FEX2" s="854"/>
      <c r="FEY2" s="854"/>
      <c r="FEZ2" s="854"/>
      <c r="FFA2" s="854"/>
      <c r="FFB2" s="854"/>
      <c r="FFC2" s="854"/>
      <c r="FFD2" s="854"/>
      <c r="FFE2" s="854"/>
      <c r="FFF2" s="854"/>
      <c r="FFG2" s="854"/>
      <c r="FFH2" s="854"/>
      <c r="FFI2" s="854"/>
      <c r="FFJ2" s="854"/>
      <c r="FFK2" s="854"/>
      <c r="FFL2" s="854"/>
      <c r="FFM2" s="854"/>
      <c r="FFN2" s="854"/>
      <c r="FFO2" s="854"/>
      <c r="FFP2" s="854"/>
      <c r="FFQ2" s="854"/>
      <c r="FFR2" s="854"/>
      <c r="FFS2" s="854"/>
      <c r="FFT2" s="854"/>
      <c r="FFU2" s="854"/>
      <c r="FFV2" s="854"/>
      <c r="FFW2" s="854"/>
      <c r="FFX2" s="854"/>
      <c r="FFY2" s="854"/>
      <c r="FFZ2" s="854"/>
      <c r="FGA2" s="854"/>
      <c r="FGB2" s="854"/>
      <c r="FGC2" s="854"/>
      <c r="FGD2" s="854"/>
      <c r="FGE2" s="854"/>
      <c r="FGF2" s="854"/>
      <c r="FGG2" s="854"/>
      <c r="FGH2" s="854"/>
      <c r="FGI2" s="854"/>
      <c r="FGJ2" s="854"/>
      <c r="FGK2" s="854"/>
      <c r="FGL2" s="854"/>
      <c r="FGM2" s="854"/>
      <c r="FGN2" s="854"/>
      <c r="FGO2" s="854"/>
      <c r="FGP2" s="854"/>
      <c r="FGQ2" s="854"/>
      <c r="FGR2" s="854"/>
      <c r="FGS2" s="854"/>
      <c r="FGT2" s="854"/>
      <c r="FGU2" s="854"/>
      <c r="FGV2" s="854"/>
      <c r="FGW2" s="854"/>
      <c r="FGX2" s="854"/>
      <c r="FGY2" s="854"/>
      <c r="FGZ2" s="854"/>
      <c r="FHA2" s="854"/>
      <c r="FHB2" s="854"/>
      <c r="FHC2" s="854"/>
      <c r="FHD2" s="854"/>
      <c r="FHE2" s="854"/>
      <c r="FHF2" s="854"/>
      <c r="FHG2" s="854"/>
      <c r="FHH2" s="854"/>
      <c r="FHI2" s="854"/>
      <c r="FHJ2" s="854"/>
      <c r="FHK2" s="854"/>
      <c r="FHL2" s="854"/>
      <c r="FHM2" s="854"/>
      <c r="FHN2" s="854"/>
      <c r="FHO2" s="854"/>
      <c r="FHP2" s="854"/>
      <c r="FHQ2" s="854"/>
      <c r="FHR2" s="854"/>
      <c r="FHS2" s="854"/>
      <c r="FHT2" s="854"/>
      <c r="FHU2" s="854"/>
      <c r="FHV2" s="854"/>
      <c r="FHW2" s="854"/>
      <c r="FHX2" s="854"/>
      <c r="FHY2" s="854"/>
      <c r="FHZ2" s="854"/>
      <c r="FIA2" s="854"/>
      <c r="FIB2" s="854"/>
      <c r="FIC2" s="854"/>
      <c r="FID2" s="854"/>
      <c r="FIE2" s="854"/>
      <c r="FIF2" s="854"/>
      <c r="FIG2" s="854"/>
      <c r="FIH2" s="854"/>
      <c r="FII2" s="854"/>
      <c r="FIJ2" s="854"/>
      <c r="FIK2" s="854"/>
      <c r="FIL2" s="854"/>
      <c r="FIM2" s="854"/>
      <c r="FIN2" s="854"/>
      <c r="FIO2" s="854"/>
      <c r="FIP2" s="854"/>
      <c r="FIQ2" s="854"/>
      <c r="FIR2" s="854"/>
      <c r="FIS2" s="854"/>
      <c r="FIT2" s="854"/>
      <c r="FIU2" s="854"/>
      <c r="FIV2" s="854"/>
      <c r="FIW2" s="854"/>
      <c r="FIX2" s="854"/>
      <c r="FIY2" s="854"/>
      <c r="FIZ2" s="854"/>
      <c r="FJA2" s="854"/>
      <c r="FJB2" s="854"/>
      <c r="FJC2" s="854"/>
      <c r="FJD2" s="854"/>
      <c r="FJE2" s="854"/>
      <c r="FJF2" s="854"/>
      <c r="FJG2" s="854"/>
      <c r="FJH2" s="854"/>
      <c r="FJI2" s="854"/>
      <c r="FJJ2" s="854"/>
      <c r="FJK2" s="854"/>
      <c r="FJL2" s="854"/>
      <c r="FJM2" s="854"/>
      <c r="FJN2" s="854"/>
      <c r="FJO2" s="854"/>
      <c r="FJP2" s="854"/>
      <c r="FJQ2" s="854"/>
      <c r="FJR2" s="854"/>
      <c r="FJS2" s="854"/>
      <c r="FJT2" s="854"/>
      <c r="FJU2" s="854"/>
      <c r="FJV2" s="854"/>
      <c r="FJW2" s="854"/>
      <c r="FJX2" s="854"/>
      <c r="FJY2" s="854"/>
      <c r="FJZ2" s="854"/>
      <c r="FKA2" s="854"/>
      <c r="FKB2" s="854"/>
      <c r="FKC2" s="854"/>
      <c r="FKD2" s="854"/>
      <c r="FKE2" s="854"/>
      <c r="FKF2" s="854"/>
      <c r="FKG2" s="854"/>
      <c r="FKH2" s="854"/>
      <c r="FKI2" s="854"/>
      <c r="FKJ2" s="854"/>
      <c r="FKK2" s="854"/>
      <c r="FKL2" s="854"/>
      <c r="FKM2" s="854"/>
      <c r="FKN2" s="854"/>
      <c r="FKO2" s="854"/>
      <c r="FKP2" s="854"/>
      <c r="FKQ2" s="854"/>
      <c r="FKR2" s="854"/>
      <c r="FKS2" s="854"/>
      <c r="FKT2" s="854"/>
      <c r="FKU2" s="854"/>
      <c r="FKV2" s="854"/>
      <c r="FKW2" s="854"/>
      <c r="FKX2" s="854"/>
      <c r="FKY2" s="854"/>
      <c r="FKZ2" s="854"/>
      <c r="FLA2" s="854"/>
      <c r="FLB2" s="854"/>
      <c r="FLC2" s="854"/>
      <c r="FLD2" s="854"/>
      <c r="FLE2" s="854"/>
      <c r="FLF2" s="854"/>
      <c r="FLG2" s="854"/>
      <c r="FLH2" s="854"/>
      <c r="FLI2" s="854"/>
      <c r="FLJ2" s="854"/>
      <c r="FLK2" s="854"/>
      <c r="FLL2" s="854"/>
      <c r="FLM2" s="854"/>
      <c r="FLN2" s="854"/>
      <c r="FLO2" s="854"/>
      <c r="FLP2" s="854"/>
      <c r="FLQ2" s="854"/>
      <c r="FLR2" s="854"/>
      <c r="FLS2" s="854"/>
      <c r="FLT2" s="854"/>
      <c r="FLU2" s="854"/>
      <c r="FLV2" s="854"/>
      <c r="FLW2" s="854"/>
      <c r="FLX2" s="854"/>
      <c r="FLY2" s="854"/>
      <c r="FLZ2" s="854"/>
      <c r="FMA2" s="854"/>
      <c r="FMB2" s="854"/>
      <c r="FMC2" s="854"/>
      <c r="FMD2" s="854"/>
      <c r="FME2" s="854"/>
      <c r="FMF2" s="854"/>
      <c r="FMG2" s="854"/>
      <c r="FMH2" s="854"/>
      <c r="FMI2" s="854"/>
      <c r="FMJ2" s="854"/>
      <c r="FMK2" s="854"/>
      <c r="FML2" s="854"/>
      <c r="FMM2" s="854"/>
      <c r="FMN2" s="854"/>
      <c r="FMO2" s="854"/>
      <c r="FMP2" s="854"/>
      <c r="FMQ2" s="854"/>
      <c r="FMR2" s="854"/>
      <c r="FMS2" s="854"/>
      <c r="FMT2" s="854"/>
      <c r="FMU2" s="854"/>
      <c r="FMV2" s="854"/>
      <c r="FMW2" s="854"/>
      <c r="FMX2" s="854"/>
      <c r="FMY2" s="854"/>
      <c r="FMZ2" s="854"/>
      <c r="FNA2" s="854"/>
      <c r="FNB2" s="854"/>
      <c r="FNC2" s="854"/>
      <c r="FND2" s="854"/>
      <c r="FNE2" s="854"/>
      <c r="FNF2" s="854"/>
      <c r="FNG2" s="854"/>
      <c r="FNH2" s="854"/>
      <c r="FNI2" s="854"/>
      <c r="FNJ2" s="854"/>
      <c r="FNK2" s="854"/>
      <c r="FNL2" s="854"/>
      <c r="FNM2" s="854"/>
      <c r="FNN2" s="854"/>
      <c r="FNO2" s="854"/>
      <c r="FNP2" s="854"/>
      <c r="FNQ2" s="854"/>
      <c r="FNR2" s="854"/>
      <c r="FNS2" s="854"/>
      <c r="FNT2" s="854"/>
      <c r="FNU2" s="854"/>
      <c r="FNV2" s="854"/>
      <c r="FNW2" s="854"/>
      <c r="FNX2" s="854"/>
      <c r="FNY2" s="854"/>
      <c r="FNZ2" s="854"/>
      <c r="FOA2" s="854"/>
      <c r="FOB2" s="854"/>
      <c r="FOC2" s="854"/>
      <c r="FOD2" s="854"/>
      <c r="FOE2" s="854"/>
      <c r="FOF2" s="854"/>
      <c r="FOG2" s="854"/>
      <c r="FOH2" s="854"/>
      <c r="FOI2" s="854"/>
      <c r="FOJ2" s="854"/>
      <c r="FOK2" s="854"/>
      <c r="FOL2" s="854"/>
      <c r="FOM2" s="854"/>
      <c r="FON2" s="854"/>
      <c r="FOO2" s="854"/>
      <c r="FOP2" s="854"/>
      <c r="FOQ2" s="854"/>
      <c r="FOR2" s="854"/>
      <c r="FOS2" s="854"/>
      <c r="FOT2" s="854"/>
      <c r="FOU2" s="854"/>
      <c r="FOV2" s="854"/>
      <c r="FOW2" s="854"/>
      <c r="FOX2" s="854"/>
      <c r="FOY2" s="854"/>
      <c r="FOZ2" s="854"/>
      <c r="FPA2" s="854"/>
      <c r="FPB2" s="854"/>
      <c r="FPC2" s="854"/>
      <c r="FPD2" s="854"/>
      <c r="FPE2" s="854"/>
      <c r="FPF2" s="854"/>
      <c r="FPG2" s="854"/>
      <c r="FPH2" s="854"/>
      <c r="FPI2" s="854"/>
      <c r="FPJ2" s="854"/>
      <c r="FPK2" s="854"/>
      <c r="FPL2" s="854"/>
      <c r="FPM2" s="854"/>
      <c r="FPN2" s="854"/>
      <c r="FPO2" s="854"/>
      <c r="FPP2" s="854"/>
      <c r="FPQ2" s="854"/>
      <c r="FPR2" s="854"/>
      <c r="FPS2" s="854"/>
      <c r="FPT2" s="854"/>
      <c r="FPU2" s="854"/>
      <c r="FPV2" s="854"/>
      <c r="FPW2" s="854"/>
      <c r="FPX2" s="854"/>
      <c r="FPY2" s="854"/>
      <c r="FPZ2" s="854"/>
      <c r="FQA2" s="854"/>
      <c r="FQB2" s="854"/>
      <c r="FQC2" s="854"/>
      <c r="FQD2" s="854"/>
      <c r="FQE2" s="854"/>
      <c r="FQF2" s="854"/>
      <c r="FQG2" s="854"/>
      <c r="FQH2" s="854"/>
      <c r="FQI2" s="854"/>
      <c r="FQJ2" s="854"/>
      <c r="FQK2" s="854"/>
      <c r="FQL2" s="854"/>
      <c r="FQM2" s="854"/>
      <c r="FQN2" s="854"/>
      <c r="FQO2" s="854"/>
      <c r="FQP2" s="854"/>
      <c r="FQQ2" s="854"/>
      <c r="FQR2" s="854"/>
      <c r="FQS2" s="854"/>
      <c r="FQT2" s="854"/>
      <c r="FQU2" s="854"/>
      <c r="FQV2" s="854"/>
      <c r="FQW2" s="854"/>
      <c r="FQX2" s="854"/>
      <c r="FQY2" s="854"/>
      <c r="FQZ2" s="854"/>
      <c r="FRA2" s="854"/>
      <c r="FRB2" s="854"/>
      <c r="FRC2" s="854"/>
      <c r="FRD2" s="854"/>
      <c r="FRE2" s="854"/>
      <c r="FRF2" s="854"/>
      <c r="FRG2" s="854"/>
      <c r="FRH2" s="854"/>
      <c r="FRI2" s="854"/>
      <c r="FRJ2" s="854"/>
      <c r="FRK2" s="854"/>
      <c r="FRL2" s="854"/>
      <c r="FRM2" s="854"/>
      <c r="FRN2" s="854"/>
      <c r="FRO2" s="854"/>
      <c r="FRP2" s="854"/>
      <c r="FRQ2" s="854"/>
      <c r="FRR2" s="854"/>
      <c r="FRS2" s="854"/>
      <c r="FRT2" s="854"/>
      <c r="FRU2" s="854"/>
      <c r="FRV2" s="854"/>
      <c r="FRW2" s="854"/>
      <c r="FRX2" s="854"/>
      <c r="FRY2" s="854"/>
      <c r="FRZ2" s="854"/>
      <c r="FSA2" s="854"/>
      <c r="FSB2" s="854"/>
      <c r="FSC2" s="854"/>
      <c r="FSD2" s="854"/>
      <c r="FSE2" s="854"/>
      <c r="FSF2" s="854"/>
      <c r="FSG2" s="854"/>
      <c r="FSH2" s="854"/>
      <c r="FSI2" s="854"/>
      <c r="FSJ2" s="854"/>
      <c r="FSK2" s="854"/>
      <c r="FSL2" s="854"/>
      <c r="FSM2" s="854"/>
      <c r="FSN2" s="854"/>
      <c r="FSO2" s="854"/>
      <c r="FSP2" s="854"/>
      <c r="FSQ2" s="854"/>
      <c r="FSR2" s="854"/>
      <c r="FSS2" s="854"/>
      <c r="FST2" s="854"/>
      <c r="FSU2" s="854"/>
      <c r="FSV2" s="854"/>
      <c r="FSW2" s="854"/>
      <c r="FSX2" s="854"/>
      <c r="FSY2" s="854"/>
      <c r="FSZ2" s="854"/>
      <c r="FTA2" s="854"/>
      <c r="FTB2" s="854"/>
      <c r="FTC2" s="854"/>
      <c r="FTD2" s="854"/>
      <c r="FTE2" s="854"/>
      <c r="FTF2" s="854"/>
      <c r="FTG2" s="854"/>
      <c r="FTH2" s="854"/>
      <c r="FTI2" s="854"/>
      <c r="FTJ2" s="854"/>
      <c r="FTK2" s="854"/>
      <c r="FTL2" s="854"/>
      <c r="FTM2" s="854"/>
      <c r="FTN2" s="854"/>
      <c r="FTO2" s="854"/>
      <c r="FTP2" s="854"/>
      <c r="FTQ2" s="854"/>
      <c r="FTR2" s="854"/>
      <c r="FTS2" s="854"/>
      <c r="FTT2" s="854"/>
      <c r="FTU2" s="854"/>
      <c r="FTV2" s="854"/>
      <c r="FTW2" s="854"/>
      <c r="FTX2" s="854"/>
      <c r="FTY2" s="854"/>
      <c r="FTZ2" s="854"/>
      <c r="FUA2" s="854"/>
      <c r="FUB2" s="854"/>
      <c r="FUC2" s="854"/>
      <c r="FUD2" s="854"/>
      <c r="FUE2" s="854"/>
      <c r="FUF2" s="854"/>
      <c r="FUG2" s="854"/>
      <c r="FUH2" s="854"/>
      <c r="FUI2" s="854"/>
      <c r="FUJ2" s="854"/>
      <c r="FUK2" s="854"/>
      <c r="FUL2" s="854"/>
      <c r="FUM2" s="854"/>
      <c r="FUN2" s="854"/>
      <c r="FUO2" s="854"/>
      <c r="FUP2" s="854"/>
      <c r="FUQ2" s="854"/>
      <c r="FUR2" s="854"/>
      <c r="FUS2" s="854"/>
      <c r="FUT2" s="854"/>
      <c r="FUU2" s="854"/>
      <c r="FUV2" s="854"/>
      <c r="FUW2" s="854"/>
      <c r="FUX2" s="854"/>
      <c r="FUY2" s="854"/>
      <c r="FUZ2" s="854"/>
      <c r="FVA2" s="854"/>
      <c r="FVB2" s="854"/>
      <c r="FVC2" s="854"/>
      <c r="FVD2" s="854"/>
      <c r="FVE2" s="854"/>
      <c r="FVF2" s="854"/>
      <c r="FVG2" s="854"/>
      <c r="FVH2" s="854"/>
      <c r="FVI2" s="854"/>
      <c r="FVJ2" s="854"/>
      <c r="FVK2" s="854"/>
      <c r="FVL2" s="854"/>
      <c r="FVM2" s="854"/>
      <c r="FVN2" s="854"/>
      <c r="FVO2" s="854"/>
      <c r="FVP2" s="854"/>
      <c r="FVQ2" s="854"/>
      <c r="FVR2" s="854"/>
      <c r="FVS2" s="854"/>
      <c r="FVT2" s="854"/>
      <c r="FVU2" s="854"/>
      <c r="FVV2" s="854"/>
      <c r="FVW2" s="854"/>
      <c r="FVX2" s="854"/>
      <c r="FVY2" s="854"/>
      <c r="FVZ2" s="854"/>
      <c r="FWA2" s="854"/>
      <c r="FWB2" s="854"/>
      <c r="FWC2" s="854"/>
      <c r="FWD2" s="854"/>
      <c r="FWE2" s="854"/>
      <c r="FWF2" s="854"/>
      <c r="FWG2" s="854"/>
      <c r="FWH2" s="854"/>
      <c r="FWI2" s="854"/>
      <c r="FWJ2" s="854"/>
      <c r="FWK2" s="854"/>
      <c r="FWL2" s="854"/>
      <c r="FWM2" s="854"/>
      <c r="FWN2" s="854"/>
      <c r="FWO2" s="854"/>
      <c r="FWP2" s="854"/>
      <c r="FWQ2" s="854"/>
      <c r="FWR2" s="854"/>
      <c r="FWS2" s="854"/>
      <c r="FWT2" s="854"/>
      <c r="FWU2" s="854"/>
      <c r="FWV2" s="854"/>
      <c r="FWW2" s="854"/>
      <c r="FWX2" s="854"/>
      <c r="FWY2" s="854"/>
      <c r="FWZ2" s="854"/>
      <c r="FXA2" s="854"/>
      <c r="FXB2" s="854"/>
      <c r="FXC2" s="854"/>
      <c r="FXD2" s="854"/>
      <c r="FXE2" s="854"/>
      <c r="FXF2" s="854"/>
      <c r="FXG2" s="854"/>
      <c r="FXH2" s="854"/>
      <c r="FXI2" s="854"/>
      <c r="FXJ2" s="854"/>
      <c r="FXK2" s="854"/>
      <c r="FXL2" s="854"/>
      <c r="FXM2" s="854"/>
      <c r="FXN2" s="854"/>
      <c r="FXO2" s="854"/>
      <c r="FXP2" s="854"/>
      <c r="FXQ2" s="854"/>
      <c r="FXR2" s="854"/>
      <c r="FXS2" s="854"/>
      <c r="FXT2" s="854"/>
      <c r="FXU2" s="854"/>
      <c r="FXV2" s="854"/>
      <c r="FXW2" s="854"/>
      <c r="FXX2" s="854"/>
      <c r="FXY2" s="854"/>
      <c r="FXZ2" s="854"/>
      <c r="FYA2" s="854"/>
      <c r="FYB2" s="854"/>
      <c r="FYC2" s="854"/>
      <c r="FYD2" s="854"/>
      <c r="FYE2" s="854"/>
      <c r="FYF2" s="854"/>
      <c r="FYG2" s="854"/>
      <c r="FYH2" s="854"/>
      <c r="FYI2" s="854"/>
      <c r="FYJ2" s="854"/>
      <c r="FYK2" s="854"/>
      <c r="FYL2" s="854"/>
      <c r="FYM2" s="854"/>
      <c r="FYN2" s="854"/>
      <c r="FYO2" s="854"/>
      <c r="FYP2" s="854"/>
      <c r="FYQ2" s="854"/>
      <c r="FYR2" s="854"/>
      <c r="FYS2" s="854"/>
      <c r="FYT2" s="854"/>
      <c r="FYU2" s="854"/>
      <c r="FYV2" s="854"/>
      <c r="FYW2" s="854"/>
      <c r="FYX2" s="854"/>
      <c r="FYY2" s="854"/>
      <c r="FYZ2" s="854"/>
      <c r="FZA2" s="854"/>
      <c r="FZB2" s="854"/>
      <c r="FZC2" s="854"/>
      <c r="FZD2" s="854"/>
      <c r="FZE2" s="854"/>
      <c r="FZF2" s="854"/>
      <c r="FZG2" s="854"/>
      <c r="FZH2" s="854"/>
      <c r="FZI2" s="854"/>
      <c r="FZJ2" s="854"/>
      <c r="FZK2" s="854"/>
      <c r="FZL2" s="854"/>
      <c r="FZM2" s="854"/>
      <c r="FZN2" s="854"/>
      <c r="FZO2" s="854"/>
      <c r="FZP2" s="854"/>
      <c r="FZQ2" s="854"/>
      <c r="FZR2" s="854"/>
      <c r="FZS2" s="854"/>
      <c r="FZT2" s="854"/>
      <c r="FZU2" s="854"/>
      <c r="FZV2" s="854"/>
      <c r="FZW2" s="854"/>
      <c r="FZX2" s="854"/>
      <c r="FZY2" s="854"/>
      <c r="FZZ2" s="854"/>
      <c r="GAA2" s="854"/>
      <c r="GAB2" s="854"/>
      <c r="GAC2" s="854"/>
      <c r="GAD2" s="854"/>
      <c r="GAE2" s="854"/>
      <c r="GAF2" s="854"/>
      <c r="GAG2" s="854"/>
      <c r="GAH2" s="854"/>
      <c r="GAI2" s="854"/>
      <c r="GAJ2" s="854"/>
      <c r="GAK2" s="854"/>
      <c r="GAL2" s="854"/>
      <c r="GAM2" s="854"/>
      <c r="GAN2" s="854"/>
      <c r="GAO2" s="854"/>
      <c r="GAP2" s="854"/>
      <c r="GAQ2" s="854"/>
      <c r="GAR2" s="854"/>
      <c r="GAS2" s="854"/>
      <c r="GAT2" s="854"/>
      <c r="GAU2" s="854"/>
      <c r="GAV2" s="854"/>
      <c r="GAW2" s="854"/>
      <c r="GAX2" s="854"/>
      <c r="GAY2" s="854"/>
      <c r="GAZ2" s="854"/>
      <c r="GBA2" s="854"/>
      <c r="GBB2" s="854"/>
      <c r="GBC2" s="854"/>
      <c r="GBD2" s="854"/>
      <c r="GBE2" s="854"/>
      <c r="GBF2" s="854"/>
      <c r="GBG2" s="854"/>
      <c r="GBH2" s="854"/>
      <c r="GBI2" s="854"/>
      <c r="GBJ2" s="854"/>
      <c r="GBK2" s="854"/>
      <c r="GBL2" s="854"/>
      <c r="GBM2" s="854"/>
      <c r="GBN2" s="854"/>
      <c r="GBO2" s="854"/>
      <c r="GBP2" s="854"/>
      <c r="GBQ2" s="854"/>
      <c r="GBR2" s="854"/>
      <c r="GBS2" s="854"/>
      <c r="GBT2" s="854"/>
      <c r="GBU2" s="854"/>
      <c r="GBV2" s="854"/>
      <c r="GBW2" s="854"/>
      <c r="GBX2" s="854"/>
      <c r="GBY2" s="854"/>
      <c r="GBZ2" s="854"/>
      <c r="GCA2" s="854"/>
      <c r="GCB2" s="854"/>
      <c r="GCC2" s="854"/>
      <c r="GCD2" s="854"/>
      <c r="GCE2" s="854"/>
      <c r="GCF2" s="854"/>
      <c r="GCG2" s="854"/>
      <c r="GCH2" s="854"/>
      <c r="GCI2" s="854"/>
      <c r="GCJ2" s="854"/>
      <c r="GCK2" s="854"/>
      <c r="GCL2" s="854"/>
      <c r="GCM2" s="854"/>
      <c r="GCN2" s="854"/>
      <c r="GCO2" s="854"/>
      <c r="GCP2" s="854"/>
      <c r="GCQ2" s="854"/>
      <c r="GCR2" s="854"/>
      <c r="GCS2" s="854"/>
      <c r="GCT2" s="854"/>
      <c r="GCU2" s="854"/>
      <c r="GCV2" s="854"/>
      <c r="GCW2" s="854"/>
      <c r="GCX2" s="854"/>
      <c r="GCY2" s="854"/>
      <c r="GCZ2" s="854"/>
      <c r="GDA2" s="854"/>
      <c r="GDB2" s="854"/>
      <c r="GDC2" s="854"/>
      <c r="GDD2" s="854"/>
      <c r="GDE2" s="854"/>
      <c r="GDF2" s="854"/>
      <c r="GDG2" s="854"/>
      <c r="GDH2" s="854"/>
      <c r="GDI2" s="854"/>
      <c r="GDJ2" s="854"/>
      <c r="GDK2" s="854"/>
      <c r="GDL2" s="854"/>
      <c r="GDM2" s="854"/>
      <c r="GDN2" s="854"/>
      <c r="GDO2" s="854"/>
      <c r="GDP2" s="854"/>
      <c r="GDQ2" s="854"/>
      <c r="GDR2" s="854"/>
      <c r="GDS2" s="854"/>
      <c r="GDT2" s="854"/>
      <c r="GDU2" s="854"/>
      <c r="GDV2" s="854"/>
      <c r="GDW2" s="854"/>
      <c r="GDX2" s="854"/>
      <c r="GDY2" s="854"/>
      <c r="GDZ2" s="854"/>
      <c r="GEA2" s="854"/>
      <c r="GEB2" s="854"/>
      <c r="GEC2" s="854"/>
      <c r="GED2" s="854"/>
      <c r="GEE2" s="854"/>
      <c r="GEF2" s="854"/>
      <c r="GEG2" s="854"/>
      <c r="GEH2" s="854"/>
      <c r="GEI2" s="854"/>
      <c r="GEJ2" s="854"/>
      <c r="GEK2" s="854"/>
      <c r="GEL2" s="854"/>
      <c r="GEM2" s="854"/>
      <c r="GEN2" s="854"/>
      <c r="GEO2" s="854"/>
      <c r="GEP2" s="854"/>
      <c r="GEQ2" s="854"/>
      <c r="GER2" s="854"/>
      <c r="GES2" s="854"/>
      <c r="GET2" s="854"/>
      <c r="GEU2" s="854"/>
      <c r="GEV2" s="854"/>
      <c r="GEW2" s="854"/>
      <c r="GEX2" s="854"/>
      <c r="GEY2" s="854"/>
      <c r="GEZ2" s="854"/>
      <c r="GFA2" s="854"/>
      <c r="GFB2" s="854"/>
      <c r="GFC2" s="854"/>
      <c r="GFD2" s="854"/>
      <c r="GFE2" s="854"/>
      <c r="GFF2" s="854"/>
      <c r="GFG2" s="854"/>
      <c r="GFH2" s="854"/>
      <c r="GFI2" s="854"/>
      <c r="GFJ2" s="854"/>
      <c r="GFK2" s="854"/>
      <c r="GFL2" s="854"/>
      <c r="GFM2" s="854"/>
      <c r="GFN2" s="854"/>
      <c r="GFO2" s="854"/>
      <c r="GFP2" s="854"/>
      <c r="GFQ2" s="854"/>
      <c r="GFR2" s="854"/>
      <c r="GFS2" s="854"/>
      <c r="GFT2" s="854"/>
      <c r="GFU2" s="854"/>
      <c r="GFV2" s="854"/>
      <c r="GFW2" s="854"/>
      <c r="GFX2" s="854"/>
      <c r="GFY2" s="854"/>
      <c r="GFZ2" s="854"/>
      <c r="GGA2" s="854"/>
      <c r="GGB2" s="854"/>
      <c r="GGC2" s="854"/>
      <c r="GGD2" s="854"/>
      <c r="GGE2" s="854"/>
      <c r="GGF2" s="854"/>
      <c r="GGG2" s="854"/>
      <c r="GGH2" s="854"/>
      <c r="GGI2" s="854"/>
      <c r="GGJ2" s="854"/>
      <c r="GGK2" s="854"/>
      <c r="GGL2" s="854"/>
      <c r="GGM2" s="854"/>
      <c r="GGN2" s="854"/>
      <c r="GGO2" s="854"/>
      <c r="GGP2" s="854"/>
      <c r="GGQ2" s="854"/>
      <c r="GGR2" s="854"/>
      <c r="GGS2" s="854"/>
      <c r="GGT2" s="854"/>
      <c r="GGU2" s="854"/>
      <c r="GGV2" s="854"/>
      <c r="GGW2" s="854"/>
      <c r="GGX2" s="854"/>
      <c r="GGY2" s="854"/>
      <c r="GGZ2" s="854"/>
      <c r="GHA2" s="854"/>
      <c r="GHB2" s="854"/>
      <c r="GHC2" s="854"/>
      <c r="GHD2" s="854"/>
      <c r="GHE2" s="854"/>
      <c r="GHF2" s="854"/>
      <c r="GHG2" s="854"/>
      <c r="GHH2" s="854"/>
      <c r="GHI2" s="854"/>
      <c r="GHJ2" s="854"/>
      <c r="GHK2" s="854"/>
      <c r="GHL2" s="854"/>
      <c r="GHM2" s="854"/>
      <c r="GHN2" s="854"/>
      <c r="GHO2" s="854"/>
      <c r="GHP2" s="854"/>
      <c r="GHQ2" s="854"/>
      <c r="GHR2" s="854"/>
      <c r="GHS2" s="854"/>
      <c r="GHT2" s="854"/>
      <c r="GHU2" s="854"/>
      <c r="GHV2" s="854"/>
      <c r="GHW2" s="854"/>
      <c r="GHX2" s="854"/>
      <c r="GHY2" s="854"/>
      <c r="GHZ2" s="854"/>
      <c r="GIA2" s="854"/>
      <c r="GIB2" s="854"/>
      <c r="GIC2" s="854"/>
      <c r="GID2" s="854"/>
      <c r="GIE2" s="854"/>
      <c r="GIF2" s="854"/>
      <c r="GIG2" s="854"/>
      <c r="GIH2" s="854"/>
      <c r="GII2" s="854"/>
      <c r="GIJ2" s="854"/>
      <c r="GIK2" s="854"/>
      <c r="GIL2" s="854"/>
      <c r="GIM2" s="854"/>
      <c r="GIN2" s="854"/>
      <c r="GIO2" s="854"/>
      <c r="GIP2" s="854"/>
      <c r="GIQ2" s="854"/>
      <c r="GIR2" s="854"/>
      <c r="GIS2" s="854"/>
      <c r="GIT2" s="854"/>
      <c r="GIU2" s="854"/>
      <c r="GIV2" s="854"/>
      <c r="GIW2" s="854"/>
      <c r="GIX2" s="854"/>
      <c r="GIY2" s="854"/>
      <c r="GIZ2" s="854"/>
      <c r="GJA2" s="854"/>
      <c r="GJB2" s="854"/>
      <c r="GJC2" s="854"/>
      <c r="GJD2" s="854"/>
      <c r="GJE2" s="854"/>
      <c r="GJF2" s="854"/>
      <c r="GJG2" s="854"/>
      <c r="GJH2" s="854"/>
      <c r="GJI2" s="854"/>
      <c r="GJJ2" s="854"/>
      <c r="GJK2" s="854"/>
      <c r="GJL2" s="854"/>
      <c r="GJM2" s="854"/>
      <c r="GJN2" s="854"/>
      <c r="GJO2" s="854"/>
      <c r="GJP2" s="854"/>
      <c r="GJQ2" s="854"/>
      <c r="GJR2" s="854"/>
      <c r="GJS2" s="854"/>
      <c r="GJT2" s="854"/>
      <c r="GJU2" s="854"/>
      <c r="GJV2" s="854"/>
      <c r="GJW2" s="854"/>
      <c r="GJX2" s="854"/>
      <c r="GJY2" s="854"/>
      <c r="GJZ2" s="854"/>
      <c r="GKA2" s="854"/>
      <c r="GKB2" s="854"/>
      <c r="GKC2" s="854"/>
      <c r="GKD2" s="854"/>
      <c r="GKE2" s="854"/>
      <c r="GKF2" s="854"/>
      <c r="GKG2" s="854"/>
      <c r="GKH2" s="854"/>
      <c r="GKI2" s="854"/>
      <c r="GKJ2" s="854"/>
      <c r="GKK2" s="854"/>
      <c r="GKL2" s="854"/>
      <c r="GKM2" s="854"/>
      <c r="GKN2" s="854"/>
      <c r="GKO2" s="854"/>
      <c r="GKP2" s="854"/>
      <c r="GKQ2" s="854"/>
      <c r="GKR2" s="854"/>
      <c r="GKS2" s="854"/>
      <c r="GKT2" s="854"/>
      <c r="GKU2" s="854"/>
      <c r="GKV2" s="854"/>
      <c r="GKW2" s="854"/>
      <c r="GKX2" s="854"/>
      <c r="GKY2" s="854"/>
      <c r="GKZ2" s="854"/>
      <c r="GLA2" s="854"/>
      <c r="GLB2" s="854"/>
      <c r="GLC2" s="854"/>
      <c r="GLD2" s="854"/>
      <c r="GLE2" s="854"/>
      <c r="GLF2" s="854"/>
      <c r="GLG2" s="854"/>
      <c r="GLH2" s="854"/>
      <c r="GLI2" s="854"/>
      <c r="GLJ2" s="854"/>
      <c r="GLK2" s="854"/>
      <c r="GLL2" s="854"/>
      <c r="GLM2" s="854"/>
      <c r="GLN2" s="854"/>
      <c r="GLO2" s="854"/>
      <c r="GLP2" s="854"/>
      <c r="GLQ2" s="854"/>
      <c r="GLR2" s="854"/>
      <c r="GLS2" s="854"/>
      <c r="GLT2" s="854"/>
      <c r="GLU2" s="854"/>
      <c r="GLV2" s="854"/>
      <c r="GLW2" s="854"/>
      <c r="GLX2" s="854"/>
      <c r="GLY2" s="854"/>
      <c r="GLZ2" s="854"/>
      <c r="GMA2" s="854"/>
      <c r="GMB2" s="854"/>
      <c r="GMC2" s="854"/>
      <c r="GMD2" s="854"/>
      <c r="GME2" s="854"/>
      <c r="GMF2" s="854"/>
      <c r="GMG2" s="854"/>
      <c r="GMH2" s="854"/>
      <c r="GMI2" s="854"/>
      <c r="GMJ2" s="854"/>
      <c r="GMK2" s="854"/>
      <c r="GML2" s="854"/>
      <c r="GMM2" s="854"/>
      <c r="GMN2" s="854"/>
      <c r="GMO2" s="854"/>
      <c r="GMP2" s="854"/>
      <c r="GMQ2" s="854"/>
      <c r="GMR2" s="854"/>
      <c r="GMS2" s="854"/>
      <c r="GMT2" s="854"/>
      <c r="GMU2" s="854"/>
      <c r="GMV2" s="854"/>
      <c r="GMW2" s="854"/>
      <c r="GMX2" s="854"/>
      <c r="GMY2" s="854"/>
      <c r="GMZ2" s="854"/>
      <c r="GNA2" s="854"/>
      <c r="GNB2" s="854"/>
      <c r="GNC2" s="854"/>
      <c r="GND2" s="854"/>
      <c r="GNE2" s="854"/>
      <c r="GNF2" s="854"/>
      <c r="GNG2" s="854"/>
      <c r="GNH2" s="854"/>
      <c r="GNI2" s="854"/>
      <c r="GNJ2" s="854"/>
      <c r="GNK2" s="854"/>
      <c r="GNL2" s="854"/>
      <c r="GNM2" s="854"/>
      <c r="GNN2" s="854"/>
      <c r="GNO2" s="854"/>
      <c r="GNP2" s="854"/>
      <c r="GNQ2" s="854"/>
      <c r="GNR2" s="854"/>
      <c r="GNS2" s="854"/>
      <c r="GNT2" s="854"/>
      <c r="GNU2" s="854"/>
      <c r="GNV2" s="854"/>
      <c r="GNW2" s="854"/>
      <c r="GNX2" s="854"/>
      <c r="GNY2" s="854"/>
      <c r="GNZ2" s="854"/>
      <c r="GOA2" s="854"/>
      <c r="GOB2" s="854"/>
      <c r="GOC2" s="854"/>
      <c r="GOD2" s="854"/>
      <c r="GOE2" s="854"/>
      <c r="GOF2" s="854"/>
      <c r="GOG2" s="854"/>
      <c r="GOH2" s="854"/>
      <c r="GOI2" s="854"/>
      <c r="GOJ2" s="854"/>
      <c r="GOK2" s="854"/>
      <c r="GOL2" s="854"/>
      <c r="GOM2" s="854"/>
      <c r="GON2" s="854"/>
      <c r="GOO2" s="854"/>
      <c r="GOP2" s="854"/>
      <c r="GOQ2" s="854"/>
      <c r="GOR2" s="854"/>
      <c r="GOS2" s="854"/>
      <c r="GOT2" s="854"/>
      <c r="GOU2" s="854"/>
      <c r="GOV2" s="854"/>
      <c r="GOW2" s="854"/>
      <c r="GOX2" s="854"/>
      <c r="GOY2" s="854"/>
      <c r="GOZ2" s="854"/>
      <c r="GPA2" s="854"/>
      <c r="GPB2" s="854"/>
      <c r="GPC2" s="854"/>
      <c r="GPD2" s="854"/>
      <c r="GPE2" s="854"/>
      <c r="GPF2" s="854"/>
      <c r="GPG2" s="854"/>
      <c r="GPH2" s="854"/>
      <c r="GPI2" s="854"/>
      <c r="GPJ2" s="854"/>
      <c r="GPK2" s="854"/>
      <c r="GPL2" s="854"/>
      <c r="GPM2" s="854"/>
      <c r="GPN2" s="854"/>
      <c r="GPO2" s="854"/>
      <c r="GPP2" s="854"/>
      <c r="GPQ2" s="854"/>
      <c r="GPR2" s="854"/>
      <c r="GPS2" s="854"/>
      <c r="GPT2" s="854"/>
      <c r="GPU2" s="854"/>
      <c r="GPV2" s="854"/>
      <c r="GPW2" s="854"/>
      <c r="GPX2" s="854"/>
      <c r="GPY2" s="854"/>
      <c r="GPZ2" s="854"/>
      <c r="GQA2" s="854"/>
      <c r="GQB2" s="854"/>
      <c r="GQC2" s="854"/>
      <c r="GQD2" s="854"/>
      <c r="GQE2" s="854"/>
      <c r="GQF2" s="854"/>
      <c r="GQG2" s="854"/>
      <c r="GQH2" s="854"/>
      <c r="GQI2" s="854"/>
      <c r="GQJ2" s="854"/>
      <c r="GQK2" s="854"/>
      <c r="GQL2" s="854"/>
      <c r="GQM2" s="854"/>
      <c r="GQN2" s="854"/>
      <c r="GQO2" s="854"/>
      <c r="GQP2" s="854"/>
      <c r="GQQ2" s="854"/>
      <c r="GQR2" s="854"/>
      <c r="GQS2" s="854"/>
      <c r="GQT2" s="854"/>
      <c r="GQU2" s="854"/>
      <c r="GQV2" s="854"/>
      <c r="GQW2" s="854"/>
      <c r="GQX2" s="854"/>
      <c r="GQY2" s="854"/>
      <c r="GQZ2" s="854"/>
      <c r="GRA2" s="854"/>
      <c r="GRB2" s="854"/>
      <c r="GRC2" s="854"/>
      <c r="GRD2" s="854"/>
      <c r="GRE2" s="854"/>
      <c r="GRF2" s="854"/>
      <c r="GRG2" s="854"/>
      <c r="GRH2" s="854"/>
      <c r="GRI2" s="854"/>
      <c r="GRJ2" s="854"/>
      <c r="GRK2" s="854"/>
      <c r="GRL2" s="854"/>
      <c r="GRM2" s="854"/>
      <c r="GRN2" s="854"/>
      <c r="GRO2" s="854"/>
      <c r="GRP2" s="854"/>
      <c r="GRQ2" s="854"/>
      <c r="GRR2" s="854"/>
      <c r="GRS2" s="854"/>
      <c r="GRT2" s="854"/>
      <c r="GRU2" s="854"/>
      <c r="GRV2" s="854"/>
      <c r="GRW2" s="854"/>
      <c r="GRX2" s="854"/>
      <c r="GRY2" s="854"/>
      <c r="GRZ2" s="854"/>
      <c r="GSA2" s="854"/>
      <c r="GSB2" s="854"/>
      <c r="GSC2" s="854"/>
      <c r="GSD2" s="854"/>
      <c r="GSE2" s="854"/>
      <c r="GSF2" s="854"/>
      <c r="GSG2" s="854"/>
      <c r="GSH2" s="854"/>
      <c r="GSI2" s="854"/>
      <c r="GSJ2" s="854"/>
      <c r="GSK2" s="854"/>
      <c r="GSL2" s="854"/>
      <c r="GSM2" s="854"/>
      <c r="GSN2" s="854"/>
      <c r="GSO2" s="854"/>
      <c r="GSP2" s="854"/>
      <c r="GSQ2" s="854"/>
      <c r="GSR2" s="854"/>
      <c r="GSS2" s="854"/>
      <c r="GST2" s="854"/>
      <c r="GSU2" s="854"/>
      <c r="GSV2" s="854"/>
      <c r="GSW2" s="854"/>
      <c r="GSX2" s="854"/>
      <c r="GSY2" s="854"/>
      <c r="GSZ2" s="854"/>
      <c r="GTA2" s="854"/>
      <c r="GTB2" s="854"/>
      <c r="GTC2" s="854"/>
      <c r="GTD2" s="854"/>
      <c r="GTE2" s="854"/>
      <c r="GTF2" s="854"/>
      <c r="GTG2" s="854"/>
      <c r="GTH2" s="854"/>
      <c r="GTI2" s="854"/>
      <c r="GTJ2" s="854"/>
      <c r="GTK2" s="854"/>
      <c r="GTL2" s="854"/>
      <c r="GTM2" s="854"/>
      <c r="GTN2" s="854"/>
      <c r="GTO2" s="854"/>
      <c r="GTP2" s="854"/>
      <c r="GTQ2" s="854"/>
      <c r="GTR2" s="854"/>
      <c r="GTS2" s="854"/>
      <c r="GTT2" s="854"/>
      <c r="GTU2" s="854"/>
      <c r="GTV2" s="854"/>
      <c r="GTW2" s="854"/>
      <c r="GTX2" s="854"/>
      <c r="GTY2" s="854"/>
      <c r="GTZ2" s="854"/>
      <c r="GUA2" s="854"/>
      <c r="GUB2" s="854"/>
      <c r="GUC2" s="854"/>
      <c r="GUD2" s="854"/>
      <c r="GUE2" s="854"/>
      <c r="GUF2" s="854"/>
      <c r="GUG2" s="854"/>
      <c r="GUH2" s="854"/>
      <c r="GUI2" s="854"/>
      <c r="GUJ2" s="854"/>
      <c r="GUK2" s="854"/>
      <c r="GUL2" s="854"/>
      <c r="GUM2" s="854"/>
      <c r="GUN2" s="854"/>
      <c r="GUO2" s="854"/>
      <c r="GUP2" s="854"/>
      <c r="GUQ2" s="854"/>
      <c r="GUR2" s="854"/>
      <c r="GUS2" s="854"/>
      <c r="GUT2" s="854"/>
      <c r="GUU2" s="854"/>
      <c r="GUV2" s="854"/>
      <c r="GUW2" s="854"/>
      <c r="GUX2" s="854"/>
      <c r="GUY2" s="854"/>
      <c r="GUZ2" s="854"/>
      <c r="GVA2" s="854"/>
      <c r="GVB2" s="854"/>
      <c r="GVC2" s="854"/>
      <c r="GVD2" s="854"/>
      <c r="GVE2" s="854"/>
      <c r="GVF2" s="854"/>
      <c r="GVG2" s="854"/>
      <c r="GVH2" s="854"/>
      <c r="GVI2" s="854"/>
      <c r="GVJ2" s="854"/>
      <c r="GVK2" s="854"/>
      <c r="GVL2" s="854"/>
      <c r="GVM2" s="854"/>
      <c r="GVN2" s="854"/>
      <c r="GVO2" s="854"/>
      <c r="GVP2" s="854"/>
      <c r="GVQ2" s="854"/>
      <c r="GVR2" s="854"/>
      <c r="GVS2" s="854"/>
      <c r="GVT2" s="854"/>
      <c r="GVU2" s="854"/>
      <c r="GVV2" s="854"/>
      <c r="GVW2" s="854"/>
      <c r="GVX2" s="854"/>
      <c r="GVY2" s="854"/>
      <c r="GVZ2" s="854"/>
      <c r="GWA2" s="854"/>
      <c r="GWB2" s="854"/>
      <c r="GWC2" s="854"/>
      <c r="GWD2" s="854"/>
      <c r="GWE2" s="854"/>
      <c r="GWF2" s="854"/>
      <c r="GWG2" s="854"/>
      <c r="GWH2" s="854"/>
      <c r="GWI2" s="854"/>
      <c r="GWJ2" s="854"/>
      <c r="GWK2" s="854"/>
      <c r="GWL2" s="854"/>
      <c r="GWM2" s="854"/>
      <c r="GWN2" s="854"/>
      <c r="GWO2" s="854"/>
      <c r="GWP2" s="854"/>
      <c r="GWQ2" s="854"/>
      <c r="GWR2" s="854"/>
      <c r="GWS2" s="854"/>
      <c r="GWT2" s="854"/>
      <c r="GWU2" s="854"/>
      <c r="GWV2" s="854"/>
      <c r="GWW2" s="854"/>
      <c r="GWX2" s="854"/>
      <c r="GWY2" s="854"/>
      <c r="GWZ2" s="854"/>
      <c r="GXA2" s="854"/>
      <c r="GXB2" s="854"/>
      <c r="GXC2" s="854"/>
      <c r="GXD2" s="854"/>
      <c r="GXE2" s="854"/>
      <c r="GXF2" s="854"/>
      <c r="GXG2" s="854"/>
      <c r="GXH2" s="854"/>
      <c r="GXI2" s="854"/>
      <c r="GXJ2" s="854"/>
      <c r="GXK2" s="854"/>
      <c r="GXL2" s="854"/>
      <c r="GXM2" s="854"/>
      <c r="GXN2" s="854"/>
      <c r="GXO2" s="854"/>
      <c r="GXP2" s="854"/>
      <c r="GXQ2" s="854"/>
      <c r="GXR2" s="854"/>
      <c r="GXS2" s="854"/>
      <c r="GXT2" s="854"/>
      <c r="GXU2" s="854"/>
      <c r="GXV2" s="854"/>
      <c r="GXW2" s="854"/>
      <c r="GXX2" s="854"/>
      <c r="GXY2" s="854"/>
      <c r="GXZ2" s="854"/>
      <c r="GYA2" s="854"/>
      <c r="GYB2" s="854"/>
      <c r="GYC2" s="854"/>
      <c r="GYD2" s="854"/>
      <c r="GYE2" s="854"/>
      <c r="GYF2" s="854"/>
      <c r="GYG2" s="854"/>
      <c r="GYH2" s="854"/>
      <c r="GYI2" s="854"/>
      <c r="GYJ2" s="854"/>
      <c r="GYK2" s="854"/>
      <c r="GYL2" s="854"/>
      <c r="GYM2" s="854"/>
      <c r="GYN2" s="854"/>
      <c r="GYO2" s="854"/>
      <c r="GYP2" s="854"/>
      <c r="GYQ2" s="854"/>
      <c r="GYR2" s="854"/>
      <c r="GYS2" s="854"/>
      <c r="GYT2" s="854"/>
      <c r="GYU2" s="854"/>
      <c r="GYV2" s="854"/>
      <c r="GYW2" s="854"/>
      <c r="GYX2" s="854"/>
      <c r="GYY2" s="854"/>
      <c r="GYZ2" s="854"/>
      <c r="GZA2" s="854"/>
      <c r="GZB2" s="854"/>
      <c r="GZC2" s="854"/>
      <c r="GZD2" s="854"/>
      <c r="GZE2" s="854"/>
      <c r="GZF2" s="854"/>
      <c r="GZG2" s="854"/>
      <c r="GZH2" s="854"/>
      <c r="GZI2" s="854"/>
      <c r="GZJ2" s="854"/>
      <c r="GZK2" s="854"/>
      <c r="GZL2" s="854"/>
      <c r="GZM2" s="854"/>
      <c r="GZN2" s="854"/>
      <c r="GZO2" s="854"/>
      <c r="GZP2" s="854"/>
      <c r="GZQ2" s="854"/>
      <c r="GZR2" s="854"/>
      <c r="GZS2" s="854"/>
      <c r="GZT2" s="854"/>
      <c r="GZU2" s="854"/>
      <c r="GZV2" s="854"/>
      <c r="GZW2" s="854"/>
      <c r="GZX2" s="854"/>
      <c r="GZY2" s="854"/>
      <c r="GZZ2" s="854"/>
      <c r="HAA2" s="854"/>
      <c r="HAB2" s="854"/>
      <c r="HAC2" s="854"/>
      <c r="HAD2" s="854"/>
      <c r="HAE2" s="854"/>
      <c r="HAF2" s="854"/>
      <c r="HAG2" s="854"/>
      <c r="HAH2" s="854"/>
      <c r="HAI2" s="854"/>
      <c r="HAJ2" s="854"/>
      <c r="HAK2" s="854"/>
      <c r="HAL2" s="854"/>
      <c r="HAM2" s="854"/>
      <c r="HAN2" s="854"/>
      <c r="HAO2" s="854"/>
      <c r="HAP2" s="854"/>
      <c r="HAQ2" s="854"/>
      <c r="HAR2" s="854"/>
      <c r="HAS2" s="854"/>
      <c r="HAT2" s="854"/>
      <c r="HAU2" s="854"/>
      <c r="HAV2" s="854"/>
      <c r="HAW2" s="854"/>
      <c r="HAX2" s="854"/>
      <c r="HAY2" s="854"/>
      <c r="HAZ2" s="854"/>
      <c r="HBA2" s="854"/>
      <c r="HBB2" s="854"/>
      <c r="HBC2" s="854"/>
      <c r="HBD2" s="854"/>
      <c r="HBE2" s="854"/>
      <c r="HBF2" s="854"/>
      <c r="HBG2" s="854"/>
      <c r="HBH2" s="854"/>
      <c r="HBI2" s="854"/>
      <c r="HBJ2" s="854"/>
      <c r="HBK2" s="854"/>
      <c r="HBL2" s="854"/>
      <c r="HBM2" s="854"/>
      <c r="HBN2" s="854"/>
      <c r="HBO2" s="854"/>
      <c r="HBP2" s="854"/>
      <c r="HBQ2" s="854"/>
      <c r="HBR2" s="854"/>
      <c r="HBS2" s="854"/>
      <c r="HBT2" s="854"/>
      <c r="HBU2" s="854"/>
      <c r="HBV2" s="854"/>
      <c r="HBW2" s="854"/>
      <c r="HBX2" s="854"/>
      <c r="HBY2" s="854"/>
      <c r="HBZ2" s="854"/>
      <c r="HCA2" s="854"/>
      <c r="HCB2" s="854"/>
      <c r="HCC2" s="854"/>
      <c r="HCD2" s="854"/>
      <c r="HCE2" s="854"/>
      <c r="HCF2" s="854"/>
      <c r="HCG2" s="854"/>
      <c r="HCH2" s="854"/>
      <c r="HCI2" s="854"/>
      <c r="HCJ2" s="854"/>
      <c r="HCK2" s="854"/>
      <c r="HCL2" s="854"/>
      <c r="HCM2" s="854"/>
      <c r="HCN2" s="854"/>
      <c r="HCO2" s="854"/>
      <c r="HCP2" s="854"/>
      <c r="HCQ2" s="854"/>
      <c r="HCR2" s="854"/>
      <c r="HCS2" s="854"/>
      <c r="HCT2" s="854"/>
      <c r="HCU2" s="854"/>
      <c r="HCV2" s="854"/>
      <c r="HCW2" s="854"/>
      <c r="HCX2" s="854"/>
      <c r="HCY2" s="854"/>
      <c r="HCZ2" s="854"/>
      <c r="HDA2" s="854"/>
      <c r="HDB2" s="854"/>
      <c r="HDC2" s="854"/>
      <c r="HDD2" s="854"/>
      <c r="HDE2" s="854"/>
      <c r="HDF2" s="854"/>
      <c r="HDG2" s="854"/>
      <c r="HDH2" s="854"/>
      <c r="HDI2" s="854"/>
      <c r="HDJ2" s="854"/>
      <c r="HDK2" s="854"/>
      <c r="HDL2" s="854"/>
      <c r="HDM2" s="854"/>
      <c r="HDN2" s="854"/>
      <c r="HDO2" s="854"/>
      <c r="HDP2" s="854"/>
      <c r="HDQ2" s="854"/>
      <c r="HDR2" s="854"/>
      <c r="HDS2" s="854"/>
      <c r="HDT2" s="854"/>
      <c r="HDU2" s="854"/>
      <c r="HDV2" s="854"/>
      <c r="HDW2" s="854"/>
      <c r="HDX2" s="854"/>
      <c r="HDY2" s="854"/>
      <c r="HDZ2" s="854"/>
      <c r="HEA2" s="854"/>
      <c r="HEB2" s="854"/>
      <c r="HEC2" s="854"/>
      <c r="HED2" s="854"/>
      <c r="HEE2" s="854"/>
      <c r="HEF2" s="854"/>
      <c r="HEG2" s="854"/>
      <c r="HEH2" s="854"/>
      <c r="HEI2" s="854"/>
      <c r="HEJ2" s="854"/>
      <c r="HEK2" s="854"/>
      <c r="HEL2" s="854"/>
      <c r="HEM2" s="854"/>
      <c r="HEN2" s="854"/>
      <c r="HEO2" s="854"/>
      <c r="HEP2" s="854"/>
      <c r="HEQ2" s="854"/>
      <c r="HER2" s="854"/>
      <c r="HES2" s="854"/>
      <c r="HET2" s="854"/>
      <c r="HEU2" s="854"/>
      <c r="HEV2" s="854"/>
      <c r="HEW2" s="854"/>
      <c r="HEX2" s="854"/>
      <c r="HEY2" s="854"/>
      <c r="HEZ2" s="854"/>
      <c r="HFA2" s="854"/>
      <c r="HFB2" s="854"/>
      <c r="HFC2" s="854"/>
      <c r="HFD2" s="854"/>
      <c r="HFE2" s="854"/>
      <c r="HFF2" s="854"/>
      <c r="HFG2" s="854"/>
      <c r="HFH2" s="854"/>
      <c r="HFI2" s="854"/>
      <c r="HFJ2" s="854"/>
      <c r="HFK2" s="854"/>
      <c r="HFL2" s="854"/>
      <c r="HFM2" s="854"/>
      <c r="HFN2" s="854"/>
      <c r="HFO2" s="854"/>
      <c r="HFP2" s="854"/>
      <c r="HFQ2" s="854"/>
      <c r="HFR2" s="854"/>
      <c r="HFS2" s="854"/>
      <c r="HFT2" s="854"/>
      <c r="HFU2" s="854"/>
      <c r="HFV2" s="854"/>
      <c r="HFW2" s="854"/>
      <c r="HFX2" s="854"/>
      <c r="HFY2" s="854"/>
      <c r="HFZ2" s="854"/>
      <c r="HGA2" s="854"/>
      <c r="HGB2" s="854"/>
      <c r="HGC2" s="854"/>
      <c r="HGD2" s="854"/>
      <c r="HGE2" s="854"/>
      <c r="HGF2" s="854"/>
      <c r="HGG2" s="854"/>
      <c r="HGH2" s="854"/>
      <c r="HGI2" s="854"/>
      <c r="HGJ2" s="854"/>
      <c r="HGK2" s="854"/>
      <c r="HGL2" s="854"/>
      <c r="HGM2" s="854"/>
      <c r="HGN2" s="854"/>
      <c r="HGO2" s="854"/>
      <c r="HGP2" s="854"/>
      <c r="HGQ2" s="854"/>
      <c r="HGR2" s="854"/>
      <c r="HGS2" s="854"/>
      <c r="HGT2" s="854"/>
      <c r="HGU2" s="854"/>
      <c r="HGV2" s="854"/>
      <c r="HGW2" s="854"/>
      <c r="HGX2" s="854"/>
      <c r="HGY2" s="854"/>
      <c r="HGZ2" s="854"/>
      <c r="HHA2" s="854"/>
      <c r="HHB2" s="854"/>
      <c r="HHC2" s="854"/>
      <c r="HHD2" s="854"/>
      <c r="HHE2" s="854"/>
      <c r="HHF2" s="854"/>
      <c r="HHG2" s="854"/>
      <c r="HHH2" s="854"/>
      <c r="HHI2" s="854"/>
      <c r="HHJ2" s="854"/>
      <c r="HHK2" s="854"/>
      <c r="HHL2" s="854"/>
      <c r="HHM2" s="854"/>
      <c r="HHN2" s="854"/>
      <c r="HHO2" s="854"/>
      <c r="HHP2" s="854"/>
      <c r="HHQ2" s="854"/>
      <c r="HHR2" s="854"/>
      <c r="HHS2" s="854"/>
      <c r="HHT2" s="854"/>
      <c r="HHU2" s="854"/>
      <c r="HHV2" s="854"/>
      <c r="HHW2" s="854"/>
      <c r="HHX2" s="854"/>
      <c r="HHY2" s="854"/>
      <c r="HHZ2" s="854"/>
      <c r="HIA2" s="854"/>
      <c r="HIB2" s="854"/>
      <c r="HIC2" s="854"/>
      <c r="HID2" s="854"/>
      <c r="HIE2" s="854"/>
      <c r="HIF2" s="854"/>
      <c r="HIG2" s="854"/>
      <c r="HIH2" s="854"/>
      <c r="HII2" s="854"/>
      <c r="HIJ2" s="854"/>
      <c r="HIK2" s="854"/>
      <c r="HIL2" s="854"/>
      <c r="HIM2" s="854"/>
      <c r="HIN2" s="854"/>
      <c r="HIO2" s="854"/>
      <c r="HIP2" s="854"/>
      <c r="HIQ2" s="854"/>
      <c r="HIR2" s="854"/>
      <c r="HIS2" s="854"/>
      <c r="HIT2" s="854"/>
      <c r="HIU2" s="854"/>
      <c r="HIV2" s="854"/>
      <c r="HIW2" s="854"/>
      <c r="HIX2" s="854"/>
      <c r="HIY2" s="854"/>
      <c r="HIZ2" s="854"/>
      <c r="HJA2" s="854"/>
      <c r="HJB2" s="854"/>
      <c r="HJC2" s="854"/>
      <c r="HJD2" s="854"/>
      <c r="HJE2" s="854"/>
      <c r="HJF2" s="854"/>
      <c r="HJG2" s="854"/>
      <c r="HJH2" s="854"/>
      <c r="HJI2" s="854"/>
      <c r="HJJ2" s="854"/>
      <c r="HJK2" s="854"/>
      <c r="HJL2" s="854"/>
      <c r="HJM2" s="854"/>
      <c r="HJN2" s="854"/>
      <c r="HJO2" s="854"/>
      <c r="HJP2" s="854"/>
      <c r="HJQ2" s="854"/>
      <c r="HJR2" s="854"/>
      <c r="HJS2" s="854"/>
      <c r="HJT2" s="854"/>
      <c r="HJU2" s="854"/>
      <c r="HJV2" s="854"/>
      <c r="HJW2" s="854"/>
      <c r="HJX2" s="854"/>
      <c r="HJY2" s="854"/>
      <c r="HJZ2" s="854"/>
      <c r="HKA2" s="854"/>
      <c r="HKB2" s="854"/>
      <c r="HKC2" s="854"/>
      <c r="HKD2" s="854"/>
      <c r="HKE2" s="854"/>
      <c r="HKF2" s="854"/>
      <c r="HKG2" s="854"/>
      <c r="HKH2" s="854"/>
      <c r="HKI2" s="854"/>
      <c r="HKJ2" s="854"/>
      <c r="HKK2" s="854"/>
      <c r="HKL2" s="854"/>
      <c r="HKM2" s="854"/>
      <c r="HKN2" s="854"/>
      <c r="HKO2" s="854"/>
      <c r="HKP2" s="854"/>
      <c r="HKQ2" s="854"/>
      <c r="HKR2" s="854"/>
      <c r="HKS2" s="854"/>
      <c r="HKT2" s="854"/>
      <c r="HKU2" s="854"/>
      <c r="HKV2" s="854"/>
      <c r="HKW2" s="854"/>
      <c r="HKX2" s="854"/>
      <c r="HKY2" s="854"/>
      <c r="HKZ2" s="854"/>
      <c r="HLA2" s="854"/>
      <c r="HLB2" s="854"/>
      <c r="HLC2" s="854"/>
      <c r="HLD2" s="854"/>
      <c r="HLE2" s="854"/>
      <c r="HLF2" s="854"/>
      <c r="HLG2" s="854"/>
      <c r="HLH2" s="854"/>
      <c r="HLI2" s="854"/>
      <c r="HLJ2" s="854"/>
      <c r="HLK2" s="854"/>
      <c r="HLL2" s="854"/>
      <c r="HLM2" s="854"/>
      <c r="HLN2" s="854"/>
      <c r="HLO2" s="854"/>
      <c r="HLP2" s="854"/>
      <c r="HLQ2" s="854"/>
      <c r="HLR2" s="854"/>
      <c r="HLS2" s="854"/>
      <c r="HLT2" s="854"/>
      <c r="HLU2" s="854"/>
      <c r="HLV2" s="854"/>
      <c r="HLW2" s="854"/>
      <c r="HLX2" s="854"/>
      <c r="HLY2" s="854"/>
      <c r="HLZ2" s="854"/>
      <c r="HMA2" s="854"/>
      <c r="HMB2" s="854"/>
      <c r="HMC2" s="854"/>
      <c r="HMD2" s="854"/>
      <c r="HME2" s="854"/>
      <c r="HMF2" s="854"/>
      <c r="HMG2" s="854"/>
      <c r="HMH2" s="854"/>
      <c r="HMI2" s="854"/>
      <c r="HMJ2" s="854"/>
      <c r="HMK2" s="854"/>
      <c r="HML2" s="854"/>
      <c r="HMM2" s="854"/>
      <c r="HMN2" s="854"/>
      <c r="HMO2" s="854"/>
      <c r="HMP2" s="854"/>
      <c r="HMQ2" s="854"/>
      <c r="HMR2" s="854"/>
      <c r="HMS2" s="854"/>
      <c r="HMT2" s="854"/>
      <c r="HMU2" s="854"/>
      <c r="HMV2" s="854"/>
      <c r="HMW2" s="854"/>
      <c r="HMX2" s="854"/>
      <c r="HMY2" s="854"/>
      <c r="HMZ2" s="854"/>
      <c r="HNA2" s="854"/>
      <c r="HNB2" s="854"/>
      <c r="HNC2" s="854"/>
      <c r="HND2" s="854"/>
      <c r="HNE2" s="854"/>
      <c r="HNF2" s="854"/>
      <c r="HNG2" s="854"/>
      <c r="HNH2" s="854"/>
      <c r="HNI2" s="854"/>
      <c r="HNJ2" s="854"/>
      <c r="HNK2" s="854"/>
      <c r="HNL2" s="854"/>
      <c r="HNM2" s="854"/>
      <c r="HNN2" s="854"/>
      <c r="HNO2" s="854"/>
      <c r="HNP2" s="854"/>
      <c r="HNQ2" s="854"/>
      <c r="HNR2" s="854"/>
      <c r="HNS2" s="854"/>
      <c r="HNT2" s="854"/>
      <c r="HNU2" s="854"/>
      <c r="HNV2" s="854"/>
      <c r="HNW2" s="854"/>
      <c r="HNX2" s="854"/>
      <c r="HNY2" s="854"/>
      <c r="HNZ2" s="854"/>
      <c r="HOA2" s="854"/>
      <c r="HOB2" s="854"/>
      <c r="HOC2" s="854"/>
      <c r="HOD2" s="854"/>
      <c r="HOE2" s="854"/>
      <c r="HOF2" s="854"/>
      <c r="HOG2" s="854"/>
      <c r="HOH2" s="854"/>
      <c r="HOI2" s="854"/>
      <c r="HOJ2" s="854"/>
      <c r="HOK2" s="854"/>
      <c r="HOL2" s="854"/>
      <c r="HOM2" s="854"/>
      <c r="HON2" s="854"/>
      <c r="HOO2" s="854"/>
      <c r="HOP2" s="854"/>
      <c r="HOQ2" s="854"/>
      <c r="HOR2" s="854"/>
      <c r="HOS2" s="854"/>
      <c r="HOT2" s="854"/>
      <c r="HOU2" s="854"/>
      <c r="HOV2" s="854"/>
      <c r="HOW2" s="854"/>
      <c r="HOX2" s="854"/>
      <c r="HOY2" s="854"/>
      <c r="HOZ2" s="854"/>
      <c r="HPA2" s="854"/>
      <c r="HPB2" s="854"/>
      <c r="HPC2" s="854"/>
      <c r="HPD2" s="854"/>
      <c r="HPE2" s="854"/>
      <c r="HPF2" s="854"/>
      <c r="HPG2" s="854"/>
      <c r="HPH2" s="854"/>
      <c r="HPI2" s="854"/>
      <c r="HPJ2" s="854"/>
      <c r="HPK2" s="854"/>
      <c r="HPL2" s="854"/>
      <c r="HPM2" s="854"/>
      <c r="HPN2" s="854"/>
      <c r="HPO2" s="854"/>
      <c r="HPP2" s="854"/>
      <c r="HPQ2" s="854"/>
      <c r="HPR2" s="854"/>
      <c r="HPS2" s="854"/>
      <c r="HPT2" s="854"/>
      <c r="HPU2" s="854"/>
      <c r="HPV2" s="854"/>
      <c r="HPW2" s="854"/>
      <c r="HPX2" s="854"/>
      <c r="HPY2" s="854"/>
      <c r="HPZ2" s="854"/>
      <c r="HQA2" s="854"/>
      <c r="HQB2" s="854"/>
      <c r="HQC2" s="854"/>
      <c r="HQD2" s="854"/>
      <c r="HQE2" s="854"/>
      <c r="HQF2" s="854"/>
      <c r="HQG2" s="854"/>
      <c r="HQH2" s="854"/>
      <c r="HQI2" s="854"/>
      <c r="HQJ2" s="854"/>
      <c r="HQK2" s="854"/>
      <c r="HQL2" s="854"/>
      <c r="HQM2" s="854"/>
      <c r="HQN2" s="854"/>
      <c r="HQO2" s="854"/>
      <c r="HQP2" s="854"/>
      <c r="HQQ2" s="854"/>
      <c r="HQR2" s="854"/>
      <c r="HQS2" s="854"/>
      <c r="HQT2" s="854"/>
      <c r="HQU2" s="854"/>
      <c r="HQV2" s="854"/>
      <c r="HQW2" s="854"/>
      <c r="HQX2" s="854"/>
      <c r="HQY2" s="854"/>
      <c r="HQZ2" s="854"/>
      <c r="HRA2" s="854"/>
      <c r="HRB2" s="854"/>
      <c r="HRC2" s="854"/>
      <c r="HRD2" s="854"/>
      <c r="HRE2" s="854"/>
      <c r="HRF2" s="854"/>
      <c r="HRG2" s="854"/>
      <c r="HRH2" s="854"/>
      <c r="HRI2" s="854"/>
      <c r="HRJ2" s="854"/>
      <c r="HRK2" s="854"/>
      <c r="HRL2" s="854"/>
      <c r="HRM2" s="854"/>
      <c r="HRN2" s="854"/>
      <c r="HRO2" s="854"/>
      <c r="HRP2" s="854"/>
      <c r="HRQ2" s="854"/>
      <c r="HRR2" s="854"/>
      <c r="HRS2" s="854"/>
      <c r="HRT2" s="854"/>
      <c r="HRU2" s="854"/>
      <c r="HRV2" s="854"/>
      <c r="HRW2" s="854"/>
      <c r="HRX2" s="854"/>
      <c r="HRY2" s="854"/>
      <c r="HRZ2" s="854"/>
      <c r="HSA2" s="854"/>
      <c r="HSB2" s="854"/>
      <c r="HSC2" s="854"/>
      <c r="HSD2" s="854"/>
      <c r="HSE2" s="854"/>
      <c r="HSF2" s="854"/>
      <c r="HSG2" s="854"/>
      <c r="HSH2" s="854"/>
      <c r="HSI2" s="854"/>
      <c r="HSJ2" s="854"/>
      <c r="HSK2" s="854"/>
      <c r="HSL2" s="854"/>
      <c r="HSM2" s="854"/>
      <c r="HSN2" s="854"/>
      <c r="HSO2" s="854"/>
      <c r="HSP2" s="854"/>
      <c r="HSQ2" s="854"/>
      <c r="HSR2" s="854"/>
      <c r="HSS2" s="854"/>
      <c r="HST2" s="854"/>
      <c r="HSU2" s="854"/>
      <c r="HSV2" s="854"/>
      <c r="HSW2" s="854"/>
      <c r="HSX2" s="854"/>
      <c r="HSY2" s="854"/>
      <c r="HSZ2" s="854"/>
      <c r="HTA2" s="854"/>
      <c r="HTB2" s="854"/>
      <c r="HTC2" s="854"/>
      <c r="HTD2" s="854"/>
      <c r="HTE2" s="854"/>
      <c r="HTF2" s="854"/>
      <c r="HTG2" s="854"/>
      <c r="HTH2" s="854"/>
      <c r="HTI2" s="854"/>
      <c r="HTJ2" s="854"/>
      <c r="HTK2" s="854"/>
      <c r="HTL2" s="854"/>
      <c r="HTM2" s="854"/>
      <c r="HTN2" s="854"/>
      <c r="HTO2" s="854"/>
      <c r="HTP2" s="854"/>
      <c r="HTQ2" s="854"/>
      <c r="HTR2" s="854"/>
      <c r="HTS2" s="854"/>
      <c r="HTT2" s="854"/>
      <c r="HTU2" s="854"/>
      <c r="HTV2" s="854"/>
      <c r="HTW2" s="854"/>
      <c r="HTX2" s="854"/>
      <c r="HTY2" s="854"/>
      <c r="HTZ2" s="854"/>
      <c r="HUA2" s="854"/>
      <c r="HUB2" s="854"/>
      <c r="HUC2" s="854"/>
      <c r="HUD2" s="854"/>
      <c r="HUE2" s="854"/>
      <c r="HUF2" s="854"/>
      <c r="HUG2" s="854"/>
      <c r="HUH2" s="854"/>
      <c r="HUI2" s="854"/>
      <c r="HUJ2" s="854"/>
      <c r="HUK2" s="854"/>
      <c r="HUL2" s="854"/>
      <c r="HUM2" s="854"/>
      <c r="HUN2" s="854"/>
      <c r="HUO2" s="854"/>
      <c r="HUP2" s="854"/>
      <c r="HUQ2" s="854"/>
      <c r="HUR2" s="854"/>
      <c r="HUS2" s="854"/>
      <c r="HUT2" s="854"/>
      <c r="HUU2" s="854"/>
      <c r="HUV2" s="854"/>
      <c r="HUW2" s="854"/>
      <c r="HUX2" s="854"/>
      <c r="HUY2" s="854"/>
      <c r="HUZ2" s="854"/>
      <c r="HVA2" s="854"/>
      <c r="HVB2" s="854"/>
      <c r="HVC2" s="854"/>
      <c r="HVD2" s="854"/>
      <c r="HVE2" s="854"/>
      <c r="HVF2" s="854"/>
      <c r="HVG2" s="854"/>
      <c r="HVH2" s="854"/>
      <c r="HVI2" s="854"/>
      <c r="HVJ2" s="854"/>
      <c r="HVK2" s="854"/>
      <c r="HVL2" s="854"/>
      <c r="HVM2" s="854"/>
      <c r="HVN2" s="854"/>
      <c r="HVO2" s="854"/>
      <c r="HVP2" s="854"/>
      <c r="HVQ2" s="854"/>
      <c r="HVR2" s="854"/>
      <c r="HVS2" s="854"/>
      <c r="HVT2" s="854"/>
      <c r="HVU2" s="854"/>
      <c r="HVV2" s="854"/>
      <c r="HVW2" s="854"/>
      <c r="HVX2" s="854"/>
      <c r="HVY2" s="854"/>
      <c r="HVZ2" s="854"/>
      <c r="HWA2" s="854"/>
      <c r="HWB2" s="854"/>
      <c r="HWC2" s="854"/>
      <c r="HWD2" s="854"/>
      <c r="HWE2" s="854"/>
      <c r="HWF2" s="854"/>
      <c r="HWG2" s="854"/>
      <c r="HWH2" s="854"/>
      <c r="HWI2" s="854"/>
      <c r="HWJ2" s="854"/>
      <c r="HWK2" s="854"/>
      <c r="HWL2" s="854"/>
      <c r="HWM2" s="854"/>
      <c r="HWN2" s="854"/>
      <c r="HWO2" s="854"/>
      <c r="HWP2" s="854"/>
      <c r="HWQ2" s="854"/>
      <c r="HWR2" s="854"/>
      <c r="HWS2" s="854"/>
      <c r="HWT2" s="854"/>
      <c r="HWU2" s="854"/>
      <c r="HWV2" s="854"/>
      <c r="HWW2" s="854"/>
      <c r="HWX2" s="854"/>
      <c r="HWY2" s="854"/>
      <c r="HWZ2" s="854"/>
      <c r="HXA2" s="854"/>
      <c r="HXB2" s="854"/>
      <c r="HXC2" s="854"/>
      <c r="HXD2" s="854"/>
      <c r="HXE2" s="854"/>
      <c r="HXF2" s="854"/>
      <c r="HXG2" s="854"/>
      <c r="HXH2" s="854"/>
      <c r="HXI2" s="854"/>
      <c r="HXJ2" s="854"/>
      <c r="HXK2" s="854"/>
      <c r="HXL2" s="854"/>
      <c r="HXM2" s="854"/>
      <c r="HXN2" s="854"/>
      <c r="HXO2" s="854"/>
      <c r="HXP2" s="854"/>
      <c r="HXQ2" s="854"/>
      <c r="HXR2" s="854"/>
      <c r="HXS2" s="854"/>
      <c r="HXT2" s="854"/>
      <c r="HXU2" s="854"/>
      <c r="HXV2" s="854"/>
      <c r="HXW2" s="854"/>
      <c r="HXX2" s="854"/>
      <c r="HXY2" s="854"/>
      <c r="HXZ2" s="854"/>
      <c r="HYA2" s="854"/>
      <c r="HYB2" s="854"/>
      <c r="HYC2" s="854"/>
      <c r="HYD2" s="854"/>
      <c r="HYE2" s="854"/>
      <c r="HYF2" s="854"/>
      <c r="HYG2" s="854"/>
      <c r="HYH2" s="854"/>
      <c r="HYI2" s="854"/>
      <c r="HYJ2" s="854"/>
      <c r="HYK2" s="854"/>
      <c r="HYL2" s="854"/>
      <c r="HYM2" s="854"/>
      <c r="HYN2" s="854"/>
      <c r="HYO2" s="854"/>
      <c r="HYP2" s="854"/>
      <c r="HYQ2" s="854"/>
      <c r="HYR2" s="854"/>
      <c r="HYS2" s="854"/>
      <c r="HYT2" s="854"/>
      <c r="HYU2" s="854"/>
      <c r="HYV2" s="854"/>
      <c r="HYW2" s="854"/>
      <c r="HYX2" s="854"/>
      <c r="HYY2" s="854"/>
      <c r="HYZ2" s="854"/>
      <c r="HZA2" s="854"/>
      <c r="HZB2" s="854"/>
      <c r="HZC2" s="854"/>
      <c r="HZD2" s="854"/>
      <c r="HZE2" s="854"/>
      <c r="HZF2" s="854"/>
      <c r="HZG2" s="854"/>
      <c r="HZH2" s="854"/>
      <c r="HZI2" s="854"/>
      <c r="HZJ2" s="854"/>
      <c r="HZK2" s="854"/>
      <c r="HZL2" s="854"/>
      <c r="HZM2" s="854"/>
      <c r="HZN2" s="854"/>
      <c r="HZO2" s="854"/>
      <c r="HZP2" s="854"/>
      <c r="HZQ2" s="854"/>
      <c r="HZR2" s="854"/>
      <c r="HZS2" s="854"/>
      <c r="HZT2" s="854"/>
      <c r="HZU2" s="854"/>
      <c r="HZV2" s="854"/>
      <c r="HZW2" s="854"/>
      <c r="HZX2" s="854"/>
      <c r="HZY2" s="854"/>
      <c r="HZZ2" s="854"/>
      <c r="IAA2" s="854"/>
      <c r="IAB2" s="854"/>
      <c r="IAC2" s="854"/>
      <c r="IAD2" s="854"/>
      <c r="IAE2" s="854"/>
      <c r="IAF2" s="854"/>
      <c r="IAG2" s="854"/>
      <c r="IAH2" s="854"/>
      <c r="IAI2" s="854"/>
      <c r="IAJ2" s="854"/>
      <c r="IAK2" s="854"/>
      <c r="IAL2" s="854"/>
      <c r="IAM2" s="854"/>
      <c r="IAN2" s="854"/>
      <c r="IAO2" s="854"/>
      <c r="IAP2" s="854"/>
      <c r="IAQ2" s="854"/>
      <c r="IAR2" s="854"/>
      <c r="IAS2" s="854"/>
      <c r="IAT2" s="854"/>
      <c r="IAU2" s="854"/>
      <c r="IAV2" s="854"/>
      <c r="IAW2" s="854"/>
      <c r="IAX2" s="854"/>
      <c r="IAY2" s="854"/>
      <c r="IAZ2" s="854"/>
      <c r="IBA2" s="854"/>
      <c r="IBB2" s="854"/>
      <c r="IBC2" s="854"/>
      <c r="IBD2" s="854"/>
      <c r="IBE2" s="854"/>
      <c r="IBF2" s="854"/>
      <c r="IBG2" s="854"/>
      <c r="IBH2" s="854"/>
      <c r="IBI2" s="854"/>
      <c r="IBJ2" s="854"/>
      <c r="IBK2" s="854"/>
      <c r="IBL2" s="854"/>
      <c r="IBM2" s="854"/>
      <c r="IBN2" s="854"/>
      <c r="IBO2" s="854"/>
      <c r="IBP2" s="854"/>
      <c r="IBQ2" s="854"/>
      <c r="IBR2" s="854"/>
      <c r="IBS2" s="854"/>
      <c r="IBT2" s="854"/>
      <c r="IBU2" s="854"/>
      <c r="IBV2" s="854"/>
      <c r="IBW2" s="854"/>
      <c r="IBX2" s="854"/>
      <c r="IBY2" s="854"/>
      <c r="IBZ2" s="854"/>
      <c r="ICA2" s="854"/>
      <c r="ICB2" s="854"/>
      <c r="ICC2" s="854"/>
      <c r="ICD2" s="854"/>
      <c r="ICE2" s="854"/>
      <c r="ICF2" s="854"/>
      <c r="ICG2" s="854"/>
      <c r="ICH2" s="854"/>
      <c r="ICI2" s="854"/>
      <c r="ICJ2" s="854"/>
      <c r="ICK2" s="854"/>
      <c r="ICL2" s="854"/>
      <c r="ICM2" s="854"/>
      <c r="ICN2" s="854"/>
      <c r="ICO2" s="854"/>
      <c r="ICP2" s="854"/>
      <c r="ICQ2" s="854"/>
      <c r="ICR2" s="854"/>
      <c r="ICS2" s="854"/>
      <c r="ICT2" s="854"/>
      <c r="ICU2" s="854"/>
      <c r="ICV2" s="854"/>
      <c r="ICW2" s="854"/>
      <c r="ICX2" s="854"/>
      <c r="ICY2" s="854"/>
      <c r="ICZ2" s="854"/>
      <c r="IDA2" s="854"/>
      <c r="IDB2" s="854"/>
      <c r="IDC2" s="854"/>
      <c r="IDD2" s="854"/>
      <c r="IDE2" s="854"/>
      <c r="IDF2" s="854"/>
      <c r="IDG2" s="854"/>
      <c r="IDH2" s="854"/>
      <c r="IDI2" s="854"/>
      <c r="IDJ2" s="854"/>
      <c r="IDK2" s="854"/>
      <c r="IDL2" s="854"/>
      <c r="IDM2" s="854"/>
      <c r="IDN2" s="854"/>
      <c r="IDO2" s="854"/>
      <c r="IDP2" s="854"/>
      <c r="IDQ2" s="854"/>
      <c r="IDR2" s="854"/>
      <c r="IDS2" s="854"/>
      <c r="IDT2" s="854"/>
      <c r="IDU2" s="854"/>
      <c r="IDV2" s="854"/>
      <c r="IDW2" s="854"/>
      <c r="IDX2" s="854"/>
      <c r="IDY2" s="854"/>
      <c r="IDZ2" s="854"/>
      <c r="IEA2" s="854"/>
      <c r="IEB2" s="854"/>
      <c r="IEC2" s="854"/>
      <c r="IED2" s="854"/>
      <c r="IEE2" s="854"/>
      <c r="IEF2" s="854"/>
      <c r="IEG2" s="854"/>
      <c r="IEH2" s="854"/>
      <c r="IEI2" s="854"/>
      <c r="IEJ2" s="854"/>
      <c r="IEK2" s="854"/>
      <c r="IEL2" s="854"/>
      <c r="IEM2" s="854"/>
      <c r="IEN2" s="854"/>
      <c r="IEO2" s="854"/>
      <c r="IEP2" s="854"/>
      <c r="IEQ2" s="854"/>
      <c r="IER2" s="854"/>
      <c r="IES2" s="854"/>
      <c r="IET2" s="854"/>
      <c r="IEU2" s="854"/>
      <c r="IEV2" s="854"/>
      <c r="IEW2" s="854"/>
      <c r="IEX2" s="854"/>
      <c r="IEY2" s="854"/>
      <c r="IEZ2" s="854"/>
      <c r="IFA2" s="854"/>
      <c r="IFB2" s="854"/>
      <c r="IFC2" s="854"/>
      <c r="IFD2" s="854"/>
      <c r="IFE2" s="854"/>
      <c r="IFF2" s="854"/>
      <c r="IFG2" s="854"/>
      <c r="IFH2" s="854"/>
      <c r="IFI2" s="854"/>
      <c r="IFJ2" s="854"/>
      <c r="IFK2" s="854"/>
      <c r="IFL2" s="854"/>
      <c r="IFM2" s="854"/>
      <c r="IFN2" s="854"/>
      <c r="IFO2" s="854"/>
      <c r="IFP2" s="854"/>
      <c r="IFQ2" s="854"/>
      <c r="IFR2" s="854"/>
      <c r="IFS2" s="854"/>
      <c r="IFT2" s="854"/>
      <c r="IFU2" s="854"/>
      <c r="IFV2" s="854"/>
      <c r="IFW2" s="854"/>
      <c r="IFX2" s="854"/>
      <c r="IFY2" s="854"/>
      <c r="IFZ2" s="854"/>
      <c r="IGA2" s="854"/>
      <c r="IGB2" s="854"/>
      <c r="IGC2" s="854"/>
      <c r="IGD2" s="854"/>
      <c r="IGE2" s="854"/>
      <c r="IGF2" s="854"/>
      <c r="IGG2" s="854"/>
      <c r="IGH2" s="854"/>
      <c r="IGI2" s="854"/>
      <c r="IGJ2" s="854"/>
      <c r="IGK2" s="854"/>
      <c r="IGL2" s="854"/>
      <c r="IGM2" s="854"/>
      <c r="IGN2" s="854"/>
      <c r="IGO2" s="854"/>
      <c r="IGP2" s="854"/>
      <c r="IGQ2" s="854"/>
      <c r="IGR2" s="854"/>
      <c r="IGS2" s="854"/>
      <c r="IGT2" s="854"/>
      <c r="IGU2" s="854"/>
      <c r="IGV2" s="854"/>
      <c r="IGW2" s="854"/>
      <c r="IGX2" s="854"/>
      <c r="IGY2" s="854"/>
      <c r="IGZ2" s="854"/>
      <c r="IHA2" s="854"/>
      <c r="IHB2" s="854"/>
      <c r="IHC2" s="854"/>
      <c r="IHD2" s="854"/>
      <c r="IHE2" s="854"/>
      <c r="IHF2" s="854"/>
      <c r="IHG2" s="854"/>
      <c r="IHH2" s="854"/>
      <c r="IHI2" s="854"/>
      <c r="IHJ2" s="854"/>
      <c r="IHK2" s="854"/>
      <c r="IHL2" s="854"/>
      <c r="IHM2" s="854"/>
      <c r="IHN2" s="854"/>
      <c r="IHO2" s="854"/>
      <c r="IHP2" s="854"/>
      <c r="IHQ2" s="854"/>
      <c r="IHR2" s="854"/>
      <c r="IHS2" s="854"/>
      <c r="IHT2" s="854"/>
      <c r="IHU2" s="854"/>
      <c r="IHV2" s="854"/>
      <c r="IHW2" s="854"/>
      <c r="IHX2" s="854"/>
      <c r="IHY2" s="854"/>
      <c r="IHZ2" s="854"/>
      <c r="IIA2" s="854"/>
      <c r="IIB2" s="854"/>
      <c r="IIC2" s="854"/>
      <c r="IID2" s="854"/>
      <c r="IIE2" s="854"/>
      <c r="IIF2" s="854"/>
      <c r="IIG2" s="854"/>
      <c r="IIH2" s="854"/>
      <c r="III2" s="854"/>
      <c r="IIJ2" s="854"/>
      <c r="IIK2" s="854"/>
      <c r="IIL2" s="854"/>
      <c r="IIM2" s="854"/>
      <c r="IIN2" s="854"/>
      <c r="IIO2" s="854"/>
      <c r="IIP2" s="854"/>
      <c r="IIQ2" s="854"/>
      <c r="IIR2" s="854"/>
      <c r="IIS2" s="854"/>
      <c r="IIT2" s="854"/>
      <c r="IIU2" s="854"/>
      <c r="IIV2" s="854"/>
      <c r="IIW2" s="854"/>
      <c r="IIX2" s="854"/>
      <c r="IIY2" s="854"/>
      <c r="IIZ2" s="854"/>
      <c r="IJA2" s="854"/>
      <c r="IJB2" s="854"/>
      <c r="IJC2" s="854"/>
      <c r="IJD2" s="854"/>
      <c r="IJE2" s="854"/>
      <c r="IJF2" s="854"/>
      <c r="IJG2" s="854"/>
      <c r="IJH2" s="854"/>
      <c r="IJI2" s="854"/>
      <c r="IJJ2" s="854"/>
      <c r="IJK2" s="854"/>
      <c r="IJL2" s="854"/>
      <c r="IJM2" s="854"/>
      <c r="IJN2" s="854"/>
      <c r="IJO2" s="854"/>
      <c r="IJP2" s="854"/>
      <c r="IJQ2" s="854"/>
      <c r="IJR2" s="854"/>
      <c r="IJS2" s="854"/>
      <c r="IJT2" s="854"/>
      <c r="IJU2" s="854"/>
      <c r="IJV2" s="854"/>
      <c r="IJW2" s="854"/>
      <c r="IJX2" s="854"/>
      <c r="IJY2" s="854"/>
      <c r="IJZ2" s="854"/>
      <c r="IKA2" s="854"/>
      <c r="IKB2" s="854"/>
      <c r="IKC2" s="854"/>
      <c r="IKD2" s="854"/>
      <c r="IKE2" s="854"/>
      <c r="IKF2" s="854"/>
      <c r="IKG2" s="854"/>
      <c r="IKH2" s="854"/>
      <c r="IKI2" s="854"/>
      <c r="IKJ2" s="854"/>
      <c r="IKK2" s="854"/>
      <c r="IKL2" s="854"/>
      <c r="IKM2" s="854"/>
      <c r="IKN2" s="854"/>
      <c r="IKO2" s="854"/>
      <c r="IKP2" s="854"/>
      <c r="IKQ2" s="854"/>
      <c r="IKR2" s="854"/>
      <c r="IKS2" s="854"/>
      <c r="IKT2" s="854"/>
      <c r="IKU2" s="854"/>
      <c r="IKV2" s="854"/>
      <c r="IKW2" s="854"/>
      <c r="IKX2" s="854"/>
      <c r="IKY2" s="854"/>
      <c r="IKZ2" s="854"/>
      <c r="ILA2" s="854"/>
      <c r="ILB2" s="854"/>
      <c r="ILC2" s="854"/>
      <c r="ILD2" s="854"/>
      <c r="ILE2" s="854"/>
      <c r="ILF2" s="854"/>
      <c r="ILG2" s="854"/>
      <c r="ILH2" s="854"/>
      <c r="ILI2" s="854"/>
      <c r="ILJ2" s="854"/>
      <c r="ILK2" s="854"/>
      <c r="ILL2" s="854"/>
      <c r="ILM2" s="854"/>
      <c r="ILN2" s="854"/>
      <c r="ILO2" s="854"/>
      <c r="ILP2" s="854"/>
      <c r="ILQ2" s="854"/>
      <c r="ILR2" s="854"/>
      <c r="ILS2" s="854"/>
      <c r="ILT2" s="854"/>
      <c r="ILU2" s="854"/>
      <c r="ILV2" s="854"/>
      <c r="ILW2" s="854"/>
      <c r="ILX2" s="854"/>
      <c r="ILY2" s="854"/>
      <c r="ILZ2" s="854"/>
      <c r="IMA2" s="854"/>
      <c r="IMB2" s="854"/>
      <c r="IMC2" s="854"/>
      <c r="IMD2" s="854"/>
      <c r="IME2" s="854"/>
      <c r="IMF2" s="854"/>
      <c r="IMG2" s="854"/>
      <c r="IMH2" s="854"/>
      <c r="IMI2" s="854"/>
      <c r="IMJ2" s="854"/>
      <c r="IMK2" s="854"/>
      <c r="IML2" s="854"/>
      <c r="IMM2" s="854"/>
      <c r="IMN2" s="854"/>
      <c r="IMO2" s="854"/>
      <c r="IMP2" s="854"/>
      <c r="IMQ2" s="854"/>
      <c r="IMR2" s="854"/>
      <c r="IMS2" s="854"/>
      <c r="IMT2" s="854"/>
      <c r="IMU2" s="854"/>
      <c r="IMV2" s="854"/>
      <c r="IMW2" s="854"/>
      <c r="IMX2" s="854"/>
      <c r="IMY2" s="854"/>
      <c r="IMZ2" s="854"/>
      <c r="INA2" s="854"/>
      <c r="INB2" s="854"/>
      <c r="INC2" s="854"/>
      <c r="IND2" s="854"/>
      <c r="INE2" s="854"/>
      <c r="INF2" s="854"/>
      <c r="ING2" s="854"/>
      <c r="INH2" s="854"/>
      <c r="INI2" s="854"/>
      <c r="INJ2" s="854"/>
      <c r="INK2" s="854"/>
      <c r="INL2" s="854"/>
      <c r="INM2" s="854"/>
      <c r="INN2" s="854"/>
      <c r="INO2" s="854"/>
      <c r="INP2" s="854"/>
      <c r="INQ2" s="854"/>
      <c r="INR2" s="854"/>
      <c r="INS2" s="854"/>
      <c r="INT2" s="854"/>
      <c r="INU2" s="854"/>
      <c r="INV2" s="854"/>
      <c r="INW2" s="854"/>
      <c r="INX2" s="854"/>
      <c r="INY2" s="854"/>
      <c r="INZ2" s="854"/>
      <c r="IOA2" s="854"/>
      <c r="IOB2" s="854"/>
      <c r="IOC2" s="854"/>
      <c r="IOD2" s="854"/>
      <c r="IOE2" s="854"/>
      <c r="IOF2" s="854"/>
      <c r="IOG2" s="854"/>
      <c r="IOH2" s="854"/>
      <c r="IOI2" s="854"/>
      <c r="IOJ2" s="854"/>
      <c r="IOK2" s="854"/>
      <c r="IOL2" s="854"/>
      <c r="IOM2" s="854"/>
      <c r="ION2" s="854"/>
      <c r="IOO2" s="854"/>
      <c r="IOP2" s="854"/>
      <c r="IOQ2" s="854"/>
      <c r="IOR2" s="854"/>
      <c r="IOS2" s="854"/>
      <c r="IOT2" s="854"/>
      <c r="IOU2" s="854"/>
      <c r="IOV2" s="854"/>
      <c r="IOW2" s="854"/>
      <c r="IOX2" s="854"/>
      <c r="IOY2" s="854"/>
      <c r="IOZ2" s="854"/>
      <c r="IPA2" s="854"/>
      <c r="IPB2" s="854"/>
      <c r="IPC2" s="854"/>
      <c r="IPD2" s="854"/>
      <c r="IPE2" s="854"/>
      <c r="IPF2" s="854"/>
      <c r="IPG2" s="854"/>
      <c r="IPH2" s="854"/>
      <c r="IPI2" s="854"/>
      <c r="IPJ2" s="854"/>
      <c r="IPK2" s="854"/>
      <c r="IPL2" s="854"/>
      <c r="IPM2" s="854"/>
      <c r="IPN2" s="854"/>
      <c r="IPO2" s="854"/>
      <c r="IPP2" s="854"/>
      <c r="IPQ2" s="854"/>
      <c r="IPR2" s="854"/>
      <c r="IPS2" s="854"/>
      <c r="IPT2" s="854"/>
      <c r="IPU2" s="854"/>
      <c r="IPV2" s="854"/>
      <c r="IPW2" s="854"/>
      <c r="IPX2" s="854"/>
      <c r="IPY2" s="854"/>
      <c r="IPZ2" s="854"/>
      <c r="IQA2" s="854"/>
      <c r="IQB2" s="854"/>
      <c r="IQC2" s="854"/>
      <c r="IQD2" s="854"/>
      <c r="IQE2" s="854"/>
      <c r="IQF2" s="854"/>
      <c r="IQG2" s="854"/>
      <c r="IQH2" s="854"/>
      <c r="IQI2" s="854"/>
      <c r="IQJ2" s="854"/>
      <c r="IQK2" s="854"/>
      <c r="IQL2" s="854"/>
      <c r="IQM2" s="854"/>
      <c r="IQN2" s="854"/>
      <c r="IQO2" s="854"/>
      <c r="IQP2" s="854"/>
      <c r="IQQ2" s="854"/>
      <c r="IQR2" s="854"/>
      <c r="IQS2" s="854"/>
      <c r="IQT2" s="854"/>
      <c r="IQU2" s="854"/>
      <c r="IQV2" s="854"/>
      <c r="IQW2" s="854"/>
      <c r="IQX2" s="854"/>
      <c r="IQY2" s="854"/>
      <c r="IQZ2" s="854"/>
      <c r="IRA2" s="854"/>
      <c r="IRB2" s="854"/>
      <c r="IRC2" s="854"/>
      <c r="IRD2" s="854"/>
      <c r="IRE2" s="854"/>
      <c r="IRF2" s="854"/>
      <c r="IRG2" s="854"/>
      <c r="IRH2" s="854"/>
      <c r="IRI2" s="854"/>
      <c r="IRJ2" s="854"/>
      <c r="IRK2" s="854"/>
      <c r="IRL2" s="854"/>
      <c r="IRM2" s="854"/>
      <c r="IRN2" s="854"/>
      <c r="IRO2" s="854"/>
      <c r="IRP2" s="854"/>
      <c r="IRQ2" s="854"/>
      <c r="IRR2" s="854"/>
      <c r="IRS2" s="854"/>
      <c r="IRT2" s="854"/>
      <c r="IRU2" s="854"/>
      <c r="IRV2" s="854"/>
      <c r="IRW2" s="854"/>
      <c r="IRX2" s="854"/>
      <c r="IRY2" s="854"/>
      <c r="IRZ2" s="854"/>
      <c r="ISA2" s="854"/>
      <c r="ISB2" s="854"/>
      <c r="ISC2" s="854"/>
      <c r="ISD2" s="854"/>
      <c r="ISE2" s="854"/>
      <c r="ISF2" s="854"/>
      <c r="ISG2" s="854"/>
      <c r="ISH2" s="854"/>
      <c r="ISI2" s="854"/>
      <c r="ISJ2" s="854"/>
      <c r="ISK2" s="854"/>
      <c r="ISL2" s="854"/>
      <c r="ISM2" s="854"/>
      <c r="ISN2" s="854"/>
      <c r="ISO2" s="854"/>
      <c r="ISP2" s="854"/>
      <c r="ISQ2" s="854"/>
      <c r="ISR2" s="854"/>
      <c r="ISS2" s="854"/>
      <c r="IST2" s="854"/>
      <c r="ISU2" s="854"/>
      <c r="ISV2" s="854"/>
      <c r="ISW2" s="854"/>
      <c r="ISX2" s="854"/>
      <c r="ISY2" s="854"/>
      <c r="ISZ2" s="854"/>
      <c r="ITA2" s="854"/>
      <c r="ITB2" s="854"/>
      <c r="ITC2" s="854"/>
      <c r="ITD2" s="854"/>
      <c r="ITE2" s="854"/>
      <c r="ITF2" s="854"/>
      <c r="ITG2" s="854"/>
      <c r="ITH2" s="854"/>
      <c r="ITI2" s="854"/>
      <c r="ITJ2" s="854"/>
      <c r="ITK2" s="854"/>
      <c r="ITL2" s="854"/>
      <c r="ITM2" s="854"/>
      <c r="ITN2" s="854"/>
      <c r="ITO2" s="854"/>
      <c r="ITP2" s="854"/>
      <c r="ITQ2" s="854"/>
      <c r="ITR2" s="854"/>
      <c r="ITS2" s="854"/>
      <c r="ITT2" s="854"/>
      <c r="ITU2" s="854"/>
      <c r="ITV2" s="854"/>
      <c r="ITW2" s="854"/>
      <c r="ITX2" s="854"/>
      <c r="ITY2" s="854"/>
      <c r="ITZ2" s="854"/>
      <c r="IUA2" s="854"/>
      <c r="IUB2" s="854"/>
      <c r="IUC2" s="854"/>
      <c r="IUD2" s="854"/>
      <c r="IUE2" s="854"/>
      <c r="IUF2" s="854"/>
      <c r="IUG2" s="854"/>
      <c r="IUH2" s="854"/>
      <c r="IUI2" s="854"/>
      <c r="IUJ2" s="854"/>
      <c r="IUK2" s="854"/>
      <c r="IUL2" s="854"/>
      <c r="IUM2" s="854"/>
      <c r="IUN2" s="854"/>
      <c r="IUO2" s="854"/>
      <c r="IUP2" s="854"/>
      <c r="IUQ2" s="854"/>
      <c r="IUR2" s="854"/>
      <c r="IUS2" s="854"/>
      <c r="IUT2" s="854"/>
      <c r="IUU2" s="854"/>
      <c r="IUV2" s="854"/>
      <c r="IUW2" s="854"/>
      <c r="IUX2" s="854"/>
      <c r="IUY2" s="854"/>
      <c r="IUZ2" s="854"/>
      <c r="IVA2" s="854"/>
      <c r="IVB2" s="854"/>
      <c r="IVC2" s="854"/>
      <c r="IVD2" s="854"/>
      <c r="IVE2" s="854"/>
      <c r="IVF2" s="854"/>
      <c r="IVG2" s="854"/>
      <c r="IVH2" s="854"/>
      <c r="IVI2" s="854"/>
      <c r="IVJ2" s="854"/>
      <c r="IVK2" s="854"/>
      <c r="IVL2" s="854"/>
      <c r="IVM2" s="854"/>
      <c r="IVN2" s="854"/>
      <c r="IVO2" s="854"/>
      <c r="IVP2" s="854"/>
      <c r="IVQ2" s="854"/>
      <c r="IVR2" s="854"/>
      <c r="IVS2" s="854"/>
      <c r="IVT2" s="854"/>
      <c r="IVU2" s="854"/>
      <c r="IVV2" s="854"/>
      <c r="IVW2" s="854"/>
      <c r="IVX2" s="854"/>
      <c r="IVY2" s="854"/>
      <c r="IVZ2" s="854"/>
      <c r="IWA2" s="854"/>
      <c r="IWB2" s="854"/>
      <c r="IWC2" s="854"/>
      <c r="IWD2" s="854"/>
      <c r="IWE2" s="854"/>
      <c r="IWF2" s="854"/>
      <c r="IWG2" s="854"/>
      <c r="IWH2" s="854"/>
      <c r="IWI2" s="854"/>
      <c r="IWJ2" s="854"/>
      <c r="IWK2" s="854"/>
      <c r="IWL2" s="854"/>
      <c r="IWM2" s="854"/>
      <c r="IWN2" s="854"/>
      <c r="IWO2" s="854"/>
      <c r="IWP2" s="854"/>
      <c r="IWQ2" s="854"/>
      <c r="IWR2" s="854"/>
      <c r="IWS2" s="854"/>
      <c r="IWT2" s="854"/>
      <c r="IWU2" s="854"/>
      <c r="IWV2" s="854"/>
      <c r="IWW2" s="854"/>
      <c r="IWX2" s="854"/>
      <c r="IWY2" s="854"/>
      <c r="IWZ2" s="854"/>
      <c r="IXA2" s="854"/>
      <c r="IXB2" s="854"/>
      <c r="IXC2" s="854"/>
      <c r="IXD2" s="854"/>
      <c r="IXE2" s="854"/>
      <c r="IXF2" s="854"/>
      <c r="IXG2" s="854"/>
      <c r="IXH2" s="854"/>
      <c r="IXI2" s="854"/>
      <c r="IXJ2" s="854"/>
      <c r="IXK2" s="854"/>
      <c r="IXL2" s="854"/>
      <c r="IXM2" s="854"/>
      <c r="IXN2" s="854"/>
      <c r="IXO2" s="854"/>
      <c r="IXP2" s="854"/>
      <c r="IXQ2" s="854"/>
      <c r="IXR2" s="854"/>
      <c r="IXS2" s="854"/>
      <c r="IXT2" s="854"/>
      <c r="IXU2" s="854"/>
      <c r="IXV2" s="854"/>
      <c r="IXW2" s="854"/>
      <c r="IXX2" s="854"/>
      <c r="IXY2" s="854"/>
      <c r="IXZ2" s="854"/>
      <c r="IYA2" s="854"/>
      <c r="IYB2" s="854"/>
      <c r="IYC2" s="854"/>
      <c r="IYD2" s="854"/>
      <c r="IYE2" s="854"/>
      <c r="IYF2" s="854"/>
      <c r="IYG2" s="854"/>
      <c r="IYH2" s="854"/>
      <c r="IYI2" s="854"/>
      <c r="IYJ2" s="854"/>
      <c r="IYK2" s="854"/>
      <c r="IYL2" s="854"/>
      <c r="IYM2" s="854"/>
      <c r="IYN2" s="854"/>
      <c r="IYO2" s="854"/>
      <c r="IYP2" s="854"/>
      <c r="IYQ2" s="854"/>
      <c r="IYR2" s="854"/>
      <c r="IYS2" s="854"/>
      <c r="IYT2" s="854"/>
      <c r="IYU2" s="854"/>
      <c r="IYV2" s="854"/>
      <c r="IYW2" s="854"/>
      <c r="IYX2" s="854"/>
      <c r="IYY2" s="854"/>
      <c r="IYZ2" s="854"/>
      <c r="IZA2" s="854"/>
      <c r="IZB2" s="854"/>
      <c r="IZC2" s="854"/>
      <c r="IZD2" s="854"/>
      <c r="IZE2" s="854"/>
      <c r="IZF2" s="854"/>
      <c r="IZG2" s="854"/>
      <c r="IZH2" s="854"/>
      <c r="IZI2" s="854"/>
      <c r="IZJ2" s="854"/>
      <c r="IZK2" s="854"/>
      <c r="IZL2" s="854"/>
      <c r="IZM2" s="854"/>
      <c r="IZN2" s="854"/>
      <c r="IZO2" s="854"/>
      <c r="IZP2" s="854"/>
      <c r="IZQ2" s="854"/>
      <c r="IZR2" s="854"/>
      <c r="IZS2" s="854"/>
      <c r="IZT2" s="854"/>
      <c r="IZU2" s="854"/>
      <c r="IZV2" s="854"/>
      <c r="IZW2" s="854"/>
      <c r="IZX2" s="854"/>
      <c r="IZY2" s="854"/>
      <c r="IZZ2" s="854"/>
      <c r="JAA2" s="854"/>
      <c r="JAB2" s="854"/>
      <c r="JAC2" s="854"/>
      <c r="JAD2" s="854"/>
      <c r="JAE2" s="854"/>
      <c r="JAF2" s="854"/>
      <c r="JAG2" s="854"/>
      <c r="JAH2" s="854"/>
      <c r="JAI2" s="854"/>
      <c r="JAJ2" s="854"/>
      <c r="JAK2" s="854"/>
      <c r="JAL2" s="854"/>
      <c r="JAM2" s="854"/>
      <c r="JAN2" s="854"/>
      <c r="JAO2" s="854"/>
      <c r="JAP2" s="854"/>
      <c r="JAQ2" s="854"/>
      <c r="JAR2" s="854"/>
      <c r="JAS2" s="854"/>
      <c r="JAT2" s="854"/>
      <c r="JAU2" s="854"/>
      <c r="JAV2" s="854"/>
      <c r="JAW2" s="854"/>
      <c r="JAX2" s="854"/>
      <c r="JAY2" s="854"/>
      <c r="JAZ2" s="854"/>
      <c r="JBA2" s="854"/>
      <c r="JBB2" s="854"/>
      <c r="JBC2" s="854"/>
      <c r="JBD2" s="854"/>
      <c r="JBE2" s="854"/>
      <c r="JBF2" s="854"/>
      <c r="JBG2" s="854"/>
      <c r="JBH2" s="854"/>
      <c r="JBI2" s="854"/>
      <c r="JBJ2" s="854"/>
      <c r="JBK2" s="854"/>
      <c r="JBL2" s="854"/>
      <c r="JBM2" s="854"/>
      <c r="JBN2" s="854"/>
      <c r="JBO2" s="854"/>
      <c r="JBP2" s="854"/>
      <c r="JBQ2" s="854"/>
      <c r="JBR2" s="854"/>
      <c r="JBS2" s="854"/>
      <c r="JBT2" s="854"/>
      <c r="JBU2" s="854"/>
      <c r="JBV2" s="854"/>
      <c r="JBW2" s="854"/>
      <c r="JBX2" s="854"/>
      <c r="JBY2" s="854"/>
      <c r="JBZ2" s="854"/>
      <c r="JCA2" s="854"/>
      <c r="JCB2" s="854"/>
      <c r="JCC2" s="854"/>
      <c r="JCD2" s="854"/>
      <c r="JCE2" s="854"/>
      <c r="JCF2" s="854"/>
      <c r="JCG2" s="854"/>
      <c r="JCH2" s="854"/>
      <c r="JCI2" s="854"/>
      <c r="JCJ2" s="854"/>
      <c r="JCK2" s="854"/>
      <c r="JCL2" s="854"/>
      <c r="JCM2" s="854"/>
      <c r="JCN2" s="854"/>
      <c r="JCO2" s="854"/>
      <c r="JCP2" s="854"/>
      <c r="JCQ2" s="854"/>
      <c r="JCR2" s="854"/>
      <c r="JCS2" s="854"/>
      <c r="JCT2" s="854"/>
      <c r="JCU2" s="854"/>
      <c r="JCV2" s="854"/>
      <c r="JCW2" s="854"/>
      <c r="JCX2" s="854"/>
      <c r="JCY2" s="854"/>
      <c r="JCZ2" s="854"/>
      <c r="JDA2" s="854"/>
      <c r="JDB2" s="854"/>
      <c r="JDC2" s="854"/>
      <c r="JDD2" s="854"/>
      <c r="JDE2" s="854"/>
      <c r="JDF2" s="854"/>
      <c r="JDG2" s="854"/>
      <c r="JDH2" s="854"/>
      <c r="JDI2" s="854"/>
      <c r="JDJ2" s="854"/>
      <c r="JDK2" s="854"/>
      <c r="JDL2" s="854"/>
      <c r="JDM2" s="854"/>
      <c r="JDN2" s="854"/>
      <c r="JDO2" s="854"/>
      <c r="JDP2" s="854"/>
      <c r="JDQ2" s="854"/>
      <c r="JDR2" s="854"/>
      <c r="JDS2" s="854"/>
      <c r="JDT2" s="854"/>
      <c r="JDU2" s="854"/>
      <c r="JDV2" s="854"/>
      <c r="JDW2" s="854"/>
      <c r="JDX2" s="854"/>
      <c r="JDY2" s="854"/>
      <c r="JDZ2" s="854"/>
      <c r="JEA2" s="854"/>
      <c r="JEB2" s="854"/>
      <c r="JEC2" s="854"/>
      <c r="JED2" s="854"/>
      <c r="JEE2" s="854"/>
      <c r="JEF2" s="854"/>
      <c r="JEG2" s="854"/>
      <c r="JEH2" s="854"/>
      <c r="JEI2" s="854"/>
      <c r="JEJ2" s="854"/>
      <c r="JEK2" s="854"/>
      <c r="JEL2" s="854"/>
      <c r="JEM2" s="854"/>
      <c r="JEN2" s="854"/>
      <c r="JEO2" s="854"/>
      <c r="JEP2" s="854"/>
      <c r="JEQ2" s="854"/>
      <c r="JER2" s="854"/>
      <c r="JES2" s="854"/>
      <c r="JET2" s="854"/>
      <c r="JEU2" s="854"/>
      <c r="JEV2" s="854"/>
      <c r="JEW2" s="854"/>
      <c r="JEX2" s="854"/>
      <c r="JEY2" s="854"/>
      <c r="JEZ2" s="854"/>
      <c r="JFA2" s="854"/>
      <c r="JFB2" s="854"/>
      <c r="JFC2" s="854"/>
      <c r="JFD2" s="854"/>
      <c r="JFE2" s="854"/>
      <c r="JFF2" s="854"/>
      <c r="JFG2" s="854"/>
      <c r="JFH2" s="854"/>
      <c r="JFI2" s="854"/>
      <c r="JFJ2" s="854"/>
      <c r="JFK2" s="854"/>
      <c r="JFL2" s="854"/>
      <c r="JFM2" s="854"/>
      <c r="JFN2" s="854"/>
      <c r="JFO2" s="854"/>
      <c r="JFP2" s="854"/>
      <c r="JFQ2" s="854"/>
      <c r="JFR2" s="854"/>
      <c r="JFS2" s="854"/>
      <c r="JFT2" s="854"/>
      <c r="JFU2" s="854"/>
      <c r="JFV2" s="854"/>
      <c r="JFW2" s="854"/>
      <c r="JFX2" s="854"/>
      <c r="JFY2" s="854"/>
      <c r="JFZ2" s="854"/>
      <c r="JGA2" s="854"/>
      <c r="JGB2" s="854"/>
      <c r="JGC2" s="854"/>
      <c r="JGD2" s="854"/>
      <c r="JGE2" s="854"/>
      <c r="JGF2" s="854"/>
      <c r="JGG2" s="854"/>
      <c r="JGH2" s="854"/>
      <c r="JGI2" s="854"/>
      <c r="JGJ2" s="854"/>
      <c r="JGK2" s="854"/>
      <c r="JGL2" s="854"/>
      <c r="JGM2" s="854"/>
      <c r="JGN2" s="854"/>
      <c r="JGO2" s="854"/>
      <c r="JGP2" s="854"/>
      <c r="JGQ2" s="854"/>
      <c r="JGR2" s="854"/>
      <c r="JGS2" s="854"/>
      <c r="JGT2" s="854"/>
      <c r="JGU2" s="854"/>
      <c r="JGV2" s="854"/>
      <c r="JGW2" s="854"/>
      <c r="JGX2" s="854"/>
      <c r="JGY2" s="854"/>
      <c r="JGZ2" s="854"/>
      <c r="JHA2" s="854"/>
      <c r="JHB2" s="854"/>
      <c r="JHC2" s="854"/>
      <c r="JHD2" s="854"/>
      <c r="JHE2" s="854"/>
      <c r="JHF2" s="854"/>
      <c r="JHG2" s="854"/>
      <c r="JHH2" s="854"/>
      <c r="JHI2" s="854"/>
      <c r="JHJ2" s="854"/>
      <c r="JHK2" s="854"/>
      <c r="JHL2" s="854"/>
      <c r="JHM2" s="854"/>
      <c r="JHN2" s="854"/>
      <c r="JHO2" s="854"/>
      <c r="JHP2" s="854"/>
      <c r="JHQ2" s="854"/>
      <c r="JHR2" s="854"/>
      <c r="JHS2" s="854"/>
      <c r="JHT2" s="854"/>
      <c r="JHU2" s="854"/>
      <c r="JHV2" s="854"/>
      <c r="JHW2" s="854"/>
      <c r="JHX2" s="854"/>
      <c r="JHY2" s="854"/>
      <c r="JHZ2" s="854"/>
      <c r="JIA2" s="854"/>
      <c r="JIB2" s="854"/>
      <c r="JIC2" s="854"/>
      <c r="JID2" s="854"/>
      <c r="JIE2" s="854"/>
      <c r="JIF2" s="854"/>
      <c r="JIG2" s="854"/>
      <c r="JIH2" s="854"/>
      <c r="JII2" s="854"/>
      <c r="JIJ2" s="854"/>
      <c r="JIK2" s="854"/>
      <c r="JIL2" s="854"/>
      <c r="JIM2" s="854"/>
      <c r="JIN2" s="854"/>
      <c r="JIO2" s="854"/>
      <c r="JIP2" s="854"/>
      <c r="JIQ2" s="854"/>
      <c r="JIR2" s="854"/>
      <c r="JIS2" s="854"/>
      <c r="JIT2" s="854"/>
      <c r="JIU2" s="854"/>
      <c r="JIV2" s="854"/>
      <c r="JIW2" s="854"/>
      <c r="JIX2" s="854"/>
      <c r="JIY2" s="854"/>
      <c r="JIZ2" s="854"/>
      <c r="JJA2" s="854"/>
      <c r="JJB2" s="854"/>
      <c r="JJC2" s="854"/>
      <c r="JJD2" s="854"/>
      <c r="JJE2" s="854"/>
      <c r="JJF2" s="854"/>
      <c r="JJG2" s="854"/>
      <c r="JJH2" s="854"/>
      <c r="JJI2" s="854"/>
      <c r="JJJ2" s="854"/>
      <c r="JJK2" s="854"/>
      <c r="JJL2" s="854"/>
      <c r="JJM2" s="854"/>
      <c r="JJN2" s="854"/>
      <c r="JJO2" s="854"/>
      <c r="JJP2" s="854"/>
      <c r="JJQ2" s="854"/>
      <c r="JJR2" s="854"/>
      <c r="JJS2" s="854"/>
      <c r="JJT2" s="854"/>
      <c r="JJU2" s="854"/>
      <c r="JJV2" s="854"/>
      <c r="JJW2" s="854"/>
      <c r="JJX2" s="854"/>
      <c r="JJY2" s="854"/>
      <c r="JJZ2" s="854"/>
      <c r="JKA2" s="854"/>
      <c r="JKB2" s="854"/>
      <c r="JKC2" s="854"/>
      <c r="JKD2" s="854"/>
      <c r="JKE2" s="854"/>
      <c r="JKF2" s="854"/>
      <c r="JKG2" s="854"/>
      <c r="JKH2" s="854"/>
      <c r="JKI2" s="854"/>
      <c r="JKJ2" s="854"/>
      <c r="JKK2" s="854"/>
      <c r="JKL2" s="854"/>
      <c r="JKM2" s="854"/>
      <c r="JKN2" s="854"/>
      <c r="JKO2" s="854"/>
      <c r="JKP2" s="854"/>
      <c r="JKQ2" s="854"/>
      <c r="JKR2" s="854"/>
      <c r="JKS2" s="854"/>
      <c r="JKT2" s="854"/>
      <c r="JKU2" s="854"/>
      <c r="JKV2" s="854"/>
      <c r="JKW2" s="854"/>
      <c r="JKX2" s="854"/>
      <c r="JKY2" s="854"/>
      <c r="JKZ2" s="854"/>
      <c r="JLA2" s="854"/>
      <c r="JLB2" s="854"/>
      <c r="JLC2" s="854"/>
      <c r="JLD2" s="854"/>
      <c r="JLE2" s="854"/>
      <c r="JLF2" s="854"/>
      <c r="JLG2" s="854"/>
      <c r="JLH2" s="854"/>
      <c r="JLI2" s="854"/>
      <c r="JLJ2" s="854"/>
      <c r="JLK2" s="854"/>
      <c r="JLL2" s="854"/>
      <c r="JLM2" s="854"/>
      <c r="JLN2" s="854"/>
      <c r="JLO2" s="854"/>
      <c r="JLP2" s="854"/>
      <c r="JLQ2" s="854"/>
      <c r="JLR2" s="854"/>
      <c r="JLS2" s="854"/>
      <c r="JLT2" s="854"/>
      <c r="JLU2" s="854"/>
      <c r="JLV2" s="854"/>
      <c r="JLW2" s="854"/>
      <c r="JLX2" s="854"/>
      <c r="JLY2" s="854"/>
      <c r="JLZ2" s="854"/>
      <c r="JMA2" s="854"/>
      <c r="JMB2" s="854"/>
      <c r="JMC2" s="854"/>
      <c r="JMD2" s="854"/>
      <c r="JME2" s="854"/>
      <c r="JMF2" s="854"/>
      <c r="JMG2" s="854"/>
      <c r="JMH2" s="854"/>
      <c r="JMI2" s="854"/>
      <c r="JMJ2" s="854"/>
      <c r="JMK2" s="854"/>
      <c r="JML2" s="854"/>
      <c r="JMM2" s="854"/>
      <c r="JMN2" s="854"/>
      <c r="JMO2" s="854"/>
      <c r="JMP2" s="854"/>
      <c r="JMQ2" s="854"/>
      <c r="JMR2" s="854"/>
      <c r="JMS2" s="854"/>
      <c r="JMT2" s="854"/>
      <c r="JMU2" s="854"/>
      <c r="JMV2" s="854"/>
      <c r="JMW2" s="854"/>
      <c r="JMX2" s="854"/>
      <c r="JMY2" s="854"/>
      <c r="JMZ2" s="854"/>
      <c r="JNA2" s="854"/>
      <c r="JNB2" s="854"/>
      <c r="JNC2" s="854"/>
      <c r="JND2" s="854"/>
      <c r="JNE2" s="854"/>
      <c r="JNF2" s="854"/>
      <c r="JNG2" s="854"/>
      <c r="JNH2" s="854"/>
      <c r="JNI2" s="854"/>
      <c r="JNJ2" s="854"/>
      <c r="JNK2" s="854"/>
      <c r="JNL2" s="854"/>
      <c r="JNM2" s="854"/>
      <c r="JNN2" s="854"/>
      <c r="JNO2" s="854"/>
      <c r="JNP2" s="854"/>
      <c r="JNQ2" s="854"/>
      <c r="JNR2" s="854"/>
      <c r="JNS2" s="854"/>
      <c r="JNT2" s="854"/>
      <c r="JNU2" s="854"/>
      <c r="JNV2" s="854"/>
      <c r="JNW2" s="854"/>
      <c r="JNX2" s="854"/>
      <c r="JNY2" s="854"/>
      <c r="JNZ2" s="854"/>
      <c r="JOA2" s="854"/>
      <c r="JOB2" s="854"/>
      <c r="JOC2" s="854"/>
      <c r="JOD2" s="854"/>
      <c r="JOE2" s="854"/>
      <c r="JOF2" s="854"/>
      <c r="JOG2" s="854"/>
      <c r="JOH2" s="854"/>
      <c r="JOI2" s="854"/>
      <c r="JOJ2" s="854"/>
      <c r="JOK2" s="854"/>
      <c r="JOL2" s="854"/>
      <c r="JOM2" s="854"/>
      <c r="JON2" s="854"/>
      <c r="JOO2" s="854"/>
      <c r="JOP2" s="854"/>
      <c r="JOQ2" s="854"/>
      <c r="JOR2" s="854"/>
      <c r="JOS2" s="854"/>
      <c r="JOT2" s="854"/>
      <c r="JOU2" s="854"/>
      <c r="JOV2" s="854"/>
      <c r="JOW2" s="854"/>
      <c r="JOX2" s="854"/>
      <c r="JOY2" s="854"/>
      <c r="JOZ2" s="854"/>
      <c r="JPA2" s="854"/>
      <c r="JPB2" s="854"/>
      <c r="JPC2" s="854"/>
      <c r="JPD2" s="854"/>
      <c r="JPE2" s="854"/>
      <c r="JPF2" s="854"/>
      <c r="JPG2" s="854"/>
      <c r="JPH2" s="854"/>
      <c r="JPI2" s="854"/>
      <c r="JPJ2" s="854"/>
      <c r="JPK2" s="854"/>
      <c r="JPL2" s="854"/>
      <c r="JPM2" s="854"/>
      <c r="JPN2" s="854"/>
      <c r="JPO2" s="854"/>
      <c r="JPP2" s="854"/>
      <c r="JPQ2" s="854"/>
      <c r="JPR2" s="854"/>
      <c r="JPS2" s="854"/>
      <c r="JPT2" s="854"/>
      <c r="JPU2" s="854"/>
      <c r="JPV2" s="854"/>
      <c r="JPW2" s="854"/>
      <c r="JPX2" s="854"/>
      <c r="JPY2" s="854"/>
      <c r="JPZ2" s="854"/>
      <c r="JQA2" s="854"/>
      <c r="JQB2" s="854"/>
      <c r="JQC2" s="854"/>
      <c r="JQD2" s="854"/>
      <c r="JQE2" s="854"/>
      <c r="JQF2" s="854"/>
      <c r="JQG2" s="854"/>
      <c r="JQH2" s="854"/>
      <c r="JQI2" s="854"/>
      <c r="JQJ2" s="854"/>
      <c r="JQK2" s="854"/>
      <c r="JQL2" s="854"/>
      <c r="JQM2" s="854"/>
      <c r="JQN2" s="854"/>
      <c r="JQO2" s="854"/>
      <c r="JQP2" s="854"/>
      <c r="JQQ2" s="854"/>
      <c r="JQR2" s="854"/>
      <c r="JQS2" s="854"/>
      <c r="JQT2" s="854"/>
      <c r="JQU2" s="854"/>
      <c r="JQV2" s="854"/>
      <c r="JQW2" s="854"/>
      <c r="JQX2" s="854"/>
      <c r="JQY2" s="854"/>
      <c r="JQZ2" s="854"/>
      <c r="JRA2" s="854"/>
      <c r="JRB2" s="854"/>
      <c r="JRC2" s="854"/>
      <c r="JRD2" s="854"/>
      <c r="JRE2" s="854"/>
      <c r="JRF2" s="854"/>
      <c r="JRG2" s="854"/>
      <c r="JRH2" s="854"/>
      <c r="JRI2" s="854"/>
      <c r="JRJ2" s="854"/>
      <c r="JRK2" s="854"/>
      <c r="JRL2" s="854"/>
      <c r="JRM2" s="854"/>
      <c r="JRN2" s="854"/>
      <c r="JRO2" s="854"/>
      <c r="JRP2" s="854"/>
      <c r="JRQ2" s="854"/>
      <c r="JRR2" s="854"/>
      <c r="JRS2" s="854"/>
      <c r="JRT2" s="854"/>
      <c r="JRU2" s="854"/>
      <c r="JRV2" s="854"/>
      <c r="JRW2" s="854"/>
      <c r="JRX2" s="854"/>
      <c r="JRY2" s="854"/>
      <c r="JRZ2" s="854"/>
      <c r="JSA2" s="854"/>
      <c r="JSB2" s="854"/>
      <c r="JSC2" s="854"/>
      <c r="JSD2" s="854"/>
      <c r="JSE2" s="854"/>
      <c r="JSF2" s="854"/>
      <c r="JSG2" s="854"/>
      <c r="JSH2" s="854"/>
      <c r="JSI2" s="854"/>
      <c r="JSJ2" s="854"/>
      <c r="JSK2" s="854"/>
      <c r="JSL2" s="854"/>
      <c r="JSM2" s="854"/>
      <c r="JSN2" s="854"/>
      <c r="JSO2" s="854"/>
      <c r="JSP2" s="854"/>
      <c r="JSQ2" s="854"/>
      <c r="JSR2" s="854"/>
      <c r="JSS2" s="854"/>
      <c r="JST2" s="854"/>
      <c r="JSU2" s="854"/>
      <c r="JSV2" s="854"/>
      <c r="JSW2" s="854"/>
      <c r="JSX2" s="854"/>
      <c r="JSY2" s="854"/>
      <c r="JSZ2" s="854"/>
      <c r="JTA2" s="854"/>
      <c r="JTB2" s="854"/>
      <c r="JTC2" s="854"/>
      <c r="JTD2" s="854"/>
      <c r="JTE2" s="854"/>
      <c r="JTF2" s="854"/>
      <c r="JTG2" s="854"/>
      <c r="JTH2" s="854"/>
      <c r="JTI2" s="854"/>
      <c r="JTJ2" s="854"/>
      <c r="JTK2" s="854"/>
      <c r="JTL2" s="854"/>
      <c r="JTM2" s="854"/>
      <c r="JTN2" s="854"/>
      <c r="JTO2" s="854"/>
      <c r="JTP2" s="854"/>
      <c r="JTQ2" s="854"/>
      <c r="JTR2" s="854"/>
      <c r="JTS2" s="854"/>
      <c r="JTT2" s="854"/>
      <c r="JTU2" s="854"/>
      <c r="JTV2" s="854"/>
      <c r="JTW2" s="854"/>
      <c r="JTX2" s="854"/>
      <c r="JTY2" s="854"/>
      <c r="JTZ2" s="854"/>
      <c r="JUA2" s="854"/>
      <c r="JUB2" s="854"/>
      <c r="JUC2" s="854"/>
      <c r="JUD2" s="854"/>
      <c r="JUE2" s="854"/>
      <c r="JUF2" s="854"/>
      <c r="JUG2" s="854"/>
      <c r="JUH2" s="854"/>
      <c r="JUI2" s="854"/>
      <c r="JUJ2" s="854"/>
      <c r="JUK2" s="854"/>
      <c r="JUL2" s="854"/>
      <c r="JUM2" s="854"/>
      <c r="JUN2" s="854"/>
      <c r="JUO2" s="854"/>
      <c r="JUP2" s="854"/>
      <c r="JUQ2" s="854"/>
      <c r="JUR2" s="854"/>
      <c r="JUS2" s="854"/>
      <c r="JUT2" s="854"/>
      <c r="JUU2" s="854"/>
      <c r="JUV2" s="854"/>
      <c r="JUW2" s="854"/>
      <c r="JUX2" s="854"/>
      <c r="JUY2" s="854"/>
      <c r="JUZ2" s="854"/>
      <c r="JVA2" s="854"/>
      <c r="JVB2" s="854"/>
      <c r="JVC2" s="854"/>
      <c r="JVD2" s="854"/>
      <c r="JVE2" s="854"/>
      <c r="JVF2" s="854"/>
      <c r="JVG2" s="854"/>
      <c r="JVH2" s="854"/>
      <c r="JVI2" s="854"/>
      <c r="JVJ2" s="854"/>
      <c r="JVK2" s="854"/>
      <c r="JVL2" s="854"/>
      <c r="JVM2" s="854"/>
      <c r="JVN2" s="854"/>
      <c r="JVO2" s="854"/>
      <c r="JVP2" s="854"/>
      <c r="JVQ2" s="854"/>
      <c r="JVR2" s="854"/>
      <c r="JVS2" s="854"/>
      <c r="JVT2" s="854"/>
      <c r="JVU2" s="854"/>
      <c r="JVV2" s="854"/>
      <c r="JVW2" s="854"/>
      <c r="JVX2" s="854"/>
      <c r="JVY2" s="854"/>
      <c r="JVZ2" s="854"/>
      <c r="JWA2" s="854"/>
      <c r="JWB2" s="854"/>
      <c r="JWC2" s="854"/>
      <c r="JWD2" s="854"/>
      <c r="JWE2" s="854"/>
      <c r="JWF2" s="854"/>
      <c r="JWG2" s="854"/>
      <c r="JWH2" s="854"/>
      <c r="JWI2" s="854"/>
      <c r="JWJ2" s="854"/>
      <c r="JWK2" s="854"/>
      <c r="JWL2" s="854"/>
      <c r="JWM2" s="854"/>
      <c r="JWN2" s="854"/>
      <c r="JWO2" s="854"/>
      <c r="JWP2" s="854"/>
      <c r="JWQ2" s="854"/>
      <c r="JWR2" s="854"/>
      <c r="JWS2" s="854"/>
      <c r="JWT2" s="854"/>
      <c r="JWU2" s="854"/>
      <c r="JWV2" s="854"/>
      <c r="JWW2" s="854"/>
      <c r="JWX2" s="854"/>
      <c r="JWY2" s="854"/>
      <c r="JWZ2" s="854"/>
      <c r="JXA2" s="854"/>
      <c r="JXB2" s="854"/>
      <c r="JXC2" s="854"/>
      <c r="JXD2" s="854"/>
      <c r="JXE2" s="854"/>
      <c r="JXF2" s="854"/>
      <c r="JXG2" s="854"/>
      <c r="JXH2" s="854"/>
      <c r="JXI2" s="854"/>
      <c r="JXJ2" s="854"/>
      <c r="JXK2" s="854"/>
      <c r="JXL2" s="854"/>
      <c r="JXM2" s="854"/>
      <c r="JXN2" s="854"/>
      <c r="JXO2" s="854"/>
      <c r="JXP2" s="854"/>
      <c r="JXQ2" s="854"/>
      <c r="JXR2" s="854"/>
      <c r="JXS2" s="854"/>
      <c r="JXT2" s="854"/>
      <c r="JXU2" s="854"/>
      <c r="JXV2" s="854"/>
      <c r="JXW2" s="854"/>
      <c r="JXX2" s="854"/>
      <c r="JXY2" s="854"/>
      <c r="JXZ2" s="854"/>
      <c r="JYA2" s="854"/>
      <c r="JYB2" s="854"/>
      <c r="JYC2" s="854"/>
      <c r="JYD2" s="854"/>
      <c r="JYE2" s="854"/>
      <c r="JYF2" s="854"/>
      <c r="JYG2" s="854"/>
      <c r="JYH2" s="854"/>
      <c r="JYI2" s="854"/>
      <c r="JYJ2" s="854"/>
      <c r="JYK2" s="854"/>
      <c r="JYL2" s="854"/>
      <c r="JYM2" s="854"/>
      <c r="JYN2" s="854"/>
      <c r="JYO2" s="854"/>
      <c r="JYP2" s="854"/>
      <c r="JYQ2" s="854"/>
      <c r="JYR2" s="854"/>
      <c r="JYS2" s="854"/>
      <c r="JYT2" s="854"/>
      <c r="JYU2" s="854"/>
      <c r="JYV2" s="854"/>
      <c r="JYW2" s="854"/>
      <c r="JYX2" s="854"/>
      <c r="JYY2" s="854"/>
      <c r="JYZ2" s="854"/>
      <c r="JZA2" s="854"/>
      <c r="JZB2" s="854"/>
      <c r="JZC2" s="854"/>
      <c r="JZD2" s="854"/>
      <c r="JZE2" s="854"/>
      <c r="JZF2" s="854"/>
      <c r="JZG2" s="854"/>
      <c r="JZH2" s="854"/>
      <c r="JZI2" s="854"/>
      <c r="JZJ2" s="854"/>
      <c r="JZK2" s="854"/>
      <c r="JZL2" s="854"/>
      <c r="JZM2" s="854"/>
      <c r="JZN2" s="854"/>
      <c r="JZO2" s="854"/>
      <c r="JZP2" s="854"/>
      <c r="JZQ2" s="854"/>
      <c r="JZR2" s="854"/>
      <c r="JZS2" s="854"/>
      <c r="JZT2" s="854"/>
      <c r="JZU2" s="854"/>
      <c r="JZV2" s="854"/>
      <c r="JZW2" s="854"/>
      <c r="JZX2" s="854"/>
      <c r="JZY2" s="854"/>
      <c r="JZZ2" s="854"/>
      <c r="KAA2" s="854"/>
      <c r="KAB2" s="854"/>
      <c r="KAC2" s="854"/>
      <c r="KAD2" s="854"/>
      <c r="KAE2" s="854"/>
      <c r="KAF2" s="854"/>
      <c r="KAG2" s="854"/>
      <c r="KAH2" s="854"/>
      <c r="KAI2" s="854"/>
      <c r="KAJ2" s="854"/>
      <c r="KAK2" s="854"/>
      <c r="KAL2" s="854"/>
      <c r="KAM2" s="854"/>
      <c r="KAN2" s="854"/>
      <c r="KAO2" s="854"/>
      <c r="KAP2" s="854"/>
      <c r="KAQ2" s="854"/>
      <c r="KAR2" s="854"/>
      <c r="KAS2" s="854"/>
      <c r="KAT2" s="854"/>
      <c r="KAU2" s="854"/>
      <c r="KAV2" s="854"/>
      <c r="KAW2" s="854"/>
      <c r="KAX2" s="854"/>
      <c r="KAY2" s="854"/>
      <c r="KAZ2" s="854"/>
      <c r="KBA2" s="854"/>
      <c r="KBB2" s="854"/>
      <c r="KBC2" s="854"/>
      <c r="KBD2" s="854"/>
      <c r="KBE2" s="854"/>
      <c r="KBF2" s="854"/>
      <c r="KBG2" s="854"/>
      <c r="KBH2" s="854"/>
      <c r="KBI2" s="854"/>
      <c r="KBJ2" s="854"/>
      <c r="KBK2" s="854"/>
      <c r="KBL2" s="854"/>
      <c r="KBM2" s="854"/>
      <c r="KBN2" s="854"/>
      <c r="KBO2" s="854"/>
      <c r="KBP2" s="854"/>
      <c r="KBQ2" s="854"/>
      <c r="KBR2" s="854"/>
      <c r="KBS2" s="854"/>
      <c r="KBT2" s="854"/>
      <c r="KBU2" s="854"/>
      <c r="KBV2" s="854"/>
      <c r="KBW2" s="854"/>
      <c r="KBX2" s="854"/>
      <c r="KBY2" s="854"/>
      <c r="KBZ2" s="854"/>
      <c r="KCA2" s="854"/>
      <c r="KCB2" s="854"/>
      <c r="KCC2" s="854"/>
      <c r="KCD2" s="854"/>
      <c r="KCE2" s="854"/>
      <c r="KCF2" s="854"/>
      <c r="KCG2" s="854"/>
      <c r="KCH2" s="854"/>
      <c r="KCI2" s="854"/>
      <c r="KCJ2" s="854"/>
      <c r="KCK2" s="854"/>
      <c r="KCL2" s="854"/>
      <c r="KCM2" s="854"/>
      <c r="KCN2" s="854"/>
      <c r="KCO2" s="854"/>
      <c r="KCP2" s="854"/>
      <c r="KCQ2" s="854"/>
      <c r="KCR2" s="854"/>
      <c r="KCS2" s="854"/>
      <c r="KCT2" s="854"/>
      <c r="KCU2" s="854"/>
      <c r="KCV2" s="854"/>
      <c r="KCW2" s="854"/>
      <c r="KCX2" s="854"/>
      <c r="KCY2" s="854"/>
      <c r="KCZ2" s="854"/>
      <c r="KDA2" s="854"/>
      <c r="KDB2" s="854"/>
      <c r="KDC2" s="854"/>
      <c r="KDD2" s="854"/>
      <c r="KDE2" s="854"/>
      <c r="KDF2" s="854"/>
      <c r="KDG2" s="854"/>
      <c r="KDH2" s="854"/>
      <c r="KDI2" s="854"/>
      <c r="KDJ2" s="854"/>
      <c r="KDK2" s="854"/>
      <c r="KDL2" s="854"/>
      <c r="KDM2" s="854"/>
      <c r="KDN2" s="854"/>
      <c r="KDO2" s="854"/>
      <c r="KDP2" s="854"/>
      <c r="KDQ2" s="854"/>
      <c r="KDR2" s="854"/>
      <c r="KDS2" s="854"/>
      <c r="KDT2" s="854"/>
      <c r="KDU2" s="854"/>
      <c r="KDV2" s="854"/>
      <c r="KDW2" s="854"/>
      <c r="KDX2" s="854"/>
      <c r="KDY2" s="854"/>
      <c r="KDZ2" s="854"/>
      <c r="KEA2" s="854"/>
      <c r="KEB2" s="854"/>
      <c r="KEC2" s="854"/>
      <c r="KED2" s="854"/>
      <c r="KEE2" s="854"/>
      <c r="KEF2" s="854"/>
      <c r="KEG2" s="854"/>
      <c r="KEH2" s="854"/>
      <c r="KEI2" s="854"/>
      <c r="KEJ2" s="854"/>
      <c r="KEK2" s="854"/>
      <c r="KEL2" s="854"/>
      <c r="KEM2" s="854"/>
      <c r="KEN2" s="854"/>
      <c r="KEO2" s="854"/>
      <c r="KEP2" s="854"/>
      <c r="KEQ2" s="854"/>
      <c r="KER2" s="854"/>
      <c r="KES2" s="854"/>
      <c r="KET2" s="854"/>
      <c r="KEU2" s="854"/>
      <c r="KEV2" s="854"/>
      <c r="KEW2" s="854"/>
      <c r="KEX2" s="854"/>
      <c r="KEY2" s="854"/>
      <c r="KEZ2" s="854"/>
      <c r="KFA2" s="854"/>
      <c r="KFB2" s="854"/>
      <c r="KFC2" s="854"/>
      <c r="KFD2" s="854"/>
      <c r="KFE2" s="854"/>
      <c r="KFF2" s="854"/>
      <c r="KFG2" s="854"/>
      <c r="KFH2" s="854"/>
      <c r="KFI2" s="854"/>
      <c r="KFJ2" s="854"/>
      <c r="KFK2" s="854"/>
      <c r="KFL2" s="854"/>
      <c r="KFM2" s="854"/>
      <c r="KFN2" s="854"/>
      <c r="KFO2" s="854"/>
      <c r="KFP2" s="854"/>
      <c r="KFQ2" s="854"/>
      <c r="KFR2" s="854"/>
      <c r="KFS2" s="854"/>
      <c r="KFT2" s="854"/>
      <c r="KFU2" s="854"/>
      <c r="KFV2" s="854"/>
      <c r="KFW2" s="854"/>
      <c r="KFX2" s="854"/>
      <c r="KFY2" s="854"/>
      <c r="KFZ2" s="854"/>
      <c r="KGA2" s="854"/>
      <c r="KGB2" s="854"/>
      <c r="KGC2" s="854"/>
      <c r="KGD2" s="854"/>
      <c r="KGE2" s="854"/>
      <c r="KGF2" s="854"/>
      <c r="KGG2" s="854"/>
      <c r="KGH2" s="854"/>
      <c r="KGI2" s="854"/>
      <c r="KGJ2" s="854"/>
      <c r="KGK2" s="854"/>
      <c r="KGL2" s="854"/>
      <c r="KGM2" s="854"/>
      <c r="KGN2" s="854"/>
      <c r="KGO2" s="854"/>
      <c r="KGP2" s="854"/>
      <c r="KGQ2" s="854"/>
      <c r="KGR2" s="854"/>
      <c r="KGS2" s="854"/>
      <c r="KGT2" s="854"/>
      <c r="KGU2" s="854"/>
      <c r="KGV2" s="854"/>
      <c r="KGW2" s="854"/>
      <c r="KGX2" s="854"/>
      <c r="KGY2" s="854"/>
      <c r="KGZ2" s="854"/>
      <c r="KHA2" s="854"/>
      <c r="KHB2" s="854"/>
      <c r="KHC2" s="854"/>
      <c r="KHD2" s="854"/>
      <c r="KHE2" s="854"/>
      <c r="KHF2" s="854"/>
      <c r="KHG2" s="854"/>
      <c r="KHH2" s="854"/>
      <c r="KHI2" s="854"/>
      <c r="KHJ2" s="854"/>
      <c r="KHK2" s="854"/>
      <c r="KHL2" s="854"/>
      <c r="KHM2" s="854"/>
      <c r="KHN2" s="854"/>
      <c r="KHO2" s="854"/>
      <c r="KHP2" s="854"/>
      <c r="KHQ2" s="854"/>
      <c r="KHR2" s="854"/>
      <c r="KHS2" s="854"/>
      <c r="KHT2" s="854"/>
      <c r="KHU2" s="854"/>
      <c r="KHV2" s="854"/>
      <c r="KHW2" s="854"/>
      <c r="KHX2" s="854"/>
      <c r="KHY2" s="854"/>
      <c r="KHZ2" s="854"/>
      <c r="KIA2" s="854"/>
      <c r="KIB2" s="854"/>
      <c r="KIC2" s="854"/>
      <c r="KID2" s="854"/>
      <c r="KIE2" s="854"/>
      <c r="KIF2" s="854"/>
      <c r="KIG2" s="854"/>
      <c r="KIH2" s="854"/>
      <c r="KII2" s="854"/>
      <c r="KIJ2" s="854"/>
      <c r="KIK2" s="854"/>
      <c r="KIL2" s="854"/>
      <c r="KIM2" s="854"/>
      <c r="KIN2" s="854"/>
      <c r="KIO2" s="854"/>
      <c r="KIP2" s="854"/>
      <c r="KIQ2" s="854"/>
      <c r="KIR2" s="854"/>
      <c r="KIS2" s="854"/>
      <c r="KIT2" s="854"/>
      <c r="KIU2" s="854"/>
      <c r="KIV2" s="854"/>
      <c r="KIW2" s="854"/>
      <c r="KIX2" s="854"/>
      <c r="KIY2" s="854"/>
      <c r="KIZ2" s="854"/>
      <c r="KJA2" s="854"/>
      <c r="KJB2" s="854"/>
      <c r="KJC2" s="854"/>
      <c r="KJD2" s="854"/>
      <c r="KJE2" s="854"/>
      <c r="KJF2" s="854"/>
      <c r="KJG2" s="854"/>
      <c r="KJH2" s="854"/>
      <c r="KJI2" s="854"/>
      <c r="KJJ2" s="854"/>
      <c r="KJK2" s="854"/>
      <c r="KJL2" s="854"/>
      <c r="KJM2" s="854"/>
      <c r="KJN2" s="854"/>
      <c r="KJO2" s="854"/>
      <c r="KJP2" s="854"/>
      <c r="KJQ2" s="854"/>
      <c r="KJR2" s="854"/>
      <c r="KJS2" s="854"/>
      <c r="KJT2" s="854"/>
      <c r="KJU2" s="854"/>
      <c r="KJV2" s="854"/>
      <c r="KJW2" s="854"/>
      <c r="KJX2" s="854"/>
      <c r="KJY2" s="854"/>
      <c r="KJZ2" s="854"/>
      <c r="KKA2" s="854"/>
      <c r="KKB2" s="854"/>
      <c r="KKC2" s="854"/>
      <c r="KKD2" s="854"/>
      <c r="KKE2" s="854"/>
      <c r="KKF2" s="854"/>
      <c r="KKG2" s="854"/>
      <c r="KKH2" s="854"/>
      <c r="KKI2" s="854"/>
      <c r="KKJ2" s="854"/>
      <c r="KKK2" s="854"/>
      <c r="KKL2" s="854"/>
      <c r="KKM2" s="854"/>
      <c r="KKN2" s="854"/>
      <c r="KKO2" s="854"/>
      <c r="KKP2" s="854"/>
      <c r="KKQ2" s="854"/>
      <c r="KKR2" s="854"/>
      <c r="KKS2" s="854"/>
      <c r="KKT2" s="854"/>
      <c r="KKU2" s="854"/>
      <c r="KKV2" s="854"/>
      <c r="KKW2" s="854"/>
      <c r="KKX2" s="854"/>
      <c r="KKY2" s="854"/>
      <c r="KKZ2" s="854"/>
      <c r="KLA2" s="854"/>
      <c r="KLB2" s="854"/>
      <c r="KLC2" s="854"/>
      <c r="KLD2" s="854"/>
      <c r="KLE2" s="854"/>
      <c r="KLF2" s="854"/>
      <c r="KLG2" s="854"/>
      <c r="KLH2" s="854"/>
      <c r="KLI2" s="854"/>
      <c r="KLJ2" s="854"/>
      <c r="KLK2" s="854"/>
      <c r="KLL2" s="854"/>
      <c r="KLM2" s="854"/>
      <c r="KLN2" s="854"/>
      <c r="KLO2" s="854"/>
      <c r="KLP2" s="854"/>
      <c r="KLQ2" s="854"/>
      <c r="KLR2" s="854"/>
      <c r="KLS2" s="854"/>
      <c r="KLT2" s="854"/>
      <c r="KLU2" s="854"/>
      <c r="KLV2" s="854"/>
      <c r="KLW2" s="854"/>
      <c r="KLX2" s="854"/>
      <c r="KLY2" s="854"/>
      <c r="KLZ2" s="854"/>
      <c r="KMA2" s="854"/>
      <c r="KMB2" s="854"/>
      <c r="KMC2" s="854"/>
      <c r="KMD2" s="854"/>
      <c r="KME2" s="854"/>
      <c r="KMF2" s="854"/>
      <c r="KMG2" s="854"/>
      <c r="KMH2" s="854"/>
      <c r="KMI2" s="854"/>
      <c r="KMJ2" s="854"/>
      <c r="KMK2" s="854"/>
      <c r="KML2" s="854"/>
      <c r="KMM2" s="854"/>
      <c r="KMN2" s="854"/>
      <c r="KMO2" s="854"/>
      <c r="KMP2" s="854"/>
      <c r="KMQ2" s="854"/>
      <c r="KMR2" s="854"/>
      <c r="KMS2" s="854"/>
      <c r="KMT2" s="854"/>
      <c r="KMU2" s="854"/>
      <c r="KMV2" s="854"/>
      <c r="KMW2" s="854"/>
      <c r="KMX2" s="854"/>
      <c r="KMY2" s="854"/>
      <c r="KMZ2" s="854"/>
      <c r="KNA2" s="854"/>
      <c r="KNB2" s="854"/>
      <c r="KNC2" s="854"/>
      <c r="KND2" s="854"/>
      <c r="KNE2" s="854"/>
      <c r="KNF2" s="854"/>
      <c r="KNG2" s="854"/>
      <c r="KNH2" s="854"/>
      <c r="KNI2" s="854"/>
      <c r="KNJ2" s="854"/>
      <c r="KNK2" s="854"/>
      <c r="KNL2" s="854"/>
      <c r="KNM2" s="854"/>
      <c r="KNN2" s="854"/>
      <c r="KNO2" s="854"/>
      <c r="KNP2" s="854"/>
      <c r="KNQ2" s="854"/>
      <c r="KNR2" s="854"/>
      <c r="KNS2" s="854"/>
      <c r="KNT2" s="854"/>
      <c r="KNU2" s="854"/>
      <c r="KNV2" s="854"/>
      <c r="KNW2" s="854"/>
      <c r="KNX2" s="854"/>
      <c r="KNY2" s="854"/>
      <c r="KNZ2" s="854"/>
      <c r="KOA2" s="854"/>
      <c r="KOB2" s="854"/>
      <c r="KOC2" s="854"/>
      <c r="KOD2" s="854"/>
      <c r="KOE2" s="854"/>
      <c r="KOF2" s="854"/>
      <c r="KOG2" s="854"/>
      <c r="KOH2" s="854"/>
      <c r="KOI2" s="854"/>
      <c r="KOJ2" s="854"/>
      <c r="KOK2" s="854"/>
      <c r="KOL2" s="854"/>
      <c r="KOM2" s="854"/>
      <c r="KON2" s="854"/>
      <c r="KOO2" s="854"/>
      <c r="KOP2" s="854"/>
      <c r="KOQ2" s="854"/>
      <c r="KOR2" s="854"/>
      <c r="KOS2" s="854"/>
      <c r="KOT2" s="854"/>
      <c r="KOU2" s="854"/>
      <c r="KOV2" s="854"/>
      <c r="KOW2" s="854"/>
      <c r="KOX2" s="854"/>
      <c r="KOY2" s="854"/>
      <c r="KOZ2" s="854"/>
      <c r="KPA2" s="854"/>
      <c r="KPB2" s="854"/>
      <c r="KPC2" s="854"/>
      <c r="KPD2" s="854"/>
      <c r="KPE2" s="854"/>
      <c r="KPF2" s="854"/>
      <c r="KPG2" s="854"/>
      <c r="KPH2" s="854"/>
      <c r="KPI2" s="854"/>
      <c r="KPJ2" s="854"/>
      <c r="KPK2" s="854"/>
      <c r="KPL2" s="854"/>
      <c r="KPM2" s="854"/>
      <c r="KPN2" s="854"/>
      <c r="KPO2" s="854"/>
      <c r="KPP2" s="854"/>
      <c r="KPQ2" s="854"/>
      <c r="KPR2" s="854"/>
      <c r="KPS2" s="854"/>
      <c r="KPT2" s="854"/>
      <c r="KPU2" s="854"/>
      <c r="KPV2" s="854"/>
      <c r="KPW2" s="854"/>
      <c r="KPX2" s="854"/>
      <c r="KPY2" s="854"/>
      <c r="KPZ2" s="854"/>
      <c r="KQA2" s="854"/>
      <c r="KQB2" s="854"/>
      <c r="KQC2" s="854"/>
      <c r="KQD2" s="854"/>
      <c r="KQE2" s="854"/>
      <c r="KQF2" s="854"/>
      <c r="KQG2" s="854"/>
      <c r="KQH2" s="854"/>
      <c r="KQI2" s="854"/>
      <c r="KQJ2" s="854"/>
      <c r="KQK2" s="854"/>
      <c r="KQL2" s="854"/>
      <c r="KQM2" s="854"/>
      <c r="KQN2" s="854"/>
      <c r="KQO2" s="854"/>
      <c r="KQP2" s="854"/>
      <c r="KQQ2" s="854"/>
      <c r="KQR2" s="854"/>
      <c r="KQS2" s="854"/>
      <c r="KQT2" s="854"/>
      <c r="KQU2" s="854"/>
      <c r="KQV2" s="854"/>
      <c r="KQW2" s="854"/>
      <c r="KQX2" s="854"/>
      <c r="KQY2" s="854"/>
      <c r="KQZ2" s="854"/>
      <c r="KRA2" s="854"/>
      <c r="KRB2" s="854"/>
      <c r="KRC2" s="854"/>
      <c r="KRD2" s="854"/>
      <c r="KRE2" s="854"/>
      <c r="KRF2" s="854"/>
      <c r="KRG2" s="854"/>
      <c r="KRH2" s="854"/>
      <c r="KRI2" s="854"/>
      <c r="KRJ2" s="854"/>
      <c r="KRK2" s="854"/>
      <c r="KRL2" s="854"/>
      <c r="KRM2" s="854"/>
      <c r="KRN2" s="854"/>
      <c r="KRO2" s="854"/>
      <c r="KRP2" s="854"/>
      <c r="KRQ2" s="854"/>
      <c r="KRR2" s="854"/>
      <c r="KRS2" s="854"/>
      <c r="KRT2" s="854"/>
      <c r="KRU2" s="854"/>
      <c r="KRV2" s="854"/>
      <c r="KRW2" s="854"/>
      <c r="KRX2" s="854"/>
      <c r="KRY2" s="854"/>
      <c r="KRZ2" s="854"/>
      <c r="KSA2" s="854"/>
      <c r="KSB2" s="854"/>
      <c r="KSC2" s="854"/>
      <c r="KSD2" s="854"/>
      <c r="KSE2" s="854"/>
      <c r="KSF2" s="854"/>
      <c r="KSG2" s="854"/>
      <c r="KSH2" s="854"/>
      <c r="KSI2" s="854"/>
      <c r="KSJ2" s="854"/>
      <c r="KSK2" s="854"/>
      <c r="KSL2" s="854"/>
      <c r="KSM2" s="854"/>
      <c r="KSN2" s="854"/>
      <c r="KSO2" s="854"/>
      <c r="KSP2" s="854"/>
      <c r="KSQ2" s="854"/>
      <c r="KSR2" s="854"/>
      <c r="KSS2" s="854"/>
      <c r="KST2" s="854"/>
      <c r="KSU2" s="854"/>
      <c r="KSV2" s="854"/>
      <c r="KSW2" s="854"/>
      <c r="KSX2" s="854"/>
      <c r="KSY2" s="854"/>
      <c r="KSZ2" s="854"/>
      <c r="KTA2" s="854"/>
      <c r="KTB2" s="854"/>
      <c r="KTC2" s="854"/>
      <c r="KTD2" s="854"/>
      <c r="KTE2" s="854"/>
      <c r="KTF2" s="854"/>
      <c r="KTG2" s="854"/>
      <c r="KTH2" s="854"/>
      <c r="KTI2" s="854"/>
      <c r="KTJ2" s="854"/>
      <c r="KTK2" s="854"/>
      <c r="KTL2" s="854"/>
      <c r="KTM2" s="854"/>
      <c r="KTN2" s="854"/>
      <c r="KTO2" s="854"/>
      <c r="KTP2" s="854"/>
      <c r="KTQ2" s="854"/>
      <c r="KTR2" s="854"/>
      <c r="KTS2" s="854"/>
      <c r="KTT2" s="854"/>
      <c r="KTU2" s="854"/>
      <c r="KTV2" s="854"/>
      <c r="KTW2" s="854"/>
      <c r="KTX2" s="854"/>
      <c r="KTY2" s="854"/>
      <c r="KTZ2" s="854"/>
      <c r="KUA2" s="854"/>
      <c r="KUB2" s="854"/>
      <c r="KUC2" s="854"/>
      <c r="KUD2" s="854"/>
      <c r="KUE2" s="854"/>
      <c r="KUF2" s="854"/>
      <c r="KUG2" s="854"/>
      <c r="KUH2" s="854"/>
      <c r="KUI2" s="854"/>
      <c r="KUJ2" s="854"/>
      <c r="KUK2" s="854"/>
      <c r="KUL2" s="854"/>
      <c r="KUM2" s="854"/>
      <c r="KUN2" s="854"/>
      <c r="KUO2" s="854"/>
      <c r="KUP2" s="854"/>
      <c r="KUQ2" s="854"/>
      <c r="KUR2" s="854"/>
      <c r="KUS2" s="854"/>
      <c r="KUT2" s="854"/>
      <c r="KUU2" s="854"/>
      <c r="KUV2" s="854"/>
      <c r="KUW2" s="854"/>
      <c r="KUX2" s="854"/>
      <c r="KUY2" s="854"/>
      <c r="KUZ2" s="854"/>
      <c r="KVA2" s="854"/>
      <c r="KVB2" s="854"/>
      <c r="KVC2" s="854"/>
      <c r="KVD2" s="854"/>
      <c r="KVE2" s="854"/>
      <c r="KVF2" s="854"/>
      <c r="KVG2" s="854"/>
      <c r="KVH2" s="854"/>
      <c r="KVI2" s="854"/>
      <c r="KVJ2" s="854"/>
      <c r="KVK2" s="854"/>
      <c r="KVL2" s="854"/>
      <c r="KVM2" s="854"/>
      <c r="KVN2" s="854"/>
      <c r="KVO2" s="854"/>
      <c r="KVP2" s="854"/>
      <c r="KVQ2" s="854"/>
      <c r="KVR2" s="854"/>
      <c r="KVS2" s="854"/>
      <c r="KVT2" s="854"/>
      <c r="KVU2" s="854"/>
      <c r="KVV2" s="854"/>
      <c r="KVW2" s="854"/>
      <c r="KVX2" s="854"/>
      <c r="KVY2" s="854"/>
      <c r="KVZ2" s="854"/>
      <c r="KWA2" s="854"/>
      <c r="KWB2" s="854"/>
      <c r="KWC2" s="854"/>
      <c r="KWD2" s="854"/>
      <c r="KWE2" s="854"/>
      <c r="KWF2" s="854"/>
      <c r="KWG2" s="854"/>
      <c r="KWH2" s="854"/>
      <c r="KWI2" s="854"/>
      <c r="KWJ2" s="854"/>
      <c r="KWK2" s="854"/>
      <c r="KWL2" s="854"/>
      <c r="KWM2" s="854"/>
      <c r="KWN2" s="854"/>
      <c r="KWO2" s="854"/>
      <c r="KWP2" s="854"/>
      <c r="KWQ2" s="854"/>
      <c r="KWR2" s="854"/>
      <c r="KWS2" s="854"/>
      <c r="KWT2" s="854"/>
      <c r="KWU2" s="854"/>
      <c r="KWV2" s="854"/>
      <c r="KWW2" s="854"/>
      <c r="KWX2" s="854"/>
      <c r="KWY2" s="854"/>
      <c r="KWZ2" s="854"/>
      <c r="KXA2" s="854"/>
      <c r="KXB2" s="854"/>
      <c r="KXC2" s="854"/>
      <c r="KXD2" s="854"/>
      <c r="KXE2" s="854"/>
      <c r="KXF2" s="854"/>
      <c r="KXG2" s="854"/>
      <c r="KXH2" s="854"/>
      <c r="KXI2" s="854"/>
      <c r="KXJ2" s="854"/>
      <c r="KXK2" s="854"/>
      <c r="KXL2" s="854"/>
      <c r="KXM2" s="854"/>
      <c r="KXN2" s="854"/>
      <c r="KXO2" s="854"/>
      <c r="KXP2" s="854"/>
      <c r="KXQ2" s="854"/>
      <c r="KXR2" s="854"/>
      <c r="KXS2" s="854"/>
      <c r="KXT2" s="854"/>
      <c r="KXU2" s="854"/>
      <c r="KXV2" s="854"/>
      <c r="KXW2" s="854"/>
      <c r="KXX2" s="854"/>
      <c r="KXY2" s="854"/>
      <c r="KXZ2" s="854"/>
      <c r="KYA2" s="854"/>
      <c r="KYB2" s="854"/>
      <c r="KYC2" s="854"/>
      <c r="KYD2" s="854"/>
      <c r="KYE2" s="854"/>
      <c r="KYF2" s="854"/>
      <c r="KYG2" s="854"/>
      <c r="KYH2" s="854"/>
      <c r="KYI2" s="854"/>
      <c r="KYJ2" s="854"/>
      <c r="KYK2" s="854"/>
      <c r="KYL2" s="854"/>
      <c r="KYM2" s="854"/>
      <c r="KYN2" s="854"/>
      <c r="KYO2" s="854"/>
      <c r="KYP2" s="854"/>
      <c r="KYQ2" s="854"/>
      <c r="KYR2" s="854"/>
      <c r="KYS2" s="854"/>
      <c r="KYT2" s="854"/>
      <c r="KYU2" s="854"/>
      <c r="KYV2" s="854"/>
      <c r="KYW2" s="854"/>
      <c r="KYX2" s="854"/>
      <c r="KYY2" s="854"/>
      <c r="KYZ2" s="854"/>
      <c r="KZA2" s="854"/>
      <c r="KZB2" s="854"/>
      <c r="KZC2" s="854"/>
      <c r="KZD2" s="854"/>
      <c r="KZE2" s="854"/>
      <c r="KZF2" s="854"/>
      <c r="KZG2" s="854"/>
      <c r="KZH2" s="854"/>
      <c r="KZI2" s="854"/>
      <c r="KZJ2" s="854"/>
      <c r="KZK2" s="854"/>
      <c r="KZL2" s="854"/>
      <c r="KZM2" s="854"/>
      <c r="KZN2" s="854"/>
      <c r="KZO2" s="854"/>
      <c r="KZP2" s="854"/>
      <c r="KZQ2" s="854"/>
      <c r="KZR2" s="854"/>
      <c r="KZS2" s="854"/>
      <c r="KZT2" s="854"/>
      <c r="KZU2" s="854"/>
      <c r="KZV2" s="854"/>
      <c r="KZW2" s="854"/>
      <c r="KZX2" s="854"/>
      <c r="KZY2" s="854"/>
      <c r="KZZ2" s="854"/>
      <c r="LAA2" s="854"/>
      <c r="LAB2" s="854"/>
      <c r="LAC2" s="854"/>
      <c r="LAD2" s="854"/>
      <c r="LAE2" s="854"/>
      <c r="LAF2" s="854"/>
      <c r="LAG2" s="854"/>
      <c r="LAH2" s="854"/>
      <c r="LAI2" s="854"/>
      <c r="LAJ2" s="854"/>
      <c r="LAK2" s="854"/>
      <c r="LAL2" s="854"/>
      <c r="LAM2" s="854"/>
      <c r="LAN2" s="854"/>
      <c r="LAO2" s="854"/>
      <c r="LAP2" s="854"/>
      <c r="LAQ2" s="854"/>
      <c r="LAR2" s="854"/>
      <c r="LAS2" s="854"/>
      <c r="LAT2" s="854"/>
      <c r="LAU2" s="854"/>
      <c r="LAV2" s="854"/>
      <c r="LAW2" s="854"/>
      <c r="LAX2" s="854"/>
      <c r="LAY2" s="854"/>
      <c r="LAZ2" s="854"/>
      <c r="LBA2" s="854"/>
      <c r="LBB2" s="854"/>
      <c r="LBC2" s="854"/>
      <c r="LBD2" s="854"/>
      <c r="LBE2" s="854"/>
      <c r="LBF2" s="854"/>
      <c r="LBG2" s="854"/>
      <c r="LBH2" s="854"/>
      <c r="LBI2" s="854"/>
      <c r="LBJ2" s="854"/>
      <c r="LBK2" s="854"/>
      <c r="LBL2" s="854"/>
      <c r="LBM2" s="854"/>
      <c r="LBN2" s="854"/>
      <c r="LBO2" s="854"/>
      <c r="LBP2" s="854"/>
      <c r="LBQ2" s="854"/>
      <c r="LBR2" s="854"/>
      <c r="LBS2" s="854"/>
      <c r="LBT2" s="854"/>
      <c r="LBU2" s="854"/>
      <c r="LBV2" s="854"/>
      <c r="LBW2" s="854"/>
      <c r="LBX2" s="854"/>
      <c r="LBY2" s="854"/>
      <c r="LBZ2" s="854"/>
      <c r="LCA2" s="854"/>
      <c r="LCB2" s="854"/>
      <c r="LCC2" s="854"/>
      <c r="LCD2" s="854"/>
      <c r="LCE2" s="854"/>
      <c r="LCF2" s="854"/>
      <c r="LCG2" s="854"/>
      <c r="LCH2" s="854"/>
      <c r="LCI2" s="854"/>
      <c r="LCJ2" s="854"/>
      <c r="LCK2" s="854"/>
      <c r="LCL2" s="854"/>
      <c r="LCM2" s="854"/>
      <c r="LCN2" s="854"/>
      <c r="LCO2" s="854"/>
      <c r="LCP2" s="854"/>
      <c r="LCQ2" s="854"/>
      <c r="LCR2" s="854"/>
      <c r="LCS2" s="854"/>
      <c r="LCT2" s="854"/>
      <c r="LCU2" s="854"/>
      <c r="LCV2" s="854"/>
      <c r="LCW2" s="854"/>
      <c r="LCX2" s="854"/>
      <c r="LCY2" s="854"/>
      <c r="LCZ2" s="854"/>
      <c r="LDA2" s="854"/>
      <c r="LDB2" s="854"/>
      <c r="LDC2" s="854"/>
      <c r="LDD2" s="854"/>
      <c r="LDE2" s="854"/>
      <c r="LDF2" s="854"/>
      <c r="LDG2" s="854"/>
      <c r="LDH2" s="854"/>
      <c r="LDI2" s="854"/>
      <c r="LDJ2" s="854"/>
      <c r="LDK2" s="854"/>
      <c r="LDL2" s="854"/>
      <c r="LDM2" s="854"/>
      <c r="LDN2" s="854"/>
      <c r="LDO2" s="854"/>
      <c r="LDP2" s="854"/>
      <c r="LDQ2" s="854"/>
      <c r="LDR2" s="854"/>
      <c r="LDS2" s="854"/>
      <c r="LDT2" s="854"/>
      <c r="LDU2" s="854"/>
      <c r="LDV2" s="854"/>
      <c r="LDW2" s="854"/>
      <c r="LDX2" s="854"/>
      <c r="LDY2" s="854"/>
      <c r="LDZ2" s="854"/>
      <c r="LEA2" s="854"/>
      <c r="LEB2" s="854"/>
      <c r="LEC2" s="854"/>
      <c r="LED2" s="854"/>
      <c r="LEE2" s="854"/>
      <c r="LEF2" s="854"/>
      <c r="LEG2" s="854"/>
      <c r="LEH2" s="854"/>
      <c r="LEI2" s="854"/>
      <c r="LEJ2" s="854"/>
      <c r="LEK2" s="854"/>
      <c r="LEL2" s="854"/>
      <c r="LEM2" s="854"/>
      <c r="LEN2" s="854"/>
      <c r="LEO2" s="854"/>
      <c r="LEP2" s="854"/>
      <c r="LEQ2" s="854"/>
      <c r="LER2" s="854"/>
      <c r="LES2" s="854"/>
      <c r="LET2" s="854"/>
      <c r="LEU2" s="854"/>
      <c r="LEV2" s="854"/>
      <c r="LEW2" s="854"/>
      <c r="LEX2" s="854"/>
      <c r="LEY2" s="854"/>
      <c r="LEZ2" s="854"/>
      <c r="LFA2" s="854"/>
      <c r="LFB2" s="854"/>
      <c r="LFC2" s="854"/>
      <c r="LFD2" s="854"/>
      <c r="LFE2" s="854"/>
      <c r="LFF2" s="854"/>
      <c r="LFG2" s="854"/>
      <c r="LFH2" s="854"/>
      <c r="LFI2" s="854"/>
      <c r="LFJ2" s="854"/>
      <c r="LFK2" s="854"/>
      <c r="LFL2" s="854"/>
      <c r="LFM2" s="854"/>
      <c r="LFN2" s="854"/>
      <c r="LFO2" s="854"/>
      <c r="LFP2" s="854"/>
      <c r="LFQ2" s="854"/>
      <c r="LFR2" s="854"/>
      <c r="LFS2" s="854"/>
      <c r="LFT2" s="854"/>
      <c r="LFU2" s="854"/>
      <c r="LFV2" s="854"/>
      <c r="LFW2" s="854"/>
      <c r="LFX2" s="854"/>
      <c r="LFY2" s="854"/>
      <c r="LFZ2" s="854"/>
      <c r="LGA2" s="854"/>
      <c r="LGB2" s="854"/>
      <c r="LGC2" s="854"/>
      <c r="LGD2" s="854"/>
      <c r="LGE2" s="854"/>
      <c r="LGF2" s="854"/>
      <c r="LGG2" s="854"/>
      <c r="LGH2" s="854"/>
      <c r="LGI2" s="854"/>
      <c r="LGJ2" s="854"/>
      <c r="LGK2" s="854"/>
      <c r="LGL2" s="854"/>
      <c r="LGM2" s="854"/>
      <c r="LGN2" s="854"/>
      <c r="LGO2" s="854"/>
      <c r="LGP2" s="854"/>
      <c r="LGQ2" s="854"/>
      <c r="LGR2" s="854"/>
      <c r="LGS2" s="854"/>
      <c r="LGT2" s="854"/>
      <c r="LGU2" s="854"/>
      <c r="LGV2" s="854"/>
      <c r="LGW2" s="854"/>
      <c r="LGX2" s="854"/>
      <c r="LGY2" s="854"/>
      <c r="LGZ2" s="854"/>
      <c r="LHA2" s="854"/>
      <c r="LHB2" s="854"/>
      <c r="LHC2" s="854"/>
      <c r="LHD2" s="854"/>
      <c r="LHE2" s="854"/>
      <c r="LHF2" s="854"/>
      <c r="LHG2" s="854"/>
      <c r="LHH2" s="854"/>
      <c r="LHI2" s="854"/>
      <c r="LHJ2" s="854"/>
      <c r="LHK2" s="854"/>
      <c r="LHL2" s="854"/>
      <c r="LHM2" s="854"/>
      <c r="LHN2" s="854"/>
      <c r="LHO2" s="854"/>
      <c r="LHP2" s="854"/>
      <c r="LHQ2" s="854"/>
      <c r="LHR2" s="854"/>
      <c r="LHS2" s="854"/>
      <c r="LHT2" s="854"/>
      <c r="LHU2" s="854"/>
      <c r="LHV2" s="854"/>
      <c r="LHW2" s="854"/>
      <c r="LHX2" s="854"/>
      <c r="LHY2" s="854"/>
      <c r="LHZ2" s="854"/>
      <c r="LIA2" s="854"/>
      <c r="LIB2" s="854"/>
      <c r="LIC2" s="854"/>
      <c r="LID2" s="854"/>
      <c r="LIE2" s="854"/>
      <c r="LIF2" s="854"/>
      <c r="LIG2" s="854"/>
      <c r="LIH2" s="854"/>
      <c r="LII2" s="854"/>
      <c r="LIJ2" s="854"/>
      <c r="LIK2" s="854"/>
      <c r="LIL2" s="854"/>
      <c r="LIM2" s="854"/>
      <c r="LIN2" s="854"/>
      <c r="LIO2" s="854"/>
      <c r="LIP2" s="854"/>
      <c r="LIQ2" s="854"/>
      <c r="LIR2" s="854"/>
      <c r="LIS2" s="854"/>
      <c r="LIT2" s="854"/>
      <c r="LIU2" s="854"/>
      <c r="LIV2" s="854"/>
      <c r="LIW2" s="854"/>
      <c r="LIX2" s="854"/>
      <c r="LIY2" s="854"/>
      <c r="LIZ2" s="854"/>
      <c r="LJA2" s="854"/>
      <c r="LJB2" s="854"/>
      <c r="LJC2" s="854"/>
      <c r="LJD2" s="854"/>
      <c r="LJE2" s="854"/>
      <c r="LJF2" s="854"/>
      <c r="LJG2" s="854"/>
      <c r="LJH2" s="854"/>
      <c r="LJI2" s="854"/>
      <c r="LJJ2" s="854"/>
      <c r="LJK2" s="854"/>
      <c r="LJL2" s="854"/>
      <c r="LJM2" s="854"/>
      <c r="LJN2" s="854"/>
      <c r="LJO2" s="854"/>
      <c r="LJP2" s="854"/>
      <c r="LJQ2" s="854"/>
      <c r="LJR2" s="854"/>
      <c r="LJS2" s="854"/>
      <c r="LJT2" s="854"/>
      <c r="LJU2" s="854"/>
      <c r="LJV2" s="854"/>
      <c r="LJW2" s="854"/>
      <c r="LJX2" s="854"/>
      <c r="LJY2" s="854"/>
      <c r="LJZ2" s="854"/>
      <c r="LKA2" s="854"/>
      <c r="LKB2" s="854"/>
      <c r="LKC2" s="854"/>
      <c r="LKD2" s="854"/>
      <c r="LKE2" s="854"/>
      <c r="LKF2" s="854"/>
      <c r="LKG2" s="854"/>
      <c r="LKH2" s="854"/>
      <c r="LKI2" s="854"/>
      <c r="LKJ2" s="854"/>
      <c r="LKK2" s="854"/>
      <c r="LKL2" s="854"/>
      <c r="LKM2" s="854"/>
      <c r="LKN2" s="854"/>
      <c r="LKO2" s="854"/>
      <c r="LKP2" s="854"/>
      <c r="LKQ2" s="854"/>
      <c r="LKR2" s="854"/>
      <c r="LKS2" s="854"/>
      <c r="LKT2" s="854"/>
      <c r="LKU2" s="854"/>
      <c r="LKV2" s="854"/>
      <c r="LKW2" s="854"/>
      <c r="LKX2" s="854"/>
      <c r="LKY2" s="854"/>
      <c r="LKZ2" s="854"/>
      <c r="LLA2" s="854"/>
      <c r="LLB2" s="854"/>
      <c r="LLC2" s="854"/>
      <c r="LLD2" s="854"/>
      <c r="LLE2" s="854"/>
      <c r="LLF2" s="854"/>
      <c r="LLG2" s="854"/>
      <c r="LLH2" s="854"/>
      <c r="LLI2" s="854"/>
      <c r="LLJ2" s="854"/>
      <c r="LLK2" s="854"/>
      <c r="LLL2" s="854"/>
      <c r="LLM2" s="854"/>
      <c r="LLN2" s="854"/>
      <c r="LLO2" s="854"/>
      <c r="LLP2" s="854"/>
      <c r="LLQ2" s="854"/>
      <c r="LLR2" s="854"/>
      <c r="LLS2" s="854"/>
      <c r="LLT2" s="854"/>
      <c r="LLU2" s="854"/>
      <c r="LLV2" s="854"/>
      <c r="LLW2" s="854"/>
      <c r="LLX2" s="854"/>
      <c r="LLY2" s="854"/>
      <c r="LLZ2" s="854"/>
      <c r="LMA2" s="854"/>
      <c r="LMB2" s="854"/>
      <c r="LMC2" s="854"/>
      <c r="LMD2" s="854"/>
      <c r="LME2" s="854"/>
      <c r="LMF2" s="854"/>
      <c r="LMG2" s="854"/>
      <c r="LMH2" s="854"/>
      <c r="LMI2" s="854"/>
      <c r="LMJ2" s="854"/>
      <c r="LMK2" s="854"/>
      <c r="LML2" s="854"/>
      <c r="LMM2" s="854"/>
      <c r="LMN2" s="854"/>
      <c r="LMO2" s="854"/>
      <c r="LMP2" s="854"/>
      <c r="LMQ2" s="854"/>
      <c r="LMR2" s="854"/>
      <c r="LMS2" s="854"/>
      <c r="LMT2" s="854"/>
      <c r="LMU2" s="854"/>
      <c r="LMV2" s="854"/>
      <c r="LMW2" s="854"/>
      <c r="LMX2" s="854"/>
      <c r="LMY2" s="854"/>
      <c r="LMZ2" s="854"/>
      <c r="LNA2" s="854"/>
      <c r="LNB2" s="854"/>
      <c r="LNC2" s="854"/>
      <c r="LND2" s="854"/>
      <c r="LNE2" s="854"/>
      <c r="LNF2" s="854"/>
      <c r="LNG2" s="854"/>
      <c r="LNH2" s="854"/>
      <c r="LNI2" s="854"/>
      <c r="LNJ2" s="854"/>
      <c r="LNK2" s="854"/>
      <c r="LNL2" s="854"/>
      <c r="LNM2" s="854"/>
      <c r="LNN2" s="854"/>
      <c r="LNO2" s="854"/>
      <c r="LNP2" s="854"/>
      <c r="LNQ2" s="854"/>
      <c r="LNR2" s="854"/>
      <c r="LNS2" s="854"/>
      <c r="LNT2" s="854"/>
      <c r="LNU2" s="854"/>
      <c r="LNV2" s="854"/>
      <c r="LNW2" s="854"/>
      <c r="LNX2" s="854"/>
      <c r="LNY2" s="854"/>
      <c r="LNZ2" s="854"/>
      <c r="LOA2" s="854"/>
      <c r="LOB2" s="854"/>
      <c r="LOC2" s="854"/>
      <c r="LOD2" s="854"/>
      <c r="LOE2" s="854"/>
      <c r="LOF2" s="854"/>
      <c r="LOG2" s="854"/>
      <c r="LOH2" s="854"/>
      <c r="LOI2" s="854"/>
      <c r="LOJ2" s="854"/>
      <c r="LOK2" s="854"/>
      <c r="LOL2" s="854"/>
      <c r="LOM2" s="854"/>
      <c r="LON2" s="854"/>
      <c r="LOO2" s="854"/>
      <c r="LOP2" s="854"/>
      <c r="LOQ2" s="854"/>
      <c r="LOR2" s="854"/>
      <c r="LOS2" s="854"/>
      <c r="LOT2" s="854"/>
      <c r="LOU2" s="854"/>
      <c r="LOV2" s="854"/>
      <c r="LOW2" s="854"/>
      <c r="LOX2" s="854"/>
      <c r="LOY2" s="854"/>
      <c r="LOZ2" s="854"/>
      <c r="LPA2" s="854"/>
      <c r="LPB2" s="854"/>
      <c r="LPC2" s="854"/>
      <c r="LPD2" s="854"/>
      <c r="LPE2" s="854"/>
      <c r="LPF2" s="854"/>
      <c r="LPG2" s="854"/>
      <c r="LPH2" s="854"/>
      <c r="LPI2" s="854"/>
      <c r="LPJ2" s="854"/>
      <c r="LPK2" s="854"/>
      <c r="LPL2" s="854"/>
      <c r="LPM2" s="854"/>
      <c r="LPN2" s="854"/>
      <c r="LPO2" s="854"/>
      <c r="LPP2" s="854"/>
      <c r="LPQ2" s="854"/>
      <c r="LPR2" s="854"/>
      <c r="LPS2" s="854"/>
      <c r="LPT2" s="854"/>
      <c r="LPU2" s="854"/>
      <c r="LPV2" s="854"/>
      <c r="LPW2" s="854"/>
      <c r="LPX2" s="854"/>
      <c r="LPY2" s="854"/>
      <c r="LPZ2" s="854"/>
      <c r="LQA2" s="854"/>
      <c r="LQB2" s="854"/>
      <c r="LQC2" s="854"/>
      <c r="LQD2" s="854"/>
      <c r="LQE2" s="854"/>
      <c r="LQF2" s="854"/>
      <c r="LQG2" s="854"/>
      <c r="LQH2" s="854"/>
      <c r="LQI2" s="854"/>
      <c r="LQJ2" s="854"/>
      <c r="LQK2" s="854"/>
      <c r="LQL2" s="854"/>
      <c r="LQM2" s="854"/>
      <c r="LQN2" s="854"/>
      <c r="LQO2" s="854"/>
      <c r="LQP2" s="854"/>
      <c r="LQQ2" s="854"/>
      <c r="LQR2" s="854"/>
      <c r="LQS2" s="854"/>
      <c r="LQT2" s="854"/>
      <c r="LQU2" s="854"/>
      <c r="LQV2" s="854"/>
      <c r="LQW2" s="854"/>
      <c r="LQX2" s="854"/>
      <c r="LQY2" s="854"/>
      <c r="LQZ2" s="854"/>
      <c r="LRA2" s="854"/>
      <c r="LRB2" s="854"/>
      <c r="LRC2" s="854"/>
      <c r="LRD2" s="854"/>
      <c r="LRE2" s="854"/>
      <c r="LRF2" s="854"/>
      <c r="LRG2" s="854"/>
      <c r="LRH2" s="854"/>
      <c r="LRI2" s="854"/>
      <c r="LRJ2" s="854"/>
      <c r="LRK2" s="854"/>
      <c r="LRL2" s="854"/>
      <c r="LRM2" s="854"/>
      <c r="LRN2" s="854"/>
      <c r="LRO2" s="854"/>
      <c r="LRP2" s="854"/>
      <c r="LRQ2" s="854"/>
      <c r="LRR2" s="854"/>
      <c r="LRS2" s="854"/>
      <c r="LRT2" s="854"/>
      <c r="LRU2" s="854"/>
      <c r="LRV2" s="854"/>
      <c r="LRW2" s="854"/>
      <c r="LRX2" s="854"/>
      <c r="LRY2" s="854"/>
      <c r="LRZ2" s="854"/>
      <c r="LSA2" s="854"/>
      <c r="LSB2" s="854"/>
      <c r="LSC2" s="854"/>
      <c r="LSD2" s="854"/>
      <c r="LSE2" s="854"/>
      <c r="LSF2" s="854"/>
      <c r="LSG2" s="854"/>
      <c r="LSH2" s="854"/>
      <c r="LSI2" s="854"/>
      <c r="LSJ2" s="854"/>
      <c r="LSK2" s="854"/>
      <c r="LSL2" s="854"/>
      <c r="LSM2" s="854"/>
      <c r="LSN2" s="854"/>
      <c r="LSO2" s="854"/>
      <c r="LSP2" s="854"/>
      <c r="LSQ2" s="854"/>
      <c r="LSR2" s="854"/>
      <c r="LSS2" s="854"/>
      <c r="LST2" s="854"/>
      <c r="LSU2" s="854"/>
      <c r="LSV2" s="854"/>
      <c r="LSW2" s="854"/>
      <c r="LSX2" s="854"/>
      <c r="LSY2" s="854"/>
      <c r="LSZ2" s="854"/>
      <c r="LTA2" s="854"/>
      <c r="LTB2" s="854"/>
      <c r="LTC2" s="854"/>
      <c r="LTD2" s="854"/>
      <c r="LTE2" s="854"/>
      <c r="LTF2" s="854"/>
      <c r="LTG2" s="854"/>
      <c r="LTH2" s="854"/>
      <c r="LTI2" s="854"/>
      <c r="LTJ2" s="854"/>
      <c r="LTK2" s="854"/>
      <c r="LTL2" s="854"/>
      <c r="LTM2" s="854"/>
      <c r="LTN2" s="854"/>
      <c r="LTO2" s="854"/>
      <c r="LTP2" s="854"/>
      <c r="LTQ2" s="854"/>
      <c r="LTR2" s="854"/>
      <c r="LTS2" s="854"/>
      <c r="LTT2" s="854"/>
      <c r="LTU2" s="854"/>
      <c r="LTV2" s="854"/>
      <c r="LTW2" s="854"/>
      <c r="LTX2" s="854"/>
      <c r="LTY2" s="854"/>
      <c r="LTZ2" s="854"/>
      <c r="LUA2" s="854"/>
      <c r="LUB2" s="854"/>
      <c r="LUC2" s="854"/>
      <c r="LUD2" s="854"/>
      <c r="LUE2" s="854"/>
      <c r="LUF2" s="854"/>
      <c r="LUG2" s="854"/>
      <c r="LUH2" s="854"/>
      <c r="LUI2" s="854"/>
      <c r="LUJ2" s="854"/>
      <c r="LUK2" s="854"/>
      <c r="LUL2" s="854"/>
      <c r="LUM2" s="854"/>
      <c r="LUN2" s="854"/>
      <c r="LUO2" s="854"/>
      <c r="LUP2" s="854"/>
      <c r="LUQ2" s="854"/>
      <c r="LUR2" s="854"/>
      <c r="LUS2" s="854"/>
      <c r="LUT2" s="854"/>
      <c r="LUU2" s="854"/>
      <c r="LUV2" s="854"/>
      <c r="LUW2" s="854"/>
      <c r="LUX2" s="854"/>
      <c r="LUY2" s="854"/>
      <c r="LUZ2" s="854"/>
      <c r="LVA2" s="854"/>
      <c r="LVB2" s="854"/>
      <c r="LVC2" s="854"/>
      <c r="LVD2" s="854"/>
      <c r="LVE2" s="854"/>
      <c r="LVF2" s="854"/>
      <c r="LVG2" s="854"/>
      <c r="LVH2" s="854"/>
      <c r="LVI2" s="854"/>
      <c r="LVJ2" s="854"/>
      <c r="LVK2" s="854"/>
      <c r="LVL2" s="854"/>
      <c r="LVM2" s="854"/>
      <c r="LVN2" s="854"/>
      <c r="LVO2" s="854"/>
      <c r="LVP2" s="854"/>
      <c r="LVQ2" s="854"/>
      <c r="LVR2" s="854"/>
      <c r="LVS2" s="854"/>
      <c r="LVT2" s="854"/>
      <c r="LVU2" s="854"/>
      <c r="LVV2" s="854"/>
      <c r="LVW2" s="854"/>
      <c r="LVX2" s="854"/>
      <c r="LVY2" s="854"/>
      <c r="LVZ2" s="854"/>
      <c r="LWA2" s="854"/>
      <c r="LWB2" s="854"/>
      <c r="LWC2" s="854"/>
      <c r="LWD2" s="854"/>
      <c r="LWE2" s="854"/>
      <c r="LWF2" s="854"/>
      <c r="LWG2" s="854"/>
      <c r="LWH2" s="854"/>
      <c r="LWI2" s="854"/>
      <c r="LWJ2" s="854"/>
      <c r="LWK2" s="854"/>
      <c r="LWL2" s="854"/>
      <c r="LWM2" s="854"/>
      <c r="LWN2" s="854"/>
      <c r="LWO2" s="854"/>
      <c r="LWP2" s="854"/>
      <c r="LWQ2" s="854"/>
      <c r="LWR2" s="854"/>
      <c r="LWS2" s="854"/>
      <c r="LWT2" s="854"/>
      <c r="LWU2" s="854"/>
      <c r="LWV2" s="854"/>
      <c r="LWW2" s="854"/>
      <c r="LWX2" s="854"/>
      <c r="LWY2" s="854"/>
      <c r="LWZ2" s="854"/>
      <c r="LXA2" s="854"/>
      <c r="LXB2" s="854"/>
      <c r="LXC2" s="854"/>
      <c r="LXD2" s="854"/>
      <c r="LXE2" s="854"/>
      <c r="LXF2" s="854"/>
      <c r="LXG2" s="854"/>
      <c r="LXH2" s="854"/>
      <c r="LXI2" s="854"/>
      <c r="LXJ2" s="854"/>
      <c r="LXK2" s="854"/>
      <c r="LXL2" s="854"/>
      <c r="LXM2" s="854"/>
      <c r="LXN2" s="854"/>
      <c r="LXO2" s="854"/>
      <c r="LXP2" s="854"/>
      <c r="LXQ2" s="854"/>
      <c r="LXR2" s="854"/>
      <c r="LXS2" s="854"/>
      <c r="LXT2" s="854"/>
      <c r="LXU2" s="854"/>
      <c r="LXV2" s="854"/>
      <c r="LXW2" s="854"/>
      <c r="LXX2" s="854"/>
      <c r="LXY2" s="854"/>
      <c r="LXZ2" s="854"/>
      <c r="LYA2" s="854"/>
      <c r="LYB2" s="854"/>
      <c r="LYC2" s="854"/>
      <c r="LYD2" s="854"/>
      <c r="LYE2" s="854"/>
      <c r="LYF2" s="854"/>
      <c r="LYG2" s="854"/>
      <c r="LYH2" s="854"/>
      <c r="LYI2" s="854"/>
      <c r="LYJ2" s="854"/>
      <c r="LYK2" s="854"/>
      <c r="LYL2" s="854"/>
      <c r="LYM2" s="854"/>
      <c r="LYN2" s="854"/>
      <c r="LYO2" s="854"/>
      <c r="LYP2" s="854"/>
      <c r="LYQ2" s="854"/>
      <c r="LYR2" s="854"/>
      <c r="LYS2" s="854"/>
      <c r="LYT2" s="854"/>
      <c r="LYU2" s="854"/>
      <c r="LYV2" s="854"/>
      <c r="LYW2" s="854"/>
      <c r="LYX2" s="854"/>
      <c r="LYY2" s="854"/>
      <c r="LYZ2" s="854"/>
      <c r="LZA2" s="854"/>
      <c r="LZB2" s="854"/>
      <c r="LZC2" s="854"/>
      <c r="LZD2" s="854"/>
      <c r="LZE2" s="854"/>
      <c r="LZF2" s="854"/>
      <c r="LZG2" s="854"/>
      <c r="LZH2" s="854"/>
      <c r="LZI2" s="854"/>
      <c r="LZJ2" s="854"/>
      <c r="LZK2" s="854"/>
      <c r="LZL2" s="854"/>
      <c r="LZM2" s="854"/>
      <c r="LZN2" s="854"/>
      <c r="LZO2" s="854"/>
      <c r="LZP2" s="854"/>
      <c r="LZQ2" s="854"/>
      <c r="LZR2" s="854"/>
      <c r="LZS2" s="854"/>
      <c r="LZT2" s="854"/>
      <c r="LZU2" s="854"/>
      <c r="LZV2" s="854"/>
      <c r="LZW2" s="854"/>
      <c r="LZX2" s="854"/>
      <c r="LZY2" s="854"/>
      <c r="LZZ2" s="854"/>
      <c r="MAA2" s="854"/>
      <c r="MAB2" s="854"/>
      <c r="MAC2" s="854"/>
      <c r="MAD2" s="854"/>
      <c r="MAE2" s="854"/>
      <c r="MAF2" s="854"/>
      <c r="MAG2" s="854"/>
      <c r="MAH2" s="854"/>
      <c r="MAI2" s="854"/>
      <c r="MAJ2" s="854"/>
      <c r="MAK2" s="854"/>
      <c r="MAL2" s="854"/>
      <c r="MAM2" s="854"/>
      <c r="MAN2" s="854"/>
      <c r="MAO2" s="854"/>
      <c r="MAP2" s="854"/>
      <c r="MAQ2" s="854"/>
      <c r="MAR2" s="854"/>
      <c r="MAS2" s="854"/>
      <c r="MAT2" s="854"/>
      <c r="MAU2" s="854"/>
      <c r="MAV2" s="854"/>
      <c r="MAW2" s="854"/>
      <c r="MAX2" s="854"/>
      <c r="MAY2" s="854"/>
      <c r="MAZ2" s="854"/>
      <c r="MBA2" s="854"/>
      <c r="MBB2" s="854"/>
      <c r="MBC2" s="854"/>
      <c r="MBD2" s="854"/>
      <c r="MBE2" s="854"/>
      <c r="MBF2" s="854"/>
      <c r="MBG2" s="854"/>
      <c r="MBH2" s="854"/>
      <c r="MBI2" s="854"/>
      <c r="MBJ2" s="854"/>
      <c r="MBK2" s="854"/>
      <c r="MBL2" s="854"/>
      <c r="MBM2" s="854"/>
      <c r="MBN2" s="854"/>
      <c r="MBO2" s="854"/>
      <c r="MBP2" s="854"/>
      <c r="MBQ2" s="854"/>
      <c r="MBR2" s="854"/>
      <c r="MBS2" s="854"/>
      <c r="MBT2" s="854"/>
      <c r="MBU2" s="854"/>
      <c r="MBV2" s="854"/>
      <c r="MBW2" s="854"/>
      <c r="MBX2" s="854"/>
      <c r="MBY2" s="854"/>
      <c r="MBZ2" s="854"/>
      <c r="MCA2" s="854"/>
      <c r="MCB2" s="854"/>
      <c r="MCC2" s="854"/>
      <c r="MCD2" s="854"/>
      <c r="MCE2" s="854"/>
      <c r="MCF2" s="854"/>
      <c r="MCG2" s="854"/>
      <c r="MCH2" s="854"/>
      <c r="MCI2" s="854"/>
      <c r="MCJ2" s="854"/>
      <c r="MCK2" s="854"/>
      <c r="MCL2" s="854"/>
      <c r="MCM2" s="854"/>
      <c r="MCN2" s="854"/>
      <c r="MCO2" s="854"/>
      <c r="MCP2" s="854"/>
      <c r="MCQ2" s="854"/>
      <c r="MCR2" s="854"/>
      <c r="MCS2" s="854"/>
      <c r="MCT2" s="854"/>
      <c r="MCU2" s="854"/>
      <c r="MCV2" s="854"/>
      <c r="MCW2" s="854"/>
      <c r="MCX2" s="854"/>
      <c r="MCY2" s="854"/>
      <c r="MCZ2" s="854"/>
      <c r="MDA2" s="854"/>
      <c r="MDB2" s="854"/>
      <c r="MDC2" s="854"/>
      <c r="MDD2" s="854"/>
      <c r="MDE2" s="854"/>
      <c r="MDF2" s="854"/>
      <c r="MDG2" s="854"/>
      <c r="MDH2" s="854"/>
      <c r="MDI2" s="854"/>
      <c r="MDJ2" s="854"/>
      <c r="MDK2" s="854"/>
      <c r="MDL2" s="854"/>
      <c r="MDM2" s="854"/>
      <c r="MDN2" s="854"/>
      <c r="MDO2" s="854"/>
      <c r="MDP2" s="854"/>
      <c r="MDQ2" s="854"/>
      <c r="MDR2" s="854"/>
      <c r="MDS2" s="854"/>
      <c r="MDT2" s="854"/>
      <c r="MDU2" s="854"/>
      <c r="MDV2" s="854"/>
      <c r="MDW2" s="854"/>
      <c r="MDX2" s="854"/>
      <c r="MDY2" s="854"/>
      <c r="MDZ2" s="854"/>
      <c r="MEA2" s="854"/>
      <c r="MEB2" s="854"/>
      <c r="MEC2" s="854"/>
      <c r="MED2" s="854"/>
      <c r="MEE2" s="854"/>
      <c r="MEF2" s="854"/>
      <c r="MEG2" s="854"/>
      <c r="MEH2" s="854"/>
      <c r="MEI2" s="854"/>
      <c r="MEJ2" s="854"/>
      <c r="MEK2" s="854"/>
      <c r="MEL2" s="854"/>
      <c r="MEM2" s="854"/>
      <c r="MEN2" s="854"/>
      <c r="MEO2" s="854"/>
      <c r="MEP2" s="854"/>
      <c r="MEQ2" s="854"/>
      <c r="MER2" s="854"/>
      <c r="MES2" s="854"/>
      <c r="MET2" s="854"/>
      <c r="MEU2" s="854"/>
      <c r="MEV2" s="854"/>
      <c r="MEW2" s="854"/>
      <c r="MEX2" s="854"/>
      <c r="MEY2" s="854"/>
      <c r="MEZ2" s="854"/>
      <c r="MFA2" s="854"/>
      <c r="MFB2" s="854"/>
      <c r="MFC2" s="854"/>
      <c r="MFD2" s="854"/>
      <c r="MFE2" s="854"/>
      <c r="MFF2" s="854"/>
      <c r="MFG2" s="854"/>
      <c r="MFH2" s="854"/>
      <c r="MFI2" s="854"/>
      <c r="MFJ2" s="854"/>
      <c r="MFK2" s="854"/>
      <c r="MFL2" s="854"/>
      <c r="MFM2" s="854"/>
      <c r="MFN2" s="854"/>
      <c r="MFO2" s="854"/>
      <c r="MFP2" s="854"/>
      <c r="MFQ2" s="854"/>
      <c r="MFR2" s="854"/>
      <c r="MFS2" s="854"/>
      <c r="MFT2" s="854"/>
      <c r="MFU2" s="854"/>
      <c r="MFV2" s="854"/>
      <c r="MFW2" s="854"/>
      <c r="MFX2" s="854"/>
      <c r="MFY2" s="854"/>
      <c r="MFZ2" s="854"/>
      <c r="MGA2" s="854"/>
      <c r="MGB2" s="854"/>
      <c r="MGC2" s="854"/>
      <c r="MGD2" s="854"/>
      <c r="MGE2" s="854"/>
      <c r="MGF2" s="854"/>
      <c r="MGG2" s="854"/>
      <c r="MGH2" s="854"/>
      <c r="MGI2" s="854"/>
      <c r="MGJ2" s="854"/>
      <c r="MGK2" s="854"/>
      <c r="MGL2" s="854"/>
      <c r="MGM2" s="854"/>
      <c r="MGN2" s="854"/>
      <c r="MGO2" s="854"/>
      <c r="MGP2" s="854"/>
      <c r="MGQ2" s="854"/>
      <c r="MGR2" s="854"/>
      <c r="MGS2" s="854"/>
      <c r="MGT2" s="854"/>
      <c r="MGU2" s="854"/>
      <c r="MGV2" s="854"/>
      <c r="MGW2" s="854"/>
      <c r="MGX2" s="854"/>
      <c r="MGY2" s="854"/>
      <c r="MGZ2" s="854"/>
      <c r="MHA2" s="854"/>
      <c r="MHB2" s="854"/>
      <c r="MHC2" s="854"/>
      <c r="MHD2" s="854"/>
      <c r="MHE2" s="854"/>
      <c r="MHF2" s="854"/>
      <c r="MHG2" s="854"/>
      <c r="MHH2" s="854"/>
      <c r="MHI2" s="854"/>
      <c r="MHJ2" s="854"/>
      <c r="MHK2" s="854"/>
      <c r="MHL2" s="854"/>
      <c r="MHM2" s="854"/>
      <c r="MHN2" s="854"/>
      <c r="MHO2" s="854"/>
      <c r="MHP2" s="854"/>
      <c r="MHQ2" s="854"/>
      <c r="MHR2" s="854"/>
      <c r="MHS2" s="854"/>
      <c r="MHT2" s="854"/>
      <c r="MHU2" s="854"/>
      <c r="MHV2" s="854"/>
      <c r="MHW2" s="854"/>
      <c r="MHX2" s="854"/>
      <c r="MHY2" s="854"/>
      <c r="MHZ2" s="854"/>
      <c r="MIA2" s="854"/>
      <c r="MIB2" s="854"/>
      <c r="MIC2" s="854"/>
      <c r="MID2" s="854"/>
      <c r="MIE2" s="854"/>
      <c r="MIF2" s="854"/>
      <c r="MIG2" s="854"/>
      <c r="MIH2" s="854"/>
      <c r="MII2" s="854"/>
      <c r="MIJ2" s="854"/>
      <c r="MIK2" s="854"/>
      <c r="MIL2" s="854"/>
      <c r="MIM2" s="854"/>
      <c r="MIN2" s="854"/>
      <c r="MIO2" s="854"/>
      <c r="MIP2" s="854"/>
      <c r="MIQ2" s="854"/>
      <c r="MIR2" s="854"/>
      <c r="MIS2" s="854"/>
      <c r="MIT2" s="854"/>
      <c r="MIU2" s="854"/>
      <c r="MIV2" s="854"/>
      <c r="MIW2" s="854"/>
      <c r="MIX2" s="854"/>
      <c r="MIY2" s="854"/>
      <c r="MIZ2" s="854"/>
      <c r="MJA2" s="854"/>
      <c r="MJB2" s="854"/>
      <c r="MJC2" s="854"/>
      <c r="MJD2" s="854"/>
      <c r="MJE2" s="854"/>
      <c r="MJF2" s="854"/>
      <c r="MJG2" s="854"/>
      <c r="MJH2" s="854"/>
      <c r="MJI2" s="854"/>
      <c r="MJJ2" s="854"/>
      <c r="MJK2" s="854"/>
      <c r="MJL2" s="854"/>
      <c r="MJM2" s="854"/>
      <c r="MJN2" s="854"/>
      <c r="MJO2" s="854"/>
      <c r="MJP2" s="854"/>
      <c r="MJQ2" s="854"/>
      <c r="MJR2" s="854"/>
      <c r="MJS2" s="854"/>
      <c r="MJT2" s="854"/>
      <c r="MJU2" s="854"/>
      <c r="MJV2" s="854"/>
      <c r="MJW2" s="854"/>
      <c r="MJX2" s="854"/>
      <c r="MJY2" s="854"/>
      <c r="MJZ2" s="854"/>
      <c r="MKA2" s="854"/>
      <c r="MKB2" s="854"/>
      <c r="MKC2" s="854"/>
      <c r="MKD2" s="854"/>
      <c r="MKE2" s="854"/>
      <c r="MKF2" s="854"/>
      <c r="MKG2" s="854"/>
      <c r="MKH2" s="854"/>
      <c r="MKI2" s="854"/>
      <c r="MKJ2" s="854"/>
      <c r="MKK2" s="854"/>
      <c r="MKL2" s="854"/>
      <c r="MKM2" s="854"/>
      <c r="MKN2" s="854"/>
      <c r="MKO2" s="854"/>
      <c r="MKP2" s="854"/>
      <c r="MKQ2" s="854"/>
      <c r="MKR2" s="854"/>
      <c r="MKS2" s="854"/>
      <c r="MKT2" s="854"/>
      <c r="MKU2" s="854"/>
      <c r="MKV2" s="854"/>
      <c r="MKW2" s="854"/>
      <c r="MKX2" s="854"/>
      <c r="MKY2" s="854"/>
      <c r="MKZ2" s="854"/>
      <c r="MLA2" s="854"/>
      <c r="MLB2" s="854"/>
      <c r="MLC2" s="854"/>
      <c r="MLD2" s="854"/>
      <c r="MLE2" s="854"/>
      <c r="MLF2" s="854"/>
      <c r="MLG2" s="854"/>
      <c r="MLH2" s="854"/>
      <c r="MLI2" s="854"/>
      <c r="MLJ2" s="854"/>
      <c r="MLK2" s="854"/>
      <c r="MLL2" s="854"/>
      <c r="MLM2" s="854"/>
      <c r="MLN2" s="854"/>
      <c r="MLO2" s="854"/>
      <c r="MLP2" s="854"/>
      <c r="MLQ2" s="854"/>
      <c r="MLR2" s="854"/>
      <c r="MLS2" s="854"/>
      <c r="MLT2" s="854"/>
      <c r="MLU2" s="854"/>
      <c r="MLV2" s="854"/>
      <c r="MLW2" s="854"/>
      <c r="MLX2" s="854"/>
      <c r="MLY2" s="854"/>
      <c r="MLZ2" s="854"/>
      <c r="MMA2" s="854"/>
      <c r="MMB2" s="854"/>
      <c r="MMC2" s="854"/>
      <c r="MMD2" s="854"/>
      <c r="MME2" s="854"/>
      <c r="MMF2" s="854"/>
      <c r="MMG2" s="854"/>
      <c r="MMH2" s="854"/>
      <c r="MMI2" s="854"/>
      <c r="MMJ2" s="854"/>
      <c r="MMK2" s="854"/>
      <c r="MML2" s="854"/>
      <c r="MMM2" s="854"/>
      <c r="MMN2" s="854"/>
      <c r="MMO2" s="854"/>
      <c r="MMP2" s="854"/>
      <c r="MMQ2" s="854"/>
      <c r="MMR2" s="854"/>
      <c r="MMS2" s="854"/>
      <c r="MMT2" s="854"/>
      <c r="MMU2" s="854"/>
      <c r="MMV2" s="854"/>
      <c r="MMW2" s="854"/>
      <c r="MMX2" s="854"/>
      <c r="MMY2" s="854"/>
      <c r="MMZ2" s="854"/>
      <c r="MNA2" s="854"/>
      <c r="MNB2" s="854"/>
      <c r="MNC2" s="854"/>
      <c r="MND2" s="854"/>
      <c r="MNE2" s="854"/>
      <c r="MNF2" s="854"/>
      <c r="MNG2" s="854"/>
      <c r="MNH2" s="854"/>
      <c r="MNI2" s="854"/>
      <c r="MNJ2" s="854"/>
      <c r="MNK2" s="854"/>
      <c r="MNL2" s="854"/>
      <c r="MNM2" s="854"/>
      <c r="MNN2" s="854"/>
      <c r="MNO2" s="854"/>
      <c r="MNP2" s="854"/>
      <c r="MNQ2" s="854"/>
      <c r="MNR2" s="854"/>
      <c r="MNS2" s="854"/>
      <c r="MNT2" s="854"/>
      <c r="MNU2" s="854"/>
      <c r="MNV2" s="854"/>
      <c r="MNW2" s="854"/>
      <c r="MNX2" s="854"/>
      <c r="MNY2" s="854"/>
      <c r="MNZ2" s="854"/>
      <c r="MOA2" s="854"/>
      <c r="MOB2" s="854"/>
      <c r="MOC2" s="854"/>
      <c r="MOD2" s="854"/>
      <c r="MOE2" s="854"/>
      <c r="MOF2" s="854"/>
      <c r="MOG2" s="854"/>
      <c r="MOH2" s="854"/>
      <c r="MOI2" s="854"/>
      <c r="MOJ2" s="854"/>
      <c r="MOK2" s="854"/>
      <c r="MOL2" s="854"/>
      <c r="MOM2" s="854"/>
      <c r="MON2" s="854"/>
      <c r="MOO2" s="854"/>
      <c r="MOP2" s="854"/>
      <c r="MOQ2" s="854"/>
      <c r="MOR2" s="854"/>
      <c r="MOS2" s="854"/>
      <c r="MOT2" s="854"/>
      <c r="MOU2" s="854"/>
      <c r="MOV2" s="854"/>
      <c r="MOW2" s="854"/>
      <c r="MOX2" s="854"/>
      <c r="MOY2" s="854"/>
      <c r="MOZ2" s="854"/>
      <c r="MPA2" s="854"/>
      <c r="MPB2" s="854"/>
      <c r="MPC2" s="854"/>
      <c r="MPD2" s="854"/>
      <c r="MPE2" s="854"/>
      <c r="MPF2" s="854"/>
      <c r="MPG2" s="854"/>
      <c r="MPH2" s="854"/>
      <c r="MPI2" s="854"/>
      <c r="MPJ2" s="854"/>
      <c r="MPK2" s="854"/>
      <c r="MPL2" s="854"/>
      <c r="MPM2" s="854"/>
      <c r="MPN2" s="854"/>
      <c r="MPO2" s="854"/>
      <c r="MPP2" s="854"/>
      <c r="MPQ2" s="854"/>
      <c r="MPR2" s="854"/>
      <c r="MPS2" s="854"/>
      <c r="MPT2" s="854"/>
      <c r="MPU2" s="854"/>
      <c r="MPV2" s="854"/>
      <c r="MPW2" s="854"/>
      <c r="MPX2" s="854"/>
      <c r="MPY2" s="854"/>
      <c r="MPZ2" s="854"/>
      <c r="MQA2" s="854"/>
      <c r="MQB2" s="854"/>
      <c r="MQC2" s="854"/>
      <c r="MQD2" s="854"/>
      <c r="MQE2" s="854"/>
      <c r="MQF2" s="854"/>
      <c r="MQG2" s="854"/>
      <c r="MQH2" s="854"/>
      <c r="MQI2" s="854"/>
      <c r="MQJ2" s="854"/>
      <c r="MQK2" s="854"/>
      <c r="MQL2" s="854"/>
      <c r="MQM2" s="854"/>
      <c r="MQN2" s="854"/>
      <c r="MQO2" s="854"/>
      <c r="MQP2" s="854"/>
      <c r="MQQ2" s="854"/>
      <c r="MQR2" s="854"/>
      <c r="MQS2" s="854"/>
      <c r="MQT2" s="854"/>
      <c r="MQU2" s="854"/>
      <c r="MQV2" s="854"/>
      <c r="MQW2" s="854"/>
      <c r="MQX2" s="854"/>
      <c r="MQY2" s="854"/>
      <c r="MQZ2" s="854"/>
      <c r="MRA2" s="854"/>
      <c r="MRB2" s="854"/>
      <c r="MRC2" s="854"/>
      <c r="MRD2" s="854"/>
      <c r="MRE2" s="854"/>
      <c r="MRF2" s="854"/>
      <c r="MRG2" s="854"/>
      <c r="MRH2" s="854"/>
      <c r="MRI2" s="854"/>
      <c r="MRJ2" s="854"/>
      <c r="MRK2" s="854"/>
      <c r="MRL2" s="854"/>
      <c r="MRM2" s="854"/>
      <c r="MRN2" s="854"/>
      <c r="MRO2" s="854"/>
      <c r="MRP2" s="854"/>
      <c r="MRQ2" s="854"/>
      <c r="MRR2" s="854"/>
      <c r="MRS2" s="854"/>
      <c r="MRT2" s="854"/>
      <c r="MRU2" s="854"/>
      <c r="MRV2" s="854"/>
      <c r="MRW2" s="854"/>
      <c r="MRX2" s="854"/>
      <c r="MRY2" s="854"/>
      <c r="MRZ2" s="854"/>
      <c r="MSA2" s="854"/>
      <c r="MSB2" s="854"/>
      <c r="MSC2" s="854"/>
      <c r="MSD2" s="854"/>
      <c r="MSE2" s="854"/>
      <c r="MSF2" s="854"/>
      <c r="MSG2" s="854"/>
      <c r="MSH2" s="854"/>
      <c r="MSI2" s="854"/>
      <c r="MSJ2" s="854"/>
      <c r="MSK2" s="854"/>
      <c r="MSL2" s="854"/>
      <c r="MSM2" s="854"/>
      <c r="MSN2" s="854"/>
      <c r="MSO2" s="854"/>
      <c r="MSP2" s="854"/>
      <c r="MSQ2" s="854"/>
      <c r="MSR2" s="854"/>
      <c r="MSS2" s="854"/>
      <c r="MST2" s="854"/>
      <c r="MSU2" s="854"/>
      <c r="MSV2" s="854"/>
      <c r="MSW2" s="854"/>
      <c r="MSX2" s="854"/>
      <c r="MSY2" s="854"/>
      <c r="MSZ2" s="854"/>
      <c r="MTA2" s="854"/>
      <c r="MTB2" s="854"/>
      <c r="MTC2" s="854"/>
      <c r="MTD2" s="854"/>
      <c r="MTE2" s="854"/>
      <c r="MTF2" s="854"/>
      <c r="MTG2" s="854"/>
      <c r="MTH2" s="854"/>
      <c r="MTI2" s="854"/>
      <c r="MTJ2" s="854"/>
      <c r="MTK2" s="854"/>
      <c r="MTL2" s="854"/>
      <c r="MTM2" s="854"/>
      <c r="MTN2" s="854"/>
      <c r="MTO2" s="854"/>
      <c r="MTP2" s="854"/>
      <c r="MTQ2" s="854"/>
      <c r="MTR2" s="854"/>
      <c r="MTS2" s="854"/>
      <c r="MTT2" s="854"/>
      <c r="MTU2" s="854"/>
      <c r="MTV2" s="854"/>
      <c r="MTW2" s="854"/>
      <c r="MTX2" s="854"/>
      <c r="MTY2" s="854"/>
      <c r="MTZ2" s="854"/>
      <c r="MUA2" s="854"/>
      <c r="MUB2" s="854"/>
      <c r="MUC2" s="854"/>
      <c r="MUD2" s="854"/>
      <c r="MUE2" s="854"/>
      <c r="MUF2" s="854"/>
      <c r="MUG2" s="854"/>
      <c r="MUH2" s="854"/>
      <c r="MUI2" s="854"/>
      <c r="MUJ2" s="854"/>
      <c r="MUK2" s="854"/>
      <c r="MUL2" s="854"/>
      <c r="MUM2" s="854"/>
      <c r="MUN2" s="854"/>
      <c r="MUO2" s="854"/>
      <c r="MUP2" s="854"/>
      <c r="MUQ2" s="854"/>
      <c r="MUR2" s="854"/>
      <c r="MUS2" s="854"/>
      <c r="MUT2" s="854"/>
      <c r="MUU2" s="854"/>
      <c r="MUV2" s="854"/>
      <c r="MUW2" s="854"/>
      <c r="MUX2" s="854"/>
      <c r="MUY2" s="854"/>
      <c r="MUZ2" s="854"/>
      <c r="MVA2" s="854"/>
      <c r="MVB2" s="854"/>
      <c r="MVC2" s="854"/>
      <c r="MVD2" s="854"/>
      <c r="MVE2" s="854"/>
      <c r="MVF2" s="854"/>
      <c r="MVG2" s="854"/>
      <c r="MVH2" s="854"/>
      <c r="MVI2" s="854"/>
      <c r="MVJ2" s="854"/>
      <c r="MVK2" s="854"/>
      <c r="MVL2" s="854"/>
      <c r="MVM2" s="854"/>
      <c r="MVN2" s="854"/>
      <c r="MVO2" s="854"/>
      <c r="MVP2" s="854"/>
      <c r="MVQ2" s="854"/>
      <c r="MVR2" s="854"/>
      <c r="MVS2" s="854"/>
      <c r="MVT2" s="854"/>
      <c r="MVU2" s="854"/>
      <c r="MVV2" s="854"/>
      <c r="MVW2" s="854"/>
      <c r="MVX2" s="854"/>
      <c r="MVY2" s="854"/>
      <c r="MVZ2" s="854"/>
      <c r="MWA2" s="854"/>
      <c r="MWB2" s="854"/>
      <c r="MWC2" s="854"/>
      <c r="MWD2" s="854"/>
      <c r="MWE2" s="854"/>
      <c r="MWF2" s="854"/>
      <c r="MWG2" s="854"/>
      <c r="MWH2" s="854"/>
      <c r="MWI2" s="854"/>
      <c r="MWJ2" s="854"/>
      <c r="MWK2" s="854"/>
      <c r="MWL2" s="854"/>
      <c r="MWM2" s="854"/>
      <c r="MWN2" s="854"/>
      <c r="MWO2" s="854"/>
      <c r="MWP2" s="854"/>
      <c r="MWQ2" s="854"/>
      <c r="MWR2" s="854"/>
      <c r="MWS2" s="854"/>
      <c r="MWT2" s="854"/>
      <c r="MWU2" s="854"/>
      <c r="MWV2" s="854"/>
      <c r="MWW2" s="854"/>
      <c r="MWX2" s="854"/>
      <c r="MWY2" s="854"/>
      <c r="MWZ2" s="854"/>
      <c r="MXA2" s="854"/>
      <c r="MXB2" s="854"/>
      <c r="MXC2" s="854"/>
      <c r="MXD2" s="854"/>
      <c r="MXE2" s="854"/>
      <c r="MXF2" s="854"/>
      <c r="MXG2" s="854"/>
      <c r="MXH2" s="854"/>
      <c r="MXI2" s="854"/>
      <c r="MXJ2" s="854"/>
      <c r="MXK2" s="854"/>
      <c r="MXL2" s="854"/>
      <c r="MXM2" s="854"/>
      <c r="MXN2" s="854"/>
      <c r="MXO2" s="854"/>
      <c r="MXP2" s="854"/>
      <c r="MXQ2" s="854"/>
      <c r="MXR2" s="854"/>
      <c r="MXS2" s="854"/>
      <c r="MXT2" s="854"/>
      <c r="MXU2" s="854"/>
      <c r="MXV2" s="854"/>
      <c r="MXW2" s="854"/>
      <c r="MXX2" s="854"/>
      <c r="MXY2" s="854"/>
      <c r="MXZ2" s="854"/>
      <c r="MYA2" s="854"/>
      <c r="MYB2" s="854"/>
      <c r="MYC2" s="854"/>
      <c r="MYD2" s="854"/>
      <c r="MYE2" s="854"/>
      <c r="MYF2" s="854"/>
      <c r="MYG2" s="854"/>
      <c r="MYH2" s="854"/>
      <c r="MYI2" s="854"/>
      <c r="MYJ2" s="854"/>
      <c r="MYK2" s="854"/>
      <c r="MYL2" s="854"/>
      <c r="MYM2" s="854"/>
      <c r="MYN2" s="854"/>
      <c r="MYO2" s="854"/>
      <c r="MYP2" s="854"/>
      <c r="MYQ2" s="854"/>
      <c r="MYR2" s="854"/>
      <c r="MYS2" s="854"/>
      <c r="MYT2" s="854"/>
      <c r="MYU2" s="854"/>
      <c r="MYV2" s="854"/>
      <c r="MYW2" s="854"/>
      <c r="MYX2" s="854"/>
      <c r="MYY2" s="854"/>
      <c r="MYZ2" s="854"/>
      <c r="MZA2" s="854"/>
      <c r="MZB2" s="854"/>
      <c r="MZC2" s="854"/>
      <c r="MZD2" s="854"/>
      <c r="MZE2" s="854"/>
      <c r="MZF2" s="854"/>
      <c r="MZG2" s="854"/>
      <c r="MZH2" s="854"/>
      <c r="MZI2" s="854"/>
      <c r="MZJ2" s="854"/>
      <c r="MZK2" s="854"/>
      <c r="MZL2" s="854"/>
      <c r="MZM2" s="854"/>
      <c r="MZN2" s="854"/>
      <c r="MZO2" s="854"/>
      <c r="MZP2" s="854"/>
      <c r="MZQ2" s="854"/>
      <c r="MZR2" s="854"/>
      <c r="MZS2" s="854"/>
      <c r="MZT2" s="854"/>
      <c r="MZU2" s="854"/>
      <c r="MZV2" s="854"/>
      <c r="MZW2" s="854"/>
      <c r="MZX2" s="854"/>
      <c r="MZY2" s="854"/>
      <c r="MZZ2" s="854"/>
      <c r="NAA2" s="854"/>
      <c r="NAB2" s="854"/>
      <c r="NAC2" s="854"/>
      <c r="NAD2" s="854"/>
      <c r="NAE2" s="854"/>
      <c r="NAF2" s="854"/>
      <c r="NAG2" s="854"/>
      <c r="NAH2" s="854"/>
      <c r="NAI2" s="854"/>
      <c r="NAJ2" s="854"/>
      <c r="NAK2" s="854"/>
      <c r="NAL2" s="854"/>
      <c r="NAM2" s="854"/>
      <c r="NAN2" s="854"/>
      <c r="NAO2" s="854"/>
      <c r="NAP2" s="854"/>
      <c r="NAQ2" s="854"/>
      <c r="NAR2" s="854"/>
      <c r="NAS2" s="854"/>
      <c r="NAT2" s="854"/>
      <c r="NAU2" s="854"/>
      <c r="NAV2" s="854"/>
      <c r="NAW2" s="854"/>
      <c r="NAX2" s="854"/>
      <c r="NAY2" s="854"/>
      <c r="NAZ2" s="854"/>
      <c r="NBA2" s="854"/>
      <c r="NBB2" s="854"/>
      <c r="NBC2" s="854"/>
      <c r="NBD2" s="854"/>
      <c r="NBE2" s="854"/>
      <c r="NBF2" s="854"/>
      <c r="NBG2" s="854"/>
      <c r="NBH2" s="854"/>
      <c r="NBI2" s="854"/>
      <c r="NBJ2" s="854"/>
      <c r="NBK2" s="854"/>
      <c r="NBL2" s="854"/>
      <c r="NBM2" s="854"/>
      <c r="NBN2" s="854"/>
      <c r="NBO2" s="854"/>
      <c r="NBP2" s="854"/>
      <c r="NBQ2" s="854"/>
      <c r="NBR2" s="854"/>
      <c r="NBS2" s="854"/>
      <c r="NBT2" s="854"/>
      <c r="NBU2" s="854"/>
      <c r="NBV2" s="854"/>
      <c r="NBW2" s="854"/>
      <c r="NBX2" s="854"/>
      <c r="NBY2" s="854"/>
      <c r="NBZ2" s="854"/>
      <c r="NCA2" s="854"/>
      <c r="NCB2" s="854"/>
      <c r="NCC2" s="854"/>
      <c r="NCD2" s="854"/>
      <c r="NCE2" s="854"/>
      <c r="NCF2" s="854"/>
      <c r="NCG2" s="854"/>
      <c r="NCH2" s="854"/>
      <c r="NCI2" s="854"/>
      <c r="NCJ2" s="854"/>
      <c r="NCK2" s="854"/>
      <c r="NCL2" s="854"/>
      <c r="NCM2" s="854"/>
      <c r="NCN2" s="854"/>
      <c r="NCO2" s="854"/>
      <c r="NCP2" s="854"/>
      <c r="NCQ2" s="854"/>
      <c r="NCR2" s="854"/>
      <c r="NCS2" s="854"/>
      <c r="NCT2" s="854"/>
      <c r="NCU2" s="854"/>
      <c r="NCV2" s="854"/>
      <c r="NCW2" s="854"/>
      <c r="NCX2" s="854"/>
      <c r="NCY2" s="854"/>
      <c r="NCZ2" s="854"/>
      <c r="NDA2" s="854"/>
      <c r="NDB2" s="854"/>
      <c r="NDC2" s="854"/>
      <c r="NDD2" s="854"/>
      <c r="NDE2" s="854"/>
      <c r="NDF2" s="854"/>
      <c r="NDG2" s="854"/>
      <c r="NDH2" s="854"/>
      <c r="NDI2" s="854"/>
      <c r="NDJ2" s="854"/>
      <c r="NDK2" s="854"/>
      <c r="NDL2" s="854"/>
      <c r="NDM2" s="854"/>
      <c r="NDN2" s="854"/>
      <c r="NDO2" s="854"/>
      <c r="NDP2" s="854"/>
      <c r="NDQ2" s="854"/>
      <c r="NDR2" s="854"/>
      <c r="NDS2" s="854"/>
      <c r="NDT2" s="854"/>
      <c r="NDU2" s="854"/>
      <c r="NDV2" s="854"/>
      <c r="NDW2" s="854"/>
      <c r="NDX2" s="854"/>
      <c r="NDY2" s="854"/>
      <c r="NDZ2" s="854"/>
      <c r="NEA2" s="854"/>
      <c r="NEB2" s="854"/>
      <c r="NEC2" s="854"/>
      <c r="NED2" s="854"/>
      <c r="NEE2" s="854"/>
      <c r="NEF2" s="854"/>
      <c r="NEG2" s="854"/>
      <c r="NEH2" s="854"/>
      <c r="NEI2" s="854"/>
      <c r="NEJ2" s="854"/>
      <c r="NEK2" s="854"/>
      <c r="NEL2" s="854"/>
      <c r="NEM2" s="854"/>
      <c r="NEN2" s="854"/>
      <c r="NEO2" s="854"/>
      <c r="NEP2" s="854"/>
      <c r="NEQ2" s="854"/>
      <c r="NER2" s="854"/>
      <c r="NES2" s="854"/>
      <c r="NET2" s="854"/>
      <c r="NEU2" s="854"/>
      <c r="NEV2" s="854"/>
      <c r="NEW2" s="854"/>
      <c r="NEX2" s="854"/>
      <c r="NEY2" s="854"/>
      <c r="NEZ2" s="854"/>
      <c r="NFA2" s="854"/>
      <c r="NFB2" s="854"/>
      <c r="NFC2" s="854"/>
      <c r="NFD2" s="854"/>
      <c r="NFE2" s="854"/>
      <c r="NFF2" s="854"/>
      <c r="NFG2" s="854"/>
      <c r="NFH2" s="854"/>
      <c r="NFI2" s="854"/>
      <c r="NFJ2" s="854"/>
      <c r="NFK2" s="854"/>
      <c r="NFL2" s="854"/>
      <c r="NFM2" s="854"/>
      <c r="NFN2" s="854"/>
      <c r="NFO2" s="854"/>
      <c r="NFP2" s="854"/>
      <c r="NFQ2" s="854"/>
      <c r="NFR2" s="854"/>
      <c r="NFS2" s="854"/>
      <c r="NFT2" s="854"/>
      <c r="NFU2" s="854"/>
      <c r="NFV2" s="854"/>
      <c r="NFW2" s="854"/>
      <c r="NFX2" s="854"/>
      <c r="NFY2" s="854"/>
      <c r="NFZ2" s="854"/>
      <c r="NGA2" s="854"/>
      <c r="NGB2" s="854"/>
      <c r="NGC2" s="854"/>
      <c r="NGD2" s="854"/>
      <c r="NGE2" s="854"/>
      <c r="NGF2" s="854"/>
      <c r="NGG2" s="854"/>
      <c r="NGH2" s="854"/>
      <c r="NGI2" s="854"/>
      <c r="NGJ2" s="854"/>
      <c r="NGK2" s="854"/>
      <c r="NGL2" s="854"/>
      <c r="NGM2" s="854"/>
      <c r="NGN2" s="854"/>
      <c r="NGO2" s="854"/>
      <c r="NGP2" s="854"/>
      <c r="NGQ2" s="854"/>
      <c r="NGR2" s="854"/>
      <c r="NGS2" s="854"/>
      <c r="NGT2" s="854"/>
      <c r="NGU2" s="854"/>
      <c r="NGV2" s="854"/>
      <c r="NGW2" s="854"/>
      <c r="NGX2" s="854"/>
      <c r="NGY2" s="854"/>
      <c r="NGZ2" s="854"/>
      <c r="NHA2" s="854"/>
      <c r="NHB2" s="854"/>
      <c r="NHC2" s="854"/>
      <c r="NHD2" s="854"/>
      <c r="NHE2" s="854"/>
      <c r="NHF2" s="854"/>
      <c r="NHG2" s="854"/>
      <c r="NHH2" s="854"/>
      <c r="NHI2" s="854"/>
      <c r="NHJ2" s="854"/>
      <c r="NHK2" s="854"/>
      <c r="NHL2" s="854"/>
      <c r="NHM2" s="854"/>
      <c r="NHN2" s="854"/>
      <c r="NHO2" s="854"/>
      <c r="NHP2" s="854"/>
      <c r="NHQ2" s="854"/>
      <c r="NHR2" s="854"/>
      <c r="NHS2" s="854"/>
      <c r="NHT2" s="854"/>
      <c r="NHU2" s="854"/>
      <c r="NHV2" s="854"/>
      <c r="NHW2" s="854"/>
      <c r="NHX2" s="854"/>
      <c r="NHY2" s="854"/>
      <c r="NHZ2" s="854"/>
      <c r="NIA2" s="854"/>
      <c r="NIB2" s="854"/>
      <c r="NIC2" s="854"/>
      <c r="NID2" s="854"/>
      <c r="NIE2" s="854"/>
      <c r="NIF2" s="854"/>
      <c r="NIG2" s="854"/>
      <c r="NIH2" s="854"/>
      <c r="NII2" s="854"/>
      <c r="NIJ2" s="854"/>
      <c r="NIK2" s="854"/>
      <c r="NIL2" s="854"/>
      <c r="NIM2" s="854"/>
      <c r="NIN2" s="854"/>
      <c r="NIO2" s="854"/>
      <c r="NIP2" s="854"/>
      <c r="NIQ2" s="854"/>
      <c r="NIR2" s="854"/>
      <c r="NIS2" s="854"/>
      <c r="NIT2" s="854"/>
      <c r="NIU2" s="854"/>
      <c r="NIV2" s="854"/>
      <c r="NIW2" s="854"/>
      <c r="NIX2" s="854"/>
      <c r="NIY2" s="854"/>
      <c r="NIZ2" s="854"/>
      <c r="NJA2" s="854"/>
      <c r="NJB2" s="854"/>
      <c r="NJC2" s="854"/>
      <c r="NJD2" s="854"/>
      <c r="NJE2" s="854"/>
      <c r="NJF2" s="854"/>
      <c r="NJG2" s="854"/>
      <c r="NJH2" s="854"/>
      <c r="NJI2" s="854"/>
      <c r="NJJ2" s="854"/>
      <c r="NJK2" s="854"/>
      <c r="NJL2" s="854"/>
      <c r="NJM2" s="854"/>
      <c r="NJN2" s="854"/>
      <c r="NJO2" s="854"/>
      <c r="NJP2" s="854"/>
      <c r="NJQ2" s="854"/>
      <c r="NJR2" s="854"/>
      <c r="NJS2" s="854"/>
      <c r="NJT2" s="854"/>
      <c r="NJU2" s="854"/>
      <c r="NJV2" s="854"/>
      <c r="NJW2" s="854"/>
      <c r="NJX2" s="854"/>
      <c r="NJY2" s="854"/>
      <c r="NJZ2" s="854"/>
      <c r="NKA2" s="854"/>
      <c r="NKB2" s="854"/>
      <c r="NKC2" s="854"/>
      <c r="NKD2" s="854"/>
      <c r="NKE2" s="854"/>
      <c r="NKF2" s="854"/>
      <c r="NKG2" s="854"/>
      <c r="NKH2" s="854"/>
      <c r="NKI2" s="854"/>
      <c r="NKJ2" s="854"/>
      <c r="NKK2" s="854"/>
      <c r="NKL2" s="854"/>
      <c r="NKM2" s="854"/>
      <c r="NKN2" s="854"/>
      <c r="NKO2" s="854"/>
      <c r="NKP2" s="854"/>
      <c r="NKQ2" s="854"/>
      <c r="NKR2" s="854"/>
      <c r="NKS2" s="854"/>
      <c r="NKT2" s="854"/>
      <c r="NKU2" s="854"/>
      <c r="NKV2" s="854"/>
      <c r="NKW2" s="854"/>
      <c r="NKX2" s="854"/>
      <c r="NKY2" s="854"/>
      <c r="NKZ2" s="854"/>
      <c r="NLA2" s="854"/>
      <c r="NLB2" s="854"/>
      <c r="NLC2" s="854"/>
      <c r="NLD2" s="854"/>
      <c r="NLE2" s="854"/>
      <c r="NLF2" s="854"/>
      <c r="NLG2" s="854"/>
      <c r="NLH2" s="854"/>
      <c r="NLI2" s="854"/>
      <c r="NLJ2" s="854"/>
      <c r="NLK2" s="854"/>
      <c r="NLL2" s="854"/>
      <c r="NLM2" s="854"/>
      <c r="NLN2" s="854"/>
      <c r="NLO2" s="854"/>
      <c r="NLP2" s="854"/>
      <c r="NLQ2" s="854"/>
      <c r="NLR2" s="854"/>
      <c r="NLS2" s="854"/>
      <c r="NLT2" s="854"/>
      <c r="NLU2" s="854"/>
      <c r="NLV2" s="854"/>
      <c r="NLW2" s="854"/>
      <c r="NLX2" s="854"/>
      <c r="NLY2" s="854"/>
      <c r="NLZ2" s="854"/>
      <c r="NMA2" s="854"/>
      <c r="NMB2" s="854"/>
      <c r="NMC2" s="854"/>
      <c r="NMD2" s="854"/>
      <c r="NME2" s="854"/>
      <c r="NMF2" s="854"/>
      <c r="NMG2" s="854"/>
      <c r="NMH2" s="854"/>
      <c r="NMI2" s="854"/>
      <c r="NMJ2" s="854"/>
      <c r="NMK2" s="854"/>
      <c r="NML2" s="854"/>
      <c r="NMM2" s="854"/>
      <c r="NMN2" s="854"/>
      <c r="NMO2" s="854"/>
      <c r="NMP2" s="854"/>
      <c r="NMQ2" s="854"/>
      <c r="NMR2" s="854"/>
      <c r="NMS2" s="854"/>
      <c r="NMT2" s="854"/>
      <c r="NMU2" s="854"/>
      <c r="NMV2" s="854"/>
      <c r="NMW2" s="854"/>
      <c r="NMX2" s="854"/>
      <c r="NMY2" s="854"/>
      <c r="NMZ2" s="854"/>
      <c r="NNA2" s="854"/>
      <c r="NNB2" s="854"/>
      <c r="NNC2" s="854"/>
      <c r="NND2" s="854"/>
      <c r="NNE2" s="854"/>
      <c r="NNF2" s="854"/>
      <c r="NNG2" s="854"/>
      <c r="NNH2" s="854"/>
      <c r="NNI2" s="854"/>
      <c r="NNJ2" s="854"/>
      <c r="NNK2" s="854"/>
      <c r="NNL2" s="854"/>
      <c r="NNM2" s="854"/>
      <c r="NNN2" s="854"/>
      <c r="NNO2" s="854"/>
      <c r="NNP2" s="854"/>
      <c r="NNQ2" s="854"/>
      <c r="NNR2" s="854"/>
      <c r="NNS2" s="854"/>
      <c r="NNT2" s="854"/>
      <c r="NNU2" s="854"/>
      <c r="NNV2" s="854"/>
      <c r="NNW2" s="854"/>
      <c r="NNX2" s="854"/>
      <c r="NNY2" s="854"/>
      <c r="NNZ2" s="854"/>
      <c r="NOA2" s="854"/>
      <c r="NOB2" s="854"/>
      <c r="NOC2" s="854"/>
      <c r="NOD2" s="854"/>
      <c r="NOE2" s="854"/>
      <c r="NOF2" s="854"/>
      <c r="NOG2" s="854"/>
      <c r="NOH2" s="854"/>
      <c r="NOI2" s="854"/>
      <c r="NOJ2" s="854"/>
      <c r="NOK2" s="854"/>
      <c r="NOL2" s="854"/>
      <c r="NOM2" s="854"/>
      <c r="NON2" s="854"/>
      <c r="NOO2" s="854"/>
      <c r="NOP2" s="854"/>
      <c r="NOQ2" s="854"/>
      <c r="NOR2" s="854"/>
      <c r="NOS2" s="854"/>
      <c r="NOT2" s="854"/>
      <c r="NOU2" s="854"/>
      <c r="NOV2" s="854"/>
      <c r="NOW2" s="854"/>
      <c r="NOX2" s="854"/>
      <c r="NOY2" s="854"/>
      <c r="NOZ2" s="854"/>
      <c r="NPA2" s="854"/>
      <c r="NPB2" s="854"/>
      <c r="NPC2" s="854"/>
      <c r="NPD2" s="854"/>
      <c r="NPE2" s="854"/>
      <c r="NPF2" s="854"/>
      <c r="NPG2" s="854"/>
      <c r="NPH2" s="854"/>
      <c r="NPI2" s="854"/>
      <c r="NPJ2" s="854"/>
      <c r="NPK2" s="854"/>
      <c r="NPL2" s="854"/>
      <c r="NPM2" s="854"/>
      <c r="NPN2" s="854"/>
      <c r="NPO2" s="854"/>
      <c r="NPP2" s="854"/>
      <c r="NPQ2" s="854"/>
      <c r="NPR2" s="854"/>
      <c r="NPS2" s="854"/>
      <c r="NPT2" s="854"/>
      <c r="NPU2" s="854"/>
      <c r="NPV2" s="854"/>
      <c r="NPW2" s="854"/>
      <c r="NPX2" s="854"/>
      <c r="NPY2" s="854"/>
      <c r="NPZ2" s="854"/>
      <c r="NQA2" s="854"/>
      <c r="NQB2" s="854"/>
      <c r="NQC2" s="854"/>
      <c r="NQD2" s="854"/>
      <c r="NQE2" s="854"/>
      <c r="NQF2" s="854"/>
      <c r="NQG2" s="854"/>
      <c r="NQH2" s="854"/>
      <c r="NQI2" s="854"/>
      <c r="NQJ2" s="854"/>
      <c r="NQK2" s="854"/>
      <c r="NQL2" s="854"/>
      <c r="NQM2" s="854"/>
      <c r="NQN2" s="854"/>
      <c r="NQO2" s="854"/>
      <c r="NQP2" s="854"/>
      <c r="NQQ2" s="854"/>
      <c r="NQR2" s="854"/>
      <c r="NQS2" s="854"/>
      <c r="NQT2" s="854"/>
      <c r="NQU2" s="854"/>
      <c r="NQV2" s="854"/>
      <c r="NQW2" s="854"/>
      <c r="NQX2" s="854"/>
      <c r="NQY2" s="854"/>
      <c r="NQZ2" s="854"/>
      <c r="NRA2" s="854"/>
      <c r="NRB2" s="854"/>
      <c r="NRC2" s="854"/>
      <c r="NRD2" s="854"/>
      <c r="NRE2" s="854"/>
      <c r="NRF2" s="854"/>
      <c r="NRG2" s="854"/>
      <c r="NRH2" s="854"/>
      <c r="NRI2" s="854"/>
      <c r="NRJ2" s="854"/>
      <c r="NRK2" s="854"/>
      <c r="NRL2" s="854"/>
      <c r="NRM2" s="854"/>
      <c r="NRN2" s="854"/>
      <c r="NRO2" s="854"/>
      <c r="NRP2" s="854"/>
      <c r="NRQ2" s="854"/>
      <c r="NRR2" s="854"/>
      <c r="NRS2" s="854"/>
      <c r="NRT2" s="854"/>
      <c r="NRU2" s="854"/>
      <c r="NRV2" s="854"/>
      <c r="NRW2" s="854"/>
      <c r="NRX2" s="854"/>
      <c r="NRY2" s="854"/>
      <c r="NRZ2" s="854"/>
      <c r="NSA2" s="854"/>
      <c r="NSB2" s="854"/>
      <c r="NSC2" s="854"/>
      <c r="NSD2" s="854"/>
      <c r="NSE2" s="854"/>
      <c r="NSF2" s="854"/>
      <c r="NSG2" s="854"/>
      <c r="NSH2" s="854"/>
      <c r="NSI2" s="854"/>
      <c r="NSJ2" s="854"/>
      <c r="NSK2" s="854"/>
      <c r="NSL2" s="854"/>
      <c r="NSM2" s="854"/>
      <c r="NSN2" s="854"/>
      <c r="NSO2" s="854"/>
      <c r="NSP2" s="854"/>
      <c r="NSQ2" s="854"/>
      <c r="NSR2" s="854"/>
      <c r="NSS2" s="854"/>
      <c r="NST2" s="854"/>
      <c r="NSU2" s="854"/>
      <c r="NSV2" s="854"/>
      <c r="NSW2" s="854"/>
      <c r="NSX2" s="854"/>
      <c r="NSY2" s="854"/>
      <c r="NSZ2" s="854"/>
      <c r="NTA2" s="854"/>
      <c r="NTB2" s="854"/>
      <c r="NTC2" s="854"/>
      <c r="NTD2" s="854"/>
      <c r="NTE2" s="854"/>
      <c r="NTF2" s="854"/>
      <c r="NTG2" s="854"/>
      <c r="NTH2" s="854"/>
      <c r="NTI2" s="854"/>
      <c r="NTJ2" s="854"/>
      <c r="NTK2" s="854"/>
      <c r="NTL2" s="854"/>
      <c r="NTM2" s="854"/>
      <c r="NTN2" s="854"/>
      <c r="NTO2" s="854"/>
      <c r="NTP2" s="854"/>
      <c r="NTQ2" s="854"/>
      <c r="NTR2" s="854"/>
      <c r="NTS2" s="854"/>
      <c r="NTT2" s="854"/>
      <c r="NTU2" s="854"/>
      <c r="NTV2" s="854"/>
      <c r="NTW2" s="854"/>
      <c r="NTX2" s="854"/>
      <c r="NTY2" s="854"/>
      <c r="NTZ2" s="854"/>
      <c r="NUA2" s="854"/>
      <c r="NUB2" s="854"/>
      <c r="NUC2" s="854"/>
      <c r="NUD2" s="854"/>
      <c r="NUE2" s="854"/>
      <c r="NUF2" s="854"/>
      <c r="NUG2" s="854"/>
      <c r="NUH2" s="854"/>
      <c r="NUI2" s="854"/>
      <c r="NUJ2" s="854"/>
      <c r="NUK2" s="854"/>
      <c r="NUL2" s="854"/>
      <c r="NUM2" s="854"/>
      <c r="NUN2" s="854"/>
      <c r="NUO2" s="854"/>
      <c r="NUP2" s="854"/>
      <c r="NUQ2" s="854"/>
      <c r="NUR2" s="854"/>
      <c r="NUS2" s="854"/>
      <c r="NUT2" s="854"/>
      <c r="NUU2" s="854"/>
      <c r="NUV2" s="854"/>
      <c r="NUW2" s="854"/>
      <c r="NUX2" s="854"/>
      <c r="NUY2" s="854"/>
      <c r="NUZ2" s="854"/>
      <c r="NVA2" s="854"/>
      <c r="NVB2" s="854"/>
      <c r="NVC2" s="854"/>
      <c r="NVD2" s="854"/>
      <c r="NVE2" s="854"/>
      <c r="NVF2" s="854"/>
      <c r="NVG2" s="854"/>
      <c r="NVH2" s="854"/>
      <c r="NVI2" s="854"/>
      <c r="NVJ2" s="854"/>
      <c r="NVK2" s="854"/>
      <c r="NVL2" s="854"/>
      <c r="NVM2" s="854"/>
      <c r="NVN2" s="854"/>
      <c r="NVO2" s="854"/>
      <c r="NVP2" s="854"/>
      <c r="NVQ2" s="854"/>
      <c r="NVR2" s="854"/>
      <c r="NVS2" s="854"/>
      <c r="NVT2" s="854"/>
      <c r="NVU2" s="854"/>
      <c r="NVV2" s="854"/>
      <c r="NVW2" s="854"/>
      <c r="NVX2" s="854"/>
      <c r="NVY2" s="854"/>
      <c r="NVZ2" s="854"/>
      <c r="NWA2" s="854"/>
      <c r="NWB2" s="854"/>
      <c r="NWC2" s="854"/>
      <c r="NWD2" s="854"/>
      <c r="NWE2" s="854"/>
      <c r="NWF2" s="854"/>
      <c r="NWG2" s="854"/>
      <c r="NWH2" s="854"/>
      <c r="NWI2" s="854"/>
      <c r="NWJ2" s="854"/>
      <c r="NWK2" s="854"/>
      <c r="NWL2" s="854"/>
      <c r="NWM2" s="854"/>
      <c r="NWN2" s="854"/>
      <c r="NWO2" s="854"/>
      <c r="NWP2" s="854"/>
      <c r="NWQ2" s="854"/>
      <c r="NWR2" s="854"/>
      <c r="NWS2" s="854"/>
      <c r="NWT2" s="854"/>
      <c r="NWU2" s="854"/>
      <c r="NWV2" s="854"/>
      <c r="NWW2" s="854"/>
      <c r="NWX2" s="854"/>
      <c r="NWY2" s="854"/>
      <c r="NWZ2" s="854"/>
      <c r="NXA2" s="854"/>
      <c r="NXB2" s="854"/>
      <c r="NXC2" s="854"/>
      <c r="NXD2" s="854"/>
      <c r="NXE2" s="854"/>
      <c r="NXF2" s="854"/>
      <c r="NXG2" s="854"/>
      <c r="NXH2" s="854"/>
      <c r="NXI2" s="854"/>
      <c r="NXJ2" s="854"/>
      <c r="NXK2" s="854"/>
      <c r="NXL2" s="854"/>
      <c r="NXM2" s="854"/>
      <c r="NXN2" s="854"/>
      <c r="NXO2" s="854"/>
      <c r="NXP2" s="854"/>
      <c r="NXQ2" s="854"/>
      <c r="NXR2" s="854"/>
      <c r="NXS2" s="854"/>
      <c r="NXT2" s="854"/>
      <c r="NXU2" s="854"/>
      <c r="NXV2" s="854"/>
      <c r="NXW2" s="854"/>
      <c r="NXX2" s="854"/>
      <c r="NXY2" s="854"/>
      <c r="NXZ2" s="854"/>
      <c r="NYA2" s="854"/>
      <c r="NYB2" s="854"/>
      <c r="NYC2" s="854"/>
      <c r="NYD2" s="854"/>
      <c r="NYE2" s="854"/>
      <c r="NYF2" s="854"/>
      <c r="NYG2" s="854"/>
      <c r="NYH2" s="854"/>
      <c r="NYI2" s="854"/>
      <c r="NYJ2" s="854"/>
      <c r="NYK2" s="854"/>
      <c r="NYL2" s="854"/>
      <c r="NYM2" s="854"/>
      <c r="NYN2" s="854"/>
      <c r="NYO2" s="854"/>
      <c r="NYP2" s="854"/>
      <c r="NYQ2" s="854"/>
      <c r="NYR2" s="854"/>
      <c r="NYS2" s="854"/>
      <c r="NYT2" s="854"/>
      <c r="NYU2" s="854"/>
      <c r="NYV2" s="854"/>
      <c r="NYW2" s="854"/>
      <c r="NYX2" s="854"/>
      <c r="NYY2" s="854"/>
      <c r="NYZ2" s="854"/>
      <c r="NZA2" s="854"/>
      <c r="NZB2" s="854"/>
      <c r="NZC2" s="854"/>
      <c r="NZD2" s="854"/>
      <c r="NZE2" s="854"/>
      <c r="NZF2" s="854"/>
      <c r="NZG2" s="854"/>
      <c r="NZH2" s="854"/>
      <c r="NZI2" s="854"/>
      <c r="NZJ2" s="854"/>
      <c r="NZK2" s="854"/>
      <c r="NZL2" s="854"/>
      <c r="NZM2" s="854"/>
      <c r="NZN2" s="854"/>
      <c r="NZO2" s="854"/>
      <c r="NZP2" s="854"/>
      <c r="NZQ2" s="854"/>
      <c r="NZR2" s="854"/>
      <c r="NZS2" s="854"/>
      <c r="NZT2" s="854"/>
      <c r="NZU2" s="854"/>
      <c r="NZV2" s="854"/>
      <c r="NZW2" s="854"/>
      <c r="NZX2" s="854"/>
      <c r="NZY2" s="854"/>
      <c r="NZZ2" s="854"/>
      <c r="OAA2" s="854"/>
      <c r="OAB2" s="854"/>
      <c r="OAC2" s="854"/>
      <c r="OAD2" s="854"/>
      <c r="OAE2" s="854"/>
      <c r="OAF2" s="854"/>
      <c r="OAG2" s="854"/>
      <c r="OAH2" s="854"/>
      <c r="OAI2" s="854"/>
      <c r="OAJ2" s="854"/>
      <c r="OAK2" s="854"/>
      <c r="OAL2" s="854"/>
      <c r="OAM2" s="854"/>
      <c r="OAN2" s="854"/>
      <c r="OAO2" s="854"/>
      <c r="OAP2" s="854"/>
      <c r="OAQ2" s="854"/>
      <c r="OAR2" s="854"/>
      <c r="OAS2" s="854"/>
      <c r="OAT2" s="854"/>
      <c r="OAU2" s="854"/>
      <c r="OAV2" s="854"/>
      <c r="OAW2" s="854"/>
      <c r="OAX2" s="854"/>
      <c r="OAY2" s="854"/>
      <c r="OAZ2" s="854"/>
      <c r="OBA2" s="854"/>
      <c r="OBB2" s="854"/>
      <c r="OBC2" s="854"/>
      <c r="OBD2" s="854"/>
      <c r="OBE2" s="854"/>
      <c r="OBF2" s="854"/>
      <c r="OBG2" s="854"/>
      <c r="OBH2" s="854"/>
      <c r="OBI2" s="854"/>
      <c r="OBJ2" s="854"/>
      <c r="OBK2" s="854"/>
      <c r="OBL2" s="854"/>
      <c r="OBM2" s="854"/>
      <c r="OBN2" s="854"/>
      <c r="OBO2" s="854"/>
      <c r="OBP2" s="854"/>
      <c r="OBQ2" s="854"/>
      <c r="OBR2" s="854"/>
      <c r="OBS2" s="854"/>
      <c r="OBT2" s="854"/>
      <c r="OBU2" s="854"/>
      <c r="OBV2" s="854"/>
      <c r="OBW2" s="854"/>
      <c r="OBX2" s="854"/>
      <c r="OBY2" s="854"/>
      <c r="OBZ2" s="854"/>
      <c r="OCA2" s="854"/>
      <c r="OCB2" s="854"/>
      <c r="OCC2" s="854"/>
      <c r="OCD2" s="854"/>
      <c r="OCE2" s="854"/>
      <c r="OCF2" s="854"/>
      <c r="OCG2" s="854"/>
      <c r="OCH2" s="854"/>
      <c r="OCI2" s="854"/>
      <c r="OCJ2" s="854"/>
      <c r="OCK2" s="854"/>
      <c r="OCL2" s="854"/>
      <c r="OCM2" s="854"/>
      <c r="OCN2" s="854"/>
      <c r="OCO2" s="854"/>
      <c r="OCP2" s="854"/>
      <c r="OCQ2" s="854"/>
      <c r="OCR2" s="854"/>
      <c r="OCS2" s="854"/>
      <c r="OCT2" s="854"/>
      <c r="OCU2" s="854"/>
      <c r="OCV2" s="854"/>
      <c r="OCW2" s="854"/>
      <c r="OCX2" s="854"/>
      <c r="OCY2" s="854"/>
      <c r="OCZ2" s="854"/>
      <c r="ODA2" s="854"/>
      <c r="ODB2" s="854"/>
      <c r="ODC2" s="854"/>
      <c r="ODD2" s="854"/>
      <c r="ODE2" s="854"/>
      <c r="ODF2" s="854"/>
      <c r="ODG2" s="854"/>
      <c r="ODH2" s="854"/>
      <c r="ODI2" s="854"/>
      <c r="ODJ2" s="854"/>
      <c r="ODK2" s="854"/>
      <c r="ODL2" s="854"/>
      <c r="ODM2" s="854"/>
      <c r="ODN2" s="854"/>
      <c r="ODO2" s="854"/>
      <c r="ODP2" s="854"/>
      <c r="ODQ2" s="854"/>
      <c r="ODR2" s="854"/>
      <c r="ODS2" s="854"/>
      <c r="ODT2" s="854"/>
      <c r="ODU2" s="854"/>
      <c r="ODV2" s="854"/>
      <c r="ODW2" s="854"/>
      <c r="ODX2" s="854"/>
      <c r="ODY2" s="854"/>
      <c r="ODZ2" s="854"/>
      <c r="OEA2" s="854"/>
      <c r="OEB2" s="854"/>
      <c r="OEC2" s="854"/>
      <c r="OED2" s="854"/>
      <c r="OEE2" s="854"/>
      <c r="OEF2" s="854"/>
      <c r="OEG2" s="854"/>
      <c r="OEH2" s="854"/>
      <c r="OEI2" s="854"/>
      <c r="OEJ2" s="854"/>
      <c r="OEK2" s="854"/>
      <c r="OEL2" s="854"/>
      <c r="OEM2" s="854"/>
      <c r="OEN2" s="854"/>
      <c r="OEO2" s="854"/>
      <c r="OEP2" s="854"/>
      <c r="OEQ2" s="854"/>
      <c r="OER2" s="854"/>
      <c r="OES2" s="854"/>
      <c r="OET2" s="854"/>
      <c r="OEU2" s="854"/>
      <c r="OEV2" s="854"/>
      <c r="OEW2" s="854"/>
      <c r="OEX2" s="854"/>
      <c r="OEY2" s="854"/>
      <c r="OEZ2" s="854"/>
      <c r="OFA2" s="854"/>
      <c r="OFB2" s="854"/>
      <c r="OFC2" s="854"/>
      <c r="OFD2" s="854"/>
      <c r="OFE2" s="854"/>
      <c r="OFF2" s="854"/>
      <c r="OFG2" s="854"/>
      <c r="OFH2" s="854"/>
      <c r="OFI2" s="854"/>
      <c r="OFJ2" s="854"/>
      <c r="OFK2" s="854"/>
      <c r="OFL2" s="854"/>
      <c r="OFM2" s="854"/>
      <c r="OFN2" s="854"/>
      <c r="OFO2" s="854"/>
      <c r="OFP2" s="854"/>
      <c r="OFQ2" s="854"/>
      <c r="OFR2" s="854"/>
      <c r="OFS2" s="854"/>
      <c r="OFT2" s="854"/>
      <c r="OFU2" s="854"/>
      <c r="OFV2" s="854"/>
      <c r="OFW2" s="854"/>
      <c r="OFX2" s="854"/>
      <c r="OFY2" s="854"/>
      <c r="OFZ2" s="854"/>
      <c r="OGA2" s="854"/>
      <c r="OGB2" s="854"/>
      <c r="OGC2" s="854"/>
      <c r="OGD2" s="854"/>
      <c r="OGE2" s="854"/>
      <c r="OGF2" s="854"/>
      <c r="OGG2" s="854"/>
      <c r="OGH2" s="854"/>
      <c r="OGI2" s="854"/>
      <c r="OGJ2" s="854"/>
      <c r="OGK2" s="854"/>
      <c r="OGL2" s="854"/>
      <c r="OGM2" s="854"/>
      <c r="OGN2" s="854"/>
      <c r="OGO2" s="854"/>
      <c r="OGP2" s="854"/>
      <c r="OGQ2" s="854"/>
      <c r="OGR2" s="854"/>
      <c r="OGS2" s="854"/>
      <c r="OGT2" s="854"/>
      <c r="OGU2" s="854"/>
      <c r="OGV2" s="854"/>
      <c r="OGW2" s="854"/>
      <c r="OGX2" s="854"/>
      <c r="OGY2" s="854"/>
      <c r="OGZ2" s="854"/>
      <c r="OHA2" s="854"/>
      <c r="OHB2" s="854"/>
      <c r="OHC2" s="854"/>
      <c r="OHD2" s="854"/>
      <c r="OHE2" s="854"/>
      <c r="OHF2" s="854"/>
      <c r="OHG2" s="854"/>
      <c r="OHH2" s="854"/>
      <c r="OHI2" s="854"/>
      <c r="OHJ2" s="854"/>
      <c r="OHK2" s="854"/>
      <c r="OHL2" s="854"/>
      <c r="OHM2" s="854"/>
      <c r="OHN2" s="854"/>
      <c r="OHO2" s="854"/>
      <c r="OHP2" s="854"/>
      <c r="OHQ2" s="854"/>
      <c r="OHR2" s="854"/>
      <c r="OHS2" s="854"/>
      <c r="OHT2" s="854"/>
      <c r="OHU2" s="854"/>
      <c r="OHV2" s="854"/>
      <c r="OHW2" s="854"/>
      <c r="OHX2" s="854"/>
      <c r="OHY2" s="854"/>
      <c r="OHZ2" s="854"/>
      <c r="OIA2" s="854"/>
      <c r="OIB2" s="854"/>
      <c r="OIC2" s="854"/>
      <c r="OID2" s="854"/>
      <c r="OIE2" s="854"/>
      <c r="OIF2" s="854"/>
      <c r="OIG2" s="854"/>
      <c r="OIH2" s="854"/>
      <c r="OII2" s="854"/>
      <c r="OIJ2" s="854"/>
      <c r="OIK2" s="854"/>
      <c r="OIL2" s="854"/>
      <c r="OIM2" s="854"/>
      <c r="OIN2" s="854"/>
      <c r="OIO2" s="854"/>
      <c r="OIP2" s="854"/>
      <c r="OIQ2" s="854"/>
      <c r="OIR2" s="854"/>
      <c r="OIS2" s="854"/>
      <c r="OIT2" s="854"/>
      <c r="OIU2" s="854"/>
      <c r="OIV2" s="854"/>
      <c r="OIW2" s="854"/>
      <c r="OIX2" s="854"/>
      <c r="OIY2" s="854"/>
      <c r="OIZ2" s="854"/>
      <c r="OJA2" s="854"/>
      <c r="OJB2" s="854"/>
      <c r="OJC2" s="854"/>
      <c r="OJD2" s="854"/>
      <c r="OJE2" s="854"/>
      <c r="OJF2" s="854"/>
      <c r="OJG2" s="854"/>
      <c r="OJH2" s="854"/>
      <c r="OJI2" s="854"/>
      <c r="OJJ2" s="854"/>
      <c r="OJK2" s="854"/>
      <c r="OJL2" s="854"/>
      <c r="OJM2" s="854"/>
      <c r="OJN2" s="854"/>
      <c r="OJO2" s="854"/>
      <c r="OJP2" s="854"/>
      <c r="OJQ2" s="854"/>
      <c r="OJR2" s="854"/>
      <c r="OJS2" s="854"/>
      <c r="OJT2" s="854"/>
      <c r="OJU2" s="854"/>
      <c r="OJV2" s="854"/>
      <c r="OJW2" s="854"/>
      <c r="OJX2" s="854"/>
      <c r="OJY2" s="854"/>
      <c r="OJZ2" s="854"/>
      <c r="OKA2" s="854"/>
      <c r="OKB2" s="854"/>
      <c r="OKC2" s="854"/>
      <c r="OKD2" s="854"/>
      <c r="OKE2" s="854"/>
      <c r="OKF2" s="854"/>
      <c r="OKG2" s="854"/>
      <c r="OKH2" s="854"/>
      <c r="OKI2" s="854"/>
      <c r="OKJ2" s="854"/>
      <c r="OKK2" s="854"/>
      <c r="OKL2" s="854"/>
      <c r="OKM2" s="854"/>
      <c r="OKN2" s="854"/>
      <c r="OKO2" s="854"/>
      <c r="OKP2" s="854"/>
      <c r="OKQ2" s="854"/>
      <c r="OKR2" s="854"/>
      <c r="OKS2" s="854"/>
      <c r="OKT2" s="854"/>
      <c r="OKU2" s="854"/>
      <c r="OKV2" s="854"/>
      <c r="OKW2" s="854"/>
      <c r="OKX2" s="854"/>
      <c r="OKY2" s="854"/>
      <c r="OKZ2" s="854"/>
      <c r="OLA2" s="854"/>
      <c r="OLB2" s="854"/>
      <c r="OLC2" s="854"/>
      <c r="OLD2" s="854"/>
      <c r="OLE2" s="854"/>
      <c r="OLF2" s="854"/>
      <c r="OLG2" s="854"/>
      <c r="OLH2" s="854"/>
      <c r="OLI2" s="854"/>
      <c r="OLJ2" s="854"/>
      <c r="OLK2" s="854"/>
      <c r="OLL2" s="854"/>
      <c r="OLM2" s="854"/>
      <c r="OLN2" s="854"/>
      <c r="OLO2" s="854"/>
      <c r="OLP2" s="854"/>
      <c r="OLQ2" s="854"/>
      <c r="OLR2" s="854"/>
      <c r="OLS2" s="854"/>
      <c r="OLT2" s="854"/>
      <c r="OLU2" s="854"/>
      <c r="OLV2" s="854"/>
      <c r="OLW2" s="854"/>
      <c r="OLX2" s="854"/>
      <c r="OLY2" s="854"/>
      <c r="OLZ2" s="854"/>
      <c r="OMA2" s="854"/>
      <c r="OMB2" s="854"/>
      <c r="OMC2" s="854"/>
      <c r="OMD2" s="854"/>
      <c r="OME2" s="854"/>
      <c r="OMF2" s="854"/>
      <c r="OMG2" s="854"/>
      <c r="OMH2" s="854"/>
      <c r="OMI2" s="854"/>
      <c r="OMJ2" s="854"/>
      <c r="OMK2" s="854"/>
      <c r="OML2" s="854"/>
      <c r="OMM2" s="854"/>
      <c r="OMN2" s="854"/>
      <c r="OMO2" s="854"/>
      <c r="OMP2" s="854"/>
      <c r="OMQ2" s="854"/>
      <c r="OMR2" s="854"/>
      <c r="OMS2" s="854"/>
      <c r="OMT2" s="854"/>
      <c r="OMU2" s="854"/>
      <c r="OMV2" s="854"/>
      <c r="OMW2" s="854"/>
      <c r="OMX2" s="854"/>
      <c r="OMY2" s="854"/>
      <c r="OMZ2" s="854"/>
      <c r="ONA2" s="854"/>
      <c r="ONB2" s="854"/>
      <c r="ONC2" s="854"/>
      <c r="OND2" s="854"/>
      <c r="ONE2" s="854"/>
      <c r="ONF2" s="854"/>
      <c r="ONG2" s="854"/>
      <c r="ONH2" s="854"/>
      <c r="ONI2" s="854"/>
      <c r="ONJ2" s="854"/>
      <c r="ONK2" s="854"/>
      <c r="ONL2" s="854"/>
      <c r="ONM2" s="854"/>
      <c r="ONN2" s="854"/>
      <c r="ONO2" s="854"/>
      <c r="ONP2" s="854"/>
      <c r="ONQ2" s="854"/>
      <c r="ONR2" s="854"/>
      <c r="ONS2" s="854"/>
      <c r="ONT2" s="854"/>
      <c r="ONU2" s="854"/>
      <c r="ONV2" s="854"/>
      <c r="ONW2" s="854"/>
      <c r="ONX2" s="854"/>
      <c r="ONY2" s="854"/>
      <c r="ONZ2" s="854"/>
      <c r="OOA2" s="854"/>
      <c r="OOB2" s="854"/>
      <c r="OOC2" s="854"/>
      <c r="OOD2" s="854"/>
      <c r="OOE2" s="854"/>
      <c r="OOF2" s="854"/>
      <c r="OOG2" s="854"/>
      <c r="OOH2" s="854"/>
      <c r="OOI2" s="854"/>
      <c r="OOJ2" s="854"/>
      <c r="OOK2" s="854"/>
      <c r="OOL2" s="854"/>
      <c r="OOM2" s="854"/>
      <c r="OON2" s="854"/>
      <c r="OOO2" s="854"/>
      <c r="OOP2" s="854"/>
      <c r="OOQ2" s="854"/>
      <c r="OOR2" s="854"/>
      <c r="OOS2" s="854"/>
      <c r="OOT2" s="854"/>
      <c r="OOU2" s="854"/>
      <c r="OOV2" s="854"/>
      <c r="OOW2" s="854"/>
      <c r="OOX2" s="854"/>
      <c r="OOY2" s="854"/>
      <c r="OOZ2" s="854"/>
      <c r="OPA2" s="854"/>
      <c r="OPB2" s="854"/>
      <c r="OPC2" s="854"/>
      <c r="OPD2" s="854"/>
      <c r="OPE2" s="854"/>
      <c r="OPF2" s="854"/>
      <c r="OPG2" s="854"/>
      <c r="OPH2" s="854"/>
      <c r="OPI2" s="854"/>
      <c r="OPJ2" s="854"/>
      <c r="OPK2" s="854"/>
      <c r="OPL2" s="854"/>
      <c r="OPM2" s="854"/>
      <c r="OPN2" s="854"/>
      <c r="OPO2" s="854"/>
      <c r="OPP2" s="854"/>
      <c r="OPQ2" s="854"/>
      <c r="OPR2" s="854"/>
      <c r="OPS2" s="854"/>
      <c r="OPT2" s="854"/>
      <c r="OPU2" s="854"/>
      <c r="OPV2" s="854"/>
      <c r="OPW2" s="854"/>
      <c r="OPX2" s="854"/>
      <c r="OPY2" s="854"/>
      <c r="OPZ2" s="854"/>
      <c r="OQA2" s="854"/>
      <c r="OQB2" s="854"/>
      <c r="OQC2" s="854"/>
      <c r="OQD2" s="854"/>
      <c r="OQE2" s="854"/>
      <c r="OQF2" s="854"/>
      <c r="OQG2" s="854"/>
      <c r="OQH2" s="854"/>
      <c r="OQI2" s="854"/>
      <c r="OQJ2" s="854"/>
      <c r="OQK2" s="854"/>
      <c r="OQL2" s="854"/>
      <c r="OQM2" s="854"/>
      <c r="OQN2" s="854"/>
      <c r="OQO2" s="854"/>
      <c r="OQP2" s="854"/>
      <c r="OQQ2" s="854"/>
      <c r="OQR2" s="854"/>
      <c r="OQS2" s="854"/>
      <c r="OQT2" s="854"/>
      <c r="OQU2" s="854"/>
      <c r="OQV2" s="854"/>
      <c r="OQW2" s="854"/>
      <c r="OQX2" s="854"/>
      <c r="OQY2" s="854"/>
      <c r="OQZ2" s="854"/>
      <c r="ORA2" s="854"/>
      <c r="ORB2" s="854"/>
      <c r="ORC2" s="854"/>
      <c r="ORD2" s="854"/>
      <c r="ORE2" s="854"/>
      <c r="ORF2" s="854"/>
      <c r="ORG2" s="854"/>
      <c r="ORH2" s="854"/>
      <c r="ORI2" s="854"/>
      <c r="ORJ2" s="854"/>
      <c r="ORK2" s="854"/>
      <c r="ORL2" s="854"/>
      <c r="ORM2" s="854"/>
      <c r="ORN2" s="854"/>
      <c r="ORO2" s="854"/>
      <c r="ORP2" s="854"/>
      <c r="ORQ2" s="854"/>
      <c r="ORR2" s="854"/>
      <c r="ORS2" s="854"/>
      <c r="ORT2" s="854"/>
      <c r="ORU2" s="854"/>
      <c r="ORV2" s="854"/>
      <c r="ORW2" s="854"/>
      <c r="ORX2" s="854"/>
      <c r="ORY2" s="854"/>
      <c r="ORZ2" s="854"/>
      <c r="OSA2" s="854"/>
      <c r="OSB2" s="854"/>
      <c r="OSC2" s="854"/>
      <c r="OSD2" s="854"/>
      <c r="OSE2" s="854"/>
      <c r="OSF2" s="854"/>
      <c r="OSG2" s="854"/>
      <c r="OSH2" s="854"/>
      <c r="OSI2" s="854"/>
      <c r="OSJ2" s="854"/>
      <c r="OSK2" s="854"/>
      <c r="OSL2" s="854"/>
      <c r="OSM2" s="854"/>
      <c r="OSN2" s="854"/>
      <c r="OSO2" s="854"/>
      <c r="OSP2" s="854"/>
      <c r="OSQ2" s="854"/>
      <c r="OSR2" s="854"/>
      <c r="OSS2" s="854"/>
      <c r="OST2" s="854"/>
      <c r="OSU2" s="854"/>
      <c r="OSV2" s="854"/>
      <c r="OSW2" s="854"/>
      <c r="OSX2" s="854"/>
      <c r="OSY2" s="854"/>
      <c r="OSZ2" s="854"/>
      <c r="OTA2" s="854"/>
      <c r="OTB2" s="854"/>
      <c r="OTC2" s="854"/>
      <c r="OTD2" s="854"/>
      <c r="OTE2" s="854"/>
      <c r="OTF2" s="854"/>
      <c r="OTG2" s="854"/>
      <c r="OTH2" s="854"/>
      <c r="OTI2" s="854"/>
      <c r="OTJ2" s="854"/>
      <c r="OTK2" s="854"/>
      <c r="OTL2" s="854"/>
      <c r="OTM2" s="854"/>
      <c r="OTN2" s="854"/>
      <c r="OTO2" s="854"/>
      <c r="OTP2" s="854"/>
      <c r="OTQ2" s="854"/>
      <c r="OTR2" s="854"/>
      <c r="OTS2" s="854"/>
      <c r="OTT2" s="854"/>
      <c r="OTU2" s="854"/>
      <c r="OTV2" s="854"/>
      <c r="OTW2" s="854"/>
      <c r="OTX2" s="854"/>
      <c r="OTY2" s="854"/>
      <c r="OTZ2" s="854"/>
      <c r="OUA2" s="854"/>
      <c r="OUB2" s="854"/>
      <c r="OUC2" s="854"/>
      <c r="OUD2" s="854"/>
      <c r="OUE2" s="854"/>
      <c r="OUF2" s="854"/>
      <c r="OUG2" s="854"/>
      <c r="OUH2" s="854"/>
      <c r="OUI2" s="854"/>
      <c r="OUJ2" s="854"/>
      <c r="OUK2" s="854"/>
      <c r="OUL2" s="854"/>
      <c r="OUM2" s="854"/>
      <c r="OUN2" s="854"/>
      <c r="OUO2" s="854"/>
      <c r="OUP2" s="854"/>
      <c r="OUQ2" s="854"/>
      <c r="OUR2" s="854"/>
      <c r="OUS2" s="854"/>
      <c r="OUT2" s="854"/>
      <c r="OUU2" s="854"/>
      <c r="OUV2" s="854"/>
      <c r="OUW2" s="854"/>
      <c r="OUX2" s="854"/>
      <c r="OUY2" s="854"/>
      <c r="OUZ2" s="854"/>
      <c r="OVA2" s="854"/>
      <c r="OVB2" s="854"/>
      <c r="OVC2" s="854"/>
      <c r="OVD2" s="854"/>
      <c r="OVE2" s="854"/>
      <c r="OVF2" s="854"/>
      <c r="OVG2" s="854"/>
      <c r="OVH2" s="854"/>
      <c r="OVI2" s="854"/>
      <c r="OVJ2" s="854"/>
      <c r="OVK2" s="854"/>
      <c r="OVL2" s="854"/>
      <c r="OVM2" s="854"/>
      <c r="OVN2" s="854"/>
      <c r="OVO2" s="854"/>
      <c r="OVP2" s="854"/>
      <c r="OVQ2" s="854"/>
      <c r="OVR2" s="854"/>
      <c r="OVS2" s="854"/>
      <c r="OVT2" s="854"/>
      <c r="OVU2" s="854"/>
      <c r="OVV2" s="854"/>
      <c r="OVW2" s="854"/>
      <c r="OVX2" s="854"/>
      <c r="OVY2" s="854"/>
      <c r="OVZ2" s="854"/>
      <c r="OWA2" s="854"/>
      <c r="OWB2" s="854"/>
      <c r="OWC2" s="854"/>
      <c r="OWD2" s="854"/>
      <c r="OWE2" s="854"/>
      <c r="OWF2" s="854"/>
      <c r="OWG2" s="854"/>
      <c r="OWH2" s="854"/>
      <c r="OWI2" s="854"/>
      <c r="OWJ2" s="854"/>
      <c r="OWK2" s="854"/>
      <c r="OWL2" s="854"/>
      <c r="OWM2" s="854"/>
      <c r="OWN2" s="854"/>
      <c r="OWO2" s="854"/>
      <c r="OWP2" s="854"/>
      <c r="OWQ2" s="854"/>
      <c r="OWR2" s="854"/>
      <c r="OWS2" s="854"/>
      <c r="OWT2" s="854"/>
      <c r="OWU2" s="854"/>
      <c r="OWV2" s="854"/>
      <c r="OWW2" s="854"/>
      <c r="OWX2" s="854"/>
      <c r="OWY2" s="854"/>
      <c r="OWZ2" s="854"/>
      <c r="OXA2" s="854"/>
      <c r="OXB2" s="854"/>
      <c r="OXC2" s="854"/>
      <c r="OXD2" s="854"/>
      <c r="OXE2" s="854"/>
      <c r="OXF2" s="854"/>
      <c r="OXG2" s="854"/>
      <c r="OXH2" s="854"/>
      <c r="OXI2" s="854"/>
      <c r="OXJ2" s="854"/>
      <c r="OXK2" s="854"/>
      <c r="OXL2" s="854"/>
      <c r="OXM2" s="854"/>
      <c r="OXN2" s="854"/>
      <c r="OXO2" s="854"/>
      <c r="OXP2" s="854"/>
      <c r="OXQ2" s="854"/>
      <c r="OXR2" s="854"/>
      <c r="OXS2" s="854"/>
      <c r="OXT2" s="854"/>
      <c r="OXU2" s="854"/>
      <c r="OXV2" s="854"/>
      <c r="OXW2" s="854"/>
      <c r="OXX2" s="854"/>
      <c r="OXY2" s="854"/>
      <c r="OXZ2" s="854"/>
      <c r="OYA2" s="854"/>
      <c r="OYB2" s="854"/>
      <c r="OYC2" s="854"/>
      <c r="OYD2" s="854"/>
      <c r="OYE2" s="854"/>
      <c r="OYF2" s="854"/>
      <c r="OYG2" s="854"/>
      <c r="OYH2" s="854"/>
      <c r="OYI2" s="854"/>
      <c r="OYJ2" s="854"/>
      <c r="OYK2" s="854"/>
      <c r="OYL2" s="854"/>
      <c r="OYM2" s="854"/>
      <c r="OYN2" s="854"/>
      <c r="OYO2" s="854"/>
      <c r="OYP2" s="854"/>
      <c r="OYQ2" s="854"/>
      <c r="OYR2" s="854"/>
      <c r="OYS2" s="854"/>
      <c r="OYT2" s="854"/>
      <c r="OYU2" s="854"/>
      <c r="OYV2" s="854"/>
      <c r="OYW2" s="854"/>
      <c r="OYX2" s="854"/>
      <c r="OYY2" s="854"/>
      <c r="OYZ2" s="854"/>
      <c r="OZA2" s="854"/>
      <c r="OZB2" s="854"/>
      <c r="OZC2" s="854"/>
      <c r="OZD2" s="854"/>
      <c r="OZE2" s="854"/>
      <c r="OZF2" s="854"/>
      <c r="OZG2" s="854"/>
      <c r="OZH2" s="854"/>
      <c r="OZI2" s="854"/>
      <c r="OZJ2" s="854"/>
      <c r="OZK2" s="854"/>
      <c r="OZL2" s="854"/>
      <c r="OZM2" s="854"/>
      <c r="OZN2" s="854"/>
      <c r="OZO2" s="854"/>
      <c r="OZP2" s="854"/>
      <c r="OZQ2" s="854"/>
      <c r="OZR2" s="854"/>
      <c r="OZS2" s="854"/>
      <c r="OZT2" s="854"/>
      <c r="OZU2" s="854"/>
      <c r="OZV2" s="854"/>
      <c r="OZW2" s="854"/>
      <c r="OZX2" s="854"/>
      <c r="OZY2" s="854"/>
      <c r="OZZ2" s="854"/>
      <c r="PAA2" s="854"/>
      <c r="PAB2" s="854"/>
      <c r="PAC2" s="854"/>
      <c r="PAD2" s="854"/>
      <c r="PAE2" s="854"/>
      <c r="PAF2" s="854"/>
      <c r="PAG2" s="854"/>
      <c r="PAH2" s="854"/>
      <c r="PAI2" s="854"/>
      <c r="PAJ2" s="854"/>
      <c r="PAK2" s="854"/>
      <c r="PAL2" s="854"/>
      <c r="PAM2" s="854"/>
      <c r="PAN2" s="854"/>
      <c r="PAO2" s="854"/>
      <c r="PAP2" s="854"/>
      <c r="PAQ2" s="854"/>
      <c r="PAR2" s="854"/>
      <c r="PAS2" s="854"/>
      <c r="PAT2" s="854"/>
      <c r="PAU2" s="854"/>
      <c r="PAV2" s="854"/>
      <c r="PAW2" s="854"/>
      <c r="PAX2" s="854"/>
      <c r="PAY2" s="854"/>
      <c r="PAZ2" s="854"/>
      <c r="PBA2" s="854"/>
      <c r="PBB2" s="854"/>
      <c r="PBC2" s="854"/>
      <c r="PBD2" s="854"/>
      <c r="PBE2" s="854"/>
      <c r="PBF2" s="854"/>
      <c r="PBG2" s="854"/>
      <c r="PBH2" s="854"/>
      <c r="PBI2" s="854"/>
      <c r="PBJ2" s="854"/>
      <c r="PBK2" s="854"/>
      <c r="PBL2" s="854"/>
      <c r="PBM2" s="854"/>
      <c r="PBN2" s="854"/>
      <c r="PBO2" s="854"/>
      <c r="PBP2" s="854"/>
      <c r="PBQ2" s="854"/>
      <c r="PBR2" s="854"/>
      <c r="PBS2" s="854"/>
      <c r="PBT2" s="854"/>
      <c r="PBU2" s="854"/>
      <c r="PBV2" s="854"/>
      <c r="PBW2" s="854"/>
      <c r="PBX2" s="854"/>
      <c r="PBY2" s="854"/>
      <c r="PBZ2" s="854"/>
      <c r="PCA2" s="854"/>
      <c r="PCB2" s="854"/>
      <c r="PCC2" s="854"/>
      <c r="PCD2" s="854"/>
      <c r="PCE2" s="854"/>
      <c r="PCF2" s="854"/>
      <c r="PCG2" s="854"/>
      <c r="PCH2" s="854"/>
      <c r="PCI2" s="854"/>
      <c r="PCJ2" s="854"/>
      <c r="PCK2" s="854"/>
      <c r="PCL2" s="854"/>
      <c r="PCM2" s="854"/>
      <c r="PCN2" s="854"/>
      <c r="PCO2" s="854"/>
      <c r="PCP2" s="854"/>
      <c r="PCQ2" s="854"/>
      <c r="PCR2" s="854"/>
      <c r="PCS2" s="854"/>
      <c r="PCT2" s="854"/>
      <c r="PCU2" s="854"/>
      <c r="PCV2" s="854"/>
      <c r="PCW2" s="854"/>
      <c r="PCX2" s="854"/>
      <c r="PCY2" s="854"/>
      <c r="PCZ2" s="854"/>
      <c r="PDA2" s="854"/>
      <c r="PDB2" s="854"/>
      <c r="PDC2" s="854"/>
      <c r="PDD2" s="854"/>
      <c r="PDE2" s="854"/>
      <c r="PDF2" s="854"/>
      <c r="PDG2" s="854"/>
      <c r="PDH2" s="854"/>
      <c r="PDI2" s="854"/>
      <c r="PDJ2" s="854"/>
      <c r="PDK2" s="854"/>
      <c r="PDL2" s="854"/>
      <c r="PDM2" s="854"/>
      <c r="PDN2" s="854"/>
      <c r="PDO2" s="854"/>
      <c r="PDP2" s="854"/>
      <c r="PDQ2" s="854"/>
      <c r="PDR2" s="854"/>
      <c r="PDS2" s="854"/>
      <c r="PDT2" s="854"/>
      <c r="PDU2" s="854"/>
      <c r="PDV2" s="854"/>
      <c r="PDW2" s="854"/>
      <c r="PDX2" s="854"/>
      <c r="PDY2" s="854"/>
      <c r="PDZ2" s="854"/>
      <c r="PEA2" s="854"/>
      <c r="PEB2" s="854"/>
      <c r="PEC2" s="854"/>
      <c r="PED2" s="854"/>
      <c r="PEE2" s="854"/>
      <c r="PEF2" s="854"/>
      <c r="PEG2" s="854"/>
      <c r="PEH2" s="854"/>
      <c r="PEI2" s="854"/>
      <c r="PEJ2" s="854"/>
      <c r="PEK2" s="854"/>
      <c r="PEL2" s="854"/>
      <c r="PEM2" s="854"/>
      <c r="PEN2" s="854"/>
      <c r="PEO2" s="854"/>
      <c r="PEP2" s="854"/>
      <c r="PEQ2" s="854"/>
      <c r="PER2" s="854"/>
      <c r="PES2" s="854"/>
      <c r="PET2" s="854"/>
      <c r="PEU2" s="854"/>
      <c r="PEV2" s="854"/>
      <c r="PEW2" s="854"/>
      <c r="PEX2" s="854"/>
      <c r="PEY2" s="854"/>
      <c r="PEZ2" s="854"/>
      <c r="PFA2" s="854"/>
      <c r="PFB2" s="854"/>
      <c r="PFC2" s="854"/>
      <c r="PFD2" s="854"/>
      <c r="PFE2" s="854"/>
      <c r="PFF2" s="854"/>
      <c r="PFG2" s="854"/>
      <c r="PFH2" s="854"/>
      <c r="PFI2" s="854"/>
      <c r="PFJ2" s="854"/>
      <c r="PFK2" s="854"/>
      <c r="PFL2" s="854"/>
      <c r="PFM2" s="854"/>
      <c r="PFN2" s="854"/>
      <c r="PFO2" s="854"/>
      <c r="PFP2" s="854"/>
      <c r="PFQ2" s="854"/>
      <c r="PFR2" s="854"/>
      <c r="PFS2" s="854"/>
      <c r="PFT2" s="854"/>
      <c r="PFU2" s="854"/>
      <c r="PFV2" s="854"/>
      <c r="PFW2" s="854"/>
      <c r="PFX2" s="854"/>
      <c r="PFY2" s="854"/>
      <c r="PFZ2" s="854"/>
      <c r="PGA2" s="854"/>
      <c r="PGB2" s="854"/>
      <c r="PGC2" s="854"/>
      <c r="PGD2" s="854"/>
      <c r="PGE2" s="854"/>
      <c r="PGF2" s="854"/>
      <c r="PGG2" s="854"/>
      <c r="PGH2" s="854"/>
      <c r="PGI2" s="854"/>
      <c r="PGJ2" s="854"/>
      <c r="PGK2" s="854"/>
      <c r="PGL2" s="854"/>
      <c r="PGM2" s="854"/>
      <c r="PGN2" s="854"/>
      <c r="PGO2" s="854"/>
      <c r="PGP2" s="854"/>
      <c r="PGQ2" s="854"/>
      <c r="PGR2" s="854"/>
      <c r="PGS2" s="854"/>
      <c r="PGT2" s="854"/>
      <c r="PGU2" s="854"/>
      <c r="PGV2" s="854"/>
      <c r="PGW2" s="854"/>
      <c r="PGX2" s="854"/>
      <c r="PGY2" s="854"/>
      <c r="PGZ2" s="854"/>
      <c r="PHA2" s="854"/>
      <c r="PHB2" s="854"/>
      <c r="PHC2" s="854"/>
      <c r="PHD2" s="854"/>
      <c r="PHE2" s="854"/>
      <c r="PHF2" s="854"/>
      <c r="PHG2" s="854"/>
      <c r="PHH2" s="854"/>
      <c r="PHI2" s="854"/>
      <c r="PHJ2" s="854"/>
      <c r="PHK2" s="854"/>
      <c r="PHL2" s="854"/>
      <c r="PHM2" s="854"/>
      <c r="PHN2" s="854"/>
      <c r="PHO2" s="854"/>
      <c r="PHP2" s="854"/>
      <c r="PHQ2" s="854"/>
      <c r="PHR2" s="854"/>
      <c r="PHS2" s="854"/>
      <c r="PHT2" s="854"/>
      <c r="PHU2" s="854"/>
      <c r="PHV2" s="854"/>
      <c r="PHW2" s="854"/>
      <c r="PHX2" s="854"/>
      <c r="PHY2" s="854"/>
      <c r="PHZ2" s="854"/>
      <c r="PIA2" s="854"/>
      <c r="PIB2" s="854"/>
      <c r="PIC2" s="854"/>
      <c r="PID2" s="854"/>
      <c r="PIE2" s="854"/>
      <c r="PIF2" s="854"/>
      <c r="PIG2" s="854"/>
      <c r="PIH2" s="854"/>
      <c r="PII2" s="854"/>
      <c r="PIJ2" s="854"/>
      <c r="PIK2" s="854"/>
      <c r="PIL2" s="854"/>
      <c r="PIM2" s="854"/>
      <c r="PIN2" s="854"/>
      <c r="PIO2" s="854"/>
      <c r="PIP2" s="854"/>
      <c r="PIQ2" s="854"/>
      <c r="PIR2" s="854"/>
      <c r="PIS2" s="854"/>
      <c r="PIT2" s="854"/>
      <c r="PIU2" s="854"/>
      <c r="PIV2" s="854"/>
      <c r="PIW2" s="854"/>
      <c r="PIX2" s="854"/>
      <c r="PIY2" s="854"/>
      <c r="PIZ2" s="854"/>
      <c r="PJA2" s="854"/>
      <c r="PJB2" s="854"/>
      <c r="PJC2" s="854"/>
      <c r="PJD2" s="854"/>
      <c r="PJE2" s="854"/>
      <c r="PJF2" s="854"/>
      <c r="PJG2" s="854"/>
      <c r="PJH2" s="854"/>
      <c r="PJI2" s="854"/>
      <c r="PJJ2" s="854"/>
      <c r="PJK2" s="854"/>
      <c r="PJL2" s="854"/>
      <c r="PJM2" s="854"/>
      <c r="PJN2" s="854"/>
      <c r="PJO2" s="854"/>
      <c r="PJP2" s="854"/>
      <c r="PJQ2" s="854"/>
      <c r="PJR2" s="854"/>
      <c r="PJS2" s="854"/>
      <c r="PJT2" s="854"/>
      <c r="PJU2" s="854"/>
      <c r="PJV2" s="854"/>
      <c r="PJW2" s="854"/>
      <c r="PJX2" s="854"/>
      <c r="PJY2" s="854"/>
      <c r="PJZ2" s="854"/>
      <c r="PKA2" s="854"/>
      <c r="PKB2" s="854"/>
      <c r="PKC2" s="854"/>
      <c r="PKD2" s="854"/>
      <c r="PKE2" s="854"/>
      <c r="PKF2" s="854"/>
      <c r="PKG2" s="854"/>
      <c r="PKH2" s="854"/>
      <c r="PKI2" s="854"/>
      <c r="PKJ2" s="854"/>
      <c r="PKK2" s="854"/>
      <c r="PKL2" s="854"/>
      <c r="PKM2" s="854"/>
      <c r="PKN2" s="854"/>
      <c r="PKO2" s="854"/>
      <c r="PKP2" s="854"/>
      <c r="PKQ2" s="854"/>
      <c r="PKR2" s="854"/>
      <c r="PKS2" s="854"/>
      <c r="PKT2" s="854"/>
      <c r="PKU2" s="854"/>
      <c r="PKV2" s="854"/>
      <c r="PKW2" s="854"/>
      <c r="PKX2" s="854"/>
      <c r="PKY2" s="854"/>
      <c r="PKZ2" s="854"/>
      <c r="PLA2" s="854"/>
      <c r="PLB2" s="854"/>
      <c r="PLC2" s="854"/>
      <c r="PLD2" s="854"/>
      <c r="PLE2" s="854"/>
      <c r="PLF2" s="854"/>
      <c r="PLG2" s="854"/>
      <c r="PLH2" s="854"/>
      <c r="PLI2" s="854"/>
      <c r="PLJ2" s="854"/>
      <c r="PLK2" s="854"/>
      <c r="PLL2" s="854"/>
      <c r="PLM2" s="854"/>
      <c r="PLN2" s="854"/>
      <c r="PLO2" s="854"/>
      <c r="PLP2" s="854"/>
      <c r="PLQ2" s="854"/>
      <c r="PLR2" s="854"/>
      <c r="PLS2" s="854"/>
      <c r="PLT2" s="854"/>
      <c r="PLU2" s="854"/>
      <c r="PLV2" s="854"/>
      <c r="PLW2" s="854"/>
      <c r="PLX2" s="854"/>
      <c r="PLY2" s="854"/>
      <c r="PLZ2" s="854"/>
      <c r="PMA2" s="854"/>
      <c r="PMB2" s="854"/>
      <c r="PMC2" s="854"/>
      <c r="PMD2" s="854"/>
      <c r="PME2" s="854"/>
      <c r="PMF2" s="854"/>
      <c r="PMG2" s="854"/>
      <c r="PMH2" s="854"/>
      <c r="PMI2" s="854"/>
      <c r="PMJ2" s="854"/>
      <c r="PMK2" s="854"/>
      <c r="PML2" s="854"/>
      <c r="PMM2" s="854"/>
      <c r="PMN2" s="854"/>
      <c r="PMO2" s="854"/>
      <c r="PMP2" s="854"/>
      <c r="PMQ2" s="854"/>
      <c r="PMR2" s="854"/>
      <c r="PMS2" s="854"/>
      <c r="PMT2" s="854"/>
      <c r="PMU2" s="854"/>
      <c r="PMV2" s="854"/>
      <c r="PMW2" s="854"/>
      <c r="PMX2" s="854"/>
      <c r="PMY2" s="854"/>
      <c r="PMZ2" s="854"/>
      <c r="PNA2" s="854"/>
      <c r="PNB2" s="854"/>
      <c r="PNC2" s="854"/>
      <c r="PND2" s="854"/>
      <c r="PNE2" s="854"/>
      <c r="PNF2" s="854"/>
      <c r="PNG2" s="854"/>
      <c r="PNH2" s="854"/>
      <c r="PNI2" s="854"/>
      <c r="PNJ2" s="854"/>
      <c r="PNK2" s="854"/>
      <c r="PNL2" s="854"/>
      <c r="PNM2" s="854"/>
      <c r="PNN2" s="854"/>
      <c r="PNO2" s="854"/>
      <c r="PNP2" s="854"/>
      <c r="PNQ2" s="854"/>
      <c r="PNR2" s="854"/>
      <c r="PNS2" s="854"/>
      <c r="PNT2" s="854"/>
      <c r="PNU2" s="854"/>
      <c r="PNV2" s="854"/>
      <c r="PNW2" s="854"/>
      <c r="PNX2" s="854"/>
      <c r="PNY2" s="854"/>
      <c r="PNZ2" s="854"/>
      <c r="POA2" s="854"/>
      <c r="POB2" s="854"/>
      <c r="POC2" s="854"/>
      <c r="POD2" s="854"/>
      <c r="POE2" s="854"/>
      <c r="POF2" s="854"/>
      <c r="POG2" s="854"/>
      <c r="POH2" s="854"/>
      <c r="POI2" s="854"/>
      <c r="POJ2" s="854"/>
      <c r="POK2" s="854"/>
      <c r="POL2" s="854"/>
      <c r="POM2" s="854"/>
      <c r="PON2" s="854"/>
      <c r="POO2" s="854"/>
      <c r="POP2" s="854"/>
      <c r="POQ2" s="854"/>
      <c r="POR2" s="854"/>
      <c r="POS2" s="854"/>
      <c r="POT2" s="854"/>
      <c r="POU2" s="854"/>
      <c r="POV2" s="854"/>
      <c r="POW2" s="854"/>
      <c r="POX2" s="854"/>
      <c r="POY2" s="854"/>
      <c r="POZ2" s="854"/>
      <c r="PPA2" s="854"/>
      <c r="PPB2" s="854"/>
      <c r="PPC2" s="854"/>
      <c r="PPD2" s="854"/>
      <c r="PPE2" s="854"/>
      <c r="PPF2" s="854"/>
      <c r="PPG2" s="854"/>
      <c r="PPH2" s="854"/>
      <c r="PPI2" s="854"/>
      <c r="PPJ2" s="854"/>
      <c r="PPK2" s="854"/>
      <c r="PPL2" s="854"/>
      <c r="PPM2" s="854"/>
      <c r="PPN2" s="854"/>
      <c r="PPO2" s="854"/>
      <c r="PPP2" s="854"/>
      <c r="PPQ2" s="854"/>
      <c r="PPR2" s="854"/>
      <c r="PPS2" s="854"/>
      <c r="PPT2" s="854"/>
      <c r="PPU2" s="854"/>
      <c r="PPV2" s="854"/>
      <c r="PPW2" s="854"/>
      <c r="PPX2" s="854"/>
      <c r="PPY2" s="854"/>
      <c r="PPZ2" s="854"/>
      <c r="PQA2" s="854"/>
      <c r="PQB2" s="854"/>
      <c r="PQC2" s="854"/>
      <c r="PQD2" s="854"/>
      <c r="PQE2" s="854"/>
      <c r="PQF2" s="854"/>
      <c r="PQG2" s="854"/>
      <c r="PQH2" s="854"/>
      <c r="PQI2" s="854"/>
      <c r="PQJ2" s="854"/>
      <c r="PQK2" s="854"/>
      <c r="PQL2" s="854"/>
      <c r="PQM2" s="854"/>
      <c r="PQN2" s="854"/>
      <c r="PQO2" s="854"/>
      <c r="PQP2" s="854"/>
      <c r="PQQ2" s="854"/>
      <c r="PQR2" s="854"/>
      <c r="PQS2" s="854"/>
      <c r="PQT2" s="854"/>
      <c r="PQU2" s="854"/>
      <c r="PQV2" s="854"/>
      <c r="PQW2" s="854"/>
      <c r="PQX2" s="854"/>
      <c r="PQY2" s="854"/>
      <c r="PQZ2" s="854"/>
      <c r="PRA2" s="854"/>
      <c r="PRB2" s="854"/>
      <c r="PRC2" s="854"/>
      <c r="PRD2" s="854"/>
      <c r="PRE2" s="854"/>
      <c r="PRF2" s="854"/>
      <c r="PRG2" s="854"/>
      <c r="PRH2" s="854"/>
      <c r="PRI2" s="854"/>
      <c r="PRJ2" s="854"/>
      <c r="PRK2" s="854"/>
      <c r="PRL2" s="854"/>
      <c r="PRM2" s="854"/>
      <c r="PRN2" s="854"/>
      <c r="PRO2" s="854"/>
      <c r="PRP2" s="854"/>
      <c r="PRQ2" s="854"/>
      <c r="PRR2" s="854"/>
      <c r="PRS2" s="854"/>
      <c r="PRT2" s="854"/>
      <c r="PRU2" s="854"/>
      <c r="PRV2" s="854"/>
      <c r="PRW2" s="854"/>
      <c r="PRX2" s="854"/>
      <c r="PRY2" s="854"/>
      <c r="PRZ2" s="854"/>
      <c r="PSA2" s="854"/>
      <c r="PSB2" s="854"/>
      <c r="PSC2" s="854"/>
      <c r="PSD2" s="854"/>
      <c r="PSE2" s="854"/>
      <c r="PSF2" s="854"/>
      <c r="PSG2" s="854"/>
      <c r="PSH2" s="854"/>
      <c r="PSI2" s="854"/>
      <c r="PSJ2" s="854"/>
      <c r="PSK2" s="854"/>
      <c r="PSL2" s="854"/>
      <c r="PSM2" s="854"/>
      <c r="PSN2" s="854"/>
      <c r="PSO2" s="854"/>
      <c r="PSP2" s="854"/>
      <c r="PSQ2" s="854"/>
      <c r="PSR2" s="854"/>
      <c r="PSS2" s="854"/>
      <c r="PST2" s="854"/>
      <c r="PSU2" s="854"/>
      <c r="PSV2" s="854"/>
      <c r="PSW2" s="854"/>
      <c r="PSX2" s="854"/>
      <c r="PSY2" s="854"/>
      <c r="PSZ2" s="854"/>
      <c r="PTA2" s="854"/>
      <c r="PTB2" s="854"/>
      <c r="PTC2" s="854"/>
      <c r="PTD2" s="854"/>
      <c r="PTE2" s="854"/>
      <c r="PTF2" s="854"/>
      <c r="PTG2" s="854"/>
      <c r="PTH2" s="854"/>
      <c r="PTI2" s="854"/>
      <c r="PTJ2" s="854"/>
      <c r="PTK2" s="854"/>
      <c r="PTL2" s="854"/>
      <c r="PTM2" s="854"/>
      <c r="PTN2" s="854"/>
      <c r="PTO2" s="854"/>
      <c r="PTP2" s="854"/>
      <c r="PTQ2" s="854"/>
      <c r="PTR2" s="854"/>
      <c r="PTS2" s="854"/>
      <c r="PTT2" s="854"/>
      <c r="PTU2" s="854"/>
      <c r="PTV2" s="854"/>
      <c r="PTW2" s="854"/>
      <c r="PTX2" s="854"/>
      <c r="PTY2" s="854"/>
      <c r="PTZ2" s="854"/>
      <c r="PUA2" s="854"/>
      <c r="PUB2" s="854"/>
      <c r="PUC2" s="854"/>
      <c r="PUD2" s="854"/>
      <c r="PUE2" s="854"/>
      <c r="PUF2" s="854"/>
      <c r="PUG2" s="854"/>
      <c r="PUH2" s="854"/>
      <c r="PUI2" s="854"/>
      <c r="PUJ2" s="854"/>
      <c r="PUK2" s="854"/>
      <c r="PUL2" s="854"/>
      <c r="PUM2" s="854"/>
      <c r="PUN2" s="854"/>
      <c r="PUO2" s="854"/>
      <c r="PUP2" s="854"/>
      <c r="PUQ2" s="854"/>
      <c r="PUR2" s="854"/>
      <c r="PUS2" s="854"/>
      <c r="PUT2" s="854"/>
      <c r="PUU2" s="854"/>
      <c r="PUV2" s="854"/>
      <c r="PUW2" s="854"/>
      <c r="PUX2" s="854"/>
      <c r="PUY2" s="854"/>
      <c r="PUZ2" s="854"/>
      <c r="PVA2" s="854"/>
      <c r="PVB2" s="854"/>
      <c r="PVC2" s="854"/>
      <c r="PVD2" s="854"/>
      <c r="PVE2" s="854"/>
      <c r="PVF2" s="854"/>
      <c r="PVG2" s="854"/>
      <c r="PVH2" s="854"/>
      <c r="PVI2" s="854"/>
      <c r="PVJ2" s="854"/>
      <c r="PVK2" s="854"/>
      <c r="PVL2" s="854"/>
      <c r="PVM2" s="854"/>
      <c r="PVN2" s="854"/>
      <c r="PVO2" s="854"/>
      <c r="PVP2" s="854"/>
      <c r="PVQ2" s="854"/>
      <c r="PVR2" s="854"/>
      <c r="PVS2" s="854"/>
      <c r="PVT2" s="854"/>
      <c r="PVU2" s="854"/>
      <c r="PVV2" s="854"/>
      <c r="PVW2" s="854"/>
      <c r="PVX2" s="854"/>
      <c r="PVY2" s="854"/>
      <c r="PVZ2" s="854"/>
      <c r="PWA2" s="854"/>
      <c r="PWB2" s="854"/>
      <c r="PWC2" s="854"/>
      <c r="PWD2" s="854"/>
      <c r="PWE2" s="854"/>
      <c r="PWF2" s="854"/>
      <c r="PWG2" s="854"/>
      <c r="PWH2" s="854"/>
      <c r="PWI2" s="854"/>
      <c r="PWJ2" s="854"/>
      <c r="PWK2" s="854"/>
      <c r="PWL2" s="854"/>
      <c r="PWM2" s="854"/>
      <c r="PWN2" s="854"/>
      <c r="PWO2" s="854"/>
      <c r="PWP2" s="854"/>
      <c r="PWQ2" s="854"/>
      <c r="PWR2" s="854"/>
      <c r="PWS2" s="854"/>
      <c r="PWT2" s="854"/>
      <c r="PWU2" s="854"/>
      <c r="PWV2" s="854"/>
      <c r="PWW2" s="854"/>
      <c r="PWX2" s="854"/>
      <c r="PWY2" s="854"/>
      <c r="PWZ2" s="854"/>
      <c r="PXA2" s="854"/>
      <c r="PXB2" s="854"/>
      <c r="PXC2" s="854"/>
      <c r="PXD2" s="854"/>
      <c r="PXE2" s="854"/>
      <c r="PXF2" s="854"/>
      <c r="PXG2" s="854"/>
      <c r="PXH2" s="854"/>
      <c r="PXI2" s="854"/>
      <c r="PXJ2" s="854"/>
      <c r="PXK2" s="854"/>
      <c r="PXL2" s="854"/>
      <c r="PXM2" s="854"/>
      <c r="PXN2" s="854"/>
      <c r="PXO2" s="854"/>
      <c r="PXP2" s="854"/>
      <c r="PXQ2" s="854"/>
      <c r="PXR2" s="854"/>
      <c r="PXS2" s="854"/>
      <c r="PXT2" s="854"/>
      <c r="PXU2" s="854"/>
      <c r="PXV2" s="854"/>
      <c r="PXW2" s="854"/>
      <c r="PXX2" s="854"/>
      <c r="PXY2" s="854"/>
      <c r="PXZ2" s="854"/>
      <c r="PYA2" s="854"/>
      <c r="PYB2" s="854"/>
      <c r="PYC2" s="854"/>
      <c r="PYD2" s="854"/>
      <c r="PYE2" s="854"/>
      <c r="PYF2" s="854"/>
      <c r="PYG2" s="854"/>
      <c r="PYH2" s="854"/>
      <c r="PYI2" s="854"/>
      <c r="PYJ2" s="854"/>
      <c r="PYK2" s="854"/>
      <c r="PYL2" s="854"/>
      <c r="PYM2" s="854"/>
      <c r="PYN2" s="854"/>
      <c r="PYO2" s="854"/>
      <c r="PYP2" s="854"/>
      <c r="PYQ2" s="854"/>
      <c r="PYR2" s="854"/>
      <c r="PYS2" s="854"/>
      <c r="PYT2" s="854"/>
      <c r="PYU2" s="854"/>
      <c r="PYV2" s="854"/>
      <c r="PYW2" s="854"/>
      <c r="PYX2" s="854"/>
      <c r="PYY2" s="854"/>
      <c r="PYZ2" s="854"/>
      <c r="PZA2" s="854"/>
      <c r="PZB2" s="854"/>
      <c r="PZC2" s="854"/>
      <c r="PZD2" s="854"/>
      <c r="PZE2" s="854"/>
      <c r="PZF2" s="854"/>
      <c r="PZG2" s="854"/>
      <c r="PZH2" s="854"/>
      <c r="PZI2" s="854"/>
      <c r="PZJ2" s="854"/>
      <c r="PZK2" s="854"/>
      <c r="PZL2" s="854"/>
      <c r="PZM2" s="854"/>
      <c r="PZN2" s="854"/>
      <c r="PZO2" s="854"/>
      <c r="PZP2" s="854"/>
      <c r="PZQ2" s="854"/>
      <c r="PZR2" s="854"/>
      <c r="PZS2" s="854"/>
      <c r="PZT2" s="854"/>
      <c r="PZU2" s="854"/>
      <c r="PZV2" s="854"/>
      <c r="PZW2" s="854"/>
      <c r="PZX2" s="854"/>
      <c r="PZY2" s="854"/>
      <c r="PZZ2" s="854"/>
      <c r="QAA2" s="854"/>
      <c r="QAB2" s="854"/>
      <c r="QAC2" s="854"/>
      <c r="QAD2" s="854"/>
      <c r="QAE2" s="854"/>
      <c r="QAF2" s="854"/>
      <c r="QAG2" s="854"/>
      <c r="QAH2" s="854"/>
      <c r="QAI2" s="854"/>
      <c r="QAJ2" s="854"/>
      <c r="QAK2" s="854"/>
      <c r="QAL2" s="854"/>
      <c r="QAM2" s="854"/>
      <c r="QAN2" s="854"/>
      <c r="QAO2" s="854"/>
      <c r="QAP2" s="854"/>
      <c r="QAQ2" s="854"/>
      <c r="QAR2" s="854"/>
      <c r="QAS2" s="854"/>
      <c r="QAT2" s="854"/>
      <c r="QAU2" s="854"/>
      <c r="QAV2" s="854"/>
      <c r="QAW2" s="854"/>
      <c r="QAX2" s="854"/>
      <c r="QAY2" s="854"/>
      <c r="QAZ2" s="854"/>
      <c r="QBA2" s="854"/>
      <c r="QBB2" s="854"/>
      <c r="QBC2" s="854"/>
      <c r="QBD2" s="854"/>
      <c r="QBE2" s="854"/>
      <c r="QBF2" s="854"/>
      <c r="QBG2" s="854"/>
      <c r="QBH2" s="854"/>
      <c r="QBI2" s="854"/>
      <c r="QBJ2" s="854"/>
      <c r="QBK2" s="854"/>
      <c r="QBL2" s="854"/>
      <c r="QBM2" s="854"/>
      <c r="QBN2" s="854"/>
      <c r="QBO2" s="854"/>
      <c r="QBP2" s="854"/>
      <c r="QBQ2" s="854"/>
      <c r="QBR2" s="854"/>
      <c r="QBS2" s="854"/>
      <c r="QBT2" s="854"/>
      <c r="QBU2" s="854"/>
      <c r="QBV2" s="854"/>
      <c r="QBW2" s="854"/>
      <c r="QBX2" s="854"/>
      <c r="QBY2" s="854"/>
      <c r="QBZ2" s="854"/>
      <c r="QCA2" s="854"/>
      <c r="QCB2" s="854"/>
      <c r="QCC2" s="854"/>
      <c r="QCD2" s="854"/>
      <c r="QCE2" s="854"/>
      <c r="QCF2" s="854"/>
      <c r="QCG2" s="854"/>
      <c r="QCH2" s="854"/>
      <c r="QCI2" s="854"/>
      <c r="QCJ2" s="854"/>
      <c r="QCK2" s="854"/>
      <c r="QCL2" s="854"/>
      <c r="QCM2" s="854"/>
      <c r="QCN2" s="854"/>
      <c r="QCO2" s="854"/>
      <c r="QCP2" s="854"/>
      <c r="QCQ2" s="854"/>
      <c r="QCR2" s="854"/>
      <c r="QCS2" s="854"/>
      <c r="QCT2" s="854"/>
      <c r="QCU2" s="854"/>
      <c r="QCV2" s="854"/>
      <c r="QCW2" s="854"/>
      <c r="QCX2" s="854"/>
      <c r="QCY2" s="854"/>
      <c r="QCZ2" s="854"/>
      <c r="QDA2" s="854"/>
      <c r="QDB2" s="854"/>
      <c r="QDC2" s="854"/>
      <c r="QDD2" s="854"/>
      <c r="QDE2" s="854"/>
      <c r="QDF2" s="854"/>
      <c r="QDG2" s="854"/>
      <c r="QDH2" s="854"/>
      <c r="QDI2" s="854"/>
      <c r="QDJ2" s="854"/>
      <c r="QDK2" s="854"/>
      <c r="QDL2" s="854"/>
      <c r="QDM2" s="854"/>
      <c r="QDN2" s="854"/>
      <c r="QDO2" s="854"/>
      <c r="QDP2" s="854"/>
      <c r="QDQ2" s="854"/>
      <c r="QDR2" s="854"/>
      <c r="QDS2" s="854"/>
      <c r="QDT2" s="854"/>
      <c r="QDU2" s="854"/>
      <c r="QDV2" s="854"/>
      <c r="QDW2" s="854"/>
      <c r="QDX2" s="854"/>
      <c r="QDY2" s="854"/>
      <c r="QDZ2" s="854"/>
      <c r="QEA2" s="854"/>
      <c r="QEB2" s="854"/>
      <c r="QEC2" s="854"/>
      <c r="QED2" s="854"/>
      <c r="QEE2" s="854"/>
      <c r="QEF2" s="854"/>
      <c r="QEG2" s="854"/>
      <c r="QEH2" s="854"/>
      <c r="QEI2" s="854"/>
      <c r="QEJ2" s="854"/>
      <c r="QEK2" s="854"/>
      <c r="QEL2" s="854"/>
      <c r="QEM2" s="854"/>
      <c r="QEN2" s="854"/>
      <c r="QEO2" s="854"/>
      <c r="QEP2" s="854"/>
      <c r="QEQ2" s="854"/>
      <c r="QER2" s="854"/>
      <c r="QES2" s="854"/>
      <c r="QET2" s="854"/>
      <c r="QEU2" s="854"/>
      <c r="QEV2" s="854"/>
      <c r="QEW2" s="854"/>
      <c r="QEX2" s="854"/>
      <c r="QEY2" s="854"/>
      <c r="QEZ2" s="854"/>
      <c r="QFA2" s="854"/>
      <c r="QFB2" s="854"/>
      <c r="QFC2" s="854"/>
      <c r="QFD2" s="854"/>
      <c r="QFE2" s="854"/>
      <c r="QFF2" s="854"/>
      <c r="QFG2" s="854"/>
      <c r="QFH2" s="854"/>
      <c r="QFI2" s="854"/>
      <c r="QFJ2" s="854"/>
      <c r="QFK2" s="854"/>
      <c r="QFL2" s="854"/>
      <c r="QFM2" s="854"/>
      <c r="QFN2" s="854"/>
      <c r="QFO2" s="854"/>
      <c r="QFP2" s="854"/>
      <c r="QFQ2" s="854"/>
      <c r="QFR2" s="854"/>
      <c r="QFS2" s="854"/>
      <c r="QFT2" s="854"/>
      <c r="QFU2" s="854"/>
      <c r="QFV2" s="854"/>
      <c r="QFW2" s="854"/>
      <c r="QFX2" s="854"/>
      <c r="QFY2" s="854"/>
      <c r="QFZ2" s="854"/>
      <c r="QGA2" s="854"/>
      <c r="QGB2" s="854"/>
      <c r="QGC2" s="854"/>
      <c r="QGD2" s="854"/>
      <c r="QGE2" s="854"/>
      <c r="QGF2" s="854"/>
      <c r="QGG2" s="854"/>
      <c r="QGH2" s="854"/>
      <c r="QGI2" s="854"/>
      <c r="QGJ2" s="854"/>
      <c r="QGK2" s="854"/>
      <c r="QGL2" s="854"/>
      <c r="QGM2" s="854"/>
      <c r="QGN2" s="854"/>
      <c r="QGO2" s="854"/>
      <c r="QGP2" s="854"/>
      <c r="QGQ2" s="854"/>
      <c r="QGR2" s="854"/>
      <c r="QGS2" s="854"/>
      <c r="QGT2" s="854"/>
      <c r="QGU2" s="854"/>
      <c r="QGV2" s="854"/>
      <c r="QGW2" s="854"/>
      <c r="QGX2" s="854"/>
      <c r="QGY2" s="854"/>
      <c r="QGZ2" s="854"/>
      <c r="QHA2" s="854"/>
      <c r="QHB2" s="854"/>
      <c r="QHC2" s="854"/>
      <c r="QHD2" s="854"/>
      <c r="QHE2" s="854"/>
      <c r="QHF2" s="854"/>
      <c r="QHG2" s="854"/>
      <c r="QHH2" s="854"/>
      <c r="QHI2" s="854"/>
      <c r="QHJ2" s="854"/>
      <c r="QHK2" s="854"/>
      <c r="QHL2" s="854"/>
      <c r="QHM2" s="854"/>
      <c r="QHN2" s="854"/>
      <c r="QHO2" s="854"/>
      <c r="QHP2" s="854"/>
      <c r="QHQ2" s="854"/>
      <c r="QHR2" s="854"/>
      <c r="QHS2" s="854"/>
      <c r="QHT2" s="854"/>
      <c r="QHU2" s="854"/>
      <c r="QHV2" s="854"/>
      <c r="QHW2" s="854"/>
      <c r="QHX2" s="854"/>
      <c r="QHY2" s="854"/>
      <c r="QHZ2" s="854"/>
      <c r="QIA2" s="854"/>
      <c r="QIB2" s="854"/>
      <c r="QIC2" s="854"/>
      <c r="QID2" s="854"/>
      <c r="QIE2" s="854"/>
      <c r="QIF2" s="854"/>
      <c r="QIG2" s="854"/>
      <c r="QIH2" s="854"/>
      <c r="QII2" s="854"/>
      <c r="QIJ2" s="854"/>
      <c r="QIK2" s="854"/>
      <c r="QIL2" s="854"/>
      <c r="QIM2" s="854"/>
      <c r="QIN2" s="854"/>
      <c r="QIO2" s="854"/>
      <c r="QIP2" s="854"/>
      <c r="QIQ2" s="854"/>
      <c r="QIR2" s="854"/>
      <c r="QIS2" s="854"/>
      <c r="QIT2" s="854"/>
      <c r="QIU2" s="854"/>
      <c r="QIV2" s="854"/>
      <c r="QIW2" s="854"/>
      <c r="QIX2" s="854"/>
      <c r="QIY2" s="854"/>
      <c r="QIZ2" s="854"/>
      <c r="QJA2" s="854"/>
      <c r="QJB2" s="854"/>
      <c r="QJC2" s="854"/>
      <c r="QJD2" s="854"/>
      <c r="QJE2" s="854"/>
      <c r="QJF2" s="854"/>
      <c r="QJG2" s="854"/>
      <c r="QJH2" s="854"/>
      <c r="QJI2" s="854"/>
      <c r="QJJ2" s="854"/>
      <c r="QJK2" s="854"/>
      <c r="QJL2" s="854"/>
      <c r="QJM2" s="854"/>
      <c r="QJN2" s="854"/>
      <c r="QJO2" s="854"/>
      <c r="QJP2" s="854"/>
      <c r="QJQ2" s="854"/>
      <c r="QJR2" s="854"/>
      <c r="QJS2" s="854"/>
      <c r="QJT2" s="854"/>
      <c r="QJU2" s="854"/>
      <c r="QJV2" s="854"/>
      <c r="QJW2" s="854"/>
      <c r="QJX2" s="854"/>
      <c r="QJY2" s="854"/>
      <c r="QJZ2" s="854"/>
      <c r="QKA2" s="854"/>
      <c r="QKB2" s="854"/>
      <c r="QKC2" s="854"/>
      <c r="QKD2" s="854"/>
      <c r="QKE2" s="854"/>
      <c r="QKF2" s="854"/>
      <c r="QKG2" s="854"/>
      <c r="QKH2" s="854"/>
      <c r="QKI2" s="854"/>
      <c r="QKJ2" s="854"/>
      <c r="QKK2" s="854"/>
      <c r="QKL2" s="854"/>
      <c r="QKM2" s="854"/>
      <c r="QKN2" s="854"/>
      <c r="QKO2" s="854"/>
      <c r="QKP2" s="854"/>
      <c r="QKQ2" s="854"/>
      <c r="QKR2" s="854"/>
      <c r="QKS2" s="854"/>
      <c r="QKT2" s="854"/>
      <c r="QKU2" s="854"/>
      <c r="QKV2" s="854"/>
      <c r="QKW2" s="854"/>
      <c r="QKX2" s="854"/>
      <c r="QKY2" s="854"/>
      <c r="QKZ2" s="854"/>
      <c r="QLA2" s="854"/>
      <c r="QLB2" s="854"/>
      <c r="QLC2" s="854"/>
      <c r="QLD2" s="854"/>
      <c r="QLE2" s="854"/>
      <c r="QLF2" s="854"/>
      <c r="QLG2" s="854"/>
      <c r="QLH2" s="854"/>
      <c r="QLI2" s="854"/>
      <c r="QLJ2" s="854"/>
      <c r="QLK2" s="854"/>
      <c r="QLL2" s="854"/>
      <c r="QLM2" s="854"/>
      <c r="QLN2" s="854"/>
      <c r="QLO2" s="854"/>
      <c r="QLP2" s="854"/>
      <c r="QLQ2" s="854"/>
      <c r="QLR2" s="854"/>
      <c r="QLS2" s="854"/>
      <c r="QLT2" s="854"/>
      <c r="QLU2" s="854"/>
      <c r="QLV2" s="854"/>
      <c r="QLW2" s="854"/>
      <c r="QLX2" s="854"/>
      <c r="QLY2" s="854"/>
      <c r="QLZ2" s="854"/>
      <c r="QMA2" s="854"/>
      <c r="QMB2" s="854"/>
      <c r="QMC2" s="854"/>
      <c r="QMD2" s="854"/>
      <c r="QME2" s="854"/>
      <c r="QMF2" s="854"/>
      <c r="QMG2" s="854"/>
      <c r="QMH2" s="854"/>
      <c r="QMI2" s="854"/>
      <c r="QMJ2" s="854"/>
      <c r="QMK2" s="854"/>
      <c r="QML2" s="854"/>
      <c r="QMM2" s="854"/>
      <c r="QMN2" s="854"/>
      <c r="QMO2" s="854"/>
      <c r="QMP2" s="854"/>
      <c r="QMQ2" s="854"/>
      <c r="QMR2" s="854"/>
      <c r="QMS2" s="854"/>
      <c r="QMT2" s="854"/>
      <c r="QMU2" s="854"/>
      <c r="QMV2" s="854"/>
      <c r="QMW2" s="854"/>
      <c r="QMX2" s="854"/>
      <c r="QMY2" s="854"/>
      <c r="QMZ2" s="854"/>
      <c r="QNA2" s="854"/>
      <c r="QNB2" s="854"/>
      <c r="QNC2" s="854"/>
      <c r="QND2" s="854"/>
      <c r="QNE2" s="854"/>
      <c r="QNF2" s="854"/>
      <c r="QNG2" s="854"/>
      <c r="QNH2" s="854"/>
      <c r="QNI2" s="854"/>
      <c r="QNJ2" s="854"/>
      <c r="QNK2" s="854"/>
      <c r="QNL2" s="854"/>
      <c r="QNM2" s="854"/>
      <c r="QNN2" s="854"/>
      <c r="QNO2" s="854"/>
      <c r="QNP2" s="854"/>
      <c r="QNQ2" s="854"/>
      <c r="QNR2" s="854"/>
      <c r="QNS2" s="854"/>
      <c r="QNT2" s="854"/>
      <c r="QNU2" s="854"/>
      <c r="QNV2" s="854"/>
      <c r="QNW2" s="854"/>
      <c r="QNX2" s="854"/>
      <c r="QNY2" s="854"/>
      <c r="QNZ2" s="854"/>
      <c r="QOA2" s="854"/>
      <c r="QOB2" s="854"/>
      <c r="QOC2" s="854"/>
      <c r="QOD2" s="854"/>
      <c r="QOE2" s="854"/>
      <c r="QOF2" s="854"/>
      <c r="QOG2" s="854"/>
      <c r="QOH2" s="854"/>
      <c r="QOI2" s="854"/>
      <c r="QOJ2" s="854"/>
      <c r="QOK2" s="854"/>
      <c r="QOL2" s="854"/>
      <c r="QOM2" s="854"/>
      <c r="QON2" s="854"/>
      <c r="QOO2" s="854"/>
      <c r="QOP2" s="854"/>
      <c r="QOQ2" s="854"/>
      <c r="QOR2" s="854"/>
      <c r="QOS2" s="854"/>
      <c r="QOT2" s="854"/>
      <c r="QOU2" s="854"/>
      <c r="QOV2" s="854"/>
      <c r="QOW2" s="854"/>
      <c r="QOX2" s="854"/>
      <c r="QOY2" s="854"/>
      <c r="QOZ2" s="854"/>
      <c r="QPA2" s="854"/>
      <c r="QPB2" s="854"/>
      <c r="QPC2" s="854"/>
      <c r="QPD2" s="854"/>
      <c r="QPE2" s="854"/>
      <c r="QPF2" s="854"/>
      <c r="QPG2" s="854"/>
      <c r="QPH2" s="854"/>
      <c r="QPI2" s="854"/>
      <c r="QPJ2" s="854"/>
      <c r="QPK2" s="854"/>
      <c r="QPL2" s="854"/>
      <c r="QPM2" s="854"/>
      <c r="QPN2" s="854"/>
      <c r="QPO2" s="854"/>
      <c r="QPP2" s="854"/>
      <c r="QPQ2" s="854"/>
      <c r="QPR2" s="854"/>
      <c r="QPS2" s="854"/>
      <c r="QPT2" s="854"/>
      <c r="QPU2" s="854"/>
      <c r="QPV2" s="854"/>
      <c r="QPW2" s="854"/>
      <c r="QPX2" s="854"/>
      <c r="QPY2" s="854"/>
      <c r="QPZ2" s="854"/>
      <c r="QQA2" s="854"/>
      <c r="QQB2" s="854"/>
      <c r="QQC2" s="854"/>
      <c r="QQD2" s="854"/>
      <c r="QQE2" s="854"/>
      <c r="QQF2" s="854"/>
      <c r="QQG2" s="854"/>
      <c r="QQH2" s="854"/>
      <c r="QQI2" s="854"/>
      <c r="QQJ2" s="854"/>
      <c r="QQK2" s="854"/>
      <c r="QQL2" s="854"/>
      <c r="QQM2" s="854"/>
      <c r="QQN2" s="854"/>
      <c r="QQO2" s="854"/>
      <c r="QQP2" s="854"/>
      <c r="QQQ2" s="854"/>
      <c r="QQR2" s="854"/>
      <c r="QQS2" s="854"/>
      <c r="QQT2" s="854"/>
      <c r="QQU2" s="854"/>
      <c r="QQV2" s="854"/>
      <c r="QQW2" s="854"/>
      <c r="QQX2" s="854"/>
      <c r="QQY2" s="854"/>
      <c r="QQZ2" s="854"/>
      <c r="QRA2" s="854"/>
      <c r="QRB2" s="854"/>
      <c r="QRC2" s="854"/>
      <c r="QRD2" s="854"/>
      <c r="QRE2" s="854"/>
      <c r="QRF2" s="854"/>
      <c r="QRG2" s="854"/>
      <c r="QRH2" s="854"/>
      <c r="QRI2" s="854"/>
      <c r="QRJ2" s="854"/>
      <c r="QRK2" s="854"/>
      <c r="QRL2" s="854"/>
      <c r="QRM2" s="854"/>
      <c r="QRN2" s="854"/>
      <c r="QRO2" s="854"/>
      <c r="QRP2" s="854"/>
      <c r="QRQ2" s="854"/>
      <c r="QRR2" s="854"/>
      <c r="QRS2" s="854"/>
      <c r="QRT2" s="854"/>
      <c r="QRU2" s="854"/>
      <c r="QRV2" s="854"/>
      <c r="QRW2" s="854"/>
      <c r="QRX2" s="854"/>
      <c r="QRY2" s="854"/>
      <c r="QRZ2" s="854"/>
      <c r="QSA2" s="854"/>
      <c r="QSB2" s="854"/>
      <c r="QSC2" s="854"/>
      <c r="QSD2" s="854"/>
      <c r="QSE2" s="854"/>
      <c r="QSF2" s="854"/>
      <c r="QSG2" s="854"/>
      <c r="QSH2" s="854"/>
      <c r="QSI2" s="854"/>
      <c r="QSJ2" s="854"/>
      <c r="QSK2" s="854"/>
      <c r="QSL2" s="854"/>
      <c r="QSM2" s="854"/>
      <c r="QSN2" s="854"/>
      <c r="QSO2" s="854"/>
      <c r="QSP2" s="854"/>
      <c r="QSQ2" s="854"/>
      <c r="QSR2" s="854"/>
      <c r="QSS2" s="854"/>
      <c r="QST2" s="854"/>
      <c r="QSU2" s="854"/>
      <c r="QSV2" s="854"/>
      <c r="QSW2" s="854"/>
      <c r="QSX2" s="854"/>
      <c r="QSY2" s="854"/>
      <c r="QSZ2" s="854"/>
      <c r="QTA2" s="854"/>
      <c r="QTB2" s="854"/>
      <c r="QTC2" s="854"/>
      <c r="QTD2" s="854"/>
      <c r="QTE2" s="854"/>
      <c r="QTF2" s="854"/>
      <c r="QTG2" s="854"/>
      <c r="QTH2" s="854"/>
      <c r="QTI2" s="854"/>
      <c r="QTJ2" s="854"/>
      <c r="QTK2" s="854"/>
      <c r="QTL2" s="854"/>
      <c r="QTM2" s="854"/>
      <c r="QTN2" s="854"/>
      <c r="QTO2" s="854"/>
      <c r="QTP2" s="854"/>
      <c r="QTQ2" s="854"/>
      <c r="QTR2" s="854"/>
      <c r="QTS2" s="854"/>
      <c r="QTT2" s="854"/>
      <c r="QTU2" s="854"/>
      <c r="QTV2" s="854"/>
      <c r="QTW2" s="854"/>
      <c r="QTX2" s="854"/>
      <c r="QTY2" s="854"/>
      <c r="QTZ2" s="854"/>
      <c r="QUA2" s="854"/>
      <c r="QUB2" s="854"/>
      <c r="QUC2" s="854"/>
      <c r="QUD2" s="854"/>
      <c r="QUE2" s="854"/>
      <c r="QUF2" s="854"/>
      <c r="QUG2" s="854"/>
      <c r="QUH2" s="854"/>
      <c r="QUI2" s="854"/>
      <c r="QUJ2" s="854"/>
      <c r="QUK2" s="854"/>
      <c r="QUL2" s="854"/>
      <c r="QUM2" s="854"/>
      <c r="QUN2" s="854"/>
      <c r="QUO2" s="854"/>
      <c r="QUP2" s="854"/>
      <c r="QUQ2" s="854"/>
      <c r="QUR2" s="854"/>
      <c r="QUS2" s="854"/>
      <c r="QUT2" s="854"/>
      <c r="QUU2" s="854"/>
      <c r="QUV2" s="854"/>
      <c r="QUW2" s="854"/>
      <c r="QUX2" s="854"/>
      <c r="QUY2" s="854"/>
      <c r="QUZ2" s="854"/>
      <c r="QVA2" s="854"/>
      <c r="QVB2" s="854"/>
      <c r="QVC2" s="854"/>
      <c r="QVD2" s="854"/>
      <c r="QVE2" s="854"/>
      <c r="QVF2" s="854"/>
      <c r="QVG2" s="854"/>
      <c r="QVH2" s="854"/>
      <c r="QVI2" s="854"/>
      <c r="QVJ2" s="854"/>
      <c r="QVK2" s="854"/>
      <c r="QVL2" s="854"/>
      <c r="QVM2" s="854"/>
      <c r="QVN2" s="854"/>
      <c r="QVO2" s="854"/>
      <c r="QVP2" s="854"/>
      <c r="QVQ2" s="854"/>
      <c r="QVR2" s="854"/>
      <c r="QVS2" s="854"/>
      <c r="QVT2" s="854"/>
      <c r="QVU2" s="854"/>
      <c r="QVV2" s="854"/>
      <c r="QVW2" s="854"/>
      <c r="QVX2" s="854"/>
      <c r="QVY2" s="854"/>
      <c r="QVZ2" s="854"/>
      <c r="QWA2" s="854"/>
      <c r="QWB2" s="854"/>
      <c r="QWC2" s="854"/>
      <c r="QWD2" s="854"/>
      <c r="QWE2" s="854"/>
      <c r="QWF2" s="854"/>
      <c r="QWG2" s="854"/>
      <c r="QWH2" s="854"/>
      <c r="QWI2" s="854"/>
      <c r="QWJ2" s="854"/>
      <c r="QWK2" s="854"/>
      <c r="QWL2" s="854"/>
      <c r="QWM2" s="854"/>
      <c r="QWN2" s="854"/>
      <c r="QWO2" s="854"/>
      <c r="QWP2" s="854"/>
      <c r="QWQ2" s="854"/>
      <c r="QWR2" s="854"/>
      <c r="QWS2" s="854"/>
      <c r="QWT2" s="854"/>
      <c r="QWU2" s="854"/>
      <c r="QWV2" s="854"/>
      <c r="QWW2" s="854"/>
      <c r="QWX2" s="854"/>
      <c r="QWY2" s="854"/>
      <c r="QWZ2" s="854"/>
      <c r="QXA2" s="854"/>
      <c r="QXB2" s="854"/>
      <c r="QXC2" s="854"/>
      <c r="QXD2" s="854"/>
      <c r="QXE2" s="854"/>
      <c r="QXF2" s="854"/>
      <c r="QXG2" s="854"/>
      <c r="QXH2" s="854"/>
      <c r="QXI2" s="854"/>
      <c r="QXJ2" s="854"/>
      <c r="QXK2" s="854"/>
      <c r="QXL2" s="854"/>
      <c r="QXM2" s="854"/>
      <c r="QXN2" s="854"/>
      <c r="QXO2" s="854"/>
      <c r="QXP2" s="854"/>
      <c r="QXQ2" s="854"/>
      <c r="QXR2" s="854"/>
      <c r="QXS2" s="854"/>
      <c r="QXT2" s="854"/>
      <c r="QXU2" s="854"/>
      <c r="QXV2" s="854"/>
      <c r="QXW2" s="854"/>
      <c r="QXX2" s="854"/>
      <c r="QXY2" s="854"/>
      <c r="QXZ2" s="854"/>
      <c r="QYA2" s="854"/>
      <c r="QYB2" s="854"/>
      <c r="QYC2" s="854"/>
      <c r="QYD2" s="854"/>
      <c r="QYE2" s="854"/>
      <c r="QYF2" s="854"/>
      <c r="QYG2" s="854"/>
      <c r="QYH2" s="854"/>
      <c r="QYI2" s="854"/>
      <c r="QYJ2" s="854"/>
      <c r="QYK2" s="854"/>
      <c r="QYL2" s="854"/>
      <c r="QYM2" s="854"/>
      <c r="QYN2" s="854"/>
      <c r="QYO2" s="854"/>
      <c r="QYP2" s="854"/>
      <c r="QYQ2" s="854"/>
      <c r="QYR2" s="854"/>
      <c r="QYS2" s="854"/>
      <c r="QYT2" s="854"/>
      <c r="QYU2" s="854"/>
      <c r="QYV2" s="854"/>
      <c r="QYW2" s="854"/>
      <c r="QYX2" s="854"/>
      <c r="QYY2" s="854"/>
      <c r="QYZ2" s="854"/>
      <c r="QZA2" s="854"/>
      <c r="QZB2" s="854"/>
      <c r="QZC2" s="854"/>
      <c r="QZD2" s="854"/>
      <c r="QZE2" s="854"/>
      <c r="QZF2" s="854"/>
      <c r="QZG2" s="854"/>
      <c r="QZH2" s="854"/>
      <c r="QZI2" s="854"/>
      <c r="QZJ2" s="854"/>
      <c r="QZK2" s="854"/>
      <c r="QZL2" s="854"/>
      <c r="QZM2" s="854"/>
      <c r="QZN2" s="854"/>
      <c r="QZO2" s="854"/>
      <c r="QZP2" s="854"/>
      <c r="QZQ2" s="854"/>
      <c r="QZR2" s="854"/>
      <c r="QZS2" s="854"/>
      <c r="QZT2" s="854"/>
      <c r="QZU2" s="854"/>
      <c r="QZV2" s="854"/>
      <c r="QZW2" s="854"/>
      <c r="QZX2" s="854"/>
      <c r="QZY2" s="854"/>
      <c r="QZZ2" s="854"/>
      <c r="RAA2" s="854"/>
      <c r="RAB2" s="854"/>
      <c r="RAC2" s="854"/>
      <c r="RAD2" s="854"/>
      <c r="RAE2" s="854"/>
      <c r="RAF2" s="854"/>
      <c r="RAG2" s="854"/>
      <c r="RAH2" s="854"/>
      <c r="RAI2" s="854"/>
      <c r="RAJ2" s="854"/>
      <c r="RAK2" s="854"/>
      <c r="RAL2" s="854"/>
      <c r="RAM2" s="854"/>
      <c r="RAN2" s="854"/>
      <c r="RAO2" s="854"/>
      <c r="RAP2" s="854"/>
      <c r="RAQ2" s="854"/>
      <c r="RAR2" s="854"/>
      <c r="RAS2" s="854"/>
      <c r="RAT2" s="854"/>
      <c r="RAU2" s="854"/>
      <c r="RAV2" s="854"/>
      <c r="RAW2" s="854"/>
      <c r="RAX2" s="854"/>
      <c r="RAY2" s="854"/>
      <c r="RAZ2" s="854"/>
      <c r="RBA2" s="854"/>
      <c r="RBB2" s="854"/>
      <c r="RBC2" s="854"/>
      <c r="RBD2" s="854"/>
      <c r="RBE2" s="854"/>
      <c r="RBF2" s="854"/>
      <c r="RBG2" s="854"/>
      <c r="RBH2" s="854"/>
      <c r="RBI2" s="854"/>
      <c r="RBJ2" s="854"/>
      <c r="RBK2" s="854"/>
      <c r="RBL2" s="854"/>
      <c r="RBM2" s="854"/>
      <c r="RBN2" s="854"/>
      <c r="RBO2" s="854"/>
      <c r="RBP2" s="854"/>
      <c r="RBQ2" s="854"/>
      <c r="RBR2" s="854"/>
      <c r="RBS2" s="854"/>
      <c r="RBT2" s="854"/>
      <c r="RBU2" s="854"/>
      <c r="RBV2" s="854"/>
      <c r="RBW2" s="854"/>
      <c r="RBX2" s="854"/>
      <c r="RBY2" s="854"/>
      <c r="RBZ2" s="854"/>
      <c r="RCA2" s="854"/>
      <c r="RCB2" s="854"/>
      <c r="RCC2" s="854"/>
      <c r="RCD2" s="854"/>
      <c r="RCE2" s="854"/>
      <c r="RCF2" s="854"/>
      <c r="RCG2" s="854"/>
      <c r="RCH2" s="854"/>
      <c r="RCI2" s="854"/>
      <c r="RCJ2" s="854"/>
      <c r="RCK2" s="854"/>
      <c r="RCL2" s="854"/>
      <c r="RCM2" s="854"/>
      <c r="RCN2" s="854"/>
      <c r="RCO2" s="854"/>
      <c r="RCP2" s="854"/>
      <c r="RCQ2" s="854"/>
      <c r="RCR2" s="854"/>
      <c r="RCS2" s="854"/>
      <c r="RCT2" s="854"/>
      <c r="RCU2" s="854"/>
      <c r="RCV2" s="854"/>
      <c r="RCW2" s="854"/>
      <c r="RCX2" s="854"/>
      <c r="RCY2" s="854"/>
      <c r="RCZ2" s="854"/>
      <c r="RDA2" s="854"/>
      <c r="RDB2" s="854"/>
      <c r="RDC2" s="854"/>
      <c r="RDD2" s="854"/>
      <c r="RDE2" s="854"/>
      <c r="RDF2" s="854"/>
      <c r="RDG2" s="854"/>
      <c r="RDH2" s="854"/>
      <c r="RDI2" s="854"/>
      <c r="RDJ2" s="854"/>
      <c r="RDK2" s="854"/>
      <c r="RDL2" s="854"/>
      <c r="RDM2" s="854"/>
      <c r="RDN2" s="854"/>
      <c r="RDO2" s="854"/>
      <c r="RDP2" s="854"/>
      <c r="RDQ2" s="854"/>
      <c r="RDR2" s="854"/>
      <c r="RDS2" s="854"/>
      <c r="RDT2" s="854"/>
      <c r="RDU2" s="854"/>
      <c r="RDV2" s="854"/>
      <c r="RDW2" s="854"/>
      <c r="RDX2" s="854"/>
      <c r="RDY2" s="854"/>
      <c r="RDZ2" s="854"/>
      <c r="REA2" s="854"/>
      <c r="REB2" s="854"/>
      <c r="REC2" s="854"/>
      <c r="RED2" s="854"/>
      <c r="REE2" s="854"/>
      <c r="REF2" s="854"/>
      <c r="REG2" s="854"/>
      <c r="REH2" s="854"/>
      <c r="REI2" s="854"/>
      <c r="REJ2" s="854"/>
      <c r="REK2" s="854"/>
      <c r="REL2" s="854"/>
      <c r="REM2" s="854"/>
      <c r="REN2" s="854"/>
      <c r="REO2" s="854"/>
      <c r="REP2" s="854"/>
      <c r="REQ2" s="854"/>
      <c r="RER2" s="854"/>
      <c r="RES2" s="854"/>
      <c r="RET2" s="854"/>
      <c r="REU2" s="854"/>
      <c r="REV2" s="854"/>
      <c r="REW2" s="854"/>
      <c r="REX2" s="854"/>
      <c r="REY2" s="854"/>
      <c r="REZ2" s="854"/>
      <c r="RFA2" s="854"/>
      <c r="RFB2" s="854"/>
      <c r="RFC2" s="854"/>
      <c r="RFD2" s="854"/>
      <c r="RFE2" s="854"/>
      <c r="RFF2" s="854"/>
      <c r="RFG2" s="854"/>
      <c r="RFH2" s="854"/>
      <c r="RFI2" s="854"/>
      <c r="RFJ2" s="854"/>
      <c r="RFK2" s="854"/>
      <c r="RFL2" s="854"/>
      <c r="RFM2" s="854"/>
      <c r="RFN2" s="854"/>
      <c r="RFO2" s="854"/>
      <c r="RFP2" s="854"/>
      <c r="RFQ2" s="854"/>
      <c r="RFR2" s="854"/>
      <c r="RFS2" s="854"/>
      <c r="RFT2" s="854"/>
      <c r="RFU2" s="854"/>
      <c r="RFV2" s="854"/>
      <c r="RFW2" s="854"/>
      <c r="RFX2" s="854"/>
      <c r="RFY2" s="854"/>
      <c r="RFZ2" s="854"/>
      <c r="RGA2" s="854"/>
      <c r="RGB2" s="854"/>
      <c r="RGC2" s="854"/>
      <c r="RGD2" s="854"/>
      <c r="RGE2" s="854"/>
      <c r="RGF2" s="854"/>
      <c r="RGG2" s="854"/>
      <c r="RGH2" s="854"/>
      <c r="RGI2" s="854"/>
      <c r="RGJ2" s="854"/>
      <c r="RGK2" s="854"/>
      <c r="RGL2" s="854"/>
      <c r="RGM2" s="854"/>
      <c r="RGN2" s="854"/>
      <c r="RGO2" s="854"/>
      <c r="RGP2" s="854"/>
      <c r="RGQ2" s="854"/>
      <c r="RGR2" s="854"/>
      <c r="RGS2" s="854"/>
      <c r="RGT2" s="854"/>
      <c r="RGU2" s="854"/>
      <c r="RGV2" s="854"/>
      <c r="RGW2" s="854"/>
      <c r="RGX2" s="854"/>
      <c r="RGY2" s="854"/>
      <c r="RGZ2" s="854"/>
      <c r="RHA2" s="854"/>
      <c r="RHB2" s="854"/>
      <c r="RHC2" s="854"/>
      <c r="RHD2" s="854"/>
      <c r="RHE2" s="854"/>
      <c r="RHF2" s="854"/>
      <c r="RHG2" s="854"/>
      <c r="RHH2" s="854"/>
      <c r="RHI2" s="854"/>
      <c r="RHJ2" s="854"/>
      <c r="RHK2" s="854"/>
      <c r="RHL2" s="854"/>
      <c r="RHM2" s="854"/>
      <c r="RHN2" s="854"/>
      <c r="RHO2" s="854"/>
      <c r="RHP2" s="854"/>
      <c r="RHQ2" s="854"/>
      <c r="RHR2" s="854"/>
      <c r="RHS2" s="854"/>
      <c r="RHT2" s="854"/>
      <c r="RHU2" s="854"/>
      <c r="RHV2" s="854"/>
      <c r="RHW2" s="854"/>
      <c r="RHX2" s="854"/>
      <c r="RHY2" s="854"/>
      <c r="RHZ2" s="854"/>
      <c r="RIA2" s="854"/>
      <c r="RIB2" s="854"/>
      <c r="RIC2" s="854"/>
      <c r="RID2" s="854"/>
      <c r="RIE2" s="854"/>
      <c r="RIF2" s="854"/>
      <c r="RIG2" s="854"/>
      <c r="RIH2" s="854"/>
      <c r="RII2" s="854"/>
      <c r="RIJ2" s="854"/>
      <c r="RIK2" s="854"/>
      <c r="RIL2" s="854"/>
      <c r="RIM2" s="854"/>
      <c r="RIN2" s="854"/>
      <c r="RIO2" s="854"/>
      <c r="RIP2" s="854"/>
      <c r="RIQ2" s="854"/>
      <c r="RIR2" s="854"/>
      <c r="RIS2" s="854"/>
      <c r="RIT2" s="854"/>
      <c r="RIU2" s="854"/>
      <c r="RIV2" s="854"/>
      <c r="RIW2" s="854"/>
      <c r="RIX2" s="854"/>
      <c r="RIY2" s="854"/>
      <c r="RIZ2" s="854"/>
      <c r="RJA2" s="854"/>
      <c r="RJB2" s="854"/>
      <c r="RJC2" s="854"/>
      <c r="RJD2" s="854"/>
      <c r="RJE2" s="854"/>
      <c r="RJF2" s="854"/>
      <c r="RJG2" s="854"/>
      <c r="RJH2" s="854"/>
      <c r="RJI2" s="854"/>
      <c r="RJJ2" s="854"/>
      <c r="RJK2" s="854"/>
      <c r="RJL2" s="854"/>
      <c r="RJM2" s="854"/>
      <c r="RJN2" s="854"/>
      <c r="RJO2" s="854"/>
      <c r="RJP2" s="854"/>
      <c r="RJQ2" s="854"/>
      <c r="RJR2" s="854"/>
      <c r="RJS2" s="854"/>
      <c r="RJT2" s="854"/>
      <c r="RJU2" s="854"/>
      <c r="RJV2" s="854"/>
      <c r="RJW2" s="854"/>
      <c r="RJX2" s="854"/>
      <c r="RJY2" s="854"/>
      <c r="RJZ2" s="854"/>
      <c r="RKA2" s="854"/>
      <c r="RKB2" s="854"/>
      <c r="RKC2" s="854"/>
      <c r="RKD2" s="854"/>
      <c r="RKE2" s="854"/>
      <c r="RKF2" s="854"/>
      <c r="RKG2" s="854"/>
      <c r="RKH2" s="854"/>
      <c r="RKI2" s="854"/>
      <c r="RKJ2" s="854"/>
      <c r="RKK2" s="854"/>
      <c r="RKL2" s="854"/>
      <c r="RKM2" s="854"/>
      <c r="RKN2" s="854"/>
      <c r="RKO2" s="854"/>
      <c r="RKP2" s="854"/>
      <c r="RKQ2" s="854"/>
      <c r="RKR2" s="854"/>
      <c r="RKS2" s="854"/>
      <c r="RKT2" s="854"/>
      <c r="RKU2" s="854"/>
      <c r="RKV2" s="854"/>
      <c r="RKW2" s="854"/>
      <c r="RKX2" s="854"/>
      <c r="RKY2" s="854"/>
      <c r="RKZ2" s="854"/>
      <c r="RLA2" s="854"/>
      <c r="RLB2" s="854"/>
      <c r="RLC2" s="854"/>
      <c r="RLD2" s="854"/>
      <c r="RLE2" s="854"/>
      <c r="RLF2" s="854"/>
      <c r="RLG2" s="854"/>
      <c r="RLH2" s="854"/>
      <c r="RLI2" s="854"/>
      <c r="RLJ2" s="854"/>
      <c r="RLK2" s="854"/>
      <c r="RLL2" s="854"/>
      <c r="RLM2" s="854"/>
      <c r="RLN2" s="854"/>
      <c r="RLO2" s="854"/>
      <c r="RLP2" s="854"/>
      <c r="RLQ2" s="854"/>
      <c r="RLR2" s="854"/>
      <c r="RLS2" s="854"/>
      <c r="RLT2" s="854"/>
      <c r="RLU2" s="854"/>
      <c r="RLV2" s="854"/>
      <c r="RLW2" s="854"/>
      <c r="RLX2" s="854"/>
      <c r="RLY2" s="854"/>
      <c r="RLZ2" s="854"/>
      <c r="RMA2" s="854"/>
      <c r="RMB2" s="854"/>
      <c r="RMC2" s="854"/>
      <c r="RMD2" s="854"/>
      <c r="RME2" s="854"/>
      <c r="RMF2" s="854"/>
      <c r="RMG2" s="854"/>
      <c r="RMH2" s="854"/>
      <c r="RMI2" s="854"/>
      <c r="RMJ2" s="854"/>
      <c r="RMK2" s="854"/>
      <c r="RML2" s="854"/>
      <c r="RMM2" s="854"/>
      <c r="RMN2" s="854"/>
      <c r="RMO2" s="854"/>
      <c r="RMP2" s="854"/>
      <c r="RMQ2" s="854"/>
      <c r="RMR2" s="854"/>
      <c r="RMS2" s="854"/>
      <c r="RMT2" s="854"/>
      <c r="RMU2" s="854"/>
      <c r="RMV2" s="854"/>
      <c r="RMW2" s="854"/>
      <c r="RMX2" s="854"/>
      <c r="RMY2" s="854"/>
      <c r="RMZ2" s="854"/>
      <c r="RNA2" s="854"/>
      <c r="RNB2" s="854"/>
      <c r="RNC2" s="854"/>
      <c r="RND2" s="854"/>
      <c r="RNE2" s="854"/>
      <c r="RNF2" s="854"/>
      <c r="RNG2" s="854"/>
      <c r="RNH2" s="854"/>
      <c r="RNI2" s="854"/>
      <c r="RNJ2" s="854"/>
      <c r="RNK2" s="854"/>
      <c r="RNL2" s="854"/>
      <c r="RNM2" s="854"/>
      <c r="RNN2" s="854"/>
      <c r="RNO2" s="854"/>
      <c r="RNP2" s="854"/>
      <c r="RNQ2" s="854"/>
      <c r="RNR2" s="854"/>
      <c r="RNS2" s="854"/>
      <c r="RNT2" s="854"/>
      <c r="RNU2" s="854"/>
      <c r="RNV2" s="854"/>
      <c r="RNW2" s="854"/>
      <c r="RNX2" s="854"/>
      <c r="RNY2" s="854"/>
      <c r="RNZ2" s="854"/>
      <c r="ROA2" s="854"/>
      <c r="ROB2" s="854"/>
      <c r="ROC2" s="854"/>
      <c r="ROD2" s="854"/>
      <c r="ROE2" s="854"/>
      <c r="ROF2" s="854"/>
      <c r="ROG2" s="854"/>
      <c r="ROH2" s="854"/>
      <c r="ROI2" s="854"/>
      <c r="ROJ2" s="854"/>
      <c r="ROK2" s="854"/>
      <c r="ROL2" s="854"/>
      <c r="ROM2" s="854"/>
      <c r="RON2" s="854"/>
      <c r="ROO2" s="854"/>
      <c r="ROP2" s="854"/>
      <c r="ROQ2" s="854"/>
      <c r="ROR2" s="854"/>
      <c r="ROS2" s="854"/>
      <c r="ROT2" s="854"/>
      <c r="ROU2" s="854"/>
      <c r="ROV2" s="854"/>
      <c r="ROW2" s="854"/>
      <c r="ROX2" s="854"/>
      <c r="ROY2" s="854"/>
      <c r="ROZ2" s="854"/>
      <c r="RPA2" s="854"/>
      <c r="RPB2" s="854"/>
      <c r="RPC2" s="854"/>
      <c r="RPD2" s="854"/>
      <c r="RPE2" s="854"/>
      <c r="RPF2" s="854"/>
      <c r="RPG2" s="854"/>
      <c r="RPH2" s="854"/>
      <c r="RPI2" s="854"/>
      <c r="RPJ2" s="854"/>
      <c r="RPK2" s="854"/>
      <c r="RPL2" s="854"/>
      <c r="RPM2" s="854"/>
      <c r="RPN2" s="854"/>
      <c r="RPO2" s="854"/>
      <c r="RPP2" s="854"/>
      <c r="RPQ2" s="854"/>
      <c r="RPR2" s="854"/>
      <c r="RPS2" s="854"/>
      <c r="RPT2" s="854"/>
      <c r="RPU2" s="854"/>
      <c r="RPV2" s="854"/>
      <c r="RPW2" s="854"/>
      <c r="RPX2" s="854"/>
      <c r="RPY2" s="854"/>
      <c r="RPZ2" s="854"/>
      <c r="RQA2" s="854"/>
      <c r="RQB2" s="854"/>
      <c r="RQC2" s="854"/>
      <c r="RQD2" s="854"/>
      <c r="RQE2" s="854"/>
      <c r="RQF2" s="854"/>
      <c r="RQG2" s="854"/>
      <c r="RQH2" s="854"/>
      <c r="RQI2" s="854"/>
      <c r="RQJ2" s="854"/>
      <c r="RQK2" s="854"/>
      <c r="RQL2" s="854"/>
      <c r="RQM2" s="854"/>
      <c r="RQN2" s="854"/>
      <c r="RQO2" s="854"/>
      <c r="RQP2" s="854"/>
      <c r="RQQ2" s="854"/>
      <c r="RQR2" s="854"/>
      <c r="RQS2" s="854"/>
      <c r="RQT2" s="854"/>
      <c r="RQU2" s="854"/>
      <c r="RQV2" s="854"/>
      <c r="RQW2" s="854"/>
      <c r="RQX2" s="854"/>
      <c r="RQY2" s="854"/>
      <c r="RQZ2" s="854"/>
      <c r="RRA2" s="854"/>
      <c r="RRB2" s="854"/>
      <c r="RRC2" s="854"/>
      <c r="RRD2" s="854"/>
      <c r="RRE2" s="854"/>
      <c r="RRF2" s="854"/>
      <c r="RRG2" s="854"/>
      <c r="RRH2" s="854"/>
      <c r="RRI2" s="854"/>
      <c r="RRJ2" s="854"/>
      <c r="RRK2" s="854"/>
      <c r="RRL2" s="854"/>
      <c r="RRM2" s="854"/>
      <c r="RRN2" s="854"/>
      <c r="RRO2" s="854"/>
      <c r="RRP2" s="854"/>
      <c r="RRQ2" s="854"/>
      <c r="RRR2" s="854"/>
      <c r="RRS2" s="854"/>
      <c r="RRT2" s="854"/>
      <c r="RRU2" s="854"/>
      <c r="RRV2" s="854"/>
      <c r="RRW2" s="854"/>
      <c r="RRX2" s="854"/>
      <c r="RRY2" s="854"/>
      <c r="RRZ2" s="854"/>
      <c r="RSA2" s="854"/>
      <c r="RSB2" s="854"/>
      <c r="RSC2" s="854"/>
      <c r="RSD2" s="854"/>
      <c r="RSE2" s="854"/>
      <c r="RSF2" s="854"/>
      <c r="RSG2" s="854"/>
      <c r="RSH2" s="854"/>
      <c r="RSI2" s="854"/>
      <c r="RSJ2" s="854"/>
      <c r="RSK2" s="854"/>
      <c r="RSL2" s="854"/>
      <c r="RSM2" s="854"/>
      <c r="RSN2" s="854"/>
      <c r="RSO2" s="854"/>
      <c r="RSP2" s="854"/>
      <c r="RSQ2" s="854"/>
      <c r="RSR2" s="854"/>
      <c r="RSS2" s="854"/>
      <c r="RST2" s="854"/>
      <c r="RSU2" s="854"/>
      <c r="RSV2" s="854"/>
      <c r="RSW2" s="854"/>
      <c r="RSX2" s="854"/>
      <c r="RSY2" s="854"/>
      <c r="RSZ2" s="854"/>
      <c r="RTA2" s="854"/>
      <c r="RTB2" s="854"/>
      <c r="RTC2" s="854"/>
      <c r="RTD2" s="854"/>
      <c r="RTE2" s="854"/>
      <c r="RTF2" s="854"/>
      <c r="RTG2" s="854"/>
      <c r="RTH2" s="854"/>
      <c r="RTI2" s="854"/>
      <c r="RTJ2" s="854"/>
      <c r="RTK2" s="854"/>
      <c r="RTL2" s="854"/>
      <c r="RTM2" s="854"/>
      <c r="RTN2" s="854"/>
      <c r="RTO2" s="854"/>
      <c r="RTP2" s="854"/>
      <c r="RTQ2" s="854"/>
      <c r="RTR2" s="854"/>
      <c r="RTS2" s="854"/>
      <c r="RTT2" s="854"/>
      <c r="RTU2" s="854"/>
      <c r="RTV2" s="854"/>
      <c r="RTW2" s="854"/>
      <c r="RTX2" s="854"/>
      <c r="RTY2" s="854"/>
      <c r="RTZ2" s="854"/>
      <c r="RUA2" s="854"/>
      <c r="RUB2" s="854"/>
      <c r="RUC2" s="854"/>
      <c r="RUD2" s="854"/>
      <c r="RUE2" s="854"/>
      <c r="RUF2" s="854"/>
      <c r="RUG2" s="854"/>
      <c r="RUH2" s="854"/>
      <c r="RUI2" s="854"/>
      <c r="RUJ2" s="854"/>
      <c r="RUK2" s="854"/>
      <c r="RUL2" s="854"/>
      <c r="RUM2" s="854"/>
      <c r="RUN2" s="854"/>
      <c r="RUO2" s="854"/>
      <c r="RUP2" s="854"/>
      <c r="RUQ2" s="854"/>
      <c r="RUR2" s="854"/>
      <c r="RUS2" s="854"/>
      <c r="RUT2" s="854"/>
      <c r="RUU2" s="854"/>
      <c r="RUV2" s="854"/>
      <c r="RUW2" s="854"/>
      <c r="RUX2" s="854"/>
      <c r="RUY2" s="854"/>
      <c r="RUZ2" s="854"/>
      <c r="RVA2" s="854"/>
      <c r="RVB2" s="854"/>
      <c r="RVC2" s="854"/>
      <c r="RVD2" s="854"/>
      <c r="RVE2" s="854"/>
      <c r="RVF2" s="854"/>
      <c r="RVG2" s="854"/>
      <c r="RVH2" s="854"/>
      <c r="RVI2" s="854"/>
      <c r="RVJ2" s="854"/>
      <c r="RVK2" s="854"/>
      <c r="RVL2" s="854"/>
      <c r="RVM2" s="854"/>
      <c r="RVN2" s="854"/>
      <c r="RVO2" s="854"/>
      <c r="RVP2" s="854"/>
      <c r="RVQ2" s="854"/>
      <c r="RVR2" s="854"/>
      <c r="RVS2" s="854"/>
      <c r="RVT2" s="854"/>
      <c r="RVU2" s="854"/>
      <c r="RVV2" s="854"/>
      <c r="RVW2" s="854"/>
      <c r="RVX2" s="854"/>
      <c r="RVY2" s="854"/>
      <c r="RVZ2" s="854"/>
      <c r="RWA2" s="854"/>
      <c r="RWB2" s="854"/>
      <c r="RWC2" s="854"/>
      <c r="RWD2" s="854"/>
      <c r="RWE2" s="854"/>
      <c r="RWF2" s="854"/>
      <c r="RWG2" s="854"/>
      <c r="RWH2" s="854"/>
      <c r="RWI2" s="854"/>
      <c r="RWJ2" s="854"/>
      <c r="RWK2" s="854"/>
      <c r="RWL2" s="854"/>
      <c r="RWM2" s="854"/>
      <c r="RWN2" s="854"/>
      <c r="RWO2" s="854"/>
      <c r="RWP2" s="854"/>
      <c r="RWQ2" s="854"/>
      <c r="RWR2" s="854"/>
      <c r="RWS2" s="854"/>
      <c r="RWT2" s="854"/>
      <c r="RWU2" s="854"/>
      <c r="RWV2" s="854"/>
      <c r="RWW2" s="854"/>
      <c r="RWX2" s="854"/>
      <c r="RWY2" s="854"/>
      <c r="RWZ2" s="854"/>
      <c r="RXA2" s="854"/>
      <c r="RXB2" s="854"/>
      <c r="RXC2" s="854"/>
      <c r="RXD2" s="854"/>
      <c r="RXE2" s="854"/>
      <c r="RXF2" s="854"/>
      <c r="RXG2" s="854"/>
      <c r="RXH2" s="854"/>
      <c r="RXI2" s="854"/>
      <c r="RXJ2" s="854"/>
      <c r="RXK2" s="854"/>
      <c r="RXL2" s="854"/>
      <c r="RXM2" s="854"/>
      <c r="RXN2" s="854"/>
      <c r="RXO2" s="854"/>
      <c r="RXP2" s="854"/>
      <c r="RXQ2" s="854"/>
      <c r="RXR2" s="854"/>
      <c r="RXS2" s="854"/>
      <c r="RXT2" s="854"/>
      <c r="RXU2" s="854"/>
      <c r="RXV2" s="854"/>
      <c r="RXW2" s="854"/>
      <c r="RXX2" s="854"/>
      <c r="RXY2" s="854"/>
      <c r="RXZ2" s="854"/>
      <c r="RYA2" s="854"/>
      <c r="RYB2" s="854"/>
      <c r="RYC2" s="854"/>
      <c r="RYD2" s="854"/>
      <c r="RYE2" s="854"/>
      <c r="RYF2" s="854"/>
      <c r="RYG2" s="854"/>
      <c r="RYH2" s="854"/>
      <c r="RYI2" s="854"/>
      <c r="RYJ2" s="854"/>
      <c r="RYK2" s="854"/>
      <c r="RYL2" s="854"/>
      <c r="RYM2" s="854"/>
      <c r="RYN2" s="854"/>
      <c r="RYO2" s="854"/>
      <c r="RYP2" s="854"/>
      <c r="RYQ2" s="854"/>
      <c r="RYR2" s="854"/>
      <c r="RYS2" s="854"/>
      <c r="RYT2" s="854"/>
      <c r="RYU2" s="854"/>
      <c r="RYV2" s="854"/>
      <c r="RYW2" s="854"/>
      <c r="RYX2" s="854"/>
      <c r="RYY2" s="854"/>
      <c r="RYZ2" s="854"/>
      <c r="RZA2" s="854"/>
      <c r="RZB2" s="854"/>
      <c r="RZC2" s="854"/>
      <c r="RZD2" s="854"/>
      <c r="RZE2" s="854"/>
      <c r="RZF2" s="854"/>
      <c r="RZG2" s="854"/>
      <c r="RZH2" s="854"/>
      <c r="RZI2" s="854"/>
      <c r="RZJ2" s="854"/>
      <c r="RZK2" s="854"/>
      <c r="RZL2" s="854"/>
      <c r="RZM2" s="854"/>
      <c r="RZN2" s="854"/>
      <c r="RZO2" s="854"/>
      <c r="RZP2" s="854"/>
      <c r="RZQ2" s="854"/>
      <c r="RZR2" s="854"/>
      <c r="RZS2" s="854"/>
      <c r="RZT2" s="854"/>
      <c r="RZU2" s="854"/>
      <c r="RZV2" s="854"/>
      <c r="RZW2" s="854"/>
      <c r="RZX2" s="854"/>
      <c r="RZY2" s="854"/>
      <c r="RZZ2" s="854"/>
      <c r="SAA2" s="854"/>
      <c r="SAB2" s="854"/>
      <c r="SAC2" s="854"/>
      <c r="SAD2" s="854"/>
      <c r="SAE2" s="854"/>
      <c r="SAF2" s="854"/>
      <c r="SAG2" s="854"/>
      <c r="SAH2" s="854"/>
      <c r="SAI2" s="854"/>
      <c r="SAJ2" s="854"/>
      <c r="SAK2" s="854"/>
      <c r="SAL2" s="854"/>
      <c r="SAM2" s="854"/>
      <c r="SAN2" s="854"/>
      <c r="SAO2" s="854"/>
      <c r="SAP2" s="854"/>
      <c r="SAQ2" s="854"/>
      <c r="SAR2" s="854"/>
      <c r="SAS2" s="854"/>
      <c r="SAT2" s="854"/>
      <c r="SAU2" s="854"/>
      <c r="SAV2" s="854"/>
      <c r="SAW2" s="854"/>
      <c r="SAX2" s="854"/>
      <c r="SAY2" s="854"/>
      <c r="SAZ2" s="854"/>
      <c r="SBA2" s="854"/>
      <c r="SBB2" s="854"/>
      <c r="SBC2" s="854"/>
      <c r="SBD2" s="854"/>
      <c r="SBE2" s="854"/>
      <c r="SBF2" s="854"/>
      <c r="SBG2" s="854"/>
      <c r="SBH2" s="854"/>
      <c r="SBI2" s="854"/>
      <c r="SBJ2" s="854"/>
      <c r="SBK2" s="854"/>
      <c r="SBL2" s="854"/>
      <c r="SBM2" s="854"/>
      <c r="SBN2" s="854"/>
      <c r="SBO2" s="854"/>
      <c r="SBP2" s="854"/>
      <c r="SBQ2" s="854"/>
      <c r="SBR2" s="854"/>
      <c r="SBS2" s="854"/>
      <c r="SBT2" s="854"/>
      <c r="SBU2" s="854"/>
      <c r="SBV2" s="854"/>
      <c r="SBW2" s="854"/>
      <c r="SBX2" s="854"/>
      <c r="SBY2" s="854"/>
      <c r="SBZ2" s="854"/>
      <c r="SCA2" s="854"/>
      <c r="SCB2" s="854"/>
      <c r="SCC2" s="854"/>
      <c r="SCD2" s="854"/>
      <c r="SCE2" s="854"/>
      <c r="SCF2" s="854"/>
      <c r="SCG2" s="854"/>
      <c r="SCH2" s="854"/>
      <c r="SCI2" s="854"/>
      <c r="SCJ2" s="854"/>
      <c r="SCK2" s="854"/>
      <c r="SCL2" s="854"/>
      <c r="SCM2" s="854"/>
      <c r="SCN2" s="854"/>
      <c r="SCO2" s="854"/>
      <c r="SCP2" s="854"/>
      <c r="SCQ2" s="854"/>
      <c r="SCR2" s="854"/>
      <c r="SCS2" s="854"/>
      <c r="SCT2" s="854"/>
      <c r="SCU2" s="854"/>
      <c r="SCV2" s="854"/>
      <c r="SCW2" s="854"/>
      <c r="SCX2" s="854"/>
      <c r="SCY2" s="854"/>
      <c r="SCZ2" s="854"/>
      <c r="SDA2" s="854"/>
      <c r="SDB2" s="854"/>
      <c r="SDC2" s="854"/>
      <c r="SDD2" s="854"/>
      <c r="SDE2" s="854"/>
      <c r="SDF2" s="854"/>
      <c r="SDG2" s="854"/>
      <c r="SDH2" s="854"/>
      <c r="SDI2" s="854"/>
      <c r="SDJ2" s="854"/>
      <c r="SDK2" s="854"/>
      <c r="SDL2" s="854"/>
      <c r="SDM2" s="854"/>
      <c r="SDN2" s="854"/>
      <c r="SDO2" s="854"/>
      <c r="SDP2" s="854"/>
      <c r="SDQ2" s="854"/>
      <c r="SDR2" s="854"/>
      <c r="SDS2" s="854"/>
      <c r="SDT2" s="854"/>
      <c r="SDU2" s="854"/>
      <c r="SDV2" s="854"/>
      <c r="SDW2" s="854"/>
      <c r="SDX2" s="854"/>
      <c r="SDY2" s="854"/>
      <c r="SDZ2" s="854"/>
      <c r="SEA2" s="854"/>
      <c r="SEB2" s="854"/>
      <c r="SEC2" s="854"/>
      <c r="SED2" s="854"/>
      <c r="SEE2" s="854"/>
      <c r="SEF2" s="854"/>
      <c r="SEG2" s="854"/>
      <c r="SEH2" s="854"/>
      <c r="SEI2" s="854"/>
      <c r="SEJ2" s="854"/>
      <c r="SEK2" s="854"/>
      <c r="SEL2" s="854"/>
      <c r="SEM2" s="854"/>
      <c r="SEN2" s="854"/>
      <c r="SEO2" s="854"/>
      <c r="SEP2" s="854"/>
      <c r="SEQ2" s="854"/>
      <c r="SER2" s="854"/>
      <c r="SES2" s="854"/>
      <c r="SET2" s="854"/>
      <c r="SEU2" s="854"/>
      <c r="SEV2" s="854"/>
      <c r="SEW2" s="854"/>
      <c r="SEX2" s="854"/>
      <c r="SEY2" s="854"/>
      <c r="SEZ2" s="854"/>
      <c r="SFA2" s="854"/>
      <c r="SFB2" s="854"/>
      <c r="SFC2" s="854"/>
      <c r="SFD2" s="854"/>
      <c r="SFE2" s="854"/>
      <c r="SFF2" s="854"/>
      <c r="SFG2" s="854"/>
      <c r="SFH2" s="854"/>
      <c r="SFI2" s="854"/>
      <c r="SFJ2" s="854"/>
      <c r="SFK2" s="854"/>
      <c r="SFL2" s="854"/>
      <c r="SFM2" s="854"/>
      <c r="SFN2" s="854"/>
      <c r="SFO2" s="854"/>
      <c r="SFP2" s="854"/>
      <c r="SFQ2" s="854"/>
      <c r="SFR2" s="854"/>
      <c r="SFS2" s="854"/>
      <c r="SFT2" s="854"/>
      <c r="SFU2" s="854"/>
      <c r="SFV2" s="854"/>
      <c r="SFW2" s="854"/>
      <c r="SFX2" s="854"/>
      <c r="SFY2" s="854"/>
      <c r="SFZ2" s="854"/>
      <c r="SGA2" s="854"/>
      <c r="SGB2" s="854"/>
      <c r="SGC2" s="854"/>
      <c r="SGD2" s="854"/>
      <c r="SGE2" s="854"/>
      <c r="SGF2" s="854"/>
      <c r="SGG2" s="854"/>
      <c r="SGH2" s="854"/>
      <c r="SGI2" s="854"/>
      <c r="SGJ2" s="854"/>
      <c r="SGK2" s="854"/>
      <c r="SGL2" s="854"/>
      <c r="SGM2" s="854"/>
      <c r="SGN2" s="854"/>
      <c r="SGO2" s="854"/>
      <c r="SGP2" s="854"/>
      <c r="SGQ2" s="854"/>
      <c r="SGR2" s="854"/>
      <c r="SGS2" s="854"/>
      <c r="SGT2" s="854"/>
      <c r="SGU2" s="854"/>
      <c r="SGV2" s="854"/>
      <c r="SGW2" s="854"/>
      <c r="SGX2" s="854"/>
      <c r="SGY2" s="854"/>
      <c r="SGZ2" s="854"/>
      <c r="SHA2" s="854"/>
      <c r="SHB2" s="854"/>
      <c r="SHC2" s="854"/>
      <c r="SHD2" s="854"/>
      <c r="SHE2" s="854"/>
      <c r="SHF2" s="854"/>
      <c r="SHG2" s="854"/>
      <c r="SHH2" s="854"/>
      <c r="SHI2" s="854"/>
      <c r="SHJ2" s="854"/>
      <c r="SHK2" s="854"/>
      <c r="SHL2" s="854"/>
      <c r="SHM2" s="854"/>
      <c r="SHN2" s="854"/>
      <c r="SHO2" s="854"/>
      <c r="SHP2" s="854"/>
      <c r="SHQ2" s="854"/>
      <c r="SHR2" s="854"/>
      <c r="SHS2" s="854"/>
      <c r="SHT2" s="854"/>
      <c r="SHU2" s="854"/>
      <c r="SHV2" s="854"/>
      <c r="SHW2" s="854"/>
      <c r="SHX2" s="854"/>
      <c r="SHY2" s="854"/>
      <c r="SHZ2" s="854"/>
      <c r="SIA2" s="854"/>
      <c r="SIB2" s="854"/>
      <c r="SIC2" s="854"/>
      <c r="SID2" s="854"/>
      <c r="SIE2" s="854"/>
      <c r="SIF2" s="854"/>
      <c r="SIG2" s="854"/>
      <c r="SIH2" s="854"/>
      <c r="SII2" s="854"/>
      <c r="SIJ2" s="854"/>
      <c r="SIK2" s="854"/>
      <c r="SIL2" s="854"/>
      <c r="SIM2" s="854"/>
      <c r="SIN2" s="854"/>
      <c r="SIO2" s="854"/>
      <c r="SIP2" s="854"/>
      <c r="SIQ2" s="854"/>
      <c r="SIR2" s="854"/>
      <c r="SIS2" s="854"/>
      <c r="SIT2" s="854"/>
      <c r="SIU2" s="854"/>
      <c r="SIV2" s="854"/>
      <c r="SIW2" s="854"/>
      <c r="SIX2" s="854"/>
      <c r="SIY2" s="854"/>
      <c r="SIZ2" s="854"/>
      <c r="SJA2" s="854"/>
      <c r="SJB2" s="854"/>
      <c r="SJC2" s="854"/>
      <c r="SJD2" s="854"/>
      <c r="SJE2" s="854"/>
      <c r="SJF2" s="854"/>
      <c r="SJG2" s="854"/>
      <c r="SJH2" s="854"/>
      <c r="SJI2" s="854"/>
      <c r="SJJ2" s="854"/>
      <c r="SJK2" s="854"/>
      <c r="SJL2" s="854"/>
      <c r="SJM2" s="854"/>
      <c r="SJN2" s="854"/>
      <c r="SJO2" s="854"/>
      <c r="SJP2" s="854"/>
      <c r="SJQ2" s="854"/>
      <c r="SJR2" s="854"/>
      <c r="SJS2" s="854"/>
      <c r="SJT2" s="854"/>
      <c r="SJU2" s="854"/>
      <c r="SJV2" s="854"/>
      <c r="SJW2" s="854"/>
      <c r="SJX2" s="854"/>
      <c r="SJY2" s="854"/>
      <c r="SJZ2" s="854"/>
      <c r="SKA2" s="854"/>
      <c r="SKB2" s="854"/>
      <c r="SKC2" s="854"/>
      <c r="SKD2" s="854"/>
      <c r="SKE2" s="854"/>
      <c r="SKF2" s="854"/>
      <c r="SKG2" s="854"/>
      <c r="SKH2" s="854"/>
      <c r="SKI2" s="854"/>
      <c r="SKJ2" s="854"/>
      <c r="SKK2" s="854"/>
      <c r="SKL2" s="854"/>
      <c r="SKM2" s="854"/>
      <c r="SKN2" s="854"/>
      <c r="SKO2" s="854"/>
      <c r="SKP2" s="854"/>
      <c r="SKQ2" s="854"/>
      <c r="SKR2" s="854"/>
      <c r="SKS2" s="854"/>
      <c r="SKT2" s="854"/>
      <c r="SKU2" s="854"/>
      <c r="SKV2" s="854"/>
      <c r="SKW2" s="854"/>
      <c r="SKX2" s="854"/>
      <c r="SKY2" s="854"/>
      <c r="SKZ2" s="854"/>
      <c r="SLA2" s="854"/>
      <c r="SLB2" s="854"/>
      <c r="SLC2" s="854"/>
      <c r="SLD2" s="854"/>
      <c r="SLE2" s="854"/>
      <c r="SLF2" s="854"/>
      <c r="SLG2" s="854"/>
      <c r="SLH2" s="854"/>
      <c r="SLI2" s="854"/>
      <c r="SLJ2" s="854"/>
      <c r="SLK2" s="854"/>
      <c r="SLL2" s="854"/>
      <c r="SLM2" s="854"/>
      <c r="SLN2" s="854"/>
      <c r="SLO2" s="854"/>
      <c r="SLP2" s="854"/>
      <c r="SLQ2" s="854"/>
      <c r="SLR2" s="854"/>
      <c r="SLS2" s="854"/>
      <c r="SLT2" s="854"/>
      <c r="SLU2" s="854"/>
      <c r="SLV2" s="854"/>
      <c r="SLW2" s="854"/>
      <c r="SLX2" s="854"/>
      <c r="SLY2" s="854"/>
      <c r="SLZ2" s="854"/>
      <c r="SMA2" s="854"/>
      <c r="SMB2" s="854"/>
      <c r="SMC2" s="854"/>
      <c r="SMD2" s="854"/>
      <c r="SME2" s="854"/>
      <c r="SMF2" s="854"/>
      <c r="SMG2" s="854"/>
      <c r="SMH2" s="854"/>
      <c r="SMI2" s="854"/>
      <c r="SMJ2" s="854"/>
      <c r="SMK2" s="854"/>
      <c r="SML2" s="854"/>
      <c r="SMM2" s="854"/>
      <c r="SMN2" s="854"/>
      <c r="SMO2" s="854"/>
      <c r="SMP2" s="854"/>
      <c r="SMQ2" s="854"/>
      <c r="SMR2" s="854"/>
      <c r="SMS2" s="854"/>
      <c r="SMT2" s="854"/>
      <c r="SMU2" s="854"/>
      <c r="SMV2" s="854"/>
      <c r="SMW2" s="854"/>
      <c r="SMX2" s="854"/>
      <c r="SMY2" s="854"/>
      <c r="SMZ2" s="854"/>
      <c r="SNA2" s="854"/>
      <c r="SNB2" s="854"/>
      <c r="SNC2" s="854"/>
      <c r="SND2" s="854"/>
      <c r="SNE2" s="854"/>
      <c r="SNF2" s="854"/>
      <c r="SNG2" s="854"/>
      <c r="SNH2" s="854"/>
      <c r="SNI2" s="854"/>
      <c r="SNJ2" s="854"/>
      <c r="SNK2" s="854"/>
      <c r="SNL2" s="854"/>
      <c r="SNM2" s="854"/>
      <c r="SNN2" s="854"/>
      <c r="SNO2" s="854"/>
      <c r="SNP2" s="854"/>
      <c r="SNQ2" s="854"/>
      <c r="SNR2" s="854"/>
      <c r="SNS2" s="854"/>
      <c r="SNT2" s="854"/>
      <c r="SNU2" s="854"/>
      <c r="SNV2" s="854"/>
      <c r="SNW2" s="854"/>
      <c r="SNX2" s="854"/>
      <c r="SNY2" s="854"/>
      <c r="SNZ2" s="854"/>
      <c r="SOA2" s="854"/>
      <c r="SOB2" s="854"/>
      <c r="SOC2" s="854"/>
      <c r="SOD2" s="854"/>
      <c r="SOE2" s="854"/>
      <c r="SOF2" s="854"/>
      <c r="SOG2" s="854"/>
      <c r="SOH2" s="854"/>
      <c r="SOI2" s="854"/>
      <c r="SOJ2" s="854"/>
      <c r="SOK2" s="854"/>
      <c r="SOL2" s="854"/>
      <c r="SOM2" s="854"/>
      <c r="SON2" s="854"/>
      <c r="SOO2" s="854"/>
      <c r="SOP2" s="854"/>
      <c r="SOQ2" s="854"/>
      <c r="SOR2" s="854"/>
      <c r="SOS2" s="854"/>
      <c r="SOT2" s="854"/>
      <c r="SOU2" s="854"/>
      <c r="SOV2" s="854"/>
      <c r="SOW2" s="854"/>
      <c r="SOX2" s="854"/>
      <c r="SOY2" s="854"/>
      <c r="SOZ2" s="854"/>
      <c r="SPA2" s="854"/>
      <c r="SPB2" s="854"/>
      <c r="SPC2" s="854"/>
      <c r="SPD2" s="854"/>
      <c r="SPE2" s="854"/>
      <c r="SPF2" s="854"/>
      <c r="SPG2" s="854"/>
      <c r="SPH2" s="854"/>
      <c r="SPI2" s="854"/>
      <c r="SPJ2" s="854"/>
      <c r="SPK2" s="854"/>
      <c r="SPL2" s="854"/>
      <c r="SPM2" s="854"/>
      <c r="SPN2" s="854"/>
      <c r="SPO2" s="854"/>
      <c r="SPP2" s="854"/>
      <c r="SPQ2" s="854"/>
      <c r="SPR2" s="854"/>
      <c r="SPS2" s="854"/>
      <c r="SPT2" s="854"/>
      <c r="SPU2" s="854"/>
      <c r="SPV2" s="854"/>
      <c r="SPW2" s="854"/>
      <c r="SPX2" s="854"/>
      <c r="SPY2" s="854"/>
      <c r="SPZ2" s="854"/>
      <c r="SQA2" s="854"/>
      <c r="SQB2" s="854"/>
      <c r="SQC2" s="854"/>
      <c r="SQD2" s="854"/>
      <c r="SQE2" s="854"/>
      <c r="SQF2" s="854"/>
      <c r="SQG2" s="854"/>
      <c r="SQH2" s="854"/>
      <c r="SQI2" s="854"/>
      <c r="SQJ2" s="854"/>
      <c r="SQK2" s="854"/>
      <c r="SQL2" s="854"/>
      <c r="SQM2" s="854"/>
      <c r="SQN2" s="854"/>
      <c r="SQO2" s="854"/>
      <c r="SQP2" s="854"/>
      <c r="SQQ2" s="854"/>
      <c r="SQR2" s="854"/>
      <c r="SQS2" s="854"/>
      <c r="SQT2" s="854"/>
      <c r="SQU2" s="854"/>
      <c r="SQV2" s="854"/>
      <c r="SQW2" s="854"/>
      <c r="SQX2" s="854"/>
      <c r="SQY2" s="854"/>
      <c r="SQZ2" s="854"/>
      <c r="SRA2" s="854"/>
      <c r="SRB2" s="854"/>
      <c r="SRC2" s="854"/>
      <c r="SRD2" s="854"/>
      <c r="SRE2" s="854"/>
      <c r="SRF2" s="854"/>
      <c r="SRG2" s="854"/>
      <c r="SRH2" s="854"/>
      <c r="SRI2" s="854"/>
      <c r="SRJ2" s="854"/>
      <c r="SRK2" s="854"/>
      <c r="SRL2" s="854"/>
      <c r="SRM2" s="854"/>
      <c r="SRN2" s="854"/>
      <c r="SRO2" s="854"/>
      <c r="SRP2" s="854"/>
      <c r="SRQ2" s="854"/>
      <c r="SRR2" s="854"/>
      <c r="SRS2" s="854"/>
      <c r="SRT2" s="854"/>
      <c r="SRU2" s="854"/>
      <c r="SRV2" s="854"/>
      <c r="SRW2" s="854"/>
      <c r="SRX2" s="854"/>
      <c r="SRY2" s="854"/>
      <c r="SRZ2" s="854"/>
      <c r="SSA2" s="854"/>
      <c r="SSB2" s="854"/>
      <c r="SSC2" s="854"/>
      <c r="SSD2" s="854"/>
      <c r="SSE2" s="854"/>
      <c r="SSF2" s="854"/>
      <c r="SSG2" s="854"/>
      <c r="SSH2" s="854"/>
      <c r="SSI2" s="854"/>
      <c r="SSJ2" s="854"/>
      <c r="SSK2" s="854"/>
      <c r="SSL2" s="854"/>
      <c r="SSM2" s="854"/>
      <c r="SSN2" s="854"/>
      <c r="SSO2" s="854"/>
      <c r="SSP2" s="854"/>
      <c r="SSQ2" s="854"/>
      <c r="SSR2" s="854"/>
      <c r="SSS2" s="854"/>
      <c r="SST2" s="854"/>
      <c r="SSU2" s="854"/>
      <c r="SSV2" s="854"/>
      <c r="SSW2" s="854"/>
      <c r="SSX2" s="854"/>
      <c r="SSY2" s="854"/>
      <c r="SSZ2" s="854"/>
      <c r="STA2" s="854"/>
      <c r="STB2" s="854"/>
      <c r="STC2" s="854"/>
      <c r="STD2" s="854"/>
      <c r="STE2" s="854"/>
      <c r="STF2" s="854"/>
      <c r="STG2" s="854"/>
      <c r="STH2" s="854"/>
      <c r="STI2" s="854"/>
      <c r="STJ2" s="854"/>
      <c r="STK2" s="854"/>
      <c r="STL2" s="854"/>
      <c r="STM2" s="854"/>
      <c r="STN2" s="854"/>
      <c r="STO2" s="854"/>
      <c r="STP2" s="854"/>
      <c r="STQ2" s="854"/>
      <c r="STR2" s="854"/>
      <c r="STS2" s="854"/>
      <c r="STT2" s="854"/>
      <c r="STU2" s="854"/>
      <c r="STV2" s="854"/>
      <c r="STW2" s="854"/>
      <c r="STX2" s="854"/>
      <c r="STY2" s="854"/>
      <c r="STZ2" s="854"/>
      <c r="SUA2" s="854"/>
      <c r="SUB2" s="854"/>
      <c r="SUC2" s="854"/>
      <c r="SUD2" s="854"/>
      <c r="SUE2" s="854"/>
      <c r="SUF2" s="854"/>
      <c r="SUG2" s="854"/>
      <c r="SUH2" s="854"/>
      <c r="SUI2" s="854"/>
      <c r="SUJ2" s="854"/>
      <c r="SUK2" s="854"/>
      <c r="SUL2" s="854"/>
      <c r="SUM2" s="854"/>
      <c r="SUN2" s="854"/>
      <c r="SUO2" s="854"/>
      <c r="SUP2" s="854"/>
      <c r="SUQ2" s="854"/>
      <c r="SUR2" s="854"/>
      <c r="SUS2" s="854"/>
      <c r="SUT2" s="854"/>
      <c r="SUU2" s="854"/>
      <c r="SUV2" s="854"/>
      <c r="SUW2" s="854"/>
      <c r="SUX2" s="854"/>
      <c r="SUY2" s="854"/>
      <c r="SUZ2" s="854"/>
      <c r="SVA2" s="854"/>
      <c r="SVB2" s="854"/>
      <c r="SVC2" s="854"/>
      <c r="SVD2" s="854"/>
      <c r="SVE2" s="854"/>
      <c r="SVF2" s="854"/>
      <c r="SVG2" s="854"/>
      <c r="SVH2" s="854"/>
      <c r="SVI2" s="854"/>
      <c r="SVJ2" s="854"/>
      <c r="SVK2" s="854"/>
      <c r="SVL2" s="854"/>
      <c r="SVM2" s="854"/>
      <c r="SVN2" s="854"/>
      <c r="SVO2" s="854"/>
      <c r="SVP2" s="854"/>
      <c r="SVQ2" s="854"/>
      <c r="SVR2" s="854"/>
      <c r="SVS2" s="854"/>
      <c r="SVT2" s="854"/>
      <c r="SVU2" s="854"/>
      <c r="SVV2" s="854"/>
      <c r="SVW2" s="854"/>
      <c r="SVX2" s="854"/>
      <c r="SVY2" s="854"/>
      <c r="SVZ2" s="854"/>
      <c r="SWA2" s="854"/>
      <c r="SWB2" s="854"/>
      <c r="SWC2" s="854"/>
      <c r="SWD2" s="854"/>
      <c r="SWE2" s="854"/>
      <c r="SWF2" s="854"/>
      <c r="SWG2" s="854"/>
      <c r="SWH2" s="854"/>
      <c r="SWI2" s="854"/>
      <c r="SWJ2" s="854"/>
      <c r="SWK2" s="854"/>
      <c r="SWL2" s="854"/>
      <c r="SWM2" s="854"/>
      <c r="SWN2" s="854"/>
      <c r="SWO2" s="854"/>
      <c r="SWP2" s="854"/>
      <c r="SWQ2" s="854"/>
      <c r="SWR2" s="854"/>
      <c r="SWS2" s="854"/>
      <c r="SWT2" s="854"/>
      <c r="SWU2" s="854"/>
      <c r="SWV2" s="854"/>
      <c r="SWW2" s="854"/>
      <c r="SWX2" s="854"/>
      <c r="SWY2" s="854"/>
      <c r="SWZ2" s="854"/>
      <c r="SXA2" s="854"/>
      <c r="SXB2" s="854"/>
      <c r="SXC2" s="854"/>
      <c r="SXD2" s="854"/>
      <c r="SXE2" s="854"/>
      <c r="SXF2" s="854"/>
      <c r="SXG2" s="854"/>
      <c r="SXH2" s="854"/>
      <c r="SXI2" s="854"/>
      <c r="SXJ2" s="854"/>
      <c r="SXK2" s="854"/>
      <c r="SXL2" s="854"/>
      <c r="SXM2" s="854"/>
      <c r="SXN2" s="854"/>
      <c r="SXO2" s="854"/>
      <c r="SXP2" s="854"/>
      <c r="SXQ2" s="854"/>
      <c r="SXR2" s="854"/>
      <c r="SXS2" s="854"/>
      <c r="SXT2" s="854"/>
      <c r="SXU2" s="854"/>
      <c r="SXV2" s="854"/>
      <c r="SXW2" s="854"/>
      <c r="SXX2" s="854"/>
      <c r="SXY2" s="854"/>
      <c r="SXZ2" s="854"/>
      <c r="SYA2" s="854"/>
      <c r="SYB2" s="854"/>
      <c r="SYC2" s="854"/>
      <c r="SYD2" s="854"/>
      <c r="SYE2" s="854"/>
      <c r="SYF2" s="854"/>
      <c r="SYG2" s="854"/>
      <c r="SYH2" s="854"/>
      <c r="SYI2" s="854"/>
      <c r="SYJ2" s="854"/>
      <c r="SYK2" s="854"/>
      <c r="SYL2" s="854"/>
      <c r="SYM2" s="854"/>
      <c r="SYN2" s="854"/>
      <c r="SYO2" s="854"/>
      <c r="SYP2" s="854"/>
      <c r="SYQ2" s="854"/>
      <c r="SYR2" s="854"/>
      <c r="SYS2" s="854"/>
      <c r="SYT2" s="854"/>
      <c r="SYU2" s="854"/>
      <c r="SYV2" s="854"/>
      <c r="SYW2" s="854"/>
      <c r="SYX2" s="854"/>
      <c r="SYY2" s="854"/>
      <c r="SYZ2" s="854"/>
      <c r="SZA2" s="854"/>
      <c r="SZB2" s="854"/>
      <c r="SZC2" s="854"/>
      <c r="SZD2" s="854"/>
      <c r="SZE2" s="854"/>
      <c r="SZF2" s="854"/>
      <c r="SZG2" s="854"/>
      <c r="SZH2" s="854"/>
      <c r="SZI2" s="854"/>
      <c r="SZJ2" s="854"/>
      <c r="SZK2" s="854"/>
      <c r="SZL2" s="854"/>
      <c r="SZM2" s="854"/>
      <c r="SZN2" s="854"/>
      <c r="SZO2" s="854"/>
      <c r="SZP2" s="854"/>
      <c r="SZQ2" s="854"/>
      <c r="SZR2" s="854"/>
      <c r="SZS2" s="854"/>
      <c r="SZT2" s="854"/>
      <c r="SZU2" s="854"/>
      <c r="SZV2" s="854"/>
      <c r="SZW2" s="854"/>
      <c r="SZX2" s="854"/>
      <c r="SZY2" s="854"/>
      <c r="SZZ2" s="854"/>
      <c r="TAA2" s="854"/>
      <c r="TAB2" s="854"/>
      <c r="TAC2" s="854"/>
      <c r="TAD2" s="854"/>
      <c r="TAE2" s="854"/>
      <c r="TAF2" s="854"/>
      <c r="TAG2" s="854"/>
      <c r="TAH2" s="854"/>
      <c r="TAI2" s="854"/>
      <c r="TAJ2" s="854"/>
      <c r="TAK2" s="854"/>
      <c r="TAL2" s="854"/>
      <c r="TAM2" s="854"/>
      <c r="TAN2" s="854"/>
      <c r="TAO2" s="854"/>
      <c r="TAP2" s="854"/>
      <c r="TAQ2" s="854"/>
      <c r="TAR2" s="854"/>
      <c r="TAS2" s="854"/>
      <c r="TAT2" s="854"/>
      <c r="TAU2" s="854"/>
      <c r="TAV2" s="854"/>
      <c r="TAW2" s="854"/>
      <c r="TAX2" s="854"/>
      <c r="TAY2" s="854"/>
      <c r="TAZ2" s="854"/>
      <c r="TBA2" s="854"/>
      <c r="TBB2" s="854"/>
      <c r="TBC2" s="854"/>
      <c r="TBD2" s="854"/>
      <c r="TBE2" s="854"/>
      <c r="TBF2" s="854"/>
      <c r="TBG2" s="854"/>
      <c r="TBH2" s="854"/>
      <c r="TBI2" s="854"/>
      <c r="TBJ2" s="854"/>
      <c r="TBK2" s="854"/>
      <c r="TBL2" s="854"/>
      <c r="TBM2" s="854"/>
      <c r="TBN2" s="854"/>
      <c r="TBO2" s="854"/>
      <c r="TBP2" s="854"/>
      <c r="TBQ2" s="854"/>
      <c r="TBR2" s="854"/>
      <c r="TBS2" s="854"/>
      <c r="TBT2" s="854"/>
      <c r="TBU2" s="854"/>
      <c r="TBV2" s="854"/>
      <c r="TBW2" s="854"/>
      <c r="TBX2" s="854"/>
      <c r="TBY2" s="854"/>
      <c r="TBZ2" s="854"/>
      <c r="TCA2" s="854"/>
      <c r="TCB2" s="854"/>
      <c r="TCC2" s="854"/>
      <c r="TCD2" s="854"/>
      <c r="TCE2" s="854"/>
      <c r="TCF2" s="854"/>
      <c r="TCG2" s="854"/>
      <c r="TCH2" s="854"/>
      <c r="TCI2" s="854"/>
      <c r="TCJ2" s="854"/>
      <c r="TCK2" s="854"/>
      <c r="TCL2" s="854"/>
      <c r="TCM2" s="854"/>
      <c r="TCN2" s="854"/>
      <c r="TCO2" s="854"/>
      <c r="TCP2" s="854"/>
      <c r="TCQ2" s="854"/>
      <c r="TCR2" s="854"/>
      <c r="TCS2" s="854"/>
      <c r="TCT2" s="854"/>
      <c r="TCU2" s="854"/>
      <c r="TCV2" s="854"/>
      <c r="TCW2" s="854"/>
      <c r="TCX2" s="854"/>
      <c r="TCY2" s="854"/>
      <c r="TCZ2" s="854"/>
      <c r="TDA2" s="854"/>
      <c r="TDB2" s="854"/>
      <c r="TDC2" s="854"/>
      <c r="TDD2" s="854"/>
      <c r="TDE2" s="854"/>
      <c r="TDF2" s="854"/>
      <c r="TDG2" s="854"/>
      <c r="TDH2" s="854"/>
      <c r="TDI2" s="854"/>
      <c r="TDJ2" s="854"/>
      <c r="TDK2" s="854"/>
      <c r="TDL2" s="854"/>
      <c r="TDM2" s="854"/>
      <c r="TDN2" s="854"/>
      <c r="TDO2" s="854"/>
      <c r="TDP2" s="854"/>
      <c r="TDQ2" s="854"/>
      <c r="TDR2" s="854"/>
      <c r="TDS2" s="854"/>
      <c r="TDT2" s="854"/>
      <c r="TDU2" s="854"/>
      <c r="TDV2" s="854"/>
      <c r="TDW2" s="854"/>
      <c r="TDX2" s="854"/>
      <c r="TDY2" s="854"/>
      <c r="TDZ2" s="854"/>
      <c r="TEA2" s="854"/>
      <c r="TEB2" s="854"/>
      <c r="TEC2" s="854"/>
      <c r="TED2" s="854"/>
      <c r="TEE2" s="854"/>
      <c r="TEF2" s="854"/>
      <c r="TEG2" s="854"/>
      <c r="TEH2" s="854"/>
      <c r="TEI2" s="854"/>
      <c r="TEJ2" s="854"/>
      <c r="TEK2" s="854"/>
      <c r="TEL2" s="854"/>
      <c r="TEM2" s="854"/>
      <c r="TEN2" s="854"/>
      <c r="TEO2" s="854"/>
      <c r="TEP2" s="854"/>
      <c r="TEQ2" s="854"/>
      <c r="TER2" s="854"/>
      <c r="TES2" s="854"/>
      <c r="TET2" s="854"/>
      <c r="TEU2" s="854"/>
      <c r="TEV2" s="854"/>
      <c r="TEW2" s="854"/>
      <c r="TEX2" s="854"/>
      <c r="TEY2" s="854"/>
      <c r="TEZ2" s="854"/>
      <c r="TFA2" s="854"/>
      <c r="TFB2" s="854"/>
      <c r="TFC2" s="854"/>
      <c r="TFD2" s="854"/>
      <c r="TFE2" s="854"/>
      <c r="TFF2" s="854"/>
      <c r="TFG2" s="854"/>
      <c r="TFH2" s="854"/>
      <c r="TFI2" s="854"/>
      <c r="TFJ2" s="854"/>
      <c r="TFK2" s="854"/>
      <c r="TFL2" s="854"/>
      <c r="TFM2" s="854"/>
      <c r="TFN2" s="854"/>
      <c r="TFO2" s="854"/>
      <c r="TFP2" s="854"/>
      <c r="TFQ2" s="854"/>
      <c r="TFR2" s="854"/>
      <c r="TFS2" s="854"/>
      <c r="TFT2" s="854"/>
      <c r="TFU2" s="854"/>
      <c r="TFV2" s="854"/>
      <c r="TFW2" s="854"/>
      <c r="TFX2" s="854"/>
      <c r="TFY2" s="854"/>
      <c r="TFZ2" s="854"/>
      <c r="TGA2" s="854"/>
      <c r="TGB2" s="854"/>
      <c r="TGC2" s="854"/>
      <c r="TGD2" s="854"/>
      <c r="TGE2" s="854"/>
      <c r="TGF2" s="854"/>
      <c r="TGG2" s="854"/>
      <c r="TGH2" s="854"/>
      <c r="TGI2" s="854"/>
      <c r="TGJ2" s="854"/>
      <c r="TGK2" s="854"/>
      <c r="TGL2" s="854"/>
      <c r="TGM2" s="854"/>
      <c r="TGN2" s="854"/>
      <c r="TGO2" s="854"/>
      <c r="TGP2" s="854"/>
      <c r="TGQ2" s="854"/>
      <c r="TGR2" s="854"/>
      <c r="TGS2" s="854"/>
      <c r="TGT2" s="854"/>
      <c r="TGU2" s="854"/>
      <c r="TGV2" s="854"/>
      <c r="TGW2" s="854"/>
      <c r="TGX2" s="854"/>
      <c r="TGY2" s="854"/>
      <c r="TGZ2" s="854"/>
      <c r="THA2" s="854"/>
      <c r="THB2" s="854"/>
      <c r="THC2" s="854"/>
      <c r="THD2" s="854"/>
      <c r="THE2" s="854"/>
      <c r="THF2" s="854"/>
      <c r="THG2" s="854"/>
      <c r="THH2" s="854"/>
      <c r="THI2" s="854"/>
      <c r="THJ2" s="854"/>
      <c r="THK2" s="854"/>
      <c r="THL2" s="854"/>
      <c r="THM2" s="854"/>
      <c r="THN2" s="854"/>
      <c r="THO2" s="854"/>
      <c r="THP2" s="854"/>
      <c r="THQ2" s="854"/>
      <c r="THR2" s="854"/>
      <c r="THS2" s="854"/>
      <c r="THT2" s="854"/>
      <c r="THU2" s="854"/>
      <c r="THV2" s="854"/>
      <c r="THW2" s="854"/>
      <c r="THX2" s="854"/>
      <c r="THY2" s="854"/>
      <c r="THZ2" s="854"/>
      <c r="TIA2" s="854"/>
      <c r="TIB2" s="854"/>
      <c r="TIC2" s="854"/>
      <c r="TID2" s="854"/>
      <c r="TIE2" s="854"/>
      <c r="TIF2" s="854"/>
      <c r="TIG2" s="854"/>
      <c r="TIH2" s="854"/>
      <c r="TII2" s="854"/>
      <c r="TIJ2" s="854"/>
      <c r="TIK2" s="854"/>
      <c r="TIL2" s="854"/>
      <c r="TIM2" s="854"/>
      <c r="TIN2" s="854"/>
      <c r="TIO2" s="854"/>
      <c r="TIP2" s="854"/>
      <c r="TIQ2" s="854"/>
      <c r="TIR2" s="854"/>
      <c r="TIS2" s="854"/>
      <c r="TIT2" s="854"/>
      <c r="TIU2" s="854"/>
      <c r="TIV2" s="854"/>
      <c r="TIW2" s="854"/>
      <c r="TIX2" s="854"/>
      <c r="TIY2" s="854"/>
      <c r="TIZ2" s="854"/>
      <c r="TJA2" s="854"/>
      <c r="TJB2" s="854"/>
      <c r="TJC2" s="854"/>
      <c r="TJD2" s="854"/>
      <c r="TJE2" s="854"/>
      <c r="TJF2" s="854"/>
      <c r="TJG2" s="854"/>
      <c r="TJH2" s="854"/>
      <c r="TJI2" s="854"/>
      <c r="TJJ2" s="854"/>
      <c r="TJK2" s="854"/>
      <c r="TJL2" s="854"/>
      <c r="TJM2" s="854"/>
      <c r="TJN2" s="854"/>
      <c r="TJO2" s="854"/>
      <c r="TJP2" s="854"/>
      <c r="TJQ2" s="854"/>
      <c r="TJR2" s="854"/>
      <c r="TJS2" s="854"/>
      <c r="TJT2" s="854"/>
      <c r="TJU2" s="854"/>
      <c r="TJV2" s="854"/>
      <c r="TJW2" s="854"/>
      <c r="TJX2" s="854"/>
      <c r="TJY2" s="854"/>
      <c r="TJZ2" s="854"/>
      <c r="TKA2" s="854"/>
      <c r="TKB2" s="854"/>
      <c r="TKC2" s="854"/>
      <c r="TKD2" s="854"/>
      <c r="TKE2" s="854"/>
      <c r="TKF2" s="854"/>
      <c r="TKG2" s="854"/>
      <c r="TKH2" s="854"/>
      <c r="TKI2" s="854"/>
      <c r="TKJ2" s="854"/>
      <c r="TKK2" s="854"/>
      <c r="TKL2" s="854"/>
      <c r="TKM2" s="854"/>
      <c r="TKN2" s="854"/>
      <c r="TKO2" s="854"/>
      <c r="TKP2" s="854"/>
      <c r="TKQ2" s="854"/>
      <c r="TKR2" s="854"/>
      <c r="TKS2" s="854"/>
      <c r="TKT2" s="854"/>
      <c r="TKU2" s="854"/>
      <c r="TKV2" s="854"/>
      <c r="TKW2" s="854"/>
      <c r="TKX2" s="854"/>
      <c r="TKY2" s="854"/>
      <c r="TKZ2" s="854"/>
      <c r="TLA2" s="854"/>
      <c r="TLB2" s="854"/>
      <c r="TLC2" s="854"/>
      <c r="TLD2" s="854"/>
      <c r="TLE2" s="854"/>
      <c r="TLF2" s="854"/>
      <c r="TLG2" s="854"/>
      <c r="TLH2" s="854"/>
      <c r="TLI2" s="854"/>
      <c r="TLJ2" s="854"/>
      <c r="TLK2" s="854"/>
      <c r="TLL2" s="854"/>
      <c r="TLM2" s="854"/>
      <c r="TLN2" s="854"/>
      <c r="TLO2" s="854"/>
      <c r="TLP2" s="854"/>
      <c r="TLQ2" s="854"/>
      <c r="TLR2" s="854"/>
      <c r="TLS2" s="854"/>
      <c r="TLT2" s="854"/>
      <c r="TLU2" s="854"/>
      <c r="TLV2" s="854"/>
      <c r="TLW2" s="854"/>
      <c r="TLX2" s="854"/>
      <c r="TLY2" s="854"/>
      <c r="TLZ2" s="854"/>
      <c r="TMA2" s="854"/>
      <c r="TMB2" s="854"/>
      <c r="TMC2" s="854"/>
      <c r="TMD2" s="854"/>
      <c r="TME2" s="854"/>
      <c r="TMF2" s="854"/>
      <c r="TMG2" s="854"/>
      <c r="TMH2" s="854"/>
      <c r="TMI2" s="854"/>
      <c r="TMJ2" s="854"/>
      <c r="TMK2" s="854"/>
      <c r="TML2" s="854"/>
      <c r="TMM2" s="854"/>
      <c r="TMN2" s="854"/>
      <c r="TMO2" s="854"/>
      <c r="TMP2" s="854"/>
      <c r="TMQ2" s="854"/>
      <c r="TMR2" s="854"/>
      <c r="TMS2" s="854"/>
      <c r="TMT2" s="854"/>
      <c r="TMU2" s="854"/>
      <c r="TMV2" s="854"/>
      <c r="TMW2" s="854"/>
      <c r="TMX2" s="854"/>
      <c r="TMY2" s="854"/>
      <c r="TMZ2" s="854"/>
      <c r="TNA2" s="854"/>
      <c r="TNB2" s="854"/>
      <c r="TNC2" s="854"/>
      <c r="TND2" s="854"/>
      <c r="TNE2" s="854"/>
      <c r="TNF2" s="854"/>
      <c r="TNG2" s="854"/>
      <c r="TNH2" s="854"/>
      <c r="TNI2" s="854"/>
      <c r="TNJ2" s="854"/>
      <c r="TNK2" s="854"/>
      <c r="TNL2" s="854"/>
      <c r="TNM2" s="854"/>
      <c r="TNN2" s="854"/>
      <c r="TNO2" s="854"/>
      <c r="TNP2" s="854"/>
      <c r="TNQ2" s="854"/>
      <c r="TNR2" s="854"/>
      <c r="TNS2" s="854"/>
      <c r="TNT2" s="854"/>
      <c r="TNU2" s="854"/>
      <c r="TNV2" s="854"/>
      <c r="TNW2" s="854"/>
      <c r="TNX2" s="854"/>
      <c r="TNY2" s="854"/>
      <c r="TNZ2" s="854"/>
      <c r="TOA2" s="854"/>
      <c r="TOB2" s="854"/>
      <c r="TOC2" s="854"/>
      <c r="TOD2" s="854"/>
      <c r="TOE2" s="854"/>
      <c r="TOF2" s="854"/>
      <c r="TOG2" s="854"/>
      <c r="TOH2" s="854"/>
      <c r="TOI2" s="854"/>
      <c r="TOJ2" s="854"/>
      <c r="TOK2" s="854"/>
      <c r="TOL2" s="854"/>
      <c r="TOM2" s="854"/>
      <c r="TON2" s="854"/>
      <c r="TOO2" s="854"/>
      <c r="TOP2" s="854"/>
      <c r="TOQ2" s="854"/>
      <c r="TOR2" s="854"/>
      <c r="TOS2" s="854"/>
      <c r="TOT2" s="854"/>
      <c r="TOU2" s="854"/>
      <c r="TOV2" s="854"/>
      <c r="TOW2" s="854"/>
      <c r="TOX2" s="854"/>
      <c r="TOY2" s="854"/>
      <c r="TOZ2" s="854"/>
      <c r="TPA2" s="854"/>
      <c r="TPB2" s="854"/>
      <c r="TPC2" s="854"/>
      <c r="TPD2" s="854"/>
      <c r="TPE2" s="854"/>
      <c r="TPF2" s="854"/>
      <c r="TPG2" s="854"/>
      <c r="TPH2" s="854"/>
      <c r="TPI2" s="854"/>
      <c r="TPJ2" s="854"/>
      <c r="TPK2" s="854"/>
      <c r="TPL2" s="854"/>
      <c r="TPM2" s="854"/>
      <c r="TPN2" s="854"/>
      <c r="TPO2" s="854"/>
      <c r="TPP2" s="854"/>
      <c r="TPQ2" s="854"/>
      <c r="TPR2" s="854"/>
      <c r="TPS2" s="854"/>
      <c r="TPT2" s="854"/>
      <c r="TPU2" s="854"/>
      <c r="TPV2" s="854"/>
      <c r="TPW2" s="854"/>
      <c r="TPX2" s="854"/>
      <c r="TPY2" s="854"/>
      <c r="TPZ2" s="854"/>
      <c r="TQA2" s="854"/>
      <c r="TQB2" s="854"/>
      <c r="TQC2" s="854"/>
      <c r="TQD2" s="854"/>
      <c r="TQE2" s="854"/>
      <c r="TQF2" s="854"/>
      <c r="TQG2" s="854"/>
      <c r="TQH2" s="854"/>
      <c r="TQI2" s="854"/>
      <c r="TQJ2" s="854"/>
      <c r="TQK2" s="854"/>
      <c r="TQL2" s="854"/>
      <c r="TQM2" s="854"/>
      <c r="TQN2" s="854"/>
      <c r="TQO2" s="854"/>
      <c r="TQP2" s="854"/>
      <c r="TQQ2" s="854"/>
      <c r="TQR2" s="854"/>
      <c r="TQS2" s="854"/>
      <c r="TQT2" s="854"/>
      <c r="TQU2" s="854"/>
      <c r="TQV2" s="854"/>
      <c r="TQW2" s="854"/>
      <c r="TQX2" s="854"/>
      <c r="TQY2" s="854"/>
      <c r="TQZ2" s="854"/>
      <c r="TRA2" s="854"/>
      <c r="TRB2" s="854"/>
      <c r="TRC2" s="854"/>
      <c r="TRD2" s="854"/>
      <c r="TRE2" s="854"/>
      <c r="TRF2" s="854"/>
      <c r="TRG2" s="854"/>
      <c r="TRH2" s="854"/>
      <c r="TRI2" s="854"/>
      <c r="TRJ2" s="854"/>
      <c r="TRK2" s="854"/>
      <c r="TRL2" s="854"/>
      <c r="TRM2" s="854"/>
      <c r="TRN2" s="854"/>
      <c r="TRO2" s="854"/>
      <c r="TRP2" s="854"/>
      <c r="TRQ2" s="854"/>
      <c r="TRR2" s="854"/>
      <c r="TRS2" s="854"/>
      <c r="TRT2" s="854"/>
      <c r="TRU2" s="854"/>
      <c r="TRV2" s="854"/>
      <c r="TRW2" s="854"/>
      <c r="TRX2" s="854"/>
      <c r="TRY2" s="854"/>
      <c r="TRZ2" s="854"/>
      <c r="TSA2" s="854"/>
      <c r="TSB2" s="854"/>
      <c r="TSC2" s="854"/>
      <c r="TSD2" s="854"/>
      <c r="TSE2" s="854"/>
      <c r="TSF2" s="854"/>
      <c r="TSG2" s="854"/>
      <c r="TSH2" s="854"/>
      <c r="TSI2" s="854"/>
      <c r="TSJ2" s="854"/>
      <c r="TSK2" s="854"/>
      <c r="TSL2" s="854"/>
      <c r="TSM2" s="854"/>
      <c r="TSN2" s="854"/>
      <c r="TSO2" s="854"/>
      <c r="TSP2" s="854"/>
      <c r="TSQ2" s="854"/>
      <c r="TSR2" s="854"/>
      <c r="TSS2" s="854"/>
      <c r="TST2" s="854"/>
      <c r="TSU2" s="854"/>
      <c r="TSV2" s="854"/>
      <c r="TSW2" s="854"/>
      <c r="TSX2" s="854"/>
      <c r="TSY2" s="854"/>
      <c r="TSZ2" s="854"/>
      <c r="TTA2" s="854"/>
      <c r="TTB2" s="854"/>
      <c r="TTC2" s="854"/>
      <c r="TTD2" s="854"/>
      <c r="TTE2" s="854"/>
      <c r="TTF2" s="854"/>
      <c r="TTG2" s="854"/>
      <c r="TTH2" s="854"/>
      <c r="TTI2" s="854"/>
      <c r="TTJ2" s="854"/>
      <c r="TTK2" s="854"/>
      <c r="TTL2" s="854"/>
      <c r="TTM2" s="854"/>
      <c r="TTN2" s="854"/>
      <c r="TTO2" s="854"/>
      <c r="TTP2" s="854"/>
      <c r="TTQ2" s="854"/>
      <c r="TTR2" s="854"/>
      <c r="TTS2" s="854"/>
      <c r="TTT2" s="854"/>
      <c r="TTU2" s="854"/>
      <c r="TTV2" s="854"/>
      <c r="TTW2" s="854"/>
      <c r="TTX2" s="854"/>
      <c r="TTY2" s="854"/>
      <c r="TTZ2" s="854"/>
      <c r="TUA2" s="854"/>
      <c r="TUB2" s="854"/>
      <c r="TUC2" s="854"/>
      <c r="TUD2" s="854"/>
      <c r="TUE2" s="854"/>
      <c r="TUF2" s="854"/>
      <c r="TUG2" s="854"/>
      <c r="TUH2" s="854"/>
      <c r="TUI2" s="854"/>
      <c r="TUJ2" s="854"/>
      <c r="TUK2" s="854"/>
      <c r="TUL2" s="854"/>
      <c r="TUM2" s="854"/>
      <c r="TUN2" s="854"/>
      <c r="TUO2" s="854"/>
      <c r="TUP2" s="854"/>
      <c r="TUQ2" s="854"/>
      <c r="TUR2" s="854"/>
      <c r="TUS2" s="854"/>
      <c r="TUT2" s="854"/>
      <c r="TUU2" s="854"/>
      <c r="TUV2" s="854"/>
      <c r="TUW2" s="854"/>
      <c r="TUX2" s="854"/>
      <c r="TUY2" s="854"/>
      <c r="TUZ2" s="854"/>
      <c r="TVA2" s="854"/>
      <c r="TVB2" s="854"/>
      <c r="TVC2" s="854"/>
      <c r="TVD2" s="854"/>
      <c r="TVE2" s="854"/>
      <c r="TVF2" s="854"/>
      <c r="TVG2" s="854"/>
      <c r="TVH2" s="854"/>
      <c r="TVI2" s="854"/>
      <c r="TVJ2" s="854"/>
      <c r="TVK2" s="854"/>
      <c r="TVL2" s="854"/>
      <c r="TVM2" s="854"/>
      <c r="TVN2" s="854"/>
      <c r="TVO2" s="854"/>
      <c r="TVP2" s="854"/>
      <c r="TVQ2" s="854"/>
      <c r="TVR2" s="854"/>
      <c r="TVS2" s="854"/>
      <c r="TVT2" s="854"/>
      <c r="TVU2" s="854"/>
      <c r="TVV2" s="854"/>
      <c r="TVW2" s="854"/>
      <c r="TVX2" s="854"/>
      <c r="TVY2" s="854"/>
      <c r="TVZ2" s="854"/>
      <c r="TWA2" s="854"/>
      <c r="TWB2" s="854"/>
      <c r="TWC2" s="854"/>
      <c r="TWD2" s="854"/>
      <c r="TWE2" s="854"/>
      <c r="TWF2" s="854"/>
      <c r="TWG2" s="854"/>
      <c r="TWH2" s="854"/>
      <c r="TWI2" s="854"/>
      <c r="TWJ2" s="854"/>
      <c r="TWK2" s="854"/>
      <c r="TWL2" s="854"/>
      <c r="TWM2" s="854"/>
      <c r="TWN2" s="854"/>
      <c r="TWO2" s="854"/>
      <c r="TWP2" s="854"/>
      <c r="TWQ2" s="854"/>
      <c r="TWR2" s="854"/>
      <c r="TWS2" s="854"/>
      <c r="TWT2" s="854"/>
      <c r="TWU2" s="854"/>
      <c r="TWV2" s="854"/>
      <c r="TWW2" s="854"/>
      <c r="TWX2" s="854"/>
      <c r="TWY2" s="854"/>
      <c r="TWZ2" s="854"/>
      <c r="TXA2" s="854"/>
      <c r="TXB2" s="854"/>
      <c r="TXC2" s="854"/>
      <c r="TXD2" s="854"/>
      <c r="TXE2" s="854"/>
      <c r="TXF2" s="854"/>
      <c r="TXG2" s="854"/>
      <c r="TXH2" s="854"/>
      <c r="TXI2" s="854"/>
      <c r="TXJ2" s="854"/>
      <c r="TXK2" s="854"/>
      <c r="TXL2" s="854"/>
      <c r="TXM2" s="854"/>
      <c r="TXN2" s="854"/>
      <c r="TXO2" s="854"/>
      <c r="TXP2" s="854"/>
      <c r="TXQ2" s="854"/>
      <c r="TXR2" s="854"/>
      <c r="TXS2" s="854"/>
      <c r="TXT2" s="854"/>
      <c r="TXU2" s="854"/>
      <c r="TXV2" s="854"/>
      <c r="TXW2" s="854"/>
      <c r="TXX2" s="854"/>
      <c r="TXY2" s="854"/>
      <c r="TXZ2" s="854"/>
      <c r="TYA2" s="854"/>
      <c r="TYB2" s="854"/>
      <c r="TYC2" s="854"/>
      <c r="TYD2" s="854"/>
      <c r="TYE2" s="854"/>
      <c r="TYF2" s="854"/>
      <c r="TYG2" s="854"/>
      <c r="TYH2" s="854"/>
      <c r="TYI2" s="854"/>
      <c r="TYJ2" s="854"/>
      <c r="TYK2" s="854"/>
      <c r="TYL2" s="854"/>
      <c r="TYM2" s="854"/>
      <c r="TYN2" s="854"/>
      <c r="TYO2" s="854"/>
      <c r="TYP2" s="854"/>
      <c r="TYQ2" s="854"/>
      <c r="TYR2" s="854"/>
      <c r="TYS2" s="854"/>
      <c r="TYT2" s="854"/>
      <c r="TYU2" s="854"/>
      <c r="TYV2" s="854"/>
      <c r="TYW2" s="854"/>
      <c r="TYX2" s="854"/>
      <c r="TYY2" s="854"/>
      <c r="TYZ2" s="854"/>
      <c r="TZA2" s="854"/>
      <c r="TZB2" s="854"/>
      <c r="TZC2" s="854"/>
      <c r="TZD2" s="854"/>
      <c r="TZE2" s="854"/>
      <c r="TZF2" s="854"/>
      <c r="TZG2" s="854"/>
      <c r="TZH2" s="854"/>
      <c r="TZI2" s="854"/>
      <c r="TZJ2" s="854"/>
      <c r="TZK2" s="854"/>
      <c r="TZL2" s="854"/>
      <c r="TZM2" s="854"/>
      <c r="TZN2" s="854"/>
      <c r="TZO2" s="854"/>
      <c r="TZP2" s="854"/>
      <c r="TZQ2" s="854"/>
      <c r="TZR2" s="854"/>
      <c r="TZS2" s="854"/>
      <c r="TZT2" s="854"/>
      <c r="TZU2" s="854"/>
      <c r="TZV2" s="854"/>
      <c r="TZW2" s="854"/>
      <c r="TZX2" s="854"/>
      <c r="TZY2" s="854"/>
      <c r="TZZ2" s="854"/>
      <c r="UAA2" s="854"/>
      <c r="UAB2" s="854"/>
      <c r="UAC2" s="854"/>
      <c r="UAD2" s="854"/>
      <c r="UAE2" s="854"/>
      <c r="UAF2" s="854"/>
      <c r="UAG2" s="854"/>
      <c r="UAH2" s="854"/>
      <c r="UAI2" s="854"/>
      <c r="UAJ2" s="854"/>
      <c r="UAK2" s="854"/>
      <c r="UAL2" s="854"/>
      <c r="UAM2" s="854"/>
      <c r="UAN2" s="854"/>
      <c r="UAO2" s="854"/>
      <c r="UAP2" s="854"/>
      <c r="UAQ2" s="854"/>
      <c r="UAR2" s="854"/>
      <c r="UAS2" s="854"/>
      <c r="UAT2" s="854"/>
      <c r="UAU2" s="854"/>
      <c r="UAV2" s="854"/>
      <c r="UAW2" s="854"/>
      <c r="UAX2" s="854"/>
      <c r="UAY2" s="854"/>
      <c r="UAZ2" s="854"/>
      <c r="UBA2" s="854"/>
      <c r="UBB2" s="854"/>
      <c r="UBC2" s="854"/>
      <c r="UBD2" s="854"/>
      <c r="UBE2" s="854"/>
      <c r="UBF2" s="854"/>
      <c r="UBG2" s="854"/>
      <c r="UBH2" s="854"/>
      <c r="UBI2" s="854"/>
      <c r="UBJ2" s="854"/>
      <c r="UBK2" s="854"/>
      <c r="UBL2" s="854"/>
      <c r="UBM2" s="854"/>
      <c r="UBN2" s="854"/>
      <c r="UBO2" s="854"/>
      <c r="UBP2" s="854"/>
      <c r="UBQ2" s="854"/>
      <c r="UBR2" s="854"/>
      <c r="UBS2" s="854"/>
      <c r="UBT2" s="854"/>
      <c r="UBU2" s="854"/>
      <c r="UBV2" s="854"/>
      <c r="UBW2" s="854"/>
      <c r="UBX2" s="854"/>
      <c r="UBY2" s="854"/>
      <c r="UBZ2" s="854"/>
      <c r="UCA2" s="854"/>
      <c r="UCB2" s="854"/>
      <c r="UCC2" s="854"/>
      <c r="UCD2" s="854"/>
      <c r="UCE2" s="854"/>
      <c r="UCF2" s="854"/>
      <c r="UCG2" s="854"/>
      <c r="UCH2" s="854"/>
      <c r="UCI2" s="854"/>
      <c r="UCJ2" s="854"/>
      <c r="UCK2" s="854"/>
      <c r="UCL2" s="854"/>
      <c r="UCM2" s="854"/>
      <c r="UCN2" s="854"/>
      <c r="UCO2" s="854"/>
      <c r="UCP2" s="854"/>
      <c r="UCQ2" s="854"/>
      <c r="UCR2" s="854"/>
      <c r="UCS2" s="854"/>
      <c r="UCT2" s="854"/>
      <c r="UCU2" s="854"/>
      <c r="UCV2" s="854"/>
      <c r="UCW2" s="854"/>
      <c r="UCX2" s="854"/>
      <c r="UCY2" s="854"/>
      <c r="UCZ2" s="854"/>
      <c r="UDA2" s="854"/>
      <c r="UDB2" s="854"/>
      <c r="UDC2" s="854"/>
      <c r="UDD2" s="854"/>
      <c r="UDE2" s="854"/>
      <c r="UDF2" s="854"/>
      <c r="UDG2" s="854"/>
      <c r="UDH2" s="854"/>
      <c r="UDI2" s="854"/>
      <c r="UDJ2" s="854"/>
      <c r="UDK2" s="854"/>
      <c r="UDL2" s="854"/>
      <c r="UDM2" s="854"/>
      <c r="UDN2" s="854"/>
      <c r="UDO2" s="854"/>
      <c r="UDP2" s="854"/>
      <c r="UDQ2" s="854"/>
      <c r="UDR2" s="854"/>
      <c r="UDS2" s="854"/>
      <c r="UDT2" s="854"/>
      <c r="UDU2" s="854"/>
      <c r="UDV2" s="854"/>
      <c r="UDW2" s="854"/>
      <c r="UDX2" s="854"/>
      <c r="UDY2" s="854"/>
      <c r="UDZ2" s="854"/>
      <c r="UEA2" s="854"/>
      <c r="UEB2" s="854"/>
      <c r="UEC2" s="854"/>
      <c r="UED2" s="854"/>
      <c r="UEE2" s="854"/>
      <c r="UEF2" s="854"/>
      <c r="UEG2" s="854"/>
      <c r="UEH2" s="854"/>
      <c r="UEI2" s="854"/>
      <c r="UEJ2" s="854"/>
      <c r="UEK2" s="854"/>
      <c r="UEL2" s="854"/>
      <c r="UEM2" s="854"/>
      <c r="UEN2" s="854"/>
      <c r="UEO2" s="854"/>
      <c r="UEP2" s="854"/>
      <c r="UEQ2" s="854"/>
      <c r="UER2" s="854"/>
      <c r="UES2" s="854"/>
      <c r="UET2" s="854"/>
      <c r="UEU2" s="854"/>
      <c r="UEV2" s="854"/>
      <c r="UEW2" s="854"/>
      <c r="UEX2" s="854"/>
      <c r="UEY2" s="854"/>
      <c r="UEZ2" s="854"/>
      <c r="UFA2" s="854"/>
      <c r="UFB2" s="854"/>
      <c r="UFC2" s="854"/>
      <c r="UFD2" s="854"/>
      <c r="UFE2" s="854"/>
      <c r="UFF2" s="854"/>
      <c r="UFG2" s="854"/>
      <c r="UFH2" s="854"/>
      <c r="UFI2" s="854"/>
      <c r="UFJ2" s="854"/>
      <c r="UFK2" s="854"/>
      <c r="UFL2" s="854"/>
      <c r="UFM2" s="854"/>
      <c r="UFN2" s="854"/>
      <c r="UFO2" s="854"/>
      <c r="UFP2" s="854"/>
      <c r="UFQ2" s="854"/>
      <c r="UFR2" s="854"/>
      <c r="UFS2" s="854"/>
      <c r="UFT2" s="854"/>
      <c r="UFU2" s="854"/>
      <c r="UFV2" s="854"/>
      <c r="UFW2" s="854"/>
      <c r="UFX2" s="854"/>
      <c r="UFY2" s="854"/>
      <c r="UFZ2" s="854"/>
      <c r="UGA2" s="854"/>
      <c r="UGB2" s="854"/>
      <c r="UGC2" s="854"/>
      <c r="UGD2" s="854"/>
      <c r="UGE2" s="854"/>
      <c r="UGF2" s="854"/>
      <c r="UGG2" s="854"/>
      <c r="UGH2" s="854"/>
      <c r="UGI2" s="854"/>
      <c r="UGJ2" s="854"/>
      <c r="UGK2" s="854"/>
      <c r="UGL2" s="854"/>
      <c r="UGM2" s="854"/>
      <c r="UGN2" s="854"/>
      <c r="UGO2" s="854"/>
      <c r="UGP2" s="854"/>
      <c r="UGQ2" s="854"/>
      <c r="UGR2" s="854"/>
      <c r="UGS2" s="854"/>
      <c r="UGT2" s="854"/>
      <c r="UGU2" s="854"/>
      <c r="UGV2" s="854"/>
      <c r="UGW2" s="854"/>
      <c r="UGX2" s="854"/>
      <c r="UGY2" s="854"/>
      <c r="UGZ2" s="854"/>
      <c r="UHA2" s="854"/>
      <c r="UHB2" s="854"/>
      <c r="UHC2" s="854"/>
      <c r="UHD2" s="854"/>
      <c r="UHE2" s="854"/>
      <c r="UHF2" s="854"/>
      <c r="UHG2" s="854"/>
      <c r="UHH2" s="854"/>
      <c r="UHI2" s="854"/>
      <c r="UHJ2" s="854"/>
      <c r="UHK2" s="854"/>
      <c r="UHL2" s="854"/>
      <c r="UHM2" s="854"/>
      <c r="UHN2" s="854"/>
      <c r="UHO2" s="854"/>
      <c r="UHP2" s="854"/>
      <c r="UHQ2" s="854"/>
      <c r="UHR2" s="854"/>
      <c r="UHS2" s="854"/>
      <c r="UHT2" s="854"/>
      <c r="UHU2" s="854"/>
      <c r="UHV2" s="854"/>
      <c r="UHW2" s="854"/>
      <c r="UHX2" s="854"/>
      <c r="UHY2" s="854"/>
      <c r="UHZ2" s="854"/>
      <c r="UIA2" s="854"/>
      <c r="UIB2" s="854"/>
      <c r="UIC2" s="854"/>
      <c r="UID2" s="854"/>
      <c r="UIE2" s="854"/>
      <c r="UIF2" s="854"/>
      <c r="UIG2" s="854"/>
      <c r="UIH2" s="854"/>
      <c r="UII2" s="854"/>
      <c r="UIJ2" s="854"/>
      <c r="UIK2" s="854"/>
      <c r="UIL2" s="854"/>
      <c r="UIM2" s="854"/>
      <c r="UIN2" s="854"/>
      <c r="UIO2" s="854"/>
      <c r="UIP2" s="854"/>
      <c r="UIQ2" s="854"/>
      <c r="UIR2" s="854"/>
      <c r="UIS2" s="854"/>
      <c r="UIT2" s="854"/>
      <c r="UIU2" s="854"/>
      <c r="UIV2" s="854"/>
      <c r="UIW2" s="854"/>
      <c r="UIX2" s="854"/>
      <c r="UIY2" s="854"/>
      <c r="UIZ2" s="854"/>
      <c r="UJA2" s="854"/>
      <c r="UJB2" s="854"/>
      <c r="UJC2" s="854"/>
      <c r="UJD2" s="854"/>
      <c r="UJE2" s="854"/>
      <c r="UJF2" s="854"/>
      <c r="UJG2" s="854"/>
      <c r="UJH2" s="854"/>
      <c r="UJI2" s="854"/>
      <c r="UJJ2" s="854"/>
      <c r="UJK2" s="854"/>
      <c r="UJL2" s="854"/>
      <c r="UJM2" s="854"/>
      <c r="UJN2" s="854"/>
      <c r="UJO2" s="854"/>
      <c r="UJP2" s="854"/>
      <c r="UJQ2" s="854"/>
      <c r="UJR2" s="854"/>
      <c r="UJS2" s="854"/>
      <c r="UJT2" s="854"/>
      <c r="UJU2" s="854"/>
      <c r="UJV2" s="854"/>
      <c r="UJW2" s="854"/>
      <c r="UJX2" s="854"/>
      <c r="UJY2" s="854"/>
      <c r="UJZ2" s="854"/>
      <c r="UKA2" s="854"/>
      <c r="UKB2" s="854"/>
      <c r="UKC2" s="854"/>
      <c r="UKD2" s="854"/>
      <c r="UKE2" s="854"/>
      <c r="UKF2" s="854"/>
      <c r="UKG2" s="854"/>
      <c r="UKH2" s="854"/>
      <c r="UKI2" s="854"/>
      <c r="UKJ2" s="854"/>
      <c r="UKK2" s="854"/>
      <c r="UKL2" s="854"/>
      <c r="UKM2" s="854"/>
      <c r="UKN2" s="854"/>
      <c r="UKO2" s="854"/>
      <c r="UKP2" s="854"/>
      <c r="UKQ2" s="854"/>
      <c r="UKR2" s="854"/>
      <c r="UKS2" s="854"/>
      <c r="UKT2" s="854"/>
      <c r="UKU2" s="854"/>
      <c r="UKV2" s="854"/>
      <c r="UKW2" s="854"/>
      <c r="UKX2" s="854"/>
      <c r="UKY2" s="854"/>
      <c r="UKZ2" s="854"/>
      <c r="ULA2" s="854"/>
      <c r="ULB2" s="854"/>
      <c r="ULC2" s="854"/>
      <c r="ULD2" s="854"/>
      <c r="ULE2" s="854"/>
      <c r="ULF2" s="854"/>
      <c r="ULG2" s="854"/>
      <c r="ULH2" s="854"/>
      <c r="ULI2" s="854"/>
      <c r="ULJ2" s="854"/>
      <c r="ULK2" s="854"/>
      <c r="ULL2" s="854"/>
      <c r="ULM2" s="854"/>
      <c r="ULN2" s="854"/>
      <c r="ULO2" s="854"/>
      <c r="ULP2" s="854"/>
      <c r="ULQ2" s="854"/>
      <c r="ULR2" s="854"/>
      <c r="ULS2" s="854"/>
      <c r="ULT2" s="854"/>
      <c r="ULU2" s="854"/>
      <c r="ULV2" s="854"/>
      <c r="ULW2" s="854"/>
      <c r="ULX2" s="854"/>
      <c r="ULY2" s="854"/>
      <c r="ULZ2" s="854"/>
      <c r="UMA2" s="854"/>
      <c r="UMB2" s="854"/>
      <c r="UMC2" s="854"/>
      <c r="UMD2" s="854"/>
      <c r="UME2" s="854"/>
      <c r="UMF2" s="854"/>
      <c r="UMG2" s="854"/>
      <c r="UMH2" s="854"/>
      <c r="UMI2" s="854"/>
      <c r="UMJ2" s="854"/>
      <c r="UMK2" s="854"/>
      <c r="UML2" s="854"/>
      <c r="UMM2" s="854"/>
      <c r="UMN2" s="854"/>
      <c r="UMO2" s="854"/>
      <c r="UMP2" s="854"/>
      <c r="UMQ2" s="854"/>
      <c r="UMR2" s="854"/>
      <c r="UMS2" s="854"/>
      <c r="UMT2" s="854"/>
      <c r="UMU2" s="854"/>
      <c r="UMV2" s="854"/>
      <c r="UMW2" s="854"/>
      <c r="UMX2" s="854"/>
      <c r="UMY2" s="854"/>
      <c r="UMZ2" s="854"/>
      <c r="UNA2" s="854"/>
      <c r="UNB2" s="854"/>
      <c r="UNC2" s="854"/>
      <c r="UND2" s="854"/>
      <c r="UNE2" s="854"/>
      <c r="UNF2" s="854"/>
      <c r="UNG2" s="854"/>
      <c r="UNH2" s="854"/>
      <c r="UNI2" s="854"/>
      <c r="UNJ2" s="854"/>
      <c r="UNK2" s="854"/>
      <c r="UNL2" s="854"/>
      <c r="UNM2" s="854"/>
      <c r="UNN2" s="854"/>
      <c r="UNO2" s="854"/>
      <c r="UNP2" s="854"/>
      <c r="UNQ2" s="854"/>
      <c r="UNR2" s="854"/>
      <c r="UNS2" s="854"/>
      <c r="UNT2" s="854"/>
      <c r="UNU2" s="854"/>
      <c r="UNV2" s="854"/>
      <c r="UNW2" s="854"/>
      <c r="UNX2" s="854"/>
      <c r="UNY2" s="854"/>
      <c r="UNZ2" s="854"/>
      <c r="UOA2" s="854"/>
      <c r="UOB2" s="854"/>
      <c r="UOC2" s="854"/>
      <c r="UOD2" s="854"/>
      <c r="UOE2" s="854"/>
      <c r="UOF2" s="854"/>
      <c r="UOG2" s="854"/>
      <c r="UOH2" s="854"/>
      <c r="UOI2" s="854"/>
      <c r="UOJ2" s="854"/>
      <c r="UOK2" s="854"/>
      <c r="UOL2" s="854"/>
      <c r="UOM2" s="854"/>
      <c r="UON2" s="854"/>
      <c r="UOO2" s="854"/>
      <c r="UOP2" s="854"/>
      <c r="UOQ2" s="854"/>
      <c r="UOR2" s="854"/>
      <c r="UOS2" s="854"/>
      <c r="UOT2" s="854"/>
      <c r="UOU2" s="854"/>
      <c r="UOV2" s="854"/>
      <c r="UOW2" s="854"/>
      <c r="UOX2" s="854"/>
      <c r="UOY2" s="854"/>
      <c r="UOZ2" s="854"/>
      <c r="UPA2" s="854"/>
      <c r="UPB2" s="854"/>
      <c r="UPC2" s="854"/>
      <c r="UPD2" s="854"/>
      <c r="UPE2" s="854"/>
      <c r="UPF2" s="854"/>
      <c r="UPG2" s="854"/>
      <c r="UPH2" s="854"/>
      <c r="UPI2" s="854"/>
      <c r="UPJ2" s="854"/>
      <c r="UPK2" s="854"/>
      <c r="UPL2" s="854"/>
      <c r="UPM2" s="854"/>
      <c r="UPN2" s="854"/>
      <c r="UPO2" s="854"/>
      <c r="UPP2" s="854"/>
      <c r="UPQ2" s="854"/>
      <c r="UPR2" s="854"/>
      <c r="UPS2" s="854"/>
      <c r="UPT2" s="854"/>
      <c r="UPU2" s="854"/>
      <c r="UPV2" s="854"/>
      <c r="UPW2" s="854"/>
      <c r="UPX2" s="854"/>
      <c r="UPY2" s="854"/>
      <c r="UPZ2" s="854"/>
      <c r="UQA2" s="854"/>
      <c r="UQB2" s="854"/>
      <c r="UQC2" s="854"/>
      <c r="UQD2" s="854"/>
      <c r="UQE2" s="854"/>
      <c r="UQF2" s="854"/>
      <c r="UQG2" s="854"/>
      <c r="UQH2" s="854"/>
      <c r="UQI2" s="854"/>
      <c r="UQJ2" s="854"/>
      <c r="UQK2" s="854"/>
      <c r="UQL2" s="854"/>
      <c r="UQM2" s="854"/>
      <c r="UQN2" s="854"/>
      <c r="UQO2" s="854"/>
      <c r="UQP2" s="854"/>
      <c r="UQQ2" s="854"/>
      <c r="UQR2" s="854"/>
      <c r="UQS2" s="854"/>
      <c r="UQT2" s="854"/>
      <c r="UQU2" s="854"/>
      <c r="UQV2" s="854"/>
      <c r="UQW2" s="854"/>
      <c r="UQX2" s="854"/>
      <c r="UQY2" s="854"/>
      <c r="UQZ2" s="854"/>
      <c r="URA2" s="854"/>
      <c r="URB2" s="854"/>
      <c r="URC2" s="854"/>
      <c r="URD2" s="854"/>
      <c r="URE2" s="854"/>
      <c r="URF2" s="854"/>
      <c r="URG2" s="854"/>
      <c r="URH2" s="854"/>
      <c r="URI2" s="854"/>
      <c r="URJ2" s="854"/>
      <c r="URK2" s="854"/>
      <c r="URL2" s="854"/>
      <c r="URM2" s="854"/>
      <c r="URN2" s="854"/>
      <c r="URO2" s="854"/>
      <c r="URP2" s="854"/>
      <c r="URQ2" s="854"/>
      <c r="URR2" s="854"/>
      <c r="URS2" s="854"/>
      <c r="URT2" s="854"/>
      <c r="URU2" s="854"/>
      <c r="URV2" s="854"/>
      <c r="URW2" s="854"/>
      <c r="URX2" s="854"/>
      <c r="URY2" s="854"/>
      <c r="URZ2" s="854"/>
      <c r="USA2" s="854"/>
      <c r="USB2" s="854"/>
      <c r="USC2" s="854"/>
      <c r="USD2" s="854"/>
      <c r="USE2" s="854"/>
      <c r="USF2" s="854"/>
      <c r="USG2" s="854"/>
      <c r="USH2" s="854"/>
      <c r="USI2" s="854"/>
      <c r="USJ2" s="854"/>
      <c r="USK2" s="854"/>
      <c r="USL2" s="854"/>
      <c r="USM2" s="854"/>
      <c r="USN2" s="854"/>
      <c r="USO2" s="854"/>
      <c r="USP2" s="854"/>
      <c r="USQ2" s="854"/>
      <c r="USR2" s="854"/>
      <c r="USS2" s="854"/>
      <c r="UST2" s="854"/>
      <c r="USU2" s="854"/>
      <c r="USV2" s="854"/>
      <c r="USW2" s="854"/>
      <c r="USX2" s="854"/>
      <c r="USY2" s="854"/>
      <c r="USZ2" s="854"/>
      <c r="UTA2" s="854"/>
      <c r="UTB2" s="854"/>
      <c r="UTC2" s="854"/>
      <c r="UTD2" s="854"/>
      <c r="UTE2" s="854"/>
      <c r="UTF2" s="854"/>
      <c r="UTG2" s="854"/>
      <c r="UTH2" s="854"/>
      <c r="UTI2" s="854"/>
      <c r="UTJ2" s="854"/>
      <c r="UTK2" s="854"/>
      <c r="UTL2" s="854"/>
      <c r="UTM2" s="854"/>
      <c r="UTN2" s="854"/>
      <c r="UTO2" s="854"/>
      <c r="UTP2" s="854"/>
      <c r="UTQ2" s="854"/>
      <c r="UTR2" s="854"/>
      <c r="UTS2" s="854"/>
      <c r="UTT2" s="854"/>
      <c r="UTU2" s="854"/>
      <c r="UTV2" s="854"/>
      <c r="UTW2" s="854"/>
      <c r="UTX2" s="854"/>
      <c r="UTY2" s="854"/>
      <c r="UTZ2" s="854"/>
      <c r="UUA2" s="854"/>
      <c r="UUB2" s="854"/>
      <c r="UUC2" s="854"/>
      <c r="UUD2" s="854"/>
      <c r="UUE2" s="854"/>
      <c r="UUF2" s="854"/>
      <c r="UUG2" s="854"/>
      <c r="UUH2" s="854"/>
      <c r="UUI2" s="854"/>
      <c r="UUJ2" s="854"/>
      <c r="UUK2" s="854"/>
      <c r="UUL2" s="854"/>
      <c r="UUM2" s="854"/>
      <c r="UUN2" s="854"/>
      <c r="UUO2" s="854"/>
      <c r="UUP2" s="854"/>
      <c r="UUQ2" s="854"/>
      <c r="UUR2" s="854"/>
      <c r="UUS2" s="854"/>
      <c r="UUT2" s="854"/>
      <c r="UUU2" s="854"/>
      <c r="UUV2" s="854"/>
      <c r="UUW2" s="854"/>
      <c r="UUX2" s="854"/>
      <c r="UUY2" s="854"/>
      <c r="UUZ2" s="854"/>
      <c r="UVA2" s="854"/>
      <c r="UVB2" s="854"/>
      <c r="UVC2" s="854"/>
      <c r="UVD2" s="854"/>
      <c r="UVE2" s="854"/>
      <c r="UVF2" s="854"/>
      <c r="UVG2" s="854"/>
      <c r="UVH2" s="854"/>
      <c r="UVI2" s="854"/>
      <c r="UVJ2" s="854"/>
      <c r="UVK2" s="854"/>
      <c r="UVL2" s="854"/>
      <c r="UVM2" s="854"/>
      <c r="UVN2" s="854"/>
      <c r="UVO2" s="854"/>
      <c r="UVP2" s="854"/>
      <c r="UVQ2" s="854"/>
      <c r="UVR2" s="854"/>
      <c r="UVS2" s="854"/>
      <c r="UVT2" s="854"/>
      <c r="UVU2" s="854"/>
      <c r="UVV2" s="854"/>
      <c r="UVW2" s="854"/>
      <c r="UVX2" s="854"/>
      <c r="UVY2" s="854"/>
      <c r="UVZ2" s="854"/>
      <c r="UWA2" s="854"/>
      <c r="UWB2" s="854"/>
      <c r="UWC2" s="854"/>
      <c r="UWD2" s="854"/>
      <c r="UWE2" s="854"/>
      <c r="UWF2" s="854"/>
      <c r="UWG2" s="854"/>
      <c r="UWH2" s="854"/>
      <c r="UWI2" s="854"/>
      <c r="UWJ2" s="854"/>
      <c r="UWK2" s="854"/>
      <c r="UWL2" s="854"/>
      <c r="UWM2" s="854"/>
      <c r="UWN2" s="854"/>
      <c r="UWO2" s="854"/>
      <c r="UWP2" s="854"/>
      <c r="UWQ2" s="854"/>
      <c r="UWR2" s="854"/>
      <c r="UWS2" s="854"/>
      <c r="UWT2" s="854"/>
      <c r="UWU2" s="854"/>
      <c r="UWV2" s="854"/>
      <c r="UWW2" s="854"/>
      <c r="UWX2" s="854"/>
      <c r="UWY2" s="854"/>
      <c r="UWZ2" s="854"/>
      <c r="UXA2" s="854"/>
      <c r="UXB2" s="854"/>
      <c r="UXC2" s="854"/>
      <c r="UXD2" s="854"/>
      <c r="UXE2" s="854"/>
      <c r="UXF2" s="854"/>
      <c r="UXG2" s="854"/>
      <c r="UXH2" s="854"/>
      <c r="UXI2" s="854"/>
      <c r="UXJ2" s="854"/>
      <c r="UXK2" s="854"/>
      <c r="UXL2" s="854"/>
      <c r="UXM2" s="854"/>
      <c r="UXN2" s="854"/>
      <c r="UXO2" s="854"/>
      <c r="UXP2" s="854"/>
      <c r="UXQ2" s="854"/>
      <c r="UXR2" s="854"/>
      <c r="UXS2" s="854"/>
      <c r="UXT2" s="854"/>
      <c r="UXU2" s="854"/>
      <c r="UXV2" s="854"/>
      <c r="UXW2" s="854"/>
      <c r="UXX2" s="854"/>
      <c r="UXY2" s="854"/>
      <c r="UXZ2" s="854"/>
      <c r="UYA2" s="854"/>
      <c r="UYB2" s="854"/>
      <c r="UYC2" s="854"/>
      <c r="UYD2" s="854"/>
      <c r="UYE2" s="854"/>
      <c r="UYF2" s="854"/>
      <c r="UYG2" s="854"/>
      <c r="UYH2" s="854"/>
      <c r="UYI2" s="854"/>
      <c r="UYJ2" s="854"/>
      <c r="UYK2" s="854"/>
      <c r="UYL2" s="854"/>
      <c r="UYM2" s="854"/>
      <c r="UYN2" s="854"/>
      <c r="UYO2" s="854"/>
      <c r="UYP2" s="854"/>
      <c r="UYQ2" s="854"/>
      <c r="UYR2" s="854"/>
      <c r="UYS2" s="854"/>
      <c r="UYT2" s="854"/>
      <c r="UYU2" s="854"/>
      <c r="UYV2" s="854"/>
      <c r="UYW2" s="854"/>
      <c r="UYX2" s="854"/>
      <c r="UYY2" s="854"/>
      <c r="UYZ2" s="854"/>
      <c r="UZA2" s="854"/>
      <c r="UZB2" s="854"/>
      <c r="UZC2" s="854"/>
      <c r="UZD2" s="854"/>
      <c r="UZE2" s="854"/>
      <c r="UZF2" s="854"/>
      <c r="UZG2" s="854"/>
      <c r="UZH2" s="854"/>
      <c r="UZI2" s="854"/>
      <c r="UZJ2" s="854"/>
      <c r="UZK2" s="854"/>
      <c r="UZL2" s="854"/>
      <c r="UZM2" s="854"/>
      <c r="UZN2" s="854"/>
      <c r="UZO2" s="854"/>
      <c r="UZP2" s="854"/>
      <c r="UZQ2" s="854"/>
      <c r="UZR2" s="854"/>
      <c r="UZS2" s="854"/>
      <c r="UZT2" s="854"/>
      <c r="UZU2" s="854"/>
      <c r="UZV2" s="854"/>
      <c r="UZW2" s="854"/>
      <c r="UZX2" s="854"/>
      <c r="UZY2" s="854"/>
      <c r="UZZ2" s="854"/>
      <c r="VAA2" s="854"/>
      <c r="VAB2" s="854"/>
      <c r="VAC2" s="854"/>
      <c r="VAD2" s="854"/>
      <c r="VAE2" s="854"/>
      <c r="VAF2" s="854"/>
      <c r="VAG2" s="854"/>
      <c r="VAH2" s="854"/>
      <c r="VAI2" s="854"/>
      <c r="VAJ2" s="854"/>
      <c r="VAK2" s="854"/>
      <c r="VAL2" s="854"/>
      <c r="VAM2" s="854"/>
      <c r="VAN2" s="854"/>
      <c r="VAO2" s="854"/>
      <c r="VAP2" s="854"/>
      <c r="VAQ2" s="854"/>
      <c r="VAR2" s="854"/>
      <c r="VAS2" s="854"/>
      <c r="VAT2" s="854"/>
      <c r="VAU2" s="854"/>
      <c r="VAV2" s="854"/>
      <c r="VAW2" s="854"/>
      <c r="VAX2" s="854"/>
      <c r="VAY2" s="854"/>
      <c r="VAZ2" s="854"/>
      <c r="VBA2" s="854"/>
      <c r="VBB2" s="854"/>
      <c r="VBC2" s="854"/>
      <c r="VBD2" s="854"/>
      <c r="VBE2" s="854"/>
      <c r="VBF2" s="854"/>
      <c r="VBG2" s="854"/>
      <c r="VBH2" s="854"/>
      <c r="VBI2" s="854"/>
      <c r="VBJ2" s="854"/>
      <c r="VBK2" s="854"/>
      <c r="VBL2" s="854"/>
      <c r="VBM2" s="854"/>
      <c r="VBN2" s="854"/>
      <c r="VBO2" s="854"/>
      <c r="VBP2" s="854"/>
      <c r="VBQ2" s="854"/>
      <c r="VBR2" s="854"/>
      <c r="VBS2" s="854"/>
      <c r="VBT2" s="854"/>
      <c r="VBU2" s="854"/>
      <c r="VBV2" s="854"/>
      <c r="VBW2" s="854"/>
      <c r="VBX2" s="854"/>
      <c r="VBY2" s="854"/>
      <c r="VBZ2" s="854"/>
      <c r="VCA2" s="854"/>
      <c r="VCB2" s="854"/>
      <c r="VCC2" s="854"/>
      <c r="VCD2" s="854"/>
      <c r="VCE2" s="854"/>
      <c r="VCF2" s="854"/>
      <c r="VCG2" s="854"/>
      <c r="VCH2" s="854"/>
      <c r="VCI2" s="854"/>
      <c r="VCJ2" s="854"/>
      <c r="VCK2" s="854"/>
      <c r="VCL2" s="854"/>
      <c r="VCM2" s="854"/>
      <c r="VCN2" s="854"/>
      <c r="VCO2" s="854"/>
      <c r="VCP2" s="854"/>
      <c r="VCQ2" s="854"/>
      <c r="VCR2" s="854"/>
      <c r="VCS2" s="854"/>
      <c r="VCT2" s="854"/>
      <c r="VCU2" s="854"/>
      <c r="VCV2" s="854"/>
      <c r="VCW2" s="854"/>
      <c r="VCX2" s="854"/>
      <c r="VCY2" s="854"/>
      <c r="VCZ2" s="854"/>
      <c r="VDA2" s="854"/>
      <c r="VDB2" s="854"/>
      <c r="VDC2" s="854"/>
      <c r="VDD2" s="854"/>
      <c r="VDE2" s="854"/>
      <c r="VDF2" s="854"/>
      <c r="VDG2" s="854"/>
      <c r="VDH2" s="854"/>
      <c r="VDI2" s="854"/>
      <c r="VDJ2" s="854"/>
      <c r="VDK2" s="854"/>
      <c r="VDL2" s="854"/>
      <c r="VDM2" s="854"/>
      <c r="VDN2" s="854"/>
      <c r="VDO2" s="854"/>
      <c r="VDP2" s="854"/>
      <c r="VDQ2" s="854"/>
      <c r="VDR2" s="854"/>
      <c r="VDS2" s="854"/>
      <c r="VDT2" s="854"/>
      <c r="VDU2" s="854"/>
      <c r="VDV2" s="854"/>
      <c r="VDW2" s="854"/>
      <c r="VDX2" s="854"/>
      <c r="VDY2" s="854"/>
      <c r="VDZ2" s="854"/>
      <c r="VEA2" s="854"/>
      <c r="VEB2" s="854"/>
      <c r="VEC2" s="854"/>
      <c r="VED2" s="854"/>
      <c r="VEE2" s="854"/>
      <c r="VEF2" s="854"/>
      <c r="VEG2" s="854"/>
      <c r="VEH2" s="854"/>
      <c r="VEI2" s="854"/>
      <c r="VEJ2" s="854"/>
      <c r="VEK2" s="854"/>
      <c r="VEL2" s="854"/>
      <c r="VEM2" s="854"/>
      <c r="VEN2" s="854"/>
      <c r="VEO2" s="854"/>
      <c r="VEP2" s="854"/>
      <c r="VEQ2" s="854"/>
      <c r="VER2" s="854"/>
      <c r="VES2" s="854"/>
      <c r="VET2" s="854"/>
      <c r="VEU2" s="854"/>
      <c r="VEV2" s="854"/>
      <c r="VEW2" s="854"/>
      <c r="VEX2" s="854"/>
      <c r="VEY2" s="854"/>
      <c r="VEZ2" s="854"/>
      <c r="VFA2" s="854"/>
      <c r="VFB2" s="854"/>
      <c r="VFC2" s="854"/>
      <c r="VFD2" s="854"/>
      <c r="VFE2" s="854"/>
      <c r="VFF2" s="854"/>
      <c r="VFG2" s="854"/>
      <c r="VFH2" s="854"/>
      <c r="VFI2" s="854"/>
      <c r="VFJ2" s="854"/>
      <c r="VFK2" s="854"/>
      <c r="VFL2" s="854"/>
      <c r="VFM2" s="854"/>
      <c r="VFN2" s="854"/>
      <c r="VFO2" s="854"/>
      <c r="VFP2" s="854"/>
      <c r="VFQ2" s="854"/>
      <c r="VFR2" s="854"/>
      <c r="VFS2" s="854"/>
      <c r="VFT2" s="854"/>
      <c r="VFU2" s="854"/>
      <c r="VFV2" s="854"/>
      <c r="VFW2" s="854"/>
      <c r="VFX2" s="854"/>
      <c r="VFY2" s="854"/>
      <c r="VFZ2" s="854"/>
      <c r="VGA2" s="854"/>
      <c r="VGB2" s="854"/>
      <c r="VGC2" s="854"/>
      <c r="VGD2" s="854"/>
      <c r="VGE2" s="854"/>
      <c r="VGF2" s="854"/>
      <c r="VGG2" s="854"/>
      <c r="VGH2" s="854"/>
      <c r="VGI2" s="854"/>
      <c r="VGJ2" s="854"/>
      <c r="VGK2" s="854"/>
      <c r="VGL2" s="854"/>
      <c r="VGM2" s="854"/>
      <c r="VGN2" s="854"/>
      <c r="VGO2" s="854"/>
      <c r="VGP2" s="854"/>
      <c r="VGQ2" s="854"/>
      <c r="VGR2" s="854"/>
      <c r="VGS2" s="854"/>
      <c r="VGT2" s="854"/>
      <c r="VGU2" s="854"/>
      <c r="VGV2" s="854"/>
      <c r="VGW2" s="854"/>
      <c r="VGX2" s="854"/>
      <c r="VGY2" s="854"/>
      <c r="VGZ2" s="854"/>
      <c r="VHA2" s="854"/>
      <c r="VHB2" s="854"/>
      <c r="VHC2" s="854"/>
      <c r="VHD2" s="854"/>
      <c r="VHE2" s="854"/>
      <c r="VHF2" s="854"/>
      <c r="VHG2" s="854"/>
      <c r="VHH2" s="854"/>
      <c r="VHI2" s="854"/>
      <c r="VHJ2" s="854"/>
      <c r="VHK2" s="854"/>
      <c r="VHL2" s="854"/>
      <c r="VHM2" s="854"/>
      <c r="VHN2" s="854"/>
      <c r="VHO2" s="854"/>
      <c r="VHP2" s="854"/>
      <c r="VHQ2" s="854"/>
      <c r="VHR2" s="854"/>
      <c r="VHS2" s="854"/>
      <c r="VHT2" s="854"/>
      <c r="VHU2" s="854"/>
      <c r="VHV2" s="854"/>
      <c r="VHW2" s="854"/>
      <c r="VHX2" s="854"/>
      <c r="VHY2" s="854"/>
      <c r="VHZ2" s="854"/>
      <c r="VIA2" s="854"/>
      <c r="VIB2" s="854"/>
      <c r="VIC2" s="854"/>
      <c r="VID2" s="854"/>
      <c r="VIE2" s="854"/>
      <c r="VIF2" s="854"/>
      <c r="VIG2" s="854"/>
      <c r="VIH2" s="854"/>
      <c r="VII2" s="854"/>
      <c r="VIJ2" s="854"/>
      <c r="VIK2" s="854"/>
      <c r="VIL2" s="854"/>
      <c r="VIM2" s="854"/>
      <c r="VIN2" s="854"/>
      <c r="VIO2" s="854"/>
      <c r="VIP2" s="854"/>
      <c r="VIQ2" s="854"/>
      <c r="VIR2" s="854"/>
      <c r="VIS2" s="854"/>
      <c r="VIT2" s="854"/>
      <c r="VIU2" s="854"/>
      <c r="VIV2" s="854"/>
      <c r="VIW2" s="854"/>
      <c r="VIX2" s="854"/>
      <c r="VIY2" s="854"/>
      <c r="VIZ2" s="854"/>
      <c r="VJA2" s="854"/>
      <c r="VJB2" s="854"/>
      <c r="VJC2" s="854"/>
      <c r="VJD2" s="854"/>
      <c r="VJE2" s="854"/>
      <c r="VJF2" s="854"/>
      <c r="VJG2" s="854"/>
      <c r="VJH2" s="854"/>
      <c r="VJI2" s="854"/>
      <c r="VJJ2" s="854"/>
      <c r="VJK2" s="854"/>
      <c r="VJL2" s="854"/>
      <c r="VJM2" s="854"/>
      <c r="VJN2" s="854"/>
      <c r="VJO2" s="854"/>
      <c r="VJP2" s="854"/>
      <c r="VJQ2" s="854"/>
      <c r="VJR2" s="854"/>
      <c r="VJS2" s="854"/>
      <c r="VJT2" s="854"/>
      <c r="VJU2" s="854"/>
      <c r="VJV2" s="854"/>
      <c r="VJW2" s="854"/>
      <c r="VJX2" s="854"/>
      <c r="VJY2" s="854"/>
      <c r="VJZ2" s="854"/>
      <c r="VKA2" s="854"/>
      <c r="VKB2" s="854"/>
      <c r="VKC2" s="854"/>
      <c r="VKD2" s="854"/>
      <c r="VKE2" s="854"/>
      <c r="VKF2" s="854"/>
      <c r="VKG2" s="854"/>
      <c r="VKH2" s="854"/>
      <c r="VKI2" s="854"/>
      <c r="VKJ2" s="854"/>
      <c r="VKK2" s="854"/>
      <c r="VKL2" s="854"/>
      <c r="VKM2" s="854"/>
      <c r="VKN2" s="854"/>
      <c r="VKO2" s="854"/>
      <c r="VKP2" s="854"/>
      <c r="VKQ2" s="854"/>
      <c r="VKR2" s="854"/>
      <c r="VKS2" s="854"/>
      <c r="VKT2" s="854"/>
      <c r="VKU2" s="854"/>
      <c r="VKV2" s="854"/>
      <c r="VKW2" s="854"/>
      <c r="VKX2" s="854"/>
      <c r="VKY2" s="854"/>
      <c r="VKZ2" s="854"/>
      <c r="VLA2" s="854"/>
      <c r="VLB2" s="854"/>
      <c r="VLC2" s="854"/>
      <c r="VLD2" s="854"/>
      <c r="VLE2" s="854"/>
      <c r="VLF2" s="854"/>
      <c r="VLG2" s="854"/>
      <c r="VLH2" s="854"/>
      <c r="VLI2" s="854"/>
      <c r="VLJ2" s="854"/>
      <c r="VLK2" s="854"/>
      <c r="VLL2" s="854"/>
      <c r="VLM2" s="854"/>
      <c r="VLN2" s="854"/>
      <c r="VLO2" s="854"/>
      <c r="VLP2" s="854"/>
      <c r="VLQ2" s="854"/>
      <c r="VLR2" s="854"/>
      <c r="VLS2" s="854"/>
      <c r="VLT2" s="854"/>
      <c r="VLU2" s="854"/>
      <c r="VLV2" s="854"/>
      <c r="VLW2" s="854"/>
      <c r="VLX2" s="854"/>
      <c r="VLY2" s="854"/>
      <c r="VLZ2" s="854"/>
      <c r="VMA2" s="854"/>
      <c r="VMB2" s="854"/>
      <c r="VMC2" s="854"/>
      <c r="VMD2" s="854"/>
      <c r="VME2" s="854"/>
      <c r="VMF2" s="854"/>
      <c r="VMG2" s="854"/>
      <c r="VMH2" s="854"/>
      <c r="VMI2" s="854"/>
      <c r="VMJ2" s="854"/>
      <c r="VMK2" s="854"/>
      <c r="VML2" s="854"/>
      <c r="VMM2" s="854"/>
      <c r="VMN2" s="854"/>
      <c r="VMO2" s="854"/>
      <c r="VMP2" s="854"/>
      <c r="VMQ2" s="854"/>
      <c r="VMR2" s="854"/>
      <c r="VMS2" s="854"/>
      <c r="VMT2" s="854"/>
      <c r="VMU2" s="854"/>
      <c r="VMV2" s="854"/>
      <c r="VMW2" s="854"/>
      <c r="VMX2" s="854"/>
      <c r="VMY2" s="854"/>
      <c r="VMZ2" s="854"/>
      <c r="VNA2" s="854"/>
      <c r="VNB2" s="854"/>
      <c r="VNC2" s="854"/>
      <c r="VND2" s="854"/>
      <c r="VNE2" s="854"/>
      <c r="VNF2" s="854"/>
      <c r="VNG2" s="854"/>
      <c r="VNH2" s="854"/>
      <c r="VNI2" s="854"/>
      <c r="VNJ2" s="854"/>
      <c r="VNK2" s="854"/>
      <c r="VNL2" s="854"/>
      <c r="VNM2" s="854"/>
      <c r="VNN2" s="854"/>
      <c r="VNO2" s="854"/>
      <c r="VNP2" s="854"/>
      <c r="VNQ2" s="854"/>
      <c r="VNR2" s="854"/>
      <c r="VNS2" s="854"/>
      <c r="VNT2" s="854"/>
      <c r="VNU2" s="854"/>
      <c r="VNV2" s="854"/>
      <c r="VNW2" s="854"/>
      <c r="VNX2" s="854"/>
      <c r="VNY2" s="854"/>
      <c r="VNZ2" s="854"/>
      <c r="VOA2" s="854"/>
      <c r="VOB2" s="854"/>
      <c r="VOC2" s="854"/>
      <c r="VOD2" s="854"/>
      <c r="VOE2" s="854"/>
      <c r="VOF2" s="854"/>
      <c r="VOG2" s="854"/>
      <c r="VOH2" s="854"/>
      <c r="VOI2" s="854"/>
      <c r="VOJ2" s="854"/>
      <c r="VOK2" s="854"/>
      <c r="VOL2" s="854"/>
      <c r="VOM2" s="854"/>
      <c r="VON2" s="854"/>
      <c r="VOO2" s="854"/>
      <c r="VOP2" s="854"/>
      <c r="VOQ2" s="854"/>
      <c r="VOR2" s="854"/>
      <c r="VOS2" s="854"/>
      <c r="VOT2" s="854"/>
      <c r="VOU2" s="854"/>
      <c r="VOV2" s="854"/>
      <c r="VOW2" s="854"/>
      <c r="VOX2" s="854"/>
      <c r="VOY2" s="854"/>
      <c r="VOZ2" s="854"/>
      <c r="VPA2" s="854"/>
      <c r="VPB2" s="854"/>
      <c r="VPC2" s="854"/>
      <c r="VPD2" s="854"/>
      <c r="VPE2" s="854"/>
      <c r="VPF2" s="854"/>
      <c r="VPG2" s="854"/>
      <c r="VPH2" s="854"/>
      <c r="VPI2" s="854"/>
      <c r="VPJ2" s="854"/>
      <c r="VPK2" s="854"/>
      <c r="VPL2" s="854"/>
      <c r="VPM2" s="854"/>
      <c r="VPN2" s="854"/>
      <c r="VPO2" s="854"/>
      <c r="VPP2" s="854"/>
      <c r="VPQ2" s="854"/>
      <c r="VPR2" s="854"/>
      <c r="VPS2" s="854"/>
      <c r="VPT2" s="854"/>
      <c r="VPU2" s="854"/>
      <c r="VPV2" s="854"/>
      <c r="VPW2" s="854"/>
      <c r="VPX2" s="854"/>
      <c r="VPY2" s="854"/>
      <c r="VPZ2" s="854"/>
      <c r="VQA2" s="854"/>
      <c r="VQB2" s="854"/>
      <c r="VQC2" s="854"/>
      <c r="VQD2" s="854"/>
      <c r="VQE2" s="854"/>
      <c r="VQF2" s="854"/>
      <c r="VQG2" s="854"/>
      <c r="VQH2" s="854"/>
      <c r="VQI2" s="854"/>
      <c r="VQJ2" s="854"/>
      <c r="VQK2" s="854"/>
      <c r="VQL2" s="854"/>
      <c r="VQM2" s="854"/>
      <c r="VQN2" s="854"/>
      <c r="VQO2" s="854"/>
      <c r="VQP2" s="854"/>
      <c r="VQQ2" s="854"/>
      <c r="VQR2" s="854"/>
      <c r="VQS2" s="854"/>
      <c r="VQT2" s="854"/>
      <c r="VQU2" s="854"/>
      <c r="VQV2" s="854"/>
      <c r="VQW2" s="854"/>
      <c r="VQX2" s="854"/>
      <c r="VQY2" s="854"/>
      <c r="VQZ2" s="854"/>
      <c r="VRA2" s="854"/>
      <c r="VRB2" s="854"/>
      <c r="VRC2" s="854"/>
      <c r="VRD2" s="854"/>
      <c r="VRE2" s="854"/>
      <c r="VRF2" s="854"/>
      <c r="VRG2" s="854"/>
      <c r="VRH2" s="854"/>
      <c r="VRI2" s="854"/>
      <c r="VRJ2" s="854"/>
      <c r="VRK2" s="854"/>
      <c r="VRL2" s="854"/>
      <c r="VRM2" s="854"/>
      <c r="VRN2" s="854"/>
      <c r="VRO2" s="854"/>
      <c r="VRP2" s="854"/>
      <c r="VRQ2" s="854"/>
      <c r="VRR2" s="854"/>
      <c r="VRS2" s="854"/>
      <c r="VRT2" s="854"/>
      <c r="VRU2" s="854"/>
      <c r="VRV2" s="854"/>
      <c r="VRW2" s="854"/>
      <c r="VRX2" s="854"/>
      <c r="VRY2" s="854"/>
      <c r="VRZ2" s="854"/>
      <c r="VSA2" s="854"/>
      <c r="VSB2" s="854"/>
      <c r="VSC2" s="854"/>
      <c r="VSD2" s="854"/>
      <c r="VSE2" s="854"/>
      <c r="VSF2" s="854"/>
      <c r="VSG2" s="854"/>
      <c r="VSH2" s="854"/>
      <c r="VSI2" s="854"/>
      <c r="VSJ2" s="854"/>
      <c r="VSK2" s="854"/>
      <c r="VSL2" s="854"/>
      <c r="VSM2" s="854"/>
      <c r="VSN2" s="854"/>
      <c r="VSO2" s="854"/>
      <c r="VSP2" s="854"/>
      <c r="VSQ2" s="854"/>
      <c r="VSR2" s="854"/>
      <c r="VSS2" s="854"/>
      <c r="VST2" s="854"/>
      <c r="VSU2" s="854"/>
      <c r="VSV2" s="854"/>
      <c r="VSW2" s="854"/>
      <c r="VSX2" s="854"/>
      <c r="VSY2" s="854"/>
      <c r="VSZ2" s="854"/>
      <c r="VTA2" s="854"/>
      <c r="VTB2" s="854"/>
      <c r="VTC2" s="854"/>
      <c r="VTD2" s="854"/>
      <c r="VTE2" s="854"/>
      <c r="VTF2" s="854"/>
      <c r="VTG2" s="854"/>
      <c r="VTH2" s="854"/>
      <c r="VTI2" s="854"/>
      <c r="VTJ2" s="854"/>
      <c r="VTK2" s="854"/>
      <c r="VTL2" s="854"/>
      <c r="VTM2" s="854"/>
      <c r="VTN2" s="854"/>
      <c r="VTO2" s="854"/>
      <c r="VTP2" s="854"/>
      <c r="VTQ2" s="854"/>
      <c r="VTR2" s="854"/>
      <c r="VTS2" s="854"/>
      <c r="VTT2" s="854"/>
      <c r="VTU2" s="854"/>
      <c r="VTV2" s="854"/>
      <c r="VTW2" s="854"/>
      <c r="VTX2" s="854"/>
      <c r="VTY2" s="854"/>
      <c r="VTZ2" s="854"/>
      <c r="VUA2" s="854"/>
      <c r="VUB2" s="854"/>
      <c r="VUC2" s="854"/>
      <c r="VUD2" s="854"/>
      <c r="VUE2" s="854"/>
      <c r="VUF2" s="854"/>
      <c r="VUG2" s="854"/>
      <c r="VUH2" s="854"/>
      <c r="VUI2" s="854"/>
      <c r="VUJ2" s="854"/>
      <c r="VUK2" s="854"/>
      <c r="VUL2" s="854"/>
      <c r="VUM2" s="854"/>
      <c r="VUN2" s="854"/>
      <c r="VUO2" s="854"/>
      <c r="VUP2" s="854"/>
      <c r="VUQ2" s="854"/>
      <c r="VUR2" s="854"/>
      <c r="VUS2" s="854"/>
      <c r="VUT2" s="854"/>
      <c r="VUU2" s="854"/>
      <c r="VUV2" s="854"/>
      <c r="VUW2" s="854"/>
      <c r="VUX2" s="854"/>
      <c r="VUY2" s="854"/>
      <c r="VUZ2" s="854"/>
      <c r="VVA2" s="854"/>
      <c r="VVB2" s="854"/>
      <c r="VVC2" s="854"/>
      <c r="VVD2" s="854"/>
      <c r="VVE2" s="854"/>
      <c r="VVF2" s="854"/>
      <c r="VVG2" s="854"/>
      <c r="VVH2" s="854"/>
      <c r="VVI2" s="854"/>
      <c r="VVJ2" s="854"/>
      <c r="VVK2" s="854"/>
      <c r="VVL2" s="854"/>
      <c r="VVM2" s="854"/>
      <c r="VVN2" s="854"/>
      <c r="VVO2" s="854"/>
      <c r="VVP2" s="854"/>
      <c r="VVQ2" s="854"/>
      <c r="VVR2" s="854"/>
      <c r="VVS2" s="854"/>
      <c r="VVT2" s="854"/>
      <c r="VVU2" s="854"/>
      <c r="VVV2" s="854"/>
      <c r="VVW2" s="854"/>
      <c r="VVX2" s="854"/>
      <c r="VVY2" s="854"/>
      <c r="VVZ2" s="854"/>
      <c r="VWA2" s="854"/>
      <c r="VWB2" s="854"/>
      <c r="VWC2" s="854"/>
      <c r="VWD2" s="854"/>
      <c r="VWE2" s="854"/>
      <c r="VWF2" s="854"/>
      <c r="VWG2" s="854"/>
      <c r="VWH2" s="854"/>
      <c r="VWI2" s="854"/>
      <c r="VWJ2" s="854"/>
      <c r="VWK2" s="854"/>
      <c r="VWL2" s="854"/>
      <c r="VWM2" s="854"/>
      <c r="VWN2" s="854"/>
      <c r="VWO2" s="854"/>
      <c r="VWP2" s="854"/>
      <c r="VWQ2" s="854"/>
      <c r="VWR2" s="854"/>
      <c r="VWS2" s="854"/>
      <c r="VWT2" s="854"/>
      <c r="VWU2" s="854"/>
      <c r="VWV2" s="854"/>
      <c r="VWW2" s="854"/>
      <c r="VWX2" s="854"/>
      <c r="VWY2" s="854"/>
      <c r="VWZ2" s="854"/>
      <c r="VXA2" s="854"/>
      <c r="VXB2" s="854"/>
      <c r="VXC2" s="854"/>
      <c r="VXD2" s="854"/>
      <c r="VXE2" s="854"/>
      <c r="VXF2" s="854"/>
      <c r="VXG2" s="854"/>
      <c r="VXH2" s="854"/>
      <c r="VXI2" s="854"/>
      <c r="VXJ2" s="854"/>
      <c r="VXK2" s="854"/>
      <c r="VXL2" s="854"/>
      <c r="VXM2" s="854"/>
      <c r="VXN2" s="854"/>
      <c r="VXO2" s="854"/>
      <c r="VXP2" s="854"/>
      <c r="VXQ2" s="854"/>
      <c r="VXR2" s="854"/>
      <c r="VXS2" s="854"/>
      <c r="VXT2" s="854"/>
      <c r="VXU2" s="854"/>
      <c r="VXV2" s="854"/>
      <c r="VXW2" s="854"/>
      <c r="VXX2" s="854"/>
      <c r="VXY2" s="854"/>
      <c r="VXZ2" s="854"/>
      <c r="VYA2" s="854"/>
      <c r="VYB2" s="854"/>
      <c r="VYC2" s="854"/>
      <c r="VYD2" s="854"/>
      <c r="VYE2" s="854"/>
      <c r="VYF2" s="854"/>
      <c r="VYG2" s="854"/>
      <c r="VYH2" s="854"/>
      <c r="VYI2" s="854"/>
      <c r="VYJ2" s="854"/>
      <c r="VYK2" s="854"/>
      <c r="VYL2" s="854"/>
      <c r="VYM2" s="854"/>
      <c r="VYN2" s="854"/>
      <c r="VYO2" s="854"/>
      <c r="VYP2" s="854"/>
      <c r="VYQ2" s="854"/>
      <c r="VYR2" s="854"/>
      <c r="VYS2" s="854"/>
      <c r="VYT2" s="854"/>
      <c r="VYU2" s="854"/>
      <c r="VYV2" s="854"/>
      <c r="VYW2" s="854"/>
      <c r="VYX2" s="854"/>
      <c r="VYY2" s="854"/>
      <c r="VYZ2" s="854"/>
      <c r="VZA2" s="854"/>
      <c r="VZB2" s="854"/>
      <c r="VZC2" s="854"/>
      <c r="VZD2" s="854"/>
      <c r="VZE2" s="854"/>
      <c r="VZF2" s="854"/>
      <c r="VZG2" s="854"/>
      <c r="VZH2" s="854"/>
      <c r="VZI2" s="854"/>
      <c r="VZJ2" s="854"/>
      <c r="VZK2" s="854"/>
      <c r="VZL2" s="854"/>
      <c r="VZM2" s="854"/>
      <c r="VZN2" s="854"/>
      <c r="VZO2" s="854"/>
      <c r="VZP2" s="854"/>
      <c r="VZQ2" s="854"/>
      <c r="VZR2" s="854"/>
      <c r="VZS2" s="854"/>
      <c r="VZT2" s="854"/>
      <c r="VZU2" s="854"/>
      <c r="VZV2" s="854"/>
      <c r="VZW2" s="854"/>
      <c r="VZX2" s="854"/>
      <c r="VZY2" s="854"/>
      <c r="VZZ2" s="854"/>
      <c r="WAA2" s="854"/>
      <c r="WAB2" s="854"/>
      <c r="WAC2" s="854"/>
      <c r="WAD2" s="854"/>
      <c r="WAE2" s="854"/>
      <c r="WAF2" s="854"/>
      <c r="WAG2" s="854"/>
      <c r="WAH2" s="854"/>
      <c r="WAI2" s="854"/>
      <c r="WAJ2" s="854"/>
      <c r="WAK2" s="854"/>
      <c r="WAL2" s="854"/>
      <c r="WAM2" s="854"/>
      <c r="WAN2" s="854"/>
      <c r="WAO2" s="854"/>
      <c r="WAP2" s="854"/>
      <c r="WAQ2" s="854"/>
      <c r="WAR2" s="854"/>
      <c r="WAS2" s="854"/>
      <c r="WAT2" s="854"/>
      <c r="WAU2" s="854"/>
      <c r="WAV2" s="854"/>
      <c r="WAW2" s="854"/>
      <c r="WAX2" s="854"/>
      <c r="WAY2" s="854"/>
      <c r="WAZ2" s="854"/>
      <c r="WBA2" s="854"/>
      <c r="WBB2" s="854"/>
      <c r="WBC2" s="854"/>
      <c r="WBD2" s="854"/>
      <c r="WBE2" s="854"/>
      <c r="WBF2" s="854"/>
      <c r="WBG2" s="854"/>
      <c r="WBH2" s="854"/>
      <c r="WBI2" s="854"/>
      <c r="WBJ2" s="854"/>
      <c r="WBK2" s="854"/>
      <c r="WBL2" s="854"/>
      <c r="WBM2" s="854"/>
      <c r="WBN2" s="854"/>
      <c r="WBO2" s="854"/>
      <c r="WBP2" s="854"/>
      <c r="WBQ2" s="854"/>
      <c r="WBR2" s="854"/>
      <c r="WBS2" s="854"/>
      <c r="WBT2" s="854"/>
      <c r="WBU2" s="854"/>
      <c r="WBV2" s="854"/>
      <c r="WBW2" s="854"/>
      <c r="WBX2" s="854"/>
      <c r="WBY2" s="854"/>
      <c r="WBZ2" s="854"/>
      <c r="WCA2" s="854"/>
      <c r="WCB2" s="854"/>
      <c r="WCC2" s="854"/>
      <c r="WCD2" s="854"/>
      <c r="WCE2" s="854"/>
      <c r="WCF2" s="854"/>
      <c r="WCG2" s="854"/>
      <c r="WCH2" s="854"/>
      <c r="WCI2" s="854"/>
      <c r="WCJ2" s="854"/>
      <c r="WCK2" s="854"/>
      <c r="WCL2" s="854"/>
      <c r="WCM2" s="854"/>
      <c r="WCN2" s="854"/>
      <c r="WCO2" s="854"/>
      <c r="WCP2" s="854"/>
      <c r="WCQ2" s="854"/>
      <c r="WCR2" s="854"/>
      <c r="WCS2" s="854"/>
      <c r="WCT2" s="854"/>
      <c r="WCU2" s="854"/>
      <c r="WCV2" s="854"/>
      <c r="WCW2" s="854"/>
      <c r="WCX2" s="854"/>
      <c r="WCY2" s="854"/>
      <c r="WCZ2" s="854"/>
      <c r="WDA2" s="854"/>
      <c r="WDB2" s="854"/>
      <c r="WDC2" s="854"/>
      <c r="WDD2" s="854"/>
      <c r="WDE2" s="854"/>
      <c r="WDF2" s="854"/>
      <c r="WDG2" s="854"/>
      <c r="WDH2" s="854"/>
      <c r="WDI2" s="854"/>
      <c r="WDJ2" s="854"/>
      <c r="WDK2" s="854"/>
      <c r="WDL2" s="854"/>
      <c r="WDM2" s="854"/>
      <c r="WDN2" s="854"/>
      <c r="WDO2" s="854"/>
      <c r="WDP2" s="854"/>
      <c r="WDQ2" s="854"/>
      <c r="WDR2" s="854"/>
      <c r="WDS2" s="854"/>
      <c r="WDT2" s="854"/>
      <c r="WDU2" s="854"/>
      <c r="WDV2" s="854"/>
      <c r="WDW2" s="854"/>
      <c r="WDX2" s="854"/>
      <c r="WDY2" s="854"/>
      <c r="WDZ2" s="854"/>
      <c r="WEA2" s="854"/>
      <c r="WEB2" s="854"/>
      <c r="WEC2" s="854"/>
      <c r="WED2" s="854"/>
      <c r="WEE2" s="854"/>
      <c r="WEF2" s="854"/>
      <c r="WEG2" s="854"/>
      <c r="WEH2" s="854"/>
      <c r="WEI2" s="854"/>
      <c r="WEJ2" s="854"/>
      <c r="WEK2" s="854"/>
      <c r="WEL2" s="854"/>
      <c r="WEM2" s="854"/>
      <c r="WEN2" s="854"/>
      <c r="WEO2" s="854"/>
      <c r="WEP2" s="854"/>
      <c r="WEQ2" s="854"/>
      <c r="WER2" s="854"/>
      <c r="WES2" s="854"/>
      <c r="WET2" s="854"/>
      <c r="WEU2" s="854"/>
      <c r="WEV2" s="854"/>
      <c r="WEW2" s="854"/>
      <c r="WEX2" s="854"/>
      <c r="WEY2" s="854"/>
      <c r="WEZ2" s="854"/>
      <c r="WFA2" s="854"/>
      <c r="WFB2" s="854"/>
      <c r="WFC2" s="854"/>
      <c r="WFD2" s="854"/>
      <c r="WFE2" s="854"/>
      <c r="WFF2" s="854"/>
      <c r="WFG2" s="854"/>
      <c r="WFH2" s="854"/>
      <c r="WFI2" s="854"/>
      <c r="WFJ2" s="854"/>
      <c r="WFK2" s="854"/>
      <c r="WFL2" s="854"/>
      <c r="WFM2" s="854"/>
      <c r="WFN2" s="854"/>
      <c r="WFO2" s="854"/>
      <c r="WFP2" s="854"/>
      <c r="WFQ2" s="854"/>
      <c r="WFR2" s="854"/>
      <c r="WFS2" s="854"/>
      <c r="WFT2" s="854"/>
      <c r="WFU2" s="854"/>
      <c r="WFV2" s="854"/>
      <c r="WFW2" s="854"/>
      <c r="WFX2" s="854"/>
      <c r="WFY2" s="854"/>
      <c r="WFZ2" s="854"/>
      <c r="WGA2" s="854"/>
      <c r="WGB2" s="854"/>
      <c r="WGC2" s="854"/>
      <c r="WGD2" s="854"/>
      <c r="WGE2" s="854"/>
      <c r="WGF2" s="854"/>
      <c r="WGG2" s="854"/>
      <c r="WGH2" s="854"/>
      <c r="WGI2" s="854"/>
      <c r="WGJ2" s="854"/>
      <c r="WGK2" s="854"/>
      <c r="WGL2" s="854"/>
      <c r="WGM2" s="854"/>
      <c r="WGN2" s="854"/>
      <c r="WGO2" s="854"/>
      <c r="WGP2" s="854"/>
      <c r="WGQ2" s="854"/>
      <c r="WGR2" s="854"/>
      <c r="WGS2" s="854"/>
      <c r="WGT2" s="854"/>
      <c r="WGU2" s="854"/>
      <c r="WGV2" s="854"/>
      <c r="WGW2" s="854"/>
      <c r="WGX2" s="854"/>
      <c r="WGY2" s="854"/>
      <c r="WGZ2" s="854"/>
      <c r="WHA2" s="854"/>
      <c r="WHB2" s="854"/>
      <c r="WHC2" s="854"/>
      <c r="WHD2" s="854"/>
      <c r="WHE2" s="854"/>
      <c r="WHF2" s="854"/>
      <c r="WHG2" s="854"/>
      <c r="WHH2" s="854"/>
      <c r="WHI2" s="854"/>
      <c r="WHJ2" s="854"/>
      <c r="WHK2" s="854"/>
      <c r="WHL2" s="854"/>
      <c r="WHM2" s="854"/>
      <c r="WHN2" s="854"/>
      <c r="WHO2" s="854"/>
      <c r="WHP2" s="854"/>
      <c r="WHQ2" s="854"/>
      <c r="WHR2" s="854"/>
      <c r="WHS2" s="854"/>
      <c r="WHT2" s="854"/>
      <c r="WHU2" s="854"/>
      <c r="WHV2" s="854"/>
      <c r="WHW2" s="854"/>
      <c r="WHX2" s="854"/>
      <c r="WHY2" s="854"/>
      <c r="WHZ2" s="854"/>
      <c r="WIA2" s="854"/>
      <c r="WIB2" s="854"/>
      <c r="WIC2" s="854"/>
      <c r="WID2" s="854"/>
      <c r="WIE2" s="854"/>
      <c r="WIF2" s="854"/>
      <c r="WIG2" s="854"/>
      <c r="WIH2" s="854"/>
      <c r="WII2" s="854"/>
      <c r="WIJ2" s="854"/>
      <c r="WIK2" s="854"/>
      <c r="WIL2" s="854"/>
      <c r="WIM2" s="854"/>
      <c r="WIN2" s="854"/>
      <c r="WIO2" s="854"/>
      <c r="WIP2" s="854"/>
      <c r="WIQ2" s="854"/>
      <c r="WIR2" s="854"/>
      <c r="WIS2" s="854"/>
      <c r="WIT2" s="854"/>
      <c r="WIU2" s="854"/>
      <c r="WIV2" s="854"/>
      <c r="WIW2" s="854"/>
      <c r="WIX2" s="854"/>
      <c r="WIY2" s="854"/>
      <c r="WIZ2" s="854"/>
      <c r="WJA2" s="854"/>
      <c r="WJB2" s="854"/>
      <c r="WJC2" s="854"/>
      <c r="WJD2" s="854"/>
      <c r="WJE2" s="854"/>
      <c r="WJF2" s="854"/>
      <c r="WJG2" s="854"/>
      <c r="WJH2" s="854"/>
      <c r="WJI2" s="854"/>
      <c r="WJJ2" s="854"/>
      <c r="WJK2" s="854"/>
      <c r="WJL2" s="854"/>
      <c r="WJM2" s="854"/>
      <c r="WJN2" s="854"/>
      <c r="WJO2" s="854"/>
      <c r="WJP2" s="854"/>
      <c r="WJQ2" s="854"/>
      <c r="WJR2" s="854"/>
      <c r="WJS2" s="854"/>
      <c r="WJT2" s="854"/>
      <c r="WJU2" s="854"/>
      <c r="WJV2" s="854"/>
      <c r="WJW2" s="854"/>
      <c r="WJX2" s="854"/>
      <c r="WJY2" s="854"/>
      <c r="WJZ2" s="854"/>
      <c r="WKA2" s="854"/>
      <c r="WKB2" s="854"/>
      <c r="WKC2" s="854"/>
      <c r="WKD2" s="854"/>
      <c r="WKE2" s="854"/>
      <c r="WKF2" s="854"/>
      <c r="WKG2" s="854"/>
      <c r="WKH2" s="854"/>
      <c r="WKI2" s="854"/>
      <c r="WKJ2" s="854"/>
      <c r="WKK2" s="854"/>
      <c r="WKL2" s="854"/>
      <c r="WKM2" s="854"/>
      <c r="WKN2" s="854"/>
      <c r="WKO2" s="854"/>
      <c r="WKP2" s="854"/>
      <c r="WKQ2" s="854"/>
      <c r="WKR2" s="854"/>
      <c r="WKS2" s="854"/>
      <c r="WKT2" s="854"/>
      <c r="WKU2" s="854"/>
      <c r="WKV2" s="854"/>
      <c r="WKW2" s="854"/>
      <c r="WKX2" s="854"/>
      <c r="WKY2" s="854"/>
      <c r="WKZ2" s="854"/>
      <c r="WLA2" s="854"/>
      <c r="WLB2" s="854"/>
      <c r="WLC2" s="854"/>
      <c r="WLD2" s="854"/>
      <c r="WLE2" s="854"/>
      <c r="WLF2" s="854"/>
      <c r="WLG2" s="854"/>
      <c r="WLH2" s="854"/>
      <c r="WLI2" s="854"/>
      <c r="WLJ2" s="854"/>
      <c r="WLK2" s="854"/>
      <c r="WLL2" s="854"/>
      <c r="WLM2" s="854"/>
      <c r="WLN2" s="854"/>
      <c r="WLO2" s="854"/>
      <c r="WLP2" s="854"/>
      <c r="WLQ2" s="854"/>
      <c r="WLR2" s="854"/>
      <c r="WLS2" s="854"/>
      <c r="WLT2" s="854"/>
      <c r="WLU2" s="854"/>
      <c r="WLV2" s="854"/>
      <c r="WLW2" s="854"/>
      <c r="WLX2" s="854"/>
      <c r="WLY2" s="854"/>
      <c r="WLZ2" s="854"/>
      <c r="WMA2" s="854"/>
      <c r="WMB2" s="854"/>
      <c r="WMC2" s="854"/>
      <c r="WMD2" s="854"/>
      <c r="WME2" s="854"/>
      <c r="WMF2" s="854"/>
      <c r="WMG2" s="854"/>
      <c r="WMH2" s="854"/>
      <c r="WMI2" s="854"/>
      <c r="WMJ2" s="854"/>
      <c r="WMK2" s="854"/>
      <c r="WML2" s="854"/>
      <c r="WMM2" s="854"/>
      <c r="WMN2" s="854"/>
      <c r="WMO2" s="854"/>
      <c r="WMP2" s="854"/>
      <c r="WMQ2" s="854"/>
      <c r="WMR2" s="854"/>
      <c r="WMS2" s="854"/>
      <c r="WMT2" s="854"/>
      <c r="WMU2" s="854"/>
      <c r="WMV2" s="854"/>
      <c r="WMW2" s="854"/>
      <c r="WMX2" s="854"/>
      <c r="WMY2" s="854"/>
      <c r="WMZ2" s="854"/>
      <c r="WNA2" s="854"/>
      <c r="WNB2" s="854"/>
      <c r="WNC2" s="854"/>
      <c r="WND2" s="854"/>
      <c r="WNE2" s="854"/>
      <c r="WNF2" s="854"/>
      <c r="WNG2" s="854"/>
      <c r="WNH2" s="854"/>
      <c r="WNI2" s="854"/>
      <c r="WNJ2" s="854"/>
      <c r="WNK2" s="854"/>
      <c r="WNL2" s="854"/>
      <c r="WNM2" s="854"/>
      <c r="WNN2" s="854"/>
      <c r="WNO2" s="854"/>
      <c r="WNP2" s="854"/>
      <c r="WNQ2" s="854"/>
      <c r="WNR2" s="854"/>
      <c r="WNS2" s="854"/>
      <c r="WNT2" s="854"/>
      <c r="WNU2" s="854"/>
      <c r="WNV2" s="854"/>
      <c r="WNW2" s="854"/>
      <c r="WNX2" s="854"/>
      <c r="WNY2" s="854"/>
      <c r="WNZ2" s="854"/>
      <c r="WOA2" s="854"/>
      <c r="WOB2" s="854"/>
      <c r="WOC2" s="854"/>
      <c r="WOD2" s="854"/>
      <c r="WOE2" s="854"/>
      <c r="WOF2" s="854"/>
      <c r="WOG2" s="854"/>
      <c r="WOH2" s="854"/>
      <c r="WOI2" s="854"/>
      <c r="WOJ2" s="854"/>
      <c r="WOK2" s="854"/>
      <c r="WOL2" s="854"/>
      <c r="WOM2" s="854"/>
      <c r="WON2" s="854"/>
      <c r="WOO2" s="854"/>
      <c r="WOP2" s="854"/>
      <c r="WOQ2" s="854"/>
      <c r="WOR2" s="854"/>
      <c r="WOS2" s="854"/>
      <c r="WOT2" s="854"/>
      <c r="WOU2" s="854"/>
      <c r="WOV2" s="854"/>
      <c r="WOW2" s="854"/>
      <c r="WOX2" s="854"/>
      <c r="WOY2" s="854"/>
      <c r="WOZ2" s="854"/>
      <c r="WPA2" s="854"/>
      <c r="WPB2" s="854"/>
      <c r="WPC2" s="854"/>
      <c r="WPD2" s="854"/>
      <c r="WPE2" s="854"/>
      <c r="WPF2" s="854"/>
      <c r="WPG2" s="854"/>
      <c r="WPH2" s="854"/>
      <c r="WPI2" s="854"/>
      <c r="WPJ2" s="854"/>
      <c r="WPK2" s="854"/>
      <c r="WPL2" s="854"/>
      <c r="WPM2" s="854"/>
      <c r="WPN2" s="854"/>
      <c r="WPO2" s="854"/>
      <c r="WPP2" s="854"/>
      <c r="WPQ2" s="854"/>
      <c r="WPR2" s="854"/>
      <c r="WPS2" s="854"/>
      <c r="WPT2" s="854"/>
      <c r="WPU2" s="854"/>
      <c r="WPV2" s="854"/>
      <c r="WPW2" s="854"/>
      <c r="WPX2" s="854"/>
      <c r="WPY2" s="854"/>
      <c r="WPZ2" s="854"/>
      <c r="WQA2" s="854"/>
      <c r="WQB2" s="854"/>
      <c r="WQC2" s="854"/>
      <c r="WQD2" s="854"/>
      <c r="WQE2" s="854"/>
      <c r="WQF2" s="854"/>
      <c r="WQG2" s="854"/>
      <c r="WQH2" s="854"/>
      <c r="WQI2" s="854"/>
      <c r="WQJ2" s="854"/>
      <c r="WQK2" s="854"/>
      <c r="WQL2" s="854"/>
      <c r="WQM2" s="854"/>
      <c r="WQN2" s="854"/>
      <c r="WQO2" s="854"/>
      <c r="WQP2" s="854"/>
      <c r="WQQ2" s="854"/>
      <c r="WQR2" s="854"/>
      <c r="WQS2" s="854"/>
      <c r="WQT2" s="854"/>
      <c r="WQU2" s="854"/>
      <c r="WQV2" s="854"/>
      <c r="WQW2" s="854"/>
      <c r="WQX2" s="854"/>
      <c r="WQY2" s="854"/>
      <c r="WQZ2" s="854"/>
      <c r="WRA2" s="854"/>
      <c r="WRB2" s="854"/>
      <c r="WRC2" s="854"/>
      <c r="WRD2" s="854"/>
      <c r="WRE2" s="854"/>
      <c r="WRF2" s="854"/>
      <c r="WRG2" s="854"/>
      <c r="WRH2" s="854"/>
      <c r="WRI2" s="854"/>
      <c r="WRJ2" s="854"/>
      <c r="WRK2" s="854"/>
      <c r="WRL2" s="854"/>
      <c r="WRM2" s="854"/>
      <c r="WRN2" s="854"/>
      <c r="WRO2" s="854"/>
      <c r="WRP2" s="854"/>
      <c r="WRQ2" s="854"/>
      <c r="WRR2" s="854"/>
      <c r="WRS2" s="854"/>
      <c r="WRT2" s="854"/>
      <c r="WRU2" s="854"/>
      <c r="WRV2" s="854"/>
      <c r="WRW2" s="854"/>
      <c r="WRX2" s="854"/>
      <c r="WRY2" s="854"/>
      <c r="WRZ2" s="854"/>
      <c r="WSA2" s="854"/>
      <c r="WSB2" s="854"/>
      <c r="WSC2" s="854"/>
      <c r="WSD2" s="854"/>
      <c r="WSE2" s="854"/>
      <c r="WSF2" s="854"/>
      <c r="WSG2" s="854"/>
      <c r="WSH2" s="854"/>
      <c r="WSI2" s="854"/>
      <c r="WSJ2" s="854"/>
      <c r="WSK2" s="854"/>
      <c r="WSL2" s="854"/>
      <c r="WSM2" s="854"/>
      <c r="WSN2" s="854"/>
      <c r="WSO2" s="854"/>
      <c r="WSP2" s="854"/>
      <c r="WSQ2" s="854"/>
      <c r="WSR2" s="854"/>
      <c r="WSS2" s="854"/>
      <c r="WST2" s="854"/>
      <c r="WSU2" s="854"/>
      <c r="WSV2" s="854"/>
      <c r="WSW2" s="854"/>
      <c r="WSX2" s="854"/>
      <c r="WSY2" s="854"/>
      <c r="WSZ2" s="854"/>
      <c r="WTA2" s="854"/>
      <c r="WTB2" s="854"/>
      <c r="WTC2" s="854"/>
      <c r="WTD2" s="854"/>
      <c r="WTE2" s="854"/>
      <c r="WTF2" s="854"/>
      <c r="WTG2" s="854"/>
      <c r="WTH2" s="854"/>
      <c r="WTI2" s="854"/>
      <c r="WTJ2" s="854"/>
      <c r="WTK2" s="854"/>
      <c r="WTL2" s="854"/>
      <c r="WTM2" s="854"/>
      <c r="WTN2" s="854"/>
      <c r="WTO2" s="854"/>
      <c r="WTP2" s="854"/>
      <c r="WTQ2" s="854"/>
      <c r="WTR2" s="854"/>
      <c r="WTS2" s="854"/>
      <c r="WTT2" s="854"/>
      <c r="WTU2" s="854"/>
      <c r="WTV2" s="854"/>
      <c r="WTW2" s="854"/>
      <c r="WTX2" s="854"/>
      <c r="WTY2" s="854"/>
      <c r="WTZ2" s="854"/>
      <c r="WUA2" s="854"/>
      <c r="WUB2" s="854"/>
      <c r="WUC2" s="854"/>
      <c r="WUD2" s="854"/>
      <c r="WUE2" s="854"/>
      <c r="WUF2" s="854"/>
      <c r="WUG2" s="854"/>
      <c r="WUH2" s="854"/>
      <c r="WUI2" s="854"/>
      <c r="WUJ2" s="854"/>
      <c r="WUK2" s="854"/>
      <c r="WUL2" s="854"/>
      <c r="WUM2" s="854"/>
      <c r="WUN2" s="854"/>
      <c r="WUO2" s="854"/>
      <c r="WUP2" s="854"/>
      <c r="WUQ2" s="854"/>
      <c r="WUR2" s="854"/>
      <c r="WUS2" s="854"/>
      <c r="WUT2" s="854"/>
      <c r="WUU2" s="854"/>
      <c r="WUV2" s="854"/>
      <c r="WUW2" s="854"/>
      <c r="WUX2" s="854"/>
      <c r="WUY2" s="854"/>
      <c r="WUZ2" s="854"/>
      <c r="WVA2" s="854"/>
      <c r="WVB2" s="854"/>
      <c r="WVC2" s="854"/>
      <c r="WVD2" s="854"/>
      <c r="WVE2" s="854"/>
      <c r="WVF2" s="854"/>
      <c r="WVG2" s="854"/>
      <c r="WVH2" s="854"/>
      <c r="WVI2" s="854"/>
      <c r="WVJ2" s="854"/>
      <c r="WVK2" s="854"/>
      <c r="WVL2" s="854"/>
      <c r="WVM2" s="854"/>
      <c r="WVN2" s="854"/>
      <c r="WVO2" s="854"/>
      <c r="WVP2" s="854"/>
      <c r="WVQ2" s="854"/>
      <c r="WVR2" s="854"/>
      <c r="WVS2" s="854"/>
      <c r="WVT2" s="854"/>
      <c r="WVU2" s="854"/>
      <c r="WVV2" s="854"/>
      <c r="WVW2" s="854"/>
      <c r="WVX2" s="854"/>
      <c r="WVY2" s="854"/>
      <c r="WVZ2" s="854"/>
      <c r="WWA2" s="854"/>
      <c r="WWB2" s="854"/>
      <c r="WWC2" s="854"/>
      <c r="WWD2" s="854"/>
      <c r="WWE2" s="854"/>
      <c r="WWF2" s="854"/>
      <c r="WWG2" s="854"/>
      <c r="WWH2" s="854"/>
      <c r="WWI2" s="854"/>
      <c r="WWJ2" s="854"/>
      <c r="WWK2" s="854"/>
      <c r="WWL2" s="854"/>
      <c r="WWM2" s="854"/>
      <c r="WWN2" s="854"/>
      <c r="WWO2" s="854"/>
      <c r="WWP2" s="854"/>
      <c r="WWQ2" s="854"/>
      <c r="WWR2" s="854"/>
      <c r="WWS2" s="854"/>
      <c r="WWT2" s="854"/>
      <c r="WWU2" s="854"/>
      <c r="WWV2" s="854"/>
      <c r="WWW2" s="854"/>
      <c r="WWX2" s="854"/>
      <c r="WWY2" s="854"/>
      <c r="WWZ2" s="854"/>
      <c r="WXA2" s="854"/>
      <c r="WXB2" s="854"/>
      <c r="WXC2" s="854"/>
      <c r="WXD2" s="854"/>
      <c r="WXE2" s="854"/>
      <c r="WXF2" s="854"/>
      <c r="WXG2" s="854"/>
      <c r="WXH2" s="854"/>
      <c r="WXI2" s="854"/>
      <c r="WXJ2" s="854"/>
      <c r="WXK2" s="854"/>
      <c r="WXL2" s="854"/>
      <c r="WXM2" s="854"/>
      <c r="WXN2" s="854"/>
      <c r="WXO2" s="854"/>
      <c r="WXP2" s="854"/>
      <c r="WXQ2" s="854"/>
      <c r="WXR2" s="854"/>
      <c r="WXS2" s="854"/>
      <c r="WXT2" s="854"/>
      <c r="WXU2" s="854"/>
      <c r="WXV2" s="854"/>
      <c r="WXW2" s="854"/>
      <c r="WXX2" s="854"/>
      <c r="WXY2" s="854"/>
      <c r="WXZ2" s="854"/>
      <c r="WYA2" s="854"/>
      <c r="WYB2" s="854"/>
      <c r="WYC2" s="854"/>
      <c r="WYD2" s="854"/>
      <c r="WYE2" s="854"/>
      <c r="WYF2" s="854"/>
      <c r="WYG2" s="854"/>
      <c r="WYH2" s="854"/>
      <c r="WYI2" s="854"/>
      <c r="WYJ2" s="854"/>
      <c r="WYK2" s="854"/>
      <c r="WYL2" s="854"/>
      <c r="WYM2" s="854"/>
      <c r="WYN2" s="854"/>
      <c r="WYO2" s="854"/>
      <c r="WYP2" s="854"/>
      <c r="WYQ2" s="854"/>
      <c r="WYR2" s="854"/>
      <c r="WYS2" s="854"/>
      <c r="WYT2" s="854"/>
      <c r="WYU2" s="854"/>
      <c r="WYV2" s="854"/>
      <c r="WYW2" s="854"/>
      <c r="WYX2" s="854"/>
      <c r="WYY2" s="854"/>
      <c r="WYZ2" s="854"/>
      <c r="WZA2" s="854"/>
      <c r="WZB2" s="854"/>
      <c r="WZC2" s="854"/>
      <c r="WZD2" s="854"/>
      <c r="WZE2" s="854"/>
      <c r="WZF2" s="854"/>
      <c r="WZG2" s="854"/>
      <c r="WZH2" s="854"/>
      <c r="WZI2" s="854"/>
      <c r="WZJ2" s="854"/>
      <c r="WZK2" s="854"/>
      <c r="WZL2" s="854"/>
      <c r="WZM2" s="854"/>
      <c r="WZN2" s="854"/>
      <c r="WZO2" s="854"/>
      <c r="WZP2" s="854"/>
      <c r="WZQ2" s="854"/>
      <c r="WZR2" s="854"/>
      <c r="WZS2" s="854"/>
      <c r="WZT2" s="854"/>
      <c r="WZU2" s="854"/>
      <c r="WZV2" s="854"/>
      <c r="WZW2" s="854"/>
      <c r="WZX2" s="854"/>
      <c r="WZY2" s="854"/>
      <c r="WZZ2" s="854"/>
      <c r="XAA2" s="854"/>
      <c r="XAB2" s="854"/>
      <c r="XAC2" s="854"/>
      <c r="XAD2" s="854"/>
      <c r="XAE2" s="854"/>
      <c r="XAF2" s="854"/>
      <c r="XAG2" s="854"/>
      <c r="XAH2" s="854"/>
      <c r="XAI2" s="854"/>
      <c r="XAJ2" s="854"/>
      <c r="XAK2" s="854"/>
      <c r="XAL2" s="854"/>
      <c r="XAM2" s="854"/>
      <c r="XAN2" s="854"/>
      <c r="XAO2" s="854"/>
      <c r="XAP2" s="854"/>
      <c r="XAQ2" s="854"/>
      <c r="XAR2" s="854"/>
      <c r="XAS2" s="854"/>
      <c r="XAT2" s="854"/>
      <c r="XAU2" s="854"/>
      <c r="XAV2" s="854"/>
      <c r="XAW2" s="854"/>
      <c r="XAX2" s="854"/>
      <c r="XAY2" s="854"/>
      <c r="XAZ2" s="854"/>
      <c r="XBA2" s="854"/>
      <c r="XBB2" s="854"/>
      <c r="XBC2" s="854"/>
      <c r="XBD2" s="854"/>
      <c r="XBE2" s="854"/>
      <c r="XBF2" s="854"/>
      <c r="XBG2" s="854"/>
      <c r="XBH2" s="854"/>
      <c r="XBI2" s="854"/>
      <c r="XBJ2" s="854"/>
      <c r="XBK2" s="854"/>
      <c r="XBL2" s="854"/>
      <c r="XBM2" s="854"/>
      <c r="XBN2" s="854"/>
      <c r="XBO2" s="854"/>
      <c r="XBP2" s="854"/>
      <c r="XBQ2" s="854"/>
      <c r="XBR2" s="854"/>
      <c r="XBS2" s="854"/>
      <c r="XBT2" s="854"/>
      <c r="XBU2" s="854"/>
      <c r="XBV2" s="854"/>
      <c r="XBW2" s="854"/>
      <c r="XBX2" s="854"/>
      <c r="XBY2" s="854"/>
      <c r="XBZ2" s="854"/>
      <c r="XCA2" s="854"/>
      <c r="XCB2" s="854"/>
      <c r="XCC2" s="854"/>
      <c r="XCD2" s="854"/>
      <c r="XCE2" s="854"/>
      <c r="XCF2" s="854"/>
      <c r="XCG2" s="854"/>
      <c r="XCH2" s="854"/>
      <c r="XCI2" s="854"/>
      <c r="XCJ2" s="854"/>
      <c r="XCK2" s="854"/>
      <c r="XCL2" s="854"/>
      <c r="XCM2" s="854"/>
      <c r="XCN2" s="854"/>
      <c r="XCO2" s="854"/>
      <c r="XCP2" s="854"/>
      <c r="XCQ2" s="854"/>
      <c r="XCR2" s="854"/>
      <c r="XCS2" s="854"/>
      <c r="XCT2" s="854"/>
      <c r="XCU2" s="854"/>
      <c r="XCV2" s="854"/>
      <c r="XCW2" s="854"/>
      <c r="XCX2" s="854"/>
      <c r="XCY2" s="854"/>
      <c r="XCZ2" s="854"/>
      <c r="XDA2" s="854"/>
      <c r="XDB2" s="854"/>
      <c r="XDC2" s="854"/>
      <c r="XDD2" s="854"/>
      <c r="XDE2" s="854"/>
      <c r="XDF2" s="854"/>
      <c r="XDG2" s="854"/>
      <c r="XDH2" s="854"/>
      <c r="XDI2" s="854"/>
      <c r="XDJ2" s="854"/>
      <c r="XDK2" s="854"/>
      <c r="XDL2" s="854"/>
      <c r="XDM2" s="854"/>
      <c r="XDN2" s="854"/>
      <c r="XDO2" s="854"/>
      <c r="XDP2" s="854"/>
      <c r="XDQ2" s="854"/>
      <c r="XDR2" s="854"/>
      <c r="XDS2" s="854"/>
      <c r="XDT2" s="854"/>
      <c r="XDU2" s="854"/>
      <c r="XDV2" s="854"/>
      <c r="XDW2" s="854"/>
      <c r="XDX2" s="854"/>
      <c r="XDY2" s="854"/>
      <c r="XDZ2" s="854"/>
      <c r="XEA2" s="854"/>
      <c r="XEB2" s="854"/>
      <c r="XEC2" s="854"/>
      <c r="XED2" s="854"/>
      <c r="XEE2" s="854"/>
      <c r="XEF2" s="854"/>
      <c r="XEG2" s="854"/>
      <c r="XEH2" s="854"/>
      <c r="XEI2" s="854"/>
      <c r="XEJ2" s="854"/>
      <c r="XEK2" s="854"/>
      <c r="XEL2" s="854"/>
      <c r="XEM2" s="854"/>
      <c r="XEN2" s="854"/>
      <c r="XEO2" s="854"/>
      <c r="XEP2" s="854"/>
      <c r="XEQ2" s="854"/>
      <c r="XER2" s="854"/>
      <c r="XES2" s="854"/>
      <c r="XET2" s="854"/>
      <c r="XEU2" s="854"/>
      <c r="XEV2" s="854"/>
      <c r="XEW2" s="854"/>
      <c r="XEX2" s="854"/>
      <c r="XEY2" s="854"/>
      <c r="XEZ2" s="854"/>
      <c r="XFA2" s="854"/>
      <c r="XFB2" s="854"/>
      <c r="XFC2" s="854"/>
      <c r="XFD2" s="854"/>
    </row>
    <row r="3" spans="1:16384" ht="27.65" customHeight="1">
      <c r="A3" s="1179" t="s">
        <v>552</v>
      </c>
      <c r="B3" s="1180"/>
      <c r="C3" s="1180"/>
      <c r="D3" s="1180"/>
      <c r="E3" s="1180"/>
      <c r="F3" s="1180"/>
      <c r="G3" s="1181"/>
      <c r="H3" s="854"/>
      <c r="I3" s="854"/>
      <c r="J3" s="854"/>
      <c r="K3" s="854"/>
      <c r="L3" s="854"/>
      <c r="M3" s="854"/>
      <c r="N3" s="854"/>
      <c r="O3" s="854"/>
      <c r="P3" s="854"/>
      <c r="Q3" s="854"/>
      <c r="R3" s="854"/>
      <c r="S3" s="854"/>
      <c r="T3" s="854"/>
      <c r="U3" s="854"/>
      <c r="V3" s="854"/>
      <c r="W3" s="854"/>
      <c r="X3" s="854"/>
      <c r="Y3" s="854"/>
      <c r="Z3" s="854"/>
      <c r="AA3" s="854"/>
      <c r="AB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FX3" s="854"/>
      <c r="FY3" s="854"/>
      <c r="FZ3" s="854"/>
      <c r="GA3" s="854"/>
      <c r="GB3" s="854"/>
      <c r="GC3" s="854"/>
      <c r="GD3" s="854"/>
      <c r="GE3" s="854"/>
      <c r="GF3" s="854"/>
      <c r="GG3" s="854"/>
      <c r="GH3" s="854"/>
      <c r="GI3" s="854"/>
      <c r="GJ3" s="854"/>
      <c r="GK3" s="854"/>
      <c r="GL3" s="854"/>
      <c r="GM3" s="854"/>
      <c r="GN3" s="854"/>
      <c r="GO3" s="854"/>
      <c r="GP3" s="854"/>
      <c r="GQ3" s="854"/>
      <c r="GR3" s="854"/>
      <c r="GS3" s="854"/>
      <c r="GT3" s="854"/>
      <c r="GU3" s="854"/>
      <c r="GV3" s="854"/>
      <c r="GW3" s="854"/>
      <c r="GX3" s="854"/>
      <c r="GY3" s="854"/>
      <c r="GZ3" s="854"/>
      <c r="HA3" s="854"/>
      <c r="HB3" s="854"/>
      <c r="HC3" s="854"/>
      <c r="HD3" s="854"/>
      <c r="HE3" s="854"/>
      <c r="HF3" s="854"/>
      <c r="HG3" s="854"/>
      <c r="HH3" s="854"/>
      <c r="HI3" s="854"/>
      <c r="HJ3" s="854"/>
      <c r="HK3" s="854"/>
      <c r="HL3" s="854"/>
      <c r="HM3" s="854"/>
      <c r="HN3" s="854"/>
      <c r="HO3" s="854"/>
      <c r="HP3" s="854"/>
      <c r="HQ3" s="854"/>
      <c r="HR3" s="854"/>
      <c r="HS3" s="854"/>
      <c r="HT3" s="854"/>
      <c r="HU3" s="854"/>
      <c r="HV3" s="854"/>
      <c r="HW3" s="854"/>
      <c r="HX3" s="854"/>
      <c r="HY3" s="854"/>
      <c r="HZ3" s="854"/>
      <c r="IA3" s="854"/>
      <c r="IB3" s="854"/>
      <c r="IC3" s="854"/>
      <c r="ID3" s="854"/>
      <c r="IE3" s="854"/>
      <c r="IF3" s="854"/>
      <c r="IG3" s="854"/>
      <c r="IH3" s="854"/>
      <c r="II3" s="854"/>
      <c r="IJ3" s="854"/>
      <c r="IK3" s="854"/>
      <c r="IL3" s="854"/>
      <c r="IM3" s="854"/>
      <c r="IN3" s="854"/>
      <c r="IO3" s="854"/>
      <c r="IP3" s="854"/>
      <c r="IQ3" s="854"/>
      <c r="IR3" s="854"/>
      <c r="IS3" s="854"/>
      <c r="IT3" s="854"/>
      <c r="IU3" s="854"/>
      <c r="IV3" s="854"/>
      <c r="IW3" s="854"/>
      <c r="IX3" s="854"/>
      <c r="IY3" s="854"/>
      <c r="IZ3" s="854"/>
      <c r="JA3" s="854"/>
      <c r="JB3" s="854"/>
      <c r="JC3" s="854"/>
      <c r="JD3" s="854"/>
      <c r="JE3" s="854"/>
      <c r="JF3" s="854"/>
      <c r="JG3" s="854"/>
      <c r="JH3" s="854"/>
      <c r="JI3" s="854"/>
      <c r="JJ3" s="854"/>
      <c r="JK3" s="854"/>
      <c r="JL3" s="854"/>
      <c r="JM3" s="854"/>
      <c r="JN3" s="854"/>
      <c r="JO3" s="854"/>
      <c r="JP3" s="854"/>
      <c r="JQ3" s="854"/>
      <c r="JR3" s="854"/>
      <c r="JS3" s="854"/>
      <c r="JT3" s="854"/>
      <c r="JU3" s="854"/>
      <c r="JV3" s="854"/>
      <c r="JW3" s="854"/>
      <c r="JX3" s="854"/>
      <c r="JY3" s="854"/>
      <c r="JZ3" s="854"/>
      <c r="KA3" s="854"/>
      <c r="KB3" s="854"/>
      <c r="KC3" s="854"/>
      <c r="KD3" s="854"/>
      <c r="KE3" s="854"/>
      <c r="KF3" s="854"/>
      <c r="KG3" s="854"/>
      <c r="KH3" s="854"/>
      <c r="KI3" s="854"/>
      <c r="KJ3" s="854"/>
      <c r="KK3" s="854"/>
      <c r="KL3" s="854"/>
      <c r="KM3" s="854"/>
      <c r="KN3" s="854"/>
      <c r="KO3" s="854"/>
      <c r="KP3" s="854"/>
      <c r="KQ3" s="854"/>
      <c r="KR3" s="854"/>
      <c r="KS3" s="854"/>
      <c r="KT3" s="854"/>
      <c r="KU3" s="854"/>
      <c r="KV3" s="854"/>
      <c r="KW3" s="854"/>
      <c r="KX3" s="854"/>
      <c r="KY3" s="854"/>
      <c r="KZ3" s="854"/>
      <c r="LA3" s="854"/>
      <c r="LB3" s="854"/>
      <c r="LC3" s="854"/>
      <c r="LD3" s="854"/>
      <c r="LE3" s="854"/>
      <c r="LF3" s="854"/>
      <c r="LG3" s="854"/>
      <c r="LH3" s="854"/>
      <c r="LI3" s="854"/>
      <c r="LJ3" s="854"/>
      <c r="LK3" s="854"/>
      <c r="LL3" s="854"/>
      <c r="LM3" s="854"/>
      <c r="LN3" s="854"/>
      <c r="LO3" s="854"/>
      <c r="LP3" s="854"/>
      <c r="LQ3" s="854"/>
      <c r="LR3" s="854"/>
      <c r="LS3" s="854"/>
      <c r="LT3" s="854"/>
      <c r="LU3" s="854"/>
      <c r="LV3" s="854"/>
      <c r="LW3" s="854"/>
      <c r="LX3" s="854"/>
      <c r="LY3" s="854"/>
      <c r="LZ3" s="854"/>
      <c r="MA3" s="854"/>
      <c r="MB3" s="854"/>
      <c r="MC3" s="854"/>
      <c r="MD3" s="854"/>
      <c r="ME3" s="854"/>
      <c r="MF3" s="854"/>
      <c r="MG3" s="854"/>
      <c r="MH3" s="854"/>
      <c r="MI3" s="854"/>
      <c r="MJ3" s="854"/>
      <c r="MK3" s="854"/>
      <c r="ML3" s="854"/>
      <c r="MM3" s="854"/>
      <c r="MN3" s="854"/>
      <c r="MO3" s="854"/>
      <c r="MP3" s="854"/>
      <c r="MQ3" s="854"/>
      <c r="MR3" s="854"/>
      <c r="MS3" s="854"/>
      <c r="MT3" s="854"/>
      <c r="MU3" s="854"/>
      <c r="MV3" s="854"/>
      <c r="MW3" s="854"/>
      <c r="MX3" s="854"/>
      <c r="MY3" s="854"/>
      <c r="MZ3" s="854"/>
      <c r="NA3" s="854"/>
      <c r="NB3" s="854"/>
      <c r="NC3" s="854"/>
      <c r="ND3" s="854"/>
      <c r="NE3" s="854"/>
      <c r="NF3" s="854"/>
      <c r="NG3" s="854"/>
      <c r="NH3" s="854"/>
      <c r="NI3" s="854"/>
      <c r="NJ3" s="854"/>
      <c r="NK3" s="854"/>
      <c r="NL3" s="854"/>
      <c r="NM3" s="854"/>
      <c r="NN3" s="854"/>
      <c r="NO3" s="854"/>
      <c r="NP3" s="854"/>
      <c r="NQ3" s="854"/>
      <c r="NR3" s="854"/>
      <c r="NS3" s="854"/>
      <c r="NT3" s="854"/>
      <c r="NU3" s="854"/>
      <c r="NV3" s="854"/>
      <c r="NW3" s="854"/>
      <c r="NX3" s="854"/>
      <c r="NY3" s="854"/>
      <c r="NZ3" s="854"/>
      <c r="OA3" s="854"/>
      <c r="OB3" s="854"/>
      <c r="OC3" s="854"/>
      <c r="OD3" s="854"/>
      <c r="OE3" s="854"/>
      <c r="OF3" s="854"/>
      <c r="OG3" s="854"/>
      <c r="OH3" s="854"/>
      <c r="OI3" s="854"/>
      <c r="OJ3" s="854"/>
      <c r="OK3" s="854"/>
      <c r="OL3" s="854"/>
      <c r="OM3" s="854"/>
      <c r="ON3" s="854"/>
      <c r="OO3" s="854"/>
      <c r="OP3" s="854"/>
      <c r="OQ3" s="854"/>
      <c r="OR3" s="854"/>
      <c r="OS3" s="854"/>
      <c r="OT3" s="854"/>
      <c r="OU3" s="854"/>
      <c r="OV3" s="854"/>
      <c r="OW3" s="854"/>
      <c r="OX3" s="854"/>
      <c r="OY3" s="854"/>
      <c r="OZ3" s="854"/>
      <c r="PA3" s="854"/>
      <c r="PB3" s="854"/>
      <c r="PC3" s="854"/>
      <c r="PD3" s="854"/>
      <c r="PE3" s="854"/>
      <c r="PF3" s="854"/>
      <c r="PG3" s="854"/>
      <c r="PH3" s="854"/>
      <c r="PI3" s="854"/>
      <c r="PJ3" s="854"/>
      <c r="PK3" s="854"/>
      <c r="PL3" s="854"/>
      <c r="PM3" s="854"/>
      <c r="PN3" s="854"/>
      <c r="PO3" s="854"/>
      <c r="PP3" s="854"/>
      <c r="PQ3" s="854"/>
      <c r="PR3" s="854"/>
      <c r="PS3" s="854"/>
      <c r="PT3" s="854"/>
      <c r="PU3" s="854"/>
      <c r="PV3" s="854"/>
      <c r="PW3" s="854"/>
      <c r="PX3" s="854"/>
      <c r="PY3" s="854"/>
      <c r="PZ3" s="854"/>
      <c r="QA3" s="854"/>
      <c r="QB3" s="854"/>
      <c r="QC3" s="854"/>
      <c r="QD3" s="854"/>
      <c r="QE3" s="854"/>
      <c r="QF3" s="854"/>
      <c r="QG3" s="854"/>
      <c r="QH3" s="854"/>
      <c r="QI3" s="854"/>
      <c r="QJ3" s="854"/>
      <c r="QK3" s="854"/>
      <c r="QL3" s="854"/>
      <c r="QM3" s="854"/>
      <c r="QN3" s="854"/>
      <c r="QO3" s="854"/>
      <c r="QP3" s="854"/>
      <c r="QQ3" s="854"/>
      <c r="QR3" s="854"/>
      <c r="QS3" s="854"/>
      <c r="QT3" s="854"/>
      <c r="QU3" s="854"/>
      <c r="QV3" s="854"/>
      <c r="QW3" s="854"/>
      <c r="QX3" s="854"/>
      <c r="QY3" s="854"/>
      <c r="QZ3" s="854"/>
      <c r="RA3" s="854"/>
      <c r="RB3" s="854"/>
      <c r="RC3" s="854"/>
      <c r="RD3" s="854"/>
      <c r="RE3" s="854"/>
      <c r="RF3" s="854"/>
      <c r="RG3" s="854"/>
      <c r="RH3" s="854"/>
      <c r="RI3" s="854"/>
      <c r="RJ3" s="854"/>
      <c r="RK3" s="854"/>
      <c r="RL3" s="854"/>
      <c r="RM3" s="854"/>
      <c r="RN3" s="854"/>
      <c r="RO3" s="854"/>
      <c r="RP3" s="854"/>
      <c r="RQ3" s="854"/>
      <c r="RR3" s="854"/>
      <c r="RS3" s="854"/>
      <c r="RT3" s="854"/>
      <c r="RU3" s="854"/>
      <c r="RV3" s="854"/>
      <c r="RW3" s="854"/>
      <c r="RX3" s="854"/>
      <c r="RY3" s="854"/>
      <c r="RZ3" s="854"/>
      <c r="SA3" s="854"/>
      <c r="SB3" s="854"/>
      <c r="SC3" s="854"/>
      <c r="SD3" s="854"/>
      <c r="SE3" s="854"/>
      <c r="SF3" s="854"/>
      <c r="SG3" s="854"/>
      <c r="SH3" s="854"/>
      <c r="SI3" s="854"/>
      <c r="SJ3" s="854"/>
      <c r="SK3" s="854"/>
      <c r="SL3" s="854"/>
      <c r="SM3" s="854"/>
      <c r="SN3" s="854"/>
      <c r="SO3" s="854"/>
      <c r="SP3" s="854"/>
      <c r="SQ3" s="854"/>
      <c r="SR3" s="854"/>
      <c r="SS3" s="854"/>
      <c r="ST3" s="854"/>
      <c r="SU3" s="854"/>
      <c r="SV3" s="854"/>
      <c r="SW3" s="854"/>
      <c r="SX3" s="854"/>
      <c r="SY3" s="854"/>
      <c r="SZ3" s="854"/>
      <c r="TA3" s="854"/>
      <c r="TB3" s="854"/>
      <c r="TC3" s="854"/>
      <c r="TD3" s="854"/>
      <c r="TE3" s="854"/>
      <c r="TF3" s="854"/>
      <c r="TG3" s="854"/>
      <c r="TH3" s="854"/>
      <c r="TI3" s="854"/>
      <c r="TJ3" s="854"/>
      <c r="TK3" s="854"/>
      <c r="TL3" s="854"/>
      <c r="TM3" s="854"/>
      <c r="TN3" s="854"/>
      <c r="TO3" s="854"/>
      <c r="TP3" s="854"/>
      <c r="TQ3" s="854"/>
      <c r="TR3" s="854"/>
      <c r="TS3" s="854"/>
      <c r="TT3" s="854"/>
      <c r="TU3" s="854"/>
      <c r="TV3" s="854"/>
      <c r="TW3" s="854"/>
      <c r="TX3" s="854"/>
      <c r="TY3" s="854"/>
      <c r="TZ3" s="854"/>
      <c r="UA3" s="854"/>
      <c r="UB3" s="854"/>
      <c r="UC3" s="854"/>
      <c r="UD3" s="854"/>
      <c r="UE3" s="854"/>
      <c r="UF3" s="854"/>
      <c r="UG3" s="854"/>
      <c r="UH3" s="854"/>
      <c r="UI3" s="854"/>
      <c r="UJ3" s="854"/>
      <c r="UK3" s="854"/>
      <c r="UL3" s="854"/>
      <c r="UM3" s="854"/>
      <c r="UN3" s="854"/>
      <c r="UO3" s="854"/>
      <c r="UP3" s="854"/>
      <c r="UQ3" s="854"/>
      <c r="UR3" s="854"/>
      <c r="US3" s="854"/>
      <c r="UT3" s="854"/>
      <c r="UU3" s="854"/>
      <c r="UV3" s="854"/>
      <c r="UW3" s="854"/>
      <c r="UX3" s="854"/>
      <c r="UY3" s="854"/>
      <c r="UZ3" s="854"/>
      <c r="VA3" s="854"/>
      <c r="VB3" s="854"/>
      <c r="VC3" s="854"/>
      <c r="VD3" s="854"/>
      <c r="VE3" s="854"/>
      <c r="VF3" s="854"/>
      <c r="VG3" s="854"/>
      <c r="VH3" s="854"/>
      <c r="VI3" s="854"/>
      <c r="VJ3" s="854"/>
      <c r="VK3" s="854"/>
      <c r="VL3" s="854"/>
      <c r="VM3" s="854"/>
      <c r="VN3" s="854"/>
      <c r="VO3" s="854"/>
      <c r="VP3" s="854"/>
      <c r="VQ3" s="854"/>
      <c r="VR3" s="854"/>
      <c r="VS3" s="854"/>
      <c r="VT3" s="854"/>
      <c r="VU3" s="854"/>
      <c r="VV3" s="854"/>
      <c r="VW3" s="854"/>
      <c r="VX3" s="854"/>
      <c r="VY3" s="854"/>
      <c r="VZ3" s="854"/>
      <c r="WA3" s="854"/>
      <c r="WB3" s="854"/>
      <c r="WC3" s="854"/>
      <c r="WD3" s="854"/>
      <c r="WE3" s="854"/>
      <c r="WF3" s="854"/>
      <c r="WG3" s="854"/>
      <c r="WH3" s="854"/>
      <c r="WI3" s="854"/>
      <c r="WJ3" s="854"/>
      <c r="WK3" s="854"/>
      <c r="WL3" s="854"/>
      <c r="WM3" s="854"/>
      <c r="WN3" s="854"/>
      <c r="WO3" s="854"/>
      <c r="WP3" s="854"/>
      <c r="WQ3" s="854"/>
      <c r="WR3" s="854"/>
      <c r="WS3" s="854"/>
      <c r="WT3" s="854"/>
      <c r="WU3" s="854"/>
      <c r="WV3" s="854"/>
      <c r="WW3" s="854"/>
      <c r="WX3" s="854"/>
      <c r="WY3" s="854"/>
      <c r="WZ3" s="854"/>
      <c r="XA3" s="854"/>
      <c r="XB3" s="854"/>
      <c r="XC3" s="854"/>
      <c r="XD3" s="854"/>
      <c r="XE3" s="854"/>
      <c r="XF3" s="854"/>
      <c r="XG3" s="854"/>
      <c r="XH3" s="854"/>
      <c r="XI3" s="854"/>
      <c r="XJ3" s="854"/>
      <c r="XK3" s="854"/>
      <c r="XL3" s="854"/>
      <c r="XM3" s="854"/>
      <c r="XN3" s="854"/>
      <c r="XO3" s="854"/>
      <c r="XP3" s="854"/>
      <c r="XQ3" s="854"/>
      <c r="XR3" s="854"/>
      <c r="XS3" s="854"/>
      <c r="XT3" s="854"/>
      <c r="XU3" s="854"/>
      <c r="XV3" s="854"/>
      <c r="XW3" s="854"/>
      <c r="XX3" s="854"/>
      <c r="XY3" s="854"/>
      <c r="XZ3" s="854"/>
      <c r="YA3" s="854"/>
      <c r="YB3" s="854"/>
      <c r="YC3" s="854"/>
      <c r="YD3" s="854"/>
      <c r="YE3" s="854"/>
      <c r="YF3" s="854"/>
      <c r="YG3" s="854"/>
      <c r="YH3" s="854"/>
      <c r="YI3" s="854"/>
      <c r="YJ3" s="854"/>
      <c r="YK3" s="854"/>
      <c r="YL3" s="854"/>
      <c r="YM3" s="854"/>
      <c r="YN3" s="854"/>
      <c r="YO3" s="854"/>
      <c r="YP3" s="854"/>
      <c r="YQ3" s="854"/>
      <c r="YR3" s="854"/>
      <c r="YS3" s="854"/>
      <c r="YT3" s="854"/>
      <c r="YU3" s="854"/>
      <c r="YV3" s="854"/>
      <c r="YW3" s="854"/>
      <c r="YX3" s="854"/>
      <c r="YY3" s="854"/>
      <c r="YZ3" s="854"/>
      <c r="ZA3" s="854"/>
      <c r="ZB3" s="854"/>
      <c r="ZC3" s="854"/>
      <c r="ZD3" s="854"/>
      <c r="ZE3" s="854"/>
      <c r="ZF3" s="854"/>
      <c r="ZG3" s="854"/>
      <c r="ZH3" s="854"/>
      <c r="ZI3" s="854"/>
      <c r="ZJ3" s="854"/>
      <c r="ZK3" s="854"/>
      <c r="ZL3" s="854"/>
      <c r="ZM3" s="854"/>
      <c r="ZN3" s="854"/>
      <c r="ZO3" s="854"/>
      <c r="ZP3" s="854"/>
      <c r="ZQ3" s="854"/>
      <c r="ZR3" s="854"/>
      <c r="ZS3" s="854"/>
      <c r="ZT3" s="854"/>
      <c r="ZU3" s="854"/>
      <c r="ZV3" s="854"/>
      <c r="ZW3" s="854"/>
      <c r="ZX3" s="854"/>
      <c r="ZY3" s="854"/>
      <c r="ZZ3" s="854"/>
      <c r="AAA3" s="854"/>
      <c r="AAB3" s="854"/>
      <c r="AAC3" s="854"/>
      <c r="AAD3" s="854"/>
      <c r="AAE3" s="854"/>
      <c r="AAF3" s="854"/>
      <c r="AAG3" s="854"/>
      <c r="AAH3" s="854"/>
      <c r="AAI3" s="854"/>
      <c r="AAJ3" s="854"/>
      <c r="AAK3" s="854"/>
      <c r="AAL3" s="854"/>
      <c r="AAM3" s="854"/>
      <c r="AAN3" s="854"/>
      <c r="AAO3" s="854"/>
      <c r="AAP3" s="854"/>
      <c r="AAQ3" s="854"/>
      <c r="AAR3" s="854"/>
      <c r="AAS3" s="854"/>
      <c r="AAT3" s="854"/>
      <c r="AAU3" s="854"/>
      <c r="AAV3" s="854"/>
      <c r="AAW3" s="854"/>
      <c r="AAX3" s="854"/>
      <c r="AAY3" s="854"/>
      <c r="AAZ3" s="854"/>
      <c r="ABA3" s="854"/>
      <c r="ABB3" s="854"/>
      <c r="ABC3" s="854"/>
      <c r="ABD3" s="854"/>
      <c r="ABE3" s="854"/>
      <c r="ABF3" s="854"/>
      <c r="ABG3" s="854"/>
      <c r="ABH3" s="854"/>
      <c r="ABI3" s="854"/>
      <c r="ABJ3" s="854"/>
      <c r="ABK3" s="854"/>
      <c r="ABL3" s="854"/>
      <c r="ABM3" s="854"/>
      <c r="ABN3" s="854"/>
      <c r="ABO3" s="854"/>
      <c r="ABP3" s="854"/>
      <c r="ABQ3" s="854"/>
      <c r="ABR3" s="854"/>
      <c r="ABS3" s="854"/>
      <c r="ABT3" s="854"/>
      <c r="ABU3" s="854"/>
      <c r="ABV3" s="854"/>
      <c r="ABW3" s="854"/>
      <c r="ABX3" s="854"/>
      <c r="ABY3" s="854"/>
      <c r="ABZ3" s="854"/>
      <c r="ACA3" s="854"/>
      <c r="ACB3" s="854"/>
      <c r="ACC3" s="854"/>
      <c r="ACD3" s="854"/>
      <c r="ACE3" s="854"/>
      <c r="ACF3" s="854"/>
      <c r="ACG3" s="854"/>
      <c r="ACH3" s="854"/>
      <c r="ACI3" s="854"/>
      <c r="ACJ3" s="854"/>
      <c r="ACK3" s="854"/>
      <c r="ACL3" s="854"/>
      <c r="ACM3" s="854"/>
      <c r="ACN3" s="854"/>
      <c r="ACO3" s="854"/>
      <c r="ACP3" s="854"/>
      <c r="ACQ3" s="854"/>
      <c r="ACR3" s="854"/>
      <c r="ACS3" s="854"/>
      <c r="ACT3" s="854"/>
      <c r="ACU3" s="854"/>
      <c r="ACV3" s="854"/>
      <c r="ACW3" s="854"/>
      <c r="ACX3" s="854"/>
      <c r="ACY3" s="854"/>
      <c r="ACZ3" s="854"/>
      <c r="ADA3" s="854"/>
      <c r="ADB3" s="854"/>
      <c r="ADC3" s="854"/>
      <c r="ADD3" s="854"/>
      <c r="ADE3" s="854"/>
      <c r="ADF3" s="854"/>
      <c r="ADG3" s="854"/>
      <c r="ADH3" s="854"/>
      <c r="ADI3" s="854"/>
      <c r="ADJ3" s="854"/>
      <c r="ADK3" s="854"/>
      <c r="ADL3" s="854"/>
      <c r="ADM3" s="854"/>
      <c r="ADN3" s="854"/>
      <c r="ADO3" s="854"/>
      <c r="ADP3" s="854"/>
      <c r="ADQ3" s="854"/>
      <c r="ADR3" s="854"/>
      <c r="ADS3" s="854"/>
      <c r="ADT3" s="854"/>
      <c r="ADU3" s="854"/>
      <c r="ADV3" s="854"/>
      <c r="ADW3" s="854"/>
      <c r="ADX3" s="854"/>
      <c r="ADY3" s="854"/>
      <c r="ADZ3" s="854"/>
      <c r="AEA3" s="854"/>
      <c r="AEB3" s="854"/>
      <c r="AEC3" s="854"/>
      <c r="AED3" s="854"/>
      <c r="AEE3" s="854"/>
      <c r="AEF3" s="854"/>
      <c r="AEG3" s="854"/>
      <c r="AEH3" s="854"/>
      <c r="AEI3" s="854"/>
      <c r="AEJ3" s="854"/>
      <c r="AEK3" s="854"/>
      <c r="AEL3" s="854"/>
      <c r="AEM3" s="854"/>
      <c r="AEN3" s="854"/>
      <c r="AEO3" s="854"/>
      <c r="AEP3" s="854"/>
      <c r="AEQ3" s="854"/>
      <c r="AER3" s="854"/>
      <c r="AES3" s="854"/>
      <c r="AET3" s="854"/>
      <c r="AEU3" s="854"/>
      <c r="AEV3" s="854"/>
      <c r="AEW3" s="854"/>
      <c r="AEX3" s="854"/>
      <c r="AEY3" s="854"/>
      <c r="AEZ3" s="854"/>
      <c r="AFA3" s="854"/>
      <c r="AFB3" s="854"/>
      <c r="AFC3" s="854"/>
      <c r="AFD3" s="854"/>
      <c r="AFE3" s="854"/>
      <c r="AFF3" s="854"/>
      <c r="AFG3" s="854"/>
      <c r="AFH3" s="854"/>
      <c r="AFI3" s="854"/>
      <c r="AFJ3" s="854"/>
      <c r="AFK3" s="854"/>
      <c r="AFL3" s="854"/>
      <c r="AFM3" s="854"/>
      <c r="AFN3" s="854"/>
      <c r="AFO3" s="854"/>
      <c r="AFP3" s="854"/>
      <c r="AFQ3" s="854"/>
      <c r="AFR3" s="854"/>
      <c r="AFS3" s="854"/>
      <c r="AFT3" s="854"/>
      <c r="AFU3" s="854"/>
      <c r="AFV3" s="854"/>
      <c r="AFW3" s="854"/>
      <c r="AFX3" s="854"/>
      <c r="AFY3" s="854"/>
      <c r="AFZ3" s="854"/>
      <c r="AGA3" s="854"/>
      <c r="AGB3" s="854"/>
      <c r="AGC3" s="854"/>
      <c r="AGD3" s="854"/>
      <c r="AGE3" s="854"/>
      <c r="AGF3" s="854"/>
      <c r="AGG3" s="854"/>
      <c r="AGH3" s="854"/>
      <c r="AGI3" s="854"/>
      <c r="AGJ3" s="854"/>
      <c r="AGK3" s="854"/>
      <c r="AGL3" s="854"/>
      <c r="AGM3" s="854"/>
      <c r="AGN3" s="854"/>
      <c r="AGO3" s="854"/>
      <c r="AGP3" s="854"/>
      <c r="AGQ3" s="854"/>
      <c r="AGR3" s="854"/>
      <c r="AGS3" s="854"/>
      <c r="AGT3" s="854"/>
      <c r="AGU3" s="854"/>
      <c r="AGV3" s="854"/>
      <c r="AGW3" s="854"/>
      <c r="AGX3" s="854"/>
      <c r="AGY3" s="854"/>
      <c r="AGZ3" s="854"/>
      <c r="AHA3" s="854"/>
      <c r="AHB3" s="854"/>
      <c r="AHC3" s="854"/>
      <c r="AHD3" s="854"/>
      <c r="AHE3" s="854"/>
      <c r="AHF3" s="854"/>
      <c r="AHG3" s="854"/>
      <c r="AHH3" s="854"/>
      <c r="AHI3" s="854"/>
      <c r="AHJ3" s="854"/>
      <c r="AHK3" s="854"/>
      <c r="AHL3" s="854"/>
      <c r="AHM3" s="854"/>
      <c r="AHN3" s="854"/>
      <c r="AHO3" s="854"/>
      <c r="AHP3" s="854"/>
      <c r="AHQ3" s="854"/>
      <c r="AHR3" s="854"/>
      <c r="AHS3" s="854"/>
      <c r="AHT3" s="854"/>
      <c r="AHU3" s="854"/>
      <c r="AHV3" s="854"/>
      <c r="AHW3" s="854"/>
      <c r="AHX3" s="854"/>
      <c r="AHY3" s="854"/>
      <c r="AHZ3" s="854"/>
      <c r="AIA3" s="854"/>
      <c r="AIB3" s="854"/>
      <c r="AIC3" s="854"/>
      <c r="AID3" s="854"/>
      <c r="AIE3" s="854"/>
      <c r="AIF3" s="854"/>
      <c r="AIG3" s="854"/>
      <c r="AIH3" s="854"/>
      <c r="AII3" s="854"/>
      <c r="AIJ3" s="854"/>
      <c r="AIK3" s="854"/>
      <c r="AIL3" s="854"/>
      <c r="AIM3" s="854"/>
      <c r="AIN3" s="854"/>
      <c r="AIO3" s="854"/>
      <c r="AIP3" s="854"/>
      <c r="AIQ3" s="854"/>
      <c r="AIR3" s="854"/>
      <c r="AIS3" s="854"/>
      <c r="AIT3" s="854"/>
      <c r="AIU3" s="854"/>
      <c r="AIV3" s="854"/>
      <c r="AIW3" s="854"/>
      <c r="AIX3" s="854"/>
      <c r="AIY3" s="854"/>
      <c r="AIZ3" s="854"/>
      <c r="AJA3" s="854"/>
      <c r="AJB3" s="854"/>
      <c r="AJC3" s="854"/>
      <c r="AJD3" s="854"/>
      <c r="AJE3" s="854"/>
      <c r="AJF3" s="854"/>
      <c r="AJG3" s="854"/>
      <c r="AJH3" s="854"/>
      <c r="AJI3" s="854"/>
      <c r="AJJ3" s="854"/>
      <c r="AJK3" s="854"/>
      <c r="AJL3" s="854"/>
      <c r="AJM3" s="854"/>
      <c r="AJN3" s="854"/>
      <c r="AJO3" s="854"/>
      <c r="AJP3" s="854"/>
      <c r="AJQ3" s="854"/>
      <c r="AJR3" s="854"/>
      <c r="AJS3" s="854"/>
      <c r="AJT3" s="854"/>
      <c r="AJU3" s="854"/>
      <c r="AJV3" s="854"/>
      <c r="AJW3" s="854"/>
      <c r="AJX3" s="854"/>
      <c r="AJY3" s="854"/>
      <c r="AJZ3" s="854"/>
      <c r="AKA3" s="854"/>
      <c r="AKB3" s="854"/>
      <c r="AKC3" s="854"/>
      <c r="AKD3" s="854"/>
      <c r="AKE3" s="854"/>
      <c r="AKF3" s="854"/>
      <c r="AKG3" s="854"/>
      <c r="AKH3" s="854"/>
      <c r="AKI3" s="854"/>
      <c r="AKJ3" s="854"/>
      <c r="AKK3" s="854"/>
      <c r="AKL3" s="854"/>
      <c r="AKM3" s="854"/>
      <c r="AKN3" s="854"/>
      <c r="AKO3" s="854"/>
      <c r="AKP3" s="854"/>
      <c r="AKQ3" s="854"/>
      <c r="AKR3" s="854"/>
      <c r="AKS3" s="854"/>
      <c r="AKT3" s="854"/>
      <c r="AKU3" s="854"/>
      <c r="AKV3" s="854"/>
      <c r="AKW3" s="854"/>
      <c r="AKX3" s="854"/>
      <c r="AKY3" s="854"/>
      <c r="AKZ3" s="854"/>
      <c r="ALA3" s="854"/>
      <c r="ALB3" s="854"/>
      <c r="ALC3" s="854"/>
      <c r="ALD3" s="854"/>
      <c r="ALE3" s="854"/>
      <c r="ALF3" s="854"/>
      <c r="ALG3" s="854"/>
      <c r="ALH3" s="854"/>
      <c r="ALI3" s="854"/>
      <c r="ALJ3" s="854"/>
      <c r="ALK3" s="854"/>
      <c r="ALL3" s="854"/>
      <c r="ALM3" s="854"/>
      <c r="ALN3" s="854"/>
      <c r="ALO3" s="854"/>
      <c r="ALP3" s="854"/>
      <c r="ALQ3" s="854"/>
      <c r="ALR3" s="854"/>
      <c r="ALS3" s="854"/>
      <c r="ALT3" s="854"/>
      <c r="ALU3" s="854"/>
      <c r="ALV3" s="854"/>
      <c r="ALW3" s="854"/>
      <c r="ALX3" s="854"/>
      <c r="ALY3" s="854"/>
      <c r="ALZ3" s="854"/>
      <c r="AMA3" s="854"/>
      <c r="AMB3" s="854"/>
      <c r="AMC3" s="854"/>
      <c r="AMD3" s="854"/>
      <c r="AME3" s="854"/>
      <c r="AMF3" s="854"/>
      <c r="AMG3" s="854"/>
      <c r="AMH3" s="854"/>
      <c r="AMI3" s="854"/>
      <c r="AMJ3" s="854"/>
      <c r="AMK3" s="854"/>
      <c r="AML3" s="854"/>
      <c r="AMM3" s="854"/>
      <c r="AMN3" s="854"/>
      <c r="AMO3" s="854"/>
      <c r="AMP3" s="854"/>
      <c r="AMQ3" s="854"/>
      <c r="AMR3" s="854"/>
      <c r="AMS3" s="854"/>
      <c r="AMT3" s="854"/>
      <c r="AMU3" s="854"/>
      <c r="AMV3" s="854"/>
      <c r="AMW3" s="854"/>
      <c r="AMX3" s="854"/>
      <c r="AMY3" s="854"/>
      <c r="AMZ3" s="854"/>
      <c r="ANA3" s="854"/>
      <c r="ANB3" s="854"/>
      <c r="ANC3" s="854"/>
      <c r="AND3" s="854"/>
      <c r="ANE3" s="854"/>
      <c r="ANF3" s="854"/>
      <c r="ANG3" s="854"/>
      <c r="ANH3" s="854"/>
      <c r="ANI3" s="854"/>
      <c r="ANJ3" s="854"/>
      <c r="ANK3" s="854"/>
      <c r="ANL3" s="854"/>
      <c r="ANM3" s="854"/>
      <c r="ANN3" s="854"/>
      <c r="ANO3" s="854"/>
      <c r="ANP3" s="854"/>
      <c r="ANQ3" s="854"/>
      <c r="ANR3" s="854"/>
      <c r="ANS3" s="854"/>
      <c r="ANT3" s="854"/>
      <c r="ANU3" s="854"/>
      <c r="ANV3" s="854"/>
      <c r="ANW3" s="854"/>
      <c r="ANX3" s="854"/>
      <c r="ANY3" s="854"/>
      <c r="ANZ3" s="854"/>
      <c r="AOA3" s="854"/>
      <c r="AOB3" s="854"/>
      <c r="AOC3" s="854"/>
      <c r="AOD3" s="854"/>
      <c r="AOE3" s="854"/>
      <c r="AOF3" s="854"/>
      <c r="AOG3" s="854"/>
      <c r="AOH3" s="854"/>
      <c r="AOI3" s="854"/>
      <c r="AOJ3" s="854"/>
      <c r="AOK3" s="854"/>
      <c r="AOL3" s="854"/>
      <c r="AOM3" s="854"/>
      <c r="AON3" s="854"/>
      <c r="AOO3" s="854"/>
      <c r="AOP3" s="854"/>
      <c r="AOQ3" s="854"/>
      <c r="AOR3" s="854"/>
      <c r="AOS3" s="854"/>
      <c r="AOT3" s="854"/>
      <c r="AOU3" s="854"/>
      <c r="AOV3" s="854"/>
      <c r="AOW3" s="854"/>
      <c r="AOX3" s="854"/>
      <c r="AOY3" s="854"/>
      <c r="AOZ3" s="854"/>
      <c r="APA3" s="854"/>
      <c r="APB3" s="854"/>
      <c r="APC3" s="854"/>
      <c r="APD3" s="854"/>
      <c r="APE3" s="854"/>
      <c r="APF3" s="854"/>
      <c r="APG3" s="854"/>
      <c r="APH3" s="854"/>
      <c r="API3" s="854"/>
      <c r="APJ3" s="854"/>
      <c r="APK3" s="854"/>
      <c r="APL3" s="854"/>
      <c r="APM3" s="854"/>
      <c r="APN3" s="854"/>
      <c r="APO3" s="854"/>
      <c r="APP3" s="854"/>
      <c r="APQ3" s="854"/>
      <c r="APR3" s="854"/>
      <c r="APS3" s="854"/>
      <c r="APT3" s="854"/>
      <c r="APU3" s="854"/>
      <c r="APV3" s="854"/>
      <c r="APW3" s="854"/>
      <c r="APX3" s="854"/>
      <c r="APY3" s="854"/>
      <c r="APZ3" s="854"/>
      <c r="AQA3" s="854"/>
      <c r="AQB3" s="854"/>
      <c r="AQC3" s="854"/>
      <c r="AQD3" s="854"/>
      <c r="AQE3" s="854"/>
      <c r="AQF3" s="854"/>
      <c r="AQG3" s="854"/>
      <c r="AQH3" s="854"/>
      <c r="AQI3" s="854"/>
      <c r="AQJ3" s="854"/>
      <c r="AQK3" s="854"/>
      <c r="AQL3" s="854"/>
      <c r="AQM3" s="854"/>
      <c r="AQN3" s="854"/>
      <c r="AQO3" s="854"/>
      <c r="AQP3" s="854"/>
      <c r="AQQ3" s="854"/>
      <c r="AQR3" s="854"/>
      <c r="AQS3" s="854"/>
      <c r="AQT3" s="854"/>
      <c r="AQU3" s="854"/>
      <c r="AQV3" s="854"/>
      <c r="AQW3" s="854"/>
      <c r="AQX3" s="854"/>
      <c r="AQY3" s="854"/>
      <c r="AQZ3" s="854"/>
      <c r="ARA3" s="854"/>
      <c r="ARB3" s="854"/>
      <c r="ARC3" s="854"/>
      <c r="ARD3" s="854"/>
      <c r="ARE3" s="854"/>
      <c r="ARF3" s="854"/>
      <c r="ARG3" s="854"/>
      <c r="ARH3" s="854"/>
      <c r="ARI3" s="854"/>
      <c r="ARJ3" s="854"/>
      <c r="ARK3" s="854"/>
      <c r="ARL3" s="854"/>
      <c r="ARM3" s="854"/>
      <c r="ARN3" s="854"/>
      <c r="ARO3" s="854"/>
      <c r="ARP3" s="854"/>
      <c r="ARQ3" s="854"/>
      <c r="ARR3" s="854"/>
      <c r="ARS3" s="854"/>
      <c r="ART3" s="854"/>
      <c r="ARU3" s="854"/>
      <c r="ARV3" s="854"/>
      <c r="ARW3" s="854"/>
      <c r="ARX3" s="854"/>
      <c r="ARY3" s="854"/>
      <c r="ARZ3" s="854"/>
      <c r="ASA3" s="854"/>
      <c r="ASB3" s="854"/>
      <c r="ASC3" s="854"/>
      <c r="ASD3" s="854"/>
      <c r="ASE3" s="854"/>
      <c r="ASF3" s="854"/>
      <c r="ASG3" s="854"/>
      <c r="ASH3" s="854"/>
      <c r="ASI3" s="854"/>
      <c r="ASJ3" s="854"/>
      <c r="ASK3" s="854"/>
      <c r="ASL3" s="854"/>
      <c r="ASM3" s="854"/>
      <c r="ASN3" s="854"/>
      <c r="ASO3" s="854"/>
      <c r="ASP3" s="854"/>
      <c r="ASQ3" s="854"/>
      <c r="ASR3" s="854"/>
      <c r="ASS3" s="854"/>
      <c r="AST3" s="854"/>
      <c r="ASU3" s="854"/>
      <c r="ASV3" s="854"/>
      <c r="ASW3" s="854"/>
      <c r="ASX3" s="854"/>
      <c r="ASY3" s="854"/>
      <c r="ASZ3" s="854"/>
      <c r="ATA3" s="854"/>
      <c r="ATB3" s="854"/>
      <c r="ATC3" s="854"/>
      <c r="ATD3" s="854"/>
      <c r="ATE3" s="854"/>
      <c r="ATF3" s="854"/>
      <c r="ATG3" s="854"/>
      <c r="ATH3" s="854"/>
      <c r="ATI3" s="854"/>
      <c r="ATJ3" s="854"/>
      <c r="ATK3" s="854"/>
      <c r="ATL3" s="854"/>
      <c r="ATM3" s="854"/>
      <c r="ATN3" s="854"/>
      <c r="ATO3" s="854"/>
      <c r="ATP3" s="854"/>
      <c r="ATQ3" s="854"/>
      <c r="ATR3" s="854"/>
      <c r="ATS3" s="854"/>
      <c r="ATT3" s="854"/>
      <c r="ATU3" s="854"/>
      <c r="ATV3" s="854"/>
      <c r="ATW3" s="854"/>
      <c r="ATX3" s="854"/>
      <c r="ATY3" s="854"/>
      <c r="ATZ3" s="854"/>
      <c r="AUA3" s="854"/>
      <c r="AUB3" s="854"/>
      <c r="AUC3" s="854"/>
      <c r="AUD3" s="854"/>
      <c r="AUE3" s="854"/>
      <c r="AUF3" s="854"/>
      <c r="AUG3" s="854"/>
      <c r="AUH3" s="854"/>
      <c r="AUI3" s="854"/>
      <c r="AUJ3" s="854"/>
      <c r="AUK3" s="854"/>
      <c r="AUL3" s="854"/>
      <c r="AUM3" s="854"/>
      <c r="AUN3" s="854"/>
      <c r="AUO3" s="854"/>
      <c r="AUP3" s="854"/>
      <c r="AUQ3" s="854"/>
      <c r="AUR3" s="854"/>
      <c r="AUS3" s="854"/>
      <c r="AUT3" s="854"/>
      <c r="AUU3" s="854"/>
      <c r="AUV3" s="854"/>
      <c r="AUW3" s="854"/>
      <c r="AUX3" s="854"/>
      <c r="AUY3" s="854"/>
      <c r="AUZ3" s="854"/>
      <c r="AVA3" s="854"/>
      <c r="AVB3" s="854"/>
      <c r="AVC3" s="854"/>
      <c r="AVD3" s="854"/>
      <c r="AVE3" s="854"/>
      <c r="AVF3" s="854"/>
      <c r="AVG3" s="854"/>
      <c r="AVH3" s="854"/>
      <c r="AVI3" s="854"/>
      <c r="AVJ3" s="854"/>
      <c r="AVK3" s="854"/>
      <c r="AVL3" s="854"/>
      <c r="AVM3" s="854"/>
      <c r="AVN3" s="854"/>
      <c r="AVO3" s="854"/>
      <c r="AVP3" s="854"/>
      <c r="AVQ3" s="854"/>
      <c r="AVR3" s="854"/>
      <c r="AVS3" s="854"/>
      <c r="AVT3" s="854"/>
      <c r="AVU3" s="854"/>
      <c r="AVV3" s="854"/>
      <c r="AVW3" s="854"/>
      <c r="AVX3" s="854"/>
      <c r="AVY3" s="854"/>
      <c r="AVZ3" s="854"/>
      <c r="AWA3" s="854"/>
      <c r="AWB3" s="854"/>
      <c r="AWC3" s="854"/>
      <c r="AWD3" s="854"/>
      <c r="AWE3" s="854"/>
      <c r="AWF3" s="854"/>
      <c r="AWG3" s="854"/>
      <c r="AWH3" s="854"/>
      <c r="AWI3" s="854"/>
      <c r="AWJ3" s="854"/>
      <c r="AWK3" s="854"/>
      <c r="AWL3" s="854"/>
      <c r="AWM3" s="854"/>
      <c r="AWN3" s="854"/>
      <c r="AWO3" s="854"/>
      <c r="AWP3" s="854"/>
      <c r="AWQ3" s="854"/>
      <c r="AWR3" s="854"/>
      <c r="AWS3" s="854"/>
      <c r="AWT3" s="854"/>
      <c r="AWU3" s="854"/>
      <c r="AWV3" s="854"/>
      <c r="AWW3" s="854"/>
      <c r="AWX3" s="854"/>
      <c r="AWY3" s="854"/>
      <c r="AWZ3" s="854"/>
      <c r="AXA3" s="854"/>
      <c r="AXB3" s="854"/>
      <c r="AXC3" s="854"/>
      <c r="AXD3" s="854"/>
      <c r="AXE3" s="854"/>
      <c r="AXF3" s="854"/>
      <c r="AXG3" s="854"/>
      <c r="AXH3" s="854"/>
      <c r="AXI3" s="854"/>
      <c r="AXJ3" s="854"/>
      <c r="AXK3" s="854"/>
      <c r="AXL3" s="854"/>
      <c r="AXM3" s="854"/>
      <c r="AXN3" s="854"/>
      <c r="AXO3" s="854"/>
      <c r="AXP3" s="854"/>
      <c r="AXQ3" s="854"/>
      <c r="AXR3" s="854"/>
      <c r="AXS3" s="854"/>
      <c r="AXT3" s="854"/>
      <c r="AXU3" s="854"/>
      <c r="AXV3" s="854"/>
      <c r="AXW3" s="854"/>
      <c r="AXX3" s="854"/>
      <c r="AXY3" s="854"/>
      <c r="AXZ3" s="854"/>
      <c r="AYA3" s="854"/>
      <c r="AYB3" s="854"/>
      <c r="AYC3" s="854"/>
      <c r="AYD3" s="854"/>
      <c r="AYE3" s="854"/>
      <c r="AYF3" s="854"/>
      <c r="AYG3" s="854"/>
      <c r="AYH3" s="854"/>
      <c r="AYI3" s="854"/>
      <c r="AYJ3" s="854"/>
      <c r="AYK3" s="854"/>
      <c r="AYL3" s="854"/>
      <c r="AYM3" s="854"/>
      <c r="AYN3" s="854"/>
      <c r="AYO3" s="854"/>
      <c r="AYP3" s="854"/>
      <c r="AYQ3" s="854"/>
      <c r="AYR3" s="854"/>
      <c r="AYS3" s="854"/>
      <c r="AYT3" s="854"/>
      <c r="AYU3" s="854"/>
      <c r="AYV3" s="854"/>
      <c r="AYW3" s="854"/>
      <c r="AYX3" s="854"/>
      <c r="AYY3" s="854"/>
      <c r="AYZ3" s="854"/>
      <c r="AZA3" s="854"/>
      <c r="AZB3" s="854"/>
      <c r="AZC3" s="854"/>
      <c r="AZD3" s="854"/>
      <c r="AZE3" s="854"/>
      <c r="AZF3" s="854"/>
      <c r="AZG3" s="854"/>
      <c r="AZH3" s="854"/>
      <c r="AZI3" s="854"/>
      <c r="AZJ3" s="854"/>
      <c r="AZK3" s="854"/>
      <c r="AZL3" s="854"/>
      <c r="AZM3" s="854"/>
      <c r="AZN3" s="854"/>
      <c r="AZO3" s="854"/>
      <c r="AZP3" s="854"/>
      <c r="AZQ3" s="854"/>
      <c r="AZR3" s="854"/>
      <c r="AZS3" s="854"/>
      <c r="AZT3" s="854"/>
      <c r="AZU3" s="854"/>
      <c r="AZV3" s="854"/>
      <c r="AZW3" s="854"/>
      <c r="AZX3" s="854"/>
      <c r="AZY3" s="854"/>
      <c r="AZZ3" s="854"/>
      <c r="BAA3" s="854"/>
      <c r="BAB3" s="854"/>
      <c r="BAC3" s="854"/>
      <c r="BAD3" s="854"/>
      <c r="BAE3" s="854"/>
      <c r="BAF3" s="854"/>
      <c r="BAG3" s="854"/>
      <c r="BAH3" s="854"/>
      <c r="BAI3" s="854"/>
      <c r="BAJ3" s="854"/>
      <c r="BAK3" s="854"/>
      <c r="BAL3" s="854"/>
      <c r="BAM3" s="854"/>
      <c r="BAN3" s="854"/>
      <c r="BAO3" s="854"/>
      <c r="BAP3" s="854"/>
      <c r="BAQ3" s="854"/>
      <c r="BAR3" s="854"/>
      <c r="BAS3" s="854"/>
      <c r="BAT3" s="854"/>
      <c r="BAU3" s="854"/>
      <c r="BAV3" s="854"/>
      <c r="BAW3" s="854"/>
      <c r="BAX3" s="854"/>
      <c r="BAY3" s="854"/>
      <c r="BAZ3" s="854"/>
      <c r="BBA3" s="854"/>
      <c r="BBB3" s="854"/>
      <c r="BBC3" s="854"/>
      <c r="BBD3" s="854"/>
      <c r="BBE3" s="854"/>
      <c r="BBF3" s="854"/>
      <c r="BBG3" s="854"/>
      <c r="BBH3" s="854"/>
      <c r="BBI3" s="854"/>
      <c r="BBJ3" s="854"/>
      <c r="BBK3" s="854"/>
      <c r="BBL3" s="854"/>
      <c r="BBM3" s="854"/>
      <c r="BBN3" s="854"/>
      <c r="BBO3" s="854"/>
      <c r="BBP3" s="854"/>
      <c r="BBQ3" s="854"/>
      <c r="BBR3" s="854"/>
      <c r="BBS3" s="854"/>
      <c r="BBT3" s="854"/>
      <c r="BBU3" s="854"/>
      <c r="BBV3" s="854"/>
      <c r="BBW3" s="854"/>
      <c r="BBX3" s="854"/>
      <c r="BBY3" s="854"/>
      <c r="BBZ3" s="854"/>
      <c r="BCA3" s="854"/>
      <c r="BCB3" s="854"/>
      <c r="BCC3" s="854"/>
      <c r="BCD3" s="854"/>
      <c r="BCE3" s="854"/>
      <c r="BCF3" s="854"/>
      <c r="BCG3" s="854"/>
      <c r="BCH3" s="854"/>
      <c r="BCI3" s="854"/>
      <c r="BCJ3" s="854"/>
      <c r="BCK3" s="854"/>
      <c r="BCL3" s="854"/>
      <c r="BCM3" s="854"/>
      <c r="BCN3" s="854"/>
      <c r="BCO3" s="854"/>
      <c r="BCP3" s="854"/>
      <c r="BCQ3" s="854"/>
      <c r="BCR3" s="854"/>
      <c r="BCS3" s="854"/>
      <c r="BCT3" s="854"/>
      <c r="BCU3" s="854"/>
      <c r="BCV3" s="854"/>
      <c r="BCW3" s="854"/>
      <c r="BCX3" s="854"/>
      <c r="BCY3" s="854"/>
      <c r="BCZ3" s="854"/>
      <c r="BDA3" s="854"/>
      <c r="BDB3" s="854"/>
      <c r="BDC3" s="854"/>
      <c r="BDD3" s="854"/>
      <c r="BDE3" s="854"/>
      <c r="BDF3" s="854"/>
      <c r="BDG3" s="854"/>
      <c r="BDH3" s="854"/>
      <c r="BDI3" s="854"/>
      <c r="BDJ3" s="854"/>
      <c r="BDK3" s="854"/>
      <c r="BDL3" s="854"/>
      <c r="BDM3" s="854"/>
      <c r="BDN3" s="854"/>
      <c r="BDO3" s="854"/>
      <c r="BDP3" s="854"/>
      <c r="BDQ3" s="854"/>
      <c r="BDR3" s="854"/>
      <c r="BDS3" s="854"/>
      <c r="BDT3" s="854"/>
      <c r="BDU3" s="854"/>
      <c r="BDV3" s="854"/>
      <c r="BDW3" s="854"/>
      <c r="BDX3" s="854"/>
      <c r="BDY3" s="854"/>
      <c r="BDZ3" s="854"/>
      <c r="BEA3" s="854"/>
      <c r="BEB3" s="854"/>
      <c r="BEC3" s="854"/>
      <c r="BED3" s="854"/>
      <c r="BEE3" s="854"/>
      <c r="BEF3" s="854"/>
      <c r="BEG3" s="854"/>
      <c r="BEH3" s="854"/>
      <c r="BEI3" s="854"/>
      <c r="BEJ3" s="854"/>
      <c r="BEK3" s="854"/>
      <c r="BEL3" s="854"/>
      <c r="BEM3" s="854"/>
      <c r="BEN3" s="854"/>
      <c r="BEO3" s="854"/>
      <c r="BEP3" s="854"/>
      <c r="BEQ3" s="854"/>
      <c r="BER3" s="854"/>
      <c r="BES3" s="854"/>
      <c r="BET3" s="854"/>
      <c r="BEU3" s="854"/>
      <c r="BEV3" s="854"/>
      <c r="BEW3" s="854"/>
      <c r="BEX3" s="854"/>
      <c r="BEY3" s="854"/>
      <c r="BEZ3" s="854"/>
      <c r="BFA3" s="854"/>
      <c r="BFB3" s="854"/>
      <c r="BFC3" s="854"/>
      <c r="BFD3" s="854"/>
      <c r="BFE3" s="854"/>
      <c r="BFF3" s="854"/>
      <c r="BFG3" s="854"/>
      <c r="BFH3" s="854"/>
      <c r="BFI3" s="854"/>
      <c r="BFJ3" s="854"/>
      <c r="BFK3" s="854"/>
      <c r="BFL3" s="854"/>
      <c r="BFM3" s="854"/>
      <c r="BFN3" s="854"/>
      <c r="BFO3" s="854"/>
      <c r="BFP3" s="854"/>
      <c r="BFQ3" s="854"/>
      <c r="BFR3" s="854"/>
      <c r="BFS3" s="854"/>
      <c r="BFT3" s="854"/>
      <c r="BFU3" s="854"/>
      <c r="BFV3" s="854"/>
      <c r="BFW3" s="854"/>
      <c r="BFX3" s="854"/>
      <c r="BFY3" s="854"/>
      <c r="BFZ3" s="854"/>
      <c r="BGA3" s="854"/>
      <c r="BGB3" s="854"/>
      <c r="BGC3" s="854"/>
      <c r="BGD3" s="854"/>
      <c r="BGE3" s="854"/>
      <c r="BGF3" s="854"/>
      <c r="BGG3" s="854"/>
      <c r="BGH3" s="854"/>
      <c r="BGI3" s="854"/>
      <c r="BGJ3" s="854"/>
      <c r="BGK3" s="854"/>
      <c r="BGL3" s="854"/>
      <c r="BGM3" s="854"/>
      <c r="BGN3" s="854"/>
      <c r="BGO3" s="854"/>
      <c r="BGP3" s="854"/>
      <c r="BGQ3" s="854"/>
      <c r="BGR3" s="854"/>
      <c r="BGS3" s="854"/>
      <c r="BGT3" s="854"/>
      <c r="BGU3" s="854"/>
      <c r="BGV3" s="854"/>
      <c r="BGW3" s="854"/>
      <c r="BGX3" s="854"/>
      <c r="BGY3" s="854"/>
      <c r="BGZ3" s="854"/>
      <c r="BHA3" s="854"/>
      <c r="BHB3" s="854"/>
      <c r="BHC3" s="854"/>
      <c r="BHD3" s="854"/>
      <c r="BHE3" s="854"/>
      <c r="BHF3" s="854"/>
      <c r="BHG3" s="854"/>
      <c r="BHH3" s="854"/>
      <c r="BHI3" s="854"/>
      <c r="BHJ3" s="854"/>
      <c r="BHK3" s="854"/>
      <c r="BHL3" s="854"/>
      <c r="BHM3" s="854"/>
      <c r="BHN3" s="854"/>
      <c r="BHO3" s="854"/>
      <c r="BHP3" s="854"/>
      <c r="BHQ3" s="854"/>
      <c r="BHR3" s="854"/>
      <c r="BHS3" s="854"/>
      <c r="BHT3" s="854"/>
      <c r="BHU3" s="854"/>
      <c r="BHV3" s="854"/>
      <c r="BHW3" s="854"/>
      <c r="BHX3" s="854"/>
      <c r="BHY3" s="854"/>
      <c r="BHZ3" s="854"/>
      <c r="BIA3" s="854"/>
      <c r="BIB3" s="854"/>
      <c r="BIC3" s="854"/>
      <c r="BID3" s="854"/>
      <c r="BIE3" s="854"/>
      <c r="BIF3" s="854"/>
      <c r="BIG3" s="854"/>
      <c r="BIH3" s="854"/>
      <c r="BII3" s="854"/>
      <c r="BIJ3" s="854"/>
      <c r="BIK3" s="854"/>
      <c r="BIL3" s="854"/>
      <c r="BIM3" s="854"/>
      <c r="BIN3" s="854"/>
      <c r="BIO3" s="854"/>
      <c r="BIP3" s="854"/>
      <c r="BIQ3" s="854"/>
      <c r="BIR3" s="854"/>
      <c r="BIS3" s="854"/>
      <c r="BIT3" s="854"/>
      <c r="BIU3" s="854"/>
      <c r="BIV3" s="854"/>
      <c r="BIW3" s="854"/>
      <c r="BIX3" s="854"/>
      <c r="BIY3" s="854"/>
      <c r="BIZ3" s="854"/>
      <c r="BJA3" s="854"/>
      <c r="BJB3" s="854"/>
      <c r="BJC3" s="854"/>
      <c r="BJD3" s="854"/>
      <c r="BJE3" s="854"/>
      <c r="BJF3" s="854"/>
      <c r="BJG3" s="854"/>
      <c r="BJH3" s="854"/>
      <c r="BJI3" s="854"/>
      <c r="BJJ3" s="854"/>
      <c r="BJK3" s="854"/>
      <c r="BJL3" s="854"/>
      <c r="BJM3" s="854"/>
      <c r="BJN3" s="854"/>
      <c r="BJO3" s="854"/>
      <c r="BJP3" s="854"/>
      <c r="BJQ3" s="854"/>
      <c r="BJR3" s="854"/>
      <c r="BJS3" s="854"/>
      <c r="BJT3" s="854"/>
      <c r="BJU3" s="854"/>
      <c r="BJV3" s="854"/>
      <c r="BJW3" s="854"/>
      <c r="BJX3" s="854"/>
      <c r="BJY3" s="854"/>
      <c r="BJZ3" s="854"/>
      <c r="BKA3" s="854"/>
      <c r="BKB3" s="854"/>
      <c r="BKC3" s="854"/>
      <c r="BKD3" s="854"/>
      <c r="BKE3" s="854"/>
      <c r="BKF3" s="854"/>
      <c r="BKG3" s="854"/>
      <c r="BKH3" s="854"/>
      <c r="BKI3" s="854"/>
      <c r="BKJ3" s="854"/>
      <c r="BKK3" s="854"/>
      <c r="BKL3" s="854"/>
      <c r="BKM3" s="854"/>
      <c r="BKN3" s="854"/>
      <c r="BKO3" s="854"/>
      <c r="BKP3" s="854"/>
      <c r="BKQ3" s="854"/>
      <c r="BKR3" s="854"/>
      <c r="BKS3" s="854"/>
      <c r="BKT3" s="854"/>
      <c r="BKU3" s="854"/>
      <c r="BKV3" s="854"/>
      <c r="BKW3" s="854"/>
      <c r="BKX3" s="854"/>
      <c r="BKY3" s="854"/>
      <c r="BKZ3" s="854"/>
      <c r="BLA3" s="854"/>
      <c r="BLB3" s="854"/>
      <c r="BLC3" s="854"/>
      <c r="BLD3" s="854"/>
      <c r="BLE3" s="854"/>
      <c r="BLF3" s="854"/>
      <c r="BLG3" s="854"/>
      <c r="BLH3" s="854"/>
      <c r="BLI3" s="854"/>
      <c r="BLJ3" s="854"/>
      <c r="BLK3" s="854"/>
      <c r="BLL3" s="854"/>
      <c r="BLM3" s="854"/>
      <c r="BLN3" s="854"/>
      <c r="BLO3" s="854"/>
      <c r="BLP3" s="854"/>
      <c r="BLQ3" s="854"/>
      <c r="BLR3" s="854"/>
      <c r="BLS3" s="854"/>
      <c r="BLT3" s="854"/>
      <c r="BLU3" s="854"/>
      <c r="BLV3" s="854"/>
      <c r="BLW3" s="854"/>
      <c r="BLX3" s="854"/>
      <c r="BLY3" s="854"/>
      <c r="BLZ3" s="854"/>
      <c r="BMA3" s="854"/>
      <c r="BMB3" s="854"/>
      <c r="BMC3" s="854"/>
      <c r="BMD3" s="854"/>
      <c r="BME3" s="854"/>
      <c r="BMF3" s="854"/>
      <c r="BMG3" s="854"/>
      <c r="BMH3" s="854"/>
      <c r="BMI3" s="854"/>
      <c r="BMJ3" s="854"/>
      <c r="BMK3" s="854"/>
      <c r="BML3" s="854"/>
      <c r="BMM3" s="854"/>
      <c r="BMN3" s="854"/>
      <c r="BMO3" s="854"/>
      <c r="BMP3" s="854"/>
      <c r="BMQ3" s="854"/>
      <c r="BMR3" s="854"/>
      <c r="BMS3" s="854"/>
      <c r="BMT3" s="854"/>
      <c r="BMU3" s="854"/>
      <c r="BMV3" s="854"/>
      <c r="BMW3" s="854"/>
      <c r="BMX3" s="854"/>
      <c r="BMY3" s="854"/>
      <c r="BMZ3" s="854"/>
      <c r="BNA3" s="854"/>
      <c r="BNB3" s="854"/>
      <c r="BNC3" s="854"/>
      <c r="BND3" s="854"/>
      <c r="BNE3" s="854"/>
      <c r="BNF3" s="854"/>
      <c r="BNG3" s="854"/>
      <c r="BNH3" s="854"/>
      <c r="BNI3" s="854"/>
      <c r="BNJ3" s="854"/>
      <c r="BNK3" s="854"/>
      <c r="BNL3" s="854"/>
      <c r="BNM3" s="854"/>
      <c r="BNN3" s="854"/>
      <c r="BNO3" s="854"/>
      <c r="BNP3" s="854"/>
      <c r="BNQ3" s="854"/>
      <c r="BNR3" s="854"/>
      <c r="BNS3" s="854"/>
      <c r="BNT3" s="854"/>
      <c r="BNU3" s="854"/>
      <c r="BNV3" s="854"/>
      <c r="BNW3" s="854"/>
      <c r="BNX3" s="854"/>
      <c r="BNY3" s="854"/>
      <c r="BNZ3" s="854"/>
      <c r="BOA3" s="854"/>
      <c r="BOB3" s="854"/>
      <c r="BOC3" s="854"/>
      <c r="BOD3" s="854"/>
      <c r="BOE3" s="854"/>
      <c r="BOF3" s="854"/>
      <c r="BOG3" s="854"/>
      <c r="BOH3" s="854"/>
      <c r="BOI3" s="854"/>
      <c r="BOJ3" s="854"/>
      <c r="BOK3" s="854"/>
      <c r="BOL3" s="854"/>
      <c r="BOM3" s="854"/>
      <c r="BON3" s="854"/>
      <c r="BOO3" s="854"/>
      <c r="BOP3" s="854"/>
      <c r="BOQ3" s="854"/>
      <c r="BOR3" s="854"/>
      <c r="BOS3" s="854"/>
      <c r="BOT3" s="854"/>
      <c r="BOU3" s="854"/>
      <c r="BOV3" s="854"/>
      <c r="BOW3" s="854"/>
      <c r="BOX3" s="854"/>
      <c r="BOY3" s="854"/>
      <c r="BOZ3" s="854"/>
      <c r="BPA3" s="854"/>
      <c r="BPB3" s="854"/>
      <c r="BPC3" s="854"/>
      <c r="BPD3" s="854"/>
      <c r="BPE3" s="854"/>
      <c r="BPF3" s="854"/>
      <c r="BPG3" s="854"/>
      <c r="BPH3" s="854"/>
      <c r="BPI3" s="854"/>
      <c r="BPJ3" s="854"/>
      <c r="BPK3" s="854"/>
      <c r="BPL3" s="854"/>
      <c r="BPM3" s="854"/>
      <c r="BPN3" s="854"/>
      <c r="BPO3" s="854"/>
      <c r="BPP3" s="854"/>
      <c r="BPQ3" s="854"/>
      <c r="BPR3" s="854"/>
      <c r="BPS3" s="854"/>
      <c r="BPT3" s="854"/>
      <c r="BPU3" s="854"/>
      <c r="BPV3" s="854"/>
      <c r="BPW3" s="854"/>
      <c r="BPX3" s="854"/>
      <c r="BPY3" s="854"/>
      <c r="BPZ3" s="854"/>
      <c r="BQA3" s="854"/>
      <c r="BQB3" s="854"/>
      <c r="BQC3" s="854"/>
      <c r="BQD3" s="854"/>
      <c r="BQE3" s="854"/>
      <c r="BQF3" s="854"/>
      <c r="BQG3" s="854"/>
      <c r="BQH3" s="854"/>
      <c r="BQI3" s="854"/>
      <c r="BQJ3" s="854"/>
      <c r="BQK3" s="854"/>
      <c r="BQL3" s="854"/>
      <c r="BQM3" s="854"/>
      <c r="BQN3" s="854"/>
      <c r="BQO3" s="854"/>
      <c r="BQP3" s="854"/>
      <c r="BQQ3" s="854"/>
      <c r="BQR3" s="854"/>
      <c r="BQS3" s="854"/>
      <c r="BQT3" s="854"/>
      <c r="BQU3" s="854"/>
      <c r="BQV3" s="854"/>
      <c r="BQW3" s="854"/>
      <c r="BQX3" s="854"/>
      <c r="BQY3" s="854"/>
      <c r="BQZ3" s="854"/>
      <c r="BRA3" s="854"/>
      <c r="BRB3" s="854"/>
      <c r="BRC3" s="854"/>
      <c r="BRD3" s="854"/>
      <c r="BRE3" s="854"/>
      <c r="BRF3" s="854"/>
      <c r="BRG3" s="854"/>
      <c r="BRH3" s="854"/>
      <c r="BRI3" s="854"/>
      <c r="BRJ3" s="854"/>
      <c r="BRK3" s="854"/>
      <c r="BRL3" s="854"/>
      <c r="BRM3" s="854"/>
      <c r="BRN3" s="854"/>
      <c r="BRO3" s="854"/>
      <c r="BRP3" s="854"/>
      <c r="BRQ3" s="854"/>
      <c r="BRR3" s="854"/>
      <c r="BRS3" s="854"/>
      <c r="BRT3" s="854"/>
      <c r="BRU3" s="854"/>
      <c r="BRV3" s="854"/>
      <c r="BRW3" s="854"/>
      <c r="BRX3" s="854"/>
      <c r="BRY3" s="854"/>
      <c r="BRZ3" s="854"/>
      <c r="BSA3" s="854"/>
      <c r="BSB3" s="854"/>
      <c r="BSC3" s="854"/>
      <c r="BSD3" s="854"/>
      <c r="BSE3" s="854"/>
      <c r="BSF3" s="854"/>
      <c r="BSG3" s="854"/>
      <c r="BSH3" s="854"/>
      <c r="BSI3" s="854"/>
      <c r="BSJ3" s="854"/>
      <c r="BSK3" s="854"/>
      <c r="BSL3" s="854"/>
      <c r="BSM3" s="854"/>
      <c r="BSN3" s="854"/>
      <c r="BSO3" s="854"/>
      <c r="BSP3" s="854"/>
      <c r="BSQ3" s="854"/>
      <c r="BSR3" s="854"/>
      <c r="BSS3" s="854"/>
      <c r="BST3" s="854"/>
      <c r="BSU3" s="854"/>
      <c r="BSV3" s="854"/>
      <c r="BSW3" s="854"/>
      <c r="BSX3" s="854"/>
      <c r="BSY3" s="854"/>
      <c r="BSZ3" s="854"/>
      <c r="BTA3" s="854"/>
      <c r="BTB3" s="854"/>
      <c r="BTC3" s="854"/>
      <c r="BTD3" s="854"/>
      <c r="BTE3" s="854"/>
      <c r="BTF3" s="854"/>
      <c r="BTG3" s="854"/>
      <c r="BTH3" s="854"/>
      <c r="BTI3" s="854"/>
      <c r="BTJ3" s="854"/>
      <c r="BTK3" s="854"/>
      <c r="BTL3" s="854"/>
      <c r="BTM3" s="854"/>
      <c r="BTN3" s="854"/>
      <c r="BTO3" s="854"/>
      <c r="BTP3" s="854"/>
      <c r="BTQ3" s="854"/>
      <c r="BTR3" s="854"/>
      <c r="BTS3" s="854"/>
      <c r="BTT3" s="854"/>
      <c r="BTU3" s="854"/>
      <c r="BTV3" s="854"/>
      <c r="BTW3" s="854"/>
      <c r="BTX3" s="854"/>
      <c r="BTY3" s="854"/>
      <c r="BTZ3" s="854"/>
      <c r="BUA3" s="854"/>
      <c r="BUB3" s="854"/>
      <c r="BUC3" s="854"/>
      <c r="BUD3" s="854"/>
      <c r="BUE3" s="854"/>
      <c r="BUF3" s="854"/>
      <c r="BUG3" s="854"/>
      <c r="BUH3" s="854"/>
      <c r="BUI3" s="854"/>
      <c r="BUJ3" s="854"/>
      <c r="BUK3" s="854"/>
      <c r="BUL3" s="854"/>
      <c r="BUM3" s="854"/>
      <c r="BUN3" s="854"/>
      <c r="BUO3" s="854"/>
      <c r="BUP3" s="854"/>
      <c r="BUQ3" s="854"/>
      <c r="BUR3" s="854"/>
      <c r="BUS3" s="854"/>
      <c r="BUT3" s="854"/>
      <c r="BUU3" s="854"/>
      <c r="BUV3" s="854"/>
      <c r="BUW3" s="854"/>
      <c r="BUX3" s="854"/>
      <c r="BUY3" s="854"/>
      <c r="BUZ3" s="854"/>
      <c r="BVA3" s="854"/>
      <c r="BVB3" s="854"/>
      <c r="BVC3" s="854"/>
      <c r="BVD3" s="854"/>
      <c r="BVE3" s="854"/>
      <c r="BVF3" s="854"/>
      <c r="BVG3" s="854"/>
      <c r="BVH3" s="854"/>
      <c r="BVI3" s="854"/>
      <c r="BVJ3" s="854"/>
      <c r="BVK3" s="854"/>
      <c r="BVL3" s="854"/>
      <c r="BVM3" s="854"/>
      <c r="BVN3" s="854"/>
      <c r="BVO3" s="854"/>
      <c r="BVP3" s="854"/>
      <c r="BVQ3" s="854"/>
      <c r="BVR3" s="854"/>
      <c r="BVS3" s="854"/>
      <c r="BVT3" s="854"/>
      <c r="BVU3" s="854"/>
      <c r="BVV3" s="854"/>
      <c r="BVW3" s="854"/>
      <c r="BVX3" s="854"/>
      <c r="BVY3" s="854"/>
      <c r="BVZ3" s="854"/>
      <c r="BWA3" s="854"/>
      <c r="BWB3" s="854"/>
      <c r="BWC3" s="854"/>
      <c r="BWD3" s="854"/>
      <c r="BWE3" s="854"/>
      <c r="BWF3" s="854"/>
      <c r="BWG3" s="854"/>
      <c r="BWH3" s="854"/>
      <c r="BWI3" s="854"/>
      <c r="BWJ3" s="854"/>
      <c r="BWK3" s="854"/>
      <c r="BWL3" s="854"/>
      <c r="BWM3" s="854"/>
      <c r="BWN3" s="854"/>
      <c r="BWO3" s="854"/>
      <c r="BWP3" s="854"/>
      <c r="BWQ3" s="854"/>
      <c r="BWR3" s="854"/>
      <c r="BWS3" s="854"/>
      <c r="BWT3" s="854"/>
      <c r="BWU3" s="854"/>
      <c r="BWV3" s="854"/>
      <c r="BWW3" s="854"/>
      <c r="BWX3" s="854"/>
      <c r="BWY3" s="854"/>
      <c r="BWZ3" s="854"/>
      <c r="BXA3" s="854"/>
      <c r="BXB3" s="854"/>
      <c r="BXC3" s="854"/>
      <c r="BXD3" s="854"/>
      <c r="BXE3" s="854"/>
      <c r="BXF3" s="854"/>
      <c r="BXG3" s="854"/>
      <c r="BXH3" s="854"/>
      <c r="BXI3" s="854"/>
      <c r="BXJ3" s="854"/>
      <c r="BXK3" s="854"/>
      <c r="BXL3" s="854"/>
      <c r="BXM3" s="854"/>
      <c r="BXN3" s="854"/>
      <c r="BXO3" s="854"/>
      <c r="BXP3" s="854"/>
      <c r="BXQ3" s="854"/>
      <c r="BXR3" s="854"/>
      <c r="BXS3" s="854"/>
      <c r="BXT3" s="854"/>
      <c r="BXU3" s="854"/>
      <c r="BXV3" s="854"/>
      <c r="BXW3" s="854"/>
      <c r="BXX3" s="854"/>
      <c r="BXY3" s="854"/>
      <c r="BXZ3" s="854"/>
      <c r="BYA3" s="854"/>
      <c r="BYB3" s="854"/>
      <c r="BYC3" s="854"/>
      <c r="BYD3" s="854"/>
      <c r="BYE3" s="854"/>
      <c r="BYF3" s="854"/>
      <c r="BYG3" s="854"/>
      <c r="BYH3" s="854"/>
      <c r="BYI3" s="854"/>
      <c r="BYJ3" s="854"/>
      <c r="BYK3" s="854"/>
      <c r="BYL3" s="854"/>
      <c r="BYM3" s="854"/>
      <c r="BYN3" s="854"/>
      <c r="BYO3" s="854"/>
      <c r="BYP3" s="854"/>
      <c r="BYQ3" s="854"/>
      <c r="BYR3" s="854"/>
      <c r="BYS3" s="854"/>
      <c r="BYT3" s="854"/>
      <c r="BYU3" s="854"/>
      <c r="BYV3" s="854"/>
      <c r="BYW3" s="854"/>
      <c r="BYX3" s="854"/>
      <c r="BYY3" s="854"/>
      <c r="BYZ3" s="854"/>
      <c r="BZA3" s="854"/>
      <c r="BZB3" s="854"/>
      <c r="BZC3" s="854"/>
      <c r="BZD3" s="854"/>
      <c r="BZE3" s="854"/>
      <c r="BZF3" s="854"/>
      <c r="BZG3" s="854"/>
      <c r="BZH3" s="854"/>
      <c r="BZI3" s="854"/>
      <c r="BZJ3" s="854"/>
      <c r="BZK3" s="854"/>
      <c r="BZL3" s="854"/>
      <c r="BZM3" s="854"/>
      <c r="BZN3" s="854"/>
      <c r="BZO3" s="854"/>
      <c r="BZP3" s="854"/>
      <c r="BZQ3" s="854"/>
      <c r="BZR3" s="854"/>
      <c r="BZS3" s="854"/>
      <c r="BZT3" s="854"/>
      <c r="BZU3" s="854"/>
      <c r="BZV3" s="854"/>
      <c r="BZW3" s="854"/>
      <c r="BZX3" s="854"/>
      <c r="BZY3" s="854"/>
      <c r="BZZ3" s="854"/>
      <c r="CAA3" s="854"/>
      <c r="CAB3" s="854"/>
      <c r="CAC3" s="854"/>
      <c r="CAD3" s="854"/>
      <c r="CAE3" s="854"/>
      <c r="CAF3" s="854"/>
      <c r="CAG3" s="854"/>
      <c r="CAH3" s="854"/>
      <c r="CAI3" s="854"/>
      <c r="CAJ3" s="854"/>
      <c r="CAK3" s="854"/>
      <c r="CAL3" s="854"/>
      <c r="CAM3" s="854"/>
      <c r="CAN3" s="854"/>
      <c r="CAO3" s="854"/>
      <c r="CAP3" s="854"/>
      <c r="CAQ3" s="854"/>
      <c r="CAR3" s="854"/>
      <c r="CAS3" s="854"/>
      <c r="CAT3" s="854"/>
      <c r="CAU3" s="854"/>
      <c r="CAV3" s="854"/>
      <c r="CAW3" s="854"/>
      <c r="CAX3" s="854"/>
      <c r="CAY3" s="854"/>
      <c r="CAZ3" s="854"/>
      <c r="CBA3" s="854"/>
      <c r="CBB3" s="854"/>
      <c r="CBC3" s="854"/>
      <c r="CBD3" s="854"/>
      <c r="CBE3" s="854"/>
      <c r="CBF3" s="854"/>
      <c r="CBG3" s="854"/>
      <c r="CBH3" s="854"/>
      <c r="CBI3" s="854"/>
      <c r="CBJ3" s="854"/>
      <c r="CBK3" s="854"/>
      <c r="CBL3" s="854"/>
      <c r="CBM3" s="854"/>
      <c r="CBN3" s="854"/>
      <c r="CBO3" s="854"/>
      <c r="CBP3" s="854"/>
      <c r="CBQ3" s="854"/>
      <c r="CBR3" s="854"/>
      <c r="CBS3" s="854"/>
      <c r="CBT3" s="854"/>
      <c r="CBU3" s="854"/>
      <c r="CBV3" s="854"/>
      <c r="CBW3" s="854"/>
      <c r="CBX3" s="854"/>
      <c r="CBY3" s="854"/>
      <c r="CBZ3" s="854"/>
      <c r="CCA3" s="854"/>
      <c r="CCB3" s="854"/>
      <c r="CCC3" s="854"/>
      <c r="CCD3" s="854"/>
      <c r="CCE3" s="854"/>
      <c r="CCF3" s="854"/>
      <c r="CCG3" s="854"/>
      <c r="CCH3" s="854"/>
      <c r="CCI3" s="854"/>
      <c r="CCJ3" s="854"/>
      <c r="CCK3" s="854"/>
      <c r="CCL3" s="854"/>
      <c r="CCM3" s="854"/>
      <c r="CCN3" s="854"/>
      <c r="CCO3" s="854"/>
      <c r="CCP3" s="854"/>
      <c r="CCQ3" s="854"/>
      <c r="CCR3" s="854"/>
      <c r="CCS3" s="854"/>
      <c r="CCT3" s="854"/>
      <c r="CCU3" s="854"/>
      <c r="CCV3" s="854"/>
      <c r="CCW3" s="854"/>
      <c r="CCX3" s="854"/>
      <c r="CCY3" s="854"/>
      <c r="CCZ3" s="854"/>
      <c r="CDA3" s="854"/>
      <c r="CDB3" s="854"/>
      <c r="CDC3" s="854"/>
      <c r="CDD3" s="854"/>
      <c r="CDE3" s="854"/>
      <c r="CDF3" s="854"/>
      <c r="CDG3" s="854"/>
      <c r="CDH3" s="854"/>
      <c r="CDI3" s="854"/>
      <c r="CDJ3" s="854"/>
      <c r="CDK3" s="854"/>
      <c r="CDL3" s="854"/>
      <c r="CDM3" s="854"/>
      <c r="CDN3" s="854"/>
      <c r="CDO3" s="854"/>
      <c r="CDP3" s="854"/>
      <c r="CDQ3" s="854"/>
      <c r="CDR3" s="854"/>
      <c r="CDS3" s="854"/>
      <c r="CDT3" s="854"/>
      <c r="CDU3" s="854"/>
      <c r="CDV3" s="854"/>
      <c r="CDW3" s="854"/>
      <c r="CDX3" s="854"/>
      <c r="CDY3" s="854"/>
      <c r="CDZ3" s="854"/>
      <c r="CEA3" s="854"/>
      <c r="CEB3" s="854"/>
      <c r="CEC3" s="854"/>
      <c r="CED3" s="854"/>
      <c r="CEE3" s="854"/>
      <c r="CEF3" s="854"/>
      <c r="CEG3" s="854"/>
      <c r="CEH3" s="854"/>
      <c r="CEI3" s="854"/>
      <c r="CEJ3" s="854"/>
      <c r="CEK3" s="854"/>
      <c r="CEL3" s="854"/>
      <c r="CEM3" s="854"/>
      <c r="CEN3" s="854"/>
      <c r="CEO3" s="854"/>
      <c r="CEP3" s="854"/>
      <c r="CEQ3" s="854"/>
      <c r="CER3" s="854"/>
      <c r="CES3" s="854"/>
      <c r="CET3" s="854"/>
      <c r="CEU3" s="854"/>
      <c r="CEV3" s="854"/>
      <c r="CEW3" s="854"/>
      <c r="CEX3" s="854"/>
      <c r="CEY3" s="854"/>
      <c r="CEZ3" s="854"/>
      <c r="CFA3" s="854"/>
      <c r="CFB3" s="854"/>
      <c r="CFC3" s="854"/>
      <c r="CFD3" s="854"/>
      <c r="CFE3" s="854"/>
      <c r="CFF3" s="854"/>
      <c r="CFG3" s="854"/>
      <c r="CFH3" s="854"/>
      <c r="CFI3" s="854"/>
      <c r="CFJ3" s="854"/>
      <c r="CFK3" s="854"/>
      <c r="CFL3" s="854"/>
      <c r="CFM3" s="854"/>
      <c r="CFN3" s="854"/>
      <c r="CFO3" s="854"/>
      <c r="CFP3" s="854"/>
      <c r="CFQ3" s="854"/>
      <c r="CFR3" s="854"/>
      <c r="CFS3" s="854"/>
      <c r="CFT3" s="854"/>
      <c r="CFU3" s="854"/>
      <c r="CFV3" s="854"/>
      <c r="CFW3" s="854"/>
      <c r="CFX3" s="854"/>
      <c r="CFY3" s="854"/>
      <c r="CFZ3" s="854"/>
      <c r="CGA3" s="854"/>
      <c r="CGB3" s="854"/>
      <c r="CGC3" s="854"/>
      <c r="CGD3" s="854"/>
      <c r="CGE3" s="854"/>
      <c r="CGF3" s="854"/>
      <c r="CGG3" s="854"/>
      <c r="CGH3" s="854"/>
      <c r="CGI3" s="854"/>
      <c r="CGJ3" s="854"/>
      <c r="CGK3" s="854"/>
      <c r="CGL3" s="854"/>
      <c r="CGM3" s="854"/>
      <c r="CGN3" s="854"/>
      <c r="CGO3" s="854"/>
      <c r="CGP3" s="854"/>
      <c r="CGQ3" s="854"/>
      <c r="CGR3" s="854"/>
      <c r="CGS3" s="854"/>
      <c r="CGT3" s="854"/>
      <c r="CGU3" s="854"/>
      <c r="CGV3" s="854"/>
      <c r="CGW3" s="854"/>
      <c r="CGX3" s="854"/>
      <c r="CGY3" s="854"/>
      <c r="CGZ3" s="854"/>
      <c r="CHA3" s="854"/>
      <c r="CHB3" s="854"/>
      <c r="CHC3" s="854"/>
      <c r="CHD3" s="854"/>
      <c r="CHE3" s="854"/>
      <c r="CHF3" s="854"/>
      <c r="CHG3" s="854"/>
      <c r="CHH3" s="854"/>
      <c r="CHI3" s="854"/>
      <c r="CHJ3" s="854"/>
      <c r="CHK3" s="854"/>
      <c r="CHL3" s="854"/>
      <c r="CHM3" s="854"/>
      <c r="CHN3" s="854"/>
      <c r="CHO3" s="854"/>
      <c r="CHP3" s="854"/>
      <c r="CHQ3" s="854"/>
      <c r="CHR3" s="854"/>
      <c r="CHS3" s="854"/>
      <c r="CHT3" s="854"/>
      <c r="CHU3" s="854"/>
      <c r="CHV3" s="854"/>
      <c r="CHW3" s="854"/>
      <c r="CHX3" s="854"/>
      <c r="CHY3" s="854"/>
      <c r="CHZ3" s="854"/>
      <c r="CIA3" s="854"/>
      <c r="CIB3" s="854"/>
      <c r="CIC3" s="854"/>
      <c r="CID3" s="854"/>
      <c r="CIE3" s="854"/>
      <c r="CIF3" s="854"/>
      <c r="CIG3" s="854"/>
      <c r="CIH3" s="854"/>
      <c r="CII3" s="854"/>
      <c r="CIJ3" s="854"/>
      <c r="CIK3" s="854"/>
      <c r="CIL3" s="854"/>
      <c r="CIM3" s="854"/>
      <c r="CIN3" s="854"/>
      <c r="CIO3" s="854"/>
      <c r="CIP3" s="854"/>
      <c r="CIQ3" s="854"/>
      <c r="CIR3" s="854"/>
      <c r="CIS3" s="854"/>
      <c r="CIT3" s="854"/>
      <c r="CIU3" s="854"/>
      <c r="CIV3" s="854"/>
      <c r="CIW3" s="854"/>
      <c r="CIX3" s="854"/>
      <c r="CIY3" s="854"/>
      <c r="CIZ3" s="854"/>
      <c r="CJA3" s="854"/>
      <c r="CJB3" s="854"/>
      <c r="CJC3" s="854"/>
      <c r="CJD3" s="854"/>
      <c r="CJE3" s="854"/>
      <c r="CJF3" s="854"/>
      <c r="CJG3" s="854"/>
      <c r="CJH3" s="854"/>
      <c r="CJI3" s="854"/>
      <c r="CJJ3" s="854"/>
      <c r="CJK3" s="854"/>
      <c r="CJL3" s="854"/>
      <c r="CJM3" s="854"/>
      <c r="CJN3" s="854"/>
      <c r="CJO3" s="854"/>
      <c r="CJP3" s="854"/>
      <c r="CJQ3" s="854"/>
      <c r="CJR3" s="854"/>
      <c r="CJS3" s="854"/>
      <c r="CJT3" s="854"/>
      <c r="CJU3" s="854"/>
      <c r="CJV3" s="854"/>
      <c r="CJW3" s="854"/>
      <c r="CJX3" s="854"/>
      <c r="CJY3" s="854"/>
      <c r="CJZ3" s="854"/>
      <c r="CKA3" s="854"/>
      <c r="CKB3" s="854"/>
      <c r="CKC3" s="854"/>
      <c r="CKD3" s="854"/>
      <c r="CKE3" s="854"/>
      <c r="CKF3" s="854"/>
      <c r="CKG3" s="854"/>
      <c r="CKH3" s="854"/>
      <c r="CKI3" s="854"/>
      <c r="CKJ3" s="854"/>
      <c r="CKK3" s="854"/>
      <c r="CKL3" s="854"/>
      <c r="CKM3" s="854"/>
      <c r="CKN3" s="854"/>
      <c r="CKO3" s="854"/>
      <c r="CKP3" s="854"/>
      <c r="CKQ3" s="854"/>
      <c r="CKR3" s="854"/>
      <c r="CKS3" s="854"/>
      <c r="CKT3" s="854"/>
      <c r="CKU3" s="854"/>
      <c r="CKV3" s="854"/>
      <c r="CKW3" s="854"/>
      <c r="CKX3" s="854"/>
      <c r="CKY3" s="854"/>
      <c r="CKZ3" s="854"/>
      <c r="CLA3" s="854"/>
      <c r="CLB3" s="854"/>
      <c r="CLC3" s="854"/>
      <c r="CLD3" s="854"/>
      <c r="CLE3" s="854"/>
      <c r="CLF3" s="854"/>
      <c r="CLG3" s="854"/>
      <c r="CLH3" s="854"/>
      <c r="CLI3" s="854"/>
      <c r="CLJ3" s="854"/>
      <c r="CLK3" s="854"/>
      <c r="CLL3" s="854"/>
      <c r="CLM3" s="854"/>
      <c r="CLN3" s="854"/>
      <c r="CLO3" s="854"/>
      <c r="CLP3" s="854"/>
      <c r="CLQ3" s="854"/>
      <c r="CLR3" s="854"/>
      <c r="CLS3" s="854"/>
      <c r="CLT3" s="854"/>
      <c r="CLU3" s="854"/>
      <c r="CLV3" s="854"/>
      <c r="CLW3" s="854"/>
      <c r="CLX3" s="854"/>
      <c r="CLY3" s="854"/>
      <c r="CLZ3" s="854"/>
      <c r="CMA3" s="854"/>
      <c r="CMB3" s="854"/>
      <c r="CMC3" s="854"/>
      <c r="CMD3" s="854"/>
      <c r="CME3" s="854"/>
      <c r="CMF3" s="854"/>
      <c r="CMG3" s="854"/>
      <c r="CMH3" s="854"/>
      <c r="CMI3" s="854"/>
      <c r="CMJ3" s="854"/>
      <c r="CMK3" s="854"/>
      <c r="CML3" s="854"/>
      <c r="CMM3" s="854"/>
      <c r="CMN3" s="854"/>
      <c r="CMO3" s="854"/>
      <c r="CMP3" s="854"/>
      <c r="CMQ3" s="854"/>
      <c r="CMR3" s="854"/>
      <c r="CMS3" s="854"/>
      <c r="CMT3" s="854"/>
      <c r="CMU3" s="854"/>
      <c r="CMV3" s="854"/>
      <c r="CMW3" s="854"/>
      <c r="CMX3" s="854"/>
      <c r="CMY3" s="854"/>
      <c r="CMZ3" s="854"/>
      <c r="CNA3" s="854"/>
      <c r="CNB3" s="854"/>
      <c r="CNC3" s="854"/>
      <c r="CND3" s="854"/>
      <c r="CNE3" s="854"/>
      <c r="CNF3" s="854"/>
      <c r="CNG3" s="854"/>
      <c r="CNH3" s="854"/>
      <c r="CNI3" s="854"/>
      <c r="CNJ3" s="854"/>
      <c r="CNK3" s="854"/>
      <c r="CNL3" s="854"/>
      <c r="CNM3" s="854"/>
      <c r="CNN3" s="854"/>
      <c r="CNO3" s="854"/>
      <c r="CNP3" s="854"/>
      <c r="CNQ3" s="854"/>
      <c r="CNR3" s="854"/>
      <c r="CNS3" s="854"/>
      <c r="CNT3" s="854"/>
      <c r="CNU3" s="854"/>
      <c r="CNV3" s="854"/>
      <c r="CNW3" s="854"/>
      <c r="CNX3" s="854"/>
      <c r="CNY3" s="854"/>
      <c r="CNZ3" s="854"/>
      <c r="COA3" s="854"/>
      <c r="COB3" s="854"/>
      <c r="COC3" s="854"/>
      <c r="COD3" s="854"/>
      <c r="COE3" s="854"/>
      <c r="COF3" s="854"/>
      <c r="COG3" s="854"/>
      <c r="COH3" s="854"/>
      <c r="COI3" s="854"/>
      <c r="COJ3" s="854"/>
      <c r="COK3" s="854"/>
      <c r="COL3" s="854"/>
      <c r="COM3" s="854"/>
      <c r="CON3" s="854"/>
      <c r="COO3" s="854"/>
      <c r="COP3" s="854"/>
      <c r="COQ3" s="854"/>
      <c r="COR3" s="854"/>
      <c r="COS3" s="854"/>
      <c r="COT3" s="854"/>
      <c r="COU3" s="854"/>
      <c r="COV3" s="854"/>
      <c r="COW3" s="854"/>
      <c r="COX3" s="854"/>
      <c r="COY3" s="854"/>
      <c r="COZ3" s="854"/>
      <c r="CPA3" s="854"/>
      <c r="CPB3" s="854"/>
      <c r="CPC3" s="854"/>
      <c r="CPD3" s="854"/>
      <c r="CPE3" s="854"/>
      <c r="CPF3" s="854"/>
      <c r="CPG3" s="854"/>
      <c r="CPH3" s="854"/>
      <c r="CPI3" s="854"/>
      <c r="CPJ3" s="854"/>
      <c r="CPK3" s="854"/>
      <c r="CPL3" s="854"/>
      <c r="CPM3" s="854"/>
      <c r="CPN3" s="854"/>
      <c r="CPO3" s="854"/>
      <c r="CPP3" s="854"/>
      <c r="CPQ3" s="854"/>
      <c r="CPR3" s="854"/>
      <c r="CPS3" s="854"/>
      <c r="CPT3" s="854"/>
      <c r="CPU3" s="854"/>
      <c r="CPV3" s="854"/>
      <c r="CPW3" s="854"/>
      <c r="CPX3" s="854"/>
      <c r="CPY3" s="854"/>
      <c r="CPZ3" s="854"/>
      <c r="CQA3" s="854"/>
      <c r="CQB3" s="854"/>
      <c r="CQC3" s="854"/>
      <c r="CQD3" s="854"/>
      <c r="CQE3" s="854"/>
      <c r="CQF3" s="854"/>
      <c r="CQG3" s="854"/>
      <c r="CQH3" s="854"/>
      <c r="CQI3" s="854"/>
      <c r="CQJ3" s="854"/>
      <c r="CQK3" s="854"/>
      <c r="CQL3" s="854"/>
      <c r="CQM3" s="854"/>
      <c r="CQN3" s="854"/>
      <c r="CQO3" s="854"/>
      <c r="CQP3" s="854"/>
      <c r="CQQ3" s="854"/>
      <c r="CQR3" s="854"/>
      <c r="CQS3" s="854"/>
      <c r="CQT3" s="854"/>
      <c r="CQU3" s="854"/>
      <c r="CQV3" s="854"/>
      <c r="CQW3" s="854"/>
      <c r="CQX3" s="854"/>
      <c r="CQY3" s="854"/>
      <c r="CQZ3" s="854"/>
      <c r="CRA3" s="854"/>
      <c r="CRB3" s="854"/>
      <c r="CRC3" s="854"/>
      <c r="CRD3" s="854"/>
      <c r="CRE3" s="854"/>
      <c r="CRF3" s="854"/>
      <c r="CRG3" s="854"/>
      <c r="CRH3" s="854"/>
      <c r="CRI3" s="854"/>
      <c r="CRJ3" s="854"/>
      <c r="CRK3" s="854"/>
      <c r="CRL3" s="854"/>
      <c r="CRM3" s="854"/>
      <c r="CRN3" s="854"/>
      <c r="CRO3" s="854"/>
      <c r="CRP3" s="854"/>
      <c r="CRQ3" s="854"/>
      <c r="CRR3" s="854"/>
      <c r="CRS3" s="854"/>
      <c r="CRT3" s="854"/>
      <c r="CRU3" s="854"/>
      <c r="CRV3" s="854"/>
      <c r="CRW3" s="854"/>
      <c r="CRX3" s="854"/>
      <c r="CRY3" s="854"/>
      <c r="CRZ3" s="854"/>
      <c r="CSA3" s="854"/>
      <c r="CSB3" s="854"/>
      <c r="CSC3" s="854"/>
      <c r="CSD3" s="854"/>
      <c r="CSE3" s="854"/>
      <c r="CSF3" s="854"/>
      <c r="CSG3" s="854"/>
      <c r="CSH3" s="854"/>
      <c r="CSI3" s="854"/>
      <c r="CSJ3" s="854"/>
      <c r="CSK3" s="854"/>
      <c r="CSL3" s="854"/>
      <c r="CSM3" s="854"/>
      <c r="CSN3" s="854"/>
      <c r="CSO3" s="854"/>
      <c r="CSP3" s="854"/>
      <c r="CSQ3" s="854"/>
      <c r="CSR3" s="854"/>
      <c r="CSS3" s="854"/>
      <c r="CST3" s="854"/>
      <c r="CSU3" s="854"/>
      <c r="CSV3" s="854"/>
      <c r="CSW3" s="854"/>
      <c r="CSX3" s="854"/>
      <c r="CSY3" s="854"/>
      <c r="CSZ3" s="854"/>
      <c r="CTA3" s="854"/>
      <c r="CTB3" s="854"/>
      <c r="CTC3" s="854"/>
      <c r="CTD3" s="854"/>
      <c r="CTE3" s="854"/>
      <c r="CTF3" s="854"/>
      <c r="CTG3" s="854"/>
      <c r="CTH3" s="854"/>
      <c r="CTI3" s="854"/>
      <c r="CTJ3" s="854"/>
      <c r="CTK3" s="854"/>
      <c r="CTL3" s="854"/>
      <c r="CTM3" s="854"/>
      <c r="CTN3" s="854"/>
      <c r="CTO3" s="854"/>
      <c r="CTP3" s="854"/>
      <c r="CTQ3" s="854"/>
      <c r="CTR3" s="854"/>
      <c r="CTS3" s="854"/>
      <c r="CTT3" s="854"/>
      <c r="CTU3" s="854"/>
      <c r="CTV3" s="854"/>
      <c r="CTW3" s="854"/>
      <c r="CTX3" s="854"/>
      <c r="CTY3" s="854"/>
      <c r="CTZ3" s="854"/>
      <c r="CUA3" s="854"/>
      <c r="CUB3" s="854"/>
      <c r="CUC3" s="854"/>
      <c r="CUD3" s="854"/>
      <c r="CUE3" s="854"/>
      <c r="CUF3" s="854"/>
      <c r="CUG3" s="854"/>
      <c r="CUH3" s="854"/>
      <c r="CUI3" s="854"/>
      <c r="CUJ3" s="854"/>
      <c r="CUK3" s="854"/>
      <c r="CUL3" s="854"/>
      <c r="CUM3" s="854"/>
      <c r="CUN3" s="854"/>
      <c r="CUO3" s="854"/>
      <c r="CUP3" s="854"/>
      <c r="CUQ3" s="854"/>
      <c r="CUR3" s="854"/>
      <c r="CUS3" s="854"/>
      <c r="CUT3" s="854"/>
      <c r="CUU3" s="854"/>
      <c r="CUV3" s="854"/>
      <c r="CUW3" s="854"/>
      <c r="CUX3" s="854"/>
      <c r="CUY3" s="854"/>
      <c r="CUZ3" s="854"/>
      <c r="CVA3" s="854"/>
      <c r="CVB3" s="854"/>
      <c r="CVC3" s="854"/>
      <c r="CVD3" s="854"/>
      <c r="CVE3" s="854"/>
      <c r="CVF3" s="854"/>
      <c r="CVG3" s="854"/>
      <c r="CVH3" s="854"/>
      <c r="CVI3" s="854"/>
      <c r="CVJ3" s="854"/>
      <c r="CVK3" s="854"/>
      <c r="CVL3" s="854"/>
      <c r="CVM3" s="854"/>
      <c r="CVN3" s="854"/>
      <c r="CVO3" s="854"/>
      <c r="CVP3" s="854"/>
      <c r="CVQ3" s="854"/>
      <c r="CVR3" s="854"/>
      <c r="CVS3" s="854"/>
      <c r="CVT3" s="854"/>
      <c r="CVU3" s="854"/>
      <c r="CVV3" s="854"/>
      <c r="CVW3" s="854"/>
      <c r="CVX3" s="854"/>
      <c r="CVY3" s="854"/>
      <c r="CVZ3" s="854"/>
      <c r="CWA3" s="854"/>
      <c r="CWB3" s="854"/>
      <c r="CWC3" s="854"/>
      <c r="CWD3" s="854"/>
      <c r="CWE3" s="854"/>
      <c r="CWF3" s="854"/>
      <c r="CWG3" s="854"/>
      <c r="CWH3" s="854"/>
      <c r="CWI3" s="854"/>
      <c r="CWJ3" s="854"/>
      <c r="CWK3" s="854"/>
      <c r="CWL3" s="854"/>
      <c r="CWM3" s="854"/>
      <c r="CWN3" s="854"/>
      <c r="CWO3" s="854"/>
      <c r="CWP3" s="854"/>
      <c r="CWQ3" s="854"/>
      <c r="CWR3" s="854"/>
      <c r="CWS3" s="854"/>
      <c r="CWT3" s="854"/>
      <c r="CWU3" s="854"/>
      <c r="CWV3" s="854"/>
      <c r="CWW3" s="854"/>
      <c r="CWX3" s="854"/>
      <c r="CWY3" s="854"/>
      <c r="CWZ3" s="854"/>
      <c r="CXA3" s="854"/>
      <c r="CXB3" s="854"/>
      <c r="CXC3" s="854"/>
      <c r="CXD3" s="854"/>
      <c r="CXE3" s="854"/>
      <c r="CXF3" s="854"/>
      <c r="CXG3" s="854"/>
      <c r="CXH3" s="854"/>
      <c r="CXI3" s="854"/>
      <c r="CXJ3" s="854"/>
      <c r="CXK3" s="854"/>
      <c r="CXL3" s="854"/>
      <c r="CXM3" s="854"/>
      <c r="CXN3" s="854"/>
      <c r="CXO3" s="854"/>
      <c r="CXP3" s="854"/>
      <c r="CXQ3" s="854"/>
      <c r="CXR3" s="854"/>
      <c r="CXS3" s="854"/>
      <c r="CXT3" s="854"/>
      <c r="CXU3" s="854"/>
      <c r="CXV3" s="854"/>
      <c r="CXW3" s="854"/>
      <c r="CXX3" s="854"/>
      <c r="CXY3" s="854"/>
      <c r="CXZ3" s="854"/>
      <c r="CYA3" s="854"/>
      <c r="CYB3" s="854"/>
      <c r="CYC3" s="854"/>
      <c r="CYD3" s="854"/>
      <c r="CYE3" s="854"/>
      <c r="CYF3" s="854"/>
      <c r="CYG3" s="854"/>
      <c r="CYH3" s="854"/>
      <c r="CYI3" s="854"/>
      <c r="CYJ3" s="854"/>
      <c r="CYK3" s="854"/>
      <c r="CYL3" s="854"/>
      <c r="CYM3" s="854"/>
      <c r="CYN3" s="854"/>
      <c r="CYO3" s="854"/>
      <c r="CYP3" s="854"/>
      <c r="CYQ3" s="854"/>
      <c r="CYR3" s="854"/>
      <c r="CYS3" s="854"/>
      <c r="CYT3" s="854"/>
      <c r="CYU3" s="854"/>
      <c r="CYV3" s="854"/>
      <c r="CYW3" s="854"/>
      <c r="CYX3" s="854"/>
      <c r="CYY3" s="854"/>
      <c r="CYZ3" s="854"/>
      <c r="CZA3" s="854"/>
      <c r="CZB3" s="854"/>
      <c r="CZC3" s="854"/>
      <c r="CZD3" s="854"/>
      <c r="CZE3" s="854"/>
      <c r="CZF3" s="854"/>
      <c r="CZG3" s="854"/>
      <c r="CZH3" s="854"/>
      <c r="CZI3" s="854"/>
      <c r="CZJ3" s="854"/>
      <c r="CZK3" s="854"/>
      <c r="CZL3" s="854"/>
      <c r="CZM3" s="854"/>
      <c r="CZN3" s="854"/>
      <c r="CZO3" s="854"/>
      <c r="CZP3" s="854"/>
      <c r="CZQ3" s="854"/>
      <c r="CZR3" s="854"/>
      <c r="CZS3" s="854"/>
      <c r="CZT3" s="854"/>
      <c r="CZU3" s="854"/>
      <c r="CZV3" s="854"/>
      <c r="CZW3" s="854"/>
      <c r="CZX3" s="854"/>
      <c r="CZY3" s="854"/>
      <c r="CZZ3" s="854"/>
      <c r="DAA3" s="854"/>
      <c r="DAB3" s="854"/>
      <c r="DAC3" s="854"/>
      <c r="DAD3" s="854"/>
      <c r="DAE3" s="854"/>
      <c r="DAF3" s="854"/>
      <c r="DAG3" s="854"/>
      <c r="DAH3" s="854"/>
      <c r="DAI3" s="854"/>
      <c r="DAJ3" s="854"/>
      <c r="DAK3" s="854"/>
      <c r="DAL3" s="854"/>
      <c r="DAM3" s="854"/>
      <c r="DAN3" s="854"/>
      <c r="DAO3" s="854"/>
      <c r="DAP3" s="854"/>
      <c r="DAQ3" s="854"/>
      <c r="DAR3" s="854"/>
      <c r="DAS3" s="854"/>
      <c r="DAT3" s="854"/>
      <c r="DAU3" s="854"/>
      <c r="DAV3" s="854"/>
      <c r="DAW3" s="854"/>
      <c r="DAX3" s="854"/>
      <c r="DAY3" s="854"/>
      <c r="DAZ3" s="854"/>
      <c r="DBA3" s="854"/>
      <c r="DBB3" s="854"/>
      <c r="DBC3" s="854"/>
      <c r="DBD3" s="854"/>
      <c r="DBE3" s="854"/>
      <c r="DBF3" s="854"/>
      <c r="DBG3" s="854"/>
      <c r="DBH3" s="854"/>
      <c r="DBI3" s="854"/>
      <c r="DBJ3" s="854"/>
      <c r="DBK3" s="854"/>
      <c r="DBL3" s="854"/>
      <c r="DBM3" s="854"/>
      <c r="DBN3" s="854"/>
      <c r="DBO3" s="854"/>
      <c r="DBP3" s="854"/>
      <c r="DBQ3" s="854"/>
      <c r="DBR3" s="854"/>
      <c r="DBS3" s="854"/>
      <c r="DBT3" s="854"/>
      <c r="DBU3" s="854"/>
      <c r="DBV3" s="854"/>
      <c r="DBW3" s="854"/>
      <c r="DBX3" s="854"/>
      <c r="DBY3" s="854"/>
      <c r="DBZ3" s="854"/>
      <c r="DCA3" s="854"/>
      <c r="DCB3" s="854"/>
      <c r="DCC3" s="854"/>
      <c r="DCD3" s="854"/>
      <c r="DCE3" s="854"/>
      <c r="DCF3" s="854"/>
      <c r="DCG3" s="854"/>
      <c r="DCH3" s="854"/>
      <c r="DCI3" s="854"/>
      <c r="DCJ3" s="854"/>
      <c r="DCK3" s="854"/>
      <c r="DCL3" s="854"/>
      <c r="DCM3" s="854"/>
      <c r="DCN3" s="854"/>
      <c r="DCO3" s="854"/>
      <c r="DCP3" s="854"/>
      <c r="DCQ3" s="854"/>
      <c r="DCR3" s="854"/>
      <c r="DCS3" s="854"/>
      <c r="DCT3" s="854"/>
      <c r="DCU3" s="854"/>
      <c r="DCV3" s="854"/>
      <c r="DCW3" s="854"/>
      <c r="DCX3" s="854"/>
      <c r="DCY3" s="854"/>
      <c r="DCZ3" s="854"/>
      <c r="DDA3" s="854"/>
      <c r="DDB3" s="854"/>
      <c r="DDC3" s="854"/>
      <c r="DDD3" s="854"/>
      <c r="DDE3" s="854"/>
      <c r="DDF3" s="854"/>
      <c r="DDG3" s="854"/>
      <c r="DDH3" s="854"/>
      <c r="DDI3" s="854"/>
      <c r="DDJ3" s="854"/>
      <c r="DDK3" s="854"/>
      <c r="DDL3" s="854"/>
      <c r="DDM3" s="854"/>
      <c r="DDN3" s="854"/>
      <c r="DDO3" s="854"/>
      <c r="DDP3" s="854"/>
      <c r="DDQ3" s="854"/>
      <c r="DDR3" s="854"/>
      <c r="DDS3" s="854"/>
      <c r="DDT3" s="854"/>
      <c r="DDU3" s="854"/>
      <c r="DDV3" s="854"/>
      <c r="DDW3" s="854"/>
      <c r="DDX3" s="854"/>
      <c r="DDY3" s="854"/>
      <c r="DDZ3" s="854"/>
      <c r="DEA3" s="854"/>
      <c r="DEB3" s="854"/>
      <c r="DEC3" s="854"/>
      <c r="DED3" s="854"/>
      <c r="DEE3" s="854"/>
      <c r="DEF3" s="854"/>
      <c r="DEG3" s="854"/>
      <c r="DEH3" s="854"/>
      <c r="DEI3" s="854"/>
      <c r="DEJ3" s="854"/>
      <c r="DEK3" s="854"/>
      <c r="DEL3" s="854"/>
      <c r="DEM3" s="854"/>
      <c r="DEN3" s="854"/>
      <c r="DEO3" s="854"/>
      <c r="DEP3" s="854"/>
      <c r="DEQ3" s="854"/>
      <c r="DER3" s="854"/>
      <c r="DES3" s="854"/>
      <c r="DET3" s="854"/>
      <c r="DEU3" s="854"/>
      <c r="DEV3" s="854"/>
      <c r="DEW3" s="854"/>
      <c r="DEX3" s="854"/>
      <c r="DEY3" s="854"/>
      <c r="DEZ3" s="854"/>
      <c r="DFA3" s="854"/>
      <c r="DFB3" s="854"/>
      <c r="DFC3" s="854"/>
      <c r="DFD3" s="854"/>
      <c r="DFE3" s="854"/>
      <c r="DFF3" s="854"/>
      <c r="DFG3" s="854"/>
      <c r="DFH3" s="854"/>
      <c r="DFI3" s="854"/>
      <c r="DFJ3" s="854"/>
      <c r="DFK3" s="854"/>
      <c r="DFL3" s="854"/>
      <c r="DFM3" s="854"/>
      <c r="DFN3" s="854"/>
      <c r="DFO3" s="854"/>
      <c r="DFP3" s="854"/>
      <c r="DFQ3" s="854"/>
      <c r="DFR3" s="854"/>
      <c r="DFS3" s="854"/>
      <c r="DFT3" s="854"/>
      <c r="DFU3" s="854"/>
      <c r="DFV3" s="854"/>
      <c r="DFW3" s="854"/>
      <c r="DFX3" s="854"/>
      <c r="DFY3" s="854"/>
      <c r="DFZ3" s="854"/>
      <c r="DGA3" s="854"/>
      <c r="DGB3" s="854"/>
      <c r="DGC3" s="854"/>
      <c r="DGD3" s="854"/>
      <c r="DGE3" s="854"/>
      <c r="DGF3" s="854"/>
      <c r="DGG3" s="854"/>
      <c r="DGH3" s="854"/>
      <c r="DGI3" s="854"/>
      <c r="DGJ3" s="854"/>
      <c r="DGK3" s="854"/>
      <c r="DGL3" s="854"/>
      <c r="DGM3" s="854"/>
      <c r="DGN3" s="854"/>
      <c r="DGO3" s="854"/>
      <c r="DGP3" s="854"/>
      <c r="DGQ3" s="854"/>
      <c r="DGR3" s="854"/>
      <c r="DGS3" s="854"/>
      <c r="DGT3" s="854"/>
      <c r="DGU3" s="854"/>
      <c r="DGV3" s="854"/>
      <c r="DGW3" s="854"/>
      <c r="DGX3" s="854"/>
      <c r="DGY3" s="854"/>
      <c r="DGZ3" s="854"/>
      <c r="DHA3" s="854"/>
      <c r="DHB3" s="854"/>
      <c r="DHC3" s="854"/>
      <c r="DHD3" s="854"/>
      <c r="DHE3" s="854"/>
      <c r="DHF3" s="854"/>
      <c r="DHG3" s="854"/>
      <c r="DHH3" s="854"/>
      <c r="DHI3" s="854"/>
      <c r="DHJ3" s="854"/>
      <c r="DHK3" s="854"/>
      <c r="DHL3" s="854"/>
      <c r="DHM3" s="854"/>
      <c r="DHN3" s="854"/>
      <c r="DHO3" s="854"/>
      <c r="DHP3" s="854"/>
      <c r="DHQ3" s="854"/>
      <c r="DHR3" s="854"/>
      <c r="DHS3" s="854"/>
      <c r="DHT3" s="854"/>
      <c r="DHU3" s="854"/>
      <c r="DHV3" s="854"/>
      <c r="DHW3" s="854"/>
      <c r="DHX3" s="854"/>
      <c r="DHY3" s="854"/>
      <c r="DHZ3" s="854"/>
      <c r="DIA3" s="854"/>
      <c r="DIB3" s="854"/>
      <c r="DIC3" s="854"/>
      <c r="DID3" s="854"/>
      <c r="DIE3" s="854"/>
      <c r="DIF3" s="854"/>
      <c r="DIG3" s="854"/>
      <c r="DIH3" s="854"/>
      <c r="DII3" s="854"/>
      <c r="DIJ3" s="854"/>
      <c r="DIK3" s="854"/>
      <c r="DIL3" s="854"/>
      <c r="DIM3" s="854"/>
      <c r="DIN3" s="854"/>
      <c r="DIO3" s="854"/>
      <c r="DIP3" s="854"/>
      <c r="DIQ3" s="854"/>
      <c r="DIR3" s="854"/>
      <c r="DIS3" s="854"/>
      <c r="DIT3" s="854"/>
      <c r="DIU3" s="854"/>
      <c r="DIV3" s="854"/>
      <c r="DIW3" s="854"/>
      <c r="DIX3" s="854"/>
      <c r="DIY3" s="854"/>
      <c r="DIZ3" s="854"/>
      <c r="DJA3" s="854"/>
      <c r="DJB3" s="854"/>
      <c r="DJC3" s="854"/>
      <c r="DJD3" s="854"/>
      <c r="DJE3" s="854"/>
      <c r="DJF3" s="854"/>
      <c r="DJG3" s="854"/>
      <c r="DJH3" s="854"/>
      <c r="DJI3" s="854"/>
      <c r="DJJ3" s="854"/>
      <c r="DJK3" s="854"/>
      <c r="DJL3" s="854"/>
      <c r="DJM3" s="854"/>
      <c r="DJN3" s="854"/>
      <c r="DJO3" s="854"/>
      <c r="DJP3" s="854"/>
      <c r="DJQ3" s="854"/>
      <c r="DJR3" s="854"/>
      <c r="DJS3" s="854"/>
      <c r="DJT3" s="854"/>
      <c r="DJU3" s="854"/>
      <c r="DJV3" s="854"/>
      <c r="DJW3" s="854"/>
      <c r="DJX3" s="854"/>
      <c r="DJY3" s="854"/>
      <c r="DJZ3" s="854"/>
      <c r="DKA3" s="854"/>
      <c r="DKB3" s="854"/>
      <c r="DKC3" s="854"/>
      <c r="DKD3" s="854"/>
      <c r="DKE3" s="854"/>
      <c r="DKF3" s="854"/>
      <c r="DKG3" s="854"/>
      <c r="DKH3" s="854"/>
      <c r="DKI3" s="854"/>
      <c r="DKJ3" s="854"/>
      <c r="DKK3" s="854"/>
      <c r="DKL3" s="854"/>
      <c r="DKM3" s="854"/>
      <c r="DKN3" s="854"/>
      <c r="DKO3" s="854"/>
      <c r="DKP3" s="854"/>
      <c r="DKQ3" s="854"/>
      <c r="DKR3" s="854"/>
      <c r="DKS3" s="854"/>
      <c r="DKT3" s="854"/>
      <c r="DKU3" s="854"/>
      <c r="DKV3" s="854"/>
      <c r="DKW3" s="854"/>
      <c r="DKX3" s="854"/>
      <c r="DKY3" s="854"/>
      <c r="DKZ3" s="854"/>
      <c r="DLA3" s="854"/>
      <c r="DLB3" s="854"/>
      <c r="DLC3" s="854"/>
      <c r="DLD3" s="854"/>
      <c r="DLE3" s="854"/>
      <c r="DLF3" s="854"/>
      <c r="DLG3" s="854"/>
      <c r="DLH3" s="854"/>
      <c r="DLI3" s="854"/>
      <c r="DLJ3" s="854"/>
      <c r="DLK3" s="854"/>
      <c r="DLL3" s="854"/>
      <c r="DLM3" s="854"/>
      <c r="DLN3" s="854"/>
      <c r="DLO3" s="854"/>
      <c r="DLP3" s="854"/>
      <c r="DLQ3" s="854"/>
      <c r="DLR3" s="854"/>
      <c r="DLS3" s="854"/>
      <c r="DLT3" s="854"/>
      <c r="DLU3" s="854"/>
      <c r="DLV3" s="854"/>
      <c r="DLW3" s="854"/>
      <c r="DLX3" s="854"/>
      <c r="DLY3" s="854"/>
      <c r="DLZ3" s="854"/>
      <c r="DMA3" s="854"/>
      <c r="DMB3" s="854"/>
      <c r="DMC3" s="854"/>
      <c r="DMD3" s="854"/>
      <c r="DME3" s="854"/>
      <c r="DMF3" s="854"/>
      <c r="DMG3" s="854"/>
      <c r="DMH3" s="854"/>
      <c r="DMI3" s="854"/>
      <c r="DMJ3" s="854"/>
      <c r="DMK3" s="854"/>
      <c r="DML3" s="854"/>
      <c r="DMM3" s="854"/>
      <c r="DMN3" s="854"/>
      <c r="DMO3" s="854"/>
      <c r="DMP3" s="854"/>
      <c r="DMQ3" s="854"/>
      <c r="DMR3" s="854"/>
      <c r="DMS3" s="854"/>
      <c r="DMT3" s="854"/>
      <c r="DMU3" s="854"/>
      <c r="DMV3" s="854"/>
      <c r="DMW3" s="854"/>
      <c r="DMX3" s="854"/>
      <c r="DMY3" s="854"/>
      <c r="DMZ3" s="854"/>
      <c r="DNA3" s="854"/>
      <c r="DNB3" s="854"/>
      <c r="DNC3" s="854"/>
      <c r="DND3" s="854"/>
      <c r="DNE3" s="854"/>
      <c r="DNF3" s="854"/>
      <c r="DNG3" s="854"/>
      <c r="DNH3" s="854"/>
      <c r="DNI3" s="854"/>
      <c r="DNJ3" s="854"/>
      <c r="DNK3" s="854"/>
      <c r="DNL3" s="854"/>
      <c r="DNM3" s="854"/>
      <c r="DNN3" s="854"/>
      <c r="DNO3" s="854"/>
      <c r="DNP3" s="854"/>
      <c r="DNQ3" s="854"/>
      <c r="DNR3" s="854"/>
      <c r="DNS3" s="854"/>
      <c r="DNT3" s="854"/>
      <c r="DNU3" s="854"/>
      <c r="DNV3" s="854"/>
      <c r="DNW3" s="854"/>
      <c r="DNX3" s="854"/>
      <c r="DNY3" s="854"/>
      <c r="DNZ3" s="854"/>
      <c r="DOA3" s="854"/>
      <c r="DOB3" s="854"/>
      <c r="DOC3" s="854"/>
      <c r="DOD3" s="854"/>
      <c r="DOE3" s="854"/>
      <c r="DOF3" s="854"/>
      <c r="DOG3" s="854"/>
      <c r="DOH3" s="854"/>
      <c r="DOI3" s="854"/>
      <c r="DOJ3" s="854"/>
      <c r="DOK3" s="854"/>
      <c r="DOL3" s="854"/>
      <c r="DOM3" s="854"/>
      <c r="DON3" s="854"/>
      <c r="DOO3" s="854"/>
      <c r="DOP3" s="854"/>
      <c r="DOQ3" s="854"/>
      <c r="DOR3" s="854"/>
      <c r="DOS3" s="854"/>
      <c r="DOT3" s="854"/>
      <c r="DOU3" s="854"/>
      <c r="DOV3" s="854"/>
      <c r="DOW3" s="854"/>
      <c r="DOX3" s="854"/>
      <c r="DOY3" s="854"/>
      <c r="DOZ3" s="854"/>
      <c r="DPA3" s="854"/>
      <c r="DPB3" s="854"/>
      <c r="DPC3" s="854"/>
      <c r="DPD3" s="854"/>
      <c r="DPE3" s="854"/>
      <c r="DPF3" s="854"/>
      <c r="DPG3" s="854"/>
      <c r="DPH3" s="854"/>
      <c r="DPI3" s="854"/>
      <c r="DPJ3" s="854"/>
      <c r="DPK3" s="854"/>
      <c r="DPL3" s="854"/>
      <c r="DPM3" s="854"/>
      <c r="DPN3" s="854"/>
      <c r="DPO3" s="854"/>
      <c r="DPP3" s="854"/>
      <c r="DPQ3" s="854"/>
      <c r="DPR3" s="854"/>
      <c r="DPS3" s="854"/>
      <c r="DPT3" s="854"/>
      <c r="DPU3" s="854"/>
      <c r="DPV3" s="854"/>
      <c r="DPW3" s="854"/>
      <c r="DPX3" s="854"/>
      <c r="DPY3" s="854"/>
      <c r="DPZ3" s="854"/>
      <c r="DQA3" s="854"/>
      <c r="DQB3" s="854"/>
      <c r="DQC3" s="854"/>
      <c r="DQD3" s="854"/>
      <c r="DQE3" s="854"/>
      <c r="DQF3" s="854"/>
      <c r="DQG3" s="854"/>
      <c r="DQH3" s="854"/>
      <c r="DQI3" s="854"/>
      <c r="DQJ3" s="854"/>
      <c r="DQK3" s="854"/>
      <c r="DQL3" s="854"/>
      <c r="DQM3" s="854"/>
      <c r="DQN3" s="854"/>
      <c r="DQO3" s="854"/>
      <c r="DQP3" s="854"/>
      <c r="DQQ3" s="854"/>
      <c r="DQR3" s="854"/>
      <c r="DQS3" s="854"/>
      <c r="DQT3" s="854"/>
      <c r="DQU3" s="854"/>
      <c r="DQV3" s="854"/>
      <c r="DQW3" s="854"/>
      <c r="DQX3" s="854"/>
      <c r="DQY3" s="854"/>
      <c r="DQZ3" s="854"/>
      <c r="DRA3" s="854"/>
      <c r="DRB3" s="854"/>
      <c r="DRC3" s="854"/>
      <c r="DRD3" s="854"/>
      <c r="DRE3" s="854"/>
      <c r="DRF3" s="854"/>
      <c r="DRG3" s="854"/>
      <c r="DRH3" s="854"/>
      <c r="DRI3" s="854"/>
      <c r="DRJ3" s="854"/>
      <c r="DRK3" s="854"/>
      <c r="DRL3" s="854"/>
      <c r="DRM3" s="854"/>
      <c r="DRN3" s="854"/>
      <c r="DRO3" s="854"/>
      <c r="DRP3" s="854"/>
      <c r="DRQ3" s="854"/>
      <c r="DRR3" s="854"/>
      <c r="DRS3" s="854"/>
      <c r="DRT3" s="854"/>
      <c r="DRU3" s="854"/>
      <c r="DRV3" s="854"/>
      <c r="DRW3" s="854"/>
      <c r="DRX3" s="854"/>
      <c r="DRY3" s="854"/>
      <c r="DRZ3" s="854"/>
      <c r="DSA3" s="854"/>
      <c r="DSB3" s="854"/>
      <c r="DSC3" s="854"/>
      <c r="DSD3" s="854"/>
      <c r="DSE3" s="854"/>
      <c r="DSF3" s="854"/>
      <c r="DSG3" s="854"/>
      <c r="DSH3" s="854"/>
      <c r="DSI3" s="854"/>
      <c r="DSJ3" s="854"/>
      <c r="DSK3" s="854"/>
      <c r="DSL3" s="854"/>
      <c r="DSM3" s="854"/>
      <c r="DSN3" s="854"/>
      <c r="DSO3" s="854"/>
      <c r="DSP3" s="854"/>
      <c r="DSQ3" s="854"/>
      <c r="DSR3" s="854"/>
      <c r="DSS3" s="854"/>
      <c r="DST3" s="854"/>
      <c r="DSU3" s="854"/>
      <c r="DSV3" s="854"/>
      <c r="DSW3" s="854"/>
      <c r="DSX3" s="854"/>
      <c r="DSY3" s="854"/>
      <c r="DSZ3" s="854"/>
      <c r="DTA3" s="854"/>
      <c r="DTB3" s="854"/>
      <c r="DTC3" s="854"/>
      <c r="DTD3" s="854"/>
      <c r="DTE3" s="854"/>
      <c r="DTF3" s="854"/>
      <c r="DTG3" s="854"/>
      <c r="DTH3" s="854"/>
      <c r="DTI3" s="854"/>
      <c r="DTJ3" s="854"/>
      <c r="DTK3" s="854"/>
      <c r="DTL3" s="854"/>
      <c r="DTM3" s="854"/>
      <c r="DTN3" s="854"/>
      <c r="DTO3" s="854"/>
      <c r="DTP3" s="854"/>
      <c r="DTQ3" s="854"/>
      <c r="DTR3" s="854"/>
      <c r="DTS3" s="854"/>
      <c r="DTT3" s="854"/>
      <c r="DTU3" s="854"/>
      <c r="DTV3" s="854"/>
      <c r="DTW3" s="854"/>
      <c r="DTX3" s="854"/>
      <c r="DTY3" s="854"/>
      <c r="DTZ3" s="854"/>
      <c r="DUA3" s="854"/>
      <c r="DUB3" s="854"/>
      <c r="DUC3" s="854"/>
      <c r="DUD3" s="854"/>
      <c r="DUE3" s="854"/>
      <c r="DUF3" s="854"/>
      <c r="DUG3" s="854"/>
      <c r="DUH3" s="854"/>
      <c r="DUI3" s="854"/>
      <c r="DUJ3" s="854"/>
      <c r="DUK3" s="854"/>
      <c r="DUL3" s="854"/>
      <c r="DUM3" s="854"/>
      <c r="DUN3" s="854"/>
      <c r="DUO3" s="854"/>
      <c r="DUP3" s="854"/>
      <c r="DUQ3" s="854"/>
      <c r="DUR3" s="854"/>
      <c r="DUS3" s="854"/>
      <c r="DUT3" s="854"/>
      <c r="DUU3" s="854"/>
      <c r="DUV3" s="854"/>
      <c r="DUW3" s="854"/>
      <c r="DUX3" s="854"/>
      <c r="DUY3" s="854"/>
      <c r="DUZ3" s="854"/>
      <c r="DVA3" s="854"/>
      <c r="DVB3" s="854"/>
      <c r="DVC3" s="854"/>
      <c r="DVD3" s="854"/>
      <c r="DVE3" s="854"/>
      <c r="DVF3" s="854"/>
      <c r="DVG3" s="854"/>
      <c r="DVH3" s="854"/>
      <c r="DVI3" s="854"/>
      <c r="DVJ3" s="854"/>
      <c r="DVK3" s="854"/>
      <c r="DVL3" s="854"/>
      <c r="DVM3" s="854"/>
      <c r="DVN3" s="854"/>
      <c r="DVO3" s="854"/>
      <c r="DVP3" s="854"/>
      <c r="DVQ3" s="854"/>
      <c r="DVR3" s="854"/>
      <c r="DVS3" s="854"/>
      <c r="DVT3" s="854"/>
      <c r="DVU3" s="854"/>
      <c r="DVV3" s="854"/>
      <c r="DVW3" s="854"/>
      <c r="DVX3" s="854"/>
      <c r="DVY3" s="854"/>
      <c r="DVZ3" s="854"/>
      <c r="DWA3" s="854"/>
      <c r="DWB3" s="854"/>
      <c r="DWC3" s="854"/>
      <c r="DWD3" s="854"/>
      <c r="DWE3" s="854"/>
      <c r="DWF3" s="854"/>
      <c r="DWG3" s="854"/>
      <c r="DWH3" s="854"/>
      <c r="DWI3" s="854"/>
      <c r="DWJ3" s="854"/>
      <c r="DWK3" s="854"/>
      <c r="DWL3" s="854"/>
      <c r="DWM3" s="854"/>
      <c r="DWN3" s="854"/>
      <c r="DWO3" s="854"/>
      <c r="DWP3" s="854"/>
      <c r="DWQ3" s="854"/>
      <c r="DWR3" s="854"/>
      <c r="DWS3" s="854"/>
      <c r="DWT3" s="854"/>
      <c r="DWU3" s="854"/>
      <c r="DWV3" s="854"/>
      <c r="DWW3" s="854"/>
      <c r="DWX3" s="854"/>
      <c r="DWY3" s="854"/>
      <c r="DWZ3" s="854"/>
      <c r="DXA3" s="854"/>
      <c r="DXB3" s="854"/>
      <c r="DXC3" s="854"/>
      <c r="DXD3" s="854"/>
      <c r="DXE3" s="854"/>
      <c r="DXF3" s="854"/>
      <c r="DXG3" s="854"/>
      <c r="DXH3" s="854"/>
      <c r="DXI3" s="854"/>
      <c r="DXJ3" s="854"/>
      <c r="DXK3" s="854"/>
      <c r="DXL3" s="854"/>
      <c r="DXM3" s="854"/>
      <c r="DXN3" s="854"/>
      <c r="DXO3" s="854"/>
      <c r="DXP3" s="854"/>
      <c r="DXQ3" s="854"/>
      <c r="DXR3" s="854"/>
      <c r="DXS3" s="854"/>
      <c r="DXT3" s="854"/>
      <c r="DXU3" s="854"/>
      <c r="DXV3" s="854"/>
      <c r="DXW3" s="854"/>
      <c r="DXX3" s="854"/>
      <c r="DXY3" s="854"/>
      <c r="DXZ3" s="854"/>
      <c r="DYA3" s="854"/>
      <c r="DYB3" s="854"/>
      <c r="DYC3" s="854"/>
      <c r="DYD3" s="854"/>
      <c r="DYE3" s="854"/>
      <c r="DYF3" s="854"/>
      <c r="DYG3" s="854"/>
      <c r="DYH3" s="854"/>
      <c r="DYI3" s="854"/>
      <c r="DYJ3" s="854"/>
      <c r="DYK3" s="854"/>
      <c r="DYL3" s="854"/>
      <c r="DYM3" s="854"/>
      <c r="DYN3" s="854"/>
      <c r="DYO3" s="854"/>
      <c r="DYP3" s="854"/>
      <c r="DYQ3" s="854"/>
      <c r="DYR3" s="854"/>
      <c r="DYS3" s="854"/>
      <c r="DYT3" s="854"/>
      <c r="DYU3" s="854"/>
      <c r="DYV3" s="854"/>
      <c r="DYW3" s="854"/>
      <c r="DYX3" s="854"/>
      <c r="DYY3" s="854"/>
      <c r="DYZ3" s="854"/>
      <c r="DZA3" s="854"/>
      <c r="DZB3" s="854"/>
      <c r="DZC3" s="854"/>
      <c r="DZD3" s="854"/>
      <c r="DZE3" s="854"/>
      <c r="DZF3" s="854"/>
      <c r="DZG3" s="854"/>
      <c r="DZH3" s="854"/>
      <c r="DZI3" s="854"/>
      <c r="DZJ3" s="854"/>
      <c r="DZK3" s="854"/>
      <c r="DZL3" s="854"/>
      <c r="DZM3" s="854"/>
      <c r="DZN3" s="854"/>
      <c r="DZO3" s="854"/>
      <c r="DZP3" s="854"/>
      <c r="DZQ3" s="854"/>
      <c r="DZR3" s="854"/>
      <c r="DZS3" s="854"/>
      <c r="DZT3" s="854"/>
      <c r="DZU3" s="854"/>
      <c r="DZV3" s="854"/>
      <c r="DZW3" s="854"/>
      <c r="DZX3" s="854"/>
      <c r="DZY3" s="854"/>
      <c r="DZZ3" s="854"/>
      <c r="EAA3" s="854"/>
      <c r="EAB3" s="854"/>
      <c r="EAC3" s="854"/>
      <c r="EAD3" s="854"/>
      <c r="EAE3" s="854"/>
      <c r="EAF3" s="854"/>
      <c r="EAG3" s="854"/>
      <c r="EAH3" s="854"/>
      <c r="EAI3" s="854"/>
      <c r="EAJ3" s="854"/>
      <c r="EAK3" s="854"/>
      <c r="EAL3" s="854"/>
      <c r="EAM3" s="854"/>
      <c r="EAN3" s="854"/>
      <c r="EAO3" s="854"/>
      <c r="EAP3" s="854"/>
      <c r="EAQ3" s="854"/>
      <c r="EAR3" s="854"/>
      <c r="EAS3" s="854"/>
      <c r="EAT3" s="854"/>
      <c r="EAU3" s="854"/>
      <c r="EAV3" s="854"/>
      <c r="EAW3" s="854"/>
      <c r="EAX3" s="854"/>
      <c r="EAY3" s="854"/>
      <c r="EAZ3" s="854"/>
      <c r="EBA3" s="854"/>
      <c r="EBB3" s="854"/>
      <c r="EBC3" s="854"/>
      <c r="EBD3" s="854"/>
      <c r="EBE3" s="854"/>
      <c r="EBF3" s="854"/>
      <c r="EBG3" s="854"/>
      <c r="EBH3" s="854"/>
      <c r="EBI3" s="854"/>
      <c r="EBJ3" s="854"/>
      <c r="EBK3" s="854"/>
      <c r="EBL3" s="854"/>
      <c r="EBM3" s="854"/>
      <c r="EBN3" s="854"/>
      <c r="EBO3" s="854"/>
      <c r="EBP3" s="854"/>
      <c r="EBQ3" s="854"/>
      <c r="EBR3" s="854"/>
      <c r="EBS3" s="854"/>
      <c r="EBT3" s="854"/>
      <c r="EBU3" s="854"/>
      <c r="EBV3" s="854"/>
      <c r="EBW3" s="854"/>
      <c r="EBX3" s="854"/>
      <c r="EBY3" s="854"/>
      <c r="EBZ3" s="854"/>
      <c r="ECA3" s="854"/>
      <c r="ECB3" s="854"/>
      <c r="ECC3" s="854"/>
      <c r="ECD3" s="854"/>
      <c r="ECE3" s="854"/>
      <c r="ECF3" s="854"/>
      <c r="ECG3" s="854"/>
      <c r="ECH3" s="854"/>
      <c r="ECI3" s="854"/>
      <c r="ECJ3" s="854"/>
      <c r="ECK3" s="854"/>
      <c r="ECL3" s="854"/>
      <c r="ECM3" s="854"/>
      <c r="ECN3" s="854"/>
      <c r="ECO3" s="854"/>
      <c r="ECP3" s="854"/>
      <c r="ECQ3" s="854"/>
      <c r="ECR3" s="854"/>
      <c r="ECS3" s="854"/>
      <c r="ECT3" s="854"/>
      <c r="ECU3" s="854"/>
      <c r="ECV3" s="854"/>
      <c r="ECW3" s="854"/>
      <c r="ECX3" s="854"/>
      <c r="ECY3" s="854"/>
      <c r="ECZ3" s="854"/>
      <c r="EDA3" s="854"/>
      <c r="EDB3" s="854"/>
      <c r="EDC3" s="854"/>
      <c r="EDD3" s="854"/>
      <c r="EDE3" s="854"/>
      <c r="EDF3" s="854"/>
      <c r="EDG3" s="854"/>
      <c r="EDH3" s="854"/>
      <c r="EDI3" s="854"/>
      <c r="EDJ3" s="854"/>
      <c r="EDK3" s="854"/>
      <c r="EDL3" s="854"/>
      <c r="EDM3" s="854"/>
      <c r="EDN3" s="854"/>
      <c r="EDO3" s="854"/>
      <c r="EDP3" s="854"/>
      <c r="EDQ3" s="854"/>
      <c r="EDR3" s="854"/>
      <c r="EDS3" s="854"/>
      <c r="EDT3" s="854"/>
      <c r="EDU3" s="854"/>
      <c r="EDV3" s="854"/>
      <c r="EDW3" s="854"/>
      <c r="EDX3" s="854"/>
      <c r="EDY3" s="854"/>
      <c r="EDZ3" s="854"/>
      <c r="EEA3" s="854"/>
      <c r="EEB3" s="854"/>
      <c r="EEC3" s="854"/>
      <c r="EED3" s="854"/>
      <c r="EEE3" s="854"/>
      <c r="EEF3" s="854"/>
      <c r="EEG3" s="854"/>
      <c r="EEH3" s="854"/>
      <c r="EEI3" s="854"/>
      <c r="EEJ3" s="854"/>
      <c r="EEK3" s="854"/>
      <c r="EEL3" s="854"/>
      <c r="EEM3" s="854"/>
      <c r="EEN3" s="854"/>
      <c r="EEO3" s="854"/>
      <c r="EEP3" s="854"/>
      <c r="EEQ3" s="854"/>
      <c r="EER3" s="854"/>
      <c r="EES3" s="854"/>
      <c r="EET3" s="854"/>
      <c r="EEU3" s="854"/>
      <c r="EEV3" s="854"/>
      <c r="EEW3" s="854"/>
      <c r="EEX3" s="854"/>
      <c r="EEY3" s="854"/>
      <c r="EEZ3" s="854"/>
      <c r="EFA3" s="854"/>
      <c r="EFB3" s="854"/>
      <c r="EFC3" s="854"/>
      <c r="EFD3" s="854"/>
      <c r="EFE3" s="854"/>
      <c r="EFF3" s="854"/>
      <c r="EFG3" s="854"/>
      <c r="EFH3" s="854"/>
      <c r="EFI3" s="854"/>
      <c r="EFJ3" s="854"/>
      <c r="EFK3" s="854"/>
      <c r="EFL3" s="854"/>
      <c r="EFM3" s="854"/>
      <c r="EFN3" s="854"/>
      <c r="EFO3" s="854"/>
      <c r="EFP3" s="854"/>
      <c r="EFQ3" s="854"/>
      <c r="EFR3" s="854"/>
      <c r="EFS3" s="854"/>
      <c r="EFT3" s="854"/>
      <c r="EFU3" s="854"/>
      <c r="EFV3" s="854"/>
      <c r="EFW3" s="854"/>
      <c r="EFX3" s="854"/>
      <c r="EFY3" s="854"/>
      <c r="EFZ3" s="854"/>
      <c r="EGA3" s="854"/>
      <c r="EGB3" s="854"/>
      <c r="EGC3" s="854"/>
      <c r="EGD3" s="854"/>
      <c r="EGE3" s="854"/>
      <c r="EGF3" s="854"/>
      <c r="EGG3" s="854"/>
      <c r="EGH3" s="854"/>
      <c r="EGI3" s="854"/>
      <c r="EGJ3" s="854"/>
      <c r="EGK3" s="854"/>
      <c r="EGL3" s="854"/>
      <c r="EGM3" s="854"/>
      <c r="EGN3" s="854"/>
      <c r="EGO3" s="854"/>
      <c r="EGP3" s="854"/>
      <c r="EGQ3" s="854"/>
      <c r="EGR3" s="854"/>
      <c r="EGS3" s="854"/>
      <c r="EGT3" s="854"/>
      <c r="EGU3" s="854"/>
      <c r="EGV3" s="854"/>
      <c r="EGW3" s="854"/>
      <c r="EGX3" s="854"/>
      <c r="EGY3" s="854"/>
      <c r="EGZ3" s="854"/>
      <c r="EHA3" s="854"/>
      <c r="EHB3" s="854"/>
      <c r="EHC3" s="854"/>
      <c r="EHD3" s="854"/>
      <c r="EHE3" s="854"/>
      <c r="EHF3" s="854"/>
      <c r="EHG3" s="854"/>
      <c r="EHH3" s="854"/>
      <c r="EHI3" s="854"/>
      <c r="EHJ3" s="854"/>
      <c r="EHK3" s="854"/>
      <c r="EHL3" s="854"/>
      <c r="EHM3" s="854"/>
      <c r="EHN3" s="854"/>
      <c r="EHO3" s="854"/>
      <c r="EHP3" s="854"/>
      <c r="EHQ3" s="854"/>
      <c r="EHR3" s="854"/>
      <c r="EHS3" s="854"/>
      <c r="EHT3" s="854"/>
      <c r="EHU3" s="854"/>
      <c r="EHV3" s="854"/>
      <c r="EHW3" s="854"/>
      <c r="EHX3" s="854"/>
      <c r="EHY3" s="854"/>
      <c r="EHZ3" s="854"/>
      <c r="EIA3" s="854"/>
      <c r="EIB3" s="854"/>
      <c r="EIC3" s="854"/>
      <c r="EID3" s="854"/>
      <c r="EIE3" s="854"/>
      <c r="EIF3" s="854"/>
      <c r="EIG3" s="854"/>
      <c r="EIH3" s="854"/>
      <c r="EII3" s="854"/>
      <c r="EIJ3" s="854"/>
      <c r="EIK3" s="854"/>
      <c r="EIL3" s="854"/>
      <c r="EIM3" s="854"/>
      <c r="EIN3" s="854"/>
      <c r="EIO3" s="854"/>
      <c r="EIP3" s="854"/>
      <c r="EIQ3" s="854"/>
      <c r="EIR3" s="854"/>
      <c r="EIS3" s="854"/>
      <c r="EIT3" s="854"/>
      <c r="EIU3" s="854"/>
      <c r="EIV3" s="854"/>
      <c r="EIW3" s="854"/>
      <c r="EIX3" s="854"/>
      <c r="EIY3" s="854"/>
      <c r="EIZ3" s="854"/>
      <c r="EJA3" s="854"/>
      <c r="EJB3" s="854"/>
      <c r="EJC3" s="854"/>
      <c r="EJD3" s="854"/>
      <c r="EJE3" s="854"/>
      <c r="EJF3" s="854"/>
      <c r="EJG3" s="854"/>
      <c r="EJH3" s="854"/>
      <c r="EJI3" s="854"/>
      <c r="EJJ3" s="854"/>
      <c r="EJK3" s="854"/>
      <c r="EJL3" s="854"/>
      <c r="EJM3" s="854"/>
      <c r="EJN3" s="854"/>
      <c r="EJO3" s="854"/>
      <c r="EJP3" s="854"/>
      <c r="EJQ3" s="854"/>
      <c r="EJR3" s="854"/>
      <c r="EJS3" s="854"/>
      <c r="EJT3" s="854"/>
      <c r="EJU3" s="854"/>
      <c r="EJV3" s="854"/>
      <c r="EJW3" s="854"/>
      <c r="EJX3" s="854"/>
      <c r="EJY3" s="854"/>
      <c r="EJZ3" s="854"/>
      <c r="EKA3" s="854"/>
      <c r="EKB3" s="854"/>
      <c r="EKC3" s="854"/>
      <c r="EKD3" s="854"/>
      <c r="EKE3" s="854"/>
      <c r="EKF3" s="854"/>
      <c r="EKG3" s="854"/>
      <c r="EKH3" s="854"/>
      <c r="EKI3" s="854"/>
      <c r="EKJ3" s="854"/>
      <c r="EKK3" s="854"/>
      <c r="EKL3" s="854"/>
      <c r="EKM3" s="854"/>
      <c r="EKN3" s="854"/>
      <c r="EKO3" s="854"/>
      <c r="EKP3" s="854"/>
      <c r="EKQ3" s="854"/>
      <c r="EKR3" s="854"/>
      <c r="EKS3" s="854"/>
      <c r="EKT3" s="854"/>
      <c r="EKU3" s="854"/>
      <c r="EKV3" s="854"/>
      <c r="EKW3" s="854"/>
      <c r="EKX3" s="854"/>
      <c r="EKY3" s="854"/>
      <c r="EKZ3" s="854"/>
      <c r="ELA3" s="854"/>
      <c r="ELB3" s="854"/>
      <c r="ELC3" s="854"/>
      <c r="ELD3" s="854"/>
      <c r="ELE3" s="854"/>
      <c r="ELF3" s="854"/>
      <c r="ELG3" s="854"/>
      <c r="ELH3" s="854"/>
      <c r="ELI3" s="854"/>
      <c r="ELJ3" s="854"/>
      <c r="ELK3" s="854"/>
      <c r="ELL3" s="854"/>
      <c r="ELM3" s="854"/>
      <c r="ELN3" s="854"/>
      <c r="ELO3" s="854"/>
      <c r="ELP3" s="854"/>
      <c r="ELQ3" s="854"/>
      <c r="ELR3" s="854"/>
      <c r="ELS3" s="854"/>
      <c r="ELT3" s="854"/>
      <c r="ELU3" s="854"/>
      <c r="ELV3" s="854"/>
      <c r="ELW3" s="854"/>
      <c r="ELX3" s="854"/>
      <c r="ELY3" s="854"/>
      <c r="ELZ3" s="854"/>
      <c r="EMA3" s="854"/>
      <c r="EMB3" s="854"/>
      <c r="EMC3" s="854"/>
      <c r="EMD3" s="854"/>
      <c r="EME3" s="854"/>
      <c r="EMF3" s="854"/>
      <c r="EMG3" s="854"/>
      <c r="EMH3" s="854"/>
      <c r="EMI3" s="854"/>
      <c r="EMJ3" s="854"/>
      <c r="EMK3" s="854"/>
      <c r="EML3" s="854"/>
      <c r="EMM3" s="854"/>
      <c r="EMN3" s="854"/>
      <c r="EMO3" s="854"/>
      <c r="EMP3" s="854"/>
      <c r="EMQ3" s="854"/>
      <c r="EMR3" s="854"/>
      <c r="EMS3" s="854"/>
      <c r="EMT3" s="854"/>
      <c r="EMU3" s="854"/>
      <c r="EMV3" s="854"/>
      <c r="EMW3" s="854"/>
      <c r="EMX3" s="854"/>
      <c r="EMY3" s="854"/>
      <c r="EMZ3" s="854"/>
      <c r="ENA3" s="854"/>
      <c r="ENB3" s="854"/>
      <c r="ENC3" s="854"/>
      <c r="END3" s="854"/>
      <c r="ENE3" s="854"/>
      <c r="ENF3" s="854"/>
      <c r="ENG3" s="854"/>
      <c r="ENH3" s="854"/>
      <c r="ENI3" s="854"/>
      <c r="ENJ3" s="854"/>
      <c r="ENK3" s="854"/>
      <c r="ENL3" s="854"/>
      <c r="ENM3" s="854"/>
      <c r="ENN3" s="854"/>
      <c r="ENO3" s="854"/>
      <c r="ENP3" s="854"/>
      <c r="ENQ3" s="854"/>
      <c r="ENR3" s="854"/>
      <c r="ENS3" s="854"/>
      <c r="ENT3" s="854"/>
      <c r="ENU3" s="854"/>
      <c r="ENV3" s="854"/>
      <c r="ENW3" s="854"/>
      <c r="ENX3" s="854"/>
      <c r="ENY3" s="854"/>
      <c r="ENZ3" s="854"/>
      <c r="EOA3" s="854"/>
      <c r="EOB3" s="854"/>
      <c r="EOC3" s="854"/>
      <c r="EOD3" s="854"/>
      <c r="EOE3" s="854"/>
      <c r="EOF3" s="854"/>
      <c r="EOG3" s="854"/>
      <c r="EOH3" s="854"/>
      <c r="EOI3" s="854"/>
      <c r="EOJ3" s="854"/>
      <c r="EOK3" s="854"/>
      <c r="EOL3" s="854"/>
      <c r="EOM3" s="854"/>
      <c r="EON3" s="854"/>
      <c r="EOO3" s="854"/>
      <c r="EOP3" s="854"/>
      <c r="EOQ3" s="854"/>
      <c r="EOR3" s="854"/>
      <c r="EOS3" s="854"/>
      <c r="EOT3" s="854"/>
      <c r="EOU3" s="854"/>
      <c r="EOV3" s="854"/>
      <c r="EOW3" s="854"/>
      <c r="EOX3" s="854"/>
      <c r="EOY3" s="854"/>
      <c r="EOZ3" s="854"/>
      <c r="EPA3" s="854"/>
      <c r="EPB3" s="854"/>
      <c r="EPC3" s="854"/>
      <c r="EPD3" s="854"/>
      <c r="EPE3" s="854"/>
      <c r="EPF3" s="854"/>
      <c r="EPG3" s="854"/>
      <c r="EPH3" s="854"/>
      <c r="EPI3" s="854"/>
      <c r="EPJ3" s="854"/>
      <c r="EPK3" s="854"/>
      <c r="EPL3" s="854"/>
      <c r="EPM3" s="854"/>
      <c r="EPN3" s="854"/>
      <c r="EPO3" s="854"/>
      <c r="EPP3" s="854"/>
      <c r="EPQ3" s="854"/>
      <c r="EPR3" s="854"/>
      <c r="EPS3" s="854"/>
      <c r="EPT3" s="854"/>
      <c r="EPU3" s="854"/>
      <c r="EPV3" s="854"/>
      <c r="EPW3" s="854"/>
      <c r="EPX3" s="854"/>
      <c r="EPY3" s="854"/>
      <c r="EPZ3" s="854"/>
      <c r="EQA3" s="854"/>
      <c r="EQB3" s="854"/>
      <c r="EQC3" s="854"/>
      <c r="EQD3" s="854"/>
      <c r="EQE3" s="854"/>
      <c r="EQF3" s="854"/>
      <c r="EQG3" s="854"/>
      <c r="EQH3" s="854"/>
      <c r="EQI3" s="854"/>
      <c r="EQJ3" s="854"/>
      <c r="EQK3" s="854"/>
      <c r="EQL3" s="854"/>
      <c r="EQM3" s="854"/>
      <c r="EQN3" s="854"/>
      <c r="EQO3" s="854"/>
      <c r="EQP3" s="854"/>
      <c r="EQQ3" s="854"/>
      <c r="EQR3" s="854"/>
      <c r="EQS3" s="854"/>
      <c r="EQT3" s="854"/>
      <c r="EQU3" s="854"/>
      <c r="EQV3" s="854"/>
      <c r="EQW3" s="854"/>
      <c r="EQX3" s="854"/>
      <c r="EQY3" s="854"/>
      <c r="EQZ3" s="854"/>
      <c r="ERA3" s="854"/>
      <c r="ERB3" s="854"/>
      <c r="ERC3" s="854"/>
      <c r="ERD3" s="854"/>
      <c r="ERE3" s="854"/>
      <c r="ERF3" s="854"/>
      <c r="ERG3" s="854"/>
      <c r="ERH3" s="854"/>
      <c r="ERI3" s="854"/>
      <c r="ERJ3" s="854"/>
      <c r="ERK3" s="854"/>
      <c r="ERL3" s="854"/>
      <c r="ERM3" s="854"/>
      <c r="ERN3" s="854"/>
      <c r="ERO3" s="854"/>
      <c r="ERP3" s="854"/>
      <c r="ERQ3" s="854"/>
      <c r="ERR3" s="854"/>
      <c r="ERS3" s="854"/>
      <c r="ERT3" s="854"/>
      <c r="ERU3" s="854"/>
      <c r="ERV3" s="854"/>
      <c r="ERW3" s="854"/>
      <c r="ERX3" s="854"/>
      <c r="ERY3" s="854"/>
      <c r="ERZ3" s="854"/>
      <c r="ESA3" s="854"/>
      <c r="ESB3" s="854"/>
      <c r="ESC3" s="854"/>
      <c r="ESD3" s="854"/>
      <c r="ESE3" s="854"/>
      <c r="ESF3" s="854"/>
      <c r="ESG3" s="854"/>
      <c r="ESH3" s="854"/>
      <c r="ESI3" s="854"/>
      <c r="ESJ3" s="854"/>
      <c r="ESK3" s="854"/>
      <c r="ESL3" s="854"/>
      <c r="ESM3" s="854"/>
      <c r="ESN3" s="854"/>
      <c r="ESO3" s="854"/>
      <c r="ESP3" s="854"/>
      <c r="ESQ3" s="854"/>
      <c r="ESR3" s="854"/>
      <c r="ESS3" s="854"/>
      <c r="EST3" s="854"/>
      <c r="ESU3" s="854"/>
      <c r="ESV3" s="854"/>
      <c r="ESW3" s="854"/>
      <c r="ESX3" s="854"/>
      <c r="ESY3" s="854"/>
      <c r="ESZ3" s="854"/>
      <c r="ETA3" s="854"/>
      <c r="ETB3" s="854"/>
      <c r="ETC3" s="854"/>
      <c r="ETD3" s="854"/>
      <c r="ETE3" s="854"/>
      <c r="ETF3" s="854"/>
      <c r="ETG3" s="854"/>
      <c r="ETH3" s="854"/>
      <c r="ETI3" s="854"/>
      <c r="ETJ3" s="854"/>
      <c r="ETK3" s="854"/>
      <c r="ETL3" s="854"/>
      <c r="ETM3" s="854"/>
      <c r="ETN3" s="854"/>
      <c r="ETO3" s="854"/>
      <c r="ETP3" s="854"/>
      <c r="ETQ3" s="854"/>
      <c r="ETR3" s="854"/>
      <c r="ETS3" s="854"/>
      <c r="ETT3" s="854"/>
      <c r="ETU3" s="854"/>
      <c r="ETV3" s="854"/>
      <c r="ETW3" s="854"/>
      <c r="ETX3" s="854"/>
      <c r="ETY3" s="854"/>
      <c r="ETZ3" s="854"/>
      <c r="EUA3" s="854"/>
      <c r="EUB3" s="854"/>
      <c r="EUC3" s="854"/>
      <c r="EUD3" s="854"/>
      <c r="EUE3" s="854"/>
      <c r="EUF3" s="854"/>
      <c r="EUG3" s="854"/>
      <c r="EUH3" s="854"/>
      <c r="EUI3" s="854"/>
      <c r="EUJ3" s="854"/>
      <c r="EUK3" s="854"/>
      <c r="EUL3" s="854"/>
      <c r="EUM3" s="854"/>
      <c r="EUN3" s="854"/>
      <c r="EUO3" s="854"/>
      <c r="EUP3" s="854"/>
      <c r="EUQ3" s="854"/>
      <c r="EUR3" s="854"/>
      <c r="EUS3" s="854"/>
      <c r="EUT3" s="854"/>
      <c r="EUU3" s="854"/>
      <c r="EUV3" s="854"/>
      <c r="EUW3" s="854"/>
      <c r="EUX3" s="854"/>
      <c r="EUY3" s="854"/>
      <c r="EUZ3" s="854"/>
      <c r="EVA3" s="854"/>
      <c r="EVB3" s="854"/>
      <c r="EVC3" s="854"/>
      <c r="EVD3" s="854"/>
      <c r="EVE3" s="854"/>
      <c r="EVF3" s="854"/>
      <c r="EVG3" s="854"/>
      <c r="EVH3" s="854"/>
      <c r="EVI3" s="854"/>
      <c r="EVJ3" s="854"/>
      <c r="EVK3" s="854"/>
      <c r="EVL3" s="854"/>
      <c r="EVM3" s="854"/>
      <c r="EVN3" s="854"/>
      <c r="EVO3" s="854"/>
      <c r="EVP3" s="854"/>
      <c r="EVQ3" s="854"/>
      <c r="EVR3" s="854"/>
      <c r="EVS3" s="854"/>
      <c r="EVT3" s="854"/>
      <c r="EVU3" s="854"/>
      <c r="EVV3" s="854"/>
      <c r="EVW3" s="854"/>
      <c r="EVX3" s="854"/>
      <c r="EVY3" s="854"/>
      <c r="EVZ3" s="854"/>
      <c r="EWA3" s="854"/>
      <c r="EWB3" s="854"/>
      <c r="EWC3" s="854"/>
      <c r="EWD3" s="854"/>
      <c r="EWE3" s="854"/>
      <c r="EWF3" s="854"/>
      <c r="EWG3" s="854"/>
      <c r="EWH3" s="854"/>
      <c r="EWI3" s="854"/>
      <c r="EWJ3" s="854"/>
      <c r="EWK3" s="854"/>
      <c r="EWL3" s="854"/>
      <c r="EWM3" s="854"/>
      <c r="EWN3" s="854"/>
      <c r="EWO3" s="854"/>
      <c r="EWP3" s="854"/>
      <c r="EWQ3" s="854"/>
      <c r="EWR3" s="854"/>
      <c r="EWS3" s="854"/>
      <c r="EWT3" s="854"/>
      <c r="EWU3" s="854"/>
      <c r="EWV3" s="854"/>
      <c r="EWW3" s="854"/>
      <c r="EWX3" s="854"/>
      <c r="EWY3" s="854"/>
      <c r="EWZ3" s="854"/>
      <c r="EXA3" s="854"/>
      <c r="EXB3" s="854"/>
      <c r="EXC3" s="854"/>
      <c r="EXD3" s="854"/>
      <c r="EXE3" s="854"/>
      <c r="EXF3" s="854"/>
      <c r="EXG3" s="854"/>
      <c r="EXH3" s="854"/>
      <c r="EXI3" s="854"/>
      <c r="EXJ3" s="854"/>
      <c r="EXK3" s="854"/>
      <c r="EXL3" s="854"/>
      <c r="EXM3" s="854"/>
      <c r="EXN3" s="854"/>
      <c r="EXO3" s="854"/>
      <c r="EXP3" s="854"/>
      <c r="EXQ3" s="854"/>
      <c r="EXR3" s="854"/>
      <c r="EXS3" s="854"/>
      <c r="EXT3" s="854"/>
      <c r="EXU3" s="854"/>
      <c r="EXV3" s="854"/>
      <c r="EXW3" s="854"/>
      <c r="EXX3" s="854"/>
      <c r="EXY3" s="854"/>
      <c r="EXZ3" s="854"/>
      <c r="EYA3" s="854"/>
      <c r="EYB3" s="854"/>
      <c r="EYC3" s="854"/>
      <c r="EYD3" s="854"/>
      <c r="EYE3" s="854"/>
      <c r="EYF3" s="854"/>
      <c r="EYG3" s="854"/>
      <c r="EYH3" s="854"/>
      <c r="EYI3" s="854"/>
      <c r="EYJ3" s="854"/>
      <c r="EYK3" s="854"/>
      <c r="EYL3" s="854"/>
      <c r="EYM3" s="854"/>
      <c r="EYN3" s="854"/>
      <c r="EYO3" s="854"/>
      <c r="EYP3" s="854"/>
      <c r="EYQ3" s="854"/>
      <c r="EYR3" s="854"/>
      <c r="EYS3" s="854"/>
      <c r="EYT3" s="854"/>
      <c r="EYU3" s="854"/>
      <c r="EYV3" s="854"/>
      <c r="EYW3" s="854"/>
      <c r="EYX3" s="854"/>
      <c r="EYY3" s="854"/>
      <c r="EYZ3" s="854"/>
      <c r="EZA3" s="854"/>
      <c r="EZB3" s="854"/>
      <c r="EZC3" s="854"/>
      <c r="EZD3" s="854"/>
      <c r="EZE3" s="854"/>
      <c r="EZF3" s="854"/>
      <c r="EZG3" s="854"/>
      <c r="EZH3" s="854"/>
      <c r="EZI3" s="854"/>
      <c r="EZJ3" s="854"/>
      <c r="EZK3" s="854"/>
      <c r="EZL3" s="854"/>
      <c r="EZM3" s="854"/>
      <c r="EZN3" s="854"/>
      <c r="EZO3" s="854"/>
      <c r="EZP3" s="854"/>
      <c r="EZQ3" s="854"/>
      <c r="EZR3" s="854"/>
      <c r="EZS3" s="854"/>
      <c r="EZT3" s="854"/>
      <c r="EZU3" s="854"/>
      <c r="EZV3" s="854"/>
      <c r="EZW3" s="854"/>
      <c r="EZX3" s="854"/>
      <c r="EZY3" s="854"/>
      <c r="EZZ3" s="854"/>
      <c r="FAA3" s="854"/>
      <c r="FAB3" s="854"/>
      <c r="FAC3" s="854"/>
      <c r="FAD3" s="854"/>
      <c r="FAE3" s="854"/>
      <c r="FAF3" s="854"/>
      <c r="FAG3" s="854"/>
      <c r="FAH3" s="854"/>
      <c r="FAI3" s="854"/>
      <c r="FAJ3" s="854"/>
      <c r="FAK3" s="854"/>
      <c r="FAL3" s="854"/>
      <c r="FAM3" s="854"/>
      <c r="FAN3" s="854"/>
      <c r="FAO3" s="854"/>
      <c r="FAP3" s="854"/>
      <c r="FAQ3" s="854"/>
      <c r="FAR3" s="854"/>
      <c r="FAS3" s="854"/>
      <c r="FAT3" s="854"/>
      <c r="FAU3" s="854"/>
      <c r="FAV3" s="854"/>
      <c r="FAW3" s="854"/>
      <c r="FAX3" s="854"/>
      <c r="FAY3" s="854"/>
      <c r="FAZ3" s="854"/>
      <c r="FBA3" s="854"/>
      <c r="FBB3" s="854"/>
      <c r="FBC3" s="854"/>
      <c r="FBD3" s="854"/>
      <c r="FBE3" s="854"/>
      <c r="FBF3" s="854"/>
      <c r="FBG3" s="854"/>
      <c r="FBH3" s="854"/>
      <c r="FBI3" s="854"/>
      <c r="FBJ3" s="854"/>
      <c r="FBK3" s="854"/>
      <c r="FBL3" s="854"/>
      <c r="FBM3" s="854"/>
      <c r="FBN3" s="854"/>
      <c r="FBO3" s="854"/>
      <c r="FBP3" s="854"/>
      <c r="FBQ3" s="854"/>
      <c r="FBR3" s="854"/>
      <c r="FBS3" s="854"/>
      <c r="FBT3" s="854"/>
      <c r="FBU3" s="854"/>
      <c r="FBV3" s="854"/>
      <c r="FBW3" s="854"/>
      <c r="FBX3" s="854"/>
      <c r="FBY3" s="854"/>
      <c r="FBZ3" s="854"/>
      <c r="FCA3" s="854"/>
      <c r="FCB3" s="854"/>
      <c r="FCC3" s="854"/>
      <c r="FCD3" s="854"/>
      <c r="FCE3" s="854"/>
      <c r="FCF3" s="854"/>
      <c r="FCG3" s="854"/>
      <c r="FCH3" s="854"/>
      <c r="FCI3" s="854"/>
      <c r="FCJ3" s="854"/>
      <c r="FCK3" s="854"/>
      <c r="FCL3" s="854"/>
      <c r="FCM3" s="854"/>
      <c r="FCN3" s="854"/>
      <c r="FCO3" s="854"/>
      <c r="FCP3" s="854"/>
      <c r="FCQ3" s="854"/>
      <c r="FCR3" s="854"/>
      <c r="FCS3" s="854"/>
      <c r="FCT3" s="854"/>
      <c r="FCU3" s="854"/>
      <c r="FCV3" s="854"/>
      <c r="FCW3" s="854"/>
      <c r="FCX3" s="854"/>
      <c r="FCY3" s="854"/>
      <c r="FCZ3" s="854"/>
      <c r="FDA3" s="854"/>
      <c r="FDB3" s="854"/>
      <c r="FDC3" s="854"/>
      <c r="FDD3" s="854"/>
      <c r="FDE3" s="854"/>
      <c r="FDF3" s="854"/>
      <c r="FDG3" s="854"/>
      <c r="FDH3" s="854"/>
      <c r="FDI3" s="854"/>
      <c r="FDJ3" s="854"/>
      <c r="FDK3" s="854"/>
      <c r="FDL3" s="854"/>
      <c r="FDM3" s="854"/>
      <c r="FDN3" s="854"/>
      <c r="FDO3" s="854"/>
      <c r="FDP3" s="854"/>
      <c r="FDQ3" s="854"/>
      <c r="FDR3" s="854"/>
      <c r="FDS3" s="854"/>
      <c r="FDT3" s="854"/>
      <c r="FDU3" s="854"/>
      <c r="FDV3" s="854"/>
      <c r="FDW3" s="854"/>
      <c r="FDX3" s="854"/>
      <c r="FDY3" s="854"/>
      <c r="FDZ3" s="854"/>
      <c r="FEA3" s="854"/>
      <c r="FEB3" s="854"/>
      <c r="FEC3" s="854"/>
      <c r="FED3" s="854"/>
      <c r="FEE3" s="854"/>
      <c r="FEF3" s="854"/>
      <c r="FEG3" s="854"/>
      <c r="FEH3" s="854"/>
      <c r="FEI3" s="854"/>
      <c r="FEJ3" s="854"/>
      <c r="FEK3" s="854"/>
      <c r="FEL3" s="854"/>
      <c r="FEM3" s="854"/>
      <c r="FEN3" s="854"/>
      <c r="FEO3" s="854"/>
      <c r="FEP3" s="854"/>
      <c r="FEQ3" s="854"/>
      <c r="FER3" s="854"/>
      <c r="FES3" s="854"/>
      <c r="FET3" s="854"/>
      <c r="FEU3" s="854"/>
      <c r="FEV3" s="854"/>
      <c r="FEW3" s="854"/>
      <c r="FEX3" s="854"/>
      <c r="FEY3" s="854"/>
      <c r="FEZ3" s="854"/>
      <c r="FFA3" s="854"/>
      <c r="FFB3" s="854"/>
      <c r="FFC3" s="854"/>
      <c r="FFD3" s="854"/>
      <c r="FFE3" s="854"/>
      <c r="FFF3" s="854"/>
      <c r="FFG3" s="854"/>
      <c r="FFH3" s="854"/>
      <c r="FFI3" s="854"/>
      <c r="FFJ3" s="854"/>
      <c r="FFK3" s="854"/>
      <c r="FFL3" s="854"/>
      <c r="FFM3" s="854"/>
      <c r="FFN3" s="854"/>
      <c r="FFO3" s="854"/>
      <c r="FFP3" s="854"/>
      <c r="FFQ3" s="854"/>
      <c r="FFR3" s="854"/>
      <c r="FFS3" s="854"/>
      <c r="FFT3" s="854"/>
      <c r="FFU3" s="854"/>
      <c r="FFV3" s="854"/>
      <c r="FFW3" s="854"/>
      <c r="FFX3" s="854"/>
      <c r="FFY3" s="854"/>
      <c r="FFZ3" s="854"/>
      <c r="FGA3" s="854"/>
      <c r="FGB3" s="854"/>
      <c r="FGC3" s="854"/>
      <c r="FGD3" s="854"/>
      <c r="FGE3" s="854"/>
      <c r="FGF3" s="854"/>
      <c r="FGG3" s="854"/>
      <c r="FGH3" s="854"/>
      <c r="FGI3" s="854"/>
      <c r="FGJ3" s="854"/>
      <c r="FGK3" s="854"/>
      <c r="FGL3" s="854"/>
      <c r="FGM3" s="854"/>
      <c r="FGN3" s="854"/>
      <c r="FGO3" s="854"/>
      <c r="FGP3" s="854"/>
      <c r="FGQ3" s="854"/>
      <c r="FGR3" s="854"/>
      <c r="FGS3" s="854"/>
      <c r="FGT3" s="854"/>
      <c r="FGU3" s="854"/>
      <c r="FGV3" s="854"/>
      <c r="FGW3" s="854"/>
      <c r="FGX3" s="854"/>
      <c r="FGY3" s="854"/>
      <c r="FGZ3" s="854"/>
      <c r="FHA3" s="854"/>
      <c r="FHB3" s="854"/>
      <c r="FHC3" s="854"/>
      <c r="FHD3" s="854"/>
      <c r="FHE3" s="854"/>
      <c r="FHF3" s="854"/>
      <c r="FHG3" s="854"/>
      <c r="FHH3" s="854"/>
      <c r="FHI3" s="854"/>
      <c r="FHJ3" s="854"/>
      <c r="FHK3" s="854"/>
      <c r="FHL3" s="854"/>
      <c r="FHM3" s="854"/>
      <c r="FHN3" s="854"/>
      <c r="FHO3" s="854"/>
      <c r="FHP3" s="854"/>
      <c r="FHQ3" s="854"/>
      <c r="FHR3" s="854"/>
      <c r="FHS3" s="854"/>
      <c r="FHT3" s="854"/>
      <c r="FHU3" s="854"/>
      <c r="FHV3" s="854"/>
      <c r="FHW3" s="854"/>
      <c r="FHX3" s="854"/>
      <c r="FHY3" s="854"/>
      <c r="FHZ3" s="854"/>
      <c r="FIA3" s="854"/>
      <c r="FIB3" s="854"/>
      <c r="FIC3" s="854"/>
      <c r="FID3" s="854"/>
      <c r="FIE3" s="854"/>
      <c r="FIF3" s="854"/>
      <c r="FIG3" s="854"/>
      <c r="FIH3" s="854"/>
      <c r="FII3" s="854"/>
      <c r="FIJ3" s="854"/>
      <c r="FIK3" s="854"/>
      <c r="FIL3" s="854"/>
      <c r="FIM3" s="854"/>
      <c r="FIN3" s="854"/>
      <c r="FIO3" s="854"/>
      <c r="FIP3" s="854"/>
      <c r="FIQ3" s="854"/>
      <c r="FIR3" s="854"/>
      <c r="FIS3" s="854"/>
      <c r="FIT3" s="854"/>
      <c r="FIU3" s="854"/>
      <c r="FIV3" s="854"/>
      <c r="FIW3" s="854"/>
      <c r="FIX3" s="854"/>
      <c r="FIY3" s="854"/>
      <c r="FIZ3" s="854"/>
      <c r="FJA3" s="854"/>
      <c r="FJB3" s="854"/>
      <c r="FJC3" s="854"/>
      <c r="FJD3" s="854"/>
      <c r="FJE3" s="854"/>
      <c r="FJF3" s="854"/>
      <c r="FJG3" s="854"/>
      <c r="FJH3" s="854"/>
      <c r="FJI3" s="854"/>
      <c r="FJJ3" s="854"/>
      <c r="FJK3" s="854"/>
      <c r="FJL3" s="854"/>
      <c r="FJM3" s="854"/>
      <c r="FJN3" s="854"/>
      <c r="FJO3" s="854"/>
      <c r="FJP3" s="854"/>
      <c r="FJQ3" s="854"/>
      <c r="FJR3" s="854"/>
      <c r="FJS3" s="854"/>
      <c r="FJT3" s="854"/>
      <c r="FJU3" s="854"/>
      <c r="FJV3" s="854"/>
      <c r="FJW3" s="854"/>
      <c r="FJX3" s="854"/>
      <c r="FJY3" s="854"/>
      <c r="FJZ3" s="854"/>
      <c r="FKA3" s="854"/>
      <c r="FKB3" s="854"/>
      <c r="FKC3" s="854"/>
      <c r="FKD3" s="854"/>
      <c r="FKE3" s="854"/>
      <c r="FKF3" s="854"/>
      <c r="FKG3" s="854"/>
      <c r="FKH3" s="854"/>
      <c r="FKI3" s="854"/>
      <c r="FKJ3" s="854"/>
      <c r="FKK3" s="854"/>
      <c r="FKL3" s="854"/>
      <c r="FKM3" s="854"/>
      <c r="FKN3" s="854"/>
      <c r="FKO3" s="854"/>
      <c r="FKP3" s="854"/>
      <c r="FKQ3" s="854"/>
      <c r="FKR3" s="854"/>
      <c r="FKS3" s="854"/>
      <c r="FKT3" s="854"/>
      <c r="FKU3" s="854"/>
      <c r="FKV3" s="854"/>
      <c r="FKW3" s="854"/>
      <c r="FKX3" s="854"/>
      <c r="FKY3" s="854"/>
      <c r="FKZ3" s="854"/>
      <c r="FLA3" s="854"/>
      <c r="FLB3" s="854"/>
      <c r="FLC3" s="854"/>
      <c r="FLD3" s="854"/>
      <c r="FLE3" s="854"/>
      <c r="FLF3" s="854"/>
      <c r="FLG3" s="854"/>
      <c r="FLH3" s="854"/>
      <c r="FLI3" s="854"/>
      <c r="FLJ3" s="854"/>
      <c r="FLK3" s="854"/>
      <c r="FLL3" s="854"/>
      <c r="FLM3" s="854"/>
      <c r="FLN3" s="854"/>
      <c r="FLO3" s="854"/>
      <c r="FLP3" s="854"/>
      <c r="FLQ3" s="854"/>
      <c r="FLR3" s="854"/>
      <c r="FLS3" s="854"/>
      <c r="FLT3" s="854"/>
      <c r="FLU3" s="854"/>
      <c r="FLV3" s="854"/>
      <c r="FLW3" s="854"/>
      <c r="FLX3" s="854"/>
      <c r="FLY3" s="854"/>
      <c r="FLZ3" s="854"/>
      <c r="FMA3" s="854"/>
      <c r="FMB3" s="854"/>
      <c r="FMC3" s="854"/>
      <c r="FMD3" s="854"/>
      <c r="FME3" s="854"/>
      <c r="FMF3" s="854"/>
      <c r="FMG3" s="854"/>
      <c r="FMH3" s="854"/>
      <c r="FMI3" s="854"/>
      <c r="FMJ3" s="854"/>
      <c r="FMK3" s="854"/>
      <c r="FML3" s="854"/>
      <c r="FMM3" s="854"/>
      <c r="FMN3" s="854"/>
      <c r="FMO3" s="854"/>
      <c r="FMP3" s="854"/>
      <c r="FMQ3" s="854"/>
      <c r="FMR3" s="854"/>
      <c r="FMS3" s="854"/>
      <c r="FMT3" s="854"/>
      <c r="FMU3" s="854"/>
      <c r="FMV3" s="854"/>
      <c r="FMW3" s="854"/>
      <c r="FMX3" s="854"/>
      <c r="FMY3" s="854"/>
      <c r="FMZ3" s="854"/>
      <c r="FNA3" s="854"/>
      <c r="FNB3" s="854"/>
      <c r="FNC3" s="854"/>
      <c r="FND3" s="854"/>
      <c r="FNE3" s="854"/>
      <c r="FNF3" s="854"/>
      <c r="FNG3" s="854"/>
      <c r="FNH3" s="854"/>
      <c r="FNI3" s="854"/>
      <c r="FNJ3" s="854"/>
      <c r="FNK3" s="854"/>
      <c r="FNL3" s="854"/>
      <c r="FNM3" s="854"/>
      <c r="FNN3" s="854"/>
      <c r="FNO3" s="854"/>
      <c r="FNP3" s="854"/>
      <c r="FNQ3" s="854"/>
      <c r="FNR3" s="854"/>
      <c r="FNS3" s="854"/>
      <c r="FNT3" s="854"/>
      <c r="FNU3" s="854"/>
      <c r="FNV3" s="854"/>
      <c r="FNW3" s="854"/>
      <c r="FNX3" s="854"/>
      <c r="FNY3" s="854"/>
      <c r="FNZ3" s="854"/>
      <c r="FOA3" s="854"/>
      <c r="FOB3" s="854"/>
      <c r="FOC3" s="854"/>
      <c r="FOD3" s="854"/>
      <c r="FOE3" s="854"/>
      <c r="FOF3" s="854"/>
      <c r="FOG3" s="854"/>
      <c r="FOH3" s="854"/>
      <c r="FOI3" s="854"/>
      <c r="FOJ3" s="854"/>
      <c r="FOK3" s="854"/>
      <c r="FOL3" s="854"/>
      <c r="FOM3" s="854"/>
      <c r="FON3" s="854"/>
      <c r="FOO3" s="854"/>
      <c r="FOP3" s="854"/>
      <c r="FOQ3" s="854"/>
      <c r="FOR3" s="854"/>
      <c r="FOS3" s="854"/>
      <c r="FOT3" s="854"/>
      <c r="FOU3" s="854"/>
      <c r="FOV3" s="854"/>
      <c r="FOW3" s="854"/>
      <c r="FOX3" s="854"/>
      <c r="FOY3" s="854"/>
      <c r="FOZ3" s="854"/>
      <c r="FPA3" s="854"/>
      <c r="FPB3" s="854"/>
      <c r="FPC3" s="854"/>
      <c r="FPD3" s="854"/>
      <c r="FPE3" s="854"/>
      <c r="FPF3" s="854"/>
      <c r="FPG3" s="854"/>
      <c r="FPH3" s="854"/>
      <c r="FPI3" s="854"/>
      <c r="FPJ3" s="854"/>
      <c r="FPK3" s="854"/>
      <c r="FPL3" s="854"/>
      <c r="FPM3" s="854"/>
      <c r="FPN3" s="854"/>
      <c r="FPO3" s="854"/>
      <c r="FPP3" s="854"/>
      <c r="FPQ3" s="854"/>
      <c r="FPR3" s="854"/>
      <c r="FPS3" s="854"/>
      <c r="FPT3" s="854"/>
      <c r="FPU3" s="854"/>
      <c r="FPV3" s="854"/>
      <c r="FPW3" s="854"/>
      <c r="FPX3" s="854"/>
      <c r="FPY3" s="854"/>
      <c r="FPZ3" s="854"/>
      <c r="FQA3" s="854"/>
      <c r="FQB3" s="854"/>
      <c r="FQC3" s="854"/>
      <c r="FQD3" s="854"/>
      <c r="FQE3" s="854"/>
      <c r="FQF3" s="854"/>
      <c r="FQG3" s="854"/>
      <c r="FQH3" s="854"/>
      <c r="FQI3" s="854"/>
      <c r="FQJ3" s="854"/>
      <c r="FQK3" s="854"/>
      <c r="FQL3" s="854"/>
      <c r="FQM3" s="854"/>
      <c r="FQN3" s="854"/>
      <c r="FQO3" s="854"/>
      <c r="FQP3" s="854"/>
      <c r="FQQ3" s="854"/>
      <c r="FQR3" s="854"/>
      <c r="FQS3" s="854"/>
      <c r="FQT3" s="854"/>
      <c r="FQU3" s="854"/>
      <c r="FQV3" s="854"/>
      <c r="FQW3" s="854"/>
      <c r="FQX3" s="854"/>
      <c r="FQY3" s="854"/>
      <c r="FQZ3" s="854"/>
      <c r="FRA3" s="854"/>
      <c r="FRB3" s="854"/>
      <c r="FRC3" s="854"/>
      <c r="FRD3" s="854"/>
      <c r="FRE3" s="854"/>
      <c r="FRF3" s="854"/>
      <c r="FRG3" s="854"/>
      <c r="FRH3" s="854"/>
      <c r="FRI3" s="854"/>
      <c r="FRJ3" s="854"/>
      <c r="FRK3" s="854"/>
      <c r="FRL3" s="854"/>
      <c r="FRM3" s="854"/>
      <c r="FRN3" s="854"/>
      <c r="FRO3" s="854"/>
      <c r="FRP3" s="854"/>
      <c r="FRQ3" s="854"/>
      <c r="FRR3" s="854"/>
      <c r="FRS3" s="854"/>
      <c r="FRT3" s="854"/>
      <c r="FRU3" s="854"/>
      <c r="FRV3" s="854"/>
      <c r="FRW3" s="854"/>
      <c r="FRX3" s="854"/>
      <c r="FRY3" s="854"/>
      <c r="FRZ3" s="854"/>
      <c r="FSA3" s="854"/>
      <c r="FSB3" s="854"/>
      <c r="FSC3" s="854"/>
      <c r="FSD3" s="854"/>
      <c r="FSE3" s="854"/>
      <c r="FSF3" s="854"/>
      <c r="FSG3" s="854"/>
      <c r="FSH3" s="854"/>
      <c r="FSI3" s="854"/>
      <c r="FSJ3" s="854"/>
      <c r="FSK3" s="854"/>
      <c r="FSL3" s="854"/>
      <c r="FSM3" s="854"/>
      <c r="FSN3" s="854"/>
      <c r="FSO3" s="854"/>
      <c r="FSP3" s="854"/>
      <c r="FSQ3" s="854"/>
      <c r="FSR3" s="854"/>
      <c r="FSS3" s="854"/>
      <c r="FST3" s="854"/>
      <c r="FSU3" s="854"/>
      <c r="FSV3" s="854"/>
      <c r="FSW3" s="854"/>
      <c r="FSX3" s="854"/>
      <c r="FSY3" s="854"/>
      <c r="FSZ3" s="854"/>
      <c r="FTA3" s="854"/>
      <c r="FTB3" s="854"/>
      <c r="FTC3" s="854"/>
      <c r="FTD3" s="854"/>
      <c r="FTE3" s="854"/>
      <c r="FTF3" s="854"/>
      <c r="FTG3" s="854"/>
      <c r="FTH3" s="854"/>
      <c r="FTI3" s="854"/>
      <c r="FTJ3" s="854"/>
      <c r="FTK3" s="854"/>
      <c r="FTL3" s="854"/>
      <c r="FTM3" s="854"/>
      <c r="FTN3" s="854"/>
      <c r="FTO3" s="854"/>
      <c r="FTP3" s="854"/>
      <c r="FTQ3" s="854"/>
      <c r="FTR3" s="854"/>
      <c r="FTS3" s="854"/>
      <c r="FTT3" s="854"/>
      <c r="FTU3" s="854"/>
      <c r="FTV3" s="854"/>
      <c r="FTW3" s="854"/>
      <c r="FTX3" s="854"/>
      <c r="FTY3" s="854"/>
      <c r="FTZ3" s="854"/>
      <c r="FUA3" s="854"/>
      <c r="FUB3" s="854"/>
      <c r="FUC3" s="854"/>
      <c r="FUD3" s="854"/>
      <c r="FUE3" s="854"/>
      <c r="FUF3" s="854"/>
      <c r="FUG3" s="854"/>
      <c r="FUH3" s="854"/>
      <c r="FUI3" s="854"/>
      <c r="FUJ3" s="854"/>
      <c r="FUK3" s="854"/>
      <c r="FUL3" s="854"/>
      <c r="FUM3" s="854"/>
      <c r="FUN3" s="854"/>
      <c r="FUO3" s="854"/>
      <c r="FUP3" s="854"/>
      <c r="FUQ3" s="854"/>
      <c r="FUR3" s="854"/>
      <c r="FUS3" s="854"/>
      <c r="FUT3" s="854"/>
      <c r="FUU3" s="854"/>
      <c r="FUV3" s="854"/>
      <c r="FUW3" s="854"/>
      <c r="FUX3" s="854"/>
      <c r="FUY3" s="854"/>
      <c r="FUZ3" s="854"/>
      <c r="FVA3" s="854"/>
      <c r="FVB3" s="854"/>
      <c r="FVC3" s="854"/>
      <c r="FVD3" s="854"/>
      <c r="FVE3" s="854"/>
      <c r="FVF3" s="854"/>
      <c r="FVG3" s="854"/>
      <c r="FVH3" s="854"/>
      <c r="FVI3" s="854"/>
      <c r="FVJ3" s="854"/>
      <c r="FVK3" s="854"/>
      <c r="FVL3" s="854"/>
      <c r="FVM3" s="854"/>
      <c r="FVN3" s="854"/>
      <c r="FVO3" s="854"/>
      <c r="FVP3" s="854"/>
      <c r="FVQ3" s="854"/>
      <c r="FVR3" s="854"/>
      <c r="FVS3" s="854"/>
      <c r="FVT3" s="854"/>
      <c r="FVU3" s="854"/>
      <c r="FVV3" s="854"/>
      <c r="FVW3" s="854"/>
      <c r="FVX3" s="854"/>
      <c r="FVY3" s="854"/>
      <c r="FVZ3" s="854"/>
      <c r="FWA3" s="854"/>
      <c r="FWB3" s="854"/>
      <c r="FWC3" s="854"/>
      <c r="FWD3" s="854"/>
      <c r="FWE3" s="854"/>
      <c r="FWF3" s="854"/>
      <c r="FWG3" s="854"/>
      <c r="FWH3" s="854"/>
      <c r="FWI3" s="854"/>
      <c r="FWJ3" s="854"/>
      <c r="FWK3" s="854"/>
      <c r="FWL3" s="854"/>
      <c r="FWM3" s="854"/>
      <c r="FWN3" s="854"/>
      <c r="FWO3" s="854"/>
      <c r="FWP3" s="854"/>
      <c r="FWQ3" s="854"/>
      <c r="FWR3" s="854"/>
      <c r="FWS3" s="854"/>
      <c r="FWT3" s="854"/>
      <c r="FWU3" s="854"/>
      <c r="FWV3" s="854"/>
      <c r="FWW3" s="854"/>
      <c r="FWX3" s="854"/>
      <c r="FWY3" s="854"/>
      <c r="FWZ3" s="854"/>
      <c r="FXA3" s="854"/>
      <c r="FXB3" s="854"/>
      <c r="FXC3" s="854"/>
      <c r="FXD3" s="854"/>
      <c r="FXE3" s="854"/>
      <c r="FXF3" s="854"/>
      <c r="FXG3" s="854"/>
      <c r="FXH3" s="854"/>
      <c r="FXI3" s="854"/>
      <c r="FXJ3" s="854"/>
      <c r="FXK3" s="854"/>
      <c r="FXL3" s="854"/>
      <c r="FXM3" s="854"/>
      <c r="FXN3" s="854"/>
      <c r="FXO3" s="854"/>
      <c r="FXP3" s="854"/>
      <c r="FXQ3" s="854"/>
      <c r="FXR3" s="854"/>
      <c r="FXS3" s="854"/>
      <c r="FXT3" s="854"/>
      <c r="FXU3" s="854"/>
      <c r="FXV3" s="854"/>
      <c r="FXW3" s="854"/>
      <c r="FXX3" s="854"/>
      <c r="FXY3" s="854"/>
      <c r="FXZ3" s="854"/>
      <c r="FYA3" s="854"/>
      <c r="FYB3" s="854"/>
      <c r="FYC3" s="854"/>
      <c r="FYD3" s="854"/>
      <c r="FYE3" s="854"/>
      <c r="FYF3" s="854"/>
      <c r="FYG3" s="854"/>
      <c r="FYH3" s="854"/>
      <c r="FYI3" s="854"/>
      <c r="FYJ3" s="854"/>
      <c r="FYK3" s="854"/>
      <c r="FYL3" s="854"/>
      <c r="FYM3" s="854"/>
      <c r="FYN3" s="854"/>
      <c r="FYO3" s="854"/>
      <c r="FYP3" s="854"/>
      <c r="FYQ3" s="854"/>
      <c r="FYR3" s="854"/>
      <c r="FYS3" s="854"/>
      <c r="FYT3" s="854"/>
      <c r="FYU3" s="854"/>
      <c r="FYV3" s="854"/>
      <c r="FYW3" s="854"/>
      <c r="FYX3" s="854"/>
      <c r="FYY3" s="854"/>
      <c r="FYZ3" s="854"/>
      <c r="FZA3" s="854"/>
      <c r="FZB3" s="854"/>
      <c r="FZC3" s="854"/>
      <c r="FZD3" s="854"/>
      <c r="FZE3" s="854"/>
      <c r="FZF3" s="854"/>
      <c r="FZG3" s="854"/>
      <c r="FZH3" s="854"/>
      <c r="FZI3" s="854"/>
      <c r="FZJ3" s="854"/>
      <c r="FZK3" s="854"/>
      <c r="FZL3" s="854"/>
      <c r="FZM3" s="854"/>
      <c r="FZN3" s="854"/>
      <c r="FZO3" s="854"/>
      <c r="FZP3" s="854"/>
      <c r="FZQ3" s="854"/>
      <c r="FZR3" s="854"/>
      <c r="FZS3" s="854"/>
      <c r="FZT3" s="854"/>
      <c r="FZU3" s="854"/>
      <c r="FZV3" s="854"/>
      <c r="FZW3" s="854"/>
      <c r="FZX3" s="854"/>
      <c r="FZY3" s="854"/>
      <c r="FZZ3" s="854"/>
      <c r="GAA3" s="854"/>
      <c r="GAB3" s="854"/>
      <c r="GAC3" s="854"/>
      <c r="GAD3" s="854"/>
      <c r="GAE3" s="854"/>
      <c r="GAF3" s="854"/>
      <c r="GAG3" s="854"/>
      <c r="GAH3" s="854"/>
      <c r="GAI3" s="854"/>
      <c r="GAJ3" s="854"/>
      <c r="GAK3" s="854"/>
      <c r="GAL3" s="854"/>
      <c r="GAM3" s="854"/>
      <c r="GAN3" s="854"/>
      <c r="GAO3" s="854"/>
      <c r="GAP3" s="854"/>
      <c r="GAQ3" s="854"/>
      <c r="GAR3" s="854"/>
      <c r="GAS3" s="854"/>
      <c r="GAT3" s="854"/>
      <c r="GAU3" s="854"/>
      <c r="GAV3" s="854"/>
      <c r="GAW3" s="854"/>
      <c r="GAX3" s="854"/>
      <c r="GAY3" s="854"/>
      <c r="GAZ3" s="854"/>
      <c r="GBA3" s="854"/>
      <c r="GBB3" s="854"/>
      <c r="GBC3" s="854"/>
      <c r="GBD3" s="854"/>
      <c r="GBE3" s="854"/>
      <c r="GBF3" s="854"/>
      <c r="GBG3" s="854"/>
      <c r="GBH3" s="854"/>
      <c r="GBI3" s="854"/>
      <c r="GBJ3" s="854"/>
      <c r="GBK3" s="854"/>
      <c r="GBL3" s="854"/>
      <c r="GBM3" s="854"/>
      <c r="GBN3" s="854"/>
      <c r="GBO3" s="854"/>
      <c r="GBP3" s="854"/>
      <c r="GBQ3" s="854"/>
      <c r="GBR3" s="854"/>
      <c r="GBS3" s="854"/>
      <c r="GBT3" s="854"/>
      <c r="GBU3" s="854"/>
      <c r="GBV3" s="854"/>
      <c r="GBW3" s="854"/>
      <c r="GBX3" s="854"/>
      <c r="GBY3" s="854"/>
      <c r="GBZ3" s="854"/>
      <c r="GCA3" s="854"/>
      <c r="GCB3" s="854"/>
      <c r="GCC3" s="854"/>
      <c r="GCD3" s="854"/>
      <c r="GCE3" s="854"/>
      <c r="GCF3" s="854"/>
      <c r="GCG3" s="854"/>
      <c r="GCH3" s="854"/>
      <c r="GCI3" s="854"/>
      <c r="GCJ3" s="854"/>
      <c r="GCK3" s="854"/>
      <c r="GCL3" s="854"/>
      <c r="GCM3" s="854"/>
      <c r="GCN3" s="854"/>
      <c r="GCO3" s="854"/>
      <c r="GCP3" s="854"/>
      <c r="GCQ3" s="854"/>
      <c r="GCR3" s="854"/>
      <c r="GCS3" s="854"/>
      <c r="GCT3" s="854"/>
      <c r="GCU3" s="854"/>
      <c r="GCV3" s="854"/>
      <c r="GCW3" s="854"/>
      <c r="GCX3" s="854"/>
      <c r="GCY3" s="854"/>
      <c r="GCZ3" s="854"/>
      <c r="GDA3" s="854"/>
      <c r="GDB3" s="854"/>
      <c r="GDC3" s="854"/>
      <c r="GDD3" s="854"/>
      <c r="GDE3" s="854"/>
      <c r="GDF3" s="854"/>
      <c r="GDG3" s="854"/>
      <c r="GDH3" s="854"/>
      <c r="GDI3" s="854"/>
      <c r="GDJ3" s="854"/>
      <c r="GDK3" s="854"/>
      <c r="GDL3" s="854"/>
      <c r="GDM3" s="854"/>
      <c r="GDN3" s="854"/>
      <c r="GDO3" s="854"/>
      <c r="GDP3" s="854"/>
      <c r="GDQ3" s="854"/>
      <c r="GDR3" s="854"/>
      <c r="GDS3" s="854"/>
      <c r="GDT3" s="854"/>
      <c r="GDU3" s="854"/>
      <c r="GDV3" s="854"/>
      <c r="GDW3" s="854"/>
      <c r="GDX3" s="854"/>
      <c r="GDY3" s="854"/>
      <c r="GDZ3" s="854"/>
      <c r="GEA3" s="854"/>
      <c r="GEB3" s="854"/>
      <c r="GEC3" s="854"/>
      <c r="GED3" s="854"/>
      <c r="GEE3" s="854"/>
      <c r="GEF3" s="854"/>
      <c r="GEG3" s="854"/>
      <c r="GEH3" s="854"/>
      <c r="GEI3" s="854"/>
      <c r="GEJ3" s="854"/>
      <c r="GEK3" s="854"/>
      <c r="GEL3" s="854"/>
      <c r="GEM3" s="854"/>
      <c r="GEN3" s="854"/>
      <c r="GEO3" s="854"/>
      <c r="GEP3" s="854"/>
      <c r="GEQ3" s="854"/>
      <c r="GER3" s="854"/>
      <c r="GES3" s="854"/>
      <c r="GET3" s="854"/>
      <c r="GEU3" s="854"/>
      <c r="GEV3" s="854"/>
      <c r="GEW3" s="854"/>
      <c r="GEX3" s="854"/>
      <c r="GEY3" s="854"/>
      <c r="GEZ3" s="854"/>
      <c r="GFA3" s="854"/>
      <c r="GFB3" s="854"/>
      <c r="GFC3" s="854"/>
      <c r="GFD3" s="854"/>
      <c r="GFE3" s="854"/>
      <c r="GFF3" s="854"/>
      <c r="GFG3" s="854"/>
      <c r="GFH3" s="854"/>
      <c r="GFI3" s="854"/>
      <c r="GFJ3" s="854"/>
      <c r="GFK3" s="854"/>
      <c r="GFL3" s="854"/>
      <c r="GFM3" s="854"/>
      <c r="GFN3" s="854"/>
      <c r="GFO3" s="854"/>
      <c r="GFP3" s="854"/>
      <c r="GFQ3" s="854"/>
      <c r="GFR3" s="854"/>
      <c r="GFS3" s="854"/>
      <c r="GFT3" s="854"/>
      <c r="GFU3" s="854"/>
      <c r="GFV3" s="854"/>
      <c r="GFW3" s="854"/>
      <c r="GFX3" s="854"/>
      <c r="GFY3" s="854"/>
      <c r="GFZ3" s="854"/>
      <c r="GGA3" s="854"/>
      <c r="GGB3" s="854"/>
      <c r="GGC3" s="854"/>
      <c r="GGD3" s="854"/>
      <c r="GGE3" s="854"/>
      <c r="GGF3" s="854"/>
      <c r="GGG3" s="854"/>
      <c r="GGH3" s="854"/>
      <c r="GGI3" s="854"/>
      <c r="GGJ3" s="854"/>
      <c r="GGK3" s="854"/>
      <c r="GGL3" s="854"/>
      <c r="GGM3" s="854"/>
      <c r="GGN3" s="854"/>
      <c r="GGO3" s="854"/>
      <c r="GGP3" s="854"/>
      <c r="GGQ3" s="854"/>
      <c r="GGR3" s="854"/>
      <c r="GGS3" s="854"/>
      <c r="GGT3" s="854"/>
      <c r="GGU3" s="854"/>
      <c r="GGV3" s="854"/>
      <c r="GGW3" s="854"/>
      <c r="GGX3" s="854"/>
      <c r="GGY3" s="854"/>
      <c r="GGZ3" s="854"/>
      <c r="GHA3" s="854"/>
      <c r="GHB3" s="854"/>
      <c r="GHC3" s="854"/>
      <c r="GHD3" s="854"/>
      <c r="GHE3" s="854"/>
      <c r="GHF3" s="854"/>
      <c r="GHG3" s="854"/>
      <c r="GHH3" s="854"/>
      <c r="GHI3" s="854"/>
      <c r="GHJ3" s="854"/>
      <c r="GHK3" s="854"/>
      <c r="GHL3" s="854"/>
      <c r="GHM3" s="854"/>
      <c r="GHN3" s="854"/>
      <c r="GHO3" s="854"/>
      <c r="GHP3" s="854"/>
      <c r="GHQ3" s="854"/>
      <c r="GHR3" s="854"/>
      <c r="GHS3" s="854"/>
      <c r="GHT3" s="854"/>
      <c r="GHU3" s="854"/>
      <c r="GHV3" s="854"/>
      <c r="GHW3" s="854"/>
      <c r="GHX3" s="854"/>
      <c r="GHY3" s="854"/>
      <c r="GHZ3" s="854"/>
      <c r="GIA3" s="854"/>
      <c r="GIB3" s="854"/>
      <c r="GIC3" s="854"/>
      <c r="GID3" s="854"/>
      <c r="GIE3" s="854"/>
      <c r="GIF3" s="854"/>
      <c r="GIG3" s="854"/>
      <c r="GIH3" s="854"/>
      <c r="GII3" s="854"/>
      <c r="GIJ3" s="854"/>
      <c r="GIK3" s="854"/>
      <c r="GIL3" s="854"/>
      <c r="GIM3" s="854"/>
      <c r="GIN3" s="854"/>
      <c r="GIO3" s="854"/>
      <c r="GIP3" s="854"/>
      <c r="GIQ3" s="854"/>
      <c r="GIR3" s="854"/>
      <c r="GIS3" s="854"/>
      <c r="GIT3" s="854"/>
      <c r="GIU3" s="854"/>
      <c r="GIV3" s="854"/>
      <c r="GIW3" s="854"/>
      <c r="GIX3" s="854"/>
      <c r="GIY3" s="854"/>
      <c r="GIZ3" s="854"/>
      <c r="GJA3" s="854"/>
      <c r="GJB3" s="854"/>
      <c r="GJC3" s="854"/>
      <c r="GJD3" s="854"/>
      <c r="GJE3" s="854"/>
      <c r="GJF3" s="854"/>
      <c r="GJG3" s="854"/>
      <c r="GJH3" s="854"/>
      <c r="GJI3" s="854"/>
      <c r="GJJ3" s="854"/>
      <c r="GJK3" s="854"/>
      <c r="GJL3" s="854"/>
      <c r="GJM3" s="854"/>
      <c r="GJN3" s="854"/>
      <c r="GJO3" s="854"/>
      <c r="GJP3" s="854"/>
      <c r="GJQ3" s="854"/>
      <c r="GJR3" s="854"/>
      <c r="GJS3" s="854"/>
      <c r="GJT3" s="854"/>
      <c r="GJU3" s="854"/>
      <c r="GJV3" s="854"/>
      <c r="GJW3" s="854"/>
      <c r="GJX3" s="854"/>
      <c r="GJY3" s="854"/>
      <c r="GJZ3" s="854"/>
      <c r="GKA3" s="854"/>
      <c r="GKB3" s="854"/>
      <c r="GKC3" s="854"/>
      <c r="GKD3" s="854"/>
      <c r="GKE3" s="854"/>
      <c r="GKF3" s="854"/>
      <c r="GKG3" s="854"/>
      <c r="GKH3" s="854"/>
      <c r="GKI3" s="854"/>
      <c r="GKJ3" s="854"/>
      <c r="GKK3" s="854"/>
      <c r="GKL3" s="854"/>
      <c r="GKM3" s="854"/>
      <c r="GKN3" s="854"/>
      <c r="GKO3" s="854"/>
      <c r="GKP3" s="854"/>
      <c r="GKQ3" s="854"/>
      <c r="GKR3" s="854"/>
      <c r="GKS3" s="854"/>
      <c r="GKT3" s="854"/>
      <c r="GKU3" s="854"/>
      <c r="GKV3" s="854"/>
      <c r="GKW3" s="854"/>
      <c r="GKX3" s="854"/>
      <c r="GKY3" s="854"/>
      <c r="GKZ3" s="854"/>
      <c r="GLA3" s="854"/>
      <c r="GLB3" s="854"/>
      <c r="GLC3" s="854"/>
      <c r="GLD3" s="854"/>
      <c r="GLE3" s="854"/>
      <c r="GLF3" s="854"/>
      <c r="GLG3" s="854"/>
      <c r="GLH3" s="854"/>
      <c r="GLI3" s="854"/>
      <c r="GLJ3" s="854"/>
      <c r="GLK3" s="854"/>
      <c r="GLL3" s="854"/>
      <c r="GLM3" s="854"/>
      <c r="GLN3" s="854"/>
      <c r="GLO3" s="854"/>
      <c r="GLP3" s="854"/>
      <c r="GLQ3" s="854"/>
      <c r="GLR3" s="854"/>
      <c r="GLS3" s="854"/>
      <c r="GLT3" s="854"/>
      <c r="GLU3" s="854"/>
      <c r="GLV3" s="854"/>
      <c r="GLW3" s="854"/>
      <c r="GLX3" s="854"/>
      <c r="GLY3" s="854"/>
      <c r="GLZ3" s="854"/>
      <c r="GMA3" s="854"/>
      <c r="GMB3" s="854"/>
      <c r="GMC3" s="854"/>
      <c r="GMD3" s="854"/>
      <c r="GME3" s="854"/>
      <c r="GMF3" s="854"/>
      <c r="GMG3" s="854"/>
      <c r="GMH3" s="854"/>
      <c r="GMI3" s="854"/>
      <c r="GMJ3" s="854"/>
      <c r="GMK3" s="854"/>
      <c r="GML3" s="854"/>
      <c r="GMM3" s="854"/>
      <c r="GMN3" s="854"/>
      <c r="GMO3" s="854"/>
      <c r="GMP3" s="854"/>
      <c r="GMQ3" s="854"/>
      <c r="GMR3" s="854"/>
      <c r="GMS3" s="854"/>
      <c r="GMT3" s="854"/>
      <c r="GMU3" s="854"/>
      <c r="GMV3" s="854"/>
      <c r="GMW3" s="854"/>
      <c r="GMX3" s="854"/>
      <c r="GMY3" s="854"/>
      <c r="GMZ3" s="854"/>
      <c r="GNA3" s="854"/>
      <c r="GNB3" s="854"/>
      <c r="GNC3" s="854"/>
      <c r="GND3" s="854"/>
      <c r="GNE3" s="854"/>
      <c r="GNF3" s="854"/>
      <c r="GNG3" s="854"/>
      <c r="GNH3" s="854"/>
      <c r="GNI3" s="854"/>
      <c r="GNJ3" s="854"/>
      <c r="GNK3" s="854"/>
      <c r="GNL3" s="854"/>
      <c r="GNM3" s="854"/>
      <c r="GNN3" s="854"/>
      <c r="GNO3" s="854"/>
      <c r="GNP3" s="854"/>
      <c r="GNQ3" s="854"/>
      <c r="GNR3" s="854"/>
      <c r="GNS3" s="854"/>
      <c r="GNT3" s="854"/>
      <c r="GNU3" s="854"/>
      <c r="GNV3" s="854"/>
      <c r="GNW3" s="854"/>
      <c r="GNX3" s="854"/>
      <c r="GNY3" s="854"/>
      <c r="GNZ3" s="854"/>
      <c r="GOA3" s="854"/>
      <c r="GOB3" s="854"/>
      <c r="GOC3" s="854"/>
      <c r="GOD3" s="854"/>
      <c r="GOE3" s="854"/>
      <c r="GOF3" s="854"/>
      <c r="GOG3" s="854"/>
      <c r="GOH3" s="854"/>
      <c r="GOI3" s="854"/>
      <c r="GOJ3" s="854"/>
      <c r="GOK3" s="854"/>
      <c r="GOL3" s="854"/>
      <c r="GOM3" s="854"/>
      <c r="GON3" s="854"/>
      <c r="GOO3" s="854"/>
      <c r="GOP3" s="854"/>
      <c r="GOQ3" s="854"/>
      <c r="GOR3" s="854"/>
      <c r="GOS3" s="854"/>
      <c r="GOT3" s="854"/>
      <c r="GOU3" s="854"/>
      <c r="GOV3" s="854"/>
      <c r="GOW3" s="854"/>
      <c r="GOX3" s="854"/>
      <c r="GOY3" s="854"/>
      <c r="GOZ3" s="854"/>
      <c r="GPA3" s="854"/>
      <c r="GPB3" s="854"/>
      <c r="GPC3" s="854"/>
      <c r="GPD3" s="854"/>
      <c r="GPE3" s="854"/>
      <c r="GPF3" s="854"/>
      <c r="GPG3" s="854"/>
      <c r="GPH3" s="854"/>
      <c r="GPI3" s="854"/>
      <c r="GPJ3" s="854"/>
      <c r="GPK3" s="854"/>
      <c r="GPL3" s="854"/>
      <c r="GPM3" s="854"/>
      <c r="GPN3" s="854"/>
      <c r="GPO3" s="854"/>
      <c r="GPP3" s="854"/>
      <c r="GPQ3" s="854"/>
      <c r="GPR3" s="854"/>
      <c r="GPS3" s="854"/>
      <c r="GPT3" s="854"/>
      <c r="GPU3" s="854"/>
      <c r="GPV3" s="854"/>
      <c r="GPW3" s="854"/>
      <c r="GPX3" s="854"/>
      <c r="GPY3" s="854"/>
      <c r="GPZ3" s="854"/>
      <c r="GQA3" s="854"/>
      <c r="GQB3" s="854"/>
      <c r="GQC3" s="854"/>
      <c r="GQD3" s="854"/>
      <c r="GQE3" s="854"/>
      <c r="GQF3" s="854"/>
      <c r="GQG3" s="854"/>
      <c r="GQH3" s="854"/>
      <c r="GQI3" s="854"/>
      <c r="GQJ3" s="854"/>
      <c r="GQK3" s="854"/>
      <c r="GQL3" s="854"/>
      <c r="GQM3" s="854"/>
      <c r="GQN3" s="854"/>
      <c r="GQO3" s="854"/>
      <c r="GQP3" s="854"/>
      <c r="GQQ3" s="854"/>
      <c r="GQR3" s="854"/>
      <c r="GQS3" s="854"/>
      <c r="GQT3" s="854"/>
      <c r="GQU3" s="854"/>
      <c r="GQV3" s="854"/>
      <c r="GQW3" s="854"/>
      <c r="GQX3" s="854"/>
      <c r="GQY3" s="854"/>
      <c r="GQZ3" s="854"/>
      <c r="GRA3" s="854"/>
      <c r="GRB3" s="854"/>
      <c r="GRC3" s="854"/>
      <c r="GRD3" s="854"/>
      <c r="GRE3" s="854"/>
      <c r="GRF3" s="854"/>
      <c r="GRG3" s="854"/>
      <c r="GRH3" s="854"/>
      <c r="GRI3" s="854"/>
      <c r="GRJ3" s="854"/>
      <c r="GRK3" s="854"/>
      <c r="GRL3" s="854"/>
      <c r="GRM3" s="854"/>
      <c r="GRN3" s="854"/>
      <c r="GRO3" s="854"/>
      <c r="GRP3" s="854"/>
      <c r="GRQ3" s="854"/>
      <c r="GRR3" s="854"/>
      <c r="GRS3" s="854"/>
      <c r="GRT3" s="854"/>
      <c r="GRU3" s="854"/>
      <c r="GRV3" s="854"/>
      <c r="GRW3" s="854"/>
      <c r="GRX3" s="854"/>
      <c r="GRY3" s="854"/>
      <c r="GRZ3" s="854"/>
      <c r="GSA3" s="854"/>
      <c r="GSB3" s="854"/>
      <c r="GSC3" s="854"/>
      <c r="GSD3" s="854"/>
      <c r="GSE3" s="854"/>
      <c r="GSF3" s="854"/>
      <c r="GSG3" s="854"/>
      <c r="GSH3" s="854"/>
      <c r="GSI3" s="854"/>
      <c r="GSJ3" s="854"/>
      <c r="GSK3" s="854"/>
      <c r="GSL3" s="854"/>
      <c r="GSM3" s="854"/>
      <c r="GSN3" s="854"/>
      <c r="GSO3" s="854"/>
      <c r="GSP3" s="854"/>
      <c r="GSQ3" s="854"/>
      <c r="GSR3" s="854"/>
      <c r="GSS3" s="854"/>
      <c r="GST3" s="854"/>
      <c r="GSU3" s="854"/>
      <c r="GSV3" s="854"/>
      <c r="GSW3" s="854"/>
      <c r="GSX3" s="854"/>
      <c r="GSY3" s="854"/>
      <c r="GSZ3" s="854"/>
      <c r="GTA3" s="854"/>
      <c r="GTB3" s="854"/>
      <c r="GTC3" s="854"/>
      <c r="GTD3" s="854"/>
      <c r="GTE3" s="854"/>
      <c r="GTF3" s="854"/>
      <c r="GTG3" s="854"/>
      <c r="GTH3" s="854"/>
      <c r="GTI3" s="854"/>
      <c r="GTJ3" s="854"/>
      <c r="GTK3" s="854"/>
      <c r="GTL3" s="854"/>
      <c r="GTM3" s="854"/>
      <c r="GTN3" s="854"/>
      <c r="GTO3" s="854"/>
      <c r="GTP3" s="854"/>
      <c r="GTQ3" s="854"/>
      <c r="GTR3" s="854"/>
      <c r="GTS3" s="854"/>
      <c r="GTT3" s="854"/>
      <c r="GTU3" s="854"/>
      <c r="GTV3" s="854"/>
      <c r="GTW3" s="854"/>
      <c r="GTX3" s="854"/>
      <c r="GTY3" s="854"/>
      <c r="GTZ3" s="854"/>
      <c r="GUA3" s="854"/>
      <c r="GUB3" s="854"/>
      <c r="GUC3" s="854"/>
      <c r="GUD3" s="854"/>
      <c r="GUE3" s="854"/>
      <c r="GUF3" s="854"/>
      <c r="GUG3" s="854"/>
      <c r="GUH3" s="854"/>
      <c r="GUI3" s="854"/>
      <c r="GUJ3" s="854"/>
      <c r="GUK3" s="854"/>
      <c r="GUL3" s="854"/>
      <c r="GUM3" s="854"/>
      <c r="GUN3" s="854"/>
      <c r="GUO3" s="854"/>
      <c r="GUP3" s="854"/>
      <c r="GUQ3" s="854"/>
      <c r="GUR3" s="854"/>
      <c r="GUS3" s="854"/>
      <c r="GUT3" s="854"/>
      <c r="GUU3" s="854"/>
      <c r="GUV3" s="854"/>
      <c r="GUW3" s="854"/>
      <c r="GUX3" s="854"/>
      <c r="GUY3" s="854"/>
      <c r="GUZ3" s="854"/>
      <c r="GVA3" s="854"/>
      <c r="GVB3" s="854"/>
      <c r="GVC3" s="854"/>
      <c r="GVD3" s="854"/>
      <c r="GVE3" s="854"/>
      <c r="GVF3" s="854"/>
      <c r="GVG3" s="854"/>
      <c r="GVH3" s="854"/>
      <c r="GVI3" s="854"/>
      <c r="GVJ3" s="854"/>
      <c r="GVK3" s="854"/>
      <c r="GVL3" s="854"/>
      <c r="GVM3" s="854"/>
      <c r="GVN3" s="854"/>
      <c r="GVO3" s="854"/>
      <c r="GVP3" s="854"/>
      <c r="GVQ3" s="854"/>
      <c r="GVR3" s="854"/>
      <c r="GVS3" s="854"/>
      <c r="GVT3" s="854"/>
      <c r="GVU3" s="854"/>
      <c r="GVV3" s="854"/>
      <c r="GVW3" s="854"/>
      <c r="GVX3" s="854"/>
      <c r="GVY3" s="854"/>
      <c r="GVZ3" s="854"/>
      <c r="GWA3" s="854"/>
      <c r="GWB3" s="854"/>
      <c r="GWC3" s="854"/>
      <c r="GWD3" s="854"/>
      <c r="GWE3" s="854"/>
      <c r="GWF3" s="854"/>
      <c r="GWG3" s="854"/>
      <c r="GWH3" s="854"/>
      <c r="GWI3" s="854"/>
      <c r="GWJ3" s="854"/>
      <c r="GWK3" s="854"/>
      <c r="GWL3" s="854"/>
      <c r="GWM3" s="854"/>
      <c r="GWN3" s="854"/>
      <c r="GWO3" s="854"/>
      <c r="GWP3" s="854"/>
      <c r="GWQ3" s="854"/>
      <c r="GWR3" s="854"/>
      <c r="GWS3" s="854"/>
      <c r="GWT3" s="854"/>
      <c r="GWU3" s="854"/>
      <c r="GWV3" s="854"/>
      <c r="GWW3" s="854"/>
      <c r="GWX3" s="854"/>
      <c r="GWY3" s="854"/>
      <c r="GWZ3" s="854"/>
      <c r="GXA3" s="854"/>
      <c r="GXB3" s="854"/>
      <c r="GXC3" s="854"/>
      <c r="GXD3" s="854"/>
      <c r="GXE3" s="854"/>
      <c r="GXF3" s="854"/>
      <c r="GXG3" s="854"/>
      <c r="GXH3" s="854"/>
      <c r="GXI3" s="854"/>
      <c r="GXJ3" s="854"/>
      <c r="GXK3" s="854"/>
      <c r="GXL3" s="854"/>
      <c r="GXM3" s="854"/>
      <c r="GXN3" s="854"/>
      <c r="GXO3" s="854"/>
      <c r="GXP3" s="854"/>
      <c r="GXQ3" s="854"/>
      <c r="GXR3" s="854"/>
      <c r="GXS3" s="854"/>
      <c r="GXT3" s="854"/>
      <c r="GXU3" s="854"/>
      <c r="GXV3" s="854"/>
      <c r="GXW3" s="854"/>
      <c r="GXX3" s="854"/>
      <c r="GXY3" s="854"/>
      <c r="GXZ3" s="854"/>
      <c r="GYA3" s="854"/>
      <c r="GYB3" s="854"/>
      <c r="GYC3" s="854"/>
      <c r="GYD3" s="854"/>
      <c r="GYE3" s="854"/>
      <c r="GYF3" s="854"/>
      <c r="GYG3" s="854"/>
      <c r="GYH3" s="854"/>
      <c r="GYI3" s="854"/>
      <c r="GYJ3" s="854"/>
      <c r="GYK3" s="854"/>
      <c r="GYL3" s="854"/>
      <c r="GYM3" s="854"/>
      <c r="GYN3" s="854"/>
      <c r="GYO3" s="854"/>
      <c r="GYP3" s="854"/>
      <c r="GYQ3" s="854"/>
      <c r="GYR3" s="854"/>
      <c r="GYS3" s="854"/>
      <c r="GYT3" s="854"/>
      <c r="GYU3" s="854"/>
      <c r="GYV3" s="854"/>
      <c r="GYW3" s="854"/>
      <c r="GYX3" s="854"/>
      <c r="GYY3" s="854"/>
      <c r="GYZ3" s="854"/>
      <c r="GZA3" s="854"/>
      <c r="GZB3" s="854"/>
      <c r="GZC3" s="854"/>
      <c r="GZD3" s="854"/>
      <c r="GZE3" s="854"/>
      <c r="GZF3" s="854"/>
      <c r="GZG3" s="854"/>
      <c r="GZH3" s="854"/>
      <c r="GZI3" s="854"/>
      <c r="GZJ3" s="854"/>
      <c r="GZK3" s="854"/>
      <c r="GZL3" s="854"/>
      <c r="GZM3" s="854"/>
      <c r="GZN3" s="854"/>
      <c r="GZO3" s="854"/>
      <c r="GZP3" s="854"/>
      <c r="GZQ3" s="854"/>
      <c r="GZR3" s="854"/>
      <c r="GZS3" s="854"/>
      <c r="GZT3" s="854"/>
      <c r="GZU3" s="854"/>
      <c r="GZV3" s="854"/>
      <c r="GZW3" s="854"/>
      <c r="GZX3" s="854"/>
      <c r="GZY3" s="854"/>
      <c r="GZZ3" s="854"/>
      <c r="HAA3" s="854"/>
      <c r="HAB3" s="854"/>
      <c r="HAC3" s="854"/>
      <c r="HAD3" s="854"/>
      <c r="HAE3" s="854"/>
      <c r="HAF3" s="854"/>
      <c r="HAG3" s="854"/>
      <c r="HAH3" s="854"/>
      <c r="HAI3" s="854"/>
      <c r="HAJ3" s="854"/>
      <c r="HAK3" s="854"/>
      <c r="HAL3" s="854"/>
      <c r="HAM3" s="854"/>
      <c r="HAN3" s="854"/>
      <c r="HAO3" s="854"/>
      <c r="HAP3" s="854"/>
      <c r="HAQ3" s="854"/>
      <c r="HAR3" s="854"/>
      <c r="HAS3" s="854"/>
      <c r="HAT3" s="854"/>
      <c r="HAU3" s="854"/>
      <c r="HAV3" s="854"/>
      <c r="HAW3" s="854"/>
      <c r="HAX3" s="854"/>
      <c r="HAY3" s="854"/>
      <c r="HAZ3" s="854"/>
      <c r="HBA3" s="854"/>
      <c r="HBB3" s="854"/>
      <c r="HBC3" s="854"/>
      <c r="HBD3" s="854"/>
      <c r="HBE3" s="854"/>
      <c r="HBF3" s="854"/>
      <c r="HBG3" s="854"/>
      <c r="HBH3" s="854"/>
      <c r="HBI3" s="854"/>
      <c r="HBJ3" s="854"/>
      <c r="HBK3" s="854"/>
      <c r="HBL3" s="854"/>
      <c r="HBM3" s="854"/>
      <c r="HBN3" s="854"/>
      <c r="HBO3" s="854"/>
      <c r="HBP3" s="854"/>
      <c r="HBQ3" s="854"/>
      <c r="HBR3" s="854"/>
      <c r="HBS3" s="854"/>
      <c r="HBT3" s="854"/>
      <c r="HBU3" s="854"/>
      <c r="HBV3" s="854"/>
      <c r="HBW3" s="854"/>
      <c r="HBX3" s="854"/>
      <c r="HBY3" s="854"/>
      <c r="HBZ3" s="854"/>
      <c r="HCA3" s="854"/>
      <c r="HCB3" s="854"/>
      <c r="HCC3" s="854"/>
      <c r="HCD3" s="854"/>
      <c r="HCE3" s="854"/>
      <c r="HCF3" s="854"/>
      <c r="HCG3" s="854"/>
      <c r="HCH3" s="854"/>
      <c r="HCI3" s="854"/>
      <c r="HCJ3" s="854"/>
      <c r="HCK3" s="854"/>
      <c r="HCL3" s="854"/>
      <c r="HCM3" s="854"/>
      <c r="HCN3" s="854"/>
      <c r="HCO3" s="854"/>
      <c r="HCP3" s="854"/>
      <c r="HCQ3" s="854"/>
      <c r="HCR3" s="854"/>
      <c r="HCS3" s="854"/>
      <c r="HCT3" s="854"/>
      <c r="HCU3" s="854"/>
      <c r="HCV3" s="854"/>
      <c r="HCW3" s="854"/>
      <c r="HCX3" s="854"/>
      <c r="HCY3" s="854"/>
      <c r="HCZ3" s="854"/>
      <c r="HDA3" s="854"/>
      <c r="HDB3" s="854"/>
      <c r="HDC3" s="854"/>
      <c r="HDD3" s="854"/>
      <c r="HDE3" s="854"/>
      <c r="HDF3" s="854"/>
      <c r="HDG3" s="854"/>
      <c r="HDH3" s="854"/>
      <c r="HDI3" s="854"/>
      <c r="HDJ3" s="854"/>
      <c r="HDK3" s="854"/>
      <c r="HDL3" s="854"/>
      <c r="HDM3" s="854"/>
      <c r="HDN3" s="854"/>
      <c r="HDO3" s="854"/>
      <c r="HDP3" s="854"/>
      <c r="HDQ3" s="854"/>
      <c r="HDR3" s="854"/>
      <c r="HDS3" s="854"/>
      <c r="HDT3" s="854"/>
      <c r="HDU3" s="854"/>
      <c r="HDV3" s="854"/>
      <c r="HDW3" s="854"/>
      <c r="HDX3" s="854"/>
      <c r="HDY3" s="854"/>
      <c r="HDZ3" s="854"/>
      <c r="HEA3" s="854"/>
      <c r="HEB3" s="854"/>
      <c r="HEC3" s="854"/>
      <c r="HED3" s="854"/>
      <c r="HEE3" s="854"/>
      <c r="HEF3" s="854"/>
      <c r="HEG3" s="854"/>
      <c r="HEH3" s="854"/>
      <c r="HEI3" s="854"/>
      <c r="HEJ3" s="854"/>
      <c r="HEK3" s="854"/>
      <c r="HEL3" s="854"/>
      <c r="HEM3" s="854"/>
      <c r="HEN3" s="854"/>
      <c r="HEO3" s="854"/>
      <c r="HEP3" s="854"/>
      <c r="HEQ3" s="854"/>
      <c r="HER3" s="854"/>
      <c r="HES3" s="854"/>
      <c r="HET3" s="854"/>
      <c r="HEU3" s="854"/>
      <c r="HEV3" s="854"/>
      <c r="HEW3" s="854"/>
      <c r="HEX3" s="854"/>
      <c r="HEY3" s="854"/>
      <c r="HEZ3" s="854"/>
      <c r="HFA3" s="854"/>
      <c r="HFB3" s="854"/>
      <c r="HFC3" s="854"/>
      <c r="HFD3" s="854"/>
      <c r="HFE3" s="854"/>
      <c r="HFF3" s="854"/>
      <c r="HFG3" s="854"/>
      <c r="HFH3" s="854"/>
      <c r="HFI3" s="854"/>
      <c r="HFJ3" s="854"/>
      <c r="HFK3" s="854"/>
      <c r="HFL3" s="854"/>
      <c r="HFM3" s="854"/>
      <c r="HFN3" s="854"/>
      <c r="HFO3" s="854"/>
      <c r="HFP3" s="854"/>
      <c r="HFQ3" s="854"/>
      <c r="HFR3" s="854"/>
      <c r="HFS3" s="854"/>
      <c r="HFT3" s="854"/>
      <c r="HFU3" s="854"/>
      <c r="HFV3" s="854"/>
      <c r="HFW3" s="854"/>
      <c r="HFX3" s="854"/>
      <c r="HFY3" s="854"/>
      <c r="HFZ3" s="854"/>
      <c r="HGA3" s="854"/>
      <c r="HGB3" s="854"/>
      <c r="HGC3" s="854"/>
      <c r="HGD3" s="854"/>
      <c r="HGE3" s="854"/>
      <c r="HGF3" s="854"/>
      <c r="HGG3" s="854"/>
      <c r="HGH3" s="854"/>
      <c r="HGI3" s="854"/>
      <c r="HGJ3" s="854"/>
      <c r="HGK3" s="854"/>
      <c r="HGL3" s="854"/>
      <c r="HGM3" s="854"/>
      <c r="HGN3" s="854"/>
      <c r="HGO3" s="854"/>
      <c r="HGP3" s="854"/>
      <c r="HGQ3" s="854"/>
      <c r="HGR3" s="854"/>
      <c r="HGS3" s="854"/>
      <c r="HGT3" s="854"/>
      <c r="HGU3" s="854"/>
      <c r="HGV3" s="854"/>
      <c r="HGW3" s="854"/>
      <c r="HGX3" s="854"/>
      <c r="HGY3" s="854"/>
      <c r="HGZ3" s="854"/>
      <c r="HHA3" s="854"/>
      <c r="HHB3" s="854"/>
      <c r="HHC3" s="854"/>
      <c r="HHD3" s="854"/>
      <c r="HHE3" s="854"/>
      <c r="HHF3" s="854"/>
      <c r="HHG3" s="854"/>
      <c r="HHH3" s="854"/>
      <c r="HHI3" s="854"/>
      <c r="HHJ3" s="854"/>
      <c r="HHK3" s="854"/>
      <c r="HHL3" s="854"/>
      <c r="HHM3" s="854"/>
      <c r="HHN3" s="854"/>
      <c r="HHO3" s="854"/>
      <c r="HHP3" s="854"/>
      <c r="HHQ3" s="854"/>
      <c r="HHR3" s="854"/>
      <c r="HHS3" s="854"/>
      <c r="HHT3" s="854"/>
      <c r="HHU3" s="854"/>
      <c r="HHV3" s="854"/>
      <c r="HHW3" s="854"/>
      <c r="HHX3" s="854"/>
      <c r="HHY3" s="854"/>
      <c r="HHZ3" s="854"/>
      <c r="HIA3" s="854"/>
      <c r="HIB3" s="854"/>
      <c r="HIC3" s="854"/>
      <c r="HID3" s="854"/>
      <c r="HIE3" s="854"/>
      <c r="HIF3" s="854"/>
      <c r="HIG3" s="854"/>
      <c r="HIH3" s="854"/>
      <c r="HII3" s="854"/>
      <c r="HIJ3" s="854"/>
      <c r="HIK3" s="854"/>
      <c r="HIL3" s="854"/>
      <c r="HIM3" s="854"/>
      <c r="HIN3" s="854"/>
      <c r="HIO3" s="854"/>
      <c r="HIP3" s="854"/>
      <c r="HIQ3" s="854"/>
      <c r="HIR3" s="854"/>
      <c r="HIS3" s="854"/>
      <c r="HIT3" s="854"/>
      <c r="HIU3" s="854"/>
      <c r="HIV3" s="854"/>
      <c r="HIW3" s="854"/>
      <c r="HIX3" s="854"/>
      <c r="HIY3" s="854"/>
      <c r="HIZ3" s="854"/>
      <c r="HJA3" s="854"/>
      <c r="HJB3" s="854"/>
      <c r="HJC3" s="854"/>
      <c r="HJD3" s="854"/>
      <c r="HJE3" s="854"/>
      <c r="HJF3" s="854"/>
      <c r="HJG3" s="854"/>
      <c r="HJH3" s="854"/>
      <c r="HJI3" s="854"/>
      <c r="HJJ3" s="854"/>
      <c r="HJK3" s="854"/>
      <c r="HJL3" s="854"/>
      <c r="HJM3" s="854"/>
      <c r="HJN3" s="854"/>
      <c r="HJO3" s="854"/>
      <c r="HJP3" s="854"/>
      <c r="HJQ3" s="854"/>
      <c r="HJR3" s="854"/>
      <c r="HJS3" s="854"/>
      <c r="HJT3" s="854"/>
      <c r="HJU3" s="854"/>
      <c r="HJV3" s="854"/>
      <c r="HJW3" s="854"/>
      <c r="HJX3" s="854"/>
      <c r="HJY3" s="854"/>
      <c r="HJZ3" s="854"/>
      <c r="HKA3" s="854"/>
      <c r="HKB3" s="854"/>
      <c r="HKC3" s="854"/>
      <c r="HKD3" s="854"/>
      <c r="HKE3" s="854"/>
      <c r="HKF3" s="854"/>
      <c r="HKG3" s="854"/>
      <c r="HKH3" s="854"/>
      <c r="HKI3" s="854"/>
      <c r="HKJ3" s="854"/>
      <c r="HKK3" s="854"/>
      <c r="HKL3" s="854"/>
      <c r="HKM3" s="854"/>
      <c r="HKN3" s="854"/>
      <c r="HKO3" s="854"/>
      <c r="HKP3" s="854"/>
      <c r="HKQ3" s="854"/>
      <c r="HKR3" s="854"/>
      <c r="HKS3" s="854"/>
      <c r="HKT3" s="854"/>
      <c r="HKU3" s="854"/>
      <c r="HKV3" s="854"/>
      <c r="HKW3" s="854"/>
      <c r="HKX3" s="854"/>
      <c r="HKY3" s="854"/>
      <c r="HKZ3" s="854"/>
      <c r="HLA3" s="854"/>
      <c r="HLB3" s="854"/>
      <c r="HLC3" s="854"/>
      <c r="HLD3" s="854"/>
      <c r="HLE3" s="854"/>
      <c r="HLF3" s="854"/>
      <c r="HLG3" s="854"/>
      <c r="HLH3" s="854"/>
      <c r="HLI3" s="854"/>
      <c r="HLJ3" s="854"/>
      <c r="HLK3" s="854"/>
      <c r="HLL3" s="854"/>
      <c r="HLM3" s="854"/>
      <c r="HLN3" s="854"/>
      <c r="HLO3" s="854"/>
      <c r="HLP3" s="854"/>
      <c r="HLQ3" s="854"/>
      <c r="HLR3" s="854"/>
      <c r="HLS3" s="854"/>
      <c r="HLT3" s="854"/>
      <c r="HLU3" s="854"/>
      <c r="HLV3" s="854"/>
      <c r="HLW3" s="854"/>
      <c r="HLX3" s="854"/>
      <c r="HLY3" s="854"/>
      <c r="HLZ3" s="854"/>
      <c r="HMA3" s="854"/>
      <c r="HMB3" s="854"/>
      <c r="HMC3" s="854"/>
      <c r="HMD3" s="854"/>
      <c r="HME3" s="854"/>
      <c r="HMF3" s="854"/>
      <c r="HMG3" s="854"/>
      <c r="HMH3" s="854"/>
      <c r="HMI3" s="854"/>
      <c r="HMJ3" s="854"/>
      <c r="HMK3" s="854"/>
      <c r="HML3" s="854"/>
      <c r="HMM3" s="854"/>
      <c r="HMN3" s="854"/>
      <c r="HMO3" s="854"/>
      <c r="HMP3" s="854"/>
      <c r="HMQ3" s="854"/>
      <c r="HMR3" s="854"/>
      <c r="HMS3" s="854"/>
      <c r="HMT3" s="854"/>
      <c r="HMU3" s="854"/>
      <c r="HMV3" s="854"/>
      <c r="HMW3" s="854"/>
      <c r="HMX3" s="854"/>
      <c r="HMY3" s="854"/>
      <c r="HMZ3" s="854"/>
      <c r="HNA3" s="854"/>
      <c r="HNB3" s="854"/>
      <c r="HNC3" s="854"/>
      <c r="HND3" s="854"/>
      <c r="HNE3" s="854"/>
      <c r="HNF3" s="854"/>
      <c r="HNG3" s="854"/>
      <c r="HNH3" s="854"/>
      <c r="HNI3" s="854"/>
      <c r="HNJ3" s="854"/>
      <c r="HNK3" s="854"/>
      <c r="HNL3" s="854"/>
      <c r="HNM3" s="854"/>
      <c r="HNN3" s="854"/>
      <c r="HNO3" s="854"/>
      <c r="HNP3" s="854"/>
      <c r="HNQ3" s="854"/>
      <c r="HNR3" s="854"/>
      <c r="HNS3" s="854"/>
      <c r="HNT3" s="854"/>
      <c r="HNU3" s="854"/>
      <c r="HNV3" s="854"/>
      <c r="HNW3" s="854"/>
      <c r="HNX3" s="854"/>
      <c r="HNY3" s="854"/>
      <c r="HNZ3" s="854"/>
      <c r="HOA3" s="854"/>
      <c r="HOB3" s="854"/>
      <c r="HOC3" s="854"/>
      <c r="HOD3" s="854"/>
      <c r="HOE3" s="854"/>
      <c r="HOF3" s="854"/>
      <c r="HOG3" s="854"/>
      <c r="HOH3" s="854"/>
      <c r="HOI3" s="854"/>
      <c r="HOJ3" s="854"/>
      <c r="HOK3" s="854"/>
      <c r="HOL3" s="854"/>
      <c r="HOM3" s="854"/>
      <c r="HON3" s="854"/>
      <c r="HOO3" s="854"/>
      <c r="HOP3" s="854"/>
      <c r="HOQ3" s="854"/>
      <c r="HOR3" s="854"/>
      <c r="HOS3" s="854"/>
      <c r="HOT3" s="854"/>
      <c r="HOU3" s="854"/>
      <c r="HOV3" s="854"/>
      <c r="HOW3" s="854"/>
      <c r="HOX3" s="854"/>
      <c r="HOY3" s="854"/>
      <c r="HOZ3" s="854"/>
      <c r="HPA3" s="854"/>
      <c r="HPB3" s="854"/>
      <c r="HPC3" s="854"/>
      <c r="HPD3" s="854"/>
      <c r="HPE3" s="854"/>
      <c r="HPF3" s="854"/>
      <c r="HPG3" s="854"/>
      <c r="HPH3" s="854"/>
      <c r="HPI3" s="854"/>
      <c r="HPJ3" s="854"/>
      <c r="HPK3" s="854"/>
      <c r="HPL3" s="854"/>
      <c r="HPM3" s="854"/>
      <c r="HPN3" s="854"/>
      <c r="HPO3" s="854"/>
      <c r="HPP3" s="854"/>
      <c r="HPQ3" s="854"/>
      <c r="HPR3" s="854"/>
      <c r="HPS3" s="854"/>
      <c r="HPT3" s="854"/>
      <c r="HPU3" s="854"/>
      <c r="HPV3" s="854"/>
      <c r="HPW3" s="854"/>
      <c r="HPX3" s="854"/>
      <c r="HPY3" s="854"/>
      <c r="HPZ3" s="854"/>
      <c r="HQA3" s="854"/>
      <c r="HQB3" s="854"/>
      <c r="HQC3" s="854"/>
      <c r="HQD3" s="854"/>
      <c r="HQE3" s="854"/>
      <c r="HQF3" s="854"/>
      <c r="HQG3" s="854"/>
      <c r="HQH3" s="854"/>
      <c r="HQI3" s="854"/>
      <c r="HQJ3" s="854"/>
      <c r="HQK3" s="854"/>
      <c r="HQL3" s="854"/>
      <c r="HQM3" s="854"/>
      <c r="HQN3" s="854"/>
      <c r="HQO3" s="854"/>
      <c r="HQP3" s="854"/>
      <c r="HQQ3" s="854"/>
      <c r="HQR3" s="854"/>
      <c r="HQS3" s="854"/>
      <c r="HQT3" s="854"/>
      <c r="HQU3" s="854"/>
      <c r="HQV3" s="854"/>
      <c r="HQW3" s="854"/>
      <c r="HQX3" s="854"/>
      <c r="HQY3" s="854"/>
      <c r="HQZ3" s="854"/>
      <c r="HRA3" s="854"/>
      <c r="HRB3" s="854"/>
      <c r="HRC3" s="854"/>
      <c r="HRD3" s="854"/>
      <c r="HRE3" s="854"/>
      <c r="HRF3" s="854"/>
      <c r="HRG3" s="854"/>
      <c r="HRH3" s="854"/>
      <c r="HRI3" s="854"/>
      <c r="HRJ3" s="854"/>
      <c r="HRK3" s="854"/>
      <c r="HRL3" s="854"/>
      <c r="HRM3" s="854"/>
      <c r="HRN3" s="854"/>
      <c r="HRO3" s="854"/>
      <c r="HRP3" s="854"/>
      <c r="HRQ3" s="854"/>
      <c r="HRR3" s="854"/>
      <c r="HRS3" s="854"/>
      <c r="HRT3" s="854"/>
      <c r="HRU3" s="854"/>
      <c r="HRV3" s="854"/>
      <c r="HRW3" s="854"/>
      <c r="HRX3" s="854"/>
      <c r="HRY3" s="854"/>
      <c r="HRZ3" s="854"/>
      <c r="HSA3" s="854"/>
      <c r="HSB3" s="854"/>
      <c r="HSC3" s="854"/>
      <c r="HSD3" s="854"/>
      <c r="HSE3" s="854"/>
      <c r="HSF3" s="854"/>
      <c r="HSG3" s="854"/>
      <c r="HSH3" s="854"/>
      <c r="HSI3" s="854"/>
      <c r="HSJ3" s="854"/>
      <c r="HSK3" s="854"/>
      <c r="HSL3" s="854"/>
      <c r="HSM3" s="854"/>
      <c r="HSN3" s="854"/>
      <c r="HSO3" s="854"/>
      <c r="HSP3" s="854"/>
      <c r="HSQ3" s="854"/>
      <c r="HSR3" s="854"/>
      <c r="HSS3" s="854"/>
      <c r="HST3" s="854"/>
      <c r="HSU3" s="854"/>
      <c r="HSV3" s="854"/>
      <c r="HSW3" s="854"/>
      <c r="HSX3" s="854"/>
      <c r="HSY3" s="854"/>
      <c r="HSZ3" s="854"/>
      <c r="HTA3" s="854"/>
      <c r="HTB3" s="854"/>
      <c r="HTC3" s="854"/>
      <c r="HTD3" s="854"/>
      <c r="HTE3" s="854"/>
      <c r="HTF3" s="854"/>
      <c r="HTG3" s="854"/>
      <c r="HTH3" s="854"/>
      <c r="HTI3" s="854"/>
      <c r="HTJ3" s="854"/>
      <c r="HTK3" s="854"/>
      <c r="HTL3" s="854"/>
      <c r="HTM3" s="854"/>
      <c r="HTN3" s="854"/>
      <c r="HTO3" s="854"/>
      <c r="HTP3" s="854"/>
      <c r="HTQ3" s="854"/>
      <c r="HTR3" s="854"/>
      <c r="HTS3" s="854"/>
      <c r="HTT3" s="854"/>
      <c r="HTU3" s="854"/>
      <c r="HTV3" s="854"/>
      <c r="HTW3" s="854"/>
      <c r="HTX3" s="854"/>
      <c r="HTY3" s="854"/>
      <c r="HTZ3" s="854"/>
      <c r="HUA3" s="854"/>
      <c r="HUB3" s="854"/>
      <c r="HUC3" s="854"/>
      <c r="HUD3" s="854"/>
      <c r="HUE3" s="854"/>
      <c r="HUF3" s="854"/>
      <c r="HUG3" s="854"/>
      <c r="HUH3" s="854"/>
      <c r="HUI3" s="854"/>
      <c r="HUJ3" s="854"/>
      <c r="HUK3" s="854"/>
      <c r="HUL3" s="854"/>
      <c r="HUM3" s="854"/>
      <c r="HUN3" s="854"/>
      <c r="HUO3" s="854"/>
      <c r="HUP3" s="854"/>
      <c r="HUQ3" s="854"/>
      <c r="HUR3" s="854"/>
      <c r="HUS3" s="854"/>
      <c r="HUT3" s="854"/>
      <c r="HUU3" s="854"/>
      <c r="HUV3" s="854"/>
      <c r="HUW3" s="854"/>
      <c r="HUX3" s="854"/>
      <c r="HUY3" s="854"/>
      <c r="HUZ3" s="854"/>
      <c r="HVA3" s="854"/>
      <c r="HVB3" s="854"/>
      <c r="HVC3" s="854"/>
      <c r="HVD3" s="854"/>
      <c r="HVE3" s="854"/>
      <c r="HVF3" s="854"/>
      <c r="HVG3" s="854"/>
      <c r="HVH3" s="854"/>
      <c r="HVI3" s="854"/>
      <c r="HVJ3" s="854"/>
      <c r="HVK3" s="854"/>
      <c r="HVL3" s="854"/>
      <c r="HVM3" s="854"/>
      <c r="HVN3" s="854"/>
      <c r="HVO3" s="854"/>
      <c r="HVP3" s="854"/>
      <c r="HVQ3" s="854"/>
      <c r="HVR3" s="854"/>
      <c r="HVS3" s="854"/>
      <c r="HVT3" s="854"/>
      <c r="HVU3" s="854"/>
      <c r="HVV3" s="854"/>
      <c r="HVW3" s="854"/>
      <c r="HVX3" s="854"/>
      <c r="HVY3" s="854"/>
      <c r="HVZ3" s="854"/>
      <c r="HWA3" s="854"/>
      <c r="HWB3" s="854"/>
      <c r="HWC3" s="854"/>
      <c r="HWD3" s="854"/>
      <c r="HWE3" s="854"/>
      <c r="HWF3" s="854"/>
      <c r="HWG3" s="854"/>
      <c r="HWH3" s="854"/>
      <c r="HWI3" s="854"/>
      <c r="HWJ3" s="854"/>
      <c r="HWK3" s="854"/>
      <c r="HWL3" s="854"/>
      <c r="HWM3" s="854"/>
      <c r="HWN3" s="854"/>
      <c r="HWO3" s="854"/>
      <c r="HWP3" s="854"/>
      <c r="HWQ3" s="854"/>
      <c r="HWR3" s="854"/>
      <c r="HWS3" s="854"/>
      <c r="HWT3" s="854"/>
      <c r="HWU3" s="854"/>
      <c r="HWV3" s="854"/>
      <c r="HWW3" s="854"/>
      <c r="HWX3" s="854"/>
      <c r="HWY3" s="854"/>
      <c r="HWZ3" s="854"/>
      <c r="HXA3" s="854"/>
      <c r="HXB3" s="854"/>
      <c r="HXC3" s="854"/>
      <c r="HXD3" s="854"/>
      <c r="HXE3" s="854"/>
      <c r="HXF3" s="854"/>
      <c r="HXG3" s="854"/>
      <c r="HXH3" s="854"/>
      <c r="HXI3" s="854"/>
      <c r="HXJ3" s="854"/>
      <c r="HXK3" s="854"/>
      <c r="HXL3" s="854"/>
      <c r="HXM3" s="854"/>
      <c r="HXN3" s="854"/>
      <c r="HXO3" s="854"/>
      <c r="HXP3" s="854"/>
      <c r="HXQ3" s="854"/>
      <c r="HXR3" s="854"/>
      <c r="HXS3" s="854"/>
      <c r="HXT3" s="854"/>
      <c r="HXU3" s="854"/>
      <c r="HXV3" s="854"/>
      <c r="HXW3" s="854"/>
      <c r="HXX3" s="854"/>
      <c r="HXY3" s="854"/>
      <c r="HXZ3" s="854"/>
      <c r="HYA3" s="854"/>
      <c r="HYB3" s="854"/>
      <c r="HYC3" s="854"/>
      <c r="HYD3" s="854"/>
      <c r="HYE3" s="854"/>
      <c r="HYF3" s="854"/>
      <c r="HYG3" s="854"/>
      <c r="HYH3" s="854"/>
      <c r="HYI3" s="854"/>
      <c r="HYJ3" s="854"/>
      <c r="HYK3" s="854"/>
      <c r="HYL3" s="854"/>
      <c r="HYM3" s="854"/>
      <c r="HYN3" s="854"/>
      <c r="HYO3" s="854"/>
      <c r="HYP3" s="854"/>
      <c r="HYQ3" s="854"/>
      <c r="HYR3" s="854"/>
      <c r="HYS3" s="854"/>
      <c r="HYT3" s="854"/>
      <c r="HYU3" s="854"/>
      <c r="HYV3" s="854"/>
      <c r="HYW3" s="854"/>
      <c r="HYX3" s="854"/>
      <c r="HYY3" s="854"/>
      <c r="HYZ3" s="854"/>
      <c r="HZA3" s="854"/>
      <c r="HZB3" s="854"/>
      <c r="HZC3" s="854"/>
      <c r="HZD3" s="854"/>
      <c r="HZE3" s="854"/>
      <c r="HZF3" s="854"/>
      <c r="HZG3" s="854"/>
      <c r="HZH3" s="854"/>
      <c r="HZI3" s="854"/>
      <c r="HZJ3" s="854"/>
      <c r="HZK3" s="854"/>
      <c r="HZL3" s="854"/>
      <c r="HZM3" s="854"/>
      <c r="HZN3" s="854"/>
      <c r="HZO3" s="854"/>
      <c r="HZP3" s="854"/>
      <c r="HZQ3" s="854"/>
      <c r="HZR3" s="854"/>
      <c r="HZS3" s="854"/>
      <c r="HZT3" s="854"/>
      <c r="HZU3" s="854"/>
      <c r="HZV3" s="854"/>
      <c r="HZW3" s="854"/>
      <c r="HZX3" s="854"/>
      <c r="HZY3" s="854"/>
      <c r="HZZ3" s="854"/>
      <c r="IAA3" s="854"/>
      <c r="IAB3" s="854"/>
      <c r="IAC3" s="854"/>
      <c r="IAD3" s="854"/>
      <c r="IAE3" s="854"/>
      <c r="IAF3" s="854"/>
      <c r="IAG3" s="854"/>
      <c r="IAH3" s="854"/>
      <c r="IAI3" s="854"/>
      <c r="IAJ3" s="854"/>
      <c r="IAK3" s="854"/>
      <c r="IAL3" s="854"/>
      <c r="IAM3" s="854"/>
      <c r="IAN3" s="854"/>
      <c r="IAO3" s="854"/>
      <c r="IAP3" s="854"/>
      <c r="IAQ3" s="854"/>
      <c r="IAR3" s="854"/>
      <c r="IAS3" s="854"/>
      <c r="IAT3" s="854"/>
      <c r="IAU3" s="854"/>
      <c r="IAV3" s="854"/>
      <c r="IAW3" s="854"/>
      <c r="IAX3" s="854"/>
      <c r="IAY3" s="854"/>
      <c r="IAZ3" s="854"/>
      <c r="IBA3" s="854"/>
      <c r="IBB3" s="854"/>
      <c r="IBC3" s="854"/>
      <c r="IBD3" s="854"/>
      <c r="IBE3" s="854"/>
      <c r="IBF3" s="854"/>
      <c r="IBG3" s="854"/>
      <c r="IBH3" s="854"/>
      <c r="IBI3" s="854"/>
      <c r="IBJ3" s="854"/>
      <c r="IBK3" s="854"/>
      <c r="IBL3" s="854"/>
      <c r="IBM3" s="854"/>
      <c r="IBN3" s="854"/>
      <c r="IBO3" s="854"/>
      <c r="IBP3" s="854"/>
      <c r="IBQ3" s="854"/>
      <c r="IBR3" s="854"/>
      <c r="IBS3" s="854"/>
      <c r="IBT3" s="854"/>
      <c r="IBU3" s="854"/>
      <c r="IBV3" s="854"/>
      <c r="IBW3" s="854"/>
      <c r="IBX3" s="854"/>
      <c r="IBY3" s="854"/>
      <c r="IBZ3" s="854"/>
      <c r="ICA3" s="854"/>
      <c r="ICB3" s="854"/>
      <c r="ICC3" s="854"/>
      <c r="ICD3" s="854"/>
      <c r="ICE3" s="854"/>
      <c r="ICF3" s="854"/>
      <c r="ICG3" s="854"/>
      <c r="ICH3" s="854"/>
      <c r="ICI3" s="854"/>
      <c r="ICJ3" s="854"/>
      <c r="ICK3" s="854"/>
      <c r="ICL3" s="854"/>
      <c r="ICM3" s="854"/>
      <c r="ICN3" s="854"/>
      <c r="ICO3" s="854"/>
      <c r="ICP3" s="854"/>
      <c r="ICQ3" s="854"/>
      <c r="ICR3" s="854"/>
      <c r="ICS3" s="854"/>
      <c r="ICT3" s="854"/>
      <c r="ICU3" s="854"/>
      <c r="ICV3" s="854"/>
      <c r="ICW3" s="854"/>
      <c r="ICX3" s="854"/>
      <c r="ICY3" s="854"/>
      <c r="ICZ3" s="854"/>
      <c r="IDA3" s="854"/>
      <c r="IDB3" s="854"/>
      <c r="IDC3" s="854"/>
      <c r="IDD3" s="854"/>
      <c r="IDE3" s="854"/>
      <c r="IDF3" s="854"/>
      <c r="IDG3" s="854"/>
      <c r="IDH3" s="854"/>
      <c r="IDI3" s="854"/>
      <c r="IDJ3" s="854"/>
      <c r="IDK3" s="854"/>
      <c r="IDL3" s="854"/>
      <c r="IDM3" s="854"/>
      <c r="IDN3" s="854"/>
      <c r="IDO3" s="854"/>
      <c r="IDP3" s="854"/>
      <c r="IDQ3" s="854"/>
      <c r="IDR3" s="854"/>
      <c r="IDS3" s="854"/>
      <c r="IDT3" s="854"/>
      <c r="IDU3" s="854"/>
      <c r="IDV3" s="854"/>
      <c r="IDW3" s="854"/>
      <c r="IDX3" s="854"/>
      <c r="IDY3" s="854"/>
      <c r="IDZ3" s="854"/>
      <c r="IEA3" s="854"/>
      <c r="IEB3" s="854"/>
      <c r="IEC3" s="854"/>
      <c r="IED3" s="854"/>
      <c r="IEE3" s="854"/>
      <c r="IEF3" s="854"/>
      <c r="IEG3" s="854"/>
      <c r="IEH3" s="854"/>
      <c r="IEI3" s="854"/>
      <c r="IEJ3" s="854"/>
      <c r="IEK3" s="854"/>
      <c r="IEL3" s="854"/>
      <c r="IEM3" s="854"/>
      <c r="IEN3" s="854"/>
      <c r="IEO3" s="854"/>
      <c r="IEP3" s="854"/>
      <c r="IEQ3" s="854"/>
      <c r="IER3" s="854"/>
      <c r="IES3" s="854"/>
      <c r="IET3" s="854"/>
      <c r="IEU3" s="854"/>
      <c r="IEV3" s="854"/>
      <c r="IEW3" s="854"/>
      <c r="IEX3" s="854"/>
      <c r="IEY3" s="854"/>
      <c r="IEZ3" s="854"/>
      <c r="IFA3" s="854"/>
      <c r="IFB3" s="854"/>
      <c r="IFC3" s="854"/>
      <c r="IFD3" s="854"/>
      <c r="IFE3" s="854"/>
      <c r="IFF3" s="854"/>
      <c r="IFG3" s="854"/>
      <c r="IFH3" s="854"/>
      <c r="IFI3" s="854"/>
      <c r="IFJ3" s="854"/>
      <c r="IFK3" s="854"/>
      <c r="IFL3" s="854"/>
      <c r="IFM3" s="854"/>
      <c r="IFN3" s="854"/>
      <c r="IFO3" s="854"/>
      <c r="IFP3" s="854"/>
      <c r="IFQ3" s="854"/>
      <c r="IFR3" s="854"/>
      <c r="IFS3" s="854"/>
      <c r="IFT3" s="854"/>
      <c r="IFU3" s="854"/>
      <c r="IFV3" s="854"/>
      <c r="IFW3" s="854"/>
      <c r="IFX3" s="854"/>
      <c r="IFY3" s="854"/>
      <c r="IFZ3" s="854"/>
      <c r="IGA3" s="854"/>
      <c r="IGB3" s="854"/>
      <c r="IGC3" s="854"/>
      <c r="IGD3" s="854"/>
      <c r="IGE3" s="854"/>
      <c r="IGF3" s="854"/>
      <c r="IGG3" s="854"/>
      <c r="IGH3" s="854"/>
      <c r="IGI3" s="854"/>
      <c r="IGJ3" s="854"/>
      <c r="IGK3" s="854"/>
      <c r="IGL3" s="854"/>
      <c r="IGM3" s="854"/>
      <c r="IGN3" s="854"/>
      <c r="IGO3" s="854"/>
      <c r="IGP3" s="854"/>
      <c r="IGQ3" s="854"/>
      <c r="IGR3" s="854"/>
      <c r="IGS3" s="854"/>
      <c r="IGT3" s="854"/>
      <c r="IGU3" s="854"/>
      <c r="IGV3" s="854"/>
      <c r="IGW3" s="854"/>
      <c r="IGX3" s="854"/>
      <c r="IGY3" s="854"/>
      <c r="IGZ3" s="854"/>
      <c r="IHA3" s="854"/>
      <c r="IHB3" s="854"/>
      <c r="IHC3" s="854"/>
      <c r="IHD3" s="854"/>
      <c r="IHE3" s="854"/>
      <c r="IHF3" s="854"/>
      <c r="IHG3" s="854"/>
      <c r="IHH3" s="854"/>
      <c r="IHI3" s="854"/>
      <c r="IHJ3" s="854"/>
      <c r="IHK3" s="854"/>
      <c r="IHL3" s="854"/>
      <c r="IHM3" s="854"/>
      <c r="IHN3" s="854"/>
      <c r="IHO3" s="854"/>
      <c r="IHP3" s="854"/>
      <c r="IHQ3" s="854"/>
      <c r="IHR3" s="854"/>
      <c r="IHS3" s="854"/>
      <c r="IHT3" s="854"/>
      <c r="IHU3" s="854"/>
      <c r="IHV3" s="854"/>
      <c r="IHW3" s="854"/>
      <c r="IHX3" s="854"/>
      <c r="IHY3" s="854"/>
      <c r="IHZ3" s="854"/>
      <c r="IIA3" s="854"/>
      <c r="IIB3" s="854"/>
      <c r="IIC3" s="854"/>
      <c r="IID3" s="854"/>
      <c r="IIE3" s="854"/>
      <c r="IIF3" s="854"/>
      <c r="IIG3" s="854"/>
      <c r="IIH3" s="854"/>
      <c r="III3" s="854"/>
      <c r="IIJ3" s="854"/>
      <c r="IIK3" s="854"/>
      <c r="IIL3" s="854"/>
      <c r="IIM3" s="854"/>
      <c r="IIN3" s="854"/>
      <c r="IIO3" s="854"/>
      <c r="IIP3" s="854"/>
      <c r="IIQ3" s="854"/>
      <c r="IIR3" s="854"/>
      <c r="IIS3" s="854"/>
      <c r="IIT3" s="854"/>
      <c r="IIU3" s="854"/>
      <c r="IIV3" s="854"/>
      <c r="IIW3" s="854"/>
      <c r="IIX3" s="854"/>
      <c r="IIY3" s="854"/>
      <c r="IIZ3" s="854"/>
      <c r="IJA3" s="854"/>
      <c r="IJB3" s="854"/>
      <c r="IJC3" s="854"/>
      <c r="IJD3" s="854"/>
      <c r="IJE3" s="854"/>
      <c r="IJF3" s="854"/>
      <c r="IJG3" s="854"/>
      <c r="IJH3" s="854"/>
      <c r="IJI3" s="854"/>
      <c r="IJJ3" s="854"/>
      <c r="IJK3" s="854"/>
      <c r="IJL3" s="854"/>
      <c r="IJM3" s="854"/>
      <c r="IJN3" s="854"/>
      <c r="IJO3" s="854"/>
      <c r="IJP3" s="854"/>
      <c r="IJQ3" s="854"/>
      <c r="IJR3" s="854"/>
      <c r="IJS3" s="854"/>
      <c r="IJT3" s="854"/>
      <c r="IJU3" s="854"/>
      <c r="IJV3" s="854"/>
      <c r="IJW3" s="854"/>
      <c r="IJX3" s="854"/>
      <c r="IJY3" s="854"/>
      <c r="IJZ3" s="854"/>
      <c r="IKA3" s="854"/>
      <c r="IKB3" s="854"/>
      <c r="IKC3" s="854"/>
      <c r="IKD3" s="854"/>
      <c r="IKE3" s="854"/>
      <c r="IKF3" s="854"/>
      <c r="IKG3" s="854"/>
      <c r="IKH3" s="854"/>
      <c r="IKI3" s="854"/>
      <c r="IKJ3" s="854"/>
      <c r="IKK3" s="854"/>
      <c r="IKL3" s="854"/>
      <c r="IKM3" s="854"/>
      <c r="IKN3" s="854"/>
      <c r="IKO3" s="854"/>
      <c r="IKP3" s="854"/>
      <c r="IKQ3" s="854"/>
      <c r="IKR3" s="854"/>
      <c r="IKS3" s="854"/>
      <c r="IKT3" s="854"/>
      <c r="IKU3" s="854"/>
      <c r="IKV3" s="854"/>
      <c r="IKW3" s="854"/>
      <c r="IKX3" s="854"/>
      <c r="IKY3" s="854"/>
      <c r="IKZ3" s="854"/>
      <c r="ILA3" s="854"/>
      <c r="ILB3" s="854"/>
      <c r="ILC3" s="854"/>
      <c r="ILD3" s="854"/>
      <c r="ILE3" s="854"/>
      <c r="ILF3" s="854"/>
      <c r="ILG3" s="854"/>
      <c r="ILH3" s="854"/>
      <c r="ILI3" s="854"/>
      <c r="ILJ3" s="854"/>
      <c r="ILK3" s="854"/>
      <c r="ILL3" s="854"/>
      <c r="ILM3" s="854"/>
      <c r="ILN3" s="854"/>
      <c r="ILO3" s="854"/>
      <c r="ILP3" s="854"/>
      <c r="ILQ3" s="854"/>
      <c r="ILR3" s="854"/>
      <c r="ILS3" s="854"/>
      <c r="ILT3" s="854"/>
      <c r="ILU3" s="854"/>
      <c r="ILV3" s="854"/>
      <c r="ILW3" s="854"/>
      <c r="ILX3" s="854"/>
      <c r="ILY3" s="854"/>
      <c r="ILZ3" s="854"/>
      <c r="IMA3" s="854"/>
      <c r="IMB3" s="854"/>
      <c r="IMC3" s="854"/>
      <c r="IMD3" s="854"/>
      <c r="IME3" s="854"/>
      <c r="IMF3" s="854"/>
      <c r="IMG3" s="854"/>
      <c r="IMH3" s="854"/>
      <c r="IMI3" s="854"/>
      <c r="IMJ3" s="854"/>
      <c r="IMK3" s="854"/>
      <c r="IML3" s="854"/>
      <c r="IMM3" s="854"/>
      <c r="IMN3" s="854"/>
      <c r="IMO3" s="854"/>
      <c r="IMP3" s="854"/>
      <c r="IMQ3" s="854"/>
      <c r="IMR3" s="854"/>
      <c r="IMS3" s="854"/>
      <c r="IMT3" s="854"/>
      <c r="IMU3" s="854"/>
      <c r="IMV3" s="854"/>
      <c r="IMW3" s="854"/>
      <c r="IMX3" s="854"/>
      <c r="IMY3" s="854"/>
      <c r="IMZ3" s="854"/>
      <c r="INA3" s="854"/>
      <c r="INB3" s="854"/>
      <c r="INC3" s="854"/>
      <c r="IND3" s="854"/>
      <c r="INE3" s="854"/>
      <c r="INF3" s="854"/>
      <c r="ING3" s="854"/>
      <c r="INH3" s="854"/>
      <c r="INI3" s="854"/>
      <c r="INJ3" s="854"/>
      <c r="INK3" s="854"/>
      <c r="INL3" s="854"/>
      <c r="INM3" s="854"/>
      <c r="INN3" s="854"/>
      <c r="INO3" s="854"/>
      <c r="INP3" s="854"/>
      <c r="INQ3" s="854"/>
      <c r="INR3" s="854"/>
      <c r="INS3" s="854"/>
      <c r="INT3" s="854"/>
      <c r="INU3" s="854"/>
      <c r="INV3" s="854"/>
      <c r="INW3" s="854"/>
      <c r="INX3" s="854"/>
      <c r="INY3" s="854"/>
      <c r="INZ3" s="854"/>
      <c r="IOA3" s="854"/>
      <c r="IOB3" s="854"/>
      <c r="IOC3" s="854"/>
      <c r="IOD3" s="854"/>
      <c r="IOE3" s="854"/>
      <c r="IOF3" s="854"/>
      <c r="IOG3" s="854"/>
      <c r="IOH3" s="854"/>
      <c r="IOI3" s="854"/>
      <c r="IOJ3" s="854"/>
      <c r="IOK3" s="854"/>
      <c r="IOL3" s="854"/>
      <c r="IOM3" s="854"/>
      <c r="ION3" s="854"/>
      <c r="IOO3" s="854"/>
      <c r="IOP3" s="854"/>
      <c r="IOQ3" s="854"/>
      <c r="IOR3" s="854"/>
      <c r="IOS3" s="854"/>
      <c r="IOT3" s="854"/>
      <c r="IOU3" s="854"/>
      <c r="IOV3" s="854"/>
      <c r="IOW3" s="854"/>
      <c r="IOX3" s="854"/>
      <c r="IOY3" s="854"/>
      <c r="IOZ3" s="854"/>
      <c r="IPA3" s="854"/>
      <c r="IPB3" s="854"/>
      <c r="IPC3" s="854"/>
      <c r="IPD3" s="854"/>
      <c r="IPE3" s="854"/>
      <c r="IPF3" s="854"/>
      <c r="IPG3" s="854"/>
      <c r="IPH3" s="854"/>
      <c r="IPI3" s="854"/>
      <c r="IPJ3" s="854"/>
      <c r="IPK3" s="854"/>
      <c r="IPL3" s="854"/>
      <c r="IPM3" s="854"/>
      <c r="IPN3" s="854"/>
      <c r="IPO3" s="854"/>
      <c r="IPP3" s="854"/>
      <c r="IPQ3" s="854"/>
      <c r="IPR3" s="854"/>
      <c r="IPS3" s="854"/>
      <c r="IPT3" s="854"/>
      <c r="IPU3" s="854"/>
      <c r="IPV3" s="854"/>
      <c r="IPW3" s="854"/>
      <c r="IPX3" s="854"/>
      <c r="IPY3" s="854"/>
      <c r="IPZ3" s="854"/>
      <c r="IQA3" s="854"/>
      <c r="IQB3" s="854"/>
      <c r="IQC3" s="854"/>
      <c r="IQD3" s="854"/>
      <c r="IQE3" s="854"/>
      <c r="IQF3" s="854"/>
      <c r="IQG3" s="854"/>
      <c r="IQH3" s="854"/>
      <c r="IQI3" s="854"/>
      <c r="IQJ3" s="854"/>
      <c r="IQK3" s="854"/>
      <c r="IQL3" s="854"/>
      <c r="IQM3" s="854"/>
      <c r="IQN3" s="854"/>
      <c r="IQO3" s="854"/>
      <c r="IQP3" s="854"/>
      <c r="IQQ3" s="854"/>
      <c r="IQR3" s="854"/>
      <c r="IQS3" s="854"/>
      <c r="IQT3" s="854"/>
      <c r="IQU3" s="854"/>
      <c r="IQV3" s="854"/>
      <c r="IQW3" s="854"/>
      <c r="IQX3" s="854"/>
      <c r="IQY3" s="854"/>
      <c r="IQZ3" s="854"/>
      <c r="IRA3" s="854"/>
      <c r="IRB3" s="854"/>
      <c r="IRC3" s="854"/>
      <c r="IRD3" s="854"/>
      <c r="IRE3" s="854"/>
      <c r="IRF3" s="854"/>
      <c r="IRG3" s="854"/>
      <c r="IRH3" s="854"/>
      <c r="IRI3" s="854"/>
      <c r="IRJ3" s="854"/>
      <c r="IRK3" s="854"/>
      <c r="IRL3" s="854"/>
      <c r="IRM3" s="854"/>
      <c r="IRN3" s="854"/>
      <c r="IRO3" s="854"/>
      <c r="IRP3" s="854"/>
      <c r="IRQ3" s="854"/>
      <c r="IRR3" s="854"/>
      <c r="IRS3" s="854"/>
      <c r="IRT3" s="854"/>
      <c r="IRU3" s="854"/>
      <c r="IRV3" s="854"/>
      <c r="IRW3" s="854"/>
      <c r="IRX3" s="854"/>
      <c r="IRY3" s="854"/>
      <c r="IRZ3" s="854"/>
      <c r="ISA3" s="854"/>
      <c r="ISB3" s="854"/>
      <c r="ISC3" s="854"/>
      <c r="ISD3" s="854"/>
      <c r="ISE3" s="854"/>
      <c r="ISF3" s="854"/>
      <c r="ISG3" s="854"/>
      <c r="ISH3" s="854"/>
      <c r="ISI3" s="854"/>
      <c r="ISJ3" s="854"/>
      <c r="ISK3" s="854"/>
      <c r="ISL3" s="854"/>
      <c r="ISM3" s="854"/>
      <c r="ISN3" s="854"/>
      <c r="ISO3" s="854"/>
      <c r="ISP3" s="854"/>
      <c r="ISQ3" s="854"/>
      <c r="ISR3" s="854"/>
      <c r="ISS3" s="854"/>
      <c r="IST3" s="854"/>
      <c r="ISU3" s="854"/>
      <c r="ISV3" s="854"/>
      <c r="ISW3" s="854"/>
      <c r="ISX3" s="854"/>
      <c r="ISY3" s="854"/>
      <c r="ISZ3" s="854"/>
      <c r="ITA3" s="854"/>
      <c r="ITB3" s="854"/>
      <c r="ITC3" s="854"/>
      <c r="ITD3" s="854"/>
      <c r="ITE3" s="854"/>
      <c r="ITF3" s="854"/>
      <c r="ITG3" s="854"/>
      <c r="ITH3" s="854"/>
      <c r="ITI3" s="854"/>
      <c r="ITJ3" s="854"/>
      <c r="ITK3" s="854"/>
      <c r="ITL3" s="854"/>
      <c r="ITM3" s="854"/>
      <c r="ITN3" s="854"/>
      <c r="ITO3" s="854"/>
      <c r="ITP3" s="854"/>
      <c r="ITQ3" s="854"/>
      <c r="ITR3" s="854"/>
      <c r="ITS3" s="854"/>
      <c r="ITT3" s="854"/>
      <c r="ITU3" s="854"/>
      <c r="ITV3" s="854"/>
      <c r="ITW3" s="854"/>
      <c r="ITX3" s="854"/>
      <c r="ITY3" s="854"/>
      <c r="ITZ3" s="854"/>
      <c r="IUA3" s="854"/>
      <c r="IUB3" s="854"/>
      <c r="IUC3" s="854"/>
      <c r="IUD3" s="854"/>
      <c r="IUE3" s="854"/>
      <c r="IUF3" s="854"/>
      <c r="IUG3" s="854"/>
      <c r="IUH3" s="854"/>
      <c r="IUI3" s="854"/>
      <c r="IUJ3" s="854"/>
      <c r="IUK3" s="854"/>
      <c r="IUL3" s="854"/>
      <c r="IUM3" s="854"/>
      <c r="IUN3" s="854"/>
      <c r="IUO3" s="854"/>
      <c r="IUP3" s="854"/>
      <c r="IUQ3" s="854"/>
      <c r="IUR3" s="854"/>
      <c r="IUS3" s="854"/>
      <c r="IUT3" s="854"/>
      <c r="IUU3" s="854"/>
      <c r="IUV3" s="854"/>
      <c r="IUW3" s="854"/>
      <c r="IUX3" s="854"/>
      <c r="IUY3" s="854"/>
      <c r="IUZ3" s="854"/>
      <c r="IVA3" s="854"/>
      <c r="IVB3" s="854"/>
      <c r="IVC3" s="854"/>
      <c r="IVD3" s="854"/>
      <c r="IVE3" s="854"/>
      <c r="IVF3" s="854"/>
      <c r="IVG3" s="854"/>
      <c r="IVH3" s="854"/>
      <c r="IVI3" s="854"/>
      <c r="IVJ3" s="854"/>
      <c r="IVK3" s="854"/>
      <c r="IVL3" s="854"/>
      <c r="IVM3" s="854"/>
      <c r="IVN3" s="854"/>
      <c r="IVO3" s="854"/>
      <c r="IVP3" s="854"/>
      <c r="IVQ3" s="854"/>
      <c r="IVR3" s="854"/>
      <c r="IVS3" s="854"/>
      <c r="IVT3" s="854"/>
      <c r="IVU3" s="854"/>
      <c r="IVV3" s="854"/>
      <c r="IVW3" s="854"/>
      <c r="IVX3" s="854"/>
      <c r="IVY3" s="854"/>
      <c r="IVZ3" s="854"/>
      <c r="IWA3" s="854"/>
      <c r="IWB3" s="854"/>
      <c r="IWC3" s="854"/>
      <c r="IWD3" s="854"/>
      <c r="IWE3" s="854"/>
      <c r="IWF3" s="854"/>
      <c r="IWG3" s="854"/>
      <c r="IWH3" s="854"/>
      <c r="IWI3" s="854"/>
      <c r="IWJ3" s="854"/>
      <c r="IWK3" s="854"/>
      <c r="IWL3" s="854"/>
      <c r="IWM3" s="854"/>
      <c r="IWN3" s="854"/>
      <c r="IWO3" s="854"/>
      <c r="IWP3" s="854"/>
      <c r="IWQ3" s="854"/>
      <c r="IWR3" s="854"/>
      <c r="IWS3" s="854"/>
      <c r="IWT3" s="854"/>
      <c r="IWU3" s="854"/>
      <c r="IWV3" s="854"/>
      <c r="IWW3" s="854"/>
      <c r="IWX3" s="854"/>
      <c r="IWY3" s="854"/>
      <c r="IWZ3" s="854"/>
      <c r="IXA3" s="854"/>
      <c r="IXB3" s="854"/>
      <c r="IXC3" s="854"/>
      <c r="IXD3" s="854"/>
      <c r="IXE3" s="854"/>
      <c r="IXF3" s="854"/>
      <c r="IXG3" s="854"/>
      <c r="IXH3" s="854"/>
      <c r="IXI3" s="854"/>
      <c r="IXJ3" s="854"/>
      <c r="IXK3" s="854"/>
      <c r="IXL3" s="854"/>
      <c r="IXM3" s="854"/>
      <c r="IXN3" s="854"/>
      <c r="IXO3" s="854"/>
      <c r="IXP3" s="854"/>
      <c r="IXQ3" s="854"/>
      <c r="IXR3" s="854"/>
      <c r="IXS3" s="854"/>
      <c r="IXT3" s="854"/>
      <c r="IXU3" s="854"/>
      <c r="IXV3" s="854"/>
      <c r="IXW3" s="854"/>
      <c r="IXX3" s="854"/>
      <c r="IXY3" s="854"/>
      <c r="IXZ3" s="854"/>
      <c r="IYA3" s="854"/>
      <c r="IYB3" s="854"/>
      <c r="IYC3" s="854"/>
      <c r="IYD3" s="854"/>
      <c r="IYE3" s="854"/>
      <c r="IYF3" s="854"/>
      <c r="IYG3" s="854"/>
      <c r="IYH3" s="854"/>
      <c r="IYI3" s="854"/>
      <c r="IYJ3" s="854"/>
      <c r="IYK3" s="854"/>
      <c r="IYL3" s="854"/>
      <c r="IYM3" s="854"/>
      <c r="IYN3" s="854"/>
      <c r="IYO3" s="854"/>
      <c r="IYP3" s="854"/>
      <c r="IYQ3" s="854"/>
      <c r="IYR3" s="854"/>
      <c r="IYS3" s="854"/>
      <c r="IYT3" s="854"/>
      <c r="IYU3" s="854"/>
      <c r="IYV3" s="854"/>
      <c r="IYW3" s="854"/>
      <c r="IYX3" s="854"/>
      <c r="IYY3" s="854"/>
      <c r="IYZ3" s="854"/>
      <c r="IZA3" s="854"/>
      <c r="IZB3" s="854"/>
      <c r="IZC3" s="854"/>
      <c r="IZD3" s="854"/>
      <c r="IZE3" s="854"/>
      <c r="IZF3" s="854"/>
      <c r="IZG3" s="854"/>
      <c r="IZH3" s="854"/>
      <c r="IZI3" s="854"/>
      <c r="IZJ3" s="854"/>
      <c r="IZK3" s="854"/>
      <c r="IZL3" s="854"/>
      <c r="IZM3" s="854"/>
      <c r="IZN3" s="854"/>
      <c r="IZO3" s="854"/>
      <c r="IZP3" s="854"/>
      <c r="IZQ3" s="854"/>
      <c r="IZR3" s="854"/>
      <c r="IZS3" s="854"/>
      <c r="IZT3" s="854"/>
      <c r="IZU3" s="854"/>
      <c r="IZV3" s="854"/>
      <c r="IZW3" s="854"/>
      <c r="IZX3" s="854"/>
      <c r="IZY3" s="854"/>
      <c r="IZZ3" s="854"/>
      <c r="JAA3" s="854"/>
      <c r="JAB3" s="854"/>
      <c r="JAC3" s="854"/>
      <c r="JAD3" s="854"/>
      <c r="JAE3" s="854"/>
      <c r="JAF3" s="854"/>
      <c r="JAG3" s="854"/>
      <c r="JAH3" s="854"/>
      <c r="JAI3" s="854"/>
      <c r="JAJ3" s="854"/>
      <c r="JAK3" s="854"/>
      <c r="JAL3" s="854"/>
      <c r="JAM3" s="854"/>
      <c r="JAN3" s="854"/>
      <c r="JAO3" s="854"/>
      <c r="JAP3" s="854"/>
      <c r="JAQ3" s="854"/>
      <c r="JAR3" s="854"/>
      <c r="JAS3" s="854"/>
      <c r="JAT3" s="854"/>
      <c r="JAU3" s="854"/>
      <c r="JAV3" s="854"/>
      <c r="JAW3" s="854"/>
      <c r="JAX3" s="854"/>
      <c r="JAY3" s="854"/>
      <c r="JAZ3" s="854"/>
      <c r="JBA3" s="854"/>
      <c r="JBB3" s="854"/>
      <c r="JBC3" s="854"/>
      <c r="JBD3" s="854"/>
      <c r="JBE3" s="854"/>
      <c r="JBF3" s="854"/>
      <c r="JBG3" s="854"/>
      <c r="JBH3" s="854"/>
      <c r="JBI3" s="854"/>
      <c r="JBJ3" s="854"/>
      <c r="JBK3" s="854"/>
      <c r="JBL3" s="854"/>
      <c r="JBM3" s="854"/>
      <c r="JBN3" s="854"/>
      <c r="JBO3" s="854"/>
      <c r="JBP3" s="854"/>
      <c r="JBQ3" s="854"/>
      <c r="JBR3" s="854"/>
      <c r="JBS3" s="854"/>
      <c r="JBT3" s="854"/>
      <c r="JBU3" s="854"/>
      <c r="JBV3" s="854"/>
      <c r="JBW3" s="854"/>
      <c r="JBX3" s="854"/>
      <c r="JBY3" s="854"/>
      <c r="JBZ3" s="854"/>
      <c r="JCA3" s="854"/>
      <c r="JCB3" s="854"/>
      <c r="JCC3" s="854"/>
      <c r="JCD3" s="854"/>
      <c r="JCE3" s="854"/>
      <c r="JCF3" s="854"/>
      <c r="JCG3" s="854"/>
      <c r="JCH3" s="854"/>
      <c r="JCI3" s="854"/>
      <c r="JCJ3" s="854"/>
      <c r="JCK3" s="854"/>
      <c r="JCL3" s="854"/>
      <c r="JCM3" s="854"/>
      <c r="JCN3" s="854"/>
      <c r="JCO3" s="854"/>
      <c r="JCP3" s="854"/>
      <c r="JCQ3" s="854"/>
      <c r="JCR3" s="854"/>
      <c r="JCS3" s="854"/>
      <c r="JCT3" s="854"/>
      <c r="JCU3" s="854"/>
      <c r="JCV3" s="854"/>
      <c r="JCW3" s="854"/>
      <c r="JCX3" s="854"/>
      <c r="JCY3" s="854"/>
      <c r="JCZ3" s="854"/>
      <c r="JDA3" s="854"/>
      <c r="JDB3" s="854"/>
      <c r="JDC3" s="854"/>
      <c r="JDD3" s="854"/>
      <c r="JDE3" s="854"/>
      <c r="JDF3" s="854"/>
      <c r="JDG3" s="854"/>
      <c r="JDH3" s="854"/>
      <c r="JDI3" s="854"/>
      <c r="JDJ3" s="854"/>
      <c r="JDK3" s="854"/>
      <c r="JDL3" s="854"/>
      <c r="JDM3" s="854"/>
      <c r="JDN3" s="854"/>
      <c r="JDO3" s="854"/>
      <c r="JDP3" s="854"/>
      <c r="JDQ3" s="854"/>
      <c r="JDR3" s="854"/>
      <c r="JDS3" s="854"/>
      <c r="JDT3" s="854"/>
      <c r="JDU3" s="854"/>
      <c r="JDV3" s="854"/>
      <c r="JDW3" s="854"/>
      <c r="JDX3" s="854"/>
      <c r="JDY3" s="854"/>
      <c r="JDZ3" s="854"/>
      <c r="JEA3" s="854"/>
      <c r="JEB3" s="854"/>
      <c r="JEC3" s="854"/>
      <c r="JED3" s="854"/>
      <c r="JEE3" s="854"/>
      <c r="JEF3" s="854"/>
      <c r="JEG3" s="854"/>
      <c r="JEH3" s="854"/>
      <c r="JEI3" s="854"/>
      <c r="JEJ3" s="854"/>
      <c r="JEK3" s="854"/>
      <c r="JEL3" s="854"/>
      <c r="JEM3" s="854"/>
      <c r="JEN3" s="854"/>
      <c r="JEO3" s="854"/>
      <c r="JEP3" s="854"/>
      <c r="JEQ3" s="854"/>
      <c r="JER3" s="854"/>
      <c r="JES3" s="854"/>
      <c r="JET3" s="854"/>
      <c r="JEU3" s="854"/>
      <c r="JEV3" s="854"/>
      <c r="JEW3" s="854"/>
      <c r="JEX3" s="854"/>
      <c r="JEY3" s="854"/>
      <c r="JEZ3" s="854"/>
      <c r="JFA3" s="854"/>
      <c r="JFB3" s="854"/>
      <c r="JFC3" s="854"/>
      <c r="JFD3" s="854"/>
      <c r="JFE3" s="854"/>
      <c r="JFF3" s="854"/>
      <c r="JFG3" s="854"/>
      <c r="JFH3" s="854"/>
      <c r="JFI3" s="854"/>
      <c r="JFJ3" s="854"/>
      <c r="JFK3" s="854"/>
      <c r="JFL3" s="854"/>
      <c r="JFM3" s="854"/>
      <c r="JFN3" s="854"/>
      <c r="JFO3" s="854"/>
      <c r="JFP3" s="854"/>
      <c r="JFQ3" s="854"/>
      <c r="JFR3" s="854"/>
      <c r="JFS3" s="854"/>
      <c r="JFT3" s="854"/>
      <c r="JFU3" s="854"/>
      <c r="JFV3" s="854"/>
      <c r="JFW3" s="854"/>
      <c r="JFX3" s="854"/>
      <c r="JFY3" s="854"/>
      <c r="JFZ3" s="854"/>
      <c r="JGA3" s="854"/>
      <c r="JGB3" s="854"/>
      <c r="JGC3" s="854"/>
      <c r="JGD3" s="854"/>
      <c r="JGE3" s="854"/>
      <c r="JGF3" s="854"/>
      <c r="JGG3" s="854"/>
      <c r="JGH3" s="854"/>
      <c r="JGI3" s="854"/>
      <c r="JGJ3" s="854"/>
      <c r="JGK3" s="854"/>
      <c r="JGL3" s="854"/>
      <c r="JGM3" s="854"/>
      <c r="JGN3" s="854"/>
      <c r="JGO3" s="854"/>
      <c r="JGP3" s="854"/>
      <c r="JGQ3" s="854"/>
      <c r="JGR3" s="854"/>
      <c r="JGS3" s="854"/>
      <c r="JGT3" s="854"/>
      <c r="JGU3" s="854"/>
      <c r="JGV3" s="854"/>
      <c r="JGW3" s="854"/>
      <c r="JGX3" s="854"/>
      <c r="JGY3" s="854"/>
      <c r="JGZ3" s="854"/>
      <c r="JHA3" s="854"/>
      <c r="JHB3" s="854"/>
      <c r="JHC3" s="854"/>
      <c r="JHD3" s="854"/>
      <c r="JHE3" s="854"/>
      <c r="JHF3" s="854"/>
      <c r="JHG3" s="854"/>
      <c r="JHH3" s="854"/>
      <c r="JHI3" s="854"/>
      <c r="JHJ3" s="854"/>
      <c r="JHK3" s="854"/>
      <c r="JHL3" s="854"/>
      <c r="JHM3" s="854"/>
      <c r="JHN3" s="854"/>
      <c r="JHO3" s="854"/>
      <c r="JHP3" s="854"/>
      <c r="JHQ3" s="854"/>
      <c r="JHR3" s="854"/>
      <c r="JHS3" s="854"/>
      <c r="JHT3" s="854"/>
      <c r="JHU3" s="854"/>
      <c r="JHV3" s="854"/>
      <c r="JHW3" s="854"/>
      <c r="JHX3" s="854"/>
      <c r="JHY3" s="854"/>
      <c r="JHZ3" s="854"/>
      <c r="JIA3" s="854"/>
      <c r="JIB3" s="854"/>
      <c r="JIC3" s="854"/>
      <c r="JID3" s="854"/>
      <c r="JIE3" s="854"/>
      <c r="JIF3" s="854"/>
      <c r="JIG3" s="854"/>
      <c r="JIH3" s="854"/>
      <c r="JII3" s="854"/>
      <c r="JIJ3" s="854"/>
      <c r="JIK3" s="854"/>
      <c r="JIL3" s="854"/>
      <c r="JIM3" s="854"/>
      <c r="JIN3" s="854"/>
      <c r="JIO3" s="854"/>
      <c r="JIP3" s="854"/>
      <c r="JIQ3" s="854"/>
      <c r="JIR3" s="854"/>
      <c r="JIS3" s="854"/>
      <c r="JIT3" s="854"/>
      <c r="JIU3" s="854"/>
      <c r="JIV3" s="854"/>
      <c r="JIW3" s="854"/>
      <c r="JIX3" s="854"/>
      <c r="JIY3" s="854"/>
      <c r="JIZ3" s="854"/>
      <c r="JJA3" s="854"/>
      <c r="JJB3" s="854"/>
      <c r="JJC3" s="854"/>
      <c r="JJD3" s="854"/>
      <c r="JJE3" s="854"/>
      <c r="JJF3" s="854"/>
      <c r="JJG3" s="854"/>
      <c r="JJH3" s="854"/>
      <c r="JJI3" s="854"/>
      <c r="JJJ3" s="854"/>
      <c r="JJK3" s="854"/>
      <c r="JJL3" s="854"/>
      <c r="JJM3" s="854"/>
      <c r="JJN3" s="854"/>
      <c r="JJO3" s="854"/>
      <c r="JJP3" s="854"/>
      <c r="JJQ3" s="854"/>
      <c r="JJR3" s="854"/>
      <c r="JJS3" s="854"/>
      <c r="JJT3" s="854"/>
      <c r="JJU3" s="854"/>
      <c r="JJV3" s="854"/>
      <c r="JJW3" s="854"/>
      <c r="JJX3" s="854"/>
      <c r="JJY3" s="854"/>
      <c r="JJZ3" s="854"/>
      <c r="JKA3" s="854"/>
      <c r="JKB3" s="854"/>
      <c r="JKC3" s="854"/>
      <c r="JKD3" s="854"/>
      <c r="JKE3" s="854"/>
      <c r="JKF3" s="854"/>
      <c r="JKG3" s="854"/>
      <c r="JKH3" s="854"/>
      <c r="JKI3" s="854"/>
      <c r="JKJ3" s="854"/>
      <c r="JKK3" s="854"/>
      <c r="JKL3" s="854"/>
      <c r="JKM3" s="854"/>
      <c r="JKN3" s="854"/>
      <c r="JKO3" s="854"/>
      <c r="JKP3" s="854"/>
      <c r="JKQ3" s="854"/>
      <c r="JKR3" s="854"/>
      <c r="JKS3" s="854"/>
      <c r="JKT3" s="854"/>
      <c r="JKU3" s="854"/>
      <c r="JKV3" s="854"/>
      <c r="JKW3" s="854"/>
      <c r="JKX3" s="854"/>
      <c r="JKY3" s="854"/>
      <c r="JKZ3" s="854"/>
      <c r="JLA3" s="854"/>
      <c r="JLB3" s="854"/>
      <c r="JLC3" s="854"/>
      <c r="JLD3" s="854"/>
      <c r="JLE3" s="854"/>
      <c r="JLF3" s="854"/>
      <c r="JLG3" s="854"/>
      <c r="JLH3" s="854"/>
      <c r="JLI3" s="854"/>
      <c r="JLJ3" s="854"/>
      <c r="JLK3" s="854"/>
      <c r="JLL3" s="854"/>
      <c r="JLM3" s="854"/>
      <c r="JLN3" s="854"/>
      <c r="JLO3" s="854"/>
      <c r="JLP3" s="854"/>
      <c r="JLQ3" s="854"/>
      <c r="JLR3" s="854"/>
      <c r="JLS3" s="854"/>
      <c r="JLT3" s="854"/>
      <c r="JLU3" s="854"/>
      <c r="JLV3" s="854"/>
      <c r="JLW3" s="854"/>
      <c r="JLX3" s="854"/>
      <c r="JLY3" s="854"/>
      <c r="JLZ3" s="854"/>
      <c r="JMA3" s="854"/>
      <c r="JMB3" s="854"/>
      <c r="JMC3" s="854"/>
      <c r="JMD3" s="854"/>
      <c r="JME3" s="854"/>
      <c r="JMF3" s="854"/>
      <c r="JMG3" s="854"/>
      <c r="JMH3" s="854"/>
      <c r="JMI3" s="854"/>
      <c r="JMJ3" s="854"/>
      <c r="JMK3" s="854"/>
      <c r="JML3" s="854"/>
      <c r="JMM3" s="854"/>
      <c r="JMN3" s="854"/>
      <c r="JMO3" s="854"/>
      <c r="JMP3" s="854"/>
      <c r="JMQ3" s="854"/>
      <c r="JMR3" s="854"/>
      <c r="JMS3" s="854"/>
      <c r="JMT3" s="854"/>
      <c r="JMU3" s="854"/>
      <c r="JMV3" s="854"/>
      <c r="JMW3" s="854"/>
      <c r="JMX3" s="854"/>
      <c r="JMY3" s="854"/>
      <c r="JMZ3" s="854"/>
      <c r="JNA3" s="854"/>
      <c r="JNB3" s="854"/>
      <c r="JNC3" s="854"/>
      <c r="JND3" s="854"/>
      <c r="JNE3" s="854"/>
      <c r="JNF3" s="854"/>
      <c r="JNG3" s="854"/>
      <c r="JNH3" s="854"/>
      <c r="JNI3" s="854"/>
      <c r="JNJ3" s="854"/>
      <c r="JNK3" s="854"/>
      <c r="JNL3" s="854"/>
      <c r="JNM3" s="854"/>
      <c r="JNN3" s="854"/>
      <c r="JNO3" s="854"/>
      <c r="JNP3" s="854"/>
      <c r="JNQ3" s="854"/>
      <c r="JNR3" s="854"/>
      <c r="JNS3" s="854"/>
      <c r="JNT3" s="854"/>
      <c r="JNU3" s="854"/>
      <c r="JNV3" s="854"/>
      <c r="JNW3" s="854"/>
      <c r="JNX3" s="854"/>
      <c r="JNY3" s="854"/>
      <c r="JNZ3" s="854"/>
      <c r="JOA3" s="854"/>
      <c r="JOB3" s="854"/>
      <c r="JOC3" s="854"/>
      <c r="JOD3" s="854"/>
      <c r="JOE3" s="854"/>
      <c r="JOF3" s="854"/>
      <c r="JOG3" s="854"/>
      <c r="JOH3" s="854"/>
      <c r="JOI3" s="854"/>
      <c r="JOJ3" s="854"/>
      <c r="JOK3" s="854"/>
      <c r="JOL3" s="854"/>
      <c r="JOM3" s="854"/>
      <c r="JON3" s="854"/>
      <c r="JOO3" s="854"/>
      <c r="JOP3" s="854"/>
      <c r="JOQ3" s="854"/>
      <c r="JOR3" s="854"/>
      <c r="JOS3" s="854"/>
      <c r="JOT3" s="854"/>
      <c r="JOU3" s="854"/>
      <c r="JOV3" s="854"/>
      <c r="JOW3" s="854"/>
      <c r="JOX3" s="854"/>
      <c r="JOY3" s="854"/>
      <c r="JOZ3" s="854"/>
      <c r="JPA3" s="854"/>
      <c r="JPB3" s="854"/>
      <c r="JPC3" s="854"/>
      <c r="JPD3" s="854"/>
      <c r="JPE3" s="854"/>
      <c r="JPF3" s="854"/>
      <c r="JPG3" s="854"/>
      <c r="JPH3" s="854"/>
      <c r="JPI3" s="854"/>
      <c r="JPJ3" s="854"/>
      <c r="JPK3" s="854"/>
      <c r="JPL3" s="854"/>
      <c r="JPM3" s="854"/>
      <c r="JPN3" s="854"/>
      <c r="JPO3" s="854"/>
      <c r="JPP3" s="854"/>
      <c r="JPQ3" s="854"/>
      <c r="JPR3" s="854"/>
      <c r="JPS3" s="854"/>
      <c r="JPT3" s="854"/>
      <c r="JPU3" s="854"/>
      <c r="JPV3" s="854"/>
      <c r="JPW3" s="854"/>
      <c r="JPX3" s="854"/>
      <c r="JPY3" s="854"/>
      <c r="JPZ3" s="854"/>
      <c r="JQA3" s="854"/>
      <c r="JQB3" s="854"/>
      <c r="JQC3" s="854"/>
      <c r="JQD3" s="854"/>
      <c r="JQE3" s="854"/>
      <c r="JQF3" s="854"/>
      <c r="JQG3" s="854"/>
      <c r="JQH3" s="854"/>
      <c r="JQI3" s="854"/>
      <c r="JQJ3" s="854"/>
      <c r="JQK3" s="854"/>
      <c r="JQL3" s="854"/>
      <c r="JQM3" s="854"/>
      <c r="JQN3" s="854"/>
      <c r="JQO3" s="854"/>
      <c r="JQP3" s="854"/>
      <c r="JQQ3" s="854"/>
      <c r="JQR3" s="854"/>
      <c r="JQS3" s="854"/>
      <c r="JQT3" s="854"/>
      <c r="JQU3" s="854"/>
      <c r="JQV3" s="854"/>
      <c r="JQW3" s="854"/>
      <c r="JQX3" s="854"/>
      <c r="JQY3" s="854"/>
      <c r="JQZ3" s="854"/>
      <c r="JRA3" s="854"/>
      <c r="JRB3" s="854"/>
      <c r="JRC3" s="854"/>
      <c r="JRD3" s="854"/>
      <c r="JRE3" s="854"/>
      <c r="JRF3" s="854"/>
      <c r="JRG3" s="854"/>
      <c r="JRH3" s="854"/>
      <c r="JRI3" s="854"/>
      <c r="JRJ3" s="854"/>
      <c r="JRK3" s="854"/>
      <c r="JRL3" s="854"/>
      <c r="JRM3" s="854"/>
      <c r="JRN3" s="854"/>
      <c r="JRO3" s="854"/>
      <c r="JRP3" s="854"/>
      <c r="JRQ3" s="854"/>
      <c r="JRR3" s="854"/>
      <c r="JRS3" s="854"/>
      <c r="JRT3" s="854"/>
      <c r="JRU3" s="854"/>
      <c r="JRV3" s="854"/>
      <c r="JRW3" s="854"/>
      <c r="JRX3" s="854"/>
      <c r="JRY3" s="854"/>
      <c r="JRZ3" s="854"/>
      <c r="JSA3" s="854"/>
      <c r="JSB3" s="854"/>
      <c r="JSC3" s="854"/>
      <c r="JSD3" s="854"/>
      <c r="JSE3" s="854"/>
      <c r="JSF3" s="854"/>
      <c r="JSG3" s="854"/>
      <c r="JSH3" s="854"/>
      <c r="JSI3" s="854"/>
      <c r="JSJ3" s="854"/>
      <c r="JSK3" s="854"/>
      <c r="JSL3" s="854"/>
      <c r="JSM3" s="854"/>
      <c r="JSN3" s="854"/>
      <c r="JSO3" s="854"/>
      <c r="JSP3" s="854"/>
      <c r="JSQ3" s="854"/>
      <c r="JSR3" s="854"/>
      <c r="JSS3" s="854"/>
      <c r="JST3" s="854"/>
      <c r="JSU3" s="854"/>
      <c r="JSV3" s="854"/>
      <c r="JSW3" s="854"/>
      <c r="JSX3" s="854"/>
      <c r="JSY3" s="854"/>
      <c r="JSZ3" s="854"/>
      <c r="JTA3" s="854"/>
      <c r="JTB3" s="854"/>
      <c r="JTC3" s="854"/>
      <c r="JTD3" s="854"/>
      <c r="JTE3" s="854"/>
      <c r="JTF3" s="854"/>
      <c r="JTG3" s="854"/>
      <c r="JTH3" s="854"/>
      <c r="JTI3" s="854"/>
      <c r="JTJ3" s="854"/>
      <c r="JTK3" s="854"/>
      <c r="JTL3" s="854"/>
      <c r="JTM3" s="854"/>
      <c r="JTN3" s="854"/>
      <c r="JTO3" s="854"/>
      <c r="JTP3" s="854"/>
      <c r="JTQ3" s="854"/>
      <c r="JTR3" s="854"/>
      <c r="JTS3" s="854"/>
      <c r="JTT3" s="854"/>
      <c r="JTU3" s="854"/>
      <c r="JTV3" s="854"/>
      <c r="JTW3" s="854"/>
      <c r="JTX3" s="854"/>
      <c r="JTY3" s="854"/>
      <c r="JTZ3" s="854"/>
      <c r="JUA3" s="854"/>
      <c r="JUB3" s="854"/>
      <c r="JUC3" s="854"/>
      <c r="JUD3" s="854"/>
      <c r="JUE3" s="854"/>
      <c r="JUF3" s="854"/>
      <c r="JUG3" s="854"/>
      <c r="JUH3" s="854"/>
      <c r="JUI3" s="854"/>
      <c r="JUJ3" s="854"/>
      <c r="JUK3" s="854"/>
      <c r="JUL3" s="854"/>
      <c r="JUM3" s="854"/>
      <c r="JUN3" s="854"/>
      <c r="JUO3" s="854"/>
      <c r="JUP3" s="854"/>
      <c r="JUQ3" s="854"/>
      <c r="JUR3" s="854"/>
      <c r="JUS3" s="854"/>
      <c r="JUT3" s="854"/>
      <c r="JUU3" s="854"/>
      <c r="JUV3" s="854"/>
      <c r="JUW3" s="854"/>
      <c r="JUX3" s="854"/>
      <c r="JUY3" s="854"/>
      <c r="JUZ3" s="854"/>
      <c r="JVA3" s="854"/>
      <c r="JVB3" s="854"/>
      <c r="JVC3" s="854"/>
      <c r="JVD3" s="854"/>
      <c r="JVE3" s="854"/>
      <c r="JVF3" s="854"/>
      <c r="JVG3" s="854"/>
      <c r="JVH3" s="854"/>
      <c r="JVI3" s="854"/>
      <c r="JVJ3" s="854"/>
      <c r="JVK3" s="854"/>
      <c r="JVL3" s="854"/>
      <c r="JVM3" s="854"/>
      <c r="JVN3" s="854"/>
      <c r="JVO3" s="854"/>
      <c r="JVP3" s="854"/>
      <c r="JVQ3" s="854"/>
      <c r="JVR3" s="854"/>
      <c r="JVS3" s="854"/>
      <c r="JVT3" s="854"/>
      <c r="JVU3" s="854"/>
      <c r="JVV3" s="854"/>
      <c r="JVW3" s="854"/>
      <c r="JVX3" s="854"/>
      <c r="JVY3" s="854"/>
      <c r="JVZ3" s="854"/>
      <c r="JWA3" s="854"/>
      <c r="JWB3" s="854"/>
      <c r="JWC3" s="854"/>
      <c r="JWD3" s="854"/>
      <c r="JWE3" s="854"/>
      <c r="JWF3" s="854"/>
      <c r="JWG3" s="854"/>
      <c r="JWH3" s="854"/>
      <c r="JWI3" s="854"/>
      <c r="JWJ3" s="854"/>
      <c r="JWK3" s="854"/>
      <c r="JWL3" s="854"/>
      <c r="JWM3" s="854"/>
      <c r="JWN3" s="854"/>
      <c r="JWO3" s="854"/>
      <c r="JWP3" s="854"/>
      <c r="JWQ3" s="854"/>
      <c r="JWR3" s="854"/>
      <c r="JWS3" s="854"/>
      <c r="JWT3" s="854"/>
      <c r="JWU3" s="854"/>
      <c r="JWV3" s="854"/>
      <c r="JWW3" s="854"/>
      <c r="JWX3" s="854"/>
      <c r="JWY3" s="854"/>
      <c r="JWZ3" s="854"/>
      <c r="JXA3" s="854"/>
      <c r="JXB3" s="854"/>
      <c r="JXC3" s="854"/>
      <c r="JXD3" s="854"/>
      <c r="JXE3" s="854"/>
      <c r="JXF3" s="854"/>
      <c r="JXG3" s="854"/>
      <c r="JXH3" s="854"/>
      <c r="JXI3" s="854"/>
      <c r="JXJ3" s="854"/>
      <c r="JXK3" s="854"/>
      <c r="JXL3" s="854"/>
      <c r="JXM3" s="854"/>
      <c r="JXN3" s="854"/>
      <c r="JXO3" s="854"/>
      <c r="JXP3" s="854"/>
      <c r="JXQ3" s="854"/>
      <c r="JXR3" s="854"/>
      <c r="JXS3" s="854"/>
      <c r="JXT3" s="854"/>
      <c r="JXU3" s="854"/>
      <c r="JXV3" s="854"/>
      <c r="JXW3" s="854"/>
      <c r="JXX3" s="854"/>
      <c r="JXY3" s="854"/>
      <c r="JXZ3" s="854"/>
      <c r="JYA3" s="854"/>
      <c r="JYB3" s="854"/>
      <c r="JYC3" s="854"/>
      <c r="JYD3" s="854"/>
      <c r="JYE3" s="854"/>
      <c r="JYF3" s="854"/>
      <c r="JYG3" s="854"/>
      <c r="JYH3" s="854"/>
      <c r="JYI3" s="854"/>
      <c r="JYJ3" s="854"/>
      <c r="JYK3" s="854"/>
      <c r="JYL3" s="854"/>
      <c r="JYM3" s="854"/>
      <c r="JYN3" s="854"/>
      <c r="JYO3" s="854"/>
      <c r="JYP3" s="854"/>
      <c r="JYQ3" s="854"/>
      <c r="JYR3" s="854"/>
      <c r="JYS3" s="854"/>
      <c r="JYT3" s="854"/>
      <c r="JYU3" s="854"/>
      <c r="JYV3" s="854"/>
      <c r="JYW3" s="854"/>
      <c r="JYX3" s="854"/>
      <c r="JYY3" s="854"/>
      <c r="JYZ3" s="854"/>
      <c r="JZA3" s="854"/>
      <c r="JZB3" s="854"/>
      <c r="JZC3" s="854"/>
      <c r="JZD3" s="854"/>
      <c r="JZE3" s="854"/>
      <c r="JZF3" s="854"/>
      <c r="JZG3" s="854"/>
      <c r="JZH3" s="854"/>
      <c r="JZI3" s="854"/>
      <c r="JZJ3" s="854"/>
      <c r="JZK3" s="854"/>
      <c r="JZL3" s="854"/>
      <c r="JZM3" s="854"/>
      <c r="JZN3" s="854"/>
      <c r="JZO3" s="854"/>
      <c r="JZP3" s="854"/>
      <c r="JZQ3" s="854"/>
      <c r="JZR3" s="854"/>
      <c r="JZS3" s="854"/>
      <c r="JZT3" s="854"/>
      <c r="JZU3" s="854"/>
      <c r="JZV3" s="854"/>
      <c r="JZW3" s="854"/>
      <c r="JZX3" s="854"/>
      <c r="JZY3" s="854"/>
      <c r="JZZ3" s="854"/>
      <c r="KAA3" s="854"/>
      <c r="KAB3" s="854"/>
      <c r="KAC3" s="854"/>
      <c r="KAD3" s="854"/>
      <c r="KAE3" s="854"/>
      <c r="KAF3" s="854"/>
      <c r="KAG3" s="854"/>
      <c r="KAH3" s="854"/>
      <c r="KAI3" s="854"/>
      <c r="KAJ3" s="854"/>
      <c r="KAK3" s="854"/>
      <c r="KAL3" s="854"/>
      <c r="KAM3" s="854"/>
      <c r="KAN3" s="854"/>
      <c r="KAO3" s="854"/>
      <c r="KAP3" s="854"/>
      <c r="KAQ3" s="854"/>
      <c r="KAR3" s="854"/>
      <c r="KAS3" s="854"/>
      <c r="KAT3" s="854"/>
      <c r="KAU3" s="854"/>
      <c r="KAV3" s="854"/>
      <c r="KAW3" s="854"/>
      <c r="KAX3" s="854"/>
      <c r="KAY3" s="854"/>
      <c r="KAZ3" s="854"/>
      <c r="KBA3" s="854"/>
      <c r="KBB3" s="854"/>
      <c r="KBC3" s="854"/>
      <c r="KBD3" s="854"/>
      <c r="KBE3" s="854"/>
      <c r="KBF3" s="854"/>
      <c r="KBG3" s="854"/>
      <c r="KBH3" s="854"/>
      <c r="KBI3" s="854"/>
      <c r="KBJ3" s="854"/>
      <c r="KBK3" s="854"/>
      <c r="KBL3" s="854"/>
      <c r="KBM3" s="854"/>
      <c r="KBN3" s="854"/>
      <c r="KBO3" s="854"/>
      <c r="KBP3" s="854"/>
      <c r="KBQ3" s="854"/>
      <c r="KBR3" s="854"/>
      <c r="KBS3" s="854"/>
      <c r="KBT3" s="854"/>
      <c r="KBU3" s="854"/>
      <c r="KBV3" s="854"/>
      <c r="KBW3" s="854"/>
      <c r="KBX3" s="854"/>
      <c r="KBY3" s="854"/>
      <c r="KBZ3" s="854"/>
      <c r="KCA3" s="854"/>
      <c r="KCB3" s="854"/>
      <c r="KCC3" s="854"/>
      <c r="KCD3" s="854"/>
      <c r="KCE3" s="854"/>
      <c r="KCF3" s="854"/>
      <c r="KCG3" s="854"/>
      <c r="KCH3" s="854"/>
      <c r="KCI3" s="854"/>
      <c r="KCJ3" s="854"/>
      <c r="KCK3" s="854"/>
      <c r="KCL3" s="854"/>
      <c r="KCM3" s="854"/>
      <c r="KCN3" s="854"/>
      <c r="KCO3" s="854"/>
      <c r="KCP3" s="854"/>
      <c r="KCQ3" s="854"/>
      <c r="KCR3" s="854"/>
      <c r="KCS3" s="854"/>
      <c r="KCT3" s="854"/>
      <c r="KCU3" s="854"/>
      <c r="KCV3" s="854"/>
      <c r="KCW3" s="854"/>
      <c r="KCX3" s="854"/>
      <c r="KCY3" s="854"/>
      <c r="KCZ3" s="854"/>
      <c r="KDA3" s="854"/>
      <c r="KDB3" s="854"/>
      <c r="KDC3" s="854"/>
      <c r="KDD3" s="854"/>
      <c r="KDE3" s="854"/>
      <c r="KDF3" s="854"/>
      <c r="KDG3" s="854"/>
      <c r="KDH3" s="854"/>
      <c r="KDI3" s="854"/>
      <c r="KDJ3" s="854"/>
      <c r="KDK3" s="854"/>
      <c r="KDL3" s="854"/>
      <c r="KDM3" s="854"/>
      <c r="KDN3" s="854"/>
      <c r="KDO3" s="854"/>
      <c r="KDP3" s="854"/>
      <c r="KDQ3" s="854"/>
      <c r="KDR3" s="854"/>
      <c r="KDS3" s="854"/>
      <c r="KDT3" s="854"/>
      <c r="KDU3" s="854"/>
      <c r="KDV3" s="854"/>
      <c r="KDW3" s="854"/>
      <c r="KDX3" s="854"/>
      <c r="KDY3" s="854"/>
      <c r="KDZ3" s="854"/>
      <c r="KEA3" s="854"/>
      <c r="KEB3" s="854"/>
      <c r="KEC3" s="854"/>
      <c r="KED3" s="854"/>
      <c r="KEE3" s="854"/>
      <c r="KEF3" s="854"/>
      <c r="KEG3" s="854"/>
      <c r="KEH3" s="854"/>
      <c r="KEI3" s="854"/>
      <c r="KEJ3" s="854"/>
      <c r="KEK3" s="854"/>
      <c r="KEL3" s="854"/>
      <c r="KEM3" s="854"/>
      <c r="KEN3" s="854"/>
      <c r="KEO3" s="854"/>
      <c r="KEP3" s="854"/>
      <c r="KEQ3" s="854"/>
      <c r="KER3" s="854"/>
      <c r="KES3" s="854"/>
      <c r="KET3" s="854"/>
      <c r="KEU3" s="854"/>
      <c r="KEV3" s="854"/>
      <c r="KEW3" s="854"/>
      <c r="KEX3" s="854"/>
      <c r="KEY3" s="854"/>
      <c r="KEZ3" s="854"/>
      <c r="KFA3" s="854"/>
      <c r="KFB3" s="854"/>
      <c r="KFC3" s="854"/>
      <c r="KFD3" s="854"/>
      <c r="KFE3" s="854"/>
      <c r="KFF3" s="854"/>
      <c r="KFG3" s="854"/>
      <c r="KFH3" s="854"/>
      <c r="KFI3" s="854"/>
      <c r="KFJ3" s="854"/>
      <c r="KFK3" s="854"/>
      <c r="KFL3" s="854"/>
      <c r="KFM3" s="854"/>
      <c r="KFN3" s="854"/>
      <c r="KFO3" s="854"/>
      <c r="KFP3" s="854"/>
      <c r="KFQ3" s="854"/>
      <c r="KFR3" s="854"/>
      <c r="KFS3" s="854"/>
      <c r="KFT3" s="854"/>
      <c r="KFU3" s="854"/>
      <c r="KFV3" s="854"/>
      <c r="KFW3" s="854"/>
      <c r="KFX3" s="854"/>
      <c r="KFY3" s="854"/>
      <c r="KFZ3" s="854"/>
      <c r="KGA3" s="854"/>
      <c r="KGB3" s="854"/>
      <c r="KGC3" s="854"/>
      <c r="KGD3" s="854"/>
      <c r="KGE3" s="854"/>
      <c r="KGF3" s="854"/>
      <c r="KGG3" s="854"/>
      <c r="KGH3" s="854"/>
      <c r="KGI3" s="854"/>
      <c r="KGJ3" s="854"/>
      <c r="KGK3" s="854"/>
      <c r="KGL3" s="854"/>
      <c r="KGM3" s="854"/>
      <c r="KGN3" s="854"/>
      <c r="KGO3" s="854"/>
      <c r="KGP3" s="854"/>
      <c r="KGQ3" s="854"/>
      <c r="KGR3" s="854"/>
      <c r="KGS3" s="854"/>
      <c r="KGT3" s="854"/>
      <c r="KGU3" s="854"/>
      <c r="KGV3" s="854"/>
      <c r="KGW3" s="854"/>
      <c r="KGX3" s="854"/>
      <c r="KGY3" s="854"/>
      <c r="KGZ3" s="854"/>
      <c r="KHA3" s="854"/>
      <c r="KHB3" s="854"/>
      <c r="KHC3" s="854"/>
      <c r="KHD3" s="854"/>
      <c r="KHE3" s="854"/>
      <c r="KHF3" s="854"/>
      <c r="KHG3" s="854"/>
      <c r="KHH3" s="854"/>
      <c r="KHI3" s="854"/>
      <c r="KHJ3" s="854"/>
      <c r="KHK3" s="854"/>
      <c r="KHL3" s="854"/>
      <c r="KHM3" s="854"/>
      <c r="KHN3" s="854"/>
      <c r="KHO3" s="854"/>
      <c r="KHP3" s="854"/>
      <c r="KHQ3" s="854"/>
      <c r="KHR3" s="854"/>
      <c r="KHS3" s="854"/>
      <c r="KHT3" s="854"/>
      <c r="KHU3" s="854"/>
      <c r="KHV3" s="854"/>
      <c r="KHW3" s="854"/>
      <c r="KHX3" s="854"/>
      <c r="KHY3" s="854"/>
      <c r="KHZ3" s="854"/>
      <c r="KIA3" s="854"/>
      <c r="KIB3" s="854"/>
      <c r="KIC3" s="854"/>
      <c r="KID3" s="854"/>
      <c r="KIE3" s="854"/>
      <c r="KIF3" s="854"/>
      <c r="KIG3" s="854"/>
      <c r="KIH3" s="854"/>
      <c r="KII3" s="854"/>
      <c r="KIJ3" s="854"/>
      <c r="KIK3" s="854"/>
      <c r="KIL3" s="854"/>
      <c r="KIM3" s="854"/>
      <c r="KIN3" s="854"/>
      <c r="KIO3" s="854"/>
      <c r="KIP3" s="854"/>
      <c r="KIQ3" s="854"/>
      <c r="KIR3" s="854"/>
      <c r="KIS3" s="854"/>
      <c r="KIT3" s="854"/>
      <c r="KIU3" s="854"/>
      <c r="KIV3" s="854"/>
      <c r="KIW3" s="854"/>
      <c r="KIX3" s="854"/>
      <c r="KIY3" s="854"/>
      <c r="KIZ3" s="854"/>
      <c r="KJA3" s="854"/>
      <c r="KJB3" s="854"/>
      <c r="KJC3" s="854"/>
      <c r="KJD3" s="854"/>
      <c r="KJE3" s="854"/>
      <c r="KJF3" s="854"/>
      <c r="KJG3" s="854"/>
      <c r="KJH3" s="854"/>
      <c r="KJI3" s="854"/>
      <c r="KJJ3" s="854"/>
      <c r="KJK3" s="854"/>
      <c r="KJL3" s="854"/>
      <c r="KJM3" s="854"/>
      <c r="KJN3" s="854"/>
      <c r="KJO3" s="854"/>
      <c r="KJP3" s="854"/>
      <c r="KJQ3" s="854"/>
      <c r="KJR3" s="854"/>
      <c r="KJS3" s="854"/>
      <c r="KJT3" s="854"/>
      <c r="KJU3" s="854"/>
      <c r="KJV3" s="854"/>
      <c r="KJW3" s="854"/>
      <c r="KJX3" s="854"/>
      <c r="KJY3" s="854"/>
      <c r="KJZ3" s="854"/>
      <c r="KKA3" s="854"/>
      <c r="KKB3" s="854"/>
      <c r="KKC3" s="854"/>
      <c r="KKD3" s="854"/>
      <c r="KKE3" s="854"/>
      <c r="KKF3" s="854"/>
      <c r="KKG3" s="854"/>
      <c r="KKH3" s="854"/>
      <c r="KKI3" s="854"/>
      <c r="KKJ3" s="854"/>
      <c r="KKK3" s="854"/>
      <c r="KKL3" s="854"/>
      <c r="KKM3" s="854"/>
      <c r="KKN3" s="854"/>
      <c r="KKO3" s="854"/>
      <c r="KKP3" s="854"/>
      <c r="KKQ3" s="854"/>
      <c r="KKR3" s="854"/>
      <c r="KKS3" s="854"/>
      <c r="KKT3" s="854"/>
      <c r="KKU3" s="854"/>
      <c r="KKV3" s="854"/>
      <c r="KKW3" s="854"/>
      <c r="KKX3" s="854"/>
      <c r="KKY3" s="854"/>
      <c r="KKZ3" s="854"/>
      <c r="KLA3" s="854"/>
      <c r="KLB3" s="854"/>
      <c r="KLC3" s="854"/>
      <c r="KLD3" s="854"/>
      <c r="KLE3" s="854"/>
      <c r="KLF3" s="854"/>
      <c r="KLG3" s="854"/>
      <c r="KLH3" s="854"/>
      <c r="KLI3" s="854"/>
      <c r="KLJ3" s="854"/>
      <c r="KLK3" s="854"/>
      <c r="KLL3" s="854"/>
      <c r="KLM3" s="854"/>
      <c r="KLN3" s="854"/>
      <c r="KLO3" s="854"/>
      <c r="KLP3" s="854"/>
      <c r="KLQ3" s="854"/>
      <c r="KLR3" s="854"/>
      <c r="KLS3" s="854"/>
      <c r="KLT3" s="854"/>
      <c r="KLU3" s="854"/>
      <c r="KLV3" s="854"/>
      <c r="KLW3" s="854"/>
      <c r="KLX3" s="854"/>
      <c r="KLY3" s="854"/>
      <c r="KLZ3" s="854"/>
      <c r="KMA3" s="854"/>
      <c r="KMB3" s="854"/>
      <c r="KMC3" s="854"/>
      <c r="KMD3" s="854"/>
      <c r="KME3" s="854"/>
      <c r="KMF3" s="854"/>
      <c r="KMG3" s="854"/>
      <c r="KMH3" s="854"/>
      <c r="KMI3" s="854"/>
      <c r="KMJ3" s="854"/>
      <c r="KMK3" s="854"/>
      <c r="KML3" s="854"/>
      <c r="KMM3" s="854"/>
      <c r="KMN3" s="854"/>
      <c r="KMO3" s="854"/>
      <c r="KMP3" s="854"/>
      <c r="KMQ3" s="854"/>
      <c r="KMR3" s="854"/>
      <c r="KMS3" s="854"/>
      <c r="KMT3" s="854"/>
      <c r="KMU3" s="854"/>
      <c r="KMV3" s="854"/>
      <c r="KMW3" s="854"/>
      <c r="KMX3" s="854"/>
      <c r="KMY3" s="854"/>
      <c r="KMZ3" s="854"/>
      <c r="KNA3" s="854"/>
      <c r="KNB3" s="854"/>
      <c r="KNC3" s="854"/>
      <c r="KND3" s="854"/>
      <c r="KNE3" s="854"/>
      <c r="KNF3" s="854"/>
      <c r="KNG3" s="854"/>
      <c r="KNH3" s="854"/>
      <c r="KNI3" s="854"/>
      <c r="KNJ3" s="854"/>
      <c r="KNK3" s="854"/>
      <c r="KNL3" s="854"/>
      <c r="KNM3" s="854"/>
      <c r="KNN3" s="854"/>
      <c r="KNO3" s="854"/>
      <c r="KNP3" s="854"/>
      <c r="KNQ3" s="854"/>
      <c r="KNR3" s="854"/>
      <c r="KNS3" s="854"/>
      <c r="KNT3" s="854"/>
      <c r="KNU3" s="854"/>
      <c r="KNV3" s="854"/>
      <c r="KNW3" s="854"/>
      <c r="KNX3" s="854"/>
      <c r="KNY3" s="854"/>
      <c r="KNZ3" s="854"/>
      <c r="KOA3" s="854"/>
      <c r="KOB3" s="854"/>
      <c r="KOC3" s="854"/>
      <c r="KOD3" s="854"/>
      <c r="KOE3" s="854"/>
      <c r="KOF3" s="854"/>
      <c r="KOG3" s="854"/>
      <c r="KOH3" s="854"/>
      <c r="KOI3" s="854"/>
      <c r="KOJ3" s="854"/>
      <c r="KOK3" s="854"/>
      <c r="KOL3" s="854"/>
      <c r="KOM3" s="854"/>
      <c r="KON3" s="854"/>
      <c r="KOO3" s="854"/>
      <c r="KOP3" s="854"/>
      <c r="KOQ3" s="854"/>
      <c r="KOR3" s="854"/>
      <c r="KOS3" s="854"/>
      <c r="KOT3" s="854"/>
      <c r="KOU3" s="854"/>
      <c r="KOV3" s="854"/>
      <c r="KOW3" s="854"/>
      <c r="KOX3" s="854"/>
      <c r="KOY3" s="854"/>
      <c r="KOZ3" s="854"/>
      <c r="KPA3" s="854"/>
      <c r="KPB3" s="854"/>
      <c r="KPC3" s="854"/>
      <c r="KPD3" s="854"/>
      <c r="KPE3" s="854"/>
      <c r="KPF3" s="854"/>
      <c r="KPG3" s="854"/>
      <c r="KPH3" s="854"/>
      <c r="KPI3" s="854"/>
      <c r="KPJ3" s="854"/>
      <c r="KPK3" s="854"/>
      <c r="KPL3" s="854"/>
      <c r="KPM3" s="854"/>
      <c r="KPN3" s="854"/>
      <c r="KPO3" s="854"/>
      <c r="KPP3" s="854"/>
      <c r="KPQ3" s="854"/>
      <c r="KPR3" s="854"/>
      <c r="KPS3" s="854"/>
      <c r="KPT3" s="854"/>
      <c r="KPU3" s="854"/>
      <c r="KPV3" s="854"/>
      <c r="KPW3" s="854"/>
      <c r="KPX3" s="854"/>
      <c r="KPY3" s="854"/>
      <c r="KPZ3" s="854"/>
      <c r="KQA3" s="854"/>
      <c r="KQB3" s="854"/>
      <c r="KQC3" s="854"/>
      <c r="KQD3" s="854"/>
      <c r="KQE3" s="854"/>
      <c r="KQF3" s="854"/>
      <c r="KQG3" s="854"/>
      <c r="KQH3" s="854"/>
      <c r="KQI3" s="854"/>
      <c r="KQJ3" s="854"/>
      <c r="KQK3" s="854"/>
      <c r="KQL3" s="854"/>
      <c r="KQM3" s="854"/>
      <c r="KQN3" s="854"/>
      <c r="KQO3" s="854"/>
      <c r="KQP3" s="854"/>
      <c r="KQQ3" s="854"/>
      <c r="KQR3" s="854"/>
      <c r="KQS3" s="854"/>
      <c r="KQT3" s="854"/>
      <c r="KQU3" s="854"/>
      <c r="KQV3" s="854"/>
      <c r="KQW3" s="854"/>
      <c r="KQX3" s="854"/>
      <c r="KQY3" s="854"/>
      <c r="KQZ3" s="854"/>
      <c r="KRA3" s="854"/>
      <c r="KRB3" s="854"/>
      <c r="KRC3" s="854"/>
      <c r="KRD3" s="854"/>
      <c r="KRE3" s="854"/>
      <c r="KRF3" s="854"/>
      <c r="KRG3" s="854"/>
      <c r="KRH3" s="854"/>
      <c r="KRI3" s="854"/>
      <c r="KRJ3" s="854"/>
      <c r="KRK3" s="854"/>
      <c r="KRL3" s="854"/>
      <c r="KRM3" s="854"/>
      <c r="KRN3" s="854"/>
      <c r="KRO3" s="854"/>
      <c r="KRP3" s="854"/>
      <c r="KRQ3" s="854"/>
      <c r="KRR3" s="854"/>
      <c r="KRS3" s="854"/>
      <c r="KRT3" s="854"/>
      <c r="KRU3" s="854"/>
      <c r="KRV3" s="854"/>
      <c r="KRW3" s="854"/>
      <c r="KRX3" s="854"/>
      <c r="KRY3" s="854"/>
      <c r="KRZ3" s="854"/>
      <c r="KSA3" s="854"/>
      <c r="KSB3" s="854"/>
      <c r="KSC3" s="854"/>
      <c r="KSD3" s="854"/>
      <c r="KSE3" s="854"/>
      <c r="KSF3" s="854"/>
      <c r="KSG3" s="854"/>
      <c r="KSH3" s="854"/>
      <c r="KSI3" s="854"/>
      <c r="KSJ3" s="854"/>
      <c r="KSK3" s="854"/>
      <c r="KSL3" s="854"/>
      <c r="KSM3" s="854"/>
      <c r="KSN3" s="854"/>
      <c r="KSO3" s="854"/>
      <c r="KSP3" s="854"/>
      <c r="KSQ3" s="854"/>
      <c r="KSR3" s="854"/>
      <c r="KSS3" s="854"/>
      <c r="KST3" s="854"/>
      <c r="KSU3" s="854"/>
      <c r="KSV3" s="854"/>
      <c r="KSW3" s="854"/>
      <c r="KSX3" s="854"/>
      <c r="KSY3" s="854"/>
      <c r="KSZ3" s="854"/>
      <c r="KTA3" s="854"/>
      <c r="KTB3" s="854"/>
      <c r="KTC3" s="854"/>
      <c r="KTD3" s="854"/>
      <c r="KTE3" s="854"/>
      <c r="KTF3" s="854"/>
      <c r="KTG3" s="854"/>
      <c r="KTH3" s="854"/>
      <c r="KTI3" s="854"/>
      <c r="KTJ3" s="854"/>
      <c r="KTK3" s="854"/>
      <c r="KTL3" s="854"/>
      <c r="KTM3" s="854"/>
      <c r="KTN3" s="854"/>
      <c r="KTO3" s="854"/>
      <c r="KTP3" s="854"/>
      <c r="KTQ3" s="854"/>
      <c r="KTR3" s="854"/>
      <c r="KTS3" s="854"/>
      <c r="KTT3" s="854"/>
      <c r="KTU3" s="854"/>
      <c r="KTV3" s="854"/>
      <c r="KTW3" s="854"/>
      <c r="KTX3" s="854"/>
      <c r="KTY3" s="854"/>
      <c r="KTZ3" s="854"/>
      <c r="KUA3" s="854"/>
      <c r="KUB3" s="854"/>
      <c r="KUC3" s="854"/>
      <c r="KUD3" s="854"/>
      <c r="KUE3" s="854"/>
      <c r="KUF3" s="854"/>
      <c r="KUG3" s="854"/>
      <c r="KUH3" s="854"/>
      <c r="KUI3" s="854"/>
      <c r="KUJ3" s="854"/>
      <c r="KUK3" s="854"/>
      <c r="KUL3" s="854"/>
      <c r="KUM3" s="854"/>
      <c r="KUN3" s="854"/>
      <c r="KUO3" s="854"/>
      <c r="KUP3" s="854"/>
      <c r="KUQ3" s="854"/>
      <c r="KUR3" s="854"/>
      <c r="KUS3" s="854"/>
      <c r="KUT3" s="854"/>
      <c r="KUU3" s="854"/>
      <c r="KUV3" s="854"/>
      <c r="KUW3" s="854"/>
      <c r="KUX3" s="854"/>
      <c r="KUY3" s="854"/>
      <c r="KUZ3" s="854"/>
      <c r="KVA3" s="854"/>
      <c r="KVB3" s="854"/>
      <c r="KVC3" s="854"/>
      <c r="KVD3" s="854"/>
      <c r="KVE3" s="854"/>
      <c r="KVF3" s="854"/>
      <c r="KVG3" s="854"/>
      <c r="KVH3" s="854"/>
      <c r="KVI3" s="854"/>
      <c r="KVJ3" s="854"/>
      <c r="KVK3" s="854"/>
      <c r="KVL3" s="854"/>
      <c r="KVM3" s="854"/>
      <c r="KVN3" s="854"/>
      <c r="KVO3" s="854"/>
      <c r="KVP3" s="854"/>
      <c r="KVQ3" s="854"/>
      <c r="KVR3" s="854"/>
      <c r="KVS3" s="854"/>
      <c r="KVT3" s="854"/>
      <c r="KVU3" s="854"/>
      <c r="KVV3" s="854"/>
      <c r="KVW3" s="854"/>
      <c r="KVX3" s="854"/>
      <c r="KVY3" s="854"/>
      <c r="KVZ3" s="854"/>
      <c r="KWA3" s="854"/>
      <c r="KWB3" s="854"/>
      <c r="KWC3" s="854"/>
      <c r="KWD3" s="854"/>
      <c r="KWE3" s="854"/>
      <c r="KWF3" s="854"/>
      <c r="KWG3" s="854"/>
      <c r="KWH3" s="854"/>
      <c r="KWI3" s="854"/>
      <c r="KWJ3" s="854"/>
      <c r="KWK3" s="854"/>
      <c r="KWL3" s="854"/>
      <c r="KWM3" s="854"/>
      <c r="KWN3" s="854"/>
      <c r="KWO3" s="854"/>
      <c r="KWP3" s="854"/>
      <c r="KWQ3" s="854"/>
      <c r="KWR3" s="854"/>
      <c r="KWS3" s="854"/>
      <c r="KWT3" s="854"/>
      <c r="KWU3" s="854"/>
      <c r="KWV3" s="854"/>
      <c r="KWW3" s="854"/>
      <c r="KWX3" s="854"/>
      <c r="KWY3" s="854"/>
      <c r="KWZ3" s="854"/>
      <c r="KXA3" s="854"/>
      <c r="KXB3" s="854"/>
      <c r="KXC3" s="854"/>
      <c r="KXD3" s="854"/>
      <c r="KXE3" s="854"/>
      <c r="KXF3" s="854"/>
      <c r="KXG3" s="854"/>
      <c r="KXH3" s="854"/>
      <c r="KXI3" s="854"/>
      <c r="KXJ3" s="854"/>
      <c r="KXK3" s="854"/>
      <c r="KXL3" s="854"/>
      <c r="KXM3" s="854"/>
      <c r="KXN3" s="854"/>
      <c r="KXO3" s="854"/>
      <c r="KXP3" s="854"/>
      <c r="KXQ3" s="854"/>
      <c r="KXR3" s="854"/>
      <c r="KXS3" s="854"/>
      <c r="KXT3" s="854"/>
      <c r="KXU3" s="854"/>
      <c r="KXV3" s="854"/>
      <c r="KXW3" s="854"/>
      <c r="KXX3" s="854"/>
      <c r="KXY3" s="854"/>
      <c r="KXZ3" s="854"/>
      <c r="KYA3" s="854"/>
      <c r="KYB3" s="854"/>
      <c r="KYC3" s="854"/>
      <c r="KYD3" s="854"/>
      <c r="KYE3" s="854"/>
      <c r="KYF3" s="854"/>
      <c r="KYG3" s="854"/>
      <c r="KYH3" s="854"/>
      <c r="KYI3" s="854"/>
      <c r="KYJ3" s="854"/>
      <c r="KYK3" s="854"/>
      <c r="KYL3" s="854"/>
      <c r="KYM3" s="854"/>
      <c r="KYN3" s="854"/>
      <c r="KYO3" s="854"/>
      <c r="KYP3" s="854"/>
      <c r="KYQ3" s="854"/>
      <c r="KYR3" s="854"/>
      <c r="KYS3" s="854"/>
      <c r="KYT3" s="854"/>
      <c r="KYU3" s="854"/>
      <c r="KYV3" s="854"/>
      <c r="KYW3" s="854"/>
      <c r="KYX3" s="854"/>
      <c r="KYY3" s="854"/>
      <c r="KYZ3" s="854"/>
      <c r="KZA3" s="854"/>
      <c r="KZB3" s="854"/>
      <c r="KZC3" s="854"/>
      <c r="KZD3" s="854"/>
      <c r="KZE3" s="854"/>
      <c r="KZF3" s="854"/>
      <c r="KZG3" s="854"/>
      <c r="KZH3" s="854"/>
      <c r="KZI3" s="854"/>
      <c r="KZJ3" s="854"/>
      <c r="KZK3" s="854"/>
      <c r="KZL3" s="854"/>
      <c r="KZM3" s="854"/>
      <c r="KZN3" s="854"/>
      <c r="KZO3" s="854"/>
      <c r="KZP3" s="854"/>
      <c r="KZQ3" s="854"/>
      <c r="KZR3" s="854"/>
      <c r="KZS3" s="854"/>
      <c r="KZT3" s="854"/>
      <c r="KZU3" s="854"/>
      <c r="KZV3" s="854"/>
      <c r="KZW3" s="854"/>
      <c r="KZX3" s="854"/>
      <c r="KZY3" s="854"/>
      <c r="KZZ3" s="854"/>
      <c r="LAA3" s="854"/>
      <c r="LAB3" s="854"/>
      <c r="LAC3" s="854"/>
      <c r="LAD3" s="854"/>
      <c r="LAE3" s="854"/>
      <c r="LAF3" s="854"/>
      <c r="LAG3" s="854"/>
      <c r="LAH3" s="854"/>
      <c r="LAI3" s="854"/>
      <c r="LAJ3" s="854"/>
      <c r="LAK3" s="854"/>
      <c r="LAL3" s="854"/>
      <c r="LAM3" s="854"/>
      <c r="LAN3" s="854"/>
      <c r="LAO3" s="854"/>
      <c r="LAP3" s="854"/>
      <c r="LAQ3" s="854"/>
      <c r="LAR3" s="854"/>
      <c r="LAS3" s="854"/>
      <c r="LAT3" s="854"/>
      <c r="LAU3" s="854"/>
      <c r="LAV3" s="854"/>
      <c r="LAW3" s="854"/>
      <c r="LAX3" s="854"/>
      <c r="LAY3" s="854"/>
      <c r="LAZ3" s="854"/>
      <c r="LBA3" s="854"/>
      <c r="LBB3" s="854"/>
      <c r="LBC3" s="854"/>
      <c r="LBD3" s="854"/>
      <c r="LBE3" s="854"/>
      <c r="LBF3" s="854"/>
      <c r="LBG3" s="854"/>
      <c r="LBH3" s="854"/>
      <c r="LBI3" s="854"/>
      <c r="LBJ3" s="854"/>
      <c r="LBK3" s="854"/>
      <c r="LBL3" s="854"/>
      <c r="LBM3" s="854"/>
      <c r="LBN3" s="854"/>
      <c r="LBO3" s="854"/>
      <c r="LBP3" s="854"/>
      <c r="LBQ3" s="854"/>
      <c r="LBR3" s="854"/>
      <c r="LBS3" s="854"/>
      <c r="LBT3" s="854"/>
      <c r="LBU3" s="854"/>
      <c r="LBV3" s="854"/>
      <c r="LBW3" s="854"/>
      <c r="LBX3" s="854"/>
      <c r="LBY3" s="854"/>
      <c r="LBZ3" s="854"/>
      <c r="LCA3" s="854"/>
      <c r="LCB3" s="854"/>
      <c r="LCC3" s="854"/>
      <c r="LCD3" s="854"/>
      <c r="LCE3" s="854"/>
      <c r="LCF3" s="854"/>
      <c r="LCG3" s="854"/>
      <c r="LCH3" s="854"/>
      <c r="LCI3" s="854"/>
      <c r="LCJ3" s="854"/>
      <c r="LCK3" s="854"/>
      <c r="LCL3" s="854"/>
      <c r="LCM3" s="854"/>
      <c r="LCN3" s="854"/>
      <c r="LCO3" s="854"/>
      <c r="LCP3" s="854"/>
      <c r="LCQ3" s="854"/>
      <c r="LCR3" s="854"/>
      <c r="LCS3" s="854"/>
      <c r="LCT3" s="854"/>
      <c r="LCU3" s="854"/>
      <c r="LCV3" s="854"/>
      <c r="LCW3" s="854"/>
      <c r="LCX3" s="854"/>
      <c r="LCY3" s="854"/>
      <c r="LCZ3" s="854"/>
      <c r="LDA3" s="854"/>
      <c r="LDB3" s="854"/>
      <c r="LDC3" s="854"/>
      <c r="LDD3" s="854"/>
      <c r="LDE3" s="854"/>
      <c r="LDF3" s="854"/>
      <c r="LDG3" s="854"/>
      <c r="LDH3" s="854"/>
      <c r="LDI3" s="854"/>
      <c r="LDJ3" s="854"/>
      <c r="LDK3" s="854"/>
      <c r="LDL3" s="854"/>
      <c r="LDM3" s="854"/>
      <c r="LDN3" s="854"/>
      <c r="LDO3" s="854"/>
      <c r="LDP3" s="854"/>
      <c r="LDQ3" s="854"/>
      <c r="LDR3" s="854"/>
      <c r="LDS3" s="854"/>
      <c r="LDT3" s="854"/>
      <c r="LDU3" s="854"/>
      <c r="LDV3" s="854"/>
      <c r="LDW3" s="854"/>
      <c r="LDX3" s="854"/>
      <c r="LDY3" s="854"/>
      <c r="LDZ3" s="854"/>
      <c r="LEA3" s="854"/>
      <c r="LEB3" s="854"/>
      <c r="LEC3" s="854"/>
      <c r="LED3" s="854"/>
      <c r="LEE3" s="854"/>
      <c r="LEF3" s="854"/>
      <c r="LEG3" s="854"/>
      <c r="LEH3" s="854"/>
      <c r="LEI3" s="854"/>
      <c r="LEJ3" s="854"/>
      <c r="LEK3" s="854"/>
      <c r="LEL3" s="854"/>
      <c r="LEM3" s="854"/>
      <c r="LEN3" s="854"/>
      <c r="LEO3" s="854"/>
      <c r="LEP3" s="854"/>
      <c r="LEQ3" s="854"/>
      <c r="LER3" s="854"/>
      <c r="LES3" s="854"/>
      <c r="LET3" s="854"/>
      <c r="LEU3" s="854"/>
      <c r="LEV3" s="854"/>
      <c r="LEW3" s="854"/>
      <c r="LEX3" s="854"/>
      <c r="LEY3" s="854"/>
      <c r="LEZ3" s="854"/>
      <c r="LFA3" s="854"/>
      <c r="LFB3" s="854"/>
      <c r="LFC3" s="854"/>
      <c r="LFD3" s="854"/>
      <c r="LFE3" s="854"/>
      <c r="LFF3" s="854"/>
      <c r="LFG3" s="854"/>
      <c r="LFH3" s="854"/>
      <c r="LFI3" s="854"/>
      <c r="LFJ3" s="854"/>
      <c r="LFK3" s="854"/>
      <c r="LFL3" s="854"/>
      <c r="LFM3" s="854"/>
      <c r="LFN3" s="854"/>
      <c r="LFO3" s="854"/>
      <c r="LFP3" s="854"/>
      <c r="LFQ3" s="854"/>
      <c r="LFR3" s="854"/>
      <c r="LFS3" s="854"/>
      <c r="LFT3" s="854"/>
      <c r="LFU3" s="854"/>
      <c r="LFV3" s="854"/>
      <c r="LFW3" s="854"/>
      <c r="LFX3" s="854"/>
      <c r="LFY3" s="854"/>
      <c r="LFZ3" s="854"/>
      <c r="LGA3" s="854"/>
      <c r="LGB3" s="854"/>
      <c r="LGC3" s="854"/>
      <c r="LGD3" s="854"/>
      <c r="LGE3" s="854"/>
      <c r="LGF3" s="854"/>
      <c r="LGG3" s="854"/>
      <c r="LGH3" s="854"/>
      <c r="LGI3" s="854"/>
      <c r="LGJ3" s="854"/>
      <c r="LGK3" s="854"/>
      <c r="LGL3" s="854"/>
      <c r="LGM3" s="854"/>
      <c r="LGN3" s="854"/>
      <c r="LGO3" s="854"/>
      <c r="LGP3" s="854"/>
      <c r="LGQ3" s="854"/>
      <c r="LGR3" s="854"/>
      <c r="LGS3" s="854"/>
      <c r="LGT3" s="854"/>
      <c r="LGU3" s="854"/>
      <c r="LGV3" s="854"/>
      <c r="LGW3" s="854"/>
      <c r="LGX3" s="854"/>
      <c r="LGY3" s="854"/>
      <c r="LGZ3" s="854"/>
      <c r="LHA3" s="854"/>
      <c r="LHB3" s="854"/>
      <c r="LHC3" s="854"/>
      <c r="LHD3" s="854"/>
      <c r="LHE3" s="854"/>
      <c r="LHF3" s="854"/>
      <c r="LHG3" s="854"/>
      <c r="LHH3" s="854"/>
      <c r="LHI3" s="854"/>
      <c r="LHJ3" s="854"/>
      <c r="LHK3" s="854"/>
      <c r="LHL3" s="854"/>
      <c r="LHM3" s="854"/>
      <c r="LHN3" s="854"/>
      <c r="LHO3" s="854"/>
      <c r="LHP3" s="854"/>
      <c r="LHQ3" s="854"/>
      <c r="LHR3" s="854"/>
      <c r="LHS3" s="854"/>
      <c r="LHT3" s="854"/>
      <c r="LHU3" s="854"/>
      <c r="LHV3" s="854"/>
      <c r="LHW3" s="854"/>
      <c r="LHX3" s="854"/>
      <c r="LHY3" s="854"/>
      <c r="LHZ3" s="854"/>
      <c r="LIA3" s="854"/>
      <c r="LIB3" s="854"/>
      <c r="LIC3" s="854"/>
      <c r="LID3" s="854"/>
      <c r="LIE3" s="854"/>
      <c r="LIF3" s="854"/>
      <c r="LIG3" s="854"/>
      <c r="LIH3" s="854"/>
      <c r="LII3" s="854"/>
      <c r="LIJ3" s="854"/>
      <c r="LIK3" s="854"/>
      <c r="LIL3" s="854"/>
      <c r="LIM3" s="854"/>
      <c r="LIN3" s="854"/>
      <c r="LIO3" s="854"/>
      <c r="LIP3" s="854"/>
      <c r="LIQ3" s="854"/>
      <c r="LIR3" s="854"/>
      <c r="LIS3" s="854"/>
      <c r="LIT3" s="854"/>
      <c r="LIU3" s="854"/>
      <c r="LIV3" s="854"/>
      <c r="LIW3" s="854"/>
      <c r="LIX3" s="854"/>
      <c r="LIY3" s="854"/>
      <c r="LIZ3" s="854"/>
      <c r="LJA3" s="854"/>
      <c r="LJB3" s="854"/>
      <c r="LJC3" s="854"/>
      <c r="LJD3" s="854"/>
      <c r="LJE3" s="854"/>
      <c r="LJF3" s="854"/>
      <c r="LJG3" s="854"/>
      <c r="LJH3" s="854"/>
      <c r="LJI3" s="854"/>
      <c r="LJJ3" s="854"/>
      <c r="LJK3" s="854"/>
      <c r="LJL3" s="854"/>
      <c r="LJM3" s="854"/>
      <c r="LJN3" s="854"/>
      <c r="LJO3" s="854"/>
      <c r="LJP3" s="854"/>
      <c r="LJQ3" s="854"/>
      <c r="LJR3" s="854"/>
      <c r="LJS3" s="854"/>
      <c r="LJT3" s="854"/>
      <c r="LJU3" s="854"/>
      <c r="LJV3" s="854"/>
      <c r="LJW3" s="854"/>
      <c r="LJX3" s="854"/>
      <c r="LJY3" s="854"/>
      <c r="LJZ3" s="854"/>
      <c r="LKA3" s="854"/>
      <c r="LKB3" s="854"/>
      <c r="LKC3" s="854"/>
      <c r="LKD3" s="854"/>
      <c r="LKE3" s="854"/>
      <c r="LKF3" s="854"/>
      <c r="LKG3" s="854"/>
      <c r="LKH3" s="854"/>
      <c r="LKI3" s="854"/>
      <c r="LKJ3" s="854"/>
      <c r="LKK3" s="854"/>
      <c r="LKL3" s="854"/>
      <c r="LKM3" s="854"/>
      <c r="LKN3" s="854"/>
      <c r="LKO3" s="854"/>
      <c r="LKP3" s="854"/>
      <c r="LKQ3" s="854"/>
      <c r="LKR3" s="854"/>
      <c r="LKS3" s="854"/>
      <c r="LKT3" s="854"/>
      <c r="LKU3" s="854"/>
      <c r="LKV3" s="854"/>
      <c r="LKW3" s="854"/>
      <c r="LKX3" s="854"/>
      <c r="LKY3" s="854"/>
      <c r="LKZ3" s="854"/>
      <c r="LLA3" s="854"/>
      <c r="LLB3" s="854"/>
      <c r="LLC3" s="854"/>
      <c r="LLD3" s="854"/>
      <c r="LLE3" s="854"/>
      <c r="LLF3" s="854"/>
      <c r="LLG3" s="854"/>
      <c r="LLH3" s="854"/>
      <c r="LLI3" s="854"/>
      <c r="LLJ3" s="854"/>
      <c r="LLK3" s="854"/>
      <c r="LLL3" s="854"/>
      <c r="LLM3" s="854"/>
      <c r="LLN3" s="854"/>
      <c r="LLO3" s="854"/>
      <c r="LLP3" s="854"/>
      <c r="LLQ3" s="854"/>
      <c r="LLR3" s="854"/>
      <c r="LLS3" s="854"/>
      <c r="LLT3" s="854"/>
      <c r="LLU3" s="854"/>
      <c r="LLV3" s="854"/>
      <c r="LLW3" s="854"/>
      <c r="LLX3" s="854"/>
      <c r="LLY3" s="854"/>
      <c r="LLZ3" s="854"/>
      <c r="LMA3" s="854"/>
      <c r="LMB3" s="854"/>
      <c r="LMC3" s="854"/>
      <c r="LMD3" s="854"/>
      <c r="LME3" s="854"/>
      <c r="LMF3" s="854"/>
      <c r="LMG3" s="854"/>
      <c r="LMH3" s="854"/>
      <c r="LMI3" s="854"/>
      <c r="LMJ3" s="854"/>
      <c r="LMK3" s="854"/>
      <c r="LML3" s="854"/>
      <c r="LMM3" s="854"/>
      <c r="LMN3" s="854"/>
      <c r="LMO3" s="854"/>
      <c r="LMP3" s="854"/>
      <c r="LMQ3" s="854"/>
      <c r="LMR3" s="854"/>
      <c r="LMS3" s="854"/>
      <c r="LMT3" s="854"/>
      <c r="LMU3" s="854"/>
      <c r="LMV3" s="854"/>
      <c r="LMW3" s="854"/>
      <c r="LMX3" s="854"/>
      <c r="LMY3" s="854"/>
      <c r="LMZ3" s="854"/>
      <c r="LNA3" s="854"/>
      <c r="LNB3" s="854"/>
      <c r="LNC3" s="854"/>
      <c r="LND3" s="854"/>
      <c r="LNE3" s="854"/>
      <c r="LNF3" s="854"/>
      <c r="LNG3" s="854"/>
      <c r="LNH3" s="854"/>
      <c r="LNI3" s="854"/>
      <c r="LNJ3" s="854"/>
      <c r="LNK3" s="854"/>
      <c r="LNL3" s="854"/>
      <c r="LNM3" s="854"/>
      <c r="LNN3" s="854"/>
      <c r="LNO3" s="854"/>
      <c r="LNP3" s="854"/>
      <c r="LNQ3" s="854"/>
      <c r="LNR3" s="854"/>
      <c r="LNS3" s="854"/>
      <c r="LNT3" s="854"/>
      <c r="LNU3" s="854"/>
      <c r="LNV3" s="854"/>
      <c r="LNW3" s="854"/>
      <c r="LNX3" s="854"/>
      <c r="LNY3" s="854"/>
      <c r="LNZ3" s="854"/>
      <c r="LOA3" s="854"/>
      <c r="LOB3" s="854"/>
      <c r="LOC3" s="854"/>
      <c r="LOD3" s="854"/>
      <c r="LOE3" s="854"/>
      <c r="LOF3" s="854"/>
      <c r="LOG3" s="854"/>
      <c r="LOH3" s="854"/>
      <c r="LOI3" s="854"/>
      <c r="LOJ3" s="854"/>
      <c r="LOK3" s="854"/>
      <c r="LOL3" s="854"/>
      <c r="LOM3" s="854"/>
      <c r="LON3" s="854"/>
      <c r="LOO3" s="854"/>
      <c r="LOP3" s="854"/>
      <c r="LOQ3" s="854"/>
      <c r="LOR3" s="854"/>
      <c r="LOS3" s="854"/>
      <c r="LOT3" s="854"/>
      <c r="LOU3" s="854"/>
      <c r="LOV3" s="854"/>
      <c r="LOW3" s="854"/>
      <c r="LOX3" s="854"/>
      <c r="LOY3" s="854"/>
      <c r="LOZ3" s="854"/>
      <c r="LPA3" s="854"/>
      <c r="LPB3" s="854"/>
      <c r="LPC3" s="854"/>
      <c r="LPD3" s="854"/>
      <c r="LPE3" s="854"/>
      <c r="LPF3" s="854"/>
      <c r="LPG3" s="854"/>
      <c r="LPH3" s="854"/>
      <c r="LPI3" s="854"/>
      <c r="LPJ3" s="854"/>
      <c r="LPK3" s="854"/>
      <c r="LPL3" s="854"/>
      <c r="LPM3" s="854"/>
      <c r="LPN3" s="854"/>
      <c r="LPO3" s="854"/>
      <c r="LPP3" s="854"/>
      <c r="LPQ3" s="854"/>
      <c r="LPR3" s="854"/>
      <c r="LPS3" s="854"/>
      <c r="LPT3" s="854"/>
      <c r="LPU3" s="854"/>
      <c r="LPV3" s="854"/>
      <c r="LPW3" s="854"/>
      <c r="LPX3" s="854"/>
      <c r="LPY3" s="854"/>
      <c r="LPZ3" s="854"/>
      <c r="LQA3" s="854"/>
      <c r="LQB3" s="854"/>
      <c r="LQC3" s="854"/>
      <c r="LQD3" s="854"/>
      <c r="LQE3" s="854"/>
      <c r="LQF3" s="854"/>
      <c r="LQG3" s="854"/>
      <c r="LQH3" s="854"/>
      <c r="LQI3" s="854"/>
      <c r="LQJ3" s="854"/>
      <c r="LQK3" s="854"/>
      <c r="LQL3" s="854"/>
      <c r="LQM3" s="854"/>
      <c r="LQN3" s="854"/>
      <c r="LQO3" s="854"/>
      <c r="LQP3" s="854"/>
      <c r="LQQ3" s="854"/>
      <c r="LQR3" s="854"/>
      <c r="LQS3" s="854"/>
      <c r="LQT3" s="854"/>
      <c r="LQU3" s="854"/>
      <c r="LQV3" s="854"/>
      <c r="LQW3" s="854"/>
      <c r="LQX3" s="854"/>
      <c r="LQY3" s="854"/>
      <c r="LQZ3" s="854"/>
      <c r="LRA3" s="854"/>
      <c r="LRB3" s="854"/>
      <c r="LRC3" s="854"/>
      <c r="LRD3" s="854"/>
      <c r="LRE3" s="854"/>
      <c r="LRF3" s="854"/>
      <c r="LRG3" s="854"/>
      <c r="LRH3" s="854"/>
      <c r="LRI3" s="854"/>
      <c r="LRJ3" s="854"/>
      <c r="LRK3" s="854"/>
      <c r="LRL3" s="854"/>
      <c r="LRM3" s="854"/>
      <c r="LRN3" s="854"/>
      <c r="LRO3" s="854"/>
      <c r="LRP3" s="854"/>
      <c r="LRQ3" s="854"/>
      <c r="LRR3" s="854"/>
      <c r="LRS3" s="854"/>
      <c r="LRT3" s="854"/>
      <c r="LRU3" s="854"/>
      <c r="LRV3" s="854"/>
      <c r="LRW3" s="854"/>
      <c r="LRX3" s="854"/>
      <c r="LRY3" s="854"/>
      <c r="LRZ3" s="854"/>
      <c r="LSA3" s="854"/>
      <c r="LSB3" s="854"/>
      <c r="LSC3" s="854"/>
      <c r="LSD3" s="854"/>
      <c r="LSE3" s="854"/>
      <c r="LSF3" s="854"/>
      <c r="LSG3" s="854"/>
      <c r="LSH3" s="854"/>
      <c r="LSI3" s="854"/>
      <c r="LSJ3" s="854"/>
      <c r="LSK3" s="854"/>
      <c r="LSL3" s="854"/>
      <c r="LSM3" s="854"/>
      <c r="LSN3" s="854"/>
      <c r="LSO3" s="854"/>
      <c r="LSP3" s="854"/>
      <c r="LSQ3" s="854"/>
      <c r="LSR3" s="854"/>
      <c r="LSS3" s="854"/>
      <c r="LST3" s="854"/>
      <c r="LSU3" s="854"/>
      <c r="LSV3" s="854"/>
      <c r="LSW3" s="854"/>
      <c r="LSX3" s="854"/>
      <c r="LSY3" s="854"/>
      <c r="LSZ3" s="854"/>
      <c r="LTA3" s="854"/>
      <c r="LTB3" s="854"/>
      <c r="LTC3" s="854"/>
      <c r="LTD3" s="854"/>
      <c r="LTE3" s="854"/>
      <c r="LTF3" s="854"/>
      <c r="LTG3" s="854"/>
      <c r="LTH3" s="854"/>
      <c r="LTI3" s="854"/>
      <c r="LTJ3" s="854"/>
      <c r="LTK3" s="854"/>
      <c r="LTL3" s="854"/>
      <c r="LTM3" s="854"/>
      <c r="LTN3" s="854"/>
      <c r="LTO3" s="854"/>
      <c r="LTP3" s="854"/>
      <c r="LTQ3" s="854"/>
      <c r="LTR3" s="854"/>
      <c r="LTS3" s="854"/>
      <c r="LTT3" s="854"/>
      <c r="LTU3" s="854"/>
      <c r="LTV3" s="854"/>
      <c r="LTW3" s="854"/>
      <c r="LTX3" s="854"/>
      <c r="LTY3" s="854"/>
      <c r="LTZ3" s="854"/>
      <c r="LUA3" s="854"/>
      <c r="LUB3" s="854"/>
      <c r="LUC3" s="854"/>
      <c r="LUD3" s="854"/>
      <c r="LUE3" s="854"/>
      <c r="LUF3" s="854"/>
      <c r="LUG3" s="854"/>
      <c r="LUH3" s="854"/>
      <c r="LUI3" s="854"/>
      <c r="LUJ3" s="854"/>
      <c r="LUK3" s="854"/>
      <c r="LUL3" s="854"/>
      <c r="LUM3" s="854"/>
      <c r="LUN3" s="854"/>
      <c r="LUO3" s="854"/>
      <c r="LUP3" s="854"/>
      <c r="LUQ3" s="854"/>
      <c r="LUR3" s="854"/>
      <c r="LUS3" s="854"/>
      <c r="LUT3" s="854"/>
      <c r="LUU3" s="854"/>
      <c r="LUV3" s="854"/>
      <c r="LUW3" s="854"/>
      <c r="LUX3" s="854"/>
      <c r="LUY3" s="854"/>
      <c r="LUZ3" s="854"/>
      <c r="LVA3" s="854"/>
      <c r="LVB3" s="854"/>
      <c r="LVC3" s="854"/>
      <c r="LVD3" s="854"/>
      <c r="LVE3" s="854"/>
      <c r="LVF3" s="854"/>
      <c r="LVG3" s="854"/>
      <c r="LVH3" s="854"/>
      <c r="LVI3" s="854"/>
      <c r="LVJ3" s="854"/>
      <c r="LVK3" s="854"/>
      <c r="LVL3" s="854"/>
      <c r="LVM3" s="854"/>
      <c r="LVN3" s="854"/>
      <c r="LVO3" s="854"/>
      <c r="LVP3" s="854"/>
      <c r="LVQ3" s="854"/>
      <c r="LVR3" s="854"/>
      <c r="LVS3" s="854"/>
      <c r="LVT3" s="854"/>
      <c r="LVU3" s="854"/>
      <c r="LVV3" s="854"/>
      <c r="LVW3" s="854"/>
      <c r="LVX3" s="854"/>
      <c r="LVY3" s="854"/>
      <c r="LVZ3" s="854"/>
      <c r="LWA3" s="854"/>
      <c r="LWB3" s="854"/>
      <c r="LWC3" s="854"/>
      <c r="LWD3" s="854"/>
      <c r="LWE3" s="854"/>
      <c r="LWF3" s="854"/>
      <c r="LWG3" s="854"/>
      <c r="LWH3" s="854"/>
      <c r="LWI3" s="854"/>
      <c r="LWJ3" s="854"/>
      <c r="LWK3" s="854"/>
      <c r="LWL3" s="854"/>
      <c r="LWM3" s="854"/>
      <c r="LWN3" s="854"/>
      <c r="LWO3" s="854"/>
      <c r="LWP3" s="854"/>
      <c r="LWQ3" s="854"/>
      <c r="LWR3" s="854"/>
      <c r="LWS3" s="854"/>
      <c r="LWT3" s="854"/>
      <c r="LWU3" s="854"/>
      <c r="LWV3" s="854"/>
      <c r="LWW3" s="854"/>
      <c r="LWX3" s="854"/>
      <c r="LWY3" s="854"/>
      <c r="LWZ3" s="854"/>
      <c r="LXA3" s="854"/>
      <c r="LXB3" s="854"/>
      <c r="LXC3" s="854"/>
      <c r="LXD3" s="854"/>
      <c r="LXE3" s="854"/>
      <c r="LXF3" s="854"/>
      <c r="LXG3" s="854"/>
      <c r="LXH3" s="854"/>
      <c r="LXI3" s="854"/>
      <c r="LXJ3" s="854"/>
      <c r="LXK3" s="854"/>
      <c r="LXL3" s="854"/>
      <c r="LXM3" s="854"/>
      <c r="LXN3" s="854"/>
      <c r="LXO3" s="854"/>
      <c r="LXP3" s="854"/>
      <c r="LXQ3" s="854"/>
      <c r="LXR3" s="854"/>
      <c r="LXS3" s="854"/>
      <c r="LXT3" s="854"/>
      <c r="LXU3" s="854"/>
      <c r="LXV3" s="854"/>
      <c r="LXW3" s="854"/>
      <c r="LXX3" s="854"/>
      <c r="LXY3" s="854"/>
      <c r="LXZ3" s="854"/>
      <c r="LYA3" s="854"/>
      <c r="LYB3" s="854"/>
      <c r="LYC3" s="854"/>
      <c r="LYD3" s="854"/>
      <c r="LYE3" s="854"/>
      <c r="LYF3" s="854"/>
      <c r="LYG3" s="854"/>
      <c r="LYH3" s="854"/>
      <c r="LYI3" s="854"/>
      <c r="LYJ3" s="854"/>
      <c r="LYK3" s="854"/>
      <c r="LYL3" s="854"/>
      <c r="LYM3" s="854"/>
      <c r="LYN3" s="854"/>
      <c r="LYO3" s="854"/>
      <c r="LYP3" s="854"/>
      <c r="LYQ3" s="854"/>
      <c r="LYR3" s="854"/>
      <c r="LYS3" s="854"/>
      <c r="LYT3" s="854"/>
      <c r="LYU3" s="854"/>
      <c r="LYV3" s="854"/>
      <c r="LYW3" s="854"/>
      <c r="LYX3" s="854"/>
      <c r="LYY3" s="854"/>
      <c r="LYZ3" s="854"/>
      <c r="LZA3" s="854"/>
      <c r="LZB3" s="854"/>
      <c r="LZC3" s="854"/>
      <c r="LZD3" s="854"/>
      <c r="LZE3" s="854"/>
      <c r="LZF3" s="854"/>
      <c r="LZG3" s="854"/>
      <c r="LZH3" s="854"/>
      <c r="LZI3" s="854"/>
      <c r="LZJ3" s="854"/>
      <c r="LZK3" s="854"/>
      <c r="LZL3" s="854"/>
      <c r="LZM3" s="854"/>
      <c r="LZN3" s="854"/>
      <c r="LZO3" s="854"/>
      <c r="LZP3" s="854"/>
      <c r="LZQ3" s="854"/>
      <c r="LZR3" s="854"/>
      <c r="LZS3" s="854"/>
      <c r="LZT3" s="854"/>
      <c r="LZU3" s="854"/>
      <c r="LZV3" s="854"/>
      <c r="LZW3" s="854"/>
      <c r="LZX3" s="854"/>
      <c r="LZY3" s="854"/>
      <c r="LZZ3" s="854"/>
      <c r="MAA3" s="854"/>
      <c r="MAB3" s="854"/>
      <c r="MAC3" s="854"/>
      <c r="MAD3" s="854"/>
      <c r="MAE3" s="854"/>
      <c r="MAF3" s="854"/>
      <c r="MAG3" s="854"/>
      <c r="MAH3" s="854"/>
      <c r="MAI3" s="854"/>
      <c r="MAJ3" s="854"/>
      <c r="MAK3" s="854"/>
      <c r="MAL3" s="854"/>
      <c r="MAM3" s="854"/>
      <c r="MAN3" s="854"/>
      <c r="MAO3" s="854"/>
      <c r="MAP3" s="854"/>
      <c r="MAQ3" s="854"/>
      <c r="MAR3" s="854"/>
      <c r="MAS3" s="854"/>
      <c r="MAT3" s="854"/>
      <c r="MAU3" s="854"/>
      <c r="MAV3" s="854"/>
      <c r="MAW3" s="854"/>
      <c r="MAX3" s="854"/>
      <c r="MAY3" s="854"/>
      <c r="MAZ3" s="854"/>
      <c r="MBA3" s="854"/>
      <c r="MBB3" s="854"/>
      <c r="MBC3" s="854"/>
      <c r="MBD3" s="854"/>
      <c r="MBE3" s="854"/>
      <c r="MBF3" s="854"/>
      <c r="MBG3" s="854"/>
      <c r="MBH3" s="854"/>
      <c r="MBI3" s="854"/>
      <c r="MBJ3" s="854"/>
      <c r="MBK3" s="854"/>
      <c r="MBL3" s="854"/>
      <c r="MBM3" s="854"/>
      <c r="MBN3" s="854"/>
      <c r="MBO3" s="854"/>
      <c r="MBP3" s="854"/>
      <c r="MBQ3" s="854"/>
      <c r="MBR3" s="854"/>
      <c r="MBS3" s="854"/>
      <c r="MBT3" s="854"/>
      <c r="MBU3" s="854"/>
      <c r="MBV3" s="854"/>
      <c r="MBW3" s="854"/>
      <c r="MBX3" s="854"/>
      <c r="MBY3" s="854"/>
      <c r="MBZ3" s="854"/>
      <c r="MCA3" s="854"/>
      <c r="MCB3" s="854"/>
      <c r="MCC3" s="854"/>
      <c r="MCD3" s="854"/>
      <c r="MCE3" s="854"/>
      <c r="MCF3" s="854"/>
      <c r="MCG3" s="854"/>
      <c r="MCH3" s="854"/>
      <c r="MCI3" s="854"/>
      <c r="MCJ3" s="854"/>
      <c r="MCK3" s="854"/>
      <c r="MCL3" s="854"/>
      <c r="MCM3" s="854"/>
      <c r="MCN3" s="854"/>
      <c r="MCO3" s="854"/>
      <c r="MCP3" s="854"/>
      <c r="MCQ3" s="854"/>
      <c r="MCR3" s="854"/>
      <c r="MCS3" s="854"/>
      <c r="MCT3" s="854"/>
      <c r="MCU3" s="854"/>
      <c r="MCV3" s="854"/>
      <c r="MCW3" s="854"/>
      <c r="MCX3" s="854"/>
      <c r="MCY3" s="854"/>
      <c r="MCZ3" s="854"/>
      <c r="MDA3" s="854"/>
      <c r="MDB3" s="854"/>
      <c r="MDC3" s="854"/>
      <c r="MDD3" s="854"/>
      <c r="MDE3" s="854"/>
      <c r="MDF3" s="854"/>
      <c r="MDG3" s="854"/>
      <c r="MDH3" s="854"/>
      <c r="MDI3" s="854"/>
      <c r="MDJ3" s="854"/>
      <c r="MDK3" s="854"/>
      <c r="MDL3" s="854"/>
      <c r="MDM3" s="854"/>
      <c r="MDN3" s="854"/>
      <c r="MDO3" s="854"/>
      <c r="MDP3" s="854"/>
      <c r="MDQ3" s="854"/>
      <c r="MDR3" s="854"/>
      <c r="MDS3" s="854"/>
      <c r="MDT3" s="854"/>
      <c r="MDU3" s="854"/>
      <c r="MDV3" s="854"/>
      <c r="MDW3" s="854"/>
      <c r="MDX3" s="854"/>
      <c r="MDY3" s="854"/>
      <c r="MDZ3" s="854"/>
      <c r="MEA3" s="854"/>
      <c r="MEB3" s="854"/>
      <c r="MEC3" s="854"/>
      <c r="MED3" s="854"/>
      <c r="MEE3" s="854"/>
      <c r="MEF3" s="854"/>
      <c r="MEG3" s="854"/>
      <c r="MEH3" s="854"/>
      <c r="MEI3" s="854"/>
      <c r="MEJ3" s="854"/>
      <c r="MEK3" s="854"/>
      <c r="MEL3" s="854"/>
      <c r="MEM3" s="854"/>
      <c r="MEN3" s="854"/>
      <c r="MEO3" s="854"/>
      <c r="MEP3" s="854"/>
      <c r="MEQ3" s="854"/>
      <c r="MER3" s="854"/>
      <c r="MES3" s="854"/>
      <c r="MET3" s="854"/>
      <c r="MEU3" s="854"/>
      <c r="MEV3" s="854"/>
      <c r="MEW3" s="854"/>
      <c r="MEX3" s="854"/>
      <c r="MEY3" s="854"/>
      <c r="MEZ3" s="854"/>
      <c r="MFA3" s="854"/>
      <c r="MFB3" s="854"/>
      <c r="MFC3" s="854"/>
      <c r="MFD3" s="854"/>
      <c r="MFE3" s="854"/>
      <c r="MFF3" s="854"/>
      <c r="MFG3" s="854"/>
      <c r="MFH3" s="854"/>
      <c r="MFI3" s="854"/>
      <c r="MFJ3" s="854"/>
      <c r="MFK3" s="854"/>
      <c r="MFL3" s="854"/>
      <c r="MFM3" s="854"/>
      <c r="MFN3" s="854"/>
      <c r="MFO3" s="854"/>
      <c r="MFP3" s="854"/>
      <c r="MFQ3" s="854"/>
      <c r="MFR3" s="854"/>
      <c r="MFS3" s="854"/>
      <c r="MFT3" s="854"/>
      <c r="MFU3" s="854"/>
      <c r="MFV3" s="854"/>
      <c r="MFW3" s="854"/>
      <c r="MFX3" s="854"/>
      <c r="MFY3" s="854"/>
      <c r="MFZ3" s="854"/>
      <c r="MGA3" s="854"/>
      <c r="MGB3" s="854"/>
      <c r="MGC3" s="854"/>
      <c r="MGD3" s="854"/>
      <c r="MGE3" s="854"/>
      <c r="MGF3" s="854"/>
      <c r="MGG3" s="854"/>
      <c r="MGH3" s="854"/>
      <c r="MGI3" s="854"/>
      <c r="MGJ3" s="854"/>
      <c r="MGK3" s="854"/>
      <c r="MGL3" s="854"/>
      <c r="MGM3" s="854"/>
      <c r="MGN3" s="854"/>
      <c r="MGO3" s="854"/>
      <c r="MGP3" s="854"/>
      <c r="MGQ3" s="854"/>
      <c r="MGR3" s="854"/>
      <c r="MGS3" s="854"/>
      <c r="MGT3" s="854"/>
      <c r="MGU3" s="854"/>
      <c r="MGV3" s="854"/>
      <c r="MGW3" s="854"/>
      <c r="MGX3" s="854"/>
      <c r="MGY3" s="854"/>
      <c r="MGZ3" s="854"/>
      <c r="MHA3" s="854"/>
      <c r="MHB3" s="854"/>
      <c r="MHC3" s="854"/>
      <c r="MHD3" s="854"/>
      <c r="MHE3" s="854"/>
      <c r="MHF3" s="854"/>
      <c r="MHG3" s="854"/>
      <c r="MHH3" s="854"/>
      <c r="MHI3" s="854"/>
      <c r="MHJ3" s="854"/>
      <c r="MHK3" s="854"/>
      <c r="MHL3" s="854"/>
      <c r="MHM3" s="854"/>
      <c r="MHN3" s="854"/>
      <c r="MHO3" s="854"/>
      <c r="MHP3" s="854"/>
      <c r="MHQ3" s="854"/>
      <c r="MHR3" s="854"/>
      <c r="MHS3" s="854"/>
      <c r="MHT3" s="854"/>
      <c r="MHU3" s="854"/>
      <c r="MHV3" s="854"/>
      <c r="MHW3" s="854"/>
      <c r="MHX3" s="854"/>
      <c r="MHY3" s="854"/>
      <c r="MHZ3" s="854"/>
      <c r="MIA3" s="854"/>
      <c r="MIB3" s="854"/>
      <c r="MIC3" s="854"/>
      <c r="MID3" s="854"/>
      <c r="MIE3" s="854"/>
      <c r="MIF3" s="854"/>
      <c r="MIG3" s="854"/>
      <c r="MIH3" s="854"/>
      <c r="MII3" s="854"/>
      <c r="MIJ3" s="854"/>
      <c r="MIK3" s="854"/>
      <c r="MIL3" s="854"/>
      <c r="MIM3" s="854"/>
      <c r="MIN3" s="854"/>
      <c r="MIO3" s="854"/>
      <c r="MIP3" s="854"/>
      <c r="MIQ3" s="854"/>
      <c r="MIR3" s="854"/>
      <c r="MIS3" s="854"/>
      <c r="MIT3" s="854"/>
      <c r="MIU3" s="854"/>
      <c r="MIV3" s="854"/>
      <c r="MIW3" s="854"/>
      <c r="MIX3" s="854"/>
      <c r="MIY3" s="854"/>
      <c r="MIZ3" s="854"/>
      <c r="MJA3" s="854"/>
      <c r="MJB3" s="854"/>
      <c r="MJC3" s="854"/>
      <c r="MJD3" s="854"/>
      <c r="MJE3" s="854"/>
      <c r="MJF3" s="854"/>
      <c r="MJG3" s="854"/>
      <c r="MJH3" s="854"/>
      <c r="MJI3" s="854"/>
      <c r="MJJ3" s="854"/>
      <c r="MJK3" s="854"/>
      <c r="MJL3" s="854"/>
      <c r="MJM3" s="854"/>
      <c r="MJN3" s="854"/>
      <c r="MJO3" s="854"/>
      <c r="MJP3" s="854"/>
      <c r="MJQ3" s="854"/>
      <c r="MJR3" s="854"/>
      <c r="MJS3" s="854"/>
      <c r="MJT3" s="854"/>
      <c r="MJU3" s="854"/>
      <c r="MJV3" s="854"/>
      <c r="MJW3" s="854"/>
      <c r="MJX3" s="854"/>
      <c r="MJY3" s="854"/>
      <c r="MJZ3" s="854"/>
      <c r="MKA3" s="854"/>
      <c r="MKB3" s="854"/>
      <c r="MKC3" s="854"/>
      <c r="MKD3" s="854"/>
      <c r="MKE3" s="854"/>
      <c r="MKF3" s="854"/>
      <c r="MKG3" s="854"/>
      <c r="MKH3" s="854"/>
      <c r="MKI3" s="854"/>
      <c r="MKJ3" s="854"/>
      <c r="MKK3" s="854"/>
      <c r="MKL3" s="854"/>
      <c r="MKM3" s="854"/>
      <c r="MKN3" s="854"/>
      <c r="MKO3" s="854"/>
      <c r="MKP3" s="854"/>
      <c r="MKQ3" s="854"/>
      <c r="MKR3" s="854"/>
      <c r="MKS3" s="854"/>
      <c r="MKT3" s="854"/>
      <c r="MKU3" s="854"/>
      <c r="MKV3" s="854"/>
      <c r="MKW3" s="854"/>
      <c r="MKX3" s="854"/>
      <c r="MKY3" s="854"/>
      <c r="MKZ3" s="854"/>
      <c r="MLA3" s="854"/>
      <c r="MLB3" s="854"/>
      <c r="MLC3" s="854"/>
      <c r="MLD3" s="854"/>
      <c r="MLE3" s="854"/>
      <c r="MLF3" s="854"/>
      <c r="MLG3" s="854"/>
      <c r="MLH3" s="854"/>
      <c r="MLI3" s="854"/>
      <c r="MLJ3" s="854"/>
      <c r="MLK3" s="854"/>
      <c r="MLL3" s="854"/>
      <c r="MLM3" s="854"/>
      <c r="MLN3" s="854"/>
      <c r="MLO3" s="854"/>
      <c r="MLP3" s="854"/>
      <c r="MLQ3" s="854"/>
      <c r="MLR3" s="854"/>
      <c r="MLS3" s="854"/>
      <c r="MLT3" s="854"/>
      <c r="MLU3" s="854"/>
      <c r="MLV3" s="854"/>
      <c r="MLW3" s="854"/>
      <c r="MLX3" s="854"/>
      <c r="MLY3" s="854"/>
      <c r="MLZ3" s="854"/>
      <c r="MMA3" s="854"/>
      <c r="MMB3" s="854"/>
      <c r="MMC3" s="854"/>
      <c r="MMD3" s="854"/>
      <c r="MME3" s="854"/>
      <c r="MMF3" s="854"/>
      <c r="MMG3" s="854"/>
      <c r="MMH3" s="854"/>
      <c r="MMI3" s="854"/>
      <c r="MMJ3" s="854"/>
      <c r="MMK3" s="854"/>
      <c r="MML3" s="854"/>
      <c r="MMM3" s="854"/>
      <c r="MMN3" s="854"/>
      <c r="MMO3" s="854"/>
      <c r="MMP3" s="854"/>
      <c r="MMQ3" s="854"/>
      <c r="MMR3" s="854"/>
      <c r="MMS3" s="854"/>
      <c r="MMT3" s="854"/>
      <c r="MMU3" s="854"/>
      <c r="MMV3" s="854"/>
      <c r="MMW3" s="854"/>
      <c r="MMX3" s="854"/>
      <c r="MMY3" s="854"/>
      <c r="MMZ3" s="854"/>
      <c r="MNA3" s="854"/>
      <c r="MNB3" s="854"/>
      <c r="MNC3" s="854"/>
      <c r="MND3" s="854"/>
      <c r="MNE3" s="854"/>
      <c r="MNF3" s="854"/>
      <c r="MNG3" s="854"/>
      <c r="MNH3" s="854"/>
      <c r="MNI3" s="854"/>
      <c r="MNJ3" s="854"/>
      <c r="MNK3" s="854"/>
      <c r="MNL3" s="854"/>
      <c r="MNM3" s="854"/>
      <c r="MNN3" s="854"/>
      <c r="MNO3" s="854"/>
      <c r="MNP3" s="854"/>
      <c r="MNQ3" s="854"/>
      <c r="MNR3" s="854"/>
      <c r="MNS3" s="854"/>
      <c r="MNT3" s="854"/>
      <c r="MNU3" s="854"/>
      <c r="MNV3" s="854"/>
      <c r="MNW3" s="854"/>
      <c r="MNX3" s="854"/>
      <c r="MNY3" s="854"/>
      <c r="MNZ3" s="854"/>
      <c r="MOA3" s="854"/>
      <c r="MOB3" s="854"/>
      <c r="MOC3" s="854"/>
      <c r="MOD3" s="854"/>
      <c r="MOE3" s="854"/>
      <c r="MOF3" s="854"/>
      <c r="MOG3" s="854"/>
      <c r="MOH3" s="854"/>
      <c r="MOI3" s="854"/>
      <c r="MOJ3" s="854"/>
      <c r="MOK3" s="854"/>
      <c r="MOL3" s="854"/>
      <c r="MOM3" s="854"/>
      <c r="MON3" s="854"/>
      <c r="MOO3" s="854"/>
      <c r="MOP3" s="854"/>
      <c r="MOQ3" s="854"/>
      <c r="MOR3" s="854"/>
      <c r="MOS3" s="854"/>
      <c r="MOT3" s="854"/>
      <c r="MOU3" s="854"/>
      <c r="MOV3" s="854"/>
      <c r="MOW3" s="854"/>
      <c r="MOX3" s="854"/>
      <c r="MOY3" s="854"/>
      <c r="MOZ3" s="854"/>
      <c r="MPA3" s="854"/>
      <c r="MPB3" s="854"/>
      <c r="MPC3" s="854"/>
      <c r="MPD3" s="854"/>
      <c r="MPE3" s="854"/>
      <c r="MPF3" s="854"/>
      <c r="MPG3" s="854"/>
      <c r="MPH3" s="854"/>
      <c r="MPI3" s="854"/>
      <c r="MPJ3" s="854"/>
      <c r="MPK3" s="854"/>
      <c r="MPL3" s="854"/>
      <c r="MPM3" s="854"/>
      <c r="MPN3" s="854"/>
      <c r="MPO3" s="854"/>
      <c r="MPP3" s="854"/>
      <c r="MPQ3" s="854"/>
      <c r="MPR3" s="854"/>
      <c r="MPS3" s="854"/>
      <c r="MPT3" s="854"/>
      <c r="MPU3" s="854"/>
      <c r="MPV3" s="854"/>
      <c r="MPW3" s="854"/>
      <c r="MPX3" s="854"/>
      <c r="MPY3" s="854"/>
      <c r="MPZ3" s="854"/>
      <c r="MQA3" s="854"/>
      <c r="MQB3" s="854"/>
      <c r="MQC3" s="854"/>
      <c r="MQD3" s="854"/>
      <c r="MQE3" s="854"/>
      <c r="MQF3" s="854"/>
      <c r="MQG3" s="854"/>
      <c r="MQH3" s="854"/>
      <c r="MQI3" s="854"/>
      <c r="MQJ3" s="854"/>
      <c r="MQK3" s="854"/>
      <c r="MQL3" s="854"/>
      <c r="MQM3" s="854"/>
      <c r="MQN3" s="854"/>
      <c r="MQO3" s="854"/>
      <c r="MQP3" s="854"/>
      <c r="MQQ3" s="854"/>
      <c r="MQR3" s="854"/>
      <c r="MQS3" s="854"/>
      <c r="MQT3" s="854"/>
      <c r="MQU3" s="854"/>
      <c r="MQV3" s="854"/>
      <c r="MQW3" s="854"/>
      <c r="MQX3" s="854"/>
      <c r="MQY3" s="854"/>
      <c r="MQZ3" s="854"/>
      <c r="MRA3" s="854"/>
      <c r="MRB3" s="854"/>
      <c r="MRC3" s="854"/>
      <c r="MRD3" s="854"/>
      <c r="MRE3" s="854"/>
      <c r="MRF3" s="854"/>
      <c r="MRG3" s="854"/>
      <c r="MRH3" s="854"/>
      <c r="MRI3" s="854"/>
      <c r="MRJ3" s="854"/>
      <c r="MRK3" s="854"/>
      <c r="MRL3" s="854"/>
      <c r="MRM3" s="854"/>
      <c r="MRN3" s="854"/>
      <c r="MRO3" s="854"/>
      <c r="MRP3" s="854"/>
      <c r="MRQ3" s="854"/>
      <c r="MRR3" s="854"/>
      <c r="MRS3" s="854"/>
      <c r="MRT3" s="854"/>
      <c r="MRU3" s="854"/>
      <c r="MRV3" s="854"/>
      <c r="MRW3" s="854"/>
      <c r="MRX3" s="854"/>
      <c r="MRY3" s="854"/>
      <c r="MRZ3" s="854"/>
      <c r="MSA3" s="854"/>
      <c r="MSB3" s="854"/>
      <c r="MSC3" s="854"/>
      <c r="MSD3" s="854"/>
      <c r="MSE3" s="854"/>
      <c r="MSF3" s="854"/>
      <c r="MSG3" s="854"/>
      <c r="MSH3" s="854"/>
      <c r="MSI3" s="854"/>
      <c r="MSJ3" s="854"/>
      <c r="MSK3" s="854"/>
      <c r="MSL3" s="854"/>
      <c r="MSM3" s="854"/>
      <c r="MSN3" s="854"/>
      <c r="MSO3" s="854"/>
      <c r="MSP3" s="854"/>
      <c r="MSQ3" s="854"/>
      <c r="MSR3" s="854"/>
      <c r="MSS3" s="854"/>
      <c r="MST3" s="854"/>
      <c r="MSU3" s="854"/>
      <c r="MSV3" s="854"/>
      <c r="MSW3" s="854"/>
      <c r="MSX3" s="854"/>
      <c r="MSY3" s="854"/>
      <c r="MSZ3" s="854"/>
      <c r="MTA3" s="854"/>
      <c r="MTB3" s="854"/>
      <c r="MTC3" s="854"/>
      <c r="MTD3" s="854"/>
      <c r="MTE3" s="854"/>
      <c r="MTF3" s="854"/>
      <c r="MTG3" s="854"/>
      <c r="MTH3" s="854"/>
      <c r="MTI3" s="854"/>
      <c r="MTJ3" s="854"/>
      <c r="MTK3" s="854"/>
      <c r="MTL3" s="854"/>
      <c r="MTM3" s="854"/>
      <c r="MTN3" s="854"/>
      <c r="MTO3" s="854"/>
      <c r="MTP3" s="854"/>
      <c r="MTQ3" s="854"/>
      <c r="MTR3" s="854"/>
      <c r="MTS3" s="854"/>
      <c r="MTT3" s="854"/>
      <c r="MTU3" s="854"/>
      <c r="MTV3" s="854"/>
      <c r="MTW3" s="854"/>
      <c r="MTX3" s="854"/>
      <c r="MTY3" s="854"/>
      <c r="MTZ3" s="854"/>
      <c r="MUA3" s="854"/>
      <c r="MUB3" s="854"/>
      <c r="MUC3" s="854"/>
      <c r="MUD3" s="854"/>
      <c r="MUE3" s="854"/>
      <c r="MUF3" s="854"/>
      <c r="MUG3" s="854"/>
      <c r="MUH3" s="854"/>
      <c r="MUI3" s="854"/>
      <c r="MUJ3" s="854"/>
      <c r="MUK3" s="854"/>
      <c r="MUL3" s="854"/>
      <c r="MUM3" s="854"/>
      <c r="MUN3" s="854"/>
      <c r="MUO3" s="854"/>
      <c r="MUP3" s="854"/>
      <c r="MUQ3" s="854"/>
      <c r="MUR3" s="854"/>
      <c r="MUS3" s="854"/>
      <c r="MUT3" s="854"/>
      <c r="MUU3" s="854"/>
      <c r="MUV3" s="854"/>
      <c r="MUW3" s="854"/>
      <c r="MUX3" s="854"/>
      <c r="MUY3" s="854"/>
      <c r="MUZ3" s="854"/>
      <c r="MVA3" s="854"/>
      <c r="MVB3" s="854"/>
      <c r="MVC3" s="854"/>
      <c r="MVD3" s="854"/>
      <c r="MVE3" s="854"/>
      <c r="MVF3" s="854"/>
      <c r="MVG3" s="854"/>
      <c r="MVH3" s="854"/>
      <c r="MVI3" s="854"/>
      <c r="MVJ3" s="854"/>
      <c r="MVK3" s="854"/>
      <c r="MVL3" s="854"/>
      <c r="MVM3" s="854"/>
      <c r="MVN3" s="854"/>
      <c r="MVO3" s="854"/>
      <c r="MVP3" s="854"/>
      <c r="MVQ3" s="854"/>
      <c r="MVR3" s="854"/>
      <c r="MVS3" s="854"/>
      <c r="MVT3" s="854"/>
      <c r="MVU3" s="854"/>
      <c r="MVV3" s="854"/>
      <c r="MVW3" s="854"/>
      <c r="MVX3" s="854"/>
      <c r="MVY3" s="854"/>
      <c r="MVZ3" s="854"/>
      <c r="MWA3" s="854"/>
      <c r="MWB3" s="854"/>
      <c r="MWC3" s="854"/>
      <c r="MWD3" s="854"/>
      <c r="MWE3" s="854"/>
      <c r="MWF3" s="854"/>
      <c r="MWG3" s="854"/>
      <c r="MWH3" s="854"/>
      <c r="MWI3" s="854"/>
      <c r="MWJ3" s="854"/>
      <c r="MWK3" s="854"/>
      <c r="MWL3" s="854"/>
      <c r="MWM3" s="854"/>
      <c r="MWN3" s="854"/>
      <c r="MWO3" s="854"/>
      <c r="MWP3" s="854"/>
      <c r="MWQ3" s="854"/>
      <c r="MWR3" s="854"/>
      <c r="MWS3" s="854"/>
      <c r="MWT3" s="854"/>
      <c r="MWU3" s="854"/>
      <c r="MWV3" s="854"/>
      <c r="MWW3" s="854"/>
      <c r="MWX3" s="854"/>
      <c r="MWY3" s="854"/>
      <c r="MWZ3" s="854"/>
      <c r="MXA3" s="854"/>
      <c r="MXB3" s="854"/>
      <c r="MXC3" s="854"/>
      <c r="MXD3" s="854"/>
      <c r="MXE3" s="854"/>
      <c r="MXF3" s="854"/>
      <c r="MXG3" s="854"/>
      <c r="MXH3" s="854"/>
      <c r="MXI3" s="854"/>
      <c r="MXJ3" s="854"/>
      <c r="MXK3" s="854"/>
      <c r="MXL3" s="854"/>
      <c r="MXM3" s="854"/>
      <c r="MXN3" s="854"/>
      <c r="MXO3" s="854"/>
      <c r="MXP3" s="854"/>
      <c r="MXQ3" s="854"/>
      <c r="MXR3" s="854"/>
      <c r="MXS3" s="854"/>
      <c r="MXT3" s="854"/>
      <c r="MXU3" s="854"/>
      <c r="MXV3" s="854"/>
      <c r="MXW3" s="854"/>
      <c r="MXX3" s="854"/>
      <c r="MXY3" s="854"/>
      <c r="MXZ3" s="854"/>
      <c r="MYA3" s="854"/>
      <c r="MYB3" s="854"/>
      <c r="MYC3" s="854"/>
      <c r="MYD3" s="854"/>
      <c r="MYE3" s="854"/>
      <c r="MYF3" s="854"/>
      <c r="MYG3" s="854"/>
      <c r="MYH3" s="854"/>
      <c r="MYI3" s="854"/>
      <c r="MYJ3" s="854"/>
      <c r="MYK3" s="854"/>
      <c r="MYL3" s="854"/>
      <c r="MYM3" s="854"/>
      <c r="MYN3" s="854"/>
      <c r="MYO3" s="854"/>
      <c r="MYP3" s="854"/>
      <c r="MYQ3" s="854"/>
      <c r="MYR3" s="854"/>
      <c r="MYS3" s="854"/>
      <c r="MYT3" s="854"/>
      <c r="MYU3" s="854"/>
      <c r="MYV3" s="854"/>
      <c r="MYW3" s="854"/>
      <c r="MYX3" s="854"/>
      <c r="MYY3" s="854"/>
      <c r="MYZ3" s="854"/>
      <c r="MZA3" s="854"/>
      <c r="MZB3" s="854"/>
      <c r="MZC3" s="854"/>
      <c r="MZD3" s="854"/>
      <c r="MZE3" s="854"/>
      <c r="MZF3" s="854"/>
      <c r="MZG3" s="854"/>
      <c r="MZH3" s="854"/>
      <c r="MZI3" s="854"/>
      <c r="MZJ3" s="854"/>
      <c r="MZK3" s="854"/>
      <c r="MZL3" s="854"/>
      <c r="MZM3" s="854"/>
      <c r="MZN3" s="854"/>
      <c r="MZO3" s="854"/>
      <c r="MZP3" s="854"/>
      <c r="MZQ3" s="854"/>
      <c r="MZR3" s="854"/>
      <c r="MZS3" s="854"/>
      <c r="MZT3" s="854"/>
      <c r="MZU3" s="854"/>
      <c r="MZV3" s="854"/>
      <c r="MZW3" s="854"/>
      <c r="MZX3" s="854"/>
      <c r="MZY3" s="854"/>
      <c r="MZZ3" s="854"/>
      <c r="NAA3" s="854"/>
      <c r="NAB3" s="854"/>
      <c r="NAC3" s="854"/>
      <c r="NAD3" s="854"/>
      <c r="NAE3" s="854"/>
      <c r="NAF3" s="854"/>
      <c r="NAG3" s="854"/>
      <c r="NAH3" s="854"/>
      <c r="NAI3" s="854"/>
      <c r="NAJ3" s="854"/>
      <c r="NAK3" s="854"/>
      <c r="NAL3" s="854"/>
      <c r="NAM3" s="854"/>
      <c r="NAN3" s="854"/>
      <c r="NAO3" s="854"/>
      <c r="NAP3" s="854"/>
      <c r="NAQ3" s="854"/>
      <c r="NAR3" s="854"/>
      <c r="NAS3" s="854"/>
      <c r="NAT3" s="854"/>
      <c r="NAU3" s="854"/>
      <c r="NAV3" s="854"/>
      <c r="NAW3" s="854"/>
      <c r="NAX3" s="854"/>
      <c r="NAY3" s="854"/>
      <c r="NAZ3" s="854"/>
      <c r="NBA3" s="854"/>
      <c r="NBB3" s="854"/>
      <c r="NBC3" s="854"/>
      <c r="NBD3" s="854"/>
      <c r="NBE3" s="854"/>
      <c r="NBF3" s="854"/>
      <c r="NBG3" s="854"/>
      <c r="NBH3" s="854"/>
      <c r="NBI3" s="854"/>
      <c r="NBJ3" s="854"/>
      <c r="NBK3" s="854"/>
      <c r="NBL3" s="854"/>
      <c r="NBM3" s="854"/>
      <c r="NBN3" s="854"/>
      <c r="NBO3" s="854"/>
      <c r="NBP3" s="854"/>
      <c r="NBQ3" s="854"/>
      <c r="NBR3" s="854"/>
      <c r="NBS3" s="854"/>
      <c r="NBT3" s="854"/>
      <c r="NBU3" s="854"/>
      <c r="NBV3" s="854"/>
      <c r="NBW3" s="854"/>
      <c r="NBX3" s="854"/>
      <c r="NBY3" s="854"/>
      <c r="NBZ3" s="854"/>
      <c r="NCA3" s="854"/>
      <c r="NCB3" s="854"/>
      <c r="NCC3" s="854"/>
      <c r="NCD3" s="854"/>
      <c r="NCE3" s="854"/>
      <c r="NCF3" s="854"/>
      <c r="NCG3" s="854"/>
      <c r="NCH3" s="854"/>
      <c r="NCI3" s="854"/>
      <c r="NCJ3" s="854"/>
      <c r="NCK3" s="854"/>
      <c r="NCL3" s="854"/>
      <c r="NCM3" s="854"/>
      <c r="NCN3" s="854"/>
      <c r="NCO3" s="854"/>
      <c r="NCP3" s="854"/>
      <c r="NCQ3" s="854"/>
      <c r="NCR3" s="854"/>
      <c r="NCS3" s="854"/>
      <c r="NCT3" s="854"/>
      <c r="NCU3" s="854"/>
      <c r="NCV3" s="854"/>
      <c r="NCW3" s="854"/>
      <c r="NCX3" s="854"/>
      <c r="NCY3" s="854"/>
      <c r="NCZ3" s="854"/>
      <c r="NDA3" s="854"/>
      <c r="NDB3" s="854"/>
      <c r="NDC3" s="854"/>
      <c r="NDD3" s="854"/>
      <c r="NDE3" s="854"/>
      <c r="NDF3" s="854"/>
      <c r="NDG3" s="854"/>
      <c r="NDH3" s="854"/>
      <c r="NDI3" s="854"/>
      <c r="NDJ3" s="854"/>
      <c r="NDK3" s="854"/>
      <c r="NDL3" s="854"/>
      <c r="NDM3" s="854"/>
      <c r="NDN3" s="854"/>
      <c r="NDO3" s="854"/>
      <c r="NDP3" s="854"/>
      <c r="NDQ3" s="854"/>
      <c r="NDR3" s="854"/>
      <c r="NDS3" s="854"/>
      <c r="NDT3" s="854"/>
      <c r="NDU3" s="854"/>
      <c r="NDV3" s="854"/>
      <c r="NDW3" s="854"/>
      <c r="NDX3" s="854"/>
      <c r="NDY3" s="854"/>
      <c r="NDZ3" s="854"/>
      <c r="NEA3" s="854"/>
      <c r="NEB3" s="854"/>
      <c r="NEC3" s="854"/>
      <c r="NED3" s="854"/>
      <c r="NEE3" s="854"/>
      <c r="NEF3" s="854"/>
      <c r="NEG3" s="854"/>
      <c r="NEH3" s="854"/>
      <c r="NEI3" s="854"/>
      <c r="NEJ3" s="854"/>
      <c r="NEK3" s="854"/>
      <c r="NEL3" s="854"/>
      <c r="NEM3" s="854"/>
      <c r="NEN3" s="854"/>
      <c r="NEO3" s="854"/>
      <c r="NEP3" s="854"/>
      <c r="NEQ3" s="854"/>
      <c r="NER3" s="854"/>
      <c r="NES3" s="854"/>
      <c r="NET3" s="854"/>
      <c r="NEU3" s="854"/>
      <c r="NEV3" s="854"/>
      <c r="NEW3" s="854"/>
      <c r="NEX3" s="854"/>
      <c r="NEY3" s="854"/>
      <c r="NEZ3" s="854"/>
      <c r="NFA3" s="854"/>
      <c r="NFB3" s="854"/>
      <c r="NFC3" s="854"/>
      <c r="NFD3" s="854"/>
      <c r="NFE3" s="854"/>
      <c r="NFF3" s="854"/>
      <c r="NFG3" s="854"/>
      <c r="NFH3" s="854"/>
      <c r="NFI3" s="854"/>
      <c r="NFJ3" s="854"/>
      <c r="NFK3" s="854"/>
      <c r="NFL3" s="854"/>
      <c r="NFM3" s="854"/>
      <c r="NFN3" s="854"/>
      <c r="NFO3" s="854"/>
      <c r="NFP3" s="854"/>
      <c r="NFQ3" s="854"/>
      <c r="NFR3" s="854"/>
      <c r="NFS3" s="854"/>
      <c r="NFT3" s="854"/>
      <c r="NFU3" s="854"/>
      <c r="NFV3" s="854"/>
      <c r="NFW3" s="854"/>
      <c r="NFX3" s="854"/>
      <c r="NFY3" s="854"/>
      <c r="NFZ3" s="854"/>
      <c r="NGA3" s="854"/>
      <c r="NGB3" s="854"/>
      <c r="NGC3" s="854"/>
      <c r="NGD3" s="854"/>
      <c r="NGE3" s="854"/>
      <c r="NGF3" s="854"/>
      <c r="NGG3" s="854"/>
      <c r="NGH3" s="854"/>
      <c r="NGI3" s="854"/>
      <c r="NGJ3" s="854"/>
      <c r="NGK3" s="854"/>
      <c r="NGL3" s="854"/>
      <c r="NGM3" s="854"/>
      <c r="NGN3" s="854"/>
      <c r="NGO3" s="854"/>
      <c r="NGP3" s="854"/>
      <c r="NGQ3" s="854"/>
      <c r="NGR3" s="854"/>
      <c r="NGS3" s="854"/>
      <c r="NGT3" s="854"/>
      <c r="NGU3" s="854"/>
      <c r="NGV3" s="854"/>
      <c r="NGW3" s="854"/>
      <c r="NGX3" s="854"/>
      <c r="NGY3" s="854"/>
      <c r="NGZ3" s="854"/>
      <c r="NHA3" s="854"/>
      <c r="NHB3" s="854"/>
      <c r="NHC3" s="854"/>
      <c r="NHD3" s="854"/>
      <c r="NHE3" s="854"/>
      <c r="NHF3" s="854"/>
      <c r="NHG3" s="854"/>
      <c r="NHH3" s="854"/>
      <c r="NHI3" s="854"/>
      <c r="NHJ3" s="854"/>
      <c r="NHK3" s="854"/>
      <c r="NHL3" s="854"/>
      <c r="NHM3" s="854"/>
      <c r="NHN3" s="854"/>
      <c r="NHO3" s="854"/>
      <c r="NHP3" s="854"/>
      <c r="NHQ3" s="854"/>
      <c r="NHR3" s="854"/>
      <c r="NHS3" s="854"/>
      <c r="NHT3" s="854"/>
      <c r="NHU3" s="854"/>
      <c r="NHV3" s="854"/>
      <c r="NHW3" s="854"/>
      <c r="NHX3" s="854"/>
      <c r="NHY3" s="854"/>
      <c r="NHZ3" s="854"/>
      <c r="NIA3" s="854"/>
      <c r="NIB3" s="854"/>
      <c r="NIC3" s="854"/>
      <c r="NID3" s="854"/>
      <c r="NIE3" s="854"/>
      <c r="NIF3" s="854"/>
      <c r="NIG3" s="854"/>
      <c r="NIH3" s="854"/>
      <c r="NII3" s="854"/>
      <c r="NIJ3" s="854"/>
      <c r="NIK3" s="854"/>
      <c r="NIL3" s="854"/>
      <c r="NIM3" s="854"/>
      <c r="NIN3" s="854"/>
      <c r="NIO3" s="854"/>
      <c r="NIP3" s="854"/>
      <c r="NIQ3" s="854"/>
      <c r="NIR3" s="854"/>
      <c r="NIS3" s="854"/>
      <c r="NIT3" s="854"/>
      <c r="NIU3" s="854"/>
      <c r="NIV3" s="854"/>
      <c r="NIW3" s="854"/>
      <c r="NIX3" s="854"/>
      <c r="NIY3" s="854"/>
      <c r="NIZ3" s="854"/>
      <c r="NJA3" s="854"/>
      <c r="NJB3" s="854"/>
      <c r="NJC3" s="854"/>
      <c r="NJD3" s="854"/>
      <c r="NJE3" s="854"/>
      <c r="NJF3" s="854"/>
      <c r="NJG3" s="854"/>
      <c r="NJH3" s="854"/>
      <c r="NJI3" s="854"/>
      <c r="NJJ3" s="854"/>
      <c r="NJK3" s="854"/>
      <c r="NJL3" s="854"/>
      <c r="NJM3" s="854"/>
      <c r="NJN3" s="854"/>
      <c r="NJO3" s="854"/>
      <c r="NJP3" s="854"/>
      <c r="NJQ3" s="854"/>
      <c r="NJR3" s="854"/>
      <c r="NJS3" s="854"/>
      <c r="NJT3" s="854"/>
      <c r="NJU3" s="854"/>
      <c r="NJV3" s="854"/>
      <c r="NJW3" s="854"/>
      <c r="NJX3" s="854"/>
      <c r="NJY3" s="854"/>
      <c r="NJZ3" s="854"/>
      <c r="NKA3" s="854"/>
      <c r="NKB3" s="854"/>
      <c r="NKC3" s="854"/>
      <c r="NKD3" s="854"/>
      <c r="NKE3" s="854"/>
      <c r="NKF3" s="854"/>
      <c r="NKG3" s="854"/>
      <c r="NKH3" s="854"/>
      <c r="NKI3" s="854"/>
      <c r="NKJ3" s="854"/>
      <c r="NKK3" s="854"/>
      <c r="NKL3" s="854"/>
      <c r="NKM3" s="854"/>
      <c r="NKN3" s="854"/>
      <c r="NKO3" s="854"/>
      <c r="NKP3" s="854"/>
      <c r="NKQ3" s="854"/>
      <c r="NKR3" s="854"/>
      <c r="NKS3" s="854"/>
      <c r="NKT3" s="854"/>
      <c r="NKU3" s="854"/>
      <c r="NKV3" s="854"/>
      <c r="NKW3" s="854"/>
      <c r="NKX3" s="854"/>
      <c r="NKY3" s="854"/>
      <c r="NKZ3" s="854"/>
      <c r="NLA3" s="854"/>
      <c r="NLB3" s="854"/>
      <c r="NLC3" s="854"/>
      <c r="NLD3" s="854"/>
      <c r="NLE3" s="854"/>
      <c r="NLF3" s="854"/>
      <c r="NLG3" s="854"/>
      <c r="NLH3" s="854"/>
      <c r="NLI3" s="854"/>
      <c r="NLJ3" s="854"/>
      <c r="NLK3" s="854"/>
      <c r="NLL3" s="854"/>
      <c r="NLM3" s="854"/>
      <c r="NLN3" s="854"/>
      <c r="NLO3" s="854"/>
      <c r="NLP3" s="854"/>
      <c r="NLQ3" s="854"/>
      <c r="NLR3" s="854"/>
      <c r="NLS3" s="854"/>
      <c r="NLT3" s="854"/>
      <c r="NLU3" s="854"/>
      <c r="NLV3" s="854"/>
      <c r="NLW3" s="854"/>
      <c r="NLX3" s="854"/>
      <c r="NLY3" s="854"/>
      <c r="NLZ3" s="854"/>
      <c r="NMA3" s="854"/>
      <c r="NMB3" s="854"/>
      <c r="NMC3" s="854"/>
      <c r="NMD3" s="854"/>
      <c r="NME3" s="854"/>
      <c r="NMF3" s="854"/>
      <c r="NMG3" s="854"/>
      <c r="NMH3" s="854"/>
      <c r="NMI3" s="854"/>
      <c r="NMJ3" s="854"/>
      <c r="NMK3" s="854"/>
      <c r="NML3" s="854"/>
      <c r="NMM3" s="854"/>
      <c r="NMN3" s="854"/>
      <c r="NMO3" s="854"/>
      <c r="NMP3" s="854"/>
      <c r="NMQ3" s="854"/>
      <c r="NMR3" s="854"/>
      <c r="NMS3" s="854"/>
      <c r="NMT3" s="854"/>
      <c r="NMU3" s="854"/>
      <c r="NMV3" s="854"/>
      <c r="NMW3" s="854"/>
      <c r="NMX3" s="854"/>
      <c r="NMY3" s="854"/>
      <c r="NMZ3" s="854"/>
      <c r="NNA3" s="854"/>
      <c r="NNB3" s="854"/>
      <c r="NNC3" s="854"/>
      <c r="NND3" s="854"/>
      <c r="NNE3" s="854"/>
      <c r="NNF3" s="854"/>
      <c r="NNG3" s="854"/>
      <c r="NNH3" s="854"/>
      <c r="NNI3" s="854"/>
      <c r="NNJ3" s="854"/>
      <c r="NNK3" s="854"/>
      <c r="NNL3" s="854"/>
      <c r="NNM3" s="854"/>
      <c r="NNN3" s="854"/>
      <c r="NNO3" s="854"/>
      <c r="NNP3" s="854"/>
      <c r="NNQ3" s="854"/>
      <c r="NNR3" s="854"/>
      <c r="NNS3" s="854"/>
      <c r="NNT3" s="854"/>
      <c r="NNU3" s="854"/>
      <c r="NNV3" s="854"/>
      <c r="NNW3" s="854"/>
      <c r="NNX3" s="854"/>
      <c r="NNY3" s="854"/>
      <c r="NNZ3" s="854"/>
      <c r="NOA3" s="854"/>
      <c r="NOB3" s="854"/>
      <c r="NOC3" s="854"/>
      <c r="NOD3" s="854"/>
      <c r="NOE3" s="854"/>
      <c r="NOF3" s="854"/>
      <c r="NOG3" s="854"/>
      <c r="NOH3" s="854"/>
      <c r="NOI3" s="854"/>
      <c r="NOJ3" s="854"/>
      <c r="NOK3" s="854"/>
      <c r="NOL3" s="854"/>
      <c r="NOM3" s="854"/>
      <c r="NON3" s="854"/>
      <c r="NOO3" s="854"/>
      <c r="NOP3" s="854"/>
      <c r="NOQ3" s="854"/>
      <c r="NOR3" s="854"/>
      <c r="NOS3" s="854"/>
      <c r="NOT3" s="854"/>
      <c r="NOU3" s="854"/>
      <c r="NOV3" s="854"/>
      <c r="NOW3" s="854"/>
      <c r="NOX3" s="854"/>
      <c r="NOY3" s="854"/>
      <c r="NOZ3" s="854"/>
      <c r="NPA3" s="854"/>
      <c r="NPB3" s="854"/>
      <c r="NPC3" s="854"/>
      <c r="NPD3" s="854"/>
      <c r="NPE3" s="854"/>
      <c r="NPF3" s="854"/>
      <c r="NPG3" s="854"/>
      <c r="NPH3" s="854"/>
      <c r="NPI3" s="854"/>
      <c r="NPJ3" s="854"/>
      <c r="NPK3" s="854"/>
      <c r="NPL3" s="854"/>
      <c r="NPM3" s="854"/>
      <c r="NPN3" s="854"/>
      <c r="NPO3" s="854"/>
      <c r="NPP3" s="854"/>
      <c r="NPQ3" s="854"/>
      <c r="NPR3" s="854"/>
      <c r="NPS3" s="854"/>
      <c r="NPT3" s="854"/>
      <c r="NPU3" s="854"/>
      <c r="NPV3" s="854"/>
      <c r="NPW3" s="854"/>
      <c r="NPX3" s="854"/>
      <c r="NPY3" s="854"/>
      <c r="NPZ3" s="854"/>
      <c r="NQA3" s="854"/>
      <c r="NQB3" s="854"/>
      <c r="NQC3" s="854"/>
      <c r="NQD3" s="854"/>
      <c r="NQE3" s="854"/>
      <c r="NQF3" s="854"/>
      <c r="NQG3" s="854"/>
      <c r="NQH3" s="854"/>
      <c r="NQI3" s="854"/>
      <c r="NQJ3" s="854"/>
      <c r="NQK3" s="854"/>
      <c r="NQL3" s="854"/>
      <c r="NQM3" s="854"/>
      <c r="NQN3" s="854"/>
      <c r="NQO3" s="854"/>
      <c r="NQP3" s="854"/>
      <c r="NQQ3" s="854"/>
      <c r="NQR3" s="854"/>
      <c r="NQS3" s="854"/>
      <c r="NQT3" s="854"/>
      <c r="NQU3" s="854"/>
      <c r="NQV3" s="854"/>
      <c r="NQW3" s="854"/>
      <c r="NQX3" s="854"/>
      <c r="NQY3" s="854"/>
      <c r="NQZ3" s="854"/>
      <c r="NRA3" s="854"/>
      <c r="NRB3" s="854"/>
      <c r="NRC3" s="854"/>
      <c r="NRD3" s="854"/>
      <c r="NRE3" s="854"/>
      <c r="NRF3" s="854"/>
      <c r="NRG3" s="854"/>
      <c r="NRH3" s="854"/>
      <c r="NRI3" s="854"/>
      <c r="NRJ3" s="854"/>
      <c r="NRK3" s="854"/>
      <c r="NRL3" s="854"/>
      <c r="NRM3" s="854"/>
      <c r="NRN3" s="854"/>
      <c r="NRO3" s="854"/>
      <c r="NRP3" s="854"/>
      <c r="NRQ3" s="854"/>
      <c r="NRR3" s="854"/>
      <c r="NRS3" s="854"/>
      <c r="NRT3" s="854"/>
      <c r="NRU3" s="854"/>
      <c r="NRV3" s="854"/>
      <c r="NRW3" s="854"/>
      <c r="NRX3" s="854"/>
      <c r="NRY3" s="854"/>
      <c r="NRZ3" s="854"/>
      <c r="NSA3" s="854"/>
      <c r="NSB3" s="854"/>
      <c r="NSC3" s="854"/>
      <c r="NSD3" s="854"/>
      <c r="NSE3" s="854"/>
      <c r="NSF3" s="854"/>
      <c r="NSG3" s="854"/>
      <c r="NSH3" s="854"/>
      <c r="NSI3" s="854"/>
      <c r="NSJ3" s="854"/>
      <c r="NSK3" s="854"/>
      <c r="NSL3" s="854"/>
      <c r="NSM3" s="854"/>
      <c r="NSN3" s="854"/>
      <c r="NSO3" s="854"/>
      <c r="NSP3" s="854"/>
      <c r="NSQ3" s="854"/>
      <c r="NSR3" s="854"/>
      <c r="NSS3" s="854"/>
      <c r="NST3" s="854"/>
      <c r="NSU3" s="854"/>
      <c r="NSV3" s="854"/>
      <c r="NSW3" s="854"/>
      <c r="NSX3" s="854"/>
      <c r="NSY3" s="854"/>
      <c r="NSZ3" s="854"/>
      <c r="NTA3" s="854"/>
      <c r="NTB3" s="854"/>
      <c r="NTC3" s="854"/>
      <c r="NTD3" s="854"/>
      <c r="NTE3" s="854"/>
      <c r="NTF3" s="854"/>
      <c r="NTG3" s="854"/>
      <c r="NTH3" s="854"/>
      <c r="NTI3" s="854"/>
      <c r="NTJ3" s="854"/>
      <c r="NTK3" s="854"/>
      <c r="NTL3" s="854"/>
      <c r="NTM3" s="854"/>
      <c r="NTN3" s="854"/>
      <c r="NTO3" s="854"/>
      <c r="NTP3" s="854"/>
      <c r="NTQ3" s="854"/>
      <c r="NTR3" s="854"/>
      <c r="NTS3" s="854"/>
      <c r="NTT3" s="854"/>
      <c r="NTU3" s="854"/>
      <c r="NTV3" s="854"/>
      <c r="NTW3" s="854"/>
      <c r="NTX3" s="854"/>
      <c r="NTY3" s="854"/>
      <c r="NTZ3" s="854"/>
      <c r="NUA3" s="854"/>
      <c r="NUB3" s="854"/>
      <c r="NUC3" s="854"/>
      <c r="NUD3" s="854"/>
      <c r="NUE3" s="854"/>
      <c r="NUF3" s="854"/>
      <c r="NUG3" s="854"/>
      <c r="NUH3" s="854"/>
      <c r="NUI3" s="854"/>
      <c r="NUJ3" s="854"/>
      <c r="NUK3" s="854"/>
      <c r="NUL3" s="854"/>
      <c r="NUM3" s="854"/>
      <c r="NUN3" s="854"/>
      <c r="NUO3" s="854"/>
      <c r="NUP3" s="854"/>
      <c r="NUQ3" s="854"/>
      <c r="NUR3" s="854"/>
      <c r="NUS3" s="854"/>
      <c r="NUT3" s="854"/>
      <c r="NUU3" s="854"/>
      <c r="NUV3" s="854"/>
      <c r="NUW3" s="854"/>
      <c r="NUX3" s="854"/>
      <c r="NUY3" s="854"/>
      <c r="NUZ3" s="854"/>
      <c r="NVA3" s="854"/>
      <c r="NVB3" s="854"/>
      <c r="NVC3" s="854"/>
      <c r="NVD3" s="854"/>
      <c r="NVE3" s="854"/>
      <c r="NVF3" s="854"/>
      <c r="NVG3" s="854"/>
      <c r="NVH3" s="854"/>
      <c r="NVI3" s="854"/>
      <c r="NVJ3" s="854"/>
      <c r="NVK3" s="854"/>
      <c r="NVL3" s="854"/>
      <c r="NVM3" s="854"/>
      <c r="NVN3" s="854"/>
      <c r="NVO3" s="854"/>
      <c r="NVP3" s="854"/>
      <c r="NVQ3" s="854"/>
      <c r="NVR3" s="854"/>
      <c r="NVS3" s="854"/>
      <c r="NVT3" s="854"/>
      <c r="NVU3" s="854"/>
      <c r="NVV3" s="854"/>
      <c r="NVW3" s="854"/>
      <c r="NVX3" s="854"/>
      <c r="NVY3" s="854"/>
      <c r="NVZ3" s="854"/>
      <c r="NWA3" s="854"/>
      <c r="NWB3" s="854"/>
      <c r="NWC3" s="854"/>
      <c r="NWD3" s="854"/>
      <c r="NWE3" s="854"/>
      <c r="NWF3" s="854"/>
      <c r="NWG3" s="854"/>
      <c r="NWH3" s="854"/>
      <c r="NWI3" s="854"/>
      <c r="NWJ3" s="854"/>
      <c r="NWK3" s="854"/>
      <c r="NWL3" s="854"/>
      <c r="NWM3" s="854"/>
      <c r="NWN3" s="854"/>
      <c r="NWO3" s="854"/>
      <c r="NWP3" s="854"/>
      <c r="NWQ3" s="854"/>
      <c r="NWR3" s="854"/>
      <c r="NWS3" s="854"/>
      <c r="NWT3" s="854"/>
      <c r="NWU3" s="854"/>
      <c r="NWV3" s="854"/>
      <c r="NWW3" s="854"/>
      <c r="NWX3" s="854"/>
      <c r="NWY3" s="854"/>
      <c r="NWZ3" s="854"/>
      <c r="NXA3" s="854"/>
      <c r="NXB3" s="854"/>
      <c r="NXC3" s="854"/>
      <c r="NXD3" s="854"/>
      <c r="NXE3" s="854"/>
      <c r="NXF3" s="854"/>
      <c r="NXG3" s="854"/>
      <c r="NXH3" s="854"/>
      <c r="NXI3" s="854"/>
      <c r="NXJ3" s="854"/>
      <c r="NXK3" s="854"/>
      <c r="NXL3" s="854"/>
      <c r="NXM3" s="854"/>
      <c r="NXN3" s="854"/>
      <c r="NXO3" s="854"/>
      <c r="NXP3" s="854"/>
      <c r="NXQ3" s="854"/>
      <c r="NXR3" s="854"/>
      <c r="NXS3" s="854"/>
      <c r="NXT3" s="854"/>
      <c r="NXU3" s="854"/>
      <c r="NXV3" s="854"/>
      <c r="NXW3" s="854"/>
      <c r="NXX3" s="854"/>
      <c r="NXY3" s="854"/>
      <c r="NXZ3" s="854"/>
      <c r="NYA3" s="854"/>
      <c r="NYB3" s="854"/>
      <c r="NYC3" s="854"/>
      <c r="NYD3" s="854"/>
      <c r="NYE3" s="854"/>
      <c r="NYF3" s="854"/>
      <c r="NYG3" s="854"/>
      <c r="NYH3" s="854"/>
      <c r="NYI3" s="854"/>
      <c r="NYJ3" s="854"/>
      <c r="NYK3" s="854"/>
      <c r="NYL3" s="854"/>
      <c r="NYM3" s="854"/>
      <c r="NYN3" s="854"/>
      <c r="NYO3" s="854"/>
      <c r="NYP3" s="854"/>
      <c r="NYQ3" s="854"/>
      <c r="NYR3" s="854"/>
      <c r="NYS3" s="854"/>
      <c r="NYT3" s="854"/>
      <c r="NYU3" s="854"/>
      <c r="NYV3" s="854"/>
      <c r="NYW3" s="854"/>
      <c r="NYX3" s="854"/>
      <c r="NYY3" s="854"/>
      <c r="NYZ3" s="854"/>
      <c r="NZA3" s="854"/>
      <c r="NZB3" s="854"/>
      <c r="NZC3" s="854"/>
      <c r="NZD3" s="854"/>
      <c r="NZE3" s="854"/>
      <c r="NZF3" s="854"/>
      <c r="NZG3" s="854"/>
      <c r="NZH3" s="854"/>
      <c r="NZI3" s="854"/>
      <c r="NZJ3" s="854"/>
      <c r="NZK3" s="854"/>
      <c r="NZL3" s="854"/>
      <c r="NZM3" s="854"/>
      <c r="NZN3" s="854"/>
      <c r="NZO3" s="854"/>
      <c r="NZP3" s="854"/>
      <c r="NZQ3" s="854"/>
      <c r="NZR3" s="854"/>
      <c r="NZS3" s="854"/>
      <c r="NZT3" s="854"/>
      <c r="NZU3" s="854"/>
      <c r="NZV3" s="854"/>
      <c r="NZW3" s="854"/>
      <c r="NZX3" s="854"/>
      <c r="NZY3" s="854"/>
      <c r="NZZ3" s="854"/>
      <c r="OAA3" s="854"/>
      <c r="OAB3" s="854"/>
      <c r="OAC3" s="854"/>
      <c r="OAD3" s="854"/>
      <c r="OAE3" s="854"/>
      <c r="OAF3" s="854"/>
      <c r="OAG3" s="854"/>
      <c r="OAH3" s="854"/>
      <c r="OAI3" s="854"/>
      <c r="OAJ3" s="854"/>
      <c r="OAK3" s="854"/>
      <c r="OAL3" s="854"/>
      <c r="OAM3" s="854"/>
      <c r="OAN3" s="854"/>
      <c r="OAO3" s="854"/>
      <c r="OAP3" s="854"/>
      <c r="OAQ3" s="854"/>
      <c r="OAR3" s="854"/>
      <c r="OAS3" s="854"/>
      <c r="OAT3" s="854"/>
      <c r="OAU3" s="854"/>
      <c r="OAV3" s="854"/>
      <c r="OAW3" s="854"/>
      <c r="OAX3" s="854"/>
      <c r="OAY3" s="854"/>
      <c r="OAZ3" s="854"/>
      <c r="OBA3" s="854"/>
      <c r="OBB3" s="854"/>
      <c r="OBC3" s="854"/>
      <c r="OBD3" s="854"/>
      <c r="OBE3" s="854"/>
      <c r="OBF3" s="854"/>
      <c r="OBG3" s="854"/>
      <c r="OBH3" s="854"/>
      <c r="OBI3" s="854"/>
      <c r="OBJ3" s="854"/>
      <c r="OBK3" s="854"/>
      <c r="OBL3" s="854"/>
      <c r="OBM3" s="854"/>
      <c r="OBN3" s="854"/>
      <c r="OBO3" s="854"/>
      <c r="OBP3" s="854"/>
      <c r="OBQ3" s="854"/>
      <c r="OBR3" s="854"/>
      <c r="OBS3" s="854"/>
      <c r="OBT3" s="854"/>
      <c r="OBU3" s="854"/>
      <c r="OBV3" s="854"/>
      <c r="OBW3" s="854"/>
      <c r="OBX3" s="854"/>
      <c r="OBY3" s="854"/>
      <c r="OBZ3" s="854"/>
      <c r="OCA3" s="854"/>
      <c r="OCB3" s="854"/>
      <c r="OCC3" s="854"/>
      <c r="OCD3" s="854"/>
      <c r="OCE3" s="854"/>
      <c r="OCF3" s="854"/>
      <c r="OCG3" s="854"/>
      <c r="OCH3" s="854"/>
      <c r="OCI3" s="854"/>
      <c r="OCJ3" s="854"/>
      <c r="OCK3" s="854"/>
      <c r="OCL3" s="854"/>
      <c r="OCM3" s="854"/>
      <c r="OCN3" s="854"/>
      <c r="OCO3" s="854"/>
      <c r="OCP3" s="854"/>
      <c r="OCQ3" s="854"/>
      <c r="OCR3" s="854"/>
      <c r="OCS3" s="854"/>
      <c r="OCT3" s="854"/>
      <c r="OCU3" s="854"/>
      <c r="OCV3" s="854"/>
      <c r="OCW3" s="854"/>
      <c r="OCX3" s="854"/>
      <c r="OCY3" s="854"/>
      <c r="OCZ3" s="854"/>
      <c r="ODA3" s="854"/>
      <c r="ODB3" s="854"/>
      <c r="ODC3" s="854"/>
      <c r="ODD3" s="854"/>
      <c r="ODE3" s="854"/>
      <c r="ODF3" s="854"/>
      <c r="ODG3" s="854"/>
      <c r="ODH3" s="854"/>
      <c r="ODI3" s="854"/>
      <c r="ODJ3" s="854"/>
      <c r="ODK3" s="854"/>
      <c r="ODL3" s="854"/>
      <c r="ODM3" s="854"/>
      <c r="ODN3" s="854"/>
      <c r="ODO3" s="854"/>
      <c r="ODP3" s="854"/>
      <c r="ODQ3" s="854"/>
      <c r="ODR3" s="854"/>
      <c r="ODS3" s="854"/>
      <c r="ODT3" s="854"/>
      <c r="ODU3" s="854"/>
      <c r="ODV3" s="854"/>
      <c r="ODW3" s="854"/>
      <c r="ODX3" s="854"/>
      <c r="ODY3" s="854"/>
      <c r="ODZ3" s="854"/>
      <c r="OEA3" s="854"/>
      <c r="OEB3" s="854"/>
      <c r="OEC3" s="854"/>
      <c r="OED3" s="854"/>
      <c r="OEE3" s="854"/>
      <c r="OEF3" s="854"/>
      <c r="OEG3" s="854"/>
      <c r="OEH3" s="854"/>
      <c r="OEI3" s="854"/>
      <c r="OEJ3" s="854"/>
      <c r="OEK3" s="854"/>
      <c r="OEL3" s="854"/>
      <c r="OEM3" s="854"/>
      <c r="OEN3" s="854"/>
      <c r="OEO3" s="854"/>
      <c r="OEP3" s="854"/>
      <c r="OEQ3" s="854"/>
      <c r="OER3" s="854"/>
      <c r="OES3" s="854"/>
      <c r="OET3" s="854"/>
      <c r="OEU3" s="854"/>
      <c r="OEV3" s="854"/>
      <c r="OEW3" s="854"/>
      <c r="OEX3" s="854"/>
      <c r="OEY3" s="854"/>
      <c r="OEZ3" s="854"/>
      <c r="OFA3" s="854"/>
      <c r="OFB3" s="854"/>
      <c r="OFC3" s="854"/>
      <c r="OFD3" s="854"/>
      <c r="OFE3" s="854"/>
      <c r="OFF3" s="854"/>
      <c r="OFG3" s="854"/>
      <c r="OFH3" s="854"/>
      <c r="OFI3" s="854"/>
      <c r="OFJ3" s="854"/>
      <c r="OFK3" s="854"/>
      <c r="OFL3" s="854"/>
      <c r="OFM3" s="854"/>
      <c r="OFN3" s="854"/>
      <c r="OFO3" s="854"/>
      <c r="OFP3" s="854"/>
      <c r="OFQ3" s="854"/>
      <c r="OFR3" s="854"/>
      <c r="OFS3" s="854"/>
      <c r="OFT3" s="854"/>
      <c r="OFU3" s="854"/>
      <c r="OFV3" s="854"/>
      <c r="OFW3" s="854"/>
      <c r="OFX3" s="854"/>
      <c r="OFY3" s="854"/>
      <c r="OFZ3" s="854"/>
      <c r="OGA3" s="854"/>
      <c r="OGB3" s="854"/>
      <c r="OGC3" s="854"/>
      <c r="OGD3" s="854"/>
      <c r="OGE3" s="854"/>
      <c r="OGF3" s="854"/>
      <c r="OGG3" s="854"/>
      <c r="OGH3" s="854"/>
      <c r="OGI3" s="854"/>
      <c r="OGJ3" s="854"/>
      <c r="OGK3" s="854"/>
      <c r="OGL3" s="854"/>
      <c r="OGM3" s="854"/>
      <c r="OGN3" s="854"/>
      <c r="OGO3" s="854"/>
      <c r="OGP3" s="854"/>
      <c r="OGQ3" s="854"/>
      <c r="OGR3" s="854"/>
      <c r="OGS3" s="854"/>
      <c r="OGT3" s="854"/>
      <c r="OGU3" s="854"/>
      <c r="OGV3" s="854"/>
      <c r="OGW3" s="854"/>
      <c r="OGX3" s="854"/>
      <c r="OGY3" s="854"/>
      <c r="OGZ3" s="854"/>
      <c r="OHA3" s="854"/>
      <c r="OHB3" s="854"/>
      <c r="OHC3" s="854"/>
      <c r="OHD3" s="854"/>
      <c r="OHE3" s="854"/>
      <c r="OHF3" s="854"/>
      <c r="OHG3" s="854"/>
      <c r="OHH3" s="854"/>
      <c r="OHI3" s="854"/>
      <c r="OHJ3" s="854"/>
      <c r="OHK3" s="854"/>
      <c r="OHL3" s="854"/>
      <c r="OHM3" s="854"/>
      <c r="OHN3" s="854"/>
      <c r="OHO3" s="854"/>
      <c r="OHP3" s="854"/>
      <c r="OHQ3" s="854"/>
      <c r="OHR3" s="854"/>
      <c r="OHS3" s="854"/>
      <c r="OHT3" s="854"/>
      <c r="OHU3" s="854"/>
      <c r="OHV3" s="854"/>
      <c r="OHW3" s="854"/>
      <c r="OHX3" s="854"/>
      <c r="OHY3" s="854"/>
      <c r="OHZ3" s="854"/>
      <c r="OIA3" s="854"/>
      <c r="OIB3" s="854"/>
      <c r="OIC3" s="854"/>
      <c r="OID3" s="854"/>
      <c r="OIE3" s="854"/>
      <c r="OIF3" s="854"/>
      <c r="OIG3" s="854"/>
      <c r="OIH3" s="854"/>
      <c r="OII3" s="854"/>
      <c r="OIJ3" s="854"/>
      <c r="OIK3" s="854"/>
      <c r="OIL3" s="854"/>
      <c r="OIM3" s="854"/>
      <c r="OIN3" s="854"/>
      <c r="OIO3" s="854"/>
      <c r="OIP3" s="854"/>
      <c r="OIQ3" s="854"/>
      <c r="OIR3" s="854"/>
      <c r="OIS3" s="854"/>
      <c r="OIT3" s="854"/>
      <c r="OIU3" s="854"/>
      <c r="OIV3" s="854"/>
      <c r="OIW3" s="854"/>
      <c r="OIX3" s="854"/>
      <c r="OIY3" s="854"/>
      <c r="OIZ3" s="854"/>
      <c r="OJA3" s="854"/>
      <c r="OJB3" s="854"/>
      <c r="OJC3" s="854"/>
      <c r="OJD3" s="854"/>
      <c r="OJE3" s="854"/>
      <c r="OJF3" s="854"/>
      <c r="OJG3" s="854"/>
      <c r="OJH3" s="854"/>
      <c r="OJI3" s="854"/>
      <c r="OJJ3" s="854"/>
      <c r="OJK3" s="854"/>
      <c r="OJL3" s="854"/>
      <c r="OJM3" s="854"/>
      <c r="OJN3" s="854"/>
      <c r="OJO3" s="854"/>
      <c r="OJP3" s="854"/>
      <c r="OJQ3" s="854"/>
      <c r="OJR3" s="854"/>
      <c r="OJS3" s="854"/>
      <c r="OJT3" s="854"/>
      <c r="OJU3" s="854"/>
      <c r="OJV3" s="854"/>
      <c r="OJW3" s="854"/>
      <c r="OJX3" s="854"/>
      <c r="OJY3" s="854"/>
      <c r="OJZ3" s="854"/>
      <c r="OKA3" s="854"/>
      <c r="OKB3" s="854"/>
      <c r="OKC3" s="854"/>
      <c r="OKD3" s="854"/>
      <c r="OKE3" s="854"/>
      <c r="OKF3" s="854"/>
      <c r="OKG3" s="854"/>
      <c r="OKH3" s="854"/>
      <c r="OKI3" s="854"/>
      <c r="OKJ3" s="854"/>
      <c r="OKK3" s="854"/>
      <c r="OKL3" s="854"/>
      <c r="OKM3" s="854"/>
      <c r="OKN3" s="854"/>
      <c r="OKO3" s="854"/>
      <c r="OKP3" s="854"/>
      <c r="OKQ3" s="854"/>
      <c r="OKR3" s="854"/>
      <c r="OKS3" s="854"/>
      <c r="OKT3" s="854"/>
      <c r="OKU3" s="854"/>
      <c r="OKV3" s="854"/>
      <c r="OKW3" s="854"/>
      <c r="OKX3" s="854"/>
      <c r="OKY3" s="854"/>
      <c r="OKZ3" s="854"/>
      <c r="OLA3" s="854"/>
      <c r="OLB3" s="854"/>
      <c r="OLC3" s="854"/>
      <c r="OLD3" s="854"/>
      <c r="OLE3" s="854"/>
      <c r="OLF3" s="854"/>
      <c r="OLG3" s="854"/>
      <c r="OLH3" s="854"/>
      <c r="OLI3" s="854"/>
      <c r="OLJ3" s="854"/>
      <c r="OLK3" s="854"/>
      <c r="OLL3" s="854"/>
      <c r="OLM3" s="854"/>
      <c r="OLN3" s="854"/>
      <c r="OLO3" s="854"/>
      <c r="OLP3" s="854"/>
      <c r="OLQ3" s="854"/>
      <c r="OLR3" s="854"/>
      <c r="OLS3" s="854"/>
      <c r="OLT3" s="854"/>
      <c r="OLU3" s="854"/>
      <c r="OLV3" s="854"/>
      <c r="OLW3" s="854"/>
      <c r="OLX3" s="854"/>
      <c r="OLY3" s="854"/>
      <c r="OLZ3" s="854"/>
      <c r="OMA3" s="854"/>
      <c r="OMB3" s="854"/>
      <c r="OMC3" s="854"/>
      <c r="OMD3" s="854"/>
      <c r="OME3" s="854"/>
      <c r="OMF3" s="854"/>
      <c r="OMG3" s="854"/>
      <c r="OMH3" s="854"/>
      <c r="OMI3" s="854"/>
      <c r="OMJ3" s="854"/>
      <c r="OMK3" s="854"/>
      <c r="OML3" s="854"/>
      <c r="OMM3" s="854"/>
      <c r="OMN3" s="854"/>
      <c r="OMO3" s="854"/>
      <c r="OMP3" s="854"/>
      <c r="OMQ3" s="854"/>
      <c r="OMR3" s="854"/>
      <c r="OMS3" s="854"/>
      <c r="OMT3" s="854"/>
      <c r="OMU3" s="854"/>
      <c r="OMV3" s="854"/>
      <c r="OMW3" s="854"/>
      <c r="OMX3" s="854"/>
      <c r="OMY3" s="854"/>
      <c r="OMZ3" s="854"/>
      <c r="ONA3" s="854"/>
      <c r="ONB3" s="854"/>
      <c r="ONC3" s="854"/>
      <c r="OND3" s="854"/>
      <c r="ONE3" s="854"/>
      <c r="ONF3" s="854"/>
      <c r="ONG3" s="854"/>
      <c r="ONH3" s="854"/>
      <c r="ONI3" s="854"/>
      <c r="ONJ3" s="854"/>
      <c r="ONK3" s="854"/>
      <c r="ONL3" s="854"/>
      <c r="ONM3" s="854"/>
      <c r="ONN3" s="854"/>
      <c r="ONO3" s="854"/>
      <c r="ONP3" s="854"/>
      <c r="ONQ3" s="854"/>
      <c r="ONR3" s="854"/>
      <c r="ONS3" s="854"/>
      <c r="ONT3" s="854"/>
      <c r="ONU3" s="854"/>
      <c r="ONV3" s="854"/>
      <c r="ONW3" s="854"/>
      <c r="ONX3" s="854"/>
      <c r="ONY3" s="854"/>
      <c r="ONZ3" s="854"/>
      <c r="OOA3" s="854"/>
      <c r="OOB3" s="854"/>
      <c r="OOC3" s="854"/>
      <c r="OOD3" s="854"/>
      <c r="OOE3" s="854"/>
      <c r="OOF3" s="854"/>
      <c r="OOG3" s="854"/>
      <c r="OOH3" s="854"/>
      <c r="OOI3" s="854"/>
      <c r="OOJ3" s="854"/>
      <c r="OOK3" s="854"/>
      <c r="OOL3" s="854"/>
      <c r="OOM3" s="854"/>
      <c r="OON3" s="854"/>
      <c r="OOO3" s="854"/>
      <c r="OOP3" s="854"/>
      <c r="OOQ3" s="854"/>
      <c r="OOR3" s="854"/>
      <c r="OOS3" s="854"/>
      <c r="OOT3" s="854"/>
      <c r="OOU3" s="854"/>
      <c r="OOV3" s="854"/>
      <c r="OOW3" s="854"/>
      <c r="OOX3" s="854"/>
      <c r="OOY3" s="854"/>
      <c r="OOZ3" s="854"/>
      <c r="OPA3" s="854"/>
      <c r="OPB3" s="854"/>
      <c r="OPC3" s="854"/>
      <c r="OPD3" s="854"/>
      <c r="OPE3" s="854"/>
      <c r="OPF3" s="854"/>
      <c r="OPG3" s="854"/>
      <c r="OPH3" s="854"/>
      <c r="OPI3" s="854"/>
      <c r="OPJ3" s="854"/>
      <c r="OPK3" s="854"/>
      <c r="OPL3" s="854"/>
      <c r="OPM3" s="854"/>
      <c r="OPN3" s="854"/>
      <c r="OPO3" s="854"/>
      <c r="OPP3" s="854"/>
      <c r="OPQ3" s="854"/>
      <c r="OPR3" s="854"/>
      <c r="OPS3" s="854"/>
      <c r="OPT3" s="854"/>
      <c r="OPU3" s="854"/>
      <c r="OPV3" s="854"/>
      <c r="OPW3" s="854"/>
      <c r="OPX3" s="854"/>
      <c r="OPY3" s="854"/>
      <c r="OPZ3" s="854"/>
      <c r="OQA3" s="854"/>
      <c r="OQB3" s="854"/>
      <c r="OQC3" s="854"/>
      <c r="OQD3" s="854"/>
      <c r="OQE3" s="854"/>
      <c r="OQF3" s="854"/>
      <c r="OQG3" s="854"/>
      <c r="OQH3" s="854"/>
      <c r="OQI3" s="854"/>
      <c r="OQJ3" s="854"/>
      <c r="OQK3" s="854"/>
      <c r="OQL3" s="854"/>
      <c r="OQM3" s="854"/>
      <c r="OQN3" s="854"/>
      <c r="OQO3" s="854"/>
      <c r="OQP3" s="854"/>
      <c r="OQQ3" s="854"/>
      <c r="OQR3" s="854"/>
      <c r="OQS3" s="854"/>
      <c r="OQT3" s="854"/>
      <c r="OQU3" s="854"/>
      <c r="OQV3" s="854"/>
      <c r="OQW3" s="854"/>
      <c r="OQX3" s="854"/>
      <c r="OQY3" s="854"/>
      <c r="OQZ3" s="854"/>
      <c r="ORA3" s="854"/>
      <c r="ORB3" s="854"/>
      <c r="ORC3" s="854"/>
      <c r="ORD3" s="854"/>
      <c r="ORE3" s="854"/>
      <c r="ORF3" s="854"/>
      <c r="ORG3" s="854"/>
      <c r="ORH3" s="854"/>
      <c r="ORI3" s="854"/>
      <c r="ORJ3" s="854"/>
      <c r="ORK3" s="854"/>
      <c r="ORL3" s="854"/>
      <c r="ORM3" s="854"/>
      <c r="ORN3" s="854"/>
      <c r="ORO3" s="854"/>
      <c r="ORP3" s="854"/>
      <c r="ORQ3" s="854"/>
      <c r="ORR3" s="854"/>
      <c r="ORS3" s="854"/>
      <c r="ORT3" s="854"/>
      <c r="ORU3" s="854"/>
      <c r="ORV3" s="854"/>
      <c r="ORW3" s="854"/>
      <c r="ORX3" s="854"/>
      <c r="ORY3" s="854"/>
      <c r="ORZ3" s="854"/>
      <c r="OSA3" s="854"/>
      <c r="OSB3" s="854"/>
      <c r="OSC3" s="854"/>
      <c r="OSD3" s="854"/>
      <c r="OSE3" s="854"/>
      <c r="OSF3" s="854"/>
      <c r="OSG3" s="854"/>
      <c r="OSH3" s="854"/>
      <c r="OSI3" s="854"/>
      <c r="OSJ3" s="854"/>
      <c r="OSK3" s="854"/>
      <c r="OSL3" s="854"/>
      <c r="OSM3" s="854"/>
      <c r="OSN3" s="854"/>
      <c r="OSO3" s="854"/>
      <c r="OSP3" s="854"/>
      <c r="OSQ3" s="854"/>
      <c r="OSR3" s="854"/>
      <c r="OSS3" s="854"/>
      <c r="OST3" s="854"/>
      <c r="OSU3" s="854"/>
      <c r="OSV3" s="854"/>
      <c r="OSW3" s="854"/>
      <c r="OSX3" s="854"/>
      <c r="OSY3" s="854"/>
      <c r="OSZ3" s="854"/>
      <c r="OTA3" s="854"/>
      <c r="OTB3" s="854"/>
      <c r="OTC3" s="854"/>
      <c r="OTD3" s="854"/>
      <c r="OTE3" s="854"/>
      <c r="OTF3" s="854"/>
      <c r="OTG3" s="854"/>
      <c r="OTH3" s="854"/>
      <c r="OTI3" s="854"/>
      <c r="OTJ3" s="854"/>
      <c r="OTK3" s="854"/>
      <c r="OTL3" s="854"/>
      <c r="OTM3" s="854"/>
      <c r="OTN3" s="854"/>
      <c r="OTO3" s="854"/>
      <c r="OTP3" s="854"/>
      <c r="OTQ3" s="854"/>
      <c r="OTR3" s="854"/>
      <c r="OTS3" s="854"/>
      <c r="OTT3" s="854"/>
      <c r="OTU3" s="854"/>
      <c r="OTV3" s="854"/>
      <c r="OTW3" s="854"/>
      <c r="OTX3" s="854"/>
      <c r="OTY3" s="854"/>
      <c r="OTZ3" s="854"/>
      <c r="OUA3" s="854"/>
      <c r="OUB3" s="854"/>
      <c r="OUC3" s="854"/>
      <c r="OUD3" s="854"/>
      <c r="OUE3" s="854"/>
      <c r="OUF3" s="854"/>
      <c r="OUG3" s="854"/>
      <c r="OUH3" s="854"/>
      <c r="OUI3" s="854"/>
      <c r="OUJ3" s="854"/>
      <c r="OUK3" s="854"/>
      <c r="OUL3" s="854"/>
      <c r="OUM3" s="854"/>
      <c r="OUN3" s="854"/>
      <c r="OUO3" s="854"/>
      <c r="OUP3" s="854"/>
      <c r="OUQ3" s="854"/>
      <c r="OUR3" s="854"/>
      <c r="OUS3" s="854"/>
      <c r="OUT3" s="854"/>
      <c r="OUU3" s="854"/>
      <c r="OUV3" s="854"/>
      <c r="OUW3" s="854"/>
      <c r="OUX3" s="854"/>
      <c r="OUY3" s="854"/>
      <c r="OUZ3" s="854"/>
      <c r="OVA3" s="854"/>
      <c r="OVB3" s="854"/>
      <c r="OVC3" s="854"/>
      <c r="OVD3" s="854"/>
      <c r="OVE3" s="854"/>
      <c r="OVF3" s="854"/>
      <c r="OVG3" s="854"/>
      <c r="OVH3" s="854"/>
      <c r="OVI3" s="854"/>
      <c r="OVJ3" s="854"/>
      <c r="OVK3" s="854"/>
      <c r="OVL3" s="854"/>
      <c r="OVM3" s="854"/>
      <c r="OVN3" s="854"/>
      <c r="OVO3" s="854"/>
      <c r="OVP3" s="854"/>
      <c r="OVQ3" s="854"/>
      <c r="OVR3" s="854"/>
      <c r="OVS3" s="854"/>
      <c r="OVT3" s="854"/>
      <c r="OVU3" s="854"/>
      <c r="OVV3" s="854"/>
      <c r="OVW3" s="854"/>
      <c r="OVX3" s="854"/>
      <c r="OVY3" s="854"/>
      <c r="OVZ3" s="854"/>
      <c r="OWA3" s="854"/>
      <c r="OWB3" s="854"/>
      <c r="OWC3" s="854"/>
      <c r="OWD3" s="854"/>
      <c r="OWE3" s="854"/>
      <c r="OWF3" s="854"/>
      <c r="OWG3" s="854"/>
      <c r="OWH3" s="854"/>
      <c r="OWI3" s="854"/>
      <c r="OWJ3" s="854"/>
      <c r="OWK3" s="854"/>
      <c r="OWL3" s="854"/>
      <c r="OWM3" s="854"/>
      <c r="OWN3" s="854"/>
      <c r="OWO3" s="854"/>
      <c r="OWP3" s="854"/>
      <c r="OWQ3" s="854"/>
      <c r="OWR3" s="854"/>
      <c r="OWS3" s="854"/>
      <c r="OWT3" s="854"/>
      <c r="OWU3" s="854"/>
      <c r="OWV3" s="854"/>
      <c r="OWW3" s="854"/>
      <c r="OWX3" s="854"/>
      <c r="OWY3" s="854"/>
      <c r="OWZ3" s="854"/>
      <c r="OXA3" s="854"/>
      <c r="OXB3" s="854"/>
      <c r="OXC3" s="854"/>
      <c r="OXD3" s="854"/>
      <c r="OXE3" s="854"/>
      <c r="OXF3" s="854"/>
      <c r="OXG3" s="854"/>
      <c r="OXH3" s="854"/>
      <c r="OXI3" s="854"/>
      <c r="OXJ3" s="854"/>
      <c r="OXK3" s="854"/>
      <c r="OXL3" s="854"/>
      <c r="OXM3" s="854"/>
      <c r="OXN3" s="854"/>
      <c r="OXO3" s="854"/>
      <c r="OXP3" s="854"/>
      <c r="OXQ3" s="854"/>
      <c r="OXR3" s="854"/>
      <c r="OXS3" s="854"/>
      <c r="OXT3" s="854"/>
      <c r="OXU3" s="854"/>
      <c r="OXV3" s="854"/>
      <c r="OXW3" s="854"/>
      <c r="OXX3" s="854"/>
      <c r="OXY3" s="854"/>
      <c r="OXZ3" s="854"/>
      <c r="OYA3" s="854"/>
      <c r="OYB3" s="854"/>
      <c r="OYC3" s="854"/>
      <c r="OYD3" s="854"/>
      <c r="OYE3" s="854"/>
      <c r="OYF3" s="854"/>
      <c r="OYG3" s="854"/>
      <c r="OYH3" s="854"/>
      <c r="OYI3" s="854"/>
      <c r="OYJ3" s="854"/>
      <c r="OYK3" s="854"/>
      <c r="OYL3" s="854"/>
      <c r="OYM3" s="854"/>
      <c r="OYN3" s="854"/>
      <c r="OYO3" s="854"/>
      <c r="OYP3" s="854"/>
      <c r="OYQ3" s="854"/>
      <c r="OYR3" s="854"/>
      <c r="OYS3" s="854"/>
      <c r="OYT3" s="854"/>
      <c r="OYU3" s="854"/>
      <c r="OYV3" s="854"/>
      <c r="OYW3" s="854"/>
      <c r="OYX3" s="854"/>
      <c r="OYY3" s="854"/>
      <c r="OYZ3" s="854"/>
      <c r="OZA3" s="854"/>
      <c r="OZB3" s="854"/>
      <c r="OZC3" s="854"/>
      <c r="OZD3" s="854"/>
      <c r="OZE3" s="854"/>
      <c r="OZF3" s="854"/>
      <c r="OZG3" s="854"/>
      <c r="OZH3" s="854"/>
      <c r="OZI3" s="854"/>
      <c r="OZJ3" s="854"/>
      <c r="OZK3" s="854"/>
      <c r="OZL3" s="854"/>
      <c r="OZM3" s="854"/>
      <c r="OZN3" s="854"/>
      <c r="OZO3" s="854"/>
      <c r="OZP3" s="854"/>
      <c r="OZQ3" s="854"/>
      <c r="OZR3" s="854"/>
      <c r="OZS3" s="854"/>
      <c r="OZT3" s="854"/>
      <c r="OZU3" s="854"/>
      <c r="OZV3" s="854"/>
      <c r="OZW3" s="854"/>
      <c r="OZX3" s="854"/>
      <c r="OZY3" s="854"/>
      <c r="OZZ3" s="854"/>
      <c r="PAA3" s="854"/>
      <c r="PAB3" s="854"/>
      <c r="PAC3" s="854"/>
      <c r="PAD3" s="854"/>
      <c r="PAE3" s="854"/>
      <c r="PAF3" s="854"/>
      <c r="PAG3" s="854"/>
      <c r="PAH3" s="854"/>
      <c r="PAI3" s="854"/>
      <c r="PAJ3" s="854"/>
      <c r="PAK3" s="854"/>
      <c r="PAL3" s="854"/>
      <c r="PAM3" s="854"/>
      <c r="PAN3" s="854"/>
      <c r="PAO3" s="854"/>
      <c r="PAP3" s="854"/>
      <c r="PAQ3" s="854"/>
      <c r="PAR3" s="854"/>
      <c r="PAS3" s="854"/>
      <c r="PAT3" s="854"/>
      <c r="PAU3" s="854"/>
      <c r="PAV3" s="854"/>
      <c r="PAW3" s="854"/>
      <c r="PAX3" s="854"/>
      <c r="PAY3" s="854"/>
      <c r="PAZ3" s="854"/>
      <c r="PBA3" s="854"/>
      <c r="PBB3" s="854"/>
      <c r="PBC3" s="854"/>
      <c r="PBD3" s="854"/>
      <c r="PBE3" s="854"/>
      <c r="PBF3" s="854"/>
      <c r="PBG3" s="854"/>
      <c r="PBH3" s="854"/>
      <c r="PBI3" s="854"/>
      <c r="PBJ3" s="854"/>
      <c r="PBK3" s="854"/>
      <c r="PBL3" s="854"/>
      <c r="PBM3" s="854"/>
      <c r="PBN3" s="854"/>
      <c r="PBO3" s="854"/>
      <c r="PBP3" s="854"/>
      <c r="PBQ3" s="854"/>
      <c r="PBR3" s="854"/>
      <c r="PBS3" s="854"/>
      <c r="PBT3" s="854"/>
      <c r="PBU3" s="854"/>
      <c r="PBV3" s="854"/>
      <c r="PBW3" s="854"/>
      <c r="PBX3" s="854"/>
      <c r="PBY3" s="854"/>
      <c r="PBZ3" s="854"/>
      <c r="PCA3" s="854"/>
      <c r="PCB3" s="854"/>
      <c r="PCC3" s="854"/>
      <c r="PCD3" s="854"/>
      <c r="PCE3" s="854"/>
      <c r="PCF3" s="854"/>
      <c r="PCG3" s="854"/>
      <c r="PCH3" s="854"/>
      <c r="PCI3" s="854"/>
      <c r="PCJ3" s="854"/>
      <c r="PCK3" s="854"/>
      <c r="PCL3" s="854"/>
      <c r="PCM3" s="854"/>
      <c r="PCN3" s="854"/>
      <c r="PCO3" s="854"/>
      <c r="PCP3" s="854"/>
      <c r="PCQ3" s="854"/>
      <c r="PCR3" s="854"/>
      <c r="PCS3" s="854"/>
      <c r="PCT3" s="854"/>
      <c r="PCU3" s="854"/>
      <c r="PCV3" s="854"/>
      <c r="PCW3" s="854"/>
      <c r="PCX3" s="854"/>
      <c r="PCY3" s="854"/>
      <c r="PCZ3" s="854"/>
      <c r="PDA3" s="854"/>
      <c r="PDB3" s="854"/>
      <c r="PDC3" s="854"/>
      <c r="PDD3" s="854"/>
      <c r="PDE3" s="854"/>
      <c r="PDF3" s="854"/>
      <c r="PDG3" s="854"/>
      <c r="PDH3" s="854"/>
      <c r="PDI3" s="854"/>
      <c r="PDJ3" s="854"/>
      <c r="PDK3" s="854"/>
      <c r="PDL3" s="854"/>
      <c r="PDM3" s="854"/>
      <c r="PDN3" s="854"/>
      <c r="PDO3" s="854"/>
      <c r="PDP3" s="854"/>
      <c r="PDQ3" s="854"/>
      <c r="PDR3" s="854"/>
      <c r="PDS3" s="854"/>
      <c r="PDT3" s="854"/>
      <c r="PDU3" s="854"/>
      <c r="PDV3" s="854"/>
      <c r="PDW3" s="854"/>
      <c r="PDX3" s="854"/>
      <c r="PDY3" s="854"/>
      <c r="PDZ3" s="854"/>
      <c r="PEA3" s="854"/>
      <c r="PEB3" s="854"/>
      <c r="PEC3" s="854"/>
      <c r="PED3" s="854"/>
      <c r="PEE3" s="854"/>
      <c r="PEF3" s="854"/>
      <c r="PEG3" s="854"/>
      <c r="PEH3" s="854"/>
      <c r="PEI3" s="854"/>
      <c r="PEJ3" s="854"/>
      <c r="PEK3" s="854"/>
      <c r="PEL3" s="854"/>
      <c r="PEM3" s="854"/>
      <c r="PEN3" s="854"/>
      <c r="PEO3" s="854"/>
      <c r="PEP3" s="854"/>
      <c r="PEQ3" s="854"/>
      <c r="PER3" s="854"/>
      <c r="PES3" s="854"/>
      <c r="PET3" s="854"/>
      <c r="PEU3" s="854"/>
      <c r="PEV3" s="854"/>
      <c r="PEW3" s="854"/>
      <c r="PEX3" s="854"/>
      <c r="PEY3" s="854"/>
      <c r="PEZ3" s="854"/>
      <c r="PFA3" s="854"/>
      <c r="PFB3" s="854"/>
      <c r="PFC3" s="854"/>
      <c r="PFD3" s="854"/>
      <c r="PFE3" s="854"/>
      <c r="PFF3" s="854"/>
      <c r="PFG3" s="854"/>
      <c r="PFH3" s="854"/>
      <c r="PFI3" s="854"/>
      <c r="PFJ3" s="854"/>
      <c r="PFK3" s="854"/>
      <c r="PFL3" s="854"/>
      <c r="PFM3" s="854"/>
      <c r="PFN3" s="854"/>
      <c r="PFO3" s="854"/>
      <c r="PFP3" s="854"/>
      <c r="PFQ3" s="854"/>
      <c r="PFR3" s="854"/>
      <c r="PFS3" s="854"/>
      <c r="PFT3" s="854"/>
      <c r="PFU3" s="854"/>
      <c r="PFV3" s="854"/>
      <c r="PFW3" s="854"/>
      <c r="PFX3" s="854"/>
      <c r="PFY3" s="854"/>
      <c r="PFZ3" s="854"/>
      <c r="PGA3" s="854"/>
      <c r="PGB3" s="854"/>
      <c r="PGC3" s="854"/>
      <c r="PGD3" s="854"/>
      <c r="PGE3" s="854"/>
      <c r="PGF3" s="854"/>
      <c r="PGG3" s="854"/>
      <c r="PGH3" s="854"/>
      <c r="PGI3" s="854"/>
      <c r="PGJ3" s="854"/>
      <c r="PGK3" s="854"/>
      <c r="PGL3" s="854"/>
      <c r="PGM3" s="854"/>
      <c r="PGN3" s="854"/>
      <c r="PGO3" s="854"/>
      <c r="PGP3" s="854"/>
      <c r="PGQ3" s="854"/>
      <c r="PGR3" s="854"/>
      <c r="PGS3" s="854"/>
      <c r="PGT3" s="854"/>
      <c r="PGU3" s="854"/>
      <c r="PGV3" s="854"/>
      <c r="PGW3" s="854"/>
      <c r="PGX3" s="854"/>
      <c r="PGY3" s="854"/>
      <c r="PGZ3" s="854"/>
      <c r="PHA3" s="854"/>
      <c r="PHB3" s="854"/>
      <c r="PHC3" s="854"/>
      <c r="PHD3" s="854"/>
      <c r="PHE3" s="854"/>
      <c r="PHF3" s="854"/>
      <c r="PHG3" s="854"/>
      <c r="PHH3" s="854"/>
      <c r="PHI3" s="854"/>
      <c r="PHJ3" s="854"/>
      <c r="PHK3" s="854"/>
      <c r="PHL3" s="854"/>
      <c r="PHM3" s="854"/>
      <c r="PHN3" s="854"/>
      <c r="PHO3" s="854"/>
      <c r="PHP3" s="854"/>
      <c r="PHQ3" s="854"/>
      <c r="PHR3" s="854"/>
      <c r="PHS3" s="854"/>
      <c r="PHT3" s="854"/>
      <c r="PHU3" s="854"/>
      <c r="PHV3" s="854"/>
      <c r="PHW3" s="854"/>
      <c r="PHX3" s="854"/>
      <c r="PHY3" s="854"/>
      <c r="PHZ3" s="854"/>
      <c r="PIA3" s="854"/>
      <c r="PIB3" s="854"/>
      <c r="PIC3" s="854"/>
      <c r="PID3" s="854"/>
      <c r="PIE3" s="854"/>
      <c r="PIF3" s="854"/>
      <c r="PIG3" s="854"/>
      <c r="PIH3" s="854"/>
      <c r="PII3" s="854"/>
      <c r="PIJ3" s="854"/>
      <c r="PIK3" s="854"/>
      <c r="PIL3" s="854"/>
      <c r="PIM3" s="854"/>
      <c r="PIN3" s="854"/>
      <c r="PIO3" s="854"/>
      <c r="PIP3" s="854"/>
      <c r="PIQ3" s="854"/>
      <c r="PIR3" s="854"/>
      <c r="PIS3" s="854"/>
      <c r="PIT3" s="854"/>
      <c r="PIU3" s="854"/>
      <c r="PIV3" s="854"/>
      <c r="PIW3" s="854"/>
      <c r="PIX3" s="854"/>
      <c r="PIY3" s="854"/>
      <c r="PIZ3" s="854"/>
      <c r="PJA3" s="854"/>
      <c r="PJB3" s="854"/>
      <c r="PJC3" s="854"/>
      <c r="PJD3" s="854"/>
      <c r="PJE3" s="854"/>
      <c r="PJF3" s="854"/>
      <c r="PJG3" s="854"/>
      <c r="PJH3" s="854"/>
      <c r="PJI3" s="854"/>
      <c r="PJJ3" s="854"/>
      <c r="PJK3" s="854"/>
      <c r="PJL3" s="854"/>
      <c r="PJM3" s="854"/>
      <c r="PJN3" s="854"/>
      <c r="PJO3" s="854"/>
      <c r="PJP3" s="854"/>
      <c r="PJQ3" s="854"/>
      <c r="PJR3" s="854"/>
      <c r="PJS3" s="854"/>
      <c r="PJT3" s="854"/>
      <c r="PJU3" s="854"/>
      <c r="PJV3" s="854"/>
      <c r="PJW3" s="854"/>
      <c r="PJX3" s="854"/>
      <c r="PJY3" s="854"/>
      <c r="PJZ3" s="854"/>
      <c r="PKA3" s="854"/>
      <c r="PKB3" s="854"/>
      <c r="PKC3" s="854"/>
      <c r="PKD3" s="854"/>
      <c r="PKE3" s="854"/>
      <c r="PKF3" s="854"/>
      <c r="PKG3" s="854"/>
      <c r="PKH3" s="854"/>
      <c r="PKI3" s="854"/>
      <c r="PKJ3" s="854"/>
      <c r="PKK3" s="854"/>
      <c r="PKL3" s="854"/>
      <c r="PKM3" s="854"/>
      <c r="PKN3" s="854"/>
      <c r="PKO3" s="854"/>
      <c r="PKP3" s="854"/>
      <c r="PKQ3" s="854"/>
      <c r="PKR3" s="854"/>
      <c r="PKS3" s="854"/>
      <c r="PKT3" s="854"/>
      <c r="PKU3" s="854"/>
      <c r="PKV3" s="854"/>
      <c r="PKW3" s="854"/>
      <c r="PKX3" s="854"/>
      <c r="PKY3" s="854"/>
      <c r="PKZ3" s="854"/>
      <c r="PLA3" s="854"/>
      <c r="PLB3" s="854"/>
      <c r="PLC3" s="854"/>
      <c r="PLD3" s="854"/>
      <c r="PLE3" s="854"/>
      <c r="PLF3" s="854"/>
      <c r="PLG3" s="854"/>
      <c r="PLH3" s="854"/>
      <c r="PLI3" s="854"/>
      <c r="PLJ3" s="854"/>
      <c r="PLK3" s="854"/>
      <c r="PLL3" s="854"/>
      <c r="PLM3" s="854"/>
      <c r="PLN3" s="854"/>
      <c r="PLO3" s="854"/>
      <c r="PLP3" s="854"/>
      <c r="PLQ3" s="854"/>
      <c r="PLR3" s="854"/>
      <c r="PLS3" s="854"/>
      <c r="PLT3" s="854"/>
      <c r="PLU3" s="854"/>
      <c r="PLV3" s="854"/>
      <c r="PLW3" s="854"/>
      <c r="PLX3" s="854"/>
      <c r="PLY3" s="854"/>
      <c r="PLZ3" s="854"/>
      <c r="PMA3" s="854"/>
      <c r="PMB3" s="854"/>
      <c r="PMC3" s="854"/>
      <c r="PMD3" s="854"/>
      <c r="PME3" s="854"/>
      <c r="PMF3" s="854"/>
      <c r="PMG3" s="854"/>
      <c r="PMH3" s="854"/>
      <c r="PMI3" s="854"/>
      <c r="PMJ3" s="854"/>
      <c r="PMK3" s="854"/>
      <c r="PML3" s="854"/>
      <c r="PMM3" s="854"/>
      <c r="PMN3" s="854"/>
      <c r="PMO3" s="854"/>
      <c r="PMP3" s="854"/>
      <c r="PMQ3" s="854"/>
      <c r="PMR3" s="854"/>
      <c r="PMS3" s="854"/>
      <c r="PMT3" s="854"/>
      <c r="PMU3" s="854"/>
      <c r="PMV3" s="854"/>
      <c r="PMW3" s="854"/>
      <c r="PMX3" s="854"/>
      <c r="PMY3" s="854"/>
      <c r="PMZ3" s="854"/>
      <c r="PNA3" s="854"/>
      <c r="PNB3" s="854"/>
      <c r="PNC3" s="854"/>
      <c r="PND3" s="854"/>
      <c r="PNE3" s="854"/>
      <c r="PNF3" s="854"/>
      <c r="PNG3" s="854"/>
      <c r="PNH3" s="854"/>
      <c r="PNI3" s="854"/>
      <c r="PNJ3" s="854"/>
      <c r="PNK3" s="854"/>
      <c r="PNL3" s="854"/>
      <c r="PNM3" s="854"/>
      <c r="PNN3" s="854"/>
      <c r="PNO3" s="854"/>
      <c r="PNP3" s="854"/>
      <c r="PNQ3" s="854"/>
      <c r="PNR3" s="854"/>
      <c r="PNS3" s="854"/>
      <c r="PNT3" s="854"/>
      <c r="PNU3" s="854"/>
      <c r="PNV3" s="854"/>
      <c r="PNW3" s="854"/>
      <c r="PNX3" s="854"/>
      <c r="PNY3" s="854"/>
      <c r="PNZ3" s="854"/>
      <c r="POA3" s="854"/>
      <c r="POB3" s="854"/>
      <c r="POC3" s="854"/>
      <c r="POD3" s="854"/>
      <c r="POE3" s="854"/>
      <c r="POF3" s="854"/>
      <c r="POG3" s="854"/>
      <c r="POH3" s="854"/>
      <c r="POI3" s="854"/>
      <c r="POJ3" s="854"/>
      <c r="POK3" s="854"/>
      <c r="POL3" s="854"/>
      <c r="POM3" s="854"/>
      <c r="PON3" s="854"/>
      <c r="POO3" s="854"/>
      <c r="POP3" s="854"/>
      <c r="POQ3" s="854"/>
      <c r="POR3" s="854"/>
      <c r="POS3" s="854"/>
      <c r="POT3" s="854"/>
      <c r="POU3" s="854"/>
      <c r="POV3" s="854"/>
      <c r="POW3" s="854"/>
      <c r="POX3" s="854"/>
      <c r="POY3" s="854"/>
      <c r="POZ3" s="854"/>
      <c r="PPA3" s="854"/>
      <c r="PPB3" s="854"/>
      <c r="PPC3" s="854"/>
      <c r="PPD3" s="854"/>
      <c r="PPE3" s="854"/>
      <c r="PPF3" s="854"/>
      <c r="PPG3" s="854"/>
      <c r="PPH3" s="854"/>
      <c r="PPI3" s="854"/>
      <c r="PPJ3" s="854"/>
      <c r="PPK3" s="854"/>
      <c r="PPL3" s="854"/>
      <c r="PPM3" s="854"/>
      <c r="PPN3" s="854"/>
      <c r="PPO3" s="854"/>
      <c r="PPP3" s="854"/>
      <c r="PPQ3" s="854"/>
      <c r="PPR3" s="854"/>
      <c r="PPS3" s="854"/>
      <c r="PPT3" s="854"/>
      <c r="PPU3" s="854"/>
      <c r="PPV3" s="854"/>
      <c r="PPW3" s="854"/>
      <c r="PPX3" s="854"/>
      <c r="PPY3" s="854"/>
      <c r="PPZ3" s="854"/>
      <c r="PQA3" s="854"/>
      <c r="PQB3" s="854"/>
      <c r="PQC3" s="854"/>
      <c r="PQD3" s="854"/>
      <c r="PQE3" s="854"/>
      <c r="PQF3" s="854"/>
      <c r="PQG3" s="854"/>
      <c r="PQH3" s="854"/>
      <c r="PQI3" s="854"/>
      <c r="PQJ3" s="854"/>
      <c r="PQK3" s="854"/>
      <c r="PQL3" s="854"/>
      <c r="PQM3" s="854"/>
      <c r="PQN3" s="854"/>
      <c r="PQO3" s="854"/>
      <c r="PQP3" s="854"/>
      <c r="PQQ3" s="854"/>
      <c r="PQR3" s="854"/>
      <c r="PQS3" s="854"/>
      <c r="PQT3" s="854"/>
      <c r="PQU3" s="854"/>
      <c r="PQV3" s="854"/>
      <c r="PQW3" s="854"/>
      <c r="PQX3" s="854"/>
      <c r="PQY3" s="854"/>
      <c r="PQZ3" s="854"/>
      <c r="PRA3" s="854"/>
      <c r="PRB3" s="854"/>
      <c r="PRC3" s="854"/>
      <c r="PRD3" s="854"/>
      <c r="PRE3" s="854"/>
      <c r="PRF3" s="854"/>
      <c r="PRG3" s="854"/>
      <c r="PRH3" s="854"/>
      <c r="PRI3" s="854"/>
      <c r="PRJ3" s="854"/>
      <c r="PRK3" s="854"/>
      <c r="PRL3" s="854"/>
      <c r="PRM3" s="854"/>
      <c r="PRN3" s="854"/>
      <c r="PRO3" s="854"/>
      <c r="PRP3" s="854"/>
      <c r="PRQ3" s="854"/>
      <c r="PRR3" s="854"/>
      <c r="PRS3" s="854"/>
      <c r="PRT3" s="854"/>
      <c r="PRU3" s="854"/>
      <c r="PRV3" s="854"/>
      <c r="PRW3" s="854"/>
      <c r="PRX3" s="854"/>
      <c r="PRY3" s="854"/>
      <c r="PRZ3" s="854"/>
      <c r="PSA3" s="854"/>
      <c r="PSB3" s="854"/>
      <c r="PSC3" s="854"/>
      <c r="PSD3" s="854"/>
      <c r="PSE3" s="854"/>
      <c r="PSF3" s="854"/>
      <c r="PSG3" s="854"/>
      <c r="PSH3" s="854"/>
      <c r="PSI3" s="854"/>
      <c r="PSJ3" s="854"/>
      <c r="PSK3" s="854"/>
      <c r="PSL3" s="854"/>
      <c r="PSM3" s="854"/>
      <c r="PSN3" s="854"/>
      <c r="PSO3" s="854"/>
      <c r="PSP3" s="854"/>
      <c r="PSQ3" s="854"/>
      <c r="PSR3" s="854"/>
      <c r="PSS3" s="854"/>
      <c r="PST3" s="854"/>
      <c r="PSU3" s="854"/>
      <c r="PSV3" s="854"/>
      <c r="PSW3" s="854"/>
      <c r="PSX3" s="854"/>
      <c r="PSY3" s="854"/>
      <c r="PSZ3" s="854"/>
      <c r="PTA3" s="854"/>
      <c r="PTB3" s="854"/>
      <c r="PTC3" s="854"/>
      <c r="PTD3" s="854"/>
      <c r="PTE3" s="854"/>
      <c r="PTF3" s="854"/>
      <c r="PTG3" s="854"/>
      <c r="PTH3" s="854"/>
      <c r="PTI3" s="854"/>
      <c r="PTJ3" s="854"/>
      <c r="PTK3" s="854"/>
      <c r="PTL3" s="854"/>
      <c r="PTM3" s="854"/>
      <c r="PTN3" s="854"/>
      <c r="PTO3" s="854"/>
      <c r="PTP3" s="854"/>
      <c r="PTQ3" s="854"/>
      <c r="PTR3" s="854"/>
      <c r="PTS3" s="854"/>
      <c r="PTT3" s="854"/>
      <c r="PTU3" s="854"/>
      <c r="PTV3" s="854"/>
      <c r="PTW3" s="854"/>
      <c r="PTX3" s="854"/>
      <c r="PTY3" s="854"/>
      <c r="PTZ3" s="854"/>
      <c r="PUA3" s="854"/>
      <c r="PUB3" s="854"/>
      <c r="PUC3" s="854"/>
      <c r="PUD3" s="854"/>
      <c r="PUE3" s="854"/>
      <c r="PUF3" s="854"/>
      <c r="PUG3" s="854"/>
      <c r="PUH3" s="854"/>
      <c r="PUI3" s="854"/>
      <c r="PUJ3" s="854"/>
      <c r="PUK3" s="854"/>
      <c r="PUL3" s="854"/>
      <c r="PUM3" s="854"/>
      <c r="PUN3" s="854"/>
      <c r="PUO3" s="854"/>
      <c r="PUP3" s="854"/>
      <c r="PUQ3" s="854"/>
      <c r="PUR3" s="854"/>
      <c r="PUS3" s="854"/>
      <c r="PUT3" s="854"/>
      <c r="PUU3" s="854"/>
      <c r="PUV3" s="854"/>
      <c r="PUW3" s="854"/>
      <c r="PUX3" s="854"/>
      <c r="PUY3" s="854"/>
      <c r="PUZ3" s="854"/>
      <c r="PVA3" s="854"/>
      <c r="PVB3" s="854"/>
      <c r="PVC3" s="854"/>
      <c r="PVD3" s="854"/>
      <c r="PVE3" s="854"/>
      <c r="PVF3" s="854"/>
      <c r="PVG3" s="854"/>
      <c r="PVH3" s="854"/>
      <c r="PVI3" s="854"/>
      <c r="PVJ3" s="854"/>
      <c r="PVK3" s="854"/>
      <c r="PVL3" s="854"/>
      <c r="PVM3" s="854"/>
      <c r="PVN3" s="854"/>
      <c r="PVO3" s="854"/>
      <c r="PVP3" s="854"/>
      <c r="PVQ3" s="854"/>
      <c r="PVR3" s="854"/>
      <c r="PVS3" s="854"/>
      <c r="PVT3" s="854"/>
      <c r="PVU3" s="854"/>
      <c r="PVV3" s="854"/>
      <c r="PVW3" s="854"/>
      <c r="PVX3" s="854"/>
      <c r="PVY3" s="854"/>
      <c r="PVZ3" s="854"/>
      <c r="PWA3" s="854"/>
      <c r="PWB3" s="854"/>
      <c r="PWC3" s="854"/>
      <c r="PWD3" s="854"/>
      <c r="PWE3" s="854"/>
      <c r="PWF3" s="854"/>
      <c r="PWG3" s="854"/>
      <c r="PWH3" s="854"/>
      <c r="PWI3" s="854"/>
      <c r="PWJ3" s="854"/>
      <c r="PWK3" s="854"/>
      <c r="PWL3" s="854"/>
      <c r="PWM3" s="854"/>
      <c r="PWN3" s="854"/>
      <c r="PWO3" s="854"/>
      <c r="PWP3" s="854"/>
      <c r="PWQ3" s="854"/>
      <c r="PWR3" s="854"/>
      <c r="PWS3" s="854"/>
      <c r="PWT3" s="854"/>
      <c r="PWU3" s="854"/>
      <c r="PWV3" s="854"/>
      <c r="PWW3" s="854"/>
      <c r="PWX3" s="854"/>
      <c r="PWY3" s="854"/>
      <c r="PWZ3" s="854"/>
      <c r="PXA3" s="854"/>
      <c r="PXB3" s="854"/>
      <c r="PXC3" s="854"/>
      <c r="PXD3" s="854"/>
      <c r="PXE3" s="854"/>
      <c r="PXF3" s="854"/>
      <c r="PXG3" s="854"/>
      <c r="PXH3" s="854"/>
      <c r="PXI3" s="854"/>
      <c r="PXJ3" s="854"/>
      <c r="PXK3" s="854"/>
      <c r="PXL3" s="854"/>
      <c r="PXM3" s="854"/>
      <c r="PXN3" s="854"/>
      <c r="PXO3" s="854"/>
      <c r="PXP3" s="854"/>
      <c r="PXQ3" s="854"/>
      <c r="PXR3" s="854"/>
      <c r="PXS3" s="854"/>
      <c r="PXT3" s="854"/>
      <c r="PXU3" s="854"/>
      <c r="PXV3" s="854"/>
      <c r="PXW3" s="854"/>
      <c r="PXX3" s="854"/>
      <c r="PXY3" s="854"/>
      <c r="PXZ3" s="854"/>
      <c r="PYA3" s="854"/>
      <c r="PYB3" s="854"/>
      <c r="PYC3" s="854"/>
      <c r="PYD3" s="854"/>
      <c r="PYE3" s="854"/>
      <c r="PYF3" s="854"/>
      <c r="PYG3" s="854"/>
      <c r="PYH3" s="854"/>
      <c r="PYI3" s="854"/>
      <c r="PYJ3" s="854"/>
      <c r="PYK3" s="854"/>
      <c r="PYL3" s="854"/>
      <c r="PYM3" s="854"/>
      <c r="PYN3" s="854"/>
      <c r="PYO3" s="854"/>
      <c r="PYP3" s="854"/>
      <c r="PYQ3" s="854"/>
      <c r="PYR3" s="854"/>
      <c r="PYS3" s="854"/>
      <c r="PYT3" s="854"/>
      <c r="PYU3" s="854"/>
      <c r="PYV3" s="854"/>
      <c r="PYW3" s="854"/>
      <c r="PYX3" s="854"/>
      <c r="PYY3" s="854"/>
      <c r="PYZ3" s="854"/>
      <c r="PZA3" s="854"/>
      <c r="PZB3" s="854"/>
      <c r="PZC3" s="854"/>
      <c r="PZD3" s="854"/>
      <c r="PZE3" s="854"/>
      <c r="PZF3" s="854"/>
      <c r="PZG3" s="854"/>
      <c r="PZH3" s="854"/>
      <c r="PZI3" s="854"/>
      <c r="PZJ3" s="854"/>
      <c r="PZK3" s="854"/>
      <c r="PZL3" s="854"/>
      <c r="PZM3" s="854"/>
      <c r="PZN3" s="854"/>
      <c r="PZO3" s="854"/>
      <c r="PZP3" s="854"/>
      <c r="PZQ3" s="854"/>
      <c r="PZR3" s="854"/>
      <c r="PZS3" s="854"/>
      <c r="PZT3" s="854"/>
      <c r="PZU3" s="854"/>
      <c r="PZV3" s="854"/>
      <c r="PZW3" s="854"/>
      <c r="PZX3" s="854"/>
      <c r="PZY3" s="854"/>
      <c r="PZZ3" s="854"/>
      <c r="QAA3" s="854"/>
      <c r="QAB3" s="854"/>
      <c r="QAC3" s="854"/>
      <c r="QAD3" s="854"/>
      <c r="QAE3" s="854"/>
      <c r="QAF3" s="854"/>
      <c r="QAG3" s="854"/>
      <c r="QAH3" s="854"/>
      <c r="QAI3" s="854"/>
      <c r="QAJ3" s="854"/>
      <c r="QAK3" s="854"/>
      <c r="QAL3" s="854"/>
      <c r="QAM3" s="854"/>
      <c r="QAN3" s="854"/>
      <c r="QAO3" s="854"/>
      <c r="QAP3" s="854"/>
      <c r="QAQ3" s="854"/>
      <c r="QAR3" s="854"/>
      <c r="QAS3" s="854"/>
      <c r="QAT3" s="854"/>
      <c r="QAU3" s="854"/>
      <c r="QAV3" s="854"/>
      <c r="QAW3" s="854"/>
      <c r="QAX3" s="854"/>
      <c r="QAY3" s="854"/>
      <c r="QAZ3" s="854"/>
      <c r="QBA3" s="854"/>
      <c r="QBB3" s="854"/>
      <c r="QBC3" s="854"/>
      <c r="QBD3" s="854"/>
      <c r="QBE3" s="854"/>
      <c r="QBF3" s="854"/>
      <c r="QBG3" s="854"/>
      <c r="QBH3" s="854"/>
      <c r="QBI3" s="854"/>
      <c r="QBJ3" s="854"/>
      <c r="QBK3" s="854"/>
      <c r="QBL3" s="854"/>
      <c r="QBM3" s="854"/>
      <c r="QBN3" s="854"/>
      <c r="QBO3" s="854"/>
      <c r="QBP3" s="854"/>
      <c r="QBQ3" s="854"/>
      <c r="QBR3" s="854"/>
      <c r="QBS3" s="854"/>
      <c r="QBT3" s="854"/>
      <c r="QBU3" s="854"/>
      <c r="QBV3" s="854"/>
      <c r="QBW3" s="854"/>
      <c r="QBX3" s="854"/>
      <c r="QBY3" s="854"/>
      <c r="QBZ3" s="854"/>
      <c r="QCA3" s="854"/>
      <c r="QCB3" s="854"/>
      <c r="QCC3" s="854"/>
      <c r="QCD3" s="854"/>
      <c r="QCE3" s="854"/>
      <c r="QCF3" s="854"/>
      <c r="QCG3" s="854"/>
      <c r="QCH3" s="854"/>
      <c r="QCI3" s="854"/>
      <c r="QCJ3" s="854"/>
      <c r="QCK3" s="854"/>
      <c r="QCL3" s="854"/>
      <c r="QCM3" s="854"/>
      <c r="QCN3" s="854"/>
      <c r="QCO3" s="854"/>
      <c r="QCP3" s="854"/>
      <c r="QCQ3" s="854"/>
      <c r="QCR3" s="854"/>
      <c r="QCS3" s="854"/>
      <c r="QCT3" s="854"/>
      <c r="QCU3" s="854"/>
      <c r="QCV3" s="854"/>
      <c r="QCW3" s="854"/>
      <c r="QCX3" s="854"/>
      <c r="QCY3" s="854"/>
      <c r="QCZ3" s="854"/>
      <c r="QDA3" s="854"/>
      <c r="QDB3" s="854"/>
      <c r="QDC3" s="854"/>
      <c r="QDD3" s="854"/>
      <c r="QDE3" s="854"/>
      <c r="QDF3" s="854"/>
      <c r="QDG3" s="854"/>
      <c r="QDH3" s="854"/>
      <c r="QDI3" s="854"/>
      <c r="QDJ3" s="854"/>
      <c r="QDK3" s="854"/>
      <c r="QDL3" s="854"/>
      <c r="QDM3" s="854"/>
      <c r="QDN3" s="854"/>
      <c r="QDO3" s="854"/>
      <c r="QDP3" s="854"/>
      <c r="QDQ3" s="854"/>
      <c r="QDR3" s="854"/>
      <c r="QDS3" s="854"/>
      <c r="QDT3" s="854"/>
      <c r="QDU3" s="854"/>
      <c r="QDV3" s="854"/>
      <c r="QDW3" s="854"/>
      <c r="QDX3" s="854"/>
      <c r="QDY3" s="854"/>
      <c r="QDZ3" s="854"/>
      <c r="QEA3" s="854"/>
      <c r="QEB3" s="854"/>
      <c r="QEC3" s="854"/>
      <c r="QED3" s="854"/>
      <c r="QEE3" s="854"/>
      <c r="QEF3" s="854"/>
      <c r="QEG3" s="854"/>
      <c r="QEH3" s="854"/>
      <c r="QEI3" s="854"/>
      <c r="QEJ3" s="854"/>
      <c r="QEK3" s="854"/>
      <c r="QEL3" s="854"/>
      <c r="QEM3" s="854"/>
      <c r="QEN3" s="854"/>
      <c r="QEO3" s="854"/>
      <c r="QEP3" s="854"/>
      <c r="QEQ3" s="854"/>
      <c r="QER3" s="854"/>
      <c r="QES3" s="854"/>
      <c r="QET3" s="854"/>
      <c r="QEU3" s="854"/>
      <c r="QEV3" s="854"/>
      <c r="QEW3" s="854"/>
      <c r="QEX3" s="854"/>
      <c r="QEY3" s="854"/>
      <c r="QEZ3" s="854"/>
      <c r="QFA3" s="854"/>
      <c r="QFB3" s="854"/>
      <c r="QFC3" s="854"/>
      <c r="QFD3" s="854"/>
      <c r="QFE3" s="854"/>
      <c r="QFF3" s="854"/>
      <c r="QFG3" s="854"/>
      <c r="QFH3" s="854"/>
      <c r="QFI3" s="854"/>
      <c r="QFJ3" s="854"/>
      <c r="QFK3" s="854"/>
      <c r="QFL3" s="854"/>
      <c r="QFM3" s="854"/>
      <c r="QFN3" s="854"/>
      <c r="QFO3" s="854"/>
      <c r="QFP3" s="854"/>
      <c r="QFQ3" s="854"/>
      <c r="QFR3" s="854"/>
      <c r="QFS3" s="854"/>
      <c r="QFT3" s="854"/>
      <c r="QFU3" s="854"/>
      <c r="QFV3" s="854"/>
      <c r="QFW3" s="854"/>
      <c r="QFX3" s="854"/>
      <c r="QFY3" s="854"/>
      <c r="QFZ3" s="854"/>
      <c r="QGA3" s="854"/>
      <c r="QGB3" s="854"/>
      <c r="QGC3" s="854"/>
      <c r="QGD3" s="854"/>
      <c r="QGE3" s="854"/>
      <c r="QGF3" s="854"/>
      <c r="QGG3" s="854"/>
      <c r="QGH3" s="854"/>
      <c r="QGI3" s="854"/>
      <c r="QGJ3" s="854"/>
      <c r="QGK3" s="854"/>
      <c r="QGL3" s="854"/>
      <c r="QGM3" s="854"/>
      <c r="QGN3" s="854"/>
      <c r="QGO3" s="854"/>
      <c r="QGP3" s="854"/>
      <c r="QGQ3" s="854"/>
      <c r="QGR3" s="854"/>
      <c r="QGS3" s="854"/>
      <c r="QGT3" s="854"/>
      <c r="QGU3" s="854"/>
      <c r="QGV3" s="854"/>
      <c r="QGW3" s="854"/>
      <c r="QGX3" s="854"/>
      <c r="QGY3" s="854"/>
      <c r="QGZ3" s="854"/>
      <c r="QHA3" s="854"/>
      <c r="QHB3" s="854"/>
      <c r="QHC3" s="854"/>
      <c r="QHD3" s="854"/>
      <c r="QHE3" s="854"/>
      <c r="QHF3" s="854"/>
      <c r="QHG3" s="854"/>
      <c r="QHH3" s="854"/>
      <c r="QHI3" s="854"/>
      <c r="QHJ3" s="854"/>
      <c r="QHK3" s="854"/>
      <c r="QHL3" s="854"/>
      <c r="QHM3" s="854"/>
      <c r="QHN3" s="854"/>
      <c r="QHO3" s="854"/>
      <c r="QHP3" s="854"/>
      <c r="QHQ3" s="854"/>
      <c r="QHR3" s="854"/>
      <c r="QHS3" s="854"/>
      <c r="QHT3" s="854"/>
      <c r="QHU3" s="854"/>
      <c r="QHV3" s="854"/>
      <c r="QHW3" s="854"/>
      <c r="QHX3" s="854"/>
      <c r="QHY3" s="854"/>
      <c r="QHZ3" s="854"/>
      <c r="QIA3" s="854"/>
      <c r="QIB3" s="854"/>
      <c r="QIC3" s="854"/>
      <c r="QID3" s="854"/>
      <c r="QIE3" s="854"/>
      <c r="QIF3" s="854"/>
      <c r="QIG3" s="854"/>
      <c r="QIH3" s="854"/>
      <c r="QII3" s="854"/>
      <c r="QIJ3" s="854"/>
      <c r="QIK3" s="854"/>
      <c r="QIL3" s="854"/>
      <c r="QIM3" s="854"/>
      <c r="QIN3" s="854"/>
      <c r="QIO3" s="854"/>
      <c r="QIP3" s="854"/>
      <c r="QIQ3" s="854"/>
      <c r="QIR3" s="854"/>
      <c r="QIS3" s="854"/>
      <c r="QIT3" s="854"/>
      <c r="QIU3" s="854"/>
      <c r="QIV3" s="854"/>
      <c r="QIW3" s="854"/>
      <c r="QIX3" s="854"/>
      <c r="QIY3" s="854"/>
      <c r="QIZ3" s="854"/>
      <c r="QJA3" s="854"/>
      <c r="QJB3" s="854"/>
      <c r="QJC3" s="854"/>
      <c r="QJD3" s="854"/>
      <c r="QJE3" s="854"/>
      <c r="QJF3" s="854"/>
      <c r="QJG3" s="854"/>
      <c r="QJH3" s="854"/>
      <c r="QJI3" s="854"/>
      <c r="QJJ3" s="854"/>
      <c r="QJK3" s="854"/>
      <c r="QJL3" s="854"/>
      <c r="QJM3" s="854"/>
      <c r="QJN3" s="854"/>
      <c r="QJO3" s="854"/>
      <c r="QJP3" s="854"/>
      <c r="QJQ3" s="854"/>
      <c r="QJR3" s="854"/>
      <c r="QJS3" s="854"/>
      <c r="QJT3" s="854"/>
      <c r="QJU3" s="854"/>
      <c r="QJV3" s="854"/>
      <c r="QJW3" s="854"/>
      <c r="QJX3" s="854"/>
      <c r="QJY3" s="854"/>
      <c r="QJZ3" s="854"/>
      <c r="QKA3" s="854"/>
      <c r="QKB3" s="854"/>
      <c r="QKC3" s="854"/>
      <c r="QKD3" s="854"/>
      <c r="QKE3" s="854"/>
      <c r="QKF3" s="854"/>
      <c r="QKG3" s="854"/>
      <c r="QKH3" s="854"/>
      <c r="QKI3" s="854"/>
      <c r="QKJ3" s="854"/>
      <c r="QKK3" s="854"/>
      <c r="QKL3" s="854"/>
      <c r="QKM3" s="854"/>
      <c r="QKN3" s="854"/>
      <c r="QKO3" s="854"/>
      <c r="QKP3" s="854"/>
      <c r="QKQ3" s="854"/>
      <c r="QKR3" s="854"/>
      <c r="QKS3" s="854"/>
      <c r="QKT3" s="854"/>
      <c r="QKU3" s="854"/>
      <c r="QKV3" s="854"/>
      <c r="QKW3" s="854"/>
      <c r="QKX3" s="854"/>
      <c r="QKY3" s="854"/>
      <c r="QKZ3" s="854"/>
      <c r="QLA3" s="854"/>
      <c r="QLB3" s="854"/>
      <c r="QLC3" s="854"/>
      <c r="QLD3" s="854"/>
      <c r="QLE3" s="854"/>
      <c r="QLF3" s="854"/>
      <c r="QLG3" s="854"/>
      <c r="QLH3" s="854"/>
      <c r="QLI3" s="854"/>
      <c r="QLJ3" s="854"/>
      <c r="QLK3" s="854"/>
      <c r="QLL3" s="854"/>
      <c r="QLM3" s="854"/>
      <c r="QLN3" s="854"/>
      <c r="QLO3" s="854"/>
      <c r="QLP3" s="854"/>
      <c r="QLQ3" s="854"/>
      <c r="QLR3" s="854"/>
      <c r="QLS3" s="854"/>
      <c r="QLT3" s="854"/>
      <c r="QLU3" s="854"/>
      <c r="QLV3" s="854"/>
      <c r="QLW3" s="854"/>
      <c r="QLX3" s="854"/>
      <c r="QLY3" s="854"/>
      <c r="QLZ3" s="854"/>
      <c r="QMA3" s="854"/>
      <c r="QMB3" s="854"/>
      <c r="QMC3" s="854"/>
      <c r="QMD3" s="854"/>
      <c r="QME3" s="854"/>
      <c r="QMF3" s="854"/>
      <c r="QMG3" s="854"/>
      <c r="QMH3" s="854"/>
      <c r="QMI3" s="854"/>
      <c r="QMJ3" s="854"/>
      <c r="QMK3" s="854"/>
      <c r="QML3" s="854"/>
      <c r="QMM3" s="854"/>
      <c r="QMN3" s="854"/>
      <c r="QMO3" s="854"/>
      <c r="QMP3" s="854"/>
      <c r="QMQ3" s="854"/>
      <c r="QMR3" s="854"/>
      <c r="QMS3" s="854"/>
      <c r="QMT3" s="854"/>
      <c r="QMU3" s="854"/>
      <c r="QMV3" s="854"/>
      <c r="QMW3" s="854"/>
      <c r="QMX3" s="854"/>
      <c r="QMY3" s="854"/>
      <c r="QMZ3" s="854"/>
      <c r="QNA3" s="854"/>
      <c r="QNB3" s="854"/>
      <c r="QNC3" s="854"/>
      <c r="QND3" s="854"/>
      <c r="QNE3" s="854"/>
      <c r="QNF3" s="854"/>
      <c r="QNG3" s="854"/>
      <c r="QNH3" s="854"/>
      <c r="QNI3" s="854"/>
      <c r="QNJ3" s="854"/>
      <c r="QNK3" s="854"/>
      <c r="QNL3" s="854"/>
      <c r="QNM3" s="854"/>
      <c r="QNN3" s="854"/>
      <c r="QNO3" s="854"/>
      <c r="QNP3" s="854"/>
      <c r="QNQ3" s="854"/>
      <c r="QNR3" s="854"/>
      <c r="QNS3" s="854"/>
      <c r="QNT3" s="854"/>
      <c r="QNU3" s="854"/>
      <c r="QNV3" s="854"/>
      <c r="QNW3" s="854"/>
      <c r="QNX3" s="854"/>
      <c r="QNY3" s="854"/>
      <c r="QNZ3" s="854"/>
      <c r="QOA3" s="854"/>
      <c r="QOB3" s="854"/>
      <c r="QOC3" s="854"/>
      <c r="QOD3" s="854"/>
      <c r="QOE3" s="854"/>
      <c r="QOF3" s="854"/>
      <c r="QOG3" s="854"/>
      <c r="QOH3" s="854"/>
      <c r="QOI3" s="854"/>
      <c r="QOJ3" s="854"/>
      <c r="QOK3" s="854"/>
      <c r="QOL3" s="854"/>
      <c r="QOM3" s="854"/>
      <c r="QON3" s="854"/>
      <c r="QOO3" s="854"/>
      <c r="QOP3" s="854"/>
      <c r="QOQ3" s="854"/>
      <c r="QOR3" s="854"/>
      <c r="QOS3" s="854"/>
      <c r="QOT3" s="854"/>
      <c r="QOU3" s="854"/>
      <c r="QOV3" s="854"/>
      <c r="QOW3" s="854"/>
      <c r="QOX3" s="854"/>
      <c r="QOY3" s="854"/>
      <c r="QOZ3" s="854"/>
      <c r="QPA3" s="854"/>
      <c r="QPB3" s="854"/>
      <c r="QPC3" s="854"/>
      <c r="QPD3" s="854"/>
      <c r="QPE3" s="854"/>
      <c r="QPF3" s="854"/>
      <c r="QPG3" s="854"/>
      <c r="QPH3" s="854"/>
      <c r="QPI3" s="854"/>
      <c r="QPJ3" s="854"/>
      <c r="QPK3" s="854"/>
      <c r="QPL3" s="854"/>
      <c r="QPM3" s="854"/>
      <c r="QPN3" s="854"/>
      <c r="QPO3" s="854"/>
      <c r="QPP3" s="854"/>
      <c r="QPQ3" s="854"/>
      <c r="QPR3" s="854"/>
      <c r="QPS3" s="854"/>
      <c r="QPT3" s="854"/>
      <c r="QPU3" s="854"/>
      <c r="QPV3" s="854"/>
      <c r="QPW3" s="854"/>
      <c r="QPX3" s="854"/>
      <c r="QPY3" s="854"/>
      <c r="QPZ3" s="854"/>
      <c r="QQA3" s="854"/>
      <c r="QQB3" s="854"/>
      <c r="QQC3" s="854"/>
      <c r="QQD3" s="854"/>
      <c r="QQE3" s="854"/>
      <c r="QQF3" s="854"/>
      <c r="QQG3" s="854"/>
      <c r="QQH3" s="854"/>
      <c r="QQI3" s="854"/>
      <c r="QQJ3" s="854"/>
      <c r="QQK3" s="854"/>
      <c r="QQL3" s="854"/>
      <c r="QQM3" s="854"/>
      <c r="QQN3" s="854"/>
      <c r="QQO3" s="854"/>
      <c r="QQP3" s="854"/>
      <c r="QQQ3" s="854"/>
      <c r="QQR3" s="854"/>
      <c r="QQS3" s="854"/>
      <c r="QQT3" s="854"/>
      <c r="QQU3" s="854"/>
      <c r="QQV3" s="854"/>
      <c r="QQW3" s="854"/>
      <c r="QQX3" s="854"/>
      <c r="QQY3" s="854"/>
      <c r="QQZ3" s="854"/>
      <c r="QRA3" s="854"/>
      <c r="QRB3" s="854"/>
      <c r="QRC3" s="854"/>
      <c r="QRD3" s="854"/>
      <c r="QRE3" s="854"/>
      <c r="QRF3" s="854"/>
      <c r="QRG3" s="854"/>
      <c r="QRH3" s="854"/>
      <c r="QRI3" s="854"/>
      <c r="QRJ3" s="854"/>
      <c r="QRK3" s="854"/>
      <c r="QRL3" s="854"/>
      <c r="QRM3" s="854"/>
      <c r="QRN3" s="854"/>
      <c r="QRO3" s="854"/>
      <c r="QRP3" s="854"/>
      <c r="QRQ3" s="854"/>
      <c r="QRR3" s="854"/>
      <c r="QRS3" s="854"/>
      <c r="QRT3" s="854"/>
      <c r="QRU3" s="854"/>
      <c r="QRV3" s="854"/>
      <c r="QRW3" s="854"/>
      <c r="QRX3" s="854"/>
      <c r="QRY3" s="854"/>
      <c r="QRZ3" s="854"/>
      <c r="QSA3" s="854"/>
      <c r="QSB3" s="854"/>
      <c r="QSC3" s="854"/>
      <c r="QSD3" s="854"/>
      <c r="QSE3" s="854"/>
      <c r="QSF3" s="854"/>
      <c r="QSG3" s="854"/>
      <c r="QSH3" s="854"/>
      <c r="QSI3" s="854"/>
      <c r="QSJ3" s="854"/>
      <c r="QSK3" s="854"/>
      <c r="QSL3" s="854"/>
      <c r="QSM3" s="854"/>
      <c r="QSN3" s="854"/>
      <c r="QSO3" s="854"/>
      <c r="QSP3" s="854"/>
      <c r="QSQ3" s="854"/>
      <c r="QSR3" s="854"/>
      <c r="QSS3" s="854"/>
      <c r="QST3" s="854"/>
      <c r="QSU3" s="854"/>
      <c r="QSV3" s="854"/>
      <c r="QSW3" s="854"/>
      <c r="QSX3" s="854"/>
      <c r="QSY3" s="854"/>
      <c r="QSZ3" s="854"/>
      <c r="QTA3" s="854"/>
      <c r="QTB3" s="854"/>
      <c r="QTC3" s="854"/>
      <c r="QTD3" s="854"/>
      <c r="QTE3" s="854"/>
      <c r="QTF3" s="854"/>
      <c r="QTG3" s="854"/>
      <c r="QTH3" s="854"/>
      <c r="QTI3" s="854"/>
      <c r="QTJ3" s="854"/>
      <c r="QTK3" s="854"/>
      <c r="QTL3" s="854"/>
      <c r="QTM3" s="854"/>
      <c r="QTN3" s="854"/>
      <c r="QTO3" s="854"/>
      <c r="QTP3" s="854"/>
      <c r="QTQ3" s="854"/>
      <c r="QTR3" s="854"/>
      <c r="QTS3" s="854"/>
      <c r="QTT3" s="854"/>
      <c r="QTU3" s="854"/>
      <c r="QTV3" s="854"/>
      <c r="QTW3" s="854"/>
      <c r="QTX3" s="854"/>
      <c r="QTY3" s="854"/>
      <c r="QTZ3" s="854"/>
      <c r="QUA3" s="854"/>
      <c r="QUB3" s="854"/>
      <c r="QUC3" s="854"/>
      <c r="QUD3" s="854"/>
      <c r="QUE3" s="854"/>
      <c r="QUF3" s="854"/>
      <c r="QUG3" s="854"/>
      <c r="QUH3" s="854"/>
      <c r="QUI3" s="854"/>
      <c r="QUJ3" s="854"/>
      <c r="QUK3" s="854"/>
      <c r="QUL3" s="854"/>
      <c r="QUM3" s="854"/>
      <c r="QUN3" s="854"/>
      <c r="QUO3" s="854"/>
      <c r="QUP3" s="854"/>
      <c r="QUQ3" s="854"/>
      <c r="QUR3" s="854"/>
      <c r="QUS3" s="854"/>
      <c r="QUT3" s="854"/>
      <c r="QUU3" s="854"/>
      <c r="QUV3" s="854"/>
      <c r="QUW3" s="854"/>
      <c r="QUX3" s="854"/>
      <c r="QUY3" s="854"/>
      <c r="QUZ3" s="854"/>
      <c r="QVA3" s="854"/>
      <c r="QVB3" s="854"/>
      <c r="QVC3" s="854"/>
      <c r="QVD3" s="854"/>
      <c r="QVE3" s="854"/>
      <c r="QVF3" s="854"/>
      <c r="QVG3" s="854"/>
      <c r="QVH3" s="854"/>
      <c r="QVI3" s="854"/>
      <c r="QVJ3" s="854"/>
      <c r="QVK3" s="854"/>
      <c r="QVL3" s="854"/>
      <c r="QVM3" s="854"/>
      <c r="QVN3" s="854"/>
      <c r="QVO3" s="854"/>
      <c r="QVP3" s="854"/>
      <c r="QVQ3" s="854"/>
      <c r="QVR3" s="854"/>
      <c r="QVS3" s="854"/>
      <c r="QVT3" s="854"/>
      <c r="QVU3" s="854"/>
      <c r="QVV3" s="854"/>
      <c r="QVW3" s="854"/>
      <c r="QVX3" s="854"/>
      <c r="QVY3" s="854"/>
      <c r="QVZ3" s="854"/>
      <c r="QWA3" s="854"/>
      <c r="QWB3" s="854"/>
      <c r="QWC3" s="854"/>
      <c r="QWD3" s="854"/>
      <c r="QWE3" s="854"/>
      <c r="QWF3" s="854"/>
      <c r="QWG3" s="854"/>
      <c r="QWH3" s="854"/>
      <c r="QWI3" s="854"/>
      <c r="QWJ3" s="854"/>
      <c r="QWK3" s="854"/>
      <c r="QWL3" s="854"/>
      <c r="QWM3" s="854"/>
      <c r="QWN3" s="854"/>
      <c r="QWO3" s="854"/>
      <c r="QWP3" s="854"/>
      <c r="QWQ3" s="854"/>
      <c r="QWR3" s="854"/>
      <c r="QWS3" s="854"/>
      <c r="QWT3" s="854"/>
      <c r="QWU3" s="854"/>
      <c r="QWV3" s="854"/>
      <c r="QWW3" s="854"/>
      <c r="QWX3" s="854"/>
      <c r="QWY3" s="854"/>
      <c r="QWZ3" s="854"/>
      <c r="QXA3" s="854"/>
      <c r="QXB3" s="854"/>
      <c r="QXC3" s="854"/>
      <c r="QXD3" s="854"/>
      <c r="QXE3" s="854"/>
      <c r="QXF3" s="854"/>
      <c r="QXG3" s="854"/>
      <c r="QXH3" s="854"/>
      <c r="QXI3" s="854"/>
      <c r="QXJ3" s="854"/>
      <c r="QXK3" s="854"/>
      <c r="QXL3" s="854"/>
      <c r="QXM3" s="854"/>
      <c r="QXN3" s="854"/>
      <c r="QXO3" s="854"/>
      <c r="QXP3" s="854"/>
      <c r="QXQ3" s="854"/>
      <c r="QXR3" s="854"/>
      <c r="QXS3" s="854"/>
      <c r="QXT3" s="854"/>
      <c r="QXU3" s="854"/>
      <c r="QXV3" s="854"/>
      <c r="QXW3" s="854"/>
      <c r="QXX3" s="854"/>
      <c r="QXY3" s="854"/>
      <c r="QXZ3" s="854"/>
      <c r="QYA3" s="854"/>
      <c r="QYB3" s="854"/>
      <c r="QYC3" s="854"/>
      <c r="QYD3" s="854"/>
      <c r="QYE3" s="854"/>
      <c r="QYF3" s="854"/>
      <c r="QYG3" s="854"/>
      <c r="QYH3" s="854"/>
      <c r="QYI3" s="854"/>
      <c r="QYJ3" s="854"/>
      <c r="QYK3" s="854"/>
      <c r="QYL3" s="854"/>
      <c r="QYM3" s="854"/>
      <c r="QYN3" s="854"/>
      <c r="QYO3" s="854"/>
      <c r="QYP3" s="854"/>
      <c r="QYQ3" s="854"/>
      <c r="QYR3" s="854"/>
      <c r="QYS3" s="854"/>
      <c r="QYT3" s="854"/>
      <c r="QYU3" s="854"/>
      <c r="QYV3" s="854"/>
      <c r="QYW3" s="854"/>
      <c r="QYX3" s="854"/>
      <c r="QYY3" s="854"/>
      <c r="QYZ3" s="854"/>
      <c r="QZA3" s="854"/>
      <c r="QZB3" s="854"/>
      <c r="QZC3" s="854"/>
      <c r="QZD3" s="854"/>
      <c r="QZE3" s="854"/>
      <c r="QZF3" s="854"/>
      <c r="QZG3" s="854"/>
      <c r="QZH3" s="854"/>
      <c r="QZI3" s="854"/>
      <c r="QZJ3" s="854"/>
      <c r="QZK3" s="854"/>
      <c r="QZL3" s="854"/>
      <c r="QZM3" s="854"/>
      <c r="QZN3" s="854"/>
      <c r="QZO3" s="854"/>
      <c r="QZP3" s="854"/>
      <c r="QZQ3" s="854"/>
      <c r="QZR3" s="854"/>
      <c r="QZS3" s="854"/>
      <c r="QZT3" s="854"/>
      <c r="QZU3" s="854"/>
      <c r="QZV3" s="854"/>
      <c r="QZW3" s="854"/>
      <c r="QZX3" s="854"/>
      <c r="QZY3" s="854"/>
      <c r="QZZ3" s="854"/>
      <c r="RAA3" s="854"/>
      <c r="RAB3" s="854"/>
      <c r="RAC3" s="854"/>
      <c r="RAD3" s="854"/>
      <c r="RAE3" s="854"/>
      <c r="RAF3" s="854"/>
      <c r="RAG3" s="854"/>
      <c r="RAH3" s="854"/>
      <c r="RAI3" s="854"/>
      <c r="RAJ3" s="854"/>
      <c r="RAK3" s="854"/>
      <c r="RAL3" s="854"/>
      <c r="RAM3" s="854"/>
      <c r="RAN3" s="854"/>
      <c r="RAO3" s="854"/>
      <c r="RAP3" s="854"/>
      <c r="RAQ3" s="854"/>
      <c r="RAR3" s="854"/>
      <c r="RAS3" s="854"/>
      <c r="RAT3" s="854"/>
      <c r="RAU3" s="854"/>
      <c r="RAV3" s="854"/>
      <c r="RAW3" s="854"/>
      <c r="RAX3" s="854"/>
      <c r="RAY3" s="854"/>
      <c r="RAZ3" s="854"/>
      <c r="RBA3" s="854"/>
      <c r="RBB3" s="854"/>
      <c r="RBC3" s="854"/>
      <c r="RBD3" s="854"/>
      <c r="RBE3" s="854"/>
      <c r="RBF3" s="854"/>
      <c r="RBG3" s="854"/>
      <c r="RBH3" s="854"/>
      <c r="RBI3" s="854"/>
      <c r="RBJ3" s="854"/>
      <c r="RBK3" s="854"/>
      <c r="RBL3" s="854"/>
      <c r="RBM3" s="854"/>
      <c r="RBN3" s="854"/>
      <c r="RBO3" s="854"/>
      <c r="RBP3" s="854"/>
      <c r="RBQ3" s="854"/>
      <c r="RBR3" s="854"/>
      <c r="RBS3" s="854"/>
      <c r="RBT3" s="854"/>
      <c r="RBU3" s="854"/>
      <c r="RBV3" s="854"/>
      <c r="RBW3" s="854"/>
      <c r="RBX3" s="854"/>
      <c r="RBY3" s="854"/>
      <c r="RBZ3" s="854"/>
      <c r="RCA3" s="854"/>
      <c r="RCB3" s="854"/>
      <c r="RCC3" s="854"/>
      <c r="RCD3" s="854"/>
      <c r="RCE3" s="854"/>
      <c r="RCF3" s="854"/>
      <c r="RCG3" s="854"/>
      <c r="RCH3" s="854"/>
      <c r="RCI3" s="854"/>
      <c r="RCJ3" s="854"/>
      <c r="RCK3" s="854"/>
      <c r="RCL3" s="854"/>
      <c r="RCM3" s="854"/>
      <c r="RCN3" s="854"/>
      <c r="RCO3" s="854"/>
      <c r="RCP3" s="854"/>
      <c r="RCQ3" s="854"/>
      <c r="RCR3" s="854"/>
      <c r="RCS3" s="854"/>
      <c r="RCT3" s="854"/>
      <c r="RCU3" s="854"/>
      <c r="RCV3" s="854"/>
      <c r="RCW3" s="854"/>
      <c r="RCX3" s="854"/>
      <c r="RCY3" s="854"/>
      <c r="RCZ3" s="854"/>
      <c r="RDA3" s="854"/>
      <c r="RDB3" s="854"/>
      <c r="RDC3" s="854"/>
      <c r="RDD3" s="854"/>
      <c r="RDE3" s="854"/>
      <c r="RDF3" s="854"/>
      <c r="RDG3" s="854"/>
      <c r="RDH3" s="854"/>
      <c r="RDI3" s="854"/>
      <c r="RDJ3" s="854"/>
      <c r="RDK3" s="854"/>
      <c r="RDL3" s="854"/>
      <c r="RDM3" s="854"/>
      <c r="RDN3" s="854"/>
      <c r="RDO3" s="854"/>
      <c r="RDP3" s="854"/>
      <c r="RDQ3" s="854"/>
      <c r="RDR3" s="854"/>
      <c r="RDS3" s="854"/>
      <c r="RDT3" s="854"/>
      <c r="RDU3" s="854"/>
      <c r="RDV3" s="854"/>
      <c r="RDW3" s="854"/>
      <c r="RDX3" s="854"/>
      <c r="RDY3" s="854"/>
      <c r="RDZ3" s="854"/>
      <c r="REA3" s="854"/>
      <c r="REB3" s="854"/>
      <c r="REC3" s="854"/>
      <c r="RED3" s="854"/>
      <c r="REE3" s="854"/>
      <c r="REF3" s="854"/>
      <c r="REG3" s="854"/>
      <c r="REH3" s="854"/>
      <c r="REI3" s="854"/>
      <c r="REJ3" s="854"/>
      <c r="REK3" s="854"/>
      <c r="REL3" s="854"/>
      <c r="REM3" s="854"/>
      <c r="REN3" s="854"/>
      <c r="REO3" s="854"/>
      <c r="REP3" s="854"/>
      <c r="REQ3" s="854"/>
      <c r="RER3" s="854"/>
      <c r="RES3" s="854"/>
      <c r="RET3" s="854"/>
      <c r="REU3" s="854"/>
      <c r="REV3" s="854"/>
      <c r="REW3" s="854"/>
      <c r="REX3" s="854"/>
      <c r="REY3" s="854"/>
      <c r="REZ3" s="854"/>
      <c r="RFA3" s="854"/>
      <c r="RFB3" s="854"/>
      <c r="RFC3" s="854"/>
      <c r="RFD3" s="854"/>
      <c r="RFE3" s="854"/>
      <c r="RFF3" s="854"/>
      <c r="RFG3" s="854"/>
      <c r="RFH3" s="854"/>
      <c r="RFI3" s="854"/>
      <c r="RFJ3" s="854"/>
      <c r="RFK3" s="854"/>
      <c r="RFL3" s="854"/>
      <c r="RFM3" s="854"/>
      <c r="RFN3" s="854"/>
      <c r="RFO3" s="854"/>
      <c r="RFP3" s="854"/>
      <c r="RFQ3" s="854"/>
      <c r="RFR3" s="854"/>
      <c r="RFS3" s="854"/>
      <c r="RFT3" s="854"/>
      <c r="RFU3" s="854"/>
      <c r="RFV3" s="854"/>
      <c r="RFW3" s="854"/>
      <c r="RFX3" s="854"/>
      <c r="RFY3" s="854"/>
      <c r="RFZ3" s="854"/>
      <c r="RGA3" s="854"/>
      <c r="RGB3" s="854"/>
      <c r="RGC3" s="854"/>
      <c r="RGD3" s="854"/>
      <c r="RGE3" s="854"/>
      <c r="RGF3" s="854"/>
      <c r="RGG3" s="854"/>
      <c r="RGH3" s="854"/>
      <c r="RGI3" s="854"/>
      <c r="RGJ3" s="854"/>
      <c r="RGK3" s="854"/>
      <c r="RGL3" s="854"/>
      <c r="RGM3" s="854"/>
      <c r="RGN3" s="854"/>
      <c r="RGO3" s="854"/>
      <c r="RGP3" s="854"/>
      <c r="RGQ3" s="854"/>
      <c r="RGR3" s="854"/>
      <c r="RGS3" s="854"/>
      <c r="RGT3" s="854"/>
      <c r="RGU3" s="854"/>
      <c r="RGV3" s="854"/>
      <c r="RGW3" s="854"/>
      <c r="RGX3" s="854"/>
      <c r="RGY3" s="854"/>
      <c r="RGZ3" s="854"/>
      <c r="RHA3" s="854"/>
      <c r="RHB3" s="854"/>
      <c r="RHC3" s="854"/>
      <c r="RHD3" s="854"/>
      <c r="RHE3" s="854"/>
      <c r="RHF3" s="854"/>
      <c r="RHG3" s="854"/>
      <c r="RHH3" s="854"/>
      <c r="RHI3" s="854"/>
      <c r="RHJ3" s="854"/>
      <c r="RHK3" s="854"/>
      <c r="RHL3" s="854"/>
      <c r="RHM3" s="854"/>
      <c r="RHN3" s="854"/>
      <c r="RHO3" s="854"/>
      <c r="RHP3" s="854"/>
      <c r="RHQ3" s="854"/>
      <c r="RHR3" s="854"/>
      <c r="RHS3" s="854"/>
      <c r="RHT3" s="854"/>
      <c r="RHU3" s="854"/>
      <c r="RHV3" s="854"/>
      <c r="RHW3" s="854"/>
      <c r="RHX3" s="854"/>
      <c r="RHY3" s="854"/>
      <c r="RHZ3" s="854"/>
      <c r="RIA3" s="854"/>
      <c r="RIB3" s="854"/>
      <c r="RIC3" s="854"/>
      <c r="RID3" s="854"/>
      <c r="RIE3" s="854"/>
      <c r="RIF3" s="854"/>
      <c r="RIG3" s="854"/>
      <c r="RIH3" s="854"/>
      <c r="RII3" s="854"/>
      <c r="RIJ3" s="854"/>
      <c r="RIK3" s="854"/>
      <c r="RIL3" s="854"/>
      <c r="RIM3" s="854"/>
      <c r="RIN3" s="854"/>
      <c r="RIO3" s="854"/>
      <c r="RIP3" s="854"/>
      <c r="RIQ3" s="854"/>
      <c r="RIR3" s="854"/>
      <c r="RIS3" s="854"/>
      <c r="RIT3" s="854"/>
      <c r="RIU3" s="854"/>
      <c r="RIV3" s="854"/>
      <c r="RIW3" s="854"/>
      <c r="RIX3" s="854"/>
      <c r="RIY3" s="854"/>
      <c r="RIZ3" s="854"/>
      <c r="RJA3" s="854"/>
      <c r="RJB3" s="854"/>
      <c r="RJC3" s="854"/>
      <c r="RJD3" s="854"/>
      <c r="RJE3" s="854"/>
      <c r="RJF3" s="854"/>
      <c r="RJG3" s="854"/>
      <c r="RJH3" s="854"/>
      <c r="RJI3" s="854"/>
      <c r="RJJ3" s="854"/>
      <c r="RJK3" s="854"/>
      <c r="RJL3" s="854"/>
      <c r="RJM3" s="854"/>
      <c r="RJN3" s="854"/>
      <c r="RJO3" s="854"/>
      <c r="RJP3" s="854"/>
      <c r="RJQ3" s="854"/>
      <c r="RJR3" s="854"/>
      <c r="RJS3" s="854"/>
      <c r="RJT3" s="854"/>
      <c r="RJU3" s="854"/>
      <c r="RJV3" s="854"/>
      <c r="RJW3" s="854"/>
      <c r="RJX3" s="854"/>
      <c r="RJY3" s="854"/>
      <c r="RJZ3" s="854"/>
      <c r="RKA3" s="854"/>
      <c r="RKB3" s="854"/>
      <c r="RKC3" s="854"/>
      <c r="RKD3" s="854"/>
      <c r="RKE3" s="854"/>
      <c r="RKF3" s="854"/>
      <c r="RKG3" s="854"/>
      <c r="RKH3" s="854"/>
      <c r="RKI3" s="854"/>
      <c r="RKJ3" s="854"/>
      <c r="RKK3" s="854"/>
      <c r="RKL3" s="854"/>
      <c r="RKM3" s="854"/>
      <c r="RKN3" s="854"/>
      <c r="RKO3" s="854"/>
      <c r="RKP3" s="854"/>
      <c r="RKQ3" s="854"/>
      <c r="RKR3" s="854"/>
      <c r="RKS3" s="854"/>
      <c r="RKT3" s="854"/>
      <c r="RKU3" s="854"/>
      <c r="RKV3" s="854"/>
      <c r="RKW3" s="854"/>
      <c r="RKX3" s="854"/>
      <c r="RKY3" s="854"/>
      <c r="RKZ3" s="854"/>
      <c r="RLA3" s="854"/>
      <c r="RLB3" s="854"/>
      <c r="RLC3" s="854"/>
      <c r="RLD3" s="854"/>
      <c r="RLE3" s="854"/>
      <c r="RLF3" s="854"/>
      <c r="RLG3" s="854"/>
      <c r="RLH3" s="854"/>
      <c r="RLI3" s="854"/>
      <c r="RLJ3" s="854"/>
      <c r="RLK3" s="854"/>
      <c r="RLL3" s="854"/>
      <c r="RLM3" s="854"/>
      <c r="RLN3" s="854"/>
      <c r="RLO3" s="854"/>
      <c r="RLP3" s="854"/>
      <c r="RLQ3" s="854"/>
      <c r="RLR3" s="854"/>
      <c r="RLS3" s="854"/>
      <c r="RLT3" s="854"/>
      <c r="RLU3" s="854"/>
      <c r="RLV3" s="854"/>
      <c r="RLW3" s="854"/>
      <c r="RLX3" s="854"/>
      <c r="RLY3" s="854"/>
      <c r="RLZ3" s="854"/>
      <c r="RMA3" s="854"/>
      <c r="RMB3" s="854"/>
      <c r="RMC3" s="854"/>
      <c r="RMD3" s="854"/>
      <c r="RME3" s="854"/>
      <c r="RMF3" s="854"/>
      <c r="RMG3" s="854"/>
      <c r="RMH3" s="854"/>
      <c r="RMI3" s="854"/>
      <c r="RMJ3" s="854"/>
      <c r="RMK3" s="854"/>
      <c r="RML3" s="854"/>
      <c r="RMM3" s="854"/>
      <c r="RMN3" s="854"/>
      <c r="RMO3" s="854"/>
      <c r="RMP3" s="854"/>
      <c r="RMQ3" s="854"/>
      <c r="RMR3" s="854"/>
      <c r="RMS3" s="854"/>
      <c r="RMT3" s="854"/>
      <c r="RMU3" s="854"/>
      <c r="RMV3" s="854"/>
      <c r="RMW3" s="854"/>
      <c r="RMX3" s="854"/>
      <c r="RMY3" s="854"/>
      <c r="RMZ3" s="854"/>
      <c r="RNA3" s="854"/>
      <c r="RNB3" s="854"/>
      <c r="RNC3" s="854"/>
      <c r="RND3" s="854"/>
      <c r="RNE3" s="854"/>
      <c r="RNF3" s="854"/>
      <c r="RNG3" s="854"/>
      <c r="RNH3" s="854"/>
      <c r="RNI3" s="854"/>
      <c r="RNJ3" s="854"/>
      <c r="RNK3" s="854"/>
      <c r="RNL3" s="854"/>
      <c r="RNM3" s="854"/>
      <c r="RNN3" s="854"/>
      <c r="RNO3" s="854"/>
      <c r="RNP3" s="854"/>
      <c r="RNQ3" s="854"/>
      <c r="RNR3" s="854"/>
      <c r="RNS3" s="854"/>
      <c r="RNT3" s="854"/>
      <c r="RNU3" s="854"/>
      <c r="RNV3" s="854"/>
      <c r="RNW3" s="854"/>
      <c r="RNX3" s="854"/>
      <c r="RNY3" s="854"/>
      <c r="RNZ3" s="854"/>
      <c r="ROA3" s="854"/>
      <c r="ROB3" s="854"/>
      <c r="ROC3" s="854"/>
      <c r="ROD3" s="854"/>
      <c r="ROE3" s="854"/>
      <c r="ROF3" s="854"/>
      <c r="ROG3" s="854"/>
      <c r="ROH3" s="854"/>
      <c r="ROI3" s="854"/>
      <c r="ROJ3" s="854"/>
      <c r="ROK3" s="854"/>
      <c r="ROL3" s="854"/>
      <c r="ROM3" s="854"/>
      <c r="RON3" s="854"/>
      <c r="ROO3" s="854"/>
      <c r="ROP3" s="854"/>
      <c r="ROQ3" s="854"/>
      <c r="ROR3" s="854"/>
      <c r="ROS3" s="854"/>
      <c r="ROT3" s="854"/>
      <c r="ROU3" s="854"/>
      <c r="ROV3" s="854"/>
      <c r="ROW3" s="854"/>
      <c r="ROX3" s="854"/>
      <c r="ROY3" s="854"/>
      <c r="ROZ3" s="854"/>
      <c r="RPA3" s="854"/>
      <c r="RPB3" s="854"/>
      <c r="RPC3" s="854"/>
      <c r="RPD3" s="854"/>
      <c r="RPE3" s="854"/>
      <c r="RPF3" s="854"/>
      <c r="RPG3" s="854"/>
      <c r="RPH3" s="854"/>
      <c r="RPI3" s="854"/>
      <c r="RPJ3" s="854"/>
      <c r="RPK3" s="854"/>
      <c r="RPL3" s="854"/>
      <c r="RPM3" s="854"/>
      <c r="RPN3" s="854"/>
      <c r="RPO3" s="854"/>
      <c r="RPP3" s="854"/>
      <c r="RPQ3" s="854"/>
      <c r="RPR3" s="854"/>
      <c r="RPS3" s="854"/>
      <c r="RPT3" s="854"/>
      <c r="RPU3" s="854"/>
      <c r="RPV3" s="854"/>
      <c r="RPW3" s="854"/>
      <c r="RPX3" s="854"/>
      <c r="RPY3" s="854"/>
      <c r="RPZ3" s="854"/>
      <c r="RQA3" s="854"/>
      <c r="RQB3" s="854"/>
      <c r="RQC3" s="854"/>
      <c r="RQD3" s="854"/>
      <c r="RQE3" s="854"/>
      <c r="RQF3" s="854"/>
      <c r="RQG3" s="854"/>
      <c r="RQH3" s="854"/>
      <c r="RQI3" s="854"/>
      <c r="RQJ3" s="854"/>
      <c r="RQK3" s="854"/>
      <c r="RQL3" s="854"/>
      <c r="RQM3" s="854"/>
      <c r="RQN3" s="854"/>
      <c r="RQO3" s="854"/>
      <c r="RQP3" s="854"/>
      <c r="RQQ3" s="854"/>
      <c r="RQR3" s="854"/>
      <c r="RQS3" s="854"/>
      <c r="RQT3" s="854"/>
      <c r="RQU3" s="854"/>
      <c r="RQV3" s="854"/>
      <c r="RQW3" s="854"/>
      <c r="RQX3" s="854"/>
      <c r="RQY3" s="854"/>
      <c r="RQZ3" s="854"/>
      <c r="RRA3" s="854"/>
      <c r="RRB3" s="854"/>
      <c r="RRC3" s="854"/>
      <c r="RRD3" s="854"/>
      <c r="RRE3" s="854"/>
      <c r="RRF3" s="854"/>
      <c r="RRG3" s="854"/>
      <c r="RRH3" s="854"/>
      <c r="RRI3" s="854"/>
      <c r="RRJ3" s="854"/>
      <c r="RRK3" s="854"/>
      <c r="RRL3" s="854"/>
      <c r="RRM3" s="854"/>
      <c r="RRN3" s="854"/>
      <c r="RRO3" s="854"/>
      <c r="RRP3" s="854"/>
      <c r="RRQ3" s="854"/>
      <c r="RRR3" s="854"/>
      <c r="RRS3" s="854"/>
      <c r="RRT3" s="854"/>
      <c r="RRU3" s="854"/>
      <c r="RRV3" s="854"/>
      <c r="RRW3" s="854"/>
      <c r="RRX3" s="854"/>
      <c r="RRY3" s="854"/>
      <c r="RRZ3" s="854"/>
      <c r="RSA3" s="854"/>
      <c r="RSB3" s="854"/>
      <c r="RSC3" s="854"/>
      <c r="RSD3" s="854"/>
      <c r="RSE3" s="854"/>
      <c r="RSF3" s="854"/>
      <c r="RSG3" s="854"/>
      <c r="RSH3" s="854"/>
      <c r="RSI3" s="854"/>
      <c r="RSJ3" s="854"/>
      <c r="RSK3" s="854"/>
      <c r="RSL3" s="854"/>
      <c r="RSM3" s="854"/>
      <c r="RSN3" s="854"/>
      <c r="RSO3" s="854"/>
      <c r="RSP3" s="854"/>
      <c r="RSQ3" s="854"/>
      <c r="RSR3" s="854"/>
      <c r="RSS3" s="854"/>
      <c r="RST3" s="854"/>
      <c r="RSU3" s="854"/>
      <c r="RSV3" s="854"/>
      <c r="RSW3" s="854"/>
      <c r="RSX3" s="854"/>
      <c r="RSY3" s="854"/>
      <c r="RSZ3" s="854"/>
      <c r="RTA3" s="854"/>
      <c r="RTB3" s="854"/>
      <c r="RTC3" s="854"/>
      <c r="RTD3" s="854"/>
      <c r="RTE3" s="854"/>
      <c r="RTF3" s="854"/>
      <c r="RTG3" s="854"/>
      <c r="RTH3" s="854"/>
      <c r="RTI3" s="854"/>
      <c r="RTJ3" s="854"/>
      <c r="RTK3" s="854"/>
      <c r="RTL3" s="854"/>
      <c r="RTM3" s="854"/>
      <c r="RTN3" s="854"/>
      <c r="RTO3" s="854"/>
      <c r="RTP3" s="854"/>
      <c r="RTQ3" s="854"/>
      <c r="RTR3" s="854"/>
      <c r="RTS3" s="854"/>
      <c r="RTT3" s="854"/>
      <c r="RTU3" s="854"/>
      <c r="RTV3" s="854"/>
      <c r="RTW3" s="854"/>
      <c r="RTX3" s="854"/>
      <c r="RTY3" s="854"/>
      <c r="RTZ3" s="854"/>
      <c r="RUA3" s="854"/>
      <c r="RUB3" s="854"/>
      <c r="RUC3" s="854"/>
      <c r="RUD3" s="854"/>
      <c r="RUE3" s="854"/>
      <c r="RUF3" s="854"/>
      <c r="RUG3" s="854"/>
      <c r="RUH3" s="854"/>
      <c r="RUI3" s="854"/>
      <c r="RUJ3" s="854"/>
      <c r="RUK3" s="854"/>
      <c r="RUL3" s="854"/>
      <c r="RUM3" s="854"/>
      <c r="RUN3" s="854"/>
      <c r="RUO3" s="854"/>
      <c r="RUP3" s="854"/>
      <c r="RUQ3" s="854"/>
      <c r="RUR3" s="854"/>
      <c r="RUS3" s="854"/>
      <c r="RUT3" s="854"/>
      <c r="RUU3" s="854"/>
      <c r="RUV3" s="854"/>
      <c r="RUW3" s="854"/>
      <c r="RUX3" s="854"/>
      <c r="RUY3" s="854"/>
      <c r="RUZ3" s="854"/>
      <c r="RVA3" s="854"/>
      <c r="RVB3" s="854"/>
      <c r="RVC3" s="854"/>
      <c r="RVD3" s="854"/>
      <c r="RVE3" s="854"/>
      <c r="RVF3" s="854"/>
      <c r="RVG3" s="854"/>
      <c r="RVH3" s="854"/>
      <c r="RVI3" s="854"/>
      <c r="RVJ3" s="854"/>
      <c r="RVK3" s="854"/>
      <c r="RVL3" s="854"/>
      <c r="RVM3" s="854"/>
      <c r="RVN3" s="854"/>
      <c r="RVO3" s="854"/>
      <c r="RVP3" s="854"/>
      <c r="RVQ3" s="854"/>
      <c r="RVR3" s="854"/>
      <c r="RVS3" s="854"/>
      <c r="RVT3" s="854"/>
      <c r="RVU3" s="854"/>
      <c r="RVV3" s="854"/>
      <c r="RVW3" s="854"/>
      <c r="RVX3" s="854"/>
      <c r="RVY3" s="854"/>
      <c r="RVZ3" s="854"/>
      <c r="RWA3" s="854"/>
      <c r="RWB3" s="854"/>
      <c r="RWC3" s="854"/>
      <c r="RWD3" s="854"/>
      <c r="RWE3" s="854"/>
      <c r="RWF3" s="854"/>
      <c r="RWG3" s="854"/>
      <c r="RWH3" s="854"/>
      <c r="RWI3" s="854"/>
      <c r="RWJ3" s="854"/>
      <c r="RWK3" s="854"/>
      <c r="RWL3" s="854"/>
      <c r="RWM3" s="854"/>
      <c r="RWN3" s="854"/>
      <c r="RWO3" s="854"/>
      <c r="RWP3" s="854"/>
      <c r="RWQ3" s="854"/>
      <c r="RWR3" s="854"/>
      <c r="RWS3" s="854"/>
      <c r="RWT3" s="854"/>
      <c r="RWU3" s="854"/>
      <c r="RWV3" s="854"/>
      <c r="RWW3" s="854"/>
      <c r="RWX3" s="854"/>
      <c r="RWY3" s="854"/>
      <c r="RWZ3" s="854"/>
      <c r="RXA3" s="854"/>
      <c r="RXB3" s="854"/>
      <c r="RXC3" s="854"/>
      <c r="RXD3" s="854"/>
      <c r="RXE3" s="854"/>
      <c r="RXF3" s="854"/>
      <c r="RXG3" s="854"/>
      <c r="RXH3" s="854"/>
      <c r="RXI3" s="854"/>
      <c r="RXJ3" s="854"/>
      <c r="RXK3" s="854"/>
      <c r="RXL3" s="854"/>
      <c r="RXM3" s="854"/>
      <c r="RXN3" s="854"/>
      <c r="RXO3" s="854"/>
      <c r="RXP3" s="854"/>
      <c r="RXQ3" s="854"/>
      <c r="RXR3" s="854"/>
      <c r="RXS3" s="854"/>
      <c r="RXT3" s="854"/>
      <c r="RXU3" s="854"/>
      <c r="RXV3" s="854"/>
      <c r="RXW3" s="854"/>
      <c r="RXX3" s="854"/>
      <c r="RXY3" s="854"/>
      <c r="RXZ3" s="854"/>
      <c r="RYA3" s="854"/>
      <c r="RYB3" s="854"/>
      <c r="RYC3" s="854"/>
      <c r="RYD3" s="854"/>
      <c r="RYE3" s="854"/>
      <c r="RYF3" s="854"/>
      <c r="RYG3" s="854"/>
      <c r="RYH3" s="854"/>
      <c r="RYI3" s="854"/>
      <c r="RYJ3" s="854"/>
      <c r="RYK3" s="854"/>
      <c r="RYL3" s="854"/>
      <c r="RYM3" s="854"/>
      <c r="RYN3" s="854"/>
      <c r="RYO3" s="854"/>
      <c r="RYP3" s="854"/>
      <c r="RYQ3" s="854"/>
      <c r="RYR3" s="854"/>
      <c r="RYS3" s="854"/>
      <c r="RYT3" s="854"/>
      <c r="RYU3" s="854"/>
      <c r="RYV3" s="854"/>
      <c r="RYW3" s="854"/>
      <c r="RYX3" s="854"/>
      <c r="RYY3" s="854"/>
      <c r="RYZ3" s="854"/>
      <c r="RZA3" s="854"/>
      <c r="RZB3" s="854"/>
      <c r="RZC3" s="854"/>
      <c r="RZD3" s="854"/>
      <c r="RZE3" s="854"/>
      <c r="RZF3" s="854"/>
      <c r="RZG3" s="854"/>
      <c r="RZH3" s="854"/>
      <c r="RZI3" s="854"/>
      <c r="RZJ3" s="854"/>
      <c r="RZK3" s="854"/>
      <c r="RZL3" s="854"/>
      <c r="RZM3" s="854"/>
      <c r="RZN3" s="854"/>
      <c r="RZO3" s="854"/>
      <c r="RZP3" s="854"/>
      <c r="RZQ3" s="854"/>
      <c r="RZR3" s="854"/>
      <c r="RZS3" s="854"/>
      <c r="RZT3" s="854"/>
      <c r="RZU3" s="854"/>
      <c r="RZV3" s="854"/>
      <c r="RZW3" s="854"/>
      <c r="RZX3" s="854"/>
      <c r="RZY3" s="854"/>
      <c r="RZZ3" s="854"/>
      <c r="SAA3" s="854"/>
      <c r="SAB3" s="854"/>
      <c r="SAC3" s="854"/>
      <c r="SAD3" s="854"/>
      <c r="SAE3" s="854"/>
      <c r="SAF3" s="854"/>
      <c r="SAG3" s="854"/>
      <c r="SAH3" s="854"/>
      <c r="SAI3" s="854"/>
      <c r="SAJ3" s="854"/>
      <c r="SAK3" s="854"/>
      <c r="SAL3" s="854"/>
      <c r="SAM3" s="854"/>
      <c r="SAN3" s="854"/>
      <c r="SAO3" s="854"/>
      <c r="SAP3" s="854"/>
      <c r="SAQ3" s="854"/>
      <c r="SAR3" s="854"/>
      <c r="SAS3" s="854"/>
      <c r="SAT3" s="854"/>
      <c r="SAU3" s="854"/>
      <c r="SAV3" s="854"/>
      <c r="SAW3" s="854"/>
      <c r="SAX3" s="854"/>
      <c r="SAY3" s="854"/>
      <c r="SAZ3" s="854"/>
      <c r="SBA3" s="854"/>
      <c r="SBB3" s="854"/>
      <c r="SBC3" s="854"/>
      <c r="SBD3" s="854"/>
      <c r="SBE3" s="854"/>
      <c r="SBF3" s="854"/>
      <c r="SBG3" s="854"/>
      <c r="SBH3" s="854"/>
      <c r="SBI3" s="854"/>
      <c r="SBJ3" s="854"/>
      <c r="SBK3" s="854"/>
      <c r="SBL3" s="854"/>
      <c r="SBM3" s="854"/>
      <c r="SBN3" s="854"/>
      <c r="SBO3" s="854"/>
      <c r="SBP3" s="854"/>
      <c r="SBQ3" s="854"/>
      <c r="SBR3" s="854"/>
      <c r="SBS3" s="854"/>
      <c r="SBT3" s="854"/>
      <c r="SBU3" s="854"/>
      <c r="SBV3" s="854"/>
      <c r="SBW3" s="854"/>
      <c r="SBX3" s="854"/>
      <c r="SBY3" s="854"/>
      <c r="SBZ3" s="854"/>
      <c r="SCA3" s="854"/>
      <c r="SCB3" s="854"/>
      <c r="SCC3" s="854"/>
      <c r="SCD3" s="854"/>
      <c r="SCE3" s="854"/>
      <c r="SCF3" s="854"/>
      <c r="SCG3" s="854"/>
      <c r="SCH3" s="854"/>
      <c r="SCI3" s="854"/>
      <c r="SCJ3" s="854"/>
      <c r="SCK3" s="854"/>
      <c r="SCL3" s="854"/>
      <c r="SCM3" s="854"/>
      <c r="SCN3" s="854"/>
      <c r="SCO3" s="854"/>
      <c r="SCP3" s="854"/>
      <c r="SCQ3" s="854"/>
      <c r="SCR3" s="854"/>
      <c r="SCS3" s="854"/>
      <c r="SCT3" s="854"/>
      <c r="SCU3" s="854"/>
      <c r="SCV3" s="854"/>
      <c r="SCW3" s="854"/>
      <c r="SCX3" s="854"/>
      <c r="SCY3" s="854"/>
      <c r="SCZ3" s="854"/>
      <c r="SDA3" s="854"/>
      <c r="SDB3" s="854"/>
      <c r="SDC3" s="854"/>
      <c r="SDD3" s="854"/>
      <c r="SDE3" s="854"/>
      <c r="SDF3" s="854"/>
      <c r="SDG3" s="854"/>
      <c r="SDH3" s="854"/>
      <c r="SDI3" s="854"/>
      <c r="SDJ3" s="854"/>
      <c r="SDK3" s="854"/>
      <c r="SDL3" s="854"/>
      <c r="SDM3" s="854"/>
      <c r="SDN3" s="854"/>
      <c r="SDO3" s="854"/>
      <c r="SDP3" s="854"/>
      <c r="SDQ3" s="854"/>
      <c r="SDR3" s="854"/>
      <c r="SDS3" s="854"/>
      <c r="SDT3" s="854"/>
      <c r="SDU3" s="854"/>
      <c r="SDV3" s="854"/>
      <c r="SDW3" s="854"/>
      <c r="SDX3" s="854"/>
      <c r="SDY3" s="854"/>
      <c r="SDZ3" s="854"/>
      <c r="SEA3" s="854"/>
      <c r="SEB3" s="854"/>
      <c r="SEC3" s="854"/>
      <c r="SED3" s="854"/>
      <c r="SEE3" s="854"/>
      <c r="SEF3" s="854"/>
      <c r="SEG3" s="854"/>
      <c r="SEH3" s="854"/>
      <c r="SEI3" s="854"/>
      <c r="SEJ3" s="854"/>
      <c r="SEK3" s="854"/>
      <c r="SEL3" s="854"/>
      <c r="SEM3" s="854"/>
      <c r="SEN3" s="854"/>
      <c r="SEO3" s="854"/>
      <c r="SEP3" s="854"/>
      <c r="SEQ3" s="854"/>
      <c r="SER3" s="854"/>
      <c r="SES3" s="854"/>
      <c r="SET3" s="854"/>
      <c r="SEU3" s="854"/>
      <c r="SEV3" s="854"/>
      <c r="SEW3" s="854"/>
      <c r="SEX3" s="854"/>
      <c r="SEY3" s="854"/>
      <c r="SEZ3" s="854"/>
      <c r="SFA3" s="854"/>
      <c r="SFB3" s="854"/>
      <c r="SFC3" s="854"/>
      <c r="SFD3" s="854"/>
      <c r="SFE3" s="854"/>
      <c r="SFF3" s="854"/>
      <c r="SFG3" s="854"/>
      <c r="SFH3" s="854"/>
      <c r="SFI3" s="854"/>
      <c r="SFJ3" s="854"/>
      <c r="SFK3" s="854"/>
      <c r="SFL3" s="854"/>
      <c r="SFM3" s="854"/>
      <c r="SFN3" s="854"/>
      <c r="SFO3" s="854"/>
      <c r="SFP3" s="854"/>
      <c r="SFQ3" s="854"/>
      <c r="SFR3" s="854"/>
      <c r="SFS3" s="854"/>
      <c r="SFT3" s="854"/>
      <c r="SFU3" s="854"/>
      <c r="SFV3" s="854"/>
      <c r="SFW3" s="854"/>
      <c r="SFX3" s="854"/>
      <c r="SFY3" s="854"/>
      <c r="SFZ3" s="854"/>
      <c r="SGA3" s="854"/>
      <c r="SGB3" s="854"/>
      <c r="SGC3" s="854"/>
      <c r="SGD3" s="854"/>
      <c r="SGE3" s="854"/>
      <c r="SGF3" s="854"/>
      <c r="SGG3" s="854"/>
      <c r="SGH3" s="854"/>
      <c r="SGI3" s="854"/>
      <c r="SGJ3" s="854"/>
      <c r="SGK3" s="854"/>
      <c r="SGL3" s="854"/>
      <c r="SGM3" s="854"/>
      <c r="SGN3" s="854"/>
      <c r="SGO3" s="854"/>
      <c r="SGP3" s="854"/>
      <c r="SGQ3" s="854"/>
      <c r="SGR3" s="854"/>
      <c r="SGS3" s="854"/>
      <c r="SGT3" s="854"/>
      <c r="SGU3" s="854"/>
      <c r="SGV3" s="854"/>
      <c r="SGW3" s="854"/>
      <c r="SGX3" s="854"/>
      <c r="SGY3" s="854"/>
      <c r="SGZ3" s="854"/>
      <c r="SHA3" s="854"/>
      <c r="SHB3" s="854"/>
      <c r="SHC3" s="854"/>
      <c r="SHD3" s="854"/>
      <c r="SHE3" s="854"/>
      <c r="SHF3" s="854"/>
      <c r="SHG3" s="854"/>
      <c r="SHH3" s="854"/>
      <c r="SHI3" s="854"/>
      <c r="SHJ3" s="854"/>
      <c r="SHK3" s="854"/>
      <c r="SHL3" s="854"/>
      <c r="SHM3" s="854"/>
      <c r="SHN3" s="854"/>
      <c r="SHO3" s="854"/>
      <c r="SHP3" s="854"/>
      <c r="SHQ3" s="854"/>
      <c r="SHR3" s="854"/>
      <c r="SHS3" s="854"/>
      <c r="SHT3" s="854"/>
      <c r="SHU3" s="854"/>
      <c r="SHV3" s="854"/>
      <c r="SHW3" s="854"/>
      <c r="SHX3" s="854"/>
      <c r="SHY3" s="854"/>
      <c r="SHZ3" s="854"/>
      <c r="SIA3" s="854"/>
      <c r="SIB3" s="854"/>
      <c r="SIC3" s="854"/>
      <c r="SID3" s="854"/>
      <c r="SIE3" s="854"/>
      <c r="SIF3" s="854"/>
      <c r="SIG3" s="854"/>
      <c r="SIH3" s="854"/>
      <c r="SII3" s="854"/>
      <c r="SIJ3" s="854"/>
      <c r="SIK3" s="854"/>
      <c r="SIL3" s="854"/>
      <c r="SIM3" s="854"/>
      <c r="SIN3" s="854"/>
      <c r="SIO3" s="854"/>
      <c r="SIP3" s="854"/>
      <c r="SIQ3" s="854"/>
      <c r="SIR3" s="854"/>
      <c r="SIS3" s="854"/>
      <c r="SIT3" s="854"/>
      <c r="SIU3" s="854"/>
      <c r="SIV3" s="854"/>
      <c r="SIW3" s="854"/>
      <c r="SIX3" s="854"/>
      <c r="SIY3" s="854"/>
      <c r="SIZ3" s="854"/>
      <c r="SJA3" s="854"/>
      <c r="SJB3" s="854"/>
      <c r="SJC3" s="854"/>
      <c r="SJD3" s="854"/>
      <c r="SJE3" s="854"/>
      <c r="SJF3" s="854"/>
      <c r="SJG3" s="854"/>
      <c r="SJH3" s="854"/>
      <c r="SJI3" s="854"/>
      <c r="SJJ3" s="854"/>
      <c r="SJK3" s="854"/>
      <c r="SJL3" s="854"/>
      <c r="SJM3" s="854"/>
      <c r="SJN3" s="854"/>
      <c r="SJO3" s="854"/>
      <c r="SJP3" s="854"/>
      <c r="SJQ3" s="854"/>
      <c r="SJR3" s="854"/>
      <c r="SJS3" s="854"/>
      <c r="SJT3" s="854"/>
      <c r="SJU3" s="854"/>
      <c r="SJV3" s="854"/>
      <c r="SJW3" s="854"/>
      <c r="SJX3" s="854"/>
      <c r="SJY3" s="854"/>
      <c r="SJZ3" s="854"/>
      <c r="SKA3" s="854"/>
      <c r="SKB3" s="854"/>
      <c r="SKC3" s="854"/>
      <c r="SKD3" s="854"/>
      <c r="SKE3" s="854"/>
      <c r="SKF3" s="854"/>
      <c r="SKG3" s="854"/>
      <c r="SKH3" s="854"/>
      <c r="SKI3" s="854"/>
      <c r="SKJ3" s="854"/>
      <c r="SKK3" s="854"/>
      <c r="SKL3" s="854"/>
      <c r="SKM3" s="854"/>
      <c r="SKN3" s="854"/>
      <c r="SKO3" s="854"/>
      <c r="SKP3" s="854"/>
      <c r="SKQ3" s="854"/>
      <c r="SKR3" s="854"/>
      <c r="SKS3" s="854"/>
      <c r="SKT3" s="854"/>
      <c r="SKU3" s="854"/>
      <c r="SKV3" s="854"/>
      <c r="SKW3" s="854"/>
      <c r="SKX3" s="854"/>
      <c r="SKY3" s="854"/>
      <c r="SKZ3" s="854"/>
      <c r="SLA3" s="854"/>
      <c r="SLB3" s="854"/>
      <c r="SLC3" s="854"/>
      <c r="SLD3" s="854"/>
      <c r="SLE3" s="854"/>
      <c r="SLF3" s="854"/>
      <c r="SLG3" s="854"/>
      <c r="SLH3" s="854"/>
      <c r="SLI3" s="854"/>
      <c r="SLJ3" s="854"/>
      <c r="SLK3" s="854"/>
      <c r="SLL3" s="854"/>
      <c r="SLM3" s="854"/>
      <c r="SLN3" s="854"/>
      <c r="SLO3" s="854"/>
      <c r="SLP3" s="854"/>
      <c r="SLQ3" s="854"/>
      <c r="SLR3" s="854"/>
      <c r="SLS3" s="854"/>
      <c r="SLT3" s="854"/>
      <c r="SLU3" s="854"/>
      <c r="SLV3" s="854"/>
      <c r="SLW3" s="854"/>
      <c r="SLX3" s="854"/>
      <c r="SLY3" s="854"/>
      <c r="SLZ3" s="854"/>
      <c r="SMA3" s="854"/>
      <c r="SMB3" s="854"/>
      <c r="SMC3" s="854"/>
      <c r="SMD3" s="854"/>
      <c r="SME3" s="854"/>
      <c r="SMF3" s="854"/>
      <c r="SMG3" s="854"/>
      <c r="SMH3" s="854"/>
      <c r="SMI3" s="854"/>
      <c r="SMJ3" s="854"/>
      <c r="SMK3" s="854"/>
      <c r="SML3" s="854"/>
      <c r="SMM3" s="854"/>
      <c r="SMN3" s="854"/>
      <c r="SMO3" s="854"/>
      <c r="SMP3" s="854"/>
      <c r="SMQ3" s="854"/>
      <c r="SMR3" s="854"/>
      <c r="SMS3" s="854"/>
      <c r="SMT3" s="854"/>
      <c r="SMU3" s="854"/>
      <c r="SMV3" s="854"/>
      <c r="SMW3" s="854"/>
      <c r="SMX3" s="854"/>
      <c r="SMY3" s="854"/>
      <c r="SMZ3" s="854"/>
      <c r="SNA3" s="854"/>
      <c r="SNB3" s="854"/>
      <c r="SNC3" s="854"/>
      <c r="SND3" s="854"/>
      <c r="SNE3" s="854"/>
      <c r="SNF3" s="854"/>
      <c r="SNG3" s="854"/>
      <c r="SNH3" s="854"/>
      <c r="SNI3" s="854"/>
      <c r="SNJ3" s="854"/>
      <c r="SNK3" s="854"/>
      <c r="SNL3" s="854"/>
      <c r="SNM3" s="854"/>
      <c r="SNN3" s="854"/>
      <c r="SNO3" s="854"/>
      <c r="SNP3" s="854"/>
      <c r="SNQ3" s="854"/>
      <c r="SNR3" s="854"/>
      <c r="SNS3" s="854"/>
      <c r="SNT3" s="854"/>
      <c r="SNU3" s="854"/>
      <c r="SNV3" s="854"/>
      <c r="SNW3" s="854"/>
      <c r="SNX3" s="854"/>
      <c r="SNY3" s="854"/>
      <c r="SNZ3" s="854"/>
      <c r="SOA3" s="854"/>
      <c r="SOB3" s="854"/>
      <c r="SOC3" s="854"/>
      <c r="SOD3" s="854"/>
      <c r="SOE3" s="854"/>
      <c r="SOF3" s="854"/>
      <c r="SOG3" s="854"/>
      <c r="SOH3" s="854"/>
      <c r="SOI3" s="854"/>
      <c r="SOJ3" s="854"/>
      <c r="SOK3" s="854"/>
      <c r="SOL3" s="854"/>
      <c r="SOM3" s="854"/>
      <c r="SON3" s="854"/>
      <c r="SOO3" s="854"/>
      <c r="SOP3" s="854"/>
      <c r="SOQ3" s="854"/>
      <c r="SOR3" s="854"/>
      <c r="SOS3" s="854"/>
      <c r="SOT3" s="854"/>
      <c r="SOU3" s="854"/>
      <c r="SOV3" s="854"/>
      <c r="SOW3" s="854"/>
      <c r="SOX3" s="854"/>
      <c r="SOY3" s="854"/>
      <c r="SOZ3" s="854"/>
      <c r="SPA3" s="854"/>
      <c r="SPB3" s="854"/>
      <c r="SPC3" s="854"/>
      <c r="SPD3" s="854"/>
      <c r="SPE3" s="854"/>
      <c r="SPF3" s="854"/>
      <c r="SPG3" s="854"/>
      <c r="SPH3" s="854"/>
      <c r="SPI3" s="854"/>
      <c r="SPJ3" s="854"/>
      <c r="SPK3" s="854"/>
      <c r="SPL3" s="854"/>
      <c r="SPM3" s="854"/>
      <c r="SPN3" s="854"/>
      <c r="SPO3" s="854"/>
      <c r="SPP3" s="854"/>
      <c r="SPQ3" s="854"/>
      <c r="SPR3" s="854"/>
      <c r="SPS3" s="854"/>
      <c r="SPT3" s="854"/>
      <c r="SPU3" s="854"/>
      <c r="SPV3" s="854"/>
      <c r="SPW3" s="854"/>
      <c r="SPX3" s="854"/>
      <c r="SPY3" s="854"/>
      <c r="SPZ3" s="854"/>
      <c r="SQA3" s="854"/>
      <c r="SQB3" s="854"/>
      <c r="SQC3" s="854"/>
      <c r="SQD3" s="854"/>
      <c r="SQE3" s="854"/>
      <c r="SQF3" s="854"/>
      <c r="SQG3" s="854"/>
      <c r="SQH3" s="854"/>
      <c r="SQI3" s="854"/>
      <c r="SQJ3" s="854"/>
      <c r="SQK3" s="854"/>
      <c r="SQL3" s="854"/>
      <c r="SQM3" s="854"/>
      <c r="SQN3" s="854"/>
      <c r="SQO3" s="854"/>
      <c r="SQP3" s="854"/>
      <c r="SQQ3" s="854"/>
      <c r="SQR3" s="854"/>
      <c r="SQS3" s="854"/>
      <c r="SQT3" s="854"/>
      <c r="SQU3" s="854"/>
      <c r="SQV3" s="854"/>
      <c r="SQW3" s="854"/>
      <c r="SQX3" s="854"/>
      <c r="SQY3" s="854"/>
      <c r="SQZ3" s="854"/>
      <c r="SRA3" s="854"/>
      <c r="SRB3" s="854"/>
      <c r="SRC3" s="854"/>
      <c r="SRD3" s="854"/>
      <c r="SRE3" s="854"/>
      <c r="SRF3" s="854"/>
      <c r="SRG3" s="854"/>
      <c r="SRH3" s="854"/>
      <c r="SRI3" s="854"/>
      <c r="SRJ3" s="854"/>
      <c r="SRK3" s="854"/>
      <c r="SRL3" s="854"/>
      <c r="SRM3" s="854"/>
      <c r="SRN3" s="854"/>
      <c r="SRO3" s="854"/>
      <c r="SRP3" s="854"/>
      <c r="SRQ3" s="854"/>
      <c r="SRR3" s="854"/>
      <c r="SRS3" s="854"/>
      <c r="SRT3" s="854"/>
      <c r="SRU3" s="854"/>
      <c r="SRV3" s="854"/>
      <c r="SRW3" s="854"/>
      <c r="SRX3" s="854"/>
      <c r="SRY3" s="854"/>
      <c r="SRZ3" s="854"/>
      <c r="SSA3" s="854"/>
      <c r="SSB3" s="854"/>
      <c r="SSC3" s="854"/>
      <c r="SSD3" s="854"/>
      <c r="SSE3" s="854"/>
      <c r="SSF3" s="854"/>
      <c r="SSG3" s="854"/>
      <c r="SSH3" s="854"/>
      <c r="SSI3" s="854"/>
      <c r="SSJ3" s="854"/>
      <c r="SSK3" s="854"/>
      <c r="SSL3" s="854"/>
      <c r="SSM3" s="854"/>
      <c r="SSN3" s="854"/>
      <c r="SSO3" s="854"/>
      <c r="SSP3" s="854"/>
      <c r="SSQ3" s="854"/>
      <c r="SSR3" s="854"/>
      <c r="SSS3" s="854"/>
      <c r="SST3" s="854"/>
      <c r="SSU3" s="854"/>
      <c r="SSV3" s="854"/>
      <c r="SSW3" s="854"/>
      <c r="SSX3" s="854"/>
      <c r="SSY3" s="854"/>
      <c r="SSZ3" s="854"/>
      <c r="STA3" s="854"/>
      <c r="STB3" s="854"/>
      <c r="STC3" s="854"/>
      <c r="STD3" s="854"/>
      <c r="STE3" s="854"/>
      <c r="STF3" s="854"/>
      <c r="STG3" s="854"/>
      <c r="STH3" s="854"/>
      <c r="STI3" s="854"/>
      <c r="STJ3" s="854"/>
      <c r="STK3" s="854"/>
      <c r="STL3" s="854"/>
      <c r="STM3" s="854"/>
      <c r="STN3" s="854"/>
      <c r="STO3" s="854"/>
      <c r="STP3" s="854"/>
      <c r="STQ3" s="854"/>
      <c r="STR3" s="854"/>
      <c r="STS3" s="854"/>
      <c r="STT3" s="854"/>
      <c r="STU3" s="854"/>
      <c r="STV3" s="854"/>
      <c r="STW3" s="854"/>
      <c r="STX3" s="854"/>
      <c r="STY3" s="854"/>
      <c r="STZ3" s="854"/>
      <c r="SUA3" s="854"/>
      <c r="SUB3" s="854"/>
      <c r="SUC3" s="854"/>
      <c r="SUD3" s="854"/>
      <c r="SUE3" s="854"/>
      <c r="SUF3" s="854"/>
      <c r="SUG3" s="854"/>
      <c r="SUH3" s="854"/>
      <c r="SUI3" s="854"/>
      <c r="SUJ3" s="854"/>
      <c r="SUK3" s="854"/>
      <c r="SUL3" s="854"/>
      <c r="SUM3" s="854"/>
      <c r="SUN3" s="854"/>
      <c r="SUO3" s="854"/>
      <c r="SUP3" s="854"/>
      <c r="SUQ3" s="854"/>
      <c r="SUR3" s="854"/>
      <c r="SUS3" s="854"/>
      <c r="SUT3" s="854"/>
      <c r="SUU3" s="854"/>
      <c r="SUV3" s="854"/>
      <c r="SUW3" s="854"/>
      <c r="SUX3" s="854"/>
      <c r="SUY3" s="854"/>
      <c r="SUZ3" s="854"/>
      <c r="SVA3" s="854"/>
      <c r="SVB3" s="854"/>
      <c r="SVC3" s="854"/>
      <c r="SVD3" s="854"/>
      <c r="SVE3" s="854"/>
      <c r="SVF3" s="854"/>
      <c r="SVG3" s="854"/>
      <c r="SVH3" s="854"/>
      <c r="SVI3" s="854"/>
      <c r="SVJ3" s="854"/>
      <c r="SVK3" s="854"/>
      <c r="SVL3" s="854"/>
      <c r="SVM3" s="854"/>
      <c r="SVN3" s="854"/>
      <c r="SVO3" s="854"/>
      <c r="SVP3" s="854"/>
      <c r="SVQ3" s="854"/>
      <c r="SVR3" s="854"/>
      <c r="SVS3" s="854"/>
      <c r="SVT3" s="854"/>
      <c r="SVU3" s="854"/>
      <c r="SVV3" s="854"/>
      <c r="SVW3" s="854"/>
      <c r="SVX3" s="854"/>
      <c r="SVY3" s="854"/>
      <c r="SVZ3" s="854"/>
      <c r="SWA3" s="854"/>
      <c r="SWB3" s="854"/>
      <c r="SWC3" s="854"/>
      <c r="SWD3" s="854"/>
      <c r="SWE3" s="854"/>
      <c r="SWF3" s="854"/>
      <c r="SWG3" s="854"/>
      <c r="SWH3" s="854"/>
      <c r="SWI3" s="854"/>
      <c r="SWJ3" s="854"/>
      <c r="SWK3" s="854"/>
      <c r="SWL3" s="854"/>
      <c r="SWM3" s="854"/>
      <c r="SWN3" s="854"/>
      <c r="SWO3" s="854"/>
      <c r="SWP3" s="854"/>
      <c r="SWQ3" s="854"/>
      <c r="SWR3" s="854"/>
      <c r="SWS3" s="854"/>
      <c r="SWT3" s="854"/>
      <c r="SWU3" s="854"/>
      <c r="SWV3" s="854"/>
      <c r="SWW3" s="854"/>
      <c r="SWX3" s="854"/>
      <c r="SWY3" s="854"/>
      <c r="SWZ3" s="854"/>
      <c r="SXA3" s="854"/>
      <c r="SXB3" s="854"/>
      <c r="SXC3" s="854"/>
      <c r="SXD3" s="854"/>
      <c r="SXE3" s="854"/>
      <c r="SXF3" s="854"/>
      <c r="SXG3" s="854"/>
      <c r="SXH3" s="854"/>
      <c r="SXI3" s="854"/>
      <c r="SXJ3" s="854"/>
      <c r="SXK3" s="854"/>
      <c r="SXL3" s="854"/>
      <c r="SXM3" s="854"/>
      <c r="SXN3" s="854"/>
      <c r="SXO3" s="854"/>
      <c r="SXP3" s="854"/>
      <c r="SXQ3" s="854"/>
      <c r="SXR3" s="854"/>
      <c r="SXS3" s="854"/>
      <c r="SXT3" s="854"/>
      <c r="SXU3" s="854"/>
      <c r="SXV3" s="854"/>
      <c r="SXW3" s="854"/>
      <c r="SXX3" s="854"/>
      <c r="SXY3" s="854"/>
      <c r="SXZ3" s="854"/>
      <c r="SYA3" s="854"/>
      <c r="SYB3" s="854"/>
      <c r="SYC3" s="854"/>
      <c r="SYD3" s="854"/>
      <c r="SYE3" s="854"/>
      <c r="SYF3" s="854"/>
      <c r="SYG3" s="854"/>
      <c r="SYH3" s="854"/>
      <c r="SYI3" s="854"/>
      <c r="SYJ3" s="854"/>
      <c r="SYK3" s="854"/>
      <c r="SYL3" s="854"/>
      <c r="SYM3" s="854"/>
      <c r="SYN3" s="854"/>
      <c r="SYO3" s="854"/>
      <c r="SYP3" s="854"/>
      <c r="SYQ3" s="854"/>
      <c r="SYR3" s="854"/>
      <c r="SYS3" s="854"/>
      <c r="SYT3" s="854"/>
      <c r="SYU3" s="854"/>
      <c r="SYV3" s="854"/>
      <c r="SYW3" s="854"/>
      <c r="SYX3" s="854"/>
      <c r="SYY3" s="854"/>
      <c r="SYZ3" s="854"/>
      <c r="SZA3" s="854"/>
      <c r="SZB3" s="854"/>
      <c r="SZC3" s="854"/>
      <c r="SZD3" s="854"/>
      <c r="SZE3" s="854"/>
      <c r="SZF3" s="854"/>
      <c r="SZG3" s="854"/>
      <c r="SZH3" s="854"/>
      <c r="SZI3" s="854"/>
      <c r="SZJ3" s="854"/>
      <c r="SZK3" s="854"/>
      <c r="SZL3" s="854"/>
      <c r="SZM3" s="854"/>
      <c r="SZN3" s="854"/>
      <c r="SZO3" s="854"/>
      <c r="SZP3" s="854"/>
      <c r="SZQ3" s="854"/>
      <c r="SZR3" s="854"/>
      <c r="SZS3" s="854"/>
      <c r="SZT3" s="854"/>
      <c r="SZU3" s="854"/>
      <c r="SZV3" s="854"/>
      <c r="SZW3" s="854"/>
      <c r="SZX3" s="854"/>
      <c r="SZY3" s="854"/>
      <c r="SZZ3" s="854"/>
      <c r="TAA3" s="854"/>
      <c r="TAB3" s="854"/>
      <c r="TAC3" s="854"/>
      <c r="TAD3" s="854"/>
      <c r="TAE3" s="854"/>
      <c r="TAF3" s="854"/>
      <c r="TAG3" s="854"/>
      <c r="TAH3" s="854"/>
      <c r="TAI3" s="854"/>
      <c r="TAJ3" s="854"/>
      <c r="TAK3" s="854"/>
      <c r="TAL3" s="854"/>
      <c r="TAM3" s="854"/>
      <c r="TAN3" s="854"/>
      <c r="TAO3" s="854"/>
      <c r="TAP3" s="854"/>
      <c r="TAQ3" s="854"/>
      <c r="TAR3" s="854"/>
      <c r="TAS3" s="854"/>
      <c r="TAT3" s="854"/>
      <c r="TAU3" s="854"/>
      <c r="TAV3" s="854"/>
      <c r="TAW3" s="854"/>
      <c r="TAX3" s="854"/>
      <c r="TAY3" s="854"/>
      <c r="TAZ3" s="854"/>
      <c r="TBA3" s="854"/>
      <c r="TBB3" s="854"/>
      <c r="TBC3" s="854"/>
      <c r="TBD3" s="854"/>
      <c r="TBE3" s="854"/>
      <c r="TBF3" s="854"/>
      <c r="TBG3" s="854"/>
      <c r="TBH3" s="854"/>
      <c r="TBI3" s="854"/>
      <c r="TBJ3" s="854"/>
      <c r="TBK3" s="854"/>
      <c r="TBL3" s="854"/>
      <c r="TBM3" s="854"/>
      <c r="TBN3" s="854"/>
      <c r="TBO3" s="854"/>
      <c r="TBP3" s="854"/>
      <c r="TBQ3" s="854"/>
      <c r="TBR3" s="854"/>
      <c r="TBS3" s="854"/>
      <c r="TBT3" s="854"/>
      <c r="TBU3" s="854"/>
      <c r="TBV3" s="854"/>
      <c r="TBW3" s="854"/>
      <c r="TBX3" s="854"/>
      <c r="TBY3" s="854"/>
      <c r="TBZ3" s="854"/>
      <c r="TCA3" s="854"/>
      <c r="TCB3" s="854"/>
      <c r="TCC3" s="854"/>
      <c r="TCD3" s="854"/>
      <c r="TCE3" s="854"/>
      <c r="TCF3" s="854"/>
      <c r="TCG3" s="854"/>
      <c r="TCH3" s="854"/>
      <c r="TCI3" s="854"/>
      <c r="TCJ3" s="854"/>
      <c r="TCK3" s="854"/>
      <c r="TCL3" s="854"/>
      <c r="TCM3" s="854"/>
      <c r="TCN3" s="854"/>
      <c r="TCO3" s="854"/>
      <c r="TCP3" s="854"/>
      <c r="TCQ3" s="854"/>
      <c r="TCR3" s="854"/>
      <c r="TCS3" s="854"/>
      <c r="TCT3" s="854"/>
      <c r="TCU3" s="854"/>
      <c r="TCV3" s="854"/>
      <c r="TCW3" s="854"/>
      <c r="TCX3" s="854"/>
      <c r="TCY3" s="854"/>
      <c r="TCZ3" s="854"/>
      <c r="TDA3" s="854"/>
      <c r="TDB3" s="854"/>
      <c r="TDC3" s="854"/>
      <c r="TDD3" s="854"/>
      <c r="TDE3" s="854"/>
      <c r="TDF3" s="854"/>
      <c r="TDG3" s="854"/>
      <c r="TDH3" s="854"/>
      <c r="TDI3" s="854"/>
      <c r="TDJ3" s="854"/>
      <c r="TDK3" s="854"/>
      <c r="TDL3" s="854"/>
      <c r="TDM3" s="854"/>
      <c r="TDN3" s="854"/>
      <c r="TDO3" s="854"/>
      <c r="TDP3" s="854"/>
      <c r="TDQ3" s="854"/>
      <c r="TDR3" s="854"/>
      <c r="TDS3" s="854"/>
      <c r="TDT3" s="854"/>
      <c r="TDU3" s="854"/>
      <c r="TDV3" s="854"/>
      <c r="TDW3" s="854"/>
      <c r="TDX3" s="854"/>
      <c r="TDY3" s="854"/>
      <c r="TDZ3" s="854"/>
      <c r="TEA3" s="854"/>
      <c r="TEB3" s="854"/>
      <c r="TEC3" s="854"/>
      <c r="TED3" s="854"/>
      <c r="TEE3" s="854"/>
      <c r="TEF3" s="854"/>
      <c r="TEG3" s="854"/>
      <c r="TEH3" s="854"/>
      <c r="TEI3" s="854"/>
      <c r="TEJ3" s="854"/>
      <c r="TEK3" s="854"/>
      <c r="TEL3" s="854"/>
      <c r="TEM3" s="854"/>
      <c r="TEN3" s="854"/>
      <c r="TEO3" s="854"/>
      <c r="TEP3" s="854"/>
      <c r="TEQ3" s="854"/>
      <c r="TER3" s="854"/>
      <c r="TES3" s="854"/>
      <c r="TET3" s="854"/>
      <c r="TEU3" s="854"/>
      <c r="TEV3" s="854"/>
      <c r="TEW3" s="854"/>
      <c r="TEX3" s="854"/>
      <c r="TEY3" s="854"/>
      <c r="TEZ3" s="854"/>
      <c r="TFA3" s="854"/>
      <c r="TFB3" s="854"/>
      <c r="TFC3" s="854"/>
      <c r="TFD3" s="854"/>
      <c r="TFE3" s="854"/>
      <c r="TFF3" s="854"/>
      <c r="TFG3" s="854"/>
      <c r="TFH3" s="854"/>
      <c r="TFI3" s="854"/>
      <c r="TFJ3" s="854"/>
      <c r="TFK3" s="854"/>
      <c r="TFL3" s="854"/>
      <c r="TFM3" s="854"/>
      <c r="TFN3" s="854"/>
      <c r="TFO3" s="854"/>
      <c r="TFP3" s="854"/>
      <c r="TFQ3" s="854"/>
      <c r="TFR3" s="854"/>
      <c r="TFS3" s="854"/>
      <c r="TFT3" s="854"/>
      <c r="TFU3" s="854"/>
      <c r="TFV3" s="854"/>
      <c r="TFW3" s="854"/>
      <c r="TFX3" s="854"/>
      <c r="TFY3" s="854"/>
      <c r="TFZ3" s="854"/>
      <c r="TGA3" s="854"/>
      <c r="TGB3" s="854"/>
      <c r="TGC3" s="854"/>
      <c r="TGD3" s="854"/>
      <c r="TGE3" s="854"/>
      <c r="TGF3" s="854"/>
      <c r="TGG3" s="854"/>
      <c r="TGH3" s="854"/>
      <c r="TGI3" s="854"/>
      <c r="TGJ3" s="854"/>
      <c r="TGK3" s="854"/>
      <c r="TGL3" s="854"/>
      <c r="TGM3" s="854"/>
      <c r="TGN3" s="854"/>
      <c r="TGO3" s="854"/>
      <c r="TGP3" s="854"/>
      <c r="TGQ3" s="854"/>
      <c r="TGR3" s="854"/>
      <c r="TGS3" s="854"/>
      <c r="TGT3" s="854"/>
      <c r="TGU3" s="854"/>
      <c r="TGV3" s="854"/>
      <c r="TGW3" s="854"/>
      <c r="TGX3" s="854"/>
      <c r="TGY3" s="854"/>
      <c r="TGZ3" s="854"/>
      <c r="THA3" s="854"/>
      <c r="THB3" s="854"/>
      <c r="THC3" s="854"/>
      <c r="THD3" s="854"/>
      <c r="THE3" s="854"/>
      <c r="THF3" s="854"/>
      <c r="THG3" s="854"/>
      <c r="THH3" s="854"/>
      <c r="THI3" s="854"/>
      <c r="THJ3" s="854"/>
      <c r="THK3" s="854"/>
      <c r="THL3" s="854"/>
      <c r="THM3" s="854"/>
      <c r="THN3" s="854"/>
      <c r="THO3" s="854"/>
      <c r="THP3" s="854"/>
      <c r="THQ3" s="854"/>
      <c r="THR3" s="854"/>
      <c r="THS3" s="854"/>
      <c r="THT3" s="854"/>
      <c r="THU3" s="854"/>
      <c r="THV3" s="854"/>
      <c r="THW3" s="854"/>
      <c r="THX3" s="854"/>
      <c r="THY3" s="854"/>
      <c r="THZ3" s="854"/>
      <c r="TIA3" s="854"/>
      <c r="TIB3" s="854"/>
      <c r="TIC3" s="854"/>
      <c r="TID3" s="854"/>
      <c r="TIE3" s="854"/>
      <c r="TIF3" s="854"/>
      <c r="TIG3" s="854"/>
      <c r="TIH3" s="854"/>
      <c r="TII3" s="854"/>
      <c r="TIJ3" s="854"/>
      <c r="TIK3" s="854"/>
      <c r="TIL3" s="854"/>
      <c r="TIM3" s="854"/>
      <c r="TIN3" s="854"/>
      <c r="TIO3" s="854"/>
      <c r="TIP3" s="854"/>
      <c r="TIQ3" s="854"/>
      <c r="TIR3" s="854"/>
      <c r="TIS3" s="854"/>
      <c r="TIT3" s="854"/>
      <c r="TIU3" s="854"/>
      <c r="TIV3" s="854"/>
      <c r="TIW3" s="854"/>
      <c r="TIX3" s="854"/>
      <c r="TIY3" s="854"/>
      <c r="TIZ3" s="854"/>
      <c r="TJA3" s="854"/>
      <c r="TJB3" s="854"/>
      <c r="TJC3" s="854"/>
      <c r="TJD3" s="854"/>
      <c r="TJE3" s="854"/>
      <c r="TJF3" s="854"/>
      <c r="TJG3" s="854"/>
      <c r="TJH3" s="854"/>
      <c r="TJI3" s="854"/>
      <c r="TJJ3" s="854"/>
      <c r="TJK3" s="854"/>
      <c r="TJL3" s="854"/>
      <c r="TJM3" s="854"/>
      <c r="TJN3" s="854"/>
      <c r="TJO3" s="854"/>
      <c r="TJP3" s="854"/>
      <c r="TJQ3" s="854"/>
      <c r="TJR3" s="854"/>
      <c r="TJS3" s="854"/>
      <c r="TJT3" s="854"/>
      <c r="TJU3" s="854"/>
      <c r="TJV3" s="854"/>
      <c r="TJW3" s="854"/>
      <c r="TJX3" s="854"/>
      <c r="TJY3" s="854"/>
      <c r="TJZ3" s="854"/>
      <c r="TKA3" s="854"/>
      <c r="TKB3" s="854"/>
      <c r="TKC3" s="854"/>
      <c r="TKD3" s="854"/>
      <c r="TKE3" s="854"/>
      <c r="TKF3" s="854"/>
      <c r="TKG3" s="854"/>
      <c r="TKH3" s="854"/>
      <c r="TKI3" s="854"/>
      <c r="TKJ3" s="854"/>
      <c r="TKK3" s="854"/>
      <c r="TKL3" s="854"/>
      <c r="TKM3" s="854"/>
      <c r="TKN3" s="854"/>
      <c r="TKO3" s="854"/>
      <c r="TKP3" s="854"/>
      <c r="TKQ3" s="854"/>
      <c r="TKR3" s="854"/>
      <c r="TKS3" s="854"/>
      <c r="TKT3" s="854"/>
      <c r="TKU3" s="854"/>
      <c r="TKV3" s="854"/>
      <c r="TKW3" s="854"/>
      <c r="TKX3" s="854"/>
      <c r="TKY3" s="854"/>
      <c r="TKZ3" s="854"/>
      <c r="TLA3" s="854"/>
      <c r="TLB3" s="854"/>
      <c r="TLC3" s="854"/>
      <c r="TLD3" s="854"/>
      <c r="TLE3" s="854"/>
      <c r="TLF3" s="854"/>
      <c r="TLG3" s="854"/>
      <c r="TLH3" s="854"/>
      <c r="TLI3" s="854"/>
      <c r="TLJ3" s="854"/>
      <c r="TLK3" s="854"/>
      <c r="TLL3" s="854"/>
      <c r="TLM3" s="854"/>
      <c r="TLN3" s="854"/>
      <c r="TLO3" s="854"/>
      <c r="TLP3" s="854"/>
      <c r="TLQ3" s="854"/>
      <c r="TLR3" s="854"/>
      <c r="TLS3" s="854"/>
      <c r="TLT3" s="854"/>
      <c r="TLU3" s="854"/>
      <c r="TLV3" s="854"/>
      <c r="TLW3" s="854"/>
      <c r="TLX3" s="854"/>
      <c r="TLY3" s="854"/>
      <c r="TLZ3" s="854"/>
      <c r="TMA3" s="854"/>
      <c r="TMB3" s="854"/>
      <c r="TMC3" s="854"/>
      <c r="TMD3" s="854"/>
      <c r="TME3" s="854"/>
      <c r="TMF3" s="854"/>
      <c r="TMG3" s="854"/>
      <c r="TMH3" s="854"/>
      <c r="TMI3" s="854"/>
      <c r="TMJ3" s="854"/>
      <c r="TMK3" s="854"/>
      <c r="TML3" s="854"/>
      <c r="TMM3" s="854"/>
      <c r="TMN3" s="854"/>
      <c r="TMO3" s="854"/>
      <c r="TMP3" s="854"/>
      <c r="TMQ3" s="854"/>
      <c r="TMR3" s="854"/>
      <c r="TMS3" s="854"/>
      <c r="TMT3" s="854"/>
      <c r="TMU3" s="854"/>
      <c r="TMV3" s="854"/>
      <c r="TMW3" s="854"/>
      <c r="TMX3" s="854"/>
      <c r="TMY3" s="854"/>
      <c r="TMZ3" s="854"/>
      <c r="TNA3" s="854"/>
      <c r="TNB3" s="854"/>
      <c r="TNC3" s="854"/>
      <c r="TND3" s="854"/>
      <c r="TNE3" s="854"/>
      <c r="TNF3" s="854"/>
      <c r="TNG3" s="854"/>
      <c r="TNH3" s="854"/>
      <c r="TNI3" s="854"/>
      <c r="TNJ3" s="854"/>
      <c r="TNK3" s="854"/>
      <c r="TNL3" s="854"/>
      <c r="TNM3" s="854"/>
      <c r="TNN3" s="854"/>
      <c r="TNO3" s="854"/>
      <c r="TNP3" s="854"/>
      <c r="TNQ3" s="854"/>
      <c r="TNR3" s="854"/>
      <c r="TNS3" s="854"/>
      <c r="TNT3" s="854"/>
      <c r="TNU3" s="854"/>
      <c r="TNV3" s="854"/>
      <c r="TNW3" s="854"/>
      <c r="TNX3" s="854"/>
      <c r="TNY3" s="854"/>
      <c r="TNZ3" s="854"/>
      <c r="TOA3" s="854"/>
      <c r="TOB3" s="854"/>
      <c r="TOC3" s="854"/>
      <c r="TOD3" s="854"/>
      <c r="TOE3" s="854"/>
      <c r="TOF3" s="854"/>
      <c r="TOG3" s="854"/>
      <c r="TOH3" s="854"/>
      <c r="TOI3" s="854"/>
      <c r="TOJ3" s="854"/>
      <c r="TOK3" s="854"/>
      <c r="TOL3" s="854"/>
      <c r="TOM3" s="854"/>
      <c r="TON3" s="854"/>
      <c r="TOO3" s="854"/>
      <c r="TOP3" s="854"/>
      <c r="TOQ3" s="854"/>
      <c r="TOR3" s="854"/>
      <c r="TOS3" s="854"/>
      <c r="TOT3" s="854"/>
      <c r="TOU3" s="854"/>
      <c r="TOV3" s="854"/>
      <c r="TOW3" s="854"/>
      <c r="TOX3" s="854"/>
      <c r="TOY3" s="854"/>
      <c r="TOZ3" s="854"/>
      <c r="TPA3" s="854"/>
      <c r="TPB3" s="854"/>
      <c r="TPC3" s="854"/>
      <c r="TPD3" s="854"/>
      <c r="TPE3" s="854"/>
      <c r="TPF3" s="854"/>
      <c r="TPG3" s="854"/>
      <c r="TPH3" s="854"/>
      <c r="TPI3" s="854"/>
      <c r="TPJ3" s="854"/>
      <c r="TPK3" s="854"/>
      <c r="TPL3" s="854"/>
      <c r="TPM3" s="854"/>
      <c r="TPN3" s="854"/>
      <c r="TPO3" s="854"/>
      <c r="TPP3" s="854"/>
      <c r="TPQ3" s="854"/>
      <c r="TPR3" s="854"/>
      <c r="TPS3" s="854"/>
      <c r="TPT3" s="854"/>
      <c r="TPU3" s="854"/>
      <c r="TPV3" s="854"/>
      <c r="TPW3" s="854"/>
      <c r="TPX3" s="854"/>
      <c r="TPY3" s="854"/>
      <c r="TPZ3" s="854"/>
      <c r="TQA3" s="854"/>
      <c r="TQB3" s="854"/>
      <c r="TQC3" s="854"/>
      <c r="TQD3" s="854"/>
      <c r="TQE3" s="854"/>
      <c r="TQF3" s="854"/>
      <c r="TQG3" s="854"/>
      <c r="TQH3" s="854"/>
      <c r="TQI3" s="854"/>
      <c r="TQJ3" s="854"/>
      <c r="TQK3" s="854"/>
      <c r="TQL3" s="854"/>
      <c r="TQM3" s="854"/>
      <c r="TQN3" s="854"/>
      <c r="TQO3" s="854"/>
      <c r="TQP3" s="854"/>
      <c r="TQQ3" s="854"/>
      <c r="TQR3" s="854"/>
      <c r="TQS3" s="854"/>
      <c r="TQT3" s="854"/>
      <c r="TQU3" s="854"/>
      <c r="TQV3" s="854"/>
      <c r="TQW3" s="854"/>
      <c r="TQX3" s="854"/>
      <c r="TQY3" s="854"/>
      <c r="TQZ3" s="854"/>
      <c r="TRA3" s="854"/>
      <c r="TRB3" s="854"/>
      <c r="TRC3" s="854"/>
      <c r="TRD3" s="854"/>
      <c r="TRE3" s="854"/>
      <c r="TRF3" s="854"/>
      <c r="TRG3" s="854"/>
      <c r="TRH3" s="854"/>
      <c r="TRI3" s="854"/>
      <c r="TRJ3" s="854"/>
      <c r="TRK3" s="854"/>
      <c r="TRL3" s="854"/>
      <c r="TRM3" s="854"/>
      <c r="TRN3" s="854"/>
      <c r="TRO3" s="854"/>
      <c r="TRP3" s="854"/>
      <c r="TRQ3" s="854"/>
      <c r="TRR3" s="854"/>
      <c r="TRS3" s="854"/>
      <c r="TRT3" s="854"/>
      <c r="TRU3" s="854"/>
      <c r="TRV3" s="854"/>
      <c r="TRW3" s="854"/>
      <c r="TRX3" s="854"/>
      <c r="TRY3" s="854"/>
      <c r="TRZ3" s="854"/>
      <c r="TSA3" s="854"/>
      <c r="TSB3" s="854"/>
      <c r="TSC3" s="854"/>
      <c r="TSD3" s="854"/>
      <c r="TSE3" s="854"/>
      <c r="TSF3" s="854"/>
      <c r="TSG3" s="854"/>
      <c r="TSH3" s="854"/>
      <c r="TSI3" s="854"/>
      <c r="TSJ3" s="854"/>
      <c r="TSK3" s="854"/>
      <c r="TSL3" s="854"/>
      <c r="TSM3" s="854"/>
      <c r="TSN3" s="854"/>
      <c r="TSO3" s="854"/>
      <c r="TSP3" s="854"/>
      <c r="TSQ3" s="854"/>
      <c r="TSR3" s="854"/>
      <c r="TSS3" s="854"/>
      <c r="TST3" s="854"/>
      <c r="TSU3" s="854"/>
      <c r="TSV3" s="854"/>
      <c r="TSW3" s="854"/>
      <c r="TSX3" s="854"/>
      <c r="TSY3" s="854"/>
      <c r="TSZ3" s="854"/>
      <c r="TTA3" s="854"/>
      <c r="TTB3" s="854"/>
      <c r="TTC3" s="854"/>
      <c r="TTD3" s="854"/>
      <c r="TTE3" s="854"/>
      <c r="TTF3" s="854"/>
      <c r="TTG3" s="854"/>
      <c r="TTH3" s="854"/>
      <c r="TTI3" s="854"/>
      <c r="TTJ3" s="854"/>
      <c r="TTK3" s="854"/>
      <c r="TTL3" s="854"/>
      <c r="TTM3" s="854"/>
      <c r="TTN3" s="854"/>
      <c r="TTO3" s="854"/>
      <c r="TTP3" s="854"/>
      <c r="TTQ3" s="854"/>
      <c r="TTR3" s="854"/>
      <c r="TTS3" s="854"/>
      <c r="TTT3" s="854"/>
      <c r="TTU3" s="854"/>
      <c r="TTV3" s="854"/>
      <c r="TTW3" s="854"/>
      <c r="TTX3" s="854"/>
      <c r="TTY3" s="854"/>
      <c r="TTZ3" s="854"/>
      <c r="TUA3" s="854"/>
      <c r="TUB3" s="854"/>
      <c r="TUC3" s="854"/>
      <c r="TUD3" s="854"/>
      <c r="TUE3" s="854"/>
      <c r="TUF3" s="854"/>
      <c r="TUG3" s="854"/>
      <c r="TUH3" s="854"/>
      <c r="TUI3" s="854"/>
      <c r="TUJ3" s="854"/>
      <c r="TUK3" s="854"/>
      <c r="TUL3" s="854"/>
      <c r="TUM3" s="854"/>
      <c r="TUN3" s="854"/>
      <c r="TUO3" s="854"/>
      <c r="TUP3" s="854"/>
      <c r="TUQ3" s="854"/>
      <c r="TUR3" s="854"/>
      <c r="TUS3" s="854"/>
      <c r="TUT3" s="854"/>
      <c r="TUU3" s="854"/>
      <c r="TUV3" s="854"/>
      <c r="TUW3" s="854"/>
      <c r="TUX3" s="854"/>
      <c r="TUY3" s="854"/>
      <c r="TUZ3" s="854"/>
      <c r="TVA3" s="854"/>
      <c r="TVB3" s="854"/>
      <c r="TVC3" s="854"/>
      <c r="TVD3" s="854"/>
      <c r="TVE3" s="854"/>
      <c r="TVF3" s="854"/>
      <c r="TVG3" s="854"/>
      <c r="TVH3" s="854"/>
      <c r="TVI3" s="854"/>
      <c r="TVJ3" s="854"/>
      <c r="TVK3" s="854"/>
      <c r="TVL3" s="854"/>
      <c r="TVM3" s="854"/>
      <c r="TVN3" s="854"/>
      <c r="TVO3" s="854"/>
      <c r="TVP3" s="854"/>
      <c r="TVQ3" s="854"/>
      <c r="TVR3" s="854"/>
      <c r="TVS3" s="854"/>
      <c r="TVT3" s="854"/>
      <c r="TVU3" s="854"/>
      <c r="TVV3" s="854"/>
      <c r="TVW3" s="854"/>
      <c r="TVX3" s="854"/>
      <c r="TVY3" s="854"/>
      <c r="TVZ3" s="854"/>
      <c r="TWA3" s="854"/>
      <c r="TWB3" s="854"/>
      <c r="TWC3" s="854"/>
      <c r="TWD3" s="854"/>
      <c r="TWE3" s="854"/>
      <c r="TWF3" s="854"/>
      <c r="TWG3" s="854"/>
      <c r="TWH3" s="854"/>
      <c r="TWI3" s="854"/>
      <c r="TWJ3" s="854"/>
      <c r="TWK3" s="854"/>
      <c r="TWL3" s="854"/>
      <c r="TWM3" s="854"/>
      <c r="TWN3" s="854"/>
      <c r="TWO3" s="854"/>
      <c r="TWP3" s="854"/>
      <c r="TWQ3" s="854"/>
      <c r="TWR3" s="854"/>
      <c r="TWS3" s="854"/>
      <c r="TWT3" s="854"/>
      <c r="TWU3" s="854"/>
      <c r="TWV3" s="854"/>
      <c r="TWW3" s="854"/>
      <c r="TWX3" s="854"/>
      <c r="TWY3" s="854"/>
      <c r="TWZ3" s="854"/>
      <c r="TXA3" s="854"/>
      <c r="TXB3" s="854"/>
      <c r="TXC3" s="854"/>
      <c r="TXD3" s="854"/>
      <c r="TXE3" s="854"/>
      <c r="TXF3" s="854"/>
      <c r="TXG3" s="854"/>
      <c r="TXH3" s="854"/>
      <c r="TXI3" s="854"/>
      <c r="TXJ3" s="854"/>
      <c r="TXK3" s="854"/>
      <c r="TXL3" s="854"/>
      <c r="TXM3" s="854"/>
      <c r="TXN3" s="854"/>
      <c r="TXO3" s="854"/>
      <c r="TXP3" s="854"/>
      <c r="TXQ3" s="854"/>
      <c r="TXR3" s="854"/>
      <c r="TXS3" s="854"/>
      <c r="TXT3" s="854"/>
      <c r="TXU3" s="854"/>
      <c r="TXV3" s="854"/>
      <c r="TXW3" s="854"/>
      <c r="TXX3" s="854"/>
      <c r="TXY3" s="854"/>
      <c r="TXZ3" s="854"/>
      <c r="TYA3" s="854"/>
      <c r="TYB3" s="854"/>
      <c r="TYC3" s="854"/>
      <c r="TYD3" s="854"/>
      <c r="TYE3" s="854"/>
      <c r="TYF3" s="854"/>
      <c r="TYG3" s="854"/>
      <c r="TYH3" s="854"/>
      <c r="TYI3" s="854"/>
      <c r="TYJ3" s="854"/>
      <c r="TYK3" s="854"/>
      <c r="TYL3" s="854"/>
      <c r="TYM3" s="854"/>
      <c r="TYN3" s="854"/>
      <c r="TYO3" s="854"/>
      <c r="TYP3" s="854"/>
      <c r="TYQ3" s="854"/>
      <c r="TYR3" s="854"/>
      <c r="TYS3" s="854"/>
      <c r="TYT3" s="854"/>
      <c r="TYU3" s="854"/>
      <c r="TYV3" s="854"/>
      <c r="TYW3" s="854"/>
      <c r="TYX3" s="854"/>
      <c r="TYY3" s="854"/>
      <c r="TYZ3" s="854"/>
      <c r="TZA3" s="854"/>
      <c r="TZB3" s="854"/>
      <c r="TZC3" s="854"/>
      <c r="TZD3" s="854"/>
      <c r="TZE3" s="854"/>
      <c r="TZF3" s="854"/>
      <c r="TZG3" s="854"/>
      <c r="TZH3" s="854"/>
      <c r="TZI3" s="854"/>
      <c r="TZJ3" s="854"/>
      <c r="TZK3" s="854"/>
      <c r="TZL3" s="854"/>
      <c r="TZM3" s="854"/>
      <c r="TZN3" s="854"/>
      <c r="TZO3" s="854"/>
      <c r="TZP3" s="854"/>
      <c r="TZQ3" s="854"/>
      <c r="TZR3" s="854"/>
      <c r="TZS3" s="854"/>
      <c r="TZT3" s="854"/>
      <c r="TZU3" s="854"/>
      <c r="TZV3" s="854"/>
      <c r="TZW3" s="854"/>
      <c r="TZX3" s="854"/>
      <c r="TZY3" s="854"/>
      <c r="TZZ3" s="854"/>
      <c r="UAA3" s="854"/>
      <c r="UAB3" s="854"/>
      <c r="UAC3" s="854"/>
      <c r="UAD3" s="854"/>
      <c r="UAE3" s="854"/>
      <c r="UAF3" s="854"/>
      <c r="UAG3" s="854"/>
      <c r="UAH3" s="854"/>
      <c r="UAI3" s="854"/>
      <c r="UAJ3" s="854"/>
      <c r="UAK3" s="854"/>
      <c r="UAL3" s="854"/>
      <c r="UAM3" s="854"/>
      <c r="UAN3" s="854"/>
      <c r="UAO3" s="854"/>
      <c r="UAP3" s="854"/>
      <c r="UAQ3" s="854"/>
      <c r="UAR3" s="854"/>
      <c r="UAS3" s="854"/>
      <c r="UAT3" s="854"/>
      <c r="UAU3" s="854"/>
      <c r="UAV3" s="854"/>
      <c r="UAW3" s="854"/>
      <c r="UAX3" s="854"/>
      <c r="UAY3" s="854"/>
      <c r="UAZ3" s="854"/>
      <c r="UBA3" s="854"/>
      <c r="UBB3" s="854"/>
      <c r="UBC3" s="854"/>
      <c r="UBD3" s="854"/>
      <c r="UBE3" s="854"/>
      <c r="UBF3" s="854"/>
      <c r="UBG3" s="854"/>
      <c r="UBH3" s="854"/>
      <c r="UBI3" s="854"/>
      <c r="UBJ3" s="854"/>
      <c r="UBK3" s="854"/>
      <c r="UBL3" s="854"/>
      <c r="UBM3" s="854"/>
      <c r="UBN3" s="854"/>
      <c r="UBO3" s="854"/>
      <c r="UBP3" s="854"/>
      <c r="UBQ3" s="854"/>
      <c r="UBR3" s="854"/>
      <c r="UBS3" s="854"/>
      <c r="UBT3" s="854"/>
      <c r="UBU3" s="854"/>
      <c r="UBV3" s="854"/>
      <c r="UBW3" s="854"/>
      <c r="UBX3" s="854"/>
      <c r="UBY3" s="854"/>
      <c r="UBZ3" s="854"/>
      <c r="UCA3" s="854"/>
      <c r="UCB3" s="854"/>
      <c r="UCC3" s="854"/>
      <c r="UCD3" s="854"/>
      <c r="UCE3" s="854"/>
      <c r="UCF3" s="854"/>
      <c r="UCG3" s="854"/>
      <c r="UCH3" s="854"/>
      <c r="UCI3" s="854"/>
      <c r="UCJ3" s="854"/>
      <c r="UCK3" s="854"/>
      <c r="UCL3" s="854"/>
      <c r="UCM3" s="854"/>
      <c r="UCN3" s="854"/>
      <c r="UCO3" s="854"/>
      <c r="UCP3" s="854"/>
      <c r="UCQ3" s="854"/>
      <c r="UCR3" s="854"/>
      <c r="UCS3" s="854"/>
      <c r="UCT3" s="854"/>
      <c r="UCU3" s="854"/>
      <c r="UCV3" s="854"/>
      <c r="UCW3" s="854"/>
      <c r="UCX3" s="854"/>
      <c r="UCY3" s="854"/>
      <c r="UCZ3" s="854"/>
      <c r="UDA3" s="854"/>
      <c r="UDB3" s="854"/>
      <c r="UDC3" s="854"/>
      <c r="UDD3" s="854"/>
      <c r="UDE3" s="854"/>
      <c r="UDF3" s="854"/>
      <c r="UDG3" s="854"/>
      <c r="UDH3" s="854"/>
      <c r="UDI3" s="854"/>
      <c r="UDJ3" s="854"/>
      <c r="UDK3" s="854"/>
      <c r="UDL3" s="854"/>
      <c r="UDM3" s="854"/>
      <c r="UDN3" s="854"/>
      <c r="UDO3" s="854"/>
      <c r="UDP3" s="854"/>
      <c r="UDQ3" s="854"/>
      <c r="UDR3" s="854"/>
      <c r="UDS3" s="854"/>
      <c r="UDT3" s="854"/>
      <c r="UDU3" s="854"/>
      <c r="UDV3" s="854"/>
      <c r="UDW3" s="854"/>
      <c r="UDX3" s="854"/>
      <c r="UDY3" s="854"/>
      <c r="UDZ3" s="854"/>
      <c r="UEA3" s="854"/>
      <c r="UEB3" s="854"/>
      <c r="UEC3" s="854"/>
      <c r="UED3" s="854"/>
      <c r="UEE3" s="854"/>
      <c r="UEF3" s="854"/>
      <c r="UEG3" s="854"/>
      <c r="UEH3" s="854"/>
      <c r="UEI3" s="854"/>
      <c r="UEJ3" s="854"/>
      <c r="UEK3" s="854"/>
      <c r="UEL3" s="854"/>
      <c r="UEM3" s="854"/>
      <c r="UEN3" s="854"/>
      <c r="UEO3" s="854"/>
      <c r="UEP3" s="854"/>
      <c r="UEQ3" s="854"/>
      <c r="UER3" s="854"/>
      <c r="UES3" s="854"/>
      <c r="UET3" s="854"/>
      <c r="UEU3" s="854"/>
      <c r="UEV3" s="854"/>
      <c r="UEW3" s="854"/>
      <c r="UEX3" s="854"/>
      <c r="UEY3" s="854"/>
      <c r="UEZ3" s="854"/>
      <c r="UFA3" s="854"/>
      <c r="UFB3" s="854"/>
      <c r="UFC3" s="854"/>
      <c r="UFD3" s="854"/>
      <c r="UFE3" s="854"/>
      <c r="UFF3" s="854"/>
      <c r="UFG3" s="854"/>
      <c r="UFH3" s="854"/>
      <c r="UFI3" s="854"/>
      <c r="UFJ3" s="854"/>
      <c r="UFK3" s="854"/>
      <c r="UFL3" s="854"/>
      <c r="UFM3" s="854"/>
      <c r="UFN3" s="854"/>
      <c r="UFO3" s="854"/>
      <c r="UFP3" s="854"/>
      <c r="UFQ3" s="854"/>
      <c r="UFR3" s="854"/>
      <c r="UFS3" s="854"/>
      <c r="UFT3" s="854"/>
      <c r="UFU3" s="854"/>
      <c r="UFV3" s="854"/>
      <c r="UFW3" s="854"/>
      <c r="UFX3" s="854"/>
      <c r="UFY3" s="854"/>
      <c r="UFZ3" s="854"/>
      <c r="UGA3" s="854"/>
      <c r="UGB3" s="854"/>
      <c r="UGC3" s="854"/>
      <c r="UGD3" s="854"/>
      <c r="UGE3" s="854"/>
      <c r="UGF3" s="854"/>
      <c r="UGG3" s="854"/>
      <c r="UGH3" s="854"/>
      <c r="UGI3" s="854"/>
      <c r="UGJ3" s="854"/>
      <c r="UGK3" s="854"/>
      <c r="UGL3" s="854"/>
      <c r="UGM3" s="854"/>
      <c r="UGN3" s="854"/>
      <c r="UGO3" s="854"/>
      <c r="UGP3" s="854"/>
      <c r="UGQ3" s="854"/>
      <c r="UGR3" s="854"/>
      <c r="UGS3" s="854"/>
      <c r="UGT3" s="854"/>
      <c r="UGU3" s="854"/>
      <c r="UGV3" s="854"/>
      <c r="UGW3" s="854"/>
      <c r="UGX3" s="854"/>
      <c r="UGY3" s="854"/>
      <c r="UGZ3" s="854"/>
      <c r="UHA3" s="854"/>
      <c r="UHB3" s="854"/>
      <c r="UHC3" s="854"/>
      <c r="UHD3" s="854"/>
      <c r="UHE3" s="854"/>
      <c r="UHF3" s="854"/>
      <c r="UHG3" s="854"/>
      <c r="UHH3" s="854"/>
      <c r="UHI3" s="854"/>
      <c r="UHJ3" s="854"/>
      <c r="UHK3" s="854"/>
      <c r="UHL3" s="854"/>
      <c r="UHM3" s="854"/>
      <c r="UHN3" s="854"/>
      <c r="UHO3" s="854"/>
      <c r="UHP3" s="854"/>
      <c r="UHQ3" s="854"/>
      <c r="UHR3" s="854"/>
      <c r="UHS3" s="854"/>
      <c r="UHT3" s="854"/>
      <c r="UHU3" s="854"/>
      <c r="UHV3" s="854"/>
      <c r="UHW3" s="854"/>
      <c r="UHX3" s="854"/>
      <c r="UHY3" s="854"/>
      <c r="UHZ3" s="854"/>
      <c r="UIA3" s="854"/>
      <c r="UIB3" s="854"/>
      <c r="UIC3" s="854"/>
      <c r="UID3" s="854"/>
      <c r="UIE3" s="854"/>
      <c r="UIF3" s="854"/>
      <c r="UIG3" s="854"/>
      <c r="UIH3" s="854"/>
      <c r="UII3" s="854"/>
      <c r="UIJ3" s="854"/>
      <c r="UIK3" s="854"/>
      <c r="UIL3" s="854"/>
      <c r="UIM3" s="854"/>
      <c r="UIN3" s="854"/>
      <c r="UIO3" s="854"/>
      <c r="UIP3" s="854"/>
      <c r="UIQ3" s="854"/>
      <c r="UIR3" s="854"/>
      <c r="UIS3" s="854"/>
      <c r="UIT3" s="854"/>
      <c r="UIU3" s="854"/>
      <c r="UIV3" s="854"/>
      <c r="UIW3" s="854"/>
      <c r="UIX3" s="854"/>
      <c r="UIY3" s="854"/>
      <c r="UIZ3" s="854"/>
      <c r="UJA3" s="854"/>
      <c r="UJB3" s="854"/>
      <c r="UJC3" s="854"/>
      <c r="UJD3" s="854"/>
      <c r="UJE3" s="854"/>
      <c r="UJF3" s="854"/>
      <c r="UJG3" s="854"/>
      <c r="UJH3" s="854"/>
      <c r="UJI3" s="854"/>
      <c r="UJJ3" s="854"/>
      <c r="UJK3" s="854"/>
      <c r="UJL3" s="854"/>
      <c r="UJM3" s="854"/>
      <c r="UJN3" s="854"/>
      <c r="UJO3" s="854"/>
      <c r="UJP3" s="854"/>
      <c r="UJQ3" s="854"/>
      <c r="UJR3" s="854"/>
      <c r="UJS3" s="854"/>
      <c r="UJT3" s="854"/>
      <c r="UJU3" s="854"/>
      <c r="UJV3" s="854"/>
      <c r="UJW3" s="854"/>
      <c r="UJX3" s="854"/>
      <c r="UJY3" s="854"/>
      <c r="UJZ3" s="854"/>
      <c r="UKA3" s="854"/>
      <c r="UKB3" s="854"/>
      <c r="UKC3" s="854"/>
      <c r="UKD3" s="854"/>
      <c r="UKE3" s="854"/>
      <c r="UKF3" s="854"/>
      <c r="UKG3" s="854"/>
      <c r="UKH3" s="854"/>
      <c r="UKI3" s="854"/>
      <c r="UKJ3" s="854"/>
      <c r="UKK3" s="854"/>
      <c r="UKL3" s="854"/>
      <c r="UKM3" s="854"/>
      <c r="UKN3" s="854"/>
      <c r="UKO3" s="854"/>
      <c r="UKP3" s="854"/>
      <c r="UKQ3" s="854"/>
      <c r="UKR3" s="854"/>
      <c r="UKS3" s="854"/>
      <c r="UKT3" s="854"/>
      <c r="UKU3" s="854"/>
      <c r="UKV3" s="854"/>
      <c r="UKW3" s="854"/>
      <c r="UKX3" s="854"/>
      <c r="UKY3" s="854"/>
      <c r="UKZ3" s="854"/>
      <c r="ULA3" s="854"/>
      <c r="ULB3" s="854"/>
      <c r="ULC3" s="854"/>
      <c r="ULD3" s="854"/>
      <c r="ULE3" s="854"/>
      <c r="ULF3" s="854"/>
      <c r="ULG3" s="854"/>
      <c r="ULH3" s="854"/>
      <c r="ULI3" s="854"/>
      <c r="ULJ3" s="854"/>
      <c r="ULK3" s="854"/>
      <c r="ULL3" s="854"/>
      <c r="ULM3" s="854"/>
      <c r="ULN3" s="854"/>
      <c r="ULO3" s="854"/>
      <c r="ULP3" s="854"/>
      <c r="ULQ3" s="854"/>
      <c r="ULR3" s="854"/>
      <c r="ULS3" s="854"/>
      <c r="ULT3" s="854"/>
      <c r="ULU3" s="854"/>
      <c r="ULV3" s="854"/>
      <c r="ULW3" s="854"/>
      <c r="ULX3" s="854"/>
      <c r="ULY3" s="854"/>
      <c r="ULZ3" s="854"/>
      <c r="UMA3" s="854"/>
      <c r="UMB3" s="854"/>
      <c r="UMC3" s="854"/>
      <c r="UMD3" s="854"/>
      <c r="UME3" s="854"/>
      <c r="UMF3" s="854"/>
      <c r="UMG3" s="854"/>
      <c r="UMH3" s="854"/>
      <c r="UMI3" s="854"/>
      <c r="UMJ3" s="854"/>
      <c r="UMK3" s="854"/>
      <c r="UML3" s="854"/>
      <c r="UMM3" s="854"/>
      <c r="UMN3" s="854"/>
      <c r="UMO3" s="854"/>
      <c r="UMP3" s="854"/>
      <c r="UMQ3" s="854"/>
      <c r="UMR3" s="854"/>
      <c r="UMS3" s="854"/>
      <c r="UMT3" s="854"/>
      <c r="UMU3" s="854"/>
      <c r="UMV3" s="854"/>
      <c r="UMW3" s="854"/>
      <c r="UMX3" s="854"/>
      <c r="UMY3" s="854"/>
      <c r="UMZ3" s="854"/>
      <c r="UNA3" s="854"/>
      <c r="UNB3" s="854"/>
      <c r="UNC3" s="854"/>
      <c r="UND3" s="854"/>
      <c r="UNE3" s="854"/>
      <c r="UNF3" s="854"/>
      <c r="UNG3" s="854"/>
      <c r="UNH3" s="854"/>
      <c r="UNI3" s="854"/>
      <c r="UNJ3" s="854"/>
      <c r="UNK3" s="854"/>
      <c r="UNL3" s="854"/>
      <c r="UNM3" s="854"/>
      <c r="UNN3" s="854"/>
      <c r="UNO3" s="854"/>
      <c r="UNP3" s="854"/>
      <c r="UNQ3" s="854"/>
      <c r="UNR3" s="854"/>
      <c r="UNS3" s="854"/>
      <c r="UNT3" s="854"/>
      <c r="UNU3" s="854"/>
      <c r="UNV3" s="854"/>
      <c r="UNW3" s="854"/>
      <c r="UNX3" s="854"/>
      <c r="UNY3" s="854"/>
      <c r="UNZ3" s="854"/>
      <c r="UOA3" s="854"/>
      <c r="UOB3" s="854"/>
      <c r="UOC3" s="854"/>
      <c r="UOD3" s="854"/>
      <c r="UOE3" s="854"/>
      <c r="UOF3" s="854"/>
      <c r="UOG3" s="854"/>
      <c r="UOH3" s="854"/>
      <c r="UOI3" s="854"/>
      <c r="UOJ3" s="854"/>
      <c r="UOK3" s="854"/>
      <c r="UOL3" s="854"/>
      <c r="UOM3" s="854"/>
      <c r="UON3" s="854"/>
      <c r="UOO3" s="854"/>
      <c r="UOP3" s="854"/>
      <c r="UOQ3" s="854"/>
      <c r="UOR3" s="854"/>
      <c r="UOS3" s="854"/>
      <c r="UOT3" s="854"/>
      <c r="UOU3" s="854"/>
      <c r="UOV3" s="854"/>
      <c r="UOW3" s="854"/>
      <c r="UOX3" s="854"/>
      <c r="UOY3" s="854"/>
      <c r="UOZ3" s="854"/>
      <c r="UPA3" s="854"/>
      <c r="UPB3" s="854"/>
      <c r="UPC3" s="854"/>
      <c r="UPD3" s="854"/>
      <c r="UPE3" s="854"/>
      <c r="UPF3" s="854"/>
      <c r="UPG3" s="854"/>
      <c r="UPH3" s="854"/>
      <c r="UPI3" s="854"/>
      <c r="UPJ3" s="854"/>
      <c r="UPK3" s="854"/>
      <c r="UPL3" s="854"/>
      <c r="UPM3" s="854"/>
      <c r="UPN3" s="854"/>
      <c r="UPO3" s="854"/>
      <c r="UPP3" s="854"/>
      <c r="UPQ3" s="854"/>
      <c r="UPR3" s="854"/>
      <c r="UPS3" s="854"/>
      <c r="UPT3" s="854"/>
      <c r="UPU3" s="854"/>
      <c r="UPV3" s="854"/>
      <c r="UPW3" s="854"/>
      <c r="UPX3" s="854"/>
      <c r="UPY3" s="854"/>
      <c r="UPZ3" s="854"/>
      <c r="UQA3" s="854"/>
      <c r="UQB3" s="854"/>
      <c r="UQC3" s="854"/>
      <c r="UQD3" s="854"/>
      <c r="UQE3" s="854"/>
      <c r="UQF3" s="854"/>
      <c r="UQG3" s="854"/>
      <c r="UQH3" s="854"/>
      <c r="UQI3" s="854"/>
      <c r="UQJ3" s="854"/>
      <c r="UQK3" s="854"/>
      <c r="UQL3" s="854"/>
      <c r="UQM3" s="854"/>
      <c r="UQN3" s="854"/>
      <c r="UQO3" s="854"/>
      <c r="UQP3" s="854"/>
      <c r="UQQ3" s="854"/>
      <c r="UQR3" s="854"/>
      <c r="UQS3" s="854"/>
      <c r="UQT3" s="854"/>
      <c r="UQU3" s="854"/>
      <c r="UQV3" s="854"/>
      <c r="UQW3" s="854"/>
      <c r="UQX3" s="854"/>
      <c r="UQY3" s="854"/>
      <c r="UQZ3" s="854"/>
      <c r="URA3" s="854"/>
      <c r="URB3" s="854"/>
      <c r="URC3" s="854"/>
      <c r="URD3" s="854"/>
      <c r="URE3" s="854"/>
      <c r="URF3" s="854"/>
      <c r="URG3" s="854"/>
      <c r="URH3" s="854"/>
      <c r="URI3" s="854"/>
      <c r="URJ3" s="854"/>
      <c r="URK3" s="854"/>
      <c r="URL3" s="854"/>
      <c r="URM3" s="854"/>
      <c r="URN3" s="854"/>
      <c r="URO3" s="854"/>
      <c r="URP3" s="854"/>
      <c r="URQ3" s="854"/>
      <c r="URR3" s="854"/>
      <c r="URS3" s="854"/>
      <c r="URT3" s="854"/>
      <c r="URU3" s="854"/>
      <c r="URV3" s="854"/>
      <c r="URW3" s="854"/>
      <c r="URX3" s="854"/>
      <c r="URY3" s="854"/>
      <c r="URZ3" s="854"/>
      <c r="USA3" s="854"/>
      <c r="USB3" s="854"/>
      <c r="USC3" s="854"/>
      <c r="USD3" s="854"/>
      <c r="USE3" s="854"/>
      <c r="USF3" s="854"/>
      <c r="USG3" s="854"/>
      <c r="USH3" s="854"/>
      <c r="USI3" s="854"/>
      <c r="USJ3" s="854"/>
      <c r="USK3" s="854"/>
      <c r="USL3" s="854"/>
      <c r="USM3" s="854"/>
      <c r="USN3" s="854"/>
      <c r="USO3" s="854"/>
      <c r="USP3" s="854"/>
      <c r="USQ3" s="854"/>
      <c r="USR3" s="854"/>
      <c r="USS3" s="854"/>
      <c r="UST3" s="854"/>
      <c r="USU3" s="854"/>
      <c r="USV3" s="854"/>
      <c r="USW3" s="854"/>
      <c r="USX3" s="854"/>
      <c r="USY3" s="854"/>
      <c r="USZ3" s="854"/>
      <c r="UTA3" s="854"/>
      <c r="UTB3" s="854"/>
      <c r="UTC3" s="854"/>
      <c r="UTD3" s="854"/>
      <c r="UTE3" s="854"/>
      <c r="UTF3" s="854"/>
      <c r="UTG3" s="854"/>
      <c r="UTH3" s="854"/>
      <c r="UTI3" s="854"/>
      <c r="UTJ3" s="854"/>
      <c r="UTK3" s="854"/>
      <c r="UTL3" s="854"/>
      <c r="UTM3" s="854"/>
      <c r="UTN3" s="854"/>
      <c r="UTO3" s="854"/>
      <c r="UTP3" s="854"/>
      <c r="UTQ3" s="854"/>
      <c r="UTR3" s="854"/>
      <c r="UTS3" s="854"/>
      <c r="UTT3" s="854"/>
      <c r="UTU3" s="854"/>
      <c r="UTV3" s="854"/>
      <c r="UTW3" s="854"/>
      <c r="UTX3" s="854"/>
      <c r="UTY3" s="854"/>
      <c r="UTZ3" s="854"/>
      <c r="UUA3" s="854"/>
      <c r="UUB3" s="854"/>
      <c r="UUC3" s="854"/>
      <c r="UUD3" s="854"/>
      <c r="UUE3" s="854"/>
      <c r="UUF3" s="854"/>
      <c r="UUG3" s="854"/>
      <c r="UUH3" s="854"/>
      <c r="UUI3" s="854"/>
      <c r="UUJ3" s="854"/>
      <c r="UUK3" s="854"/>
      <c r="UUL3" s="854"/>
      <c r="UUM3" s="854"/>
      <c r="UUN3" s="854"/>
      <c r="UUO3" s="854"/>
      <c r="UUP3" s="854"/>
      <c r="UUQ3" s="854"/>
      <c r="UUR3" s="854"/>
      <c r="UUS3" s="854"/>
      <c r="UUT3" s="854"/>
      <c r="UUU3" s="854"/>
      <c r="UUV3" s="854"/>
      <c r="UUW3" s="854"/>
      <c r="UUX3" s="854"/>
      <c r="UUY3" s="854"/>
      <c r="UUZ3" s="854"/>
      <c r="UVA3" s="854"/>
      <c r="UVB3" s="854"/>
      <c r="UVC3" s="854"/>
      <c r="UVD3" s="854"/>
      <c r="UVE3" s="854"/>
      <c r="UVF3" s="854"/>
      <c r="UVG3" s="854"/>
      <c r="UVH3" s="854"/>
      <c r="UVI3" s="854"/>
      <c r="UVJ3" s="854"/>
      <c r="UVK3" s="854"/>
      <c r="UVL3" s="854"/>
      <c r="UVM3" s="854"/>
      <c r="UVN3" s="854"/>
      <c r="UVO3" s="854"/>
      <c r="UVP3" s="854"/>
      <c r="UVQ3" s="854"/>
      <c r="UVR3" s="854"/>
      <c r="UVS3" s="854"/>
      <c r="UVT3" s="854"/>
      <c r="UVU3" s="854"/>
      <c r="UVV3" s="854"/>
      <c r="UVW3" s="854"/>
      <c r="UVX3" s="854"/>
      <c r="UVY3" s="854"/>
      <c r="UVZ3" s="854"/>
      <c r="UWA3" s="854"/>
      <c r="UWB3" s="854"/>
      <c r="UWC3" s="854"/>
      <c r="UWD3" s="854"/>
      <c r="UWE3" s="854"/>
      <c r="UWF3" s="854"/>
      <c r="UWG3" s="854"/>
      <c r="UWH3" s="854"/>
      <c r="UWI3" s="854"/>
      <c r="UWJ3" s="854"/>
      <c r="UWK3" s="854"/>
      <c r="UWL3" s="854"/>
      <c r="UWM3" s="854"/>
      <c r="UWN3" s="854"/>
      <c r="UWO3" s="854"/>
      <c r="UWP3" s="854"/>
      <c r="UWQ3" s="854"/>
      <c r="UWR3" s="854"/>
      <c r="UWS3" s="854"/>
      <c r="UWT3" s="854"/>
      <c r="UWU3" s="854"/>
      <c r="UWV3" s="854"/>
      <c r="UWW3" s="854"/>
      <c r="UWX3" s="854"/>
      <c r="UWY3" s="854"/>
      <c r="UWZ3" s="854"/>
      <c r="UXA3" s="854"/>
      <c r="UXB3" s="854"/>
      <c r="UXC3" s="854"/>
      <c r="UXD3" s="854"/>
      <c r="UXE3" s="854"/>
      <c r="UXF3" s="854"/>
      <c r="UXG3" s="854"/>
      <c r="UXH3" s="854"/>
      <c r="UXI3" s="854"/>
      <c r="UXJ3" s="854"/>
      <c r="UXK3" s="854"/>
      <c r="UXL3" s="854"/>
      <c r="UXM3" s="854"/>
      <c r="UXN3" s="854"/>
      <c r="UXO3" s="854"/>
      <c r="UXP3" s="854"/>
      <c r="UXQ3" s="854"/>
      <c r="UXR3" s="854"/>
      <c r="UXS3" s="854"/>
      <c r="UXT3" s="854"/>
      <c r="UXU3" s="854"/>
      <c r="UXV3" s="854"/>
      <c r="UXW3" s="854"/>
      <c r="UXX3" s="854"/>
      <c r="UXY3" s="854"/>
      <c r="UXZ3" s="854"/>
      <c r="UYA3" s="854"/>
      <c r="UYB3" s="854"/>
      <c r="UYC3" s="854"/>
      <c r="UYD3" s="854"/>
      <c r="UYE3" s="854"/>
      <c r="UYF3" s="854"/>
      <c r="UYG3" s="854"/>
      <c r="UYH3" s="854"/>
      <c r="UYI3" s="854"/>
      <c r="UYJ3" s="854"/>
      <c r="UYK3" s="854"/>
      <c r="UYL3" s="854"/>
      <c r="UYM3" s="854"/>
      <c r="UYN3" s="854"/>
      <c r="UYO3" s="854"/>
      <c r="UYP3" s="854"/>
      <c r="UYQ3" s="854"/>
      <c r="UYR3" s="854"/>
      <c r="UYS3" s="854"/>
      <c r="UYT3" s="854"/>
      <c r="UYU3" s="854"/>
      <c r="UYV3" s="854"/>
      <c r="UYW3" s="854"/>
      <c r="UYX3" s="854"/>
      <c r="UYY3" s="854"/>
      <c r="UYZ3" s="854"/>
      <c r="UZA3" s="854"/>
      <c r="UZB3" s="854"/>
      <c r="UZC3" s="854"/>
      <c r="UZD3" s="854"/>
      <c r="UZE3" s="854"/>
      <c r="UZF3" s="854"/>
      <c r="UZG3" s="854"/>
      <c r="UZH3" s="854"/>
      <c r="UZI3" s="854"/>
      <c r="UZJ3" s="854"/>
      <c r="UZK3" s="854"/>
      <c r="UZL3" s="854"/>
      <c r="UZM3" s="854"/>
      <c r="UZN3" s="854"/>
      <c r="UZO3" s="854"/>
      <c r="UZP3" s="854"/>
      <c r="UZQ3" s="854"/>
      <c r="UZR3" s="854"/>
      <c r="UZS3" s="854"/>
      <c r="UZT3" s="854"/>
      <c r="UZU3" s="854"/>
      <c r="UZV3" s="854"/>
      <c r="UZW3" s="854"/>
      <c r="UZX3" s="854"/>
      <c r="UZY3" s="854"/>
      <c r="UZZ3" s="854"/>
      <c r="VAA3" s="854"/>
      <c r="VAB3" s="854"/>
      <c r="VAC3" s="854"/>
      <c r="VAD3" s="854"/>
      <c r="VAE3" s="854"/>
      <c r="VAF3" s="854"/>
      <c r="VAG3" s="854"/>
      <c r="VAH3" s="854"/>
      <c r="VAI3" s="854"/>
      <c r="VAJ3" s="854"/>
      <c r="VAK3" s="854"/>
      <c r="VAL3" s="854"/>
      <c r="VAM3" s="854"/>
      <c r="VAN3" s="854"/>
      <c r="VAO3" s="854"/>
      <c r="VAP3" s="854"/>
      <c r="VAQ3" s="854"/>
      <c r="VAR3" s="854"/>
      <c r="VAS3" s="854"/>
      <c r="VAT3" s="854"/>
      <c r="VAU3" s="854"/>
      <c r="VAV3" s="854"/>
      <c r="VAW3" s="854"/>
      <c r="VAX3" s="854"/>
      <c r="VAY3" s="854"/>
      <c r="VAZ3" s="854"/>
      <c r="VBA3" s="854"/>
      <c r="VBB3" s="854"/>
      <c r="VBC3" s="854"/>
      <c r="VBD3" s="854"/>
      <c r="VBE3" s="854"/>
      <c r="VBF3" s="854"/>
      <c r="VBG3" s="854"/>
      <c r="VBH3" s="854"/>
      <c r="VBI3" s="854"/>
      <c r="VBJ3" s="854"/>
      <c r="VBK3" s="854"/>
      <c r="VBL3" s="854"/>
      <c r="VBM3" s="854"/>
      <c r="VBN3" s="854"/>
      <c r="VBO3" s="854"/>
      <c r="VBP3" s="854"/>
      <c r="VBQ3" s="854"/>
      <c r="VBR3" s="854"/>
      <c r="VBS3" s="854"/>
      <c r="VBT3" s="854"/>
      <c r="VBU3" s="854"/>
      <c r="VBV3" s="854"/>
      <c r="VBW3" s="854"/>
      <c r="VBX3" s="854"/>
      <c r="VBY3" s="854"/>
      <c r="VBZ3" s="854"/>
      <c r="VCA3" s="854"/>
      <c r="VCB3" s="854"/>
      <c r="VCC3" s="854"/>
      <c r="VCD3" s="854"/>
      <c r="VCE3" s="854"/>
      <c r="VCF3" s="854"/>
      <c r="VCG3" s="854"/>
      <c r="VCH3" s="854"/>
      <c r="VCI3" s="854"/>
      <c r="VCJ3" s="854"/>
      <c r="VCK3" s="854"/>
      <c r="VCL3" s="854"/>
      <c r="VCM3" s="854"/>
      <c r="VCN3" s="854"/>
      <c r="VCO3" s="854"/>
      <c r="VCP3" s="854"/>
      <c r="VCQ3" s="854"/>
      <c r="VCR3" s="854"/>
      <c r="VCS3" s="854"/>
      <c r="VCT3" s="854"/>
      <c r="VCU3" s="854"/>
      <c r="VCV3" s="854"/>
      <c r="VCW3" s="854"/>
      <c r="VCX3" s="854"/>
      <c r="VCY3" s="854"/>
      <c r="VCZ3" s="854"/>
      <c r="VDA3" s="854"/>
      <c r="VDB3" s="854"/>
      <c r="VDC3" s="854"/>
      <c r="VDD3" s="854"/>
      <c r="VDE3" s="854"/>
      <c r="VDF3" s="854"/>
      <c r="VDG3" s="854"/>
      <c r="VDH3" s="854"/>
      <c r="VDI3" s="854"/>
      <c r="VDJ3" s="854"/>
      <c r="VDK3" s="854"/>
      <c r="VDL3" s="854"/>
      <c r="VDM3" s="854"/>
      <c r="VDN3" s="854"/>
      <c r="VDO3" s="854"/>
      <c r="VDP3" s="854"/>
      <c r="VDQ3" s="854"/>
      <c r="VDR3" s="854"/>
      <c r="VDS3" s="854"/>
      <c r="VDT3" s="854"/>
      <c r="VDU3" s="854"/>
      <c r="VDV3" s="854"/>
      <c r="VDW3" s="854"/>
      <c r="VDX3" s="854"/>
      <c r="VDY3" s="854"/>
      <c r="VDZ3" s="854"/>
      <c r="VEA3" s="854"/>
      <c r="VEB3" s="854"/>
      <c r="VEC3" s="854"/>
      <c r="VED3" s="854"/>
      <c r="VEE3" s="854"/>
      <c r="VEF3" s="854"/>
      <c r="VEG3" s="854"/>
      <c r="VEH3" s="854"/>
      <c r="VEI3" s="854"/>
      <c r="VEJ3" s="854"/>
      <c r="VEK3" s="854"/>
      <c r="VEL3" s="854"/>
      <c r="VEM3" s="854"/>
      <c r="VEN3" s="854"/>
      <c r="VEO3" s="854"/>
      <c r="VEP3" s="854"/>
      <c r="VEQ3" s="854"/>
      <c r="VER3" s="854"/>
      <c r="VES3" s="854"/>
      <c r="VET3" s="854"/>
      <c r="VEU3" s="854"/>
      <c r="VEV3" s="854"/>
      <c r="VEW3" s="854"/>
      <c r="VEX3" s="854"/>
      <c r="VEY3" s="854"/>
      <c r="VEZ3" s="854"/>
      <c r="VFA3" s="854"/>
      <c r="VFB3" s="854"/>
      <c r="VFC3" s="854"/>
      <c r="VFD3" s="854"/>
      <c r="VFE3" s="854"/>
      <c r="VFF3" s="854"/>
      <c r="VFG3" s="854"/>
      <c r="VFH3" s="854"/>
      <c r="VFI3" s="854"/>
      <c r="VFJ3" s="854"/>
      <c r="VFK3" s="854"/>
      <c r="VFL3" s="854"/>
      <c r="VFM3" s="854"/>
      <c r="VFN3" s="854"/>
      <c r="VFO3" s="854"/>
      <c r="VFP3" s="854"/>
      <c r="VFQ3" s="854"/>
      <c r="VFR3" s="854"/>
      <c r="VFS3" s="854"/>
      <c r="VFT3" s="854"/>
      <c r="VFU3" s="854"/>
      <c r="VFV3" s="854"/>
      <c r="VFW3" s="854"/>
      <c r="VFX3" s="854"/>
      <c r="VFY3" s="854"/>
      <c r="VFZ3" s="854"/>
      <c r="VGA3" s="854"/>
      <c r="VGB3" s="854"/>
      <c r="VGC3" s="854"/>
      <c r="VGD3" s="854"/>
      <c r="VGE3" s="854"/>
      <c r="VGF3" s="854"/>
      <c r="VGG3" s="854"/>
      <c r="VGH3" s="854"/>
      <c r="VGI3" s="854"/>
      <c r="VGJ3" s="854"/>
      <c r="VGK3" s="854"/>
      <c r="VGL3" s="854"/>
      <c r="VGM3" s="854"/>
      <c r="VGN3" s="854"/>
      <c r="VGO3" s="854"/>
      <c r="VGP3" s="854"/>
      <c r="VGQ3" s="854"/>
      <c r="VGR3" s="854"/>
      <c r="VGS3" s="854"/>
      <c r="VGT3" s="854"/>
      <c r="VGU3" s="854"/>
      <c r="VGV3" s="854"/>
      <c r="VGW3" s="854"/>
      <c r="VGX3" s="854"/>
      <c r="VGY3" s="854"/>
      <c r="VGZ3" s="854"/>
      <c r="VHA3" s="854"/>
      <c r="VHB3" s="854"/>
      <c r="VHC3" s="854"/>
      <c r="VHD3" s="854"/>
      <c r="VHE3" s="854"/>
      <c r="VHF3" s="854"/>
      <c r="VHG3" s="854"/>
      <c r="VHH3" s="854"/>
      <c r="VHI3" s="854"/>
      <c r="VHJ3" s="854"/>
      <c r="VHK3" s="854"/>
      <c r="VHL3" s="854"/>
      <c r="VHM3" s="854"/>
      <c r="VHN3" s="854"/>
      <c r="VHO3" s="854"/>
      <c r="VHP3" s="854"/>
      <c r="VHQ3" s="854"/>
      <c r="VHR3" s="854"/>
      <c r="VHS3" s="854"/>
      <c r="VHT3" s="854"/>
      <c r="VHU3" s="854"/>
      <c r="VHV3" s="854"/>
      <c r="VHW3" s="854"/>
      <c r="VHX3" s="854"/>
      <c r="VHY3" s="854"/>
      <c r="VHZ3" s="854"/>
      <c r="VIA3" s="854"/>
      <c r="VIB3" s="854"/>
      <c r="VIC3" s="854"/>
      <c r="VID3" s="854"/>
      <c r="VIE3" s="854"/>
      <c r="VIF3" s="854"/>
      <c r="VIG3" s="854"/>
      <c r="VIH3" s="854"/>
      <c r="VII3" s="854"/>
      <c r="VIJ3" s="854"/>
      <c r="VIK3" s="854"/>
      <c r="VIL3" s="854"/>
      <c r="VIM3" s="854"/>
      <c r="VIN3" s="854"/>
      <c r="VIO3" s="854"/>
      <c r="VIP3" s="854"/>
      <c r="VIQ3" s="854"/>
      <c r="VIR3" s="854"/>
      <c r="VIS3" s="854"/>
      <c r="VIT3" s="854"/>
      <c r="VIU3" s="854"/>
      <c r="VIV3" s="854"/>
      <c r="VIW3" s="854"/>
      <c r="VIX3" s="854"/>
      <c r="VIY3" s="854"/>
      <c r="VIZ3" s="854"/>
      <c r="VJA3" s="854"/>
      <c r="VJB3" s="854"/>
      <c r="VJC3" s="854"/>
      <c r="VJD3" s="854"/>
      <c r="VJE3" s="854"/>
      <c r="VJF3" s="854"/>
      <c r="VJG3" s="854"/>
      <c r="VJH3" s="854"/>
      <c r="VJI3" s="854"/>
      <c r="VJJ3" s="854"/>
      <c r="VJK3" s="854"/>
      <c r="VJL3" s="854"/>
      <c r="VJM3" s="854"/>
      <c r="VJN3" s="854"/>
      <c r="VJO3" s="854"/>
      <c r="VJP3" s="854"/>
      <c r="VJQ3" s="854"/>
      <c r="VJR3" s="854"/>
      <c r="VJS3" s="854"/>
      <c r="VJT3" s="854"/>
      <c r="VJU3" s="854"/>
      <c r="VJV3" s="854"/>
      <c r="VJW3" s="854"/>
      <c r="VJX3" s="854"/>
      <c r="VJY3" s="854"/>
      <c r="VJZ3" s="854"/>
      <c r="VKA3" s="854"/>
      <c r="VKB3" s="854"/>
      <c r="VKC3" s="854"/>
      <c r="VKD3" s="854"/>
      <c r="VKE3" s="854"/>
      <c r="VKF3" s="854"/>
      <c r="VKG3" s="854"/>
      <c r="VKH3" s="854"/>
      <c r="VKI3" s="854"/>
      <c r="VKJ3" s="854"/>
      <c r="VKK3" s="854"/>
      <c r="VKL3" s="854"/>
      <c r="VKM3" s="854"/>
      <c r="VKN3" s="854"/>
      <c r="VKO3" s="854"/>
      <c r="VKP3" s="854"/>
      <c r="VKQ3" s="854"/>
      <c r="VKR3" s="854"/>
      <c r="VKS3" s="854"/>
      <c r="VKT3" s="854"/>
      <c r="VKU3" s="854"/>
      <c r="VKV3" s="854"/>
      <c r="VKW3" s="854"/>
      <c r="VKX3" s="854"/>
      <c r="VKY3" s="854"/>
      <c r="VKZ3" s="854"/>
      <c r="VLA3" s="854"/>
      <c r="VLB3" s="854"/>
      <c r="VLC3" s="854"/>
      <c r="VLD3" s="854"/>
      <c r="VLE3" s="854"/>
      <c r="VLF3" s="854"/>
      <c r="VLG3" s="854"/>
      <c r="VLH3" s="854"/>
      <c r="VLI3" s="854"/>
      <c r="VLJ3" s="854"/>
      <c r="VLK3" s="854"/>
      <c r="VLL3" s="854"/>
      <c r="VLM3" s="854"/>
      <c r="VLN3" s="854"/>
      <c r="VLO3" s="854"/>
      <c r="VLP3" s="854"/>
      <c r="VLQ3" s="854"/>
      <c r="VLR3" s="854"/>
      <c r="VLS3" s="854"/>
      <c r="VLT3" s="854"/>
      <c r="VLU3" s="854"/>
      <c r="VLV3" s="854"/>
      <c r="VLW3" s="854"/>
      <c r="VLX3" s="854"/>
      <c r="VLY3" s="854"/>
      <c r="VLZ3" s="854"/>
      <c r="VMA3" s="854"/>
      <c r="VMB3" s="854"/>
      <c r="VMC3" s="854"/>
      <c r="VMD3" s="854"/>
      <c r="VME3" s="854"/>
      <c r="VMF3" s="854"/>
      <c r="VMG3" s="854"/>
      <c r="VMH3" s="854"/>
      <c r="VMI3" s="854"/>
      <c r="VMJ3" s="854"/>
      <c r="VMK3" s="854"/>
      <c r="VML3" s="854"/>
      <c r="VMM3" s="854"/>
      <c r="VMN3" s="854"/>
      <c r="VMO3" s="854"/>
      <c r="VMP3" s="854"/>
      <c r="VMQ3" s="854"/>
      <c r="VMR3" s="854"/>
      <c r="VMS3" s="854"/>
      <c r="VMT3" s="854"/>
      <c r="VMU3" s="854"/>
      <c r="VMV3" s="854"/>
      <c r="VMW3" s="854"/>
      <c r="VMX3" s="854"/>
      <c r="VMY3" s="854"/>
      <c r="VMZ3" s="854"/>
      <c r="VNA3" s="854"/>
      <c r="VNB3" s="854"/>
      <c r="VNC3" s="854"/>
      <c r="VND3" s="854"/>
      <c r="VNE3" s="854"/>
      <c r="VNF3" s="854"/>
      <c r="VNG3" s="854"/>
      <c r="VNH3" s="854"/>
      <c r="VNI3" s="854"/>
      <c r="VNJ3" s="854"/>
      <c r="VNK3" s="854"/>
      <c r="VNL3" s="854"/>
      <c r="VNM3" s="854"/>
      <c r="VNN3" s="854"/>
      <c r="VNO3" s="854"/>
      <c r="VNP3" s="854"/>
      <c r="VNQ3" s="854"/>
      <c r="VNR3" s="854"/>
      <c r="VNS3" s="854"/>
      <c r="VNT3" s="854"/>
      <c r="VNU3" s="854"/>
      <c r="VNV3" s="854"/>
      <c r="VNW3" s="854"/>
      <c r="VNX3" s="854"/>
      <c r="VNY3" s="854"/>
      <c r="VNZ3" s="854"/>
      <c r="VOA3" s="854"/>
      <c r="VOB3" s="854"/>
      <c r="VOC3" s="854"/>
      <c r="VOD3" s="854"/>
      <c r="VOE3" s="854"/>
      <c r="VOF3" s="854"/>
      <c r="VOG3" s="854"/>
      <c r="VOH3" s="854"/>
      <c r="VOI3" s="854"/>
      <c r="VOJ3" s="854"/>
      <c r="VOK3" s="854"/>
      <c r="VOL3" s="854"/>
      <c r="VOM3" s="854"/>
      <c r="VON3" s="854"/>
      <c r="VOO3" s="854"/>
      <c r="VOP3" s="854"/>
      <c r="VOQ3" s="854"/>
      <c r="VOR3" s="854"/>
      <c r="VOS3" s="854"/>
      <c r="VOT3" s="854"/>
      <c r="VOU3" s="854"/>
      <c r="VOV3" s="854"/>
      <c r="VOW3" s="854"/>
      <c r="VOX3" s="854"/>
      <c r="VOY3" s="854"/>
      <c r="VOZ3" s="854"/>
      <c r="VPA3" s="854"/>
      <c r="VPB3" s="854"/>
      <c r="VPC3" s="854"/>
      <c r="VPD3" s="854"/>
      <c r="VPE3" s="854"/>
      <c r="VPF3" s="854"/>
      <c r="VPG3" s="854"/>
      <c r="VPH3" s="854"/>
      <c r="VPI3" s="854"/>
      <c r="VPJ3" s="854"/>
      <c r="VPK3" s="854"/>
      <c r="VPL3" s="854"/>
      <c r="VPM3" s="854"/>
      <c r="VPN3" s="854"/>
      <c r="VPO3" s="854"/>
      <c r="VPP3" s="854"/>
      <c r="VPQ3" s="854"/>
      <c r="VPR3" s="854"/>
      <c r="VPS3" s="854"/>
      <c r="VPT3" s="854"/>
      <c r="VPU3" s="854"/>
      <c r="VPV3" s="854"/>
      <c r="VPW3" s="854"/>
      <c r="VPX3" s="854"/>
      <c r="VPY3" s="854"/>
      <c r="VPZ3" s="854"/>
      <c r="VQA3" s="854"/>
      <c r="VQB3" s="854"/>
      <c r="VQC3" s="854"/>
      <c r="VQD3" s="854"/>
      <c r="VQE3" s="854"/>
      <c r="VQF3" s="854"/>
      <c r="VQG3" s="854"/>
      <c r="VQH3" s="854"/>
      <c r="VQI3" s="854"/>
      <c r="VQJ3" s="854"/>
      <c r="VQK3" s="854"/>
      <c r="VQL3" s="854"/>
      <c r="VQM3" s="854"/>
      <c r="VQN3" s="854"/>
      <c r="VQO3" s="854"/>
      <c r="VQP3" s="854"/>
      <c r="VQQ3" s="854"/>
      <c r="VQR3" s="854"/>
      <c r="VQS3" s="854"/>
      <c r="VQT3" s="854"/>
      <c r="VQU3" s="854"/>
      <c r="VQV3" s="854"/>
      <c r="VQW3" s="854"/>
      <c r="VQX3" s="854"/>
      <c r="VQY3" s="854"/>
      <c r="VQZ3" s="854"/>
      <c r="VRA3" s="854"/>
      <c r="VRB3" s="854"/>
      <c r="VRC3" s="854"/>
      <c r="VRD3" s="854"/>
      <c r="VRE3" s="854"/>
      <c r="VRF3" s="854"/>
      <c r="VRG3" s="854"/>
      <c r="VRH3" s="854"/>
      <c r="VRI3" s="854"/>
      <c r="VRJ3" s="854"/>
      <c r="VRK3" s="854"/>
      <c r="VRL3" s="854"/>
      <c r="VRM3" s="854"/>
      <c r="VRN3" s="854"/>
      <c r="VRO3" s="854"/>
      <c r="VRP3" s="854"/>
      <c r="VRQ3" s="854"/>
      <c r="VRR3" s="854"/>
      <c r="VRS3" s="854"/>
      <c r="VRT3" s="854"/>
      <c r="VRU3" s="854"/>
      <c r="VRV3" s="854"/>
      <c r="VRW3" s="854"/>
      <c r="VRX3" s="854"/>
      <c r="VRY3" s="854"/>
      <c r="VRZ3" s="854"/>
      <c r="VSA3" s="854"/>
      <c r="VSB3" s="854"/>
      <c r="VSC3" s="854"/>
      <c r="VSD3" s="854"/>
      <c r="VSE3" s="854"/>
      <c r="VSF3" s="854"/>
      <c r="VSG3" s="854"/>
      <c r="VSH3" s="854"/>
      <c r="VSI3" s="854"/>
      <c r="VSJ3" s="854"/>
      <c r="VSK3" s="854"/>
      <c r="VSL3" s="854"/>
      <c r="VSM3" s="854"/>
      <c r="VSN3" s="854"/>
      <c r="VSO3" s="854"/>
      <c r="VSP3" s="854"/>
      <c r="VSQ3" s="854"/>
      <c r="VSR3" s="854"/>
      <c r="VSS3" s="854"/>
      <c r="VST3" s="854"/>
      <c r="VSU3" s="854"/>
      <c r="VSV3" s="854"/>
      <c r="VSW3" s="854"/>
      <c r="VSX3" s="854"/>
      <c r="VSY3" s="854"/>
      <c r="VSZ3" s="854"/>
      <c r="VTA3" s="854"/>
      <c r="VTB3" s="854"/>
      <c r="VTC3" s="854"/>
      <c r="VTD3" s="854"/>
      <c r="VTE3" s="854"/>
      <c r="VTF3" s="854"/>
      <c r="VTG3" s="854"/>
      <c r="VTH3" s="854"/>
      <c r="VTI3" s="854"/>
      <c r="VTJ3" s="854"/>
      <c r="VTK3" s="854"/>
      <c r="VTL3" s="854"/>
      <c r="VTM3" s="854"/>
      <c r="VTN3" s="854"/>
      <c r="VTO3" s="854"/>
      <c r="VTP3" s="854"/>
      <c r="VTQ3" s="854"/>
      <c r="VTR3" s="854"/>
      <c r="VTS3" s="854"/>
      <c r="VTT3" s="854"/>
      <c r="VTU3" s="854"/>
      <c r="VTV3" s="854"/>
      <c r="VTW3" s="854"/>
      <c r="VTX3" s="854"/>
      <c r="VTY3" s="854"/>
      <c r="VTZ3" s="854"/>
      <c r="VUA3" s="854"/>
      <c r="VUB3" s="854"/>
      <c r="VUC3" s="854"/>
      <c r="VUD3" s="854"/>
      <c r="VUE3" s="854"/>
      <c r="VUF3" s="854"/>
      <c r="VUG3" s="854"/>
      <c r="VUH3" s="854"/>
      <c r="VUI3" s="854"/>
      <c r="VUJ3" s="854"/>
      <c r="VUK3" s="854"/>
      <c r="VUL3" s="854"/>
      <c r="VUM3" s="854"/>
      <c r="VUN3" s="854"/>
      <c r="VUO3" s="854"/>
      <c r="VUP3" s="854"/>
      <c r="VUQ3" s="854"/>
      <c r="VUR3" s="854"/>
      <c r="VUS3" s="854"/>
      <c r="VUT3" s="854"/>
      <c r="VUU3" s="854"/>
      <c r="VUV3" s="854"/>
      <c r="VUW3" s="854"/>
      <c r="VUX3" s="854"/>
      <c r="VUY3" s="854"/>
      <c r="VUZ3" s="854"/>
      <c r="VVA3" s="854"/>
      <c r="VVB3" s="854"/>
      <c r="VVC3" s="854"/>
      <c r="VVD3" s="854"/>
      <c r="VVE3" s="854"/>
      <c r="VVF3" s="854"/>
      <c r="VVG3" s="854"/>
      <c r="VVH3" s="854"/>
      <c r="VVI3" s="854"/>
      <c r="VVJ3" s="854"/>
      <c r="VVK3" s="854"/>
      <c r="VVL3" s="854"/>
      <c r="VVM3" s="854"/>
      <c r="VVN3" s="854"/>
      <c r="VVO3" s="854"/>
      <c r="VVP3" s="854"/>
      <c r="VVQ3" s="854"/>
      <c r="VVR3" s="854"/>
      <c r="VVS3" s="854"/>
      <c r="VVT3" s="854"/>
      <c r="VVU3" s="854"/>
      <c r="VVV3" s="854"/>
      <c r="VVW3" s="854"/>
      <c r="VVX3" s="854"/>
      <c r="VVY3" s="854"/>
      <c r="VVZ3" s="854"/>
      <c r="VWA3" s="854"/>
      <c r="VWB3" s="854"/>
      <c r="VWC3" s="854"/>
      <c r="VWD3" s="854"/>
      <c r="VWE3" s="854"/>
      <c r="VWF3" s="854"/>
      <c r="VWG3" s="854"/>
      <c r="VWH3" s="854"/>
      <c r="VWI3" s="854"/>
      <c r="VWJ3" s="854"/>
      <c r="VWK3" s="854"/>
      <c r="VWL3" s="854"/>
      <c r="VWM3" s="854"/>
      <c r="VWN3" s="854"/>
      <c r="VWO3" s="854"/>
      <c r="VWP3" s="854"/>
      <c r="VWQ3" s="854"/>
      <c r="VWR3" s="854"/>
      <c r="VWS3" s="854"/>
      <c r="VWT3" s="854"/>
      <c r="VWU3" s="854"/>
      <c r="VWV3" s="854"/>
      <c r="VWW3" s="854"/>
      <c r="VWX3" s="854"/>
      <c r="VWY3" s="854"/>
      <c r="VWZ3" s="854"/>
      <c r="VXA3" s="854"/>
      <c r="VXB3" s="854"/>
      <c r="VXC3" s="854"/>
      <c r="VXD3" s="854"/>
      <c r="VXE3" s="854"/>
      <c r="VXF3" s="854"/>
      <c r="VXG3" s="854"/>
      <c r="VXH3" s="854"/>
      <c r="VXI3" s="854"/>
      <c r="VXJ3" s="854"/>
      <c r="VXK3" s="854"/>
      <c r="VXL3" s="854"/>
      <c r="VXM3" s="854"/>
      <c r="VXN3" s="854"/>
      <c r="VXO3" s="854"/>
      <c r="VXP3" s="854"/>
      <c r="VXQ3" s="854"/>
      <c r="VXR3" s="854"/>
      <c r="VXS3" s="854"/>
      <c r="VXT3" s="854"/>
      <c r="VXU3" s="854"/>
      <c r="VXV3" s="854"/>
      <c r="VXW3" s="854"/>
      <c r="VXX3" s="854"/>
      <c r="VXY3" s="854"/>
      <c r="VXZ3" s="854"/>
      <c r="VYA3" s="854"/>
      <c r="VYB3" s="854"/>
      <c r="VYC3" s="854"/>
      <c r="VYD3" s="854"/>
      <c r="VYE3" s="854"/>
      <c r="VYF3" s="854"/>
      <c r="VYG3" s="854"/>
      <c r="VYH3" s="854"/>
      <c r="VYI3" s="854"/>
      <c r="VYJ3" s="854"/>
      <c r="VYK3" s="854"/>
      <c r="VYL3" s="854"/>
      <c r="VYM3" s="854"/>
      <c r="VYN3" s="854"/>
      <c r="VYO3" s="854"/>
      <c r="VYP3" s="854"/>
      <c r="VYQ3" s="854"/>
      <c r="VYR3" s="854"/>
      <c r="VYS3" s="854"/>
      <c r="VYT3" s="854"/>
      <c r="VYU3" s="854"/>
      <c r="VYV3" s="854"/>
      <c r="VYW3" s="854"/>
      <c r="VYX3" s="854"/>
      <c r="VYY3" s="854"/>
      <c r="VYZ3" s="854"/>
      <c r="VZA3" s="854"/>
      <c r="VZB3" s="854"/>
      <c r="VZC3" s="854"/>
      <c r="VZD3" s="854"/>
      <c r="VZE3" s="854"/>
      <c r="VZF3" s="854"/>
      <c r="VZG3" s="854"/>
      <c r="VZH3" s="854"/>
      <c r="VZI3" s="854"/>
      <c r="VZJ3" s="854"/>
      <c r="VZK3" s="854"/>
      <c r="VZL3" s="854"/>
      <c r="VZM3" s="854"/>
      <c r="VZN3" s="854"/>
      <c r="VZO3" s="854"/>
      <c r="VZP3" s="854"/>
      <c r="VZQ3" s="854"/>
      <c r="VZR3" s="854"/>
      <c r="VZS3" s="854"/>
      <c r="VZT3" s="854"/>
      <c r="VZU3" s="854"/>
      <c r="VZV3" s="854"/>
      <c r="VZW3" s="854"/>
      <c r="VZX3" s="854"/>
      <c r="VZY3" s="854"/>
      <c r="VZZ3" s="854"/>
      <c r="WAA3" s="854"/>
      <c r="WAB3" s="854"/>
      <c r="WAC3" s="854"/>
      <c r="WAD3" s="854"/>
      <c r="WAE3" s="854"/>
      <c r="WAF3" s="854"/>
      <c r="WAG3" s="854"/>
      <c r="WAH3" s="854"/>
      <c r="WAI3" s="854"/>
      <c r="WAJ3" s="854"/>
      <c r="WAK3" s="854"/>
      <c r="WAL3" s="854"/>
      <c r="WAM3" s="854"/>
      <c r="WAN3" s="854"/>
      <c r="WAO3" s="854"/>
      <c r="WAP3" s="854"/>
      <c r="WAQ3" s="854"/>
      <c r="WAR3" s="854"/>
      <c r="WAS3" s="854"/>
      <c r="WAT3" s="854"/>
      <c r="WAU3" s="854"/>
      <c r="WAV3" s="854"/>
      <c r="WAW3" s="854"/>
      <c r="WAX3" s="854"/>
      <c r="WAY3" s="854"/>
      <c r="WAZ3" s="854"/>
      <c r="WBA3" s="854"/>
      <c r="WBB3" s="854"/>
      <c r="WBC3" s="854"/>
      <c r="WBD3" s="854"/>
      <c r="WBE3" s="854"/>
      <c r="WBF3" s="854"/>
      <c r="WBG3" s="854"/>
      <c r="WBH3" s="854"/>
      <c r="WBI3" s="854"/>
      <c r="WBJ3" s="854"/>
      <c r="WBK3" s="854"/>
      <c r="WBL3" s="854"/>
      <c r="WBM3" s="854"/>
      <c r="WBN3" s="854"/>
      <c r="WBO3" s="854"/>
      <c r="WBP3" s="854"/>
      <c r="WBQ3" s="854"/>
      <c r="WBR3" s="854"/>
      <c r="WBS3" s="854"/>
      <c r="WBT3" s="854"/>
      <c r="WBU3" s="854"/>
      <c r="WBV3" s="854"/>
      <c r="WBW3" s="854"/>
      <c r="WBX3" s="854"/>
      <c r="WBY3" s="854"/>
      <c r="WBZ3" s="854"/>
      <c r="WCA3" s="854"/>
      <c r="WCB3" s="854"/>
      <c r="WCC3" s="854"/>
      <c r="WCD3" s="854"/>
      <c r="WCE3" s="854"/>
      <c r="WCF3" s="854"/>
      <c r="WCG3" s="854"/>
      <c r="WCH3" s="854"/>
      <c r="WCI3" s="854"/>
      <c r="WCJ3" s="854"/>
      <c r="WCK3" s="854"/>
      <c r="WCL3" s="854"/>
      <c r="WCM3" s="854"/>
      <c r="WCN3" s="854"/>
      <c r="WCO3" s="854"/>
      <c r="WCP3" s="854"/>
      <c r="WCQ3" s="854"/>
      <c r="WCR3" s="854"/>
      <c r="WCS3" s="854"/>
      <c r="WCT3" s="854"/>
      <c r="WCU3" s="854"/>
      <c r="WCV3" s="854"/>
      <c r="WCW3" s="854"/>
      <c r="WCX3" s="854"/>
      <c r="WCY3" s="854"/>
      <c r="WCZ3" s="854"/>
      <c r="WDA3" s="854"/>
      <c r="WDB3" s="854"/>
      <c r="WDC3" s="854"/>
      <c r="WDD3" s="854"/>
      <c r="WDE3" s="854"/>
      <c r="WDF3" s="854"/>
      <c r="WDG3" s="854"/>
      <c r="WDH3" s="854"/>
      <c r="WDI3" s="854"/>
      <c r="WDJ3" s="854"/>
      <c r="WDK3" s="854"/>
      <c r="WDL3" s="854"/>
      <c r="WDM3" s="854"/>
      <c r="WDN3" s="854"/>
      <c r="WDO3" s="854"/>
      <c r="WDP3" s="854"/>
      <c r="WDQ3" s="854"/>
      <c r="WDR3" s="854"/>
      <c r="WDS3" s="854"/>
      <c r="WDT3" s="854"/>
      <c r="WDU3" s="854"/>
      <c r="WDV3" s="854"/>
      <c r="WDW3" s="854"/>
      <c r="WDX3" s="854"/>
      <c r="WDY3" s="854"/>
      <c r="WDZ3" s="854"/>
      <c r="WEA3" s="854"/>
      <c r="WEB3" s="854"/>
      <c r="WEC3" s="854"/>
      <c r="WED3" s="854"/>
      <c r="WEE3" s="854"/>
      <c r="WEF3" s="854"/>
      <c r="WEG3" s="854"/>
      <c r="WEH3" s="854"/>
      <c r="WEI3" s="854"/>
      <c r="WEJ3" s="854"/>
      <c r="WEK3" s="854"/>
      <c r="WEL3" s="854"/>
      <c r="WEM3" s="854"/>
      <c r="WEN3" s="854"/>
      <c r="WEO3" s="854"/>
      <c r="WEP3" s="854"/>
      <c r="WEQ3" s="854"/>
      <c r="WER3" s="854"/>
      <c r="WES3" s="854"/>
      <c r="WET3" s="854"/>
      <c r="WEU3" s="854"/>
      <c r="WEV3" s="854"/>
      <c r="WEW3" s="854"/>
      <c r="WEX3" s="854"/>
      <c r="WEY3" s="854"/>
      <c r="WEZ3" s="854"/>
      <c r="WFA3" s="854"/>
      <c r="WFB3" s="854"/>
      <c r="WFC3" s="854"/>
      <c r="WFD3" s="854"/>
      <c r="WFE3" s="854"/>
      <c r="WFF3" s="854"/>
      <c r="WFG3" s="854"/>
      <c r="WFH3" s="854"/>
      <c r="WFI3" s="854"/>
      <c r="WFJ3" s="854"/>
      <c r="WFK3" s="854"/>
      <c r="WFL3" s="854"/>
      <c r="WFM3" s="854"/>
      <c r="WFN3" s="854"/>
      <c r="WFO3" s="854"/>
      <c r="WFP3" s="854"/>
      <c r="WFQ3" s="854"/>
      <c r="WFR3" s="854"/>
      <c r="WFS3" s="854"/>
      <c r="WFT3" s="854"/>
      <c r="WFU3" s="854"/>
      <c r="WFV3" s="854"/>
      <c r="WFW3" s="854"/>
      <c r="WFX3" s="854"/>
      <c r="WFY3" s="854"/>
      <c r="WFZ3" s="854"/>
      <c r="WGA3" s="854"/>
      <c r="WGB3" s="854"/>
      <c r="WGC3" s="854"/>
      <c r="WGD3" s="854"/>
      <c r="WGE3" s="854"/>
      <c r="WGF3" s="854"/>
      <c r="WGG3" s="854"/>
      <c r="WGH3" s="854"/>
      <c r="WGI3" s="854"/>
      <c r="WGJ3" s="854"/>
      <c r="WGK3" s="854"/>
      <c r="WGL3" s="854"/>
      <c r="WGM3" s="854"/>
      <c r="WGN3" s="854"/>
      <c r="WGO3" s="854"/>
      <c r="WGP3" s="854"/>
      <c r="WGQ3" s="854"/>
      <c r="WGR3" s="854"/>
      <c r="WGS3" s="854"/>
      <c r="WGT3" s="854"/>
      <c r="WGU3" s="854"/>
      <c r="WGV3" s="854"/>
      <c r="WGW3" s="854"/>
      <c r="WGX3" s="854"/>
      <c r="WGY3" s="854"/>
      <c r="WGZ3" s="854"/>
      <c r="WHA3" s="854"/>
      <c r="WHB3" s="854"/>
      <c r="WHC3" s="854"/>
      <c r="WHD3" s="854"/>
      <c r="WHE3" s="854"/>
      <c r="WHF3" s="854"/>
      <c r="WHG3" s="854"/>
      <c r="WHH3" s="854"/>
      <c r="WHI3" s="854"/>
      <c r="WHJ3" s="854"/>
      <c r="WHK3" s="854"/>
      <c r="WHL3" s="854"/>
      <c r="WHM3" s="854"/>
      <c r="WHN3" s="854"/>
      <c r="WHO3" s="854"/>
      <c r="WHP3" s="854"/>
      <c r="WHQ3" s="854"/>
      <c r="WHR3" s="854"/>
      <c r="WHS3" s="854"/>
      <c r="WHT3" s="854"/>
      <c r="WHU3" s="854"/>
      <c r="WHV3" s="854"/>
      <c r="WHW3" s="854"/>
      <c r="WHX3" s="854"/>
      <c r="WHY3" s="854"/>
      <c r="WHZ3" s="854"/>
      <c r="WIA3" s="854"/>
      <c r="WIB3" s="854"/>
      <c r="WIC3" s="854"/>
      <c r="WID3" s="854"/>
      <c r="WIE3" s="854"/>
      <c r="WIF3" s="854"/>
      <c r="WIG3" s="854"/>
      <c r="WIH3" s="854"/>
      <c r="WII3" s="854"/>
      <c r="WIJ3" s="854"/>
      <c r="WIK3" s="854"/>
      <c r="WIL3" s="854"/>
      <c r="WIM3" s="854"/>
      <c r="WIN3" s="854"/>
      <c r="WIO3" s="854"/>
      <c r="WIP3" s="854"/>
      <c r="WIQ3" s="854"/>
      <c r="WIR3" s="854"/>
      <c r="WIS3" s="854"/>
      <c r="WIT3" s="854"/>
      <c r="WIU3" s="854"/>
      <c r="WIV3" s="854"/>
      <c r="WIW3" s="854"/>
      <c r="WIX3" s="854"/>
      <c r="WIY3" s="854"/>
      <c r="WIZ3" s="854"/>
      <c r="WJA3" s="854"/>
      <c r="WJB3" s="854"/>
      <c r="WJC3" s="854"/>
      <c r="WJD3" s="854"/>
      <c r="WJE3" s="854"/>
      <c r="WJF3" s="854"/>
      <c r="WJG3" s="854"/>
      <c r="WJH3" s="854"/>
      <c r="WJI3" s="854"/>
      <c r="WJJ3" s="854"/>
      <c r="WJK3" s="854"/>
      <c r="WJL3" s="854"/>
      <c r="WJM3" s="854"/>
      <c r="WJN3" s="854"/>
      <c r="WJO3" s="854"/>
      <c r="WJP3" s="854"/>
      <c r="WJQ3" s="854"/>
      <c r="WJR3" s="854"/>
      <c r="WJS3" s="854"/>
      <c r="WJT3" s="854"/>
      <c r="WJU3" s="854"/>
      <c r="WJV3" s="854"/>
      <c r="WJW3" s="854"/>
      <c r="WJX3" s="854"/>
      <c r="WJY3" s="854"/>
      <c r="WJZ3" s="854"/>
      <c r="WKA3" s="854"/>
      <c r="WKB3" s="854"/>
      <c r="WKC3" s="854"/>
      <c r="WKD3" s="854"/>
      <c r="WKE3" s="854"/>
      <c r="WKF3" s="854"/>
      <c r="WKG3" s="854"/>
      <c r="WKH3" s="854"/>
      <c r="WKI3" s="854"/>
      <c r="WKJ3" s="854"/>
      <c r="WKK3" s="854"/>
      <c r="WKL3" s="854"/>
      <c r="WKM3" s="854"/>
      <c r="WKN3" s="854"/>
      <c r="WKO3" s="854"/>
      <c r="WKP3" s="854"/>
      <c r="WKQ3" s="854"/>
      <c r="WKR3" s="854"/>
      <c r="WKS3" s="854"/>
      <c r="WKT3" s="854"/>
      <c r="WKU3" s="854"/>
      <c r="WKV3" s="854"/>
      <c r="WKW3" s="854"/>
      <c r="WKX3" s="854"/>
      <c r="WKY3" s="854"/>
      <c r="WKZ3" s="854"/>
      <c r="WLA3" s="854"/>
      <c r="WLB3" s="854"/>
      <c r="WLC3" s="854"/>
      <c r="WLD3" s="854"/>
      <c r="WLE3" s="854"/>
      <c r="WLF3" s="854"/>
      <c r="WLG3" s="854"/>
      <c r="WLH3" s="854"/>
      <c r="WLI3" s="854"/>
      <c r="WLJ3" s="854"/>
      <c r="WLK3" s="854"/>
      <c r="WLL3" s="854"/>
      <c r="WLM3" s="854"/>
      <c r="WLN3" s="854"/>
      <c r="WLO3" s="854"/>
      <c r="WLP3" s="854"/>
      <c r="WLQ3" s="854"/>
      <c r="WLR3" s="854"/>
      <c r="WLS3" s="854"/>
      <c r="WLT3" s="854"/>
      <c r="WLU3" s="854"/>
      <c r="WLV3" s="854"/>
      <c r="WLW3" s="854"/>
      <c r="WLX3" s="854"/>
      <c r="WLY3" s="854"/>
      <c r="WLZ3" s="854"/>
      <c r="WMA3" s="854"/>
      <c r="WMB3" s="854"/>
      <c r="WMC3" s="854"/>
      <c r="WMD3" s="854"/>
      <c r="WME3" s="854"/>
      <c r="WMF3" s="854"/>
      <c r="WMG3" s="854"/>
      <c r="WMH3" s="854"/>
      <c r="WMI3" s="854"/>
      <c r="WMJ3" s="854"/>
      <c r="WMK3" s="854"/>
      <c r="WML3" s="854"/>
      <c r="WMM3" s="854"/>
      <c r="WMN3" s="854"/>
      <c r="WMO3" s="854"/>
      <c r="WMP3" s="854"/>
      <c r="WMQ3" s="854"/>
      <c r="WMR3" s="854"/>
      <c r="WMS3" s="854"/>
      <c r="WMT3" s="854"/>
      <c r="WMU3" s="854"/>
      <c r="WMV3" s="854"/>
      <c r="WMW3" s="854"/>
      <c r="WMX3" s="854"/>
      <c r="WMY3" s="854"/>
      <c r="WMZ3" s="854"/>
      <c r="WNA3" s="854"/>
      <c r="WNB3" s="854"/>
      <c r="WNC3" s="854"/>
      <c r="WND3" s="854"/>
      <c r="WNE3" s="854"/>
      <c r="WNF3" s="854"/>
      <c r="WNG3" s="854"/>
      <c r="WNH3" s="854"/>
      <c r="WNI3" s="854"/>
      <c r="WNJ3" s="854"/>
      <c r="WNK3" s="854"/>
      <c r="WNL3" s="854"/>
      <c r="WNM3" s="854"/>
      <c r="WNN3" s="854"/>
      <c r="WNO3" s="854"/>
      <c r="WNP3" s="854"/>
      <c r="WNQ3" s="854"/>
      <c r="WNR3" s="854"/>
      <c r="WNS3" s="854"/>
      <c r="WNT3" s="854"/>
      <c r="WNU3" s="854"/>
      <c r="WNV3" s="854"/>
      <c r="WNW3" s="854"/>
      <c r="WNX3" s="854"/>
      <c r="WNY3" s="854"/>
      <c r="WNZ3" s="854"/>
      <c r="WOA3" s="854"/>
      <c r="WOB3" s="854"/>
      <c r="WOC3" s="854"/>
      <c r="WOD3" s="854"/>
      <c r="WOE3" s="854"/>
      <c r="WOF3" s="854"/>
      <c r="WOG3" s="854"/>
      <c r="WOH3" s="854"/>
      <c r="WOI3" s="854"/>
      <c r="WOJ3" s="854"/>
      <c r="WOK3" s="854"/>
      <c r="WOL3" s="854"/>
      <c r="WOM3" s="854"/>
      <c r="WON3" s="854"/>
      <c r="WOO3" s="854"/>
      <c r="WOP3" s="854"/>
      <c r="WOQ3" s="854"/>
      <c r="WOR3" s="854"/>
      <c r="WOS3" s="854"/>
      <c r="WOT3" s="854"/>
      <c r="WOU3" s="854"/>
      <c r="WOV3" s="854"/>
      <c r="WOW3" s="854"/>
      <c r="WOX3" s="854"/>
      <c r="WOY3" s="854"/>
      <c r="WOZ3" s="854"/>
      <c r="WPA3" s="854"/>
      <c r="WPB3" s="854"/>
      <c r="WPC3" s="854"/>
      <c r="WPD3" s="854"/>
      <c r="WPE3" s="854"/>
      <c r="WPF3" s="854"/>
      <c r="WPG3" s="854"/>
      <c r="WPH3" s="854"/>
      <c r="WPI3" s="854"/>
      <c r="WPJ3" s="854"/>
      <c r="WPK3" s="854"/>
      <c r="WPL3" s="854"/>
      <c r="WPM3" s="854"/>
      <c r="WPN3" s="854"/>
      <c r="WPO3" s="854"/>
      <c r="WPP3" s="854"/>
      <c r="WPQ3" s="854"/>
      <c r="WPR3" s="854"/>
      <c r="WPS3" s="854"/>
      <c r="WPT3" s="854"/>
      <c r="WPU3" s="854"/>
      <c r="WPV3" s="854"/>
      <c r="WPW3" s="854"/>
      <c r="WPX3" s="854"/>
      <c r="WPY3" s="854"/>
      <c r="WPZ3" s="854"/>
      <c r="WQA3" s="854"/>
      <c r="WQB3" s="854"/>
      <c r="WQC3" s="854"/>
      <c r="WQD3" s="854"/>
      <c r="WQE3" s="854"/>
      <c r="WQF3" s="854"/>
      <c r="WQG3" s="854"/>
      <c r="WQH3" s="854"/>
      <c r="WQI3" s="854"/>
      <c r="WQJ3" s="854"/>
      <c r="WQK3" s="854"/>
      <c r="WQL3" s="854"/>
      <c r="WQM3" s="854"/>
      <c r="WQN3" s="854"/>
      <c r="WQO3" s="854"/>
      <c r="WQP3" s="854"/>
      <c r="WQQ3" s="854"/>
      <c r="WQR3" s="854"/>
      <c r="WQS3" s="854"/>
      <c r="WQT3" s="854"/>
      <c r="WQU3" s="854"/>
      <c r="WQV3" s="854"/>
      <c r="WQW3" s="854"/>
      <c r="WQX3" s="854"/>
      <c r="WQY3" s="854"/>
      <c r="WQZ3" s="854"/>
      <c r="WRA3" s="854"/>
      <c r="WRB3" s="854"/>
      <c r="WRC3" s="854"/>
      <c r="WRD3" s="854"/>
      <c r="WRE3" s="854"/>
      <c r="WRF3" s="854"/>
      <c r="WRG3" s="854"/>
      <c r="WRH3" s="854"/>
      <c r="WRI3" s="854"/>
      <c r="WRJ3" s="854"/>
      <c r="WRK3" s="854"/>
      <c r="WRL3" s="854"/>
      <c r="WRM3" s="854"/>
      <c r="WRN3" s="854"/>
      <c r="WRO3" s="854"/>
      <c r="WRP3" s="854"/>
      <c r="WRQ3" s="854"/>
      <c r="WRR3" s="854"/>
      <c r="WRS3" s="854"/>
      <c r="WRT3" s="854"/>
      <c r="WRU3" s="854"/>
      <c r="WRV3" s="854"/>
      <c r="WRW3" s="854"/>
      <c r="WRX3" s="854"/>
      <c r="WRY3" s="854"/>
      <c r="WRZ3" s="854"/>
      <c r="WSA3" s="854"/>
      <c r="WSB3" s="854"/>
      <c r="WSC3" s="854"/>
      <c r="WSD3" s="854"/>
      <c r="WSE3" s="854"/>
      <c r="WSF3" s="854"/>
      <c r="WSG3" s="854"/>
      <c r="WSH3" s="854"/>
      <c r="WSI3" s="854"/>
      <c r="WSJ3" s="854"/>
      <c r="WSK3" s="854"/>
      <c r="WSL3" s="854"/>
      <c r="WSM3" s="854"/>
      <c r="WSN3" s="854"/>
      <c r="WSO3" s="854"/>
      <c r="WSP3" s="854"/>
      <c r="WSQ3" s="854"/>
      <c r="WSR3" s="854"/>
      <c r="WSS3" s="854"/>
      <c r="WST3" s="854"/>
      <c r="WSU3" s="854"/>
      <c r="WSV3" s="854"/>
      <c r="WSW3" s="854"/>
      <c r="WSX3" s="854"/>
      <c r="WSY3" s="854"/>
      <c r="WSZ3" s="854"/>
      <c r="WTA3" s="854"/>
      <c r="WTB3" s="854"/>
      <c r="WTC3" s="854"/>
      <c r="WTD3" s="854"/>
      <c r="WTE3" s="854"/>
      <c r="WTF3" s="854"/>
      <c r="WTG3" s="854"/>
      <c r="WTH3" s="854"/>
      <c r="WTI3" s="854"/>
      <c r="WTJ3" s="854"/>
      <c r="WTK3" s="854"/>
      <c r="WTL3" s="854"/>
      <c r="WTM3" s="854"/>
      <c r="WTN3" s="854"/>
      <c r="WTO3" s="854"/>
      <c r="WTP3" s="854"/>
      <c r="WTQ3" s="854"/>
      <c r="WTR3" s="854"/>
      <c r="WTS3" s="854"/>
      <c r="WTT3" s="854"/>
      <c r="WTU3" s="854"/>
      <c r="WTV3" s="854"/>
      <c r="WTW3" s="854"/>
      <c r="WTX3" s="854"/>
      <c r="WTY3" s="854"/>
      <c r="WTZ3" s="854"/>
      <c r="WUA3" s="854"/>
      <c r="WUB3" s="854"/>
      <c r="WUC3" s="854"/>
      <c r="WUD3" s="854"/>
      <c r="WUE3" s="854"/>
      <c r="WUF3" s="854"/>
      <c r="WUG3" s="854"/>
      <c r="WUH3" s="854"/>
      <c r="WUI3" s="854"/>
      <c r="WUJ3" s="854"/>
      <c r="WUK3" s="854"/>
      <c r="WUL3" s="854"/>
      <c r="WUM3" s="854"/>
      <c r="WUN3" s="854"/>
      <c r="WUO3" s="854"/>
      <c r="WUP3" s="854"/>
      <c r="WUQ3" s="854"/>
      <c r="WUR3" s="854"/>
      <c r="WUS3" s="854"/>
      <c r="WUT3" s="854"/>
      <c r="WUU3" s="854"/>
      <c r="WUV3" s="854"/>
      <c r="WUW3" s="854"/>
      <c r="WUX3" s="854"/>
      <c r="WUY3" s="854"/>
      <c r="WUZ3" s="854"/>
      <c r="WVA3" s="854"/>
      <c r="WVB3" s="854"/>
      <c r="WVC3" s="854"/>
      <c r="WVD3" s="854"/>
      <c r="WVE3" s="854"/>
      <c r="WVF3" s="854"/>
      <c r="WVG3" s="854"/>
      <c r="WVH3" s="854"/>
      <c r="WVI3" s="854"/>
      <c r="WVJ3" s="854"/>
      <c r="WVK3" s="854"/>
      <c r="WVL3" s="854"/>
      <c r="WVM3" s="854"/>
      <c r="WVN3" s="854"/>
      <c r="WVO3" s="854"/>
      <c r="WVP3" s="854"/>
      <c r="WVQ3" s="854"/>
      <c r="WVR3" s="854"/>
      <c r="WVS3" s="854"/>
      <c r="WVT3" s="854"/>
      <c r="WVU3" s="854"/>
      <c r="WVV3" s="854"/>
      <c r="WVW3" s="854"/>
      <c r="WVX3" s="854"/>
      <c r="WVY3" s="854"/>
      <c r="WVZ3" s="854"/>
      <c r="WWA3" s="854"/>
      <c r="WWB3" s="854"/>
      <c r="WWC3" s="854"/>
      <c r="WWD3" s="854"/>
      <c r="WWE3" s="854"/>
      <c r="WWF3" s="854"/>
      <c r="WWG3" s="854"/>
      <c r="WWH3" s="854"/>
      <c r="WWI3" s="854"/>
      <c r="WWJ3" s="854"/>
      <c r="WWK3" s="854"/>
      <c r="WWL3" s="854"/>
      <c r="WWM3" s="854"/>
      <c r="WWN3" s="854"/>
      <c r="WWO3" s="854"/>
      <c r="WWP3" s="854"/>
      <c r="WWQ3" s="854"/>
      <c r="WWR3" s="854"/>
      <c r="WWS3" s="854"/>
      <c r="WWT3" s="854"/>
      <c r="WWU3" s="854"/>
      <c r="WWV3" s="854"/>
      <c r="WWW3" s="854"/>
      <c r="WWX3" s="854"/>
      <c r="WWY3" s="854"/>
      <c r="WWZ3" s="854"/>
      <c r="WXA3" s="854"/>
      <c r="WXB3" s="854"/>
      <c r="WXC3" s="854"/>
      <c r="WXD3" s="854"/>
      <c r="WXE3" s="854"/>
      <c r="WXF3" s="854"/>
      <c r="WXG3" s="854"/>
      <c r="WXH3" s="854"/>
      <c r="WXI3" s="854"/>
      <c r="WXJ3" s="854"/>
      <c r="WXK3" s="854"/>
      <c r="WXL3" s="854"/>
      <c r="WXM3" s="854"/>
      <c r="WXN3" s="854"/>
      <c r="WXO3" s="854"/>
      <c r="WXP3" s="854"/>
      <c r="WXQ3" s="854"/>
      <c r="WXR3" s="854"/>
      <c r="WXS3" s="854"/>
      <c r="WXT3" s="854"/>
      <c r="WXU3" s="854"/>
      <c r="WXV3" s="854"/>
      <c r="WXW3" s="854"/>
      <c r="WXX3" s="854"/>
      <c r="WXY3" s="854"/>
      <c r="WXZ3" s="854"/>
      <c r="WYA3" s="854"/>
      <c r="WYB3" s="854"/>
      <c r="WYC3" s="854"/>
      <c r="WYD3" s="854"/>
      <c r="WYE3" s="854"/>
      <c r="WYF3" s="854"/>
      <c r="WYG3" s="854"/>
      <c r="WYH3" s="854"/>
      <c r="WYI3" s="854"/>
      <c r="WYJ3" s="854"/>
      <c r="WYK3" s="854"/>
      <c r="WYL3" s="854"/>
      <c r="WYM3" s="854"/>
      <c r="WYN3" s="854"/>
      <c r="WYO3" s="854"/>
      <c r="WYP3" s="854"/>
      <c r="WYQ3" s="854"/>
      <c r="WYR3" s="854"/>
      <c r="WYS3" s="854"/>
      <c r="WYT3" s="854"/>
      <c r="WYU3" s="854"/>
      <c r="WYV3" s="854"/>
      <c r="WYW3" s="854"/>
      <c r="WYX3" s="854"/>
      <c r="WYY3" s="854"/>
      <c r="WYZ3" s="854"/>
      <c r="WZA3" s="854"/>
      <c r="WZB3" s="854"/>
      <c r="WZC3" s="854"/>
      <c r="WZD3" s="854"/>
      <c r="WZE3" s="854"/>
      <c r="WZF3" s="854"/>
      <c r="WZG3" s="854"/>
      <c r="WZH3" s="854"/>
      <c r="WZI3" s="854"/>
      <c r="WZJ3" s="854"/>
      <c r="WZK3" s="854"/>
      <c r="WZL3" s="854"/>
      <c r="WZM3" s="854"/>
      <c r="WZN3" s="854"/>
      <c r="WZO3" s="854"/>
      <c r="WZP3" s="854"/>
      <c r="WZQ3" s="854"/>
      <c r="WZR3" s="854"/>
      <c r="WZS3" s="854"/>
      <c r="WZT3" s="854"/>
      <c r="WZU3" s="854"/>
      <c r="WZV3" s="854"/>
      <c r="WZW3" s="854"/>
      <c r="WZX3" s="854"/>
      <c r="WZY3" s="854"/>
      <c r="WZZ3" s="854"/>
      <c r="XAA3" s="854"/>
      <c r="XAB3" s="854"/>
      <c r="XAC3" s="854"/>
      <c r="XAD3" s="854"/>
      <c r="XAE3" s="854"/>
      <c r="XAF3" s="854"/>
      <c r="XAG3" s="854"/>
      <c r="XAH3" s="854"/>
      <c r="XAI3" s="854"/>
      <c r="XAJ3" s="854"/>
      <c r="XAK3" s="854"/>
      <c r="XAL3" s="854"/>
      <c r="XAM3" s="854"/>
      <c r="XAN3" s="854"/>
      <c r="XAO3" s="854"/>
      <c r="XAP3" s="854"/>
      <c r="XAQ3" s="854"/>
      <c r="XAR3" s="854"/>
      <c r="XAS3" s="854"/>
      <c r="XAT3" s="854"/>
      <c r="XAU3" s="854"/>
      <c r="XAV3" s="854"/>
      <c r="XAW3" s="854"/>
      <c r="XAX3" s="854"/>
      <c r="XAY3" s="854"/>
      <c r="XAZ3" s="854"/>
      <c r="XBA3" s="854"/>
      <c r="XBB3" s="854"/>
      <c r="XBC3" s="854"/>
      <c r="XBD3" s="854"/>
      <c r="XBE3" s="854"/>
      <c r="XBF3" s="854"/>
      <c r="XBG3" s="854"/>
      <c r="XBH3" s="854"/>
      <c r="XBI3" s="854"/>
      <c r="XBJ3" s="854"/>
      <c r="XBK3" s="854"/>
      <c r="XBL3" s="854"/>
      <c r="XBM3" s="854"/>
      <c r="XBN3" s="854"/>
      <c r="XBO3" s="854"/>
      <c r="XBP3" s="854"/>
      <c r="XBQ3" s="854"/>
      <c r="XBR3" s="854"/>
      <c r="XBS3" s="854"/>
      <c r="XBT3" s="854"/>
      <c r="XBU3" s="854"/>
      <c r="XBV3" s="854"/>
      <c r="XBW3" s="854"/>
      <c r="XBX3" s="854"/>
      <c r="XBY3" s="854"/>
      <c r="XBZ3" s="854"/>
      <c r="XCA3" s="854"/>
      <c r="XCB3" s="854"/>
      <c r="XCC3" s="854"/>
      <c r="XCD3" s="854"/>
      <c r="XCE3" s="854"/>
      <c r="XCF3" s="854"/>
      <c r="XCG3" s="854"/>
      <c r="XCH3" s="854"/>
      <c r="XCI3" s="854"/>
      <c r="XCJ3" s="854"/>
      <c r="XCK3" s="854"/>
      <c r="XCL3" s="854"/>
      <c r="XCM3" s="854"/>
      <c r="XCN3" s="854"/>
      <c r="XCO3" s="854"/>
      <c r="XCP3" s="854"/>
      <c r="XCQ3" s="854"/>
      <c r="XCR3" s="854"/>
      <c r="XCS3" s="854"/>
      <c r="XCT3" s="854"/>
      <c r="XCU3" s="854"/>
      <c r="XCV3" s="854"/>
      <c r="XCW3" s="854"/>
      <c r="XCX3" s="854"/>
      <c r="XCY3" s="854"/>
      <c r="XCZ3" s="854"/>
      <c r="XDA3" s="854"/>
      <c r="XDB3" s="854"/>
      <c r="XDC3" s="854"/>
      <c r="XDD3" s="854"/>
      <c r="XDE3" s="854"/>
      <c r="XDF3" s="854"/>
      <c r="XDG3" s="854"/>
      <c r="XDH3" s="854"/>
      <c r="XDI3" s="854"/>
      <c r="XDJ3" s="854"/>
      <c r="XDK3" s="854"/>
      <c r="XDL3" s="854"/>
      <c r="XDM3" s="854"/>
      <c r="XDN3" s="854"/>
      <c r="XDO3" s="854"/>
      <c r="XDP3" s="854"/>
      <c r="XDQ3" s="854"/>
      <c r="XDR3" s="854"/>
      <c r="XDS3" s="854"/>
      <c r="XDT3" s="854"/>
      <c r="XDU3" s="854"/>
      <c r="XDV3" s="854"/>
      <c r="XDW3" s="854"/>
      <c r="XDX3" s="854"/>
      <c r="XDY3" s="854"/>
      <c r="XDZ3" s="854"/>
      <c r="XEA3" s="854"/>
      <c r="XEB3" s="854"/>
      <c r="XEC3" s="854"/>
      <c r="XED3" s="854"/>
      <c r="XEE3" s="854"/>
      <c r="XEF3" s="854"/>
      <c r="XEG3" s="854"/>
      <c r="XEH3" s="854"/>
      <c r="XEI3" s="854"/>
      <c r="XEJ3" s="854"/>
      <c r="XEK3" s="854"/>
      <c r="XEL3" s="854"/>
      <c r="XEM3" s="854"/>
      <c r="XEN3" s="854"/>
      <c r="XEO3" s="854"/>
      <c r="XEP3" s="854"/>
      <c r="XEQ3" s="854"/>
      <c r="XER3" s="854"/>
      <c r="XES3" s="854"/>
      <c r="XET3" s="854"/>
      <c r="XEU3" s="854"/>
      <c r="XEV3" s="854"/>
      <c r="XEW3" s="854"/>
      <c r="XEX3" s="854"/>
      <c r="XEY3" s="854"/>
      <c r="XEZ3" s="854"/>
      <c r="XFA3" s="854"/>
      <c r="XFB3" s="854"/>
      <c r="XFC3" s="854"/>
      <c r="XFD3" s="854"/>
    </row>
    <row r="4" spans="1:16384" s="57" customFormat="1" ht="14">
      <c r="A4" s="1182" t="s">
        <v>553</v>
      </c>
      <c r="B4" s="1182" t="s">
        <v>554</v>
      </c>
      <c r="C4" s="1182" t="s">
        <v>555</v>
      </c>
      <c r="D4" s="1185" t="s">
        <v>556</v>
      </c>
      <c r="E4" s="1186"/>
      <c r="F4" s="1186"/>
      <c r="G4" s="1187"/>
    </row>
    <row r="5" spans="1:16384" s="121" customFormat="1" ht="46.5" customHeight="1">
      <c r="A5" s="1183"/>
      <c r="B5" s="1184"/>
      <c r="C5" s="1184"/>
      <c r="D5" s="448" t="s">
        <v>557</v>
      </c>
      <c r="E5" s="912" t="s">
        <v>558</v>
      </c>
      <c r="F5" s="912" t="s">
        <v>559</v>
      </c>
      <c r="G5" s="912" t="s">
        <v>560</v>
      </c>
    </row>
    <row r="6" spans="1:16384" s="17" customFormat="1" ht="12.75" customHeight="1">
      <c r="A6" s="118" t="s">
        <v>489</v>
      </c>
      <c r="B6" s="447" t="s">
        <v>561</v>
      </c>
      <c r="C6" s="447" t="s">
        <v>562</v>
      </c>
      <c r="D6" s="447">
        <v>3</v>
      </c>
      <c r="E6" s="447" t="s">
        <v>489</v>
      </c>
      <c r="F6" s="447">
        <v>21</v>
      </c>
      <c r="G6" s="447" t="s">
        <v>563</v>
      </c>
      <c r="H6" s="476"/>
      <c r="I6" s="476"/>
      <c r="J6" s="476"/>
      <c r="K6" s="476"/>
      <c r="L6" s="476"/>
      <c r="M6" s="476"/>
      <c r="N6" s="476"/>
      <c r="O6" s="476"/>
      <c r="P6" s="476"/>
      <c r="Q6" s="476"/>
      <c r="R6" s="476"/>
      <c r="S6" s="476"/>
      <c r="T6" s="476"/>
      <c r="U6" s="476"/>
      <c r="V6" s="476"/>
      <c r="W6" s="476"/>
      <c r="X6" s="476"/>
      <c r="Y6" s="476"/>
      <c r="Z6" s="476"/>
      <c r="AA6" s="476"/>
      <c r="AB6" s="476"/>
      <c r="AC6" s="476"/>
      <c r="AD6" s="476"/>
      <c r="AE6" s="476"/>
      <c r="AF6" s="476"/>
      <c r="AG6" s="476"/>
      <c r="AH6" s="476"/>
      <c r="AI6" s="476"/>
      <c r="AJ6" s="476"/>
      <c r="AK6" s="476"/>
      <c r="AL6" s="476"/>
      <c r="AM6" s="476"/>
      <c r="AN6" s="476"/>
      <c r="AO6" s="476"/>
      <c r="AP6" s="476"/>
      <c r="AQ6" s="476"/>
      <c r="AR6" s="476"/>
      <c r="AS6" s="476"/>
      <c r="AT6" s="476"/>
      <c r="AU6" s="476"/>
      <c r="AV6" s="476"/>
      <c r="AW6" s="476"/>
      <c r="AX6" s="476"/>
      <c r="AY6" s="476"/>
      <c r="AZ6" s="476"/>
      <c r="BA6" s="476"/>
      <c r="BB6" s="476"/>
      <c r="BC6" s="476"/>
      <c r="BD6" s="476"/>
      <c r="BE6" s="476"/>
      <c r="BF6" s="476"/>
      <c r="BG6" s="476"/>
      <c r="BH6" s="476"/>
      <c r="BI6" s="476"/>
      <c r="BJ6" s="476"/>
      <c r="BK6" s="476"/>
      <c r="BL6" s="476"/>
      <c r="BM6" s="476"/>
      <c r="BN6" s="476"/>
      <c r="BO6" s="476"/>
      <c r="BP6" s="476"/>
      <c r="BQ6" s="476"/>
      <c r="BR6" s="476"/>
      <c r="BS6" s="476"/>
      <c r="BT6" s="476"/>
      <c r="BU6" s="476"/>
      <c r="BV6" s="476"/>
      <c r="BW6" s="476"/>
      <c r="BX6" s="476"/>
      <c r="BY6" s="476"/>
      <c r="BZ6" s="476"/>
      <c r="CA6" s="476"/>
      <c r="CB6" s="476"/>
      <c r="CC6" s="476"/>
      <c r="CD6" s="476"/>
      <c r="CE6" s="476"/>
      <c r="CF6" s="476"/>
      <c r="CG6" s="476"/>
      <c r="CH6" s="476"/>
      <c r="CI6" s="476"/>
      <c r="CJ6" s="476"/>
      <c r="CK6" s="476"/>
      <c r="CL6" s="476"/>
      <c r="CM6" s="476"/>
      <c r="CN6" s="476"/>
      <c r="CO6" s="476"/>
      <c r="CP6" s="476"/>
      <c r="CQ6" s="476"/>
      <c r="CR6" s="476"/>
      <c r="CS6" s="476"/>
      <c r="CT6" s="476"/>
      <c r="CU6" s="476"/>
      <c r="CV6" s="476"/>
      <c r="CW6" s="476"/>
      <c r="CX6" s="476"/>
      <c r="CY6" s="476"/>
      <c r="CZ6" s="476"/>
      <c r="DA6" s="476"/>
      <c r="DB6" s="476"/>
      <c r="DC6" s="476"/>
      <c r="DD6" s="476"/>
      <c r="DE6" s="476"/>
      <c r="DF6" s="476"/>
      <c r="DG6" s="476"/>
      <c r="DH6" s="476"/>
      <c r="DI6" s="476"/>
      <c r="DJ6" s="476"/>
      <c r="DK6" s="476"/>
      <c r="DL6" s="476"/>
      <c r="DM6" s="476"/>
      <c r="DN6" s="476"/>
      <c r="DO6" s="476"/>
      <c r="DP6" s="476"/>
      <c r="DQ6" s="476"/>
      <c r="DR6" s="476"/>
      <c r="DS6" s="476"/>
      <c r="DT6" s="476"/>
      <c r="DU6" s="476"/>
      <c r="DV6" s="476"/>
      <c r="DW6" s="476"/>
      <c r="DX6" s="476"/>
      <c r="DY6" s="476"/>
      <c r="DZ6" s="476"/>
      <c r="EA6" s="476"/>
      <c r="EB6" s="476"/>
      <c r="EC6" s="476"/>
      <c r="ED6" s="476"/>
      <c r="EE6" s="476"/>
      <c r="EF6" s="476"/>
      <c r="EG6" s="476"/>
      <c r="EH6" s="476"/>
      <c r="EI6" s="476"/>
      <c r="EJ6" s="476"/>
      <c r="EK6" s="476"/>
      <c r="EL6" s="476"/>
      <c r="EM6" s="476"/>
      <c r="EN6" s="476"/>
      <c r="EO6" s="476"/>
      <c r="EP6" s="476"/>
      <c r="EQ6" s="476"/>
      <c r="ER6" s="476"/>
      <c r="ES6" s="476"/>
      <c r="ET6" s="476"/>
      <c r="EU6" s="476"/>
      <c r="EV6" s="476"/>
      <c r="EW6" s="476"/>
      <c r="EX6" s="476"/>
      <c r="EY6" s="476"/>
      <c r="EZ6" s="476"/>
      <c r="FA6" s="476"/>
      <c r="FB6" s="476"/>
      <c r="FC6" s="476"/>
      <c r="FD6" s="476"/>
      <c r="FE6" s="476"/>
      <c r="FF6" s="476"/>
      <c r="FG6" s="476"/>
      <c r="FH6" s="476"/>
      <c r="FI6" s="476"/>
      <c r="FJ6" s="476"/>
      <c r="FK6" s="476"/>
      <c r="FL6" s="476"/>
      <c r="FM6" s="476"/>
      <c r="FN6" s="476"/>
      <c r="FO6" s="476"/>
      <c r="FP6" s="476"/>
      <c r="FQ6" s="476"/>
      <c r="FR6" s="476"/>
      <c r="FS6" s="476"/>
      <c r="FT6" s="476"/>
      <c r="FU6" s="476"/>
      <c r="FV6" s="476"/>
      <c r="FW6" s="476"/>
      <c r="FX6" s="476"/>
      <c r="FY6" s="476"/>
      <c r="FZ6" s="476"/>
      <c r="GA6" s="476"/>
      <c r="GB6" s="476"/>
      <c r="GC6" s="476"/>
      <c r="GD6" s="476"/>
      <c r="GE6" s="476"/>
      <c r="GF6" s="476"/>
      <c r="GG6" s="476"/>
      <c r="GH6" s="476"/>
      <c r="GI6" s="476"/>
      <c r="GJ6" s="476"/>
      <c r="GK6" s="476"/>
      <c r="GL6" s="476"/>
      <c r="GM6" s="476"/>
      <c r="GN6" s="476"/>
      <c r="GO6" s="476"/>
      <c r="GP6" s="476"/>
      <c r="GQ6" s="476"/>
      <c r="GR6" s="476"/>
      <c r="GS6" s="476"/>
      <c r="GT6" s="476"/>
      <c r="GU6" s="476"/>
      <c r="GV6" s="476"/>
      <c r="GW6" s="476"/>
      <c r="GX6" s="476"/>
      <c r="GY6" s="476"/>
      <c r="GZ6" s="476"/>
      <c r="HA6" s="476"/>
      <c r="HB6" s="476"/>
      <c r="HC6" s="476"/>
      <c r="HD6" s="476"/>
      <c r="HE6" s="476"/>
      <c r="HF6" s="476"/>
      <c r="HG6" s="476"/>
      <c r="HH6" s="476"/>
      <c r="HI6" s="476"/>
      <c r="HJ6" s="476"/>
      <c r="HK6" s="476"/>
      <c r="HL6" s="476"/>
      <c r="HM6" s="476"/>
      <c r="HN6" s="476"/>
      <c r="HO6" s="476"/>
      <c r="HP6" s="476"/>
      <c r="HQ6" s="476"/>
      <c r="HR6" s="476"/>
      <c r="HS6" s="476"/>
      <c r="HT6" s="476"/>
      <c r="HU6" s="476"/>
      <c r="HV6" s="476"/>
      <c r="HW6" s="476"/>
      <c r="HX6" s="476"/>
      <c r="HY6" s="476"/>
      <c r="HZ6" s="476"/>
      <c r="IA6" s="476"/>
      <c r="IB6" s="476"/>
      <c r="IC6" s="476"/>
      <c r="ID6" s="476"/>
      <c r="IE6" s="476"/>
      <c r="IF6" s="476"/>
      <c r="IG6" s="476"/>
      <c r="IH6" s="476"/>
      <c r="II6" s="476"/>
      <c r="IJ6" s="476"/>
      <c r="IK6" s="476"/>
      <c r="IL6" s="476"/>
      <c r="IM6" s="476"/>
      <c r="IN6" s="476"/>
      <c r="IO6" s="476"/>
      <c r="IP6" s="476"/>
      <c r="IQ6" s="476"/>
      <c r="IR6" s="476"/>
      <c r="IS6" s="476"/>
      <c r="IT6" s="476"/>
      <c r="IU6" s="476"/>
      <c r="IV6" s="476"/>
      <c r="IW6" s="476"/>
      <c r="IX6" s="476"/>
      <c r="IY6" s="476"/>
      <c r="IZ6" s="476"/>
      <c r="JA6" s="476"/>
      <c r="JB6" s="476"/>
      <c r="JC6" s="476"/>
      <c r="JD6" s="476"/>
      <c r="JE6" s="476"/>
      <c r="JF6" s="476"/>
      <c r="JG6" s="476"/>
      <c r="JH6" s="476"/>
      <c r="JI6" s="476"/>
      <c r="JJ6" s="476"/>
      <c r="JK6" s="476"/>
      <c r="JL6" s="476"/>
      <c r="JM6" s="476"/>
      <c r="JN6" s="476"/>
      <c r="JO6" s="476"/>
      <c r="JP6" s="476"/>
      <c r="JQ6" s="476"/>
      <c r="JR6" s="476"/>
      <c r="JS6" s="476"/>
      <c r="JT6" s="476"/>
      <c r="JU6" s="476"/>
      <c r="JV6" s="476"/>
      <c r="JW6" s="476"/>
      <c r="JX6" s="476"/>
      <c r="JY6" s="476"/>
      <c r="JZ6" s="476"/>
      <c r="KA6" s="476"/>
      <c r="KB6" s="476"/>
      <c r="KC6" s="476"/>
      <c r="KD6" s="476"/>
      <c r="KE6" s="476"/>
      <c r="KF6" s="476"/>
      <c r="KG6" s="476"/>
      <c r="KH6" s="476"/>
      <c r="KI6" s="476"/>
      <c r="KJ6" s="476"/>
      <c r="KK6" s="476"/>
      <c r="KL6" s="476"/>
      <c r="KM6" s="476"/>
      <c r="KN6" s="476"/>
      <c r="KO6" s="476"/>
      <c r="KP6" s="476"/>
      <c r="KQ6" s="476"/>
      <c r="KR6" s="476"/>
      <c r="KS6" s="476"/>
      <c r="KT6" s="476"/>
      <c r="KU6" s="476"/>
      <c r="KV6" s="476"/>
      <c r="KW6" s="476"/>
      <c r="KX6" s="476"/>
      <c r="KY6" s="476"/>
      <c r="KZ6" s="476"/>
      <c r="LA6" s="476"/>
      <c r="LB6" s="476"/>
      <c r="LC6" s="476"/>
      <c r="LD6" s="476"/>
      <c r="LE6" s="476"/>
      <c r="LF6" s="476"/>
      <c r="LG6" s="476"/>
      <c r="LH6" s="476"/>
      <c r="LI6" s="476"/>
      <c r="LJ6" s="476"/>
      <c r="LK6" s="476"/>
      <c r="LL6" s="476"/>
      <c r="LM6" s="476"/>
      <c r="LN6" s="476"/>
      <c r="LO6" s="476"/>
      <c r="LP6" s="476"/>
      <c r="LQ6" s="476"/>
      <c r="LR6" s="476"/>
      <c r="LS6" s="476"/>
      <c r="LT6" s="476"/>
      <c r="LU6" s="476"/>
      <c r="LV6" s="476"/>
      <c r="LW6" s="476"/>
      <c r="LX6" s="476"/>
      <c r="LY6" s="476"/>
      <c r="LZ6" s="476"/>
      <c r="MA6" s="476"/>
      <c r="MB6" s="476"/>
      <c r="MC6" s="476"/>
      <c r="MD6" s="476"/>
      <c r="ME6" s="476"/>
      <c r="MF6" s="476"/>
      <c r="MG6" s="476"/>
      <c r="MH6" s="476"/>
      <c r="MI6" s="476"/>
      <c r="MJ6" s="476"/>
      <c r="MK6" s="476"/>
      <c r="ML6" s="476"/>
      <c r="MM6" s="476"/>
      <c r="MN6" s="476"/>
      <c r="MO6" s="476"/>
      <c r="MP6" s="476"/>
      <c r="MQ6" s="476"/>
      <c r="MR6" s="476"/>
      <c r="MS6" s="476"/>
      <c r="MT6" s="476"/>
      <c r="MU6" s="476"/>
      <c r="MV6" s="476"/>
      <c r="MW6" s="476"/>
      <c r="MX6" s="476"/>
      <c r="MY6" s="476"/>
      <c r="MZ6" s="476"/>
      <c r="NA6" s="476"/>
      <c r="NB6" s="476"/>
      <c r="NC6" s="476"/>
      <c r="ND6" s="476"/>
      <c r="NE6" s="476"/>
      <c r="NF6" s="476"/>
      <c r="NG6" s="476"/>
      <c r="NH6" s="476"/>
      <c r="NI6" s="476"/>
      <c r="NJ6" s="476"/>
      <c r="NK6" s="476"/>
      <c r="NL6" s="476"/>
      <c r="NM6" s="476"/>
      <c r="NN6" s="476"/>
      <c r="NO6" s="476"/>
      <c r="NP6" s="476"/>
      <c r="NQ6" s="476"/>
      <c r="NR6" s="476"/>
      <c r="NS6" s="476"/>
      <c r="NT6" s="476"/>
      <c r="NU6" s="476"/>
      <c r="NV6" s="476"/>
      <c r="NW6" s="476"/>
      <c r="NX6" s="476"/>
      <c r="NY6" s="476"/>
      <c r="NZ6" s="476"/>
      <c r="OA6" s="476"/>
      <c r="OB6" s="476"/>
      <c r="OC6" s="476"/>
      <c r="OD6" s="476"/>
      <c r="OE6" s="476"/>
      <c r="OF6" s="476"/>
      <c r="OG6" s="476"/>
      <c r="OH6" s="476"/>
      <c r="OI6" s="476"/>
      <c r="OJ6" s="476"/>
      <c r="OK6" s="476"/>
      <c r="OL6" s="476"/>
      <c r="OM6" s="476"/>
      <c r="ON6" s="476"/>
      <c r="OO6" s="476"/>
      <c r="OP6" s="476"/>
      <c r="OQ6" s="476"/>
      <c r="OR6" s="476"/>
      <c r="OS6" s="476"/>
      <c r="OT6" s="476"/>
      <c r="OU6" s="476"/>
      <c r="OV6" s="476"/>
      <c r="OW6" s="476"/>
      <c r="OX6" s="476"/>
      <c r="OY6" s="476"/>
      <c r="OZ6" s="476"/>
      <c r="PA6" s="476"/>
      <c r="PB6" s="476"/>
      <c r="PC6" s="476"/>
      <c r="PD6" s="476"/>
      <c r="PE6" s="476"/>
      <c r="PF6" s="476"/>
      <c r="PG6" s="476"/>
      <c r="PH6" s="476"/>
      <c r="PI6" s="476"/>
      <c r="PJ6" s="476"/>
      <c r="PK6" s="476"/>
      <c r="PL6" s="476"/>
      <c r="PM6" s="476"/>
      <c r="PN6" s="476"/>
      <c r="PO6" s="476"/>
      <c r="PP6" s="476"/>
      <c r="PQ6" s="476"/>
      <c r="PR6" s="476"/>
      <c r="PS6" s="476"/>
      <c r="PT6" s="476"/>
      <c r="PU6" s="476"/>
      <c r="PV6" s="476"/>
      <c r="PW6" s="476"/>
      <c r="PX6" s="476"/>
      <c r="PY6" s="476"/>
      <c r="PZ6" s="476"/>
      <c r="QA6" s="476"/>
      <c r="QB6" s="476"/>
      <c r="QC6" s="476"/>
      <c r="QD6" s="476"/>
      <c r="QE6" s="476"/>
      <c r="QF6" s="476"/>
      <c r="QG6" s="476"/>
      <c r="QH6" s="476"/>
      <c r="QI6" s="476"/>
      <c r="QJ6" s="476"/>
      <c r="QK6" s="476"/>
      <c r="QL6" s="476"/>
      <c r="QM6" s="476"/>
      <c r="QN6" s="476"/>
      <c r="QO6" s="476"/>
      <c r="QP6" s="476"/>
      <c r="QQ6" s="476"/>
      <c r="QR6" s="476"/>
      <c r="QS6" s="476"/>
      <c r="QT6" s="476"/>
      <c r="QU6" s="476"/>
      <c r="QV6" s="476"/>
      <c r="QW6" s="476"/>
      <c r="QX6" s="476"/>
      <c r="QY6" s="476"/>
      <c r="QZ6" s="476"/>
      <c r="RA6" s="476"/>
      <c r="RB6" s="476"/>
      <c r="RC6" s="476"/>
      <c r="RD6" s="476"/>
      <c r="RE6" s="476"/>
      <c r="RF6" s="476"/>
      <c r="RG6" s="476"/>
      <c r="RH6" s="476"/>
      <c r="RI6" s="476"/>
      <c r="RJ6" s="476"/>
      <c r="RK6" s="476"/>
      <c r="RL6" s="476"/>
      <c r="RM6" s="476"/>
      <c r="RN6" s="476"/>
      <c r="RO6" s="476"/>
      <c r="RP6" s="476"/>
      <c r="RQ6" s="476"/>
      <c r="RR6" s="476"/>
      <c r="RS6" s="476"/>
      <c r="RT6" s="476"/>
      <c r="RU6" s="476"/>
      <c r="RV6" s="476"/>
      <c r="RW6" s="476"/>
      <c r="RX6" s="476"/>
      <c r="RY6" s="476"/>
      <c r="RZ6" s="476"/>
      <c r="SA6" s="476"/>
      <c r="SB6" s="476"/>
      <c r="SC6" s="476"/>
      <c r="SD6" s="476"/>
      <c r="SE6" s="476"/>
      <c r="SF6" s="476"/>
      <c r="SG6" s="476"/>
      <c r="SH6" s="476"/>
      <c r="SI6" s="476"/>
      <c r="SJ6" s="476"/>
      <c r="SK6" s="476"/>
      <c r="SL6" s="476"/>
      <c r="SM6" s="476"/>
      <c r="SN6" s="476"/>
      <c r="SO6" s="476"/>
      <c r="SP6" s="476"/>
      <c r="SQ6" s="476"/>
      <c r="SR6" s="476"/>
      <c r="SS6" s="476"/>
      <c r="ST6" s="476"/>
      <c r="SU6" s="476"/>
      <c r="SV6" s="476"/>
      <c r="SW6" s="476"/>
      <c r="SX6" s="476"/>
      <c r="SY6" s="476"/>
      <c r="SZ6" s="476"/>
      <c r="TA6" s="476"/>
      <c r="TB6" s="476"/>
      <c r="TC6" s="476"/>
      <c r="TD6" s="476"/>
      <c r="TE6" s="476"/>
      <c r="TF6" s="476"/>
      <c r="TG6" s="476"/>
      <c r="TH6" s="476"/>
      <c r="TI6" s="476"/>
      <c r="TJ6" s="476"/>
      <c r="TK6" s="476"/>
      <c r="TL6" s="476"/>
      <c r="TM6" s="476"/>
      <c r="TN6" s="476"/>
      <c r="TO6" s="476"/>
      <c r="TP6" s="476"/>
      <c r="TQ6" s="476"/>
      <c r="TR6" s="476"/>
      <c r="TS6" s="476"/>
      <c r="TT6" s="476"/>
      <c r="TU6" s="476"/>
      <c r="TV6" s="476"/>
      <c r="TW6" s="476"/>
      <c r="TX6" s="476"/>
      <c r="TY6" s="476"/>
      <c r="TZ6" s="476"/>
      <c r="UA6" s="476"/>
      <c r="UB6" s="476"/>
      <c r="UC6" s="476"/>
      <c r="UD6" s="476"/>
      <c r="UE6" s="476"/>
      <c r="UF6" s="476"/>
      <c r="UG6" s="476"/>
      <c r="UH6" s="476"/>
      <c r="UI6" s="476"/>
      <c r="UJ6" s="476"/>
      <c r="UK6" s="476"/>
      <c r="UL6" s="476"/>
      <c r="UM6" s="476"/>
      <c r="UN6" s="476"/>
      <c r="UO6" s="476"/>
      <c r="UP6" s="476"/>
      <c r="UQ6" s="476"/>
      <c r="UR6" s="476"/>
      <c r="US6" s="476"/>
      <c r="UT6" s="476"/>
      <c r="UU6" s="476"/>
      <c r="UV6" s="476"/>
      <c r="UW6" s="476"/>
      <c r="UX6" s="476"/>
      <c r="UY6" s="476"/>
      <c r="UZ6" s="476"/>
      <c r="VA6" s="476"/>
      <c r="VB6" s="476"/>
      <c r="VC6" s="476"/>
      <c r="VD6" s="476"/>
      <c r="VE6" s="476"/>
      <c r="VF6" s="476"/>
      <c r="VG6" s="476"/>
      <c r="VH6" s="476"/>
      <c r="VI6" s="476"/>
      <c r="VJ6" s="476"/>
      <c r="VK6" s="476"/>
      <c r="VL6" s="476"/>
      <c r="VM6" s="476"/>
      <c r="VN6" s="476"/>
      <c r="VO6" s="476"/>
      <c r="VP6" s="476"/>
      <c r="VQ6" s="476"/>
      <c r="VR6" s="476"/>
      <c r="VS6" s="476"/>
      <c r="VT6" s="476"/>
      <c r="VU6" s="476"/>
      <c r="VV6" s="476"/>
      <c r="VW6" s="476"/>
      <c r="VX6" s="476"/>
      <c r="VY6" s="476"/>
      <c r="VZ6" s="476"/>
      <c r="WA6" s="476"/>
      <c r="WB6" s="476"/>
      <c r="WC6" s="476"/>
      <c r="WD6" s="476"/>
      <c r="WE6" s="476"/>
      <c r="WF6" s="476"/>
      <c r="WG6" s="476"/>
      <c r="WH6" s="476"/>
      <c r="WI6" s="476"/>
      <c r="WJ6" s="476"/>
      <c r="WK6" s="476"/>
      <c r="WL6" s="476"/>
      <c r="WM6" s="476"/>
      <c r="WN6" s="476"/>
      <c r="WO6" s="476"/>
      <c r="WP6" s="476"/>
      <c r="WQ6" s="476"/>
      <c r="WR6" s="476"/>
      <c r="WS6" s="476"/>
      <c r="WT6" s="476"/>
      <c r="WU6" s="476"/>
      <c r="WV6" s="476"/>
      <c r="WW6" s="476"/>
      <c r="WX6" s="476"/>
      <c r="WY6" s="476"/>
      <c r="WZ6" s="476"/>
      <c r="XA6" s="476"/>
      <c r="XB6" s="476"/>
      <c r="XC6" s="476"/>
      <c r="XD6" s="476"/>
      <c r="XE6" s="476"/>
      <c r="XF6" s="476"/>
      <c r="XG6" s="476"/>
      <c r="XH6" s="476"/>
      <c r="XI6" s="476"/>
      <c r="XJ6" s="476"/>
      <c r="XK6" s="476"/>
      <c r="XL6" s="476"/>
      <c r="XM6" s="476"/>
      <c r="XN6" s="476"/>
      <c r="XO6" s="476"/>
      <c r="XP6" s="476"/>
      <c r="XQ6" s="476"/>
      <c r="XR6" s="476"/>
      <c r="XS6" s="476"/>
      <c r="XT6" s="476"/>
      <c r="XU6" s="476"/>
      <c r="XV6" s="476"/>
      <c r="XW6" s="476"/>
      <c r="XX6" s="476"/>
      <c r="XY6" s="476"/>
      <c r="XZ6" s="476"/>
      <c r="YA6" s="476"/>
      <c r="YB6" s="476"/>
      <c r="YC6" s="476"/>
      <c r="YD6" s="476"/>
      <c r="YE6" s="476"/>
      <c r="YF6" s="476"/>
      <c r="YG6" s="476"/>
      <c r="YH6" s="476"/>
      <c r="YI6" s="476"/>
      <c r="YJ6" s="476"/>
      <c r="YK6" s="476"/>
      <c r="YL6" s="476"/>
      <c r="YM6" s="476"/>
      <c r="YN6" s="476"/>
      <c r="YO6" s="476"/>
      <c r="YP6" s="476"/>
      <c r="YQ6" s="476"/>
      <c r="YR6" s="476"/>
      <c r="YS6" s="476"/>
      <c r="YT6" s="476"/>
      <c r="YU6" s="476"/>
      <c r="YV6" s="476"/>
      <c r="YW6" s="476"/>
      <c r="YX6" s="476"/>
      <c r="YY6" s="476"/>
      <c r="YZ6" s="476"/>
      <c r="ZA6" s="476"/>
      <c r="ZB6" s="476"/>
      <c r="ZC6" s="476"/>
      <c r="ZD6" s="476"/>
      <c r="ZE6" s="476"/>
      <c r="ZF6" s="476"/>
      <c r="ZG6" s="476"/>
      <c r="ZH6" s="476"/>
      <c r="ZI6" s="476"/>
      <c r="ZJ6" s="476"/>
      <c r="ZK6" s="476"/>
      <c r="ZL6" s="476"/>
      <c r="ZM6" s="476"/>
      <c r="ZN6" s="476"/>
      <c r="ZO6" s="476"/>
      <c r="ZP6" s="476"/>
      <c r="ZQ6" s="476"/>
      <c r="ZR6" s="476"/>
      <c r="ZS6" s="476"/>
      <c r="ZT6" s="476"/>
      <c r="ZU6" s="476"/>
      <c r="ZV6" s="476"/>
      <c r="ZW6" s="476"/>
      <c r="ZX6" s="476"/>
      <c r="ZY6" s="476"/>
      <c r="ZZ6" s="476"/>
      <c r="AAA6" s="476"/>
      <c r="AAB6" s="476"/>
      <c r="AAC6" s="476"/>
      <c r="AAD6" s="476"/>
      <c r="AAE6" s="476"/>
      <c r="AAF6" s="476"/>
      <c r="AAG6" s="476"/>
      <c r="AAH6" s="476"/>
      <c r="AAI6" s="476"/>
      <c r="AAJ6" s="476"/>
      <c r="AAK6" s="476"/>
      <c r="AAL6" s="476"/>
      <c r="AAM6" s="476"/>
      <c r="AAN6" s="476"/>
      <c r="AAO6" s="476"/>
      <c r="AAP6" s="476"/>
      <c r="AAQ6" s="476"/>
      <c r="AAR6" s="476"/>
      <c r="AAS6" s="476"/>
      <c r="AAT6" s="476"/>
      <c r="AAU6" s="476"/>
      <c r="AAV6" s="476"/>
      <c r="AAW6" s="476"/>
      <c r="AAX6" s="476"/>
      <c r="AAY6" s="476"/>
      <c r="AAZ6" s="476"/>
      <c r="ABA6" s="476"/>
      <c r="ABB6" s="476"/>
      <c r="ABC6" s="476"/>
      <c r="ABD6" s="476"/>
      <c r="ABE6" s="476"/>
      <c r="ABF6" s="476"/>
      <c r="ABG6" s="476"/>
      <c r="ABH6" s="476"/>
      <c r="ABI6" s="476"/>
      <c r="ABJ6" s="476"/>
      <c r="ABK6" s="476"/>
      <c r="ABL6" s="476"/>
      <c r="ABM6" s="476"/>
      <c r="ABN6" s="476"/>
      <c r="ABO6" s="476"/>
      <c r="ABP6" s="476"/>
      <c r="ABQ6" s="476"/>
      <c r="ABR6" s="476"/>
      <c r="ABS6" s="476"/>
      <c r="ABT6" s="476"/>
      <c r="ABU6" s="476"/>
      <c r="ABV6" s="476"/>
      <c r="ABW6" s="476"/>
      <c r="ABX6" s="476"/>
      <c r="ABY6" s="476"/>
      <c r="ABZ6" s="476"/>
      <c r="ACA6" s="476"/>
      <c r="ACB6" s="476"/>
      <c r="ACC6" s="476"/>
      <c r="ACD6" s="476"/>
      <c r="ACE6" s="476"/>
      <c r="ACF6" s="476"/>
      <c r="ACG6" s="476"/>
      <c r="ACH6" s="476"/>
      <c r="ACI6" s="476"/>
      <c r="ACJ6" s="476"/>
      <c r="ACK6" s="476"/>
      <c r="ACL6" s="476"/>
      <c r="ACM6" s="476"/>
      <c r="ACN6" s="476"/>
      <c r="ACO6" s="476"/>
      <c r="ACP6" s="476"/>
      <c r="ACQ6" s="476"/>
      <c r="ACR6" s="476"/>
      <c r="ACS6" s="476"/>
      <c r="ACT6" s="476"/>
      <c r="ACU6" s="476"/>
      <c r="ACV6" s="476"/>
      <c r="ACW6" s="476"/>
      <c r="ACX6" s="476"/>
      <c r="ACY6" s="476"/>
      <c r="ACZ6" s="476"/>
      <c r="ADA6" s="476"/>
      <c r="ADB6" s="476"/>
      <c r="ADC6" s="476"/>
      <c r="ADD6" s="476"/>
      <c r="ADE6" s="476"/>
      <c r="ADF6" s="476"/>
      <c r="ADG6" s="476"/>
      <c r="ADH6" s="476"/>
      <c r="ADI6" s="476"/>
      <c r="ADJ6" s="476"/>
      <c r="ADK6" s="476"/>
      <c r="ADL6" s="476"/>
      <c r="ADM6" s="476"/>
      <c r="ADN6" s="476"/>
      <c r="ADO6" s="476"/>
      <c r="ADP6" s="476"/>
      <c r="ADQ6" s="476"/>
      <c r="ADR6" s="476"/>
      <c r="ADS6" s="476"/>
      <c r="ADT6" s="476"/>
      <c r="ADU6" s="476"/>
      <c r="ADV6" s="476"/>
      <c r="ADW6" s="476"/>
      <c r="ADX6" s="476"/>
      <c r="ADY6" s="476"/>
      <c r="ADZ6" s="476"/>
      <c r="AEA6" s="476"/>
      <c r="AEB6" s="476"/>
      <c r="AEC6" s="476"/>
      <c r="AED6" s="476"/>
      <c r="AEE6" s="476"/>
      <c r="AEF6" s="476"/>
      <c r="AEG6" s="476"/>
      <c r="AEH6" s="476"/>
      <c r="AEI6" s="476"/>
      <c r="AEJ6" s="476"/>
      <c r="AEK6" s="476"/>
      <c r="AEL6" s="476"/>
      <c r="AEM6" s="476"/>
      <c r="AEN6" s="476"/>
      <c r="AEO6" s="476"/>
      <c r="AEP6" s="476"/>
      <c r="AEQ6" s="476"/>
      <c r="AER6" s="476"/>
      <c r="AES6" s="476"/>
      <c r="AET6" s="476"/>
      <c r="AEU6" s="476"/>
      <c r="AEV6" s="476"/>
      <c r="AEW6" s="476"/>
      <c r="AEX6" s="476"/>
      <c r="AEY6" s="476"/>
      <c r="AEZ6" s="476"/>
      <c r="AFA6" s="476"/>
      <c r="AFB6" s="476"/>
      <c r="AFC6" s="476"/>
      <c r="AFD6" s="476"/>
      <c r="AFE6" s="476"/>
      <c r="AFF6" s="476"/>
      <c r="AFG6" s="476"/>
      <c r="AFH6" s="476"/>
      <c r="AFI6" s="476"/>
      <c r="AFJ6" s="476"/>
      <c r="AFK6" s="476"/>
      <c r="AFL6" s="476"/>
      <c r="AFM6" s="476"/>
      <c r="AFN6" s="476"/>
      <c r="AFO6" s="476"/>
      <c r="AFP6" s="476"/>
      <c r="AFQ6" s="476"/>
      <c r="AFR6" s="476"/>
      <c r="AFS6" s="476"/>
      <c r="AFT6" s="476"/>
      <c r="AFU6" s="476"/>
      <c r="AFV6" s="476"/>
      <c r="AFW6" s="476"/>
      <c r="AFX6" s="476"/>
      <c r="AFY6" s="476"/>
      <c r="AFZ6" s="476"/>
      <c r="AGA6" s="476"/>
      <c r="AGB6" s="476"/>
      <c r="AGC6" s="476"/>
      <c r="AGD6" s="476"/>
      <c r="AGE6" s="476"/>
      <c r="AGF6" s="476"/>
      <c r="AGG6" s="476"/>
      <c r="AGH6" s="476"/>
      <c r="AGI6" s="476"/>
      <c r="AGJ6" s="476"/>
      <c r="AGK6" s="476"/>
      <c r="AGL6" s="476"/>
      <c r="AGM6" s="476"/>
      <c r="AGN6" s="476"/>
      <c r="AGO6" s="476"/>
      <c r="AGP6" s="476"/>
      <c r="AGQ6" s="476"/>
      <c r="AGR6" s="476"/>
      <c r="AGS6" s="476"/>
      <c r="AGT6" s="476"/>
      <c r="AGU6" s="476"/>
      <c r="AGV6" s="476"/>
      <c r="AGW6" s="476"/>
      <c r="AGX6" s="476"/>
      <c r="AGY6" s="476"/>
      <c r="AGZ6" s="476"/>
      <c r="AHA6" s="476"/>
      <c r="AHB6" s="476"/>
      <c r="AHC6" s="476"/>
      <c r="AHD6" s="476"/>
      <c r="AHE6" s="476"/>
      <c r="AHF6" s="476"/>
      <c r="AHG6" s="476"/>
      <c r="AHH6" s="476"/>
      <c r="AHI6" s="476"/>
      <c r="AHJ6" s="476"/>
      <c r="AHK6" s="476"/>
      <c r="AHL6" s="476"/>
      <c r="AHM6" s="476"/>
      <c r="AHN6" s="476"/>
      <c r="AHO6" s="476"/>
      <c r="AHP6" s="476"/>
      <c r="AHQ6" s="476"/>
      <c r="AHR6" s="476"/>
      <c r="AHS6" s="476"/>
      <c r="AHT6" s="476"/>
      <c r="AHU6" s="476"/>
      <c r="AHV6" s="476"/>
      <c r="AHW6" s="476"/>
      <c r="AHX6" s="476"/>
      <c r="AHY6" s="476"/>
      <c r="AHZ6" s="476"/>
      <c r="AIA6" s="476"/>
      <c r="AIB6" s="476"/>
      <c r="AIC6" s="476"/>
      <c r="AID6" s="476"/>
      <c r="AIE6" s="476"/>
      <c r="AIF6" s="476"/>
      <c r="AIG6" s="476"/>
      <c r="AIH6" s="476"/>
      <c r="AII6" s="476"/>
      <c r="AIJ6" s="476"/>
      <c r="AIK6" s="476"/>
      <c r="AIL6" s="476"/>
      <c r="AIM6" s="476"/>
      <c r="AIN6" s="476"/>
      <c r="AIO6" s="476"/>
      <c r="AIP6" s="476"/>
      <c r="AIQ6" s="476"/>
      <c r="AIR6" s="476"/>
      <c r="AIS6" s="476"/>
      <c r="AIT6" s="476"/>
      <c r="AIU6" s="476"/>
      <c r="AIV6" s="476"/>
      <c r="AIW6" s="476"/>
      <c r="AIX6" s="476"/>
      <c r="AIY6" s="476"/>
      <c r="AIZ6" s="476"/>
      <c r="AJA6" s="476"/>
      <c r="AJB6" s="476"/>
      <c r="AJC6" s="476"/>
      <c r="AJD6" s="476"/>
      <c r="AJE6" s="476"/>
      <c r="AJF6" s="476"/>
      <c r="AJG6" s="476"/>
      <c r="AJH6" s="476"/>
      <c r="AJI6" s="476"/>
      <c r="AJJ6" s="476"/>
      <c r="AJK6" s="476"/>
      <c r="AJL6" s="476"/>
      <c r="AJM6" s="476"/>
      <c r="AJN6" s="476"/>
      <c r="AJO6" s="476"/>
      <c r="AJP6" s="476"/>
      <c r="AJQ6" s="476"/>
      <c r="AJR6" s="476"/>
      <c r="AJS6" s="476"/>
      <c r="AJT6" s="476"/>
      <c r="AJU6" s="476"/>
      <c r="AJV6" s="476"/>
      <c r="AJW6" s="476"/>
      <c r="AJX6" s="476"/>
      <c r="AJY6" s="476"/>
      <c r="AJZ6" s="476"/>
      <c r="AKA6" s="476"/>
      <c r="AKB6" s="476"/>
      <c r="AKC6" s="476"/>
      <c r="AKD6" s="476"/>
      <c r="AKE6" s="476"/>
      <c r="AKF6" s="476"/>
      <c r="AKG6" s="476"/>
      <c r="AKH6" s="476"/>
      <c r="AKI6" s="476"/>
      <c r="AKJ6" s="476"/>
      <c r="AKK6" s="476"/>
      <c r="AKL6" s="476"/>
      <c r="AKM6" s="476"/>
      <c r="AKN6" s="476"/>
      <c r="AKO6" s="476"/>
      <c r="AKP6" s="476"/>
      <c r="AKQ6" s="476"/>
      <c r="AKR6" s="476"/>
      <c r="AKS6" s="476"/>
      <c r="AKT6" s="476"/>
      <c r="AKU6" s="476"/>
      <c r="AKV6" s="476"/>
      <c r="AKW6" s="476"/>
      <c r="AKX6" s="476"/>
      <c r="AKY6" s="476"/>
      <c r="AKZ6" s="476"/>
      <c r="ALA6" s="476"/>
      <c r="ALB6" s="476"/>
      <c r="ALC6" s="476"/>
      <c r="ALD6" s="476"/>
      <c r="ALE6" s="476"/>
      <c r="ALF6" s="476"/>
      <c r="ALG6" s="476"/>
      <c r="ALH6" s="476"/>
      <c r="ALI6" s="476"/>
      <c r="ALJ6" s="476"/>
      <c r="ALK6" s="476"/>
      <c r="ALL6" s="476"/>
      <c r="ALM6" s="476"/>
      <c r="ALN6" s="476"/>
      <c r="ALO6" s="476"/>
      <c r="ALP6" s="476"/>
      <c r="ALQ6" s="476"/>
      <c r="ALR6" s="476"/>
      <c r="ALS6" s="476"/>
      <c r="ALT6" s="476"/>
      <c r="ALU6" s="476"/>
      <c r="ALV6" s="476"/>
      <c r="ALW6" s="476"/>
      <c r="ALX6" s="476"/>
      <c r="ALY6" s="476"/>
      <c r="ALZ6" s="476"/>
      <c r="AMA6" s="476"/>
      <c r="AMB6" s="476"/>
      <c r="AMC6" s="476"/>
      <c r="AMD6" s="476"/>
      <c r="AME6" s="476"/>
      <c r="AMF6" s="476"/>
      <c r="AMG6" s="476"/>
      <c r="AMH6" s="476"/>
      <c r="AMI6" s="476"/>
      <c r="AMJ6" s="476"/>
      <c r="AMK6" s="476"/>
      <c r="AML6" s="476"/>
      <c r="AMM6" s="476"/>
      <c r="AMN6" s="476"/>
      <c r="AMO6" s="476"/>
      <c r="AMP6" s="476"/>
      <c r="AMQ6" s="476"/>
      <c r="AMR6" s="476"/>
      <c r="AMS6" s="476"/>
      <c r="AMT6" s="476"/>
      <c r="AMU6" s="476"/>
      <c r="AMV6" s="476"/>
      <c r="AMW6" s="476"/>
      <c r="AMX6" s="476"/>
      <c r="AMY6" s="476"/>
      <c r="AMZ6" s="476"/>
      <c r="ANA6" s="476"/>
      <c r="ANB6" s="476"/>
      <c r="ANC6" s="476"/>
      <c r="AND6" s="476"/>
      <c r="ANE6" s="476"/>
      <c r="ANF6" s="476"/>
      <c r="ANG6" s="476"/>
      <c r="ANH6" s="476"/>
      <c r="ANI6" s="476"/>
      <c r="ANJ6" s="476"/>
      <c r="ANK6" s="476"/>
      <c r="ANL6" s="476"/>
      <c r="ANM6" s="476"/>
      <c r="ANN6" s="476"/>
      <c r="ANO6" s="476"/>
      <c r="ANP6" s="476"/>
      <c r="ANQ6" s="476"/>
      <c r="ANR6" s="476"/>
      <c r="ANS6" s="476"/>
      <c r="ANT6" s="476"/>
      <c r="ANU6" s="476"/>
      <c r="ANV6" s="476"/>
      <c r="ANW6" s="476"/>
      <c r="ANX6" s="476"/>
      <c r="ANY6" s="476"/>
      <c r="ANZ6" s="476"/>
      <c r="AOA6" s="476"/>
      <c r="AOB6" s="476"/>
      <c r="AOC6" s="476"/>
      <c r="AOD6" s="476"/>
      <c r="AOE6" s="476"/>
      <c r="AOF6" s="476"/>
      <c r="AOG6" s="476"/>
      <c r="AOH6" s="476"/>
      <c r="AOI6" s="476"/>
      <c r="AOJ6" s="476"/>
      <c r="AOK6" s="476"/>
      <c r="AOL6" s="476"/>
      <c r="AOM6" s="476"/>
      <c r="AON6" s="476"/>
      <c r="AOO6" s="476"/>
      <c r="AOP6" s="476"/>
      <c r="AOQ6" s="476"/>
      <c r="AOR6" s="476"/>
      <c r="AOS6" s="476"/>
      <c r="AOT6" s="476"/>
      <c r="AOU6" s="476"/>
      <c r="AOV6" s="476"/>
      <c r="AOW6" s="476"/>
      <c r="AOX6" s="476"/>
      <c r="AOY6" s="476"/>
      <c r="AOZ6" s="476"/>
      <c r="APA6" s="476"/>
      <c r="APB6" s="476"/>
      <c r="APC6" s="476"/>
      <c r="APD6" s="476"/>
      <c r="APE6" s="476"/>
      <c r="APF6" s="476"/>
      <c r="APG6" s="476"/>
      <c r="APH6" s="476"/>
      <c r="API6" s="476"/>
      <c r="APJ6" s="476"/>
      <c r="APK6" s="476"/>
      <c r="APL6" s="476"/>
      <c r="APM6" s="476"/>
      <c r="APN6" s="476"/>
      <c r="APO6" s="476"/>
      <c r="APP6" s="476"/>
      <c r="APQ6" s="476"/>
      <c r="APR6" s="476"/>
      <c r="APS6" s="476"/>
      <c r="APT6" s="476"/>
      <c r="APU6" s="476"/>
      <c r="APV6" s="476"/>
      <c r="APW6" s="476"/>
      <c r="APX6" s="476"/>
      <c r="APY6" s="476"/>
      <c r="APZ6" s="476"/>
      <c r="AQA6" s="476"/>
      <c r="AQB6" s="476"/>
      <c r="AQC6" s="476"/>
      <c r="AQD6" s="476"/>
      <c r="AQE6" s="476"/>
      <c r="AQF6" s="476"/>
      <c r="AQG6" s="476"/>
      <c r="AQH6" s="476"/>
      <c r="AQI6" s="476"/>
      <c r="AQJ6" s="476"/>
      <c r="AQK6" s="476"/>
      <c r="AQL6" s="476"/>
      <c r="AQM6" s="476"/>
      <c r="AQN6" s="476"/>
      <c r="AQO6" s="476"/>
      <c r="AQP6" s="476"/>
      <c r="AQQ6" s="476"/>
      <c r="AQR6" s="476"/>
      <c r="AQS6" s="476"/>
      <c r="AQT6" s="476"/>
      <c r="AQU6" s="476"/>
      <c r="AQV6" s="476"/>
      <c r="AQW6" s="476"/>
      <c r="AQX6" s="476"/>
      <c r="AQY6" s="476"/>
      <c r="AQZ6" s="476"/>
      <c r="ARA6" s="476"/>
      <c r="ARB6" s="476"/>
      <c r="ARC6" s="476"/>
      <c r="ARD6" s="476"/>
      <c r="ARE6" s="476"/>
      <c r="ARF6" s="476"/>
      <c r="ARG6" s="476"/>
      <c r="ARH6" s="476"/>
      <c r="ARI6" s="476"/>
      <c r="ARJ6" s="476"/>
      <c r="ARK6" s="476"/>
      <c r="ARL6" s="476"/>
      <c r="ARM6" s="476"/>
      <c r="ARN6" s="476"/>
      <c r="ARO6" s="476"/>
      <c r="ARP6" s="476"/>
      <c r="ARQ6" s="476"/>
      <c r="ARR6" s="476"/>
      <c r="ARS6" s="476"/>
      <c r="ART6" s="476"/>
      <c r="ARU6" s="476"/>
      <c r="ARV6" s="476"/>
      <c r="ARW6" s="476"/>
      <c r="ARX6" s="476"/>
      <c r="ARY6" s="476"/>
      <c r="ARZ6" s="476"/>
      <c r="ASA6" s="476"/>
      <c r="ASB6" s="476"/>
      <c r="ASC6" s="476"/>
      <c r="ASD6" s="476"/>
      <c r="ASE6" s="476"/>
      <c r="ASF6" s="476"/>
      <c r="ASG6" s="476"/>
      <c r="ASH6" s="476"/>
      <c r="ASI6" s="476"/>
      <c r="ASJ6" s="476"/>
      <c r="ASK6" s="476"/>
      <c r="ASL6" s="476"/>
      <c r="ASM6" s="476"/>
      <c r="ASN6" s="476"/>
      <c r="ASO6" s="476"/>
      <c r="ASP6" s="476"/>
      <c r="ASQ6" s="476"/>
      <c r="ASR6" s="476"/>
      <c r="ASS6" s="476"/>
      <c r="AST6" s="476"/>
      <c r="ASU6" s="476"/>
      <c r="ASV6" s="476"/>
      <c r="ASW6" s="476"/>
      <c r="ASX6" s="476"/>
      <c r="ASY6" s="476"/>
      <c r="ASZ6" s="476"/>
      <c r="ATA6" s="476"/>
      <c r="ATB6" s="476"/>
      <c r="ATC6" s="476"/>
      <c r="ATD6" s="476"/>
      <c r="ATE6" s="476"/>
      <c r="ATF6" s="476"/>
      <c r="ATG6" s="476"/>
      <c r="ATH6" s="476"/>
      <c r="ATI6" s="476"/>
      <c r="ATJ6" s="476"/>
      <c r="ATK6" s="476"/>
      <c r="ATL6" s="476"/>
      <c r="ATM6" s="476"/>
      <c r="ATN6" s="476"/>
      <c r="ATO6" s="476"/>
      <c r="ATP6" s="476"/>
      <c r="ATQ6" s="476"/>
      <c r="ATR6" s="476"/>
      <c r="ATS6" s="476"/>
      <c r="ATT6" s="476"/>
      <c r="ATU6" s="476"/>
      <c r="ATV6" s="476"/>
      <c r="ATW6" s="476"/>
      <c r="ATX6" s="476"/>
      <c r="ATY6" s="476"/>
      <c r="ATZ6" s="476"/>
      <c r="AUA6" s="476"/>
      <c r="AUB6" s="476"/>
      <c r="AUC6" s="476"/>
      <c r="AUD6" s="476"/>
      <c r="AUE6" s="476"/>
      <c r="AUF6" s="476"/>
      <c r="AUG6" s="476"/>
      <c r="AUH6" s="476"/>
      <c r="AUI6" s="476"/>
      <c r="AUJ6" s="476"/>
      <c r="AUK6" s="476"/>
      <c r="AUL6" s="476"/>
      <c r="AUM6" s="476"/>
      <c r="AUN6" s="476"/>
      <c r="AUO6" s="476"/>
      <c r="AUP6" s="476"/>
      <c r="AUQ6" s="476"/>
      <c r="AUR6" s="476"/>
      <c r="AUS6" s="476"/>
      <c r="AUT6" s="476"/>
      <c r="AUU6" s="476"/>
      <c r="AUV6" s="476"/>
      <c r="AUW6" s="476"/>
      <c r="AUX6" s="476"/>
      <c r="AUY6" s="476"/>
      <c r="AUZ6" s="476"/>
      <c r="AVA6" s="476"/>
      <c r="AVB6" s="476"/>
      <c r="AVC6" s="476"/>
      <c r="AVD6" s="476"/>
      <c r="AVE6" s="476"/>
      <c r="AVF6" s="476"/>
      <c r="AVG6" s="476"/>
      <c r="AVH6" s="476"/>
      <c r="AVI6" s="476"/>
      <c r="AVJ6" s="476"/>
      <c r="AVK6" s="476"/>
      <c r="AVL6" s="476"/>
      <c r="AVM6" s="476"/>
      <c r="AVN6" s="476"/>
      <c r="AVO6" s="476"/>
      <c r="AVP6" s="476"/>
      <c r="AVQ6" s="476"/>
      <c r="AVR6" s="476"/>
      <c r="AVS6" s="476"/>
      <c r="AVT6" s="476"/>
      <c r="AVU6" s="476"/>
      <c r="AVV6" s="476"/>
      <c r="AVW6" s="476"/>
      <c r="AVX6" s="476"/>
      <c r="AVY6" s="476"/>
      <c r="AVZ6" s="476"/>
      <c r="AWA6" s="476"/>
      <c r="AWB6" s="476"/>
      <c r="AWC6" s="476"/>
      <c r="AWD6" s="476"/>
      <c r="AWE6" s="476"/>
      <c r="AWF6" s="476"/>
      <c r="AWG6" s="476"/>
      <c r="AWH6" s="476"/>
      <c r="AWI6" s="476"/>
      <c r="AWJ6" s="476"/>
      <c r="AWK6" s="476"/>
      <c r="AWL6" s="476"/>
      <c r="AWM6" s="476"/>
      <c r="AWN6" s="476"/>
      <c r="AWO6" s="476"/>
      <c r="AWP6" s="476"/>
      <c r="AWQ6" s="476"/>
      <c r="AWR6" s="476"/>
      <c r="AWS6" s="476"/>
      <c r="AWT6" s="476"/>
      <c r="AWU6" s="476"/>
      <c r="AWV6" s="476"/>
      <c r="AWW6" s="476"/>
      <c r="AWX6" s="476"/>
      <c r="AWY6" s="476"/>
      <c r="AWZ6" s="476"/>
      <c r="AXA6" s="476"/>
      <c r="AXB6" s="476"/>
      <c r="AXC6" s="476"/>
      <c r="AXD6" s="476"/>
      <c r="AXE6" s="476"/>
      <c r="AXF6" s="476"/>
      <c r="AXG6" s="476"/>
      <c r="AXH6" s="476"/>
      <c r="AXI6" s="476"/>
      <c r="AXJ6" s="476"/>
      <c r="AXK6" s="476"/>
      <c r="AXL6" s="476"/>
      <c r="AXM6" s="476"/>
      <c r="AXN6" s="476"/>
      <c r="AXO6" s="476"/>
      <c r="AXP6" s="476"/>
      <c r="AXQ6" s="476"/>
      <c r="AXR6" s="476"/>
      <c r="AXS6" s="476"/>
      <c r="AXT6" s="476"/>
      <c r="AXU6" s="476"/>
      <c r="AXV6" s="476"/>
      <c r="AXW6" s="476"/>
      <c r="AXX6" s="476"/>
      <c r="AXY6" s="476"/>
      <c r="AXZ6" s="476"/>
      <c r="AYA6" s="476"/>
      <c r="AYB6" s="476"/>
      <c r="AYC6" s="476"/>
      <c r="AYD6" s="476"/>
      <c r="AYE6" s="476"/>
      <c r="AYF6" s="476"/>
      <c r="AYG6" s="476"/>
      <c r="AYH6" s="476"/>
      <c r="AYI6" s="476"/>
      <c r="AYJ6" s="476"/>
      <c r="AYK6" s="476"/>
      <c r="AYL6" s="476"/>
      <c r="AYM6" s="476"/>
      <c r="AYN6" s="476"/>
      <c r="AYO6" s="476"/>
      <c r="AYP6" s="476"/>
      <c r="AYQ6" s="476"/>
      <c r="AYR6" s="476"/>
      <c r="AYS6" s="476"/>
      <c r="AYT6" s="476"/>
      <c r="AYU6" s="476"/>
      <c r="AYV6" s="476"/>
      <c r="AYW6" s="476"/>
      <c r="AYX6" s="476"/>
      <c r="AYY6" s="476"/>
      <c r="AYZ6" s="476"/>
      <c r="AZA6" s="476"/>
      <c r="AZB6" s="476"/>
      <c r="AZC6" s="476"/>
      <c r="AZD6" s="476"/>
      <c r="AZE6" s="476"/>
      <c r="AZF6" s="476"/>
      <c r="AZG6" s="476"/>
      <c r="AZH6" s="476"/>
      <c r="AZI6" s="476"/>
      <c r="AZJ6" s="476"/>
      <c r="AZK6" s="476"/>
      <c r="AZL6" s="476"/>
      <c r="AZM6" s="476"/>
      <c r="AZN6" s="476"/>
      <c r="AZO6" s="476"/>
      <c r="AZP6" s="476"/>
      <c r="AZQ6" s="476"/>
      <c r="AZR6" s="476"/>
      <c r="AZS6" s="476"/>
      <c r="AZT6" s="476"/>
      <c r="AZU6" s="476"/>
      <c r="AZV6" s="476"/>
      <c r="AZW6" s="476"/>
      <c r="AZX6" s="476"/>
      <c r="AZY6" s="476"/>
      <c r="AZZ6" s="476"/>
      <c r="BAA6" s="476"/>
      <c r="BAB6" s="476"/>
      <c r="BAC6" s="476"/>
      <c r="BAD6" s="476"/>
      <c r="BAE6" s="476"/>
      <c r="BAF6" s="476"/>
      <c r="BAG6" s="476"/>
      <c r="BAH6" s="476"/>
      <c r="BAI6" s="476"/>
      <c r="BAJ6" s="476"/>
      <c r="BAK6" s="476"/>
      <c r="BAL6" s="476"/>
      <c r="BAM6" s="476"/>
      <c r="BAN6" s="476"/>
      <c r="BAO6" s="476"/>
      <c r="BAP6" s="476"/>
      <c r="BAQ6" s="476"/>
      <c r="BAR6" s="476"/>
      <c r="BAS6" s="476"/>
      <c r="BAT6" s="476"/>
      <c r="BAU6" s="476"/>
      <c r="BAV6" s="476"/>
      <c r="BAW6" s="476"/>
      <c r="BAX6" s="476"/>
      <c r="BAY6" s="476"/>
      <c r="BAZ6" s="476"/>
      <c r="BBA6" s="476"/>
      <c r="BBB6" s="476"/>
      <c r="BBC6" s="476"/>
      <c r="BBD6" s="476"/>
      <c r="BBE6" s="476"/>
      <c r="BBF6" s="476"/>
      <c r="BBG6" s="476"/>
      <c r="BBH6" s="476"/>
      <c r="BBI6" s="476"/>
      <c r="BBJ6" s="476"/>
      <c r="BBK6" s="476"/>
      <c r="BBL6" s="476"/>
      <c r="BBM6" s="476"/>
      <c r="BBN6" s="476"/>
      <c r="BBO6" s="476"/>
      <c r="BBP6" s="476"/>
      <c r="BBQ6" s="476"/>
      <c r="BBR6" s="476"/>
      <c r="BBS6" s="476"/>
      <c r="BBT6" s="476"/>
      <c r="BBU6" s="476"/>
      <c r="BBV6" s="476"/>
      <c r="BBW6" s="476"/>
      <c r="BBX6" s="476"/>
      <c r="BBY6" s="476"/>
      <c r="BBZ6" s="476"/>
      <c r="BCA6" s="476"/>
      <c r="BCB6" s="476"/>
      <c r="BCC6" s="476"/>
      <c r="BCD6" s="476"/>
      <c r="BCE6" s="476"/>
      <c r="BCF6" s="476"/>
      <c r="BCG6" s="476"/>
      <c r="BCH6" s="476"/>
      <c r="BCI6" s="476"/>
      <c r="BCJ6" s="476"/>
      <c r="BCK6" s="476"/>
      <c r="BCL6" s="476"/>
      <c r="BCM6" s="476"/>
      <c r="BCN6" s="476"/>
      <c r="BCO6" s="476"/>
      <c r="BCP6" s="476"/>
      <c r="BCQ6" s="476"/>
      <c r="BCR6" s="476"/>
      <c r="BCS6" s="476"/>
      <c r="BCT6" s="476"/>
      <c r="BCU6" s="476"/>
      <c r="BCV6" s="476"/>
      <c r="BCW6" s="476"/>
      <c r="BCX6" s="476"/>
      <c r="BCY6" s="476"/>
      <c r="BCZ6" s="476"/>
      <c r="BDA6" s="476"/>
      <c r="BDB6" s="476"/>
      <c r="BDC6" s="476"/>
      <c r="BDD6" s="476"/>
      <c r="BDE6" s="476"/>
      <c r="BDF6" s="476"/>
      <c r="BDG6" s="476"/>
      <c r="BDH6" s="476"/>
      <c r="BDI6" s="476"/>
      <c r="BDJ6" s="476"/>
      <c r="BDK6" s="476"/>
      <c r="BDL6" s="476"/>
      <c r="BDM6" s="476"/>
      <c r="BDN6" s="476"/>
      <c r="BDO6" s="476"/>
      <c r="BDP6" s="476"/>
      <c r="BDQ6" s="476"/>
      <c r="BDR6" s="476"/>
      <c r="BDS6" s="476"/>
      <c r="BDT6" s="476"/>
      <c r="BDU6" s="476"/>
      <c r="BDV6" s="476"/>
      <c r="BDW6" s="476"/>
      <c r="BDX6" s="476"/>
      <c r="BDY6" s="476"/>
      <c r="BDZ6" s="476"/>
      <c r="BEA6" s="476"/>
      <c r="BEB6" s="476"/>
      <c r="BEC6" s="476"/>
      <c r="BED6" s="476"/>
      <c r="BEE6" s="476"/>
      <c r="BEF6" s="476"/>
      <c r="BEG6" s="476"/>
      <c r="BEH6" s="476"/>
      <c r="BEI6" s="476"/>
      <c r="BEJ6" s="476"/>
      <c r="BEK6" s="476"/>
      <c r="BEL6" s="476"/>
      <c r="BEM6" s="476"/>
      <c r="BEN6" s="476"/>
      <c r="BEO6" s="476"/>
      <c r="BEP6" s="476"/>
      <c r="BEQ6" s="476"/>
      <c r="BER6" s="476"/>
      <c r="BES6" s="476"/>
      <c r="BET6" s="476"/>
      <c r="BEU6" s="476"/>
      <c r="BEV6" s="476"/>
      <c r="BEW6" s="476"/>
      <c r="BEX6" s="476"/>
      <c r="BEY6" s="476"/>
      <c r="BEZ6" s="476"/>
      <c r="BFA6" s="476"/>
      <c r="BFB6" s="476"/>
      <c r="BFC6" s="476"/>
      <c r="BFD6" s="476"/>
      <c r="BFE6" s="476"/>
      <c r="BFF6" s="476"/>
      <c r="BFG6" s="476"/>
      <c r="BFH6" s="476"/>
      <c r="BFI6" s="476"/>
      <c r="BFJ6" s="476"/>
      <c r="BFK6" s="476"/>
      <c r="BFL6" s="476"/>
      <c r="BFM6" s="476"/>
      <c r="BFN6" s="476"/>
      <c r="BFO6" s="476"/>
      <c r="BFP6" s="476"/>
      <c r="BFQ6" s="476"/>
      <c r="BFR6" s="476"/>
      <c r="BFS6" s="476"/>
      <c r="BFT6" s="476"/>
      <c r="BFU6" s="476"/>
      <c r="BFV6" s="476"/>
      <c r="BFW6" s="476"/>
      <c r="BFX6" s="476"/>
      <c r="BFY6" s="476"/>
      <c r="BFZ6" s="476"/>
      <c r="BGA6" s="476"/>
      <c r="BGB6" s="476"/>
      <c r="BGC6" s="476"/>
      <c r="BGD6" s="476"/>
      <c r="BGE6" s="476"/>
      <c r="BGF6" s="476"/>
      <c r="BGG6" s="476"/>
      <c r="BGH6" s="476"/>
      <c r="BGI6" s="476"/>
      <c r="BGJ6" s="476"/>
      <c r="BGK6" s="476"/>
      <c r="BGL6" s="476"/>
      <c r="BGM6" s="476"/>
      <c r="BGN6" s="476"/>
      <c r="BGO6" s="476"/>
      <c r="BGP6" s="476"/>
      <c r="BGQ6" s="476"/>
      <c r="BGR6" s="476"/>
      <c r="BGS6" s="476"/>
      <c r="BGT6" s="476"/>
      <c r="BGU6" s="476"/>
      <c r="BGV6" s="476"/>
      <c r="BGW6" s="476"/>
      <c r="BGX6" s="476"/>
      <c r="BGY6" s="476"/>
      <c r="BGZ6" s="476"/>
      <c r="BHA6" s="476"/>
      <c r="BHB6" s="476"/>
      <c r="BHC6" s="476"/>
      <c r="BHD6" s="476"/>
      <c r="BHE6" s="476"/>
      <c r="BHF6" s="476"/>
      <c r="BHG6" s="476"/>
      <c r="BHH6" s="476"/>
      <c r="BHI6" s="476"/>
      <c r="BHJ6" s="476"/>
      <c r="BHK6" s="476"/>
      <c r="BHL6" s="476"/>
      <c r="BHM6" s="476"/>
      <c r="BHN6" s="476"/>
      <c r="BHO6" s="476"/>
      <c r="BHP6" s="476"/>
      <c r="BHQ6" s="476"/>
      <c r="BHR6" s="476"/>
      <c r="BHS6" s="476"/>
      <c r="BHT6" s="476"/>
      <c r="BHU6" s="476"/>
      <c r="BHV6" s="476"/>
      <c r="BHW6" s="476"/>
      <c r="BHX6" s="476"/>
      <c r="BHY6" s="476"/>
      <c r="BHZ6" s="476"/>
      <c r="BIA6" s="476"/>
      <c r="BIB6" s="476"/>
      <c r="BIC6" s="476"/>
      <c r="BID6" s="476"/>
      <c r="BIE6" s="476"/>
      <c r="BIF6" s="476"/>
      <c r="BIG6" s="476"/>
      <c r="BIH6" s="476"/>
      <c r="BII6" s="476"/>
      <c r="BIJ6" s="476"/>
      <c r="BIK6" s="476"/>
      <c r="BIL6" s="476"/>
      <c r="BIM6" s="476"/>
      <c r="BIN6" s="476"/>
      <c r="BIO6" s="476"/>
      <c r="BIP6" s="476"/>
      <c r="BIQ6" s="476"/>
      <c r="BIR6" s="476"/>
      <c r="BIS6" s="476"/>
      <c r="BIT6" s="476"/>
      <c r="BIU6" s="476"/>
      <c r="BIV6" s="476"/>
      <c r="BIW6" s="476"/>
      <c r="BIX6" s="476"/>
      <c r="BIY6" s="476"/>
      <c r="BIZ6" s="476"/>
      <c r="BJA6" s="476"/>
      <c r="BJB6" s="476"/>
      <c r="BJC6" s="476"/>
      <c r="BJD6" s="476"/>
      <c r="BJE6" s="476"/>
      <c r="BJF6" s="476"/>
      <c r="BJG6" s="476"/>
      <c r="BJH6" s="476"/>
      <c r="BJI6" s="476"/>
      <c r="BJJ6" s="476"/>
      <c r="BJK6" s="476"/>
      <c r="BJL6" s="476"/>
      <c r="BJM6" s="476"/>
      <c r="BJN6" s="476"/>
      <c r="BJO6" s="476"/>
      <c r="BJP6" s="476"/>
      <c r="BJQ6" s="476"/>
      <c r="BJR6" s="476"/>
      <c r="BJS6" s="476"/>
      <c r="BJT6" s="476"/>
      <c r="BJU6" s="476"/>
      <c r="BJV6" s="476"/>
      <c r="BJW6" s="476"/>
      <c r="BJX6" s="476"/>
      <c r="BJY6" s="476"/>
      <c r="BJZ6" s="476"/>
      <c r="BKA6" s="476"/>
      <c r="BKB6" s="476"/>
      <c r="BKC6" s="476"/>
      <c r="BKD6" s="476"/>
      <c r="BKE6" s="476"/>
      <c r="BKF6" s="476"/>
      <c r="BKG6" s="476"/>
      <c r="BKH6" s="476"/>
      <c r="BKI6" s="476"/>
      <c r="BKJ6" s="476"/>
      <c r="BKK6" s="476"/>
      <c r="BKL6" s="476"/>
      <c r="BKM6" s="476"/>
      <c r="BKN6" s="476"/>
      <c r="BKO6" s="476"/>
      <c r="BKP6" s="476"/>
      <c r="BKQ6" s="476"/>
      <c r="BKR6" s="476"/>
      <c r="BKS6" s="476"/>
      <c r="BKT6" s="476"/>
      <c r="BKU6" s="476"/>
      <c r="BKV6" s="476"/>
      <c r="BKW6" s="476"/>
      <c r="BKX6" s="476"/>
      <c r="BKY6" s="476"/>
      <c r="BKZ6" s="476"/>
      <c r="BLA6" s="476"/>
      <c r="BLB6" s="476"/>
      <c r="BLC6" s="476"/>
      <c r="BLD6" s="476"/>
      <c r="BLE6" s="476"/>
      <c r="BLF6" s="476"/>
      <c r="BLG6" s="476"/>
      <c r="BLH6" s="476"/>
      <c r="BLI6" s="476"/>
      <c r="BLJ6" s="476"/>
      <c r="BLK6" s="476"/>
      <c r="BLL6" s="476"/>
      <c r="BLM6" s="476"/>
      <c r="BLN6" s="476"/>
      <c r="BLO6" s="476"/>
      <c r="BLP6" s="476"/>
      <c r="BLQ6" s="476"/>
      <c r="BLR6" s="476"/>
      <c r="BLS6" s="476"/>
      <c r="BLT6" s="476"/>
      <c r="BLU6" s="476"/>
      <c r="BLV6" s="476"/>
      <c r="BLW6" s="476"/>
      <c r="BLX6" s="476"/>
      <c r="BLY6" s="476"/>
      <c r="BLZ6" s="476"/>
      <c r="BMA6" s="476"/>
      <c r="BMB6" s="476"/>
      <c r="BMC6" s="476"/>
      <c r="BMD6" s="476"/>
      <c r="BME6" s="476"/>
      <c r="BMF6" s="476"/>
      <c r="BMG6" s="476"/>
      <c r="BMH6" s="476"/>
      <c r="BMI6" s="476"/>
      <c r="BMJ6" s="476"/>
      <c r="BMK6" s="476"/>
      <c r="BML6" s="476"/>
      <c r="BMM6" s="476"/>
      <c r="BMN6" s="476"/>
      <c r="BMO6" s="476"/>
      <c r="BMP6" s="476"/>
      <c r="BMQ6" s="476"/>
      <c r="BMR6" s="476"/>
      <c r="BMS6" s="476"/>
      <c r="BMT6" s="476"/>
      <c r="BMU6" s="476"/>
      <c r="BMV6" s="476"/>
      <c r="BMW6" s="476"/>
      <c r="BMX6" s="476"/>
      <c r="BMY6" s="476"/>
      <c r="BMZ6" s="476"/>
      <c r="BNA6" s="476"/>
      <c r="BNB6" s="476"/>
      <c r="BNC6" s="476"/>
      <c r="BND6" s="476"/>
      <c r="BNE6" s="476"/>
      <c r="BNF6" s="476"/>
      <c r="BNG6" s="476"/>
      <c r="BNH6" s="476"/>
      <c r="BNI6" s="476"/>
      <c r="BNJ6" s="476"/>
      <c r="BNK6" s="476"/>
      <c r="BNL6" s="476"/>
      <c r="BNM6" s="476"/>
      <c r="BNN6" s="476"/>
      <c r="BNO6" s="476"/>
      <c r="BNP6" s="476"/>
      <c r="BNQ6" s="476"/>
      <c r="BNR6" s="476"/>
      <c r="BNS6" s="476"/>
      <c r="BNT6" s="476"/>
      <c r="BNU6" s="476"/>
      <c r="BNV6" s="476"/>
      <c r="BNW6" s="476"/>
      <c r="BNX6" s="476"/>
      <c r="BNY6" s="476"/>
      <c r="BNZ6" s="476"/>
      <c r="BOA6" s="476"/>
      <c r="BOB6" s="476"/>
      <c r="BOC6" s="476"/>
      <c r="BOD6" s="476"/>
      <c r="BOE6" s="476"/>
      <c r="BOF6" s="476"/>
      <c r="BOG6" s="476"/>
      <c r="BOH6" s="476"/>
      <c r="BOI6" s="476"/>
      <c r="BOJ6" s="476"/>
      <c r="BOK6" s="476"/>
      <c r="BOL6" s="476"/>
      <c r="BOM6" s="476"/>
      <c r="BON6" s="476"/>
      <c r="BOO6" s="476"/>
      <c r="BOP6" s="476"/>
      <c r="BOQ6" s="476"/>
      <c r="BOR6" s="476"/>
      <c r="BOS6" s="476"/>
      <c r="BOT6" s="476"/>
      <c r="BOU6" s="476"/>
      <c r="BOV6" s="476"/>
      <c r="BOW6" s="476"/>
      <c r="BOX6" s="476"/>
      <c r="BOY6" s="476"/>
      <c r="BOZ6" s="476"/>
      <c r="BPA6" s="476"/>
      <c r="BPB6" s="476"/>
      <c r="BPC6" s="476"/>
      <c r="BPD6" s="476"/>
      <c r="BPE6" s="476"/>
      <c r="BPF6" s="476"/>
      <c r="BPG6" s="476"/>
      <c r="BPH6" s="476"/>
      <c r="BPI6" s="476"/>
      <c r="BPJ6" s="476"/>
      <c r="BPK6" s="476"/>
      <c r="BPL6" s="476"/>
      <c r="BPM6" s="476"/>
      <c r="BPN6" s="476"/>
      <c r="BPO6" s="476"/>
      <c r="BPP6" s="476"/>
      <c r="BPQ6" s="476"/>
      <c r="BPR6" s="476"/>
      <c r="BPS6" s="476"/>
      <c r="BPT6" s="476"/>
      <c r="BPU6" s="476"/>
      <c r="BPV6" s="476"/>
      <c r="BPW6" s="476"/>
      <c r="BPX6" s="476"/>
      <c r="BPY6" s="476"/>
      <c r="BPZ6" s="476"/>
      <c r="BQA6" s="476"/>
      <c r="BQB6" s="476"/>
      <c r="BQC6" s="476"/>
      <c r="BQD6" s="476"/>
      <c r="BQE6" s="476"/>
      <c r="BQF6" s="476"/>
      <c r="BQG6" s="476"/>
      <c r="BQH6" s="476"/>
      <c r="BQI6" s="476"/>
      <c r="BQJ6" s="476"/>
      <c r="BQK6" s="476"/>
      <c r="BQL6" s="476"/>
      <c r="BQM6" s="476"/>
      <c r="BQN6" s="476"/>
      <c r="BQO6" s="476"/>
      <c r="BQP6" s="476"/>
      <c r="BQQ6" s="476"/>
      <c r="BQR6" s="476"/>
      <c r="BQS6" s="476"/>
      <c r="BQT6" s="476"/>
      <c r="BQU6" s="476"/>
      <c r="BQV6" s="476"/>
      <c r="BQW6" s="476"/>
      <c r="BQX6" s="476"/>
      <c r="BQY6" s="476"/>
      <c r="BQZ6" s="476"/>
      <c r="BRA6" s="476"/>
      <c r="BRB6" s="476"/>
      <c r="BRC6" s="476"/>
      <c r="BRD6" s="476"/>
      <c r="BRE6" s="476"/>
      <c r="BRF6" s="476"/>
      <c r="BRG6" s="476"/>
      <c r="BRH6" s="476"/>
      <c r="BRI6" s="476"/>
      <c r="BRJ6" s="476"/>
      <c r="BRK6" s="476"/>
      <c r="BRL6" s="476"/>
      <c r="BRM6" s="476"/>
      <c r="BRN6" s="476"/>
      <c r="BRO6" s="476"/>
      <c r="BRP6" s="476"/>
      <c r="BRQ6" s="476"/>
      <c r="BRR6" s="476"/>
      <c r="BRS6" s="476"/>
      <c r="BRT6" s="476"/>
      <c r="BRU6" s="476"/>
      <c r="BRV6" s="476"/>
      <c r="BRW6" s="476"/>
      <c r="BRX6" s="476"/>
      <c r="BRY6" s="476"/>
      <c r="BRZ6" s="476"/>
      <c r="BSA6" s="476"/>
      <c r="BSB6" s="476"/>
      <c r="BSC6" s="476"/>
      <c r="BSD6" s="476"/>
      <c r="BSE6" s="476"/>
      <c r="BSF6" s="476"/>
      <c r="BSG6" s="476"/>
      <c r="BSH6" s="476"/>
      <c r="BSI6" s="476"/>
      <c r="BSJ6" s="476"/>
      <c r="BSK6" s="476"/>
      <c r="BSL6" s="476"/>
      <c r="BSM6" s="476"/>
      <c r="BSN6" s="476"/>
      <c r="BSO6" s="476"/>
      <c r="BSP6" s="476"/>
      <c r="BSQ6" s="476"/>
      <c r="BSR6" s="476"/>
      <c r="BSS6" s="476"/>
      <c r="BST6" s="476"/>
      <c r="BSU6" s="476"/>
      <c r="BSV6" s="476"/>
      <c r="BSW6" s="476"/>
      <c r="BSX6" s="476"/>
      <c r="BSY6" s="476"/>
      <c r="BSZ6" s="476"/>
      <c r="BTA6" s="476"/>
      <c r="BTB6" s="476"/>
      <c r="BTC6" s="476"/>
      <c r="BTD6" s="476"/>
      <c r="BTE6" s="476"/>
      <c r="BTF6" s="476"/>
      <c r="BTG6" s="476"/>
      <c r="BTH6" s="476"/>
      <c r="BTI6" s="476"/>
      <c r="BTJ6" s="476"/>
      <c r="BTK6" s="476"/>
      <c r="BTL6" s="476"/>
      <c r="BTM6" s="476"/>
      <c r="BTN6" s="476"/>
      <c r="BTO6" s="476"/>
      <c r="BTP6" s="476"/>
      <c r="BTQ6" s="476"/>
      <c r="BTR6" s="476"/>
      <c r="BTS6" s="476"/>
      <c r="BTT6" s="476"/>
      <c r="BTU6" s="476"/>
      <c r="BTV6" s="476"/>
      <c r="BTW6" s="476"/>
      <c r="BTX6" s="476"/>
      <c r="BTY6" s="476"/>
      <c r="BTZ6" s="476"/>
      <c r="BUA6" s="476"/>
      <c r="BUB6" s="476"/>
      <c r="BUC6" s="476"/>
      <c r="BUD6" s="476"/>
      <c r="BUE6" s="476"/>
      <c r="BUF6" s="476"/>
      <c r="BUG6" s="476"/>
      <c r="BUH6" s="476"/>
      <c r="BUI6" s="476"/>
      <c r="BUJ6" s="476"/>
      <c r="BUK6" s="476"/>
      <c r="BUL6" s="476"/>
      <c r="BUM6" s="476"/>
      <c r="BUN6" s="476"/>
      <c r="BUO6" s="476"/>
      <c r="BUP6" s="476"/>
      <c r="BUQ6" s="476"/>
      <c r="BUR6" s="476"/>
      <c r="BUS6" s="476"/>
      <c r="BUT6" s="476"/>
      <c r="BUU6" s="476"/>
      <c r="BUV6" s="476"/>
      <c r="BUW6" s="476"/>
      <c r="BUX6" s="476"/>
      <c r="BUY6" s="476"/>
      <c r="BUZ6" s="476"/>
      <c r="BVA6" s="476"/>
      <c r="BVB6" s="476"/>
      <c r="BVC6" s="476"/>
      <c r="BVD6" s="476"/>
      <c r="BVE6" s="476"/>
      <c r="BVF6" s="476"/>
      <c r="BVG6" s="476"/>
      <c r="BVH6" s="476"/>
      <c r="BVI6" s="476"/>
      <c r="BVJ6" s="476"/>
      <c r="BVK6" s="476"/>
      <c r="BVL6" s="476"/>
      <c r="BVM6" s="476"/>
      <c r="BVN6" s="476"/>
      <c r="BVO6" s="476"/>
      <c r="BVP6" s="476"/>
      <c r="BVQ6" s="476"/>
      <c r="BVR6" s="476"/>
      <c r="BVS6" s="476"/>
      <c r="BVT6" s="476"/>
      <c r="BVU6" s="476"/>
      <c r="BVV6" s="476"/>
      <c r="BVW6" s="476"/>
      <c r="BVX6" s="476"/>
      <c r="BVY6" s="476"/>
      <c r="BVZ6" s="476"/>
      <c r="BWA6" s="476"/>
      <c r="BWB6" s="476"/>
      <c r="BWC6" s="476"/>
      <c r="BWD6" s="476"/>
      <c r="BWE6" s="476"/>
      <c r="BWF6" s="476"/>
      <c r="BWG6" s="476"/>
      <c r="BWH6" s="476"/>
      <c r="BWI6" s="476"/>
      <c r="BWJ6" s="476"/>
      <c r="BWK6" s="476"/>
      <c r="BWL6" s="476"/>
      <c r="BWM6" s="476"/>
      <c r="BWN6" s="476"/>
      <c r="BWO6" s="476"/>
      <c r="BWP6" s="476"/>
      <c r="BWQ6" s="476"/>
      <c r="BWR6" s="476"/>
      <c r="BWS6" s="476"/>
      <c r="BWT6" s="476"/>
      <c r="BWU6" s="476"/>
      <c r="BWV6" s="476"/>
      <c r="BWW6" s="476"/>
      <c r="BWX6" s="476"/>
      <c r="BWY6" s="476"/>
      <c r="BWZ6" s="476"/>
      <c r="BXA6" s="476"/>
      <c r="BXB6" s="476"/>
      <c r="BXC6" s="476"/>
      <c r="BXD6" s="476"/>
      <c r="BXE6" s="476"/>
      <c r="BXF6" s="476"/>
      <c r="BXG6" s="476"/>
      <c r="BXH6" s="476"/>
      <c r="BXI6" s="476"/>
      <c r="BXJ6" s="476"/>
      <c r="BXK6" s="476"/>
      <c r="BXL6" s="476"/>
      <c r="BXM6" s="476"/>
      <c r="BXN6" s="476"/>
      <c r="BXO6" s="476"/>
      <c r="BXP6" s="476"/>
      <c r="BXQ6" s="476"/>
      <c r="BXR6" s="476"/>
      <c r="BXS6" s="476"/>
      <c r="BXT6" s="476"/>
      <c r="BXU6" s="476"/>
      <c r="BXV6" s="476"/>
      <c r="BXW6" s="476"/>
      <c r="BXX6" s="476"/>
      <c r="BXY6" s="476"/>
      <c r="BXZ6" s="476"/>
      <c r="BYA6" s="476"/>
      <c r="BYB6" s="476"/>
      <c r="BYC6" s="476"/>
      <c r="BYD6" s="476"/>
      <c r="BYE6" s="476"/>
      <c r="BYF6" s="476"/>
      <c r="BYG6" s="476"/>
      <c r="BYH6" s="476"/>
      <c r="BYI6" s="476"/>
      <c r="BYJ6" s="476"/>
      <c r="BYK6" s="476"/>
      <c r="BYL6" s="476"/>
      <c r="BYM6" s="476"/>
      <c r="BYN6" s="476"/>
      <c r="BYO6" s="476"/>
      <c r="BYP6" s="476"/>
      <c r="BYQ6" s="476"/>
      <c r="BYR6" s="476"/>
      <c r="BYS6" s="476"/>
      <c r="BYT6" s="476"/>
      <c r="BYU6" s="476"/>
      <c r="BYV6" s="476"/>
      <c r="BYW6" s="476"/>
      <c r="BYX6" s="476"/>
      <c r="BYY6" s="476"/>
      <c r="BYZ6" s="476"/>
      <c r="BZA6" s="476"/>
      <c r="BZB6" s="476"/>
      <c r="BZC6" s="476"/>
      <c r="BZD6" s="476"/>
      <c r="BZE6" s="476"/>
      <c r="BZF6" s="476"/>
      <c r="BZG6" s="476"/>
      <c r="BZH6" s="476"/>
      <c r="BZI6" s="476"/>
      <c r="BZJ6" s="476"/>
      <c r="BZK6" s="476"/>
      <c r="BZL6" s="476"/>
      <c r="BZM6" s="476"/>
      <c r="BZN6" s="476"/>
      <c r="BZO6" s="476"/>
      <c r="BZP6" s="476"/>
      <c r="BZQ6" s="476"/>
      <c r="BZR6" s="476"/>
      <c r="BZS6" s="476"/>
      <c r="BZT6" s="476"/>
      <c r="BZU6" s="476"/>
      <c r="BZV6" s="476"/>
      <c r="BZW6" s="476"/>
      <c r="BZX6" s="476"/>
      <c r="BZY6" s="476"/>
      <c r="BZZ6" s="476"/>
      <c r="CAA6" s="476"/>
      <c r="CAB6" s="476"/>
      <c r="CAC6" s="476"/>
      <c r="CAD6" s="476"/>
      <c r="CAE6" s="476"/>
      <c r="CAF6" s="476"/>
      <c r="CAG6" s="476"/>
      <c r="CAH6" s="476"/>
      <c r="CAI6" s="476"/>
      <c r="CAJ6" s="476"/>
      <c r="CAK6" s="476"/>
      <c r="CAL6" s="476"/>
      <c r="CAM6" s="476"/>
      <c r="CAN6" s="476"/>
      <c r="CAO6" s="476"/>
      <c r="CAP6" s="476"/>
      <c r="CAQ6" s="476"/>
      <c r="CAR6" s="476"/>
      <c r="CAS6" s="476"/>
      <c r="CAT6" s="476"/>
      <c r="CAU6" s="476"/>
      <c r="CAV6" s="476"/>
      <c r="CAW6" s="476"/>
      <c r="CAX6" s="476"/>
      <c r="CAY6" s="476"/>
      <c r="CAZ6" s="476"/>
      <c r="CBA6" s="476"/>
      <c r="CBB6" s="476"/>
      <c r="CBC6" s="476"/>
      <c r="CBD6" s="476"/>
      <c r="CBE6" s="476"/>
      <c r="CBF6" s="476"/>
      <c r="CBG6" s="476"/>
      <c r="CBH6" s="476"/>
      <c r="CBI6" s="476"/>
      <c r="CBJ6" s="476"/>
      <c r="CBK6" s="476"/>
      <c r="CBL6" s="476"/>
      <c r="CBM6" s="476"/>
      <c r="CBN6" s="476"/>
      <c r="CBO6" s="476"/>
      <c r="CBP6" s="476"/>
      <c r="CBQ6" s="476"/>
      <c r="CBR6" s="476"/>
      <c r="CBS6" s="476"/>
      <c r="CBT6" s="476"/>
      <c r="CBU6" s="476"/>
      <c r="CBV6" s="476"/>
      <c r="CBW6" s="476"/>
      <c r="CBX6" s="476"/>
      <c r="CBY6" s="476"/>
      <c r="CBZ6" s="476"/>
      <c r="CCA6" s="476"/>
      <c r="CCB6" s="476"/>
      <c r="CCC6" s="476"/>
      <c r="CCD6" s="476"/>
      <c r="CCE6" s="476"/>
      <c r="CCF6" s="476"/>
      <c r="CCG6" s="476"/>
      <c r="CCH6" s="476"/>
      <c r="CCI6" s="476"/>
      <c r="CCJ6" s="476"/>
      <c r="CCK6" s="476"/>
      <c r="CCL6" s="476"/>
      <c r="CCM6" s="476"/>
      <c r="CCN6" s="476"/>
      <c r="CCO6" s="476"/>
      <c r="CCP6" s="476"/>
      <c r="CCQ6" s="476"/>
      <c r="CCR6" s="476"/>
      <c r="CCS6" s="476"/>
      <c r="CCT6" s="476"/>
      <c r="CCU6" s="476"/>
      <c r="CCV6" s="476"/>
      <c r="CCW6" s="476"/>
      <c r="CCX6" s="476"/>
      <c r="CCY6" s="476"/>
      <c r="CCZ6" s="476"/>
      <c r="CDA6" s="476"/>
      <c r="CDB6" s="476"/>
      <c r="CDC6" s="476"/>
      <c r="CDD6" s="476"/>
      <c r="CDE6" s="476"/>
      <c r="CDF6" s="476"/>
      <c r="CDG6" s="476"/>
      <c r="CDH6" s="476"/>
      <c r="CDI6" s="476"/>
      <c r="CDJ6" s="476"/>
      <c r="CDK6" s="476"/>
      <c r="CDL6" s="476"/>
      <c r="CDM6" s="476"/>
      <c r="CDN6" s="476"/>
      <c r="CDO6" s="476"/>
      <c r="CDP6" s="476"/>
      <c r="CDQ6" s="476"/>
      <c r="CDR6" s="476"/>
      <c r="CDS6" s="476"/>
      <c r="CDT6" s="476"/>
      <c r="CDU6" s="476"/>
      <c r="CDV6" s="476"/>
      <c r="CDW6" s="476"/>
      <c r="CDX6" s="476"/>
      <c r="CDY6" s="476"/>
      <c r="CDZ6" s="476"/>
      <c r="CEA6" s="476"/>
      <c r="CEB6" s="476"/>
      <c r="CEC6" s="476"/>
      <c r="CED6" s="476"/>
      <c r="CEE6" s="476"/>
      <c r="CEF6" s="476"/>
      <c r="CEG6" s="476"/>
      <c r="CEH6" s="476"/>
      <c r="CEI6" s="476"/>
      <c r="CEJ6" s="476"/>
      <c r="CEK6" s="476"/>
      <c r="CEL6" s="476"/>
      <c r="CEM6" s="476"/>
      <c r="CEN6" s="476"/>
      <c r="CEO6" s="476"/>
      <c r="CEP6" s="476"/>
      <c r="CEQ6" s="476"/>
      <c r="CER6" s="476"/>
      <c r="CES6" s="476"/>
      <c r="CET6" s="476"/>
      <c r="CEU6" s="476"/>
      <c r="CEV6" s="476"/>
      <c r="CEW6" s="476"/>
      <c r="CEX6" s="476"/>
      <c r="CEY6" s="476"/>
      <c r="CEZ6" s="476"/>
      <c r="CFA6" s="476"/>
      <c r="CFB6" s="476"/>
      <c r="CFC6" s="476"/>
      <c r="CFD6" s="476"/>
      <c r="CFE6" s="476"/>
      <c r="CFF6" s="476"/>
      <c r="CFG6" s="476"/>
      <c r="CFH6" s="476"/>
      <c r="CFI6" s="476"/>
      <c r="CFJ6" s="476"/>
      <c r="CFK6" s="476"/>
      <c r="CFL6" s="476"/>
      <c r="CFM6" s="476"/>
      <c r="CFN6" s="476"/>
      <c r="CFO6" s="476"/>
      <c r="CFP6" s="476"/>
      <c r="CFQ6" s="476"/>
      <c r="CFR6" s="476"/>
      <c r="CFS6" s="476"/>
      <c r="CFT6" s="476"/>
      <c r="CFU6" s="476"/>
      <c r="CFV6" s="476"/>
      <c r="CFW6" s="476"/>
      <c r="CFX6" s="476"/>
      <c r="CFY6" s="476"/>
      <c r="CFZ6" s="476"/>
      <c r="CGA6" s="476"/>
      <c r="CGB6" s="476"/>
      <c r="CGC6" s="476"/>
      <c r="CGD6" s="476"/>
      <c r="CGE6" s="476"/>
      <c r="CGF6" s="476"/>
      <c r="CGG6" s="476"/>
      <c r="CGH6" s="476"/>
      <c r="CGI6" s="476"/>
      <c r="CGJ6" s="476"/>
      <c r="CGK6" s="476"/>
      <c r="CGL6" s="476"/>
      <c r="CGM6" s="476"/>
      <c r="CGN6" s="476"/>
      <c r="CGO6" s="476"/>
      <c r="CGP6" s="476"/>
      <c r="CGQ6" s="476"/>
      <c r="CGR6" s="476"/>
      <c r="CGS6" s="476"/>
      <c r="CGT6" s="476"/>
      <c r="CGU6" s="476"/>
      <c r="CGV6" s="476"/>
      <c r="CGW6" s="476"/>
      <c r="CGX6" s="476"/>
      <c r="CGY6" s="476"/>
      <c r="CGZ6" s="476"/>
      <c r="CHA6" s="476"/>
      <c r="CHB6" s="476"/>
      <c r="CHC6" s="476"/>
      <c r="CHD6" s="476"/>
      <c r="CHE6" s="476"/>
      <c r="CHF6" s="476"/>
      <c r="CHG6" s="476"/>
      <c r="CHH6" s="476"/>
      <c r="CHI6" s="476"/>
      <c r="CHJ6" s="476"/>
      <c r="CHK6" s="476"/>
      <c r="CHL6" s="476"/>
      <c r="CHM6" s="476"/>
      <c r="CHN6" s="476"/>
      <c r="CHO6" s="476"/>
      <c r="CHP6" s="476"/>
      <c r="CHQ6" s="476"/>
      <c r="CHR6" s="476"/>
      <c r="CHS6" s="476"/>
      <c r="CHT6" s="476"/>
      <c r="CHU6" s="476"/>
      <c r="CHV6" s="476"/>
      <c r="CHW6" s="476"/>
      <c r="CHX6" s="476"/>
      <c r="CHY6" s="476"/>
      <c r="CHZ6" s="476"/>
      <c r="CIA6" s="476"/>
      <c r="CIB6" s="476"/>
      <c r="CIC6" s="476"/>
      <c r="CID6" s="476"/>
      <c r="CIE6" s="476"/>
      <c r="CIF6" s="476"/>
      <c r="CIG6" s="476"/>
      <c r="CIH6" s="476"/>
      <c r="CII6" s="476"/>
      <c r="CIJ6" s="476"/>
      <c r="CIK6" s="476"/>
      <c r="CIL6" s="476"/>
      <c r="CIM6" s="476"/>
      <c r="CIN6" s="476"/>
      <c r="CIO6" s="476"/>
      <c r="CIP6" s="476"/>
      <c r="CIQ6" s="476"/>
      <c r="CIR6" s="476"/>
      <c r="CIS6" s="476"/>
      <c r="CIT6" s="476"/>
      <c r="CIU6" s="476"/>
      <c r="CIV6" s="476"/>
      <c r="CIW6" s="476"/>
      <c r="CIX6" s="476"/>
      <c r="CIY6" s="476"/>
      <c r="CIZ6" s="476"/>
      <c r="CJA6" s="476"/>
      <c r="CJB6" s="476"/>
      <c r="CJC6" s="476"/>
      <c r="CJD6" s="476"/>
      <c r="CJE6" s="476"/>
      <c r="CJF6" s="476"/>
      <c r="CJG6" s="476"/>
      <c r="CJH6" s="476"/>
      <c r="CJI6" s="476"/>
      <c r="CJJ6" s="476"/>
      <c r="CJK6" s="476"/>
      <c r="CJL6" s="476"/>
      <c r="CJM6" s="476"/>
      <c r="CJN6" s="476"/>
      <c r="CJO6" s="476"/>
      <c r="CJP6" s="476"/>
      <c r="CJQ6" s="476"/>
      <c r="CJR6" s="476"/>
      <c r="CJS6" s="476"/>
      <c r="CJT6" s="476"/>
      <c r="CJU6" s="476"/>
      <c r="CJV6" s="476"/>
      <c r="CJW6" s="476"/>
      <c r="CJX6" s="476"/>
      <c r="CJY6" s="476"/>
      <c r="CJZ6" s="476"/>
      <c r="CKA6" s="476"/>
      <c r="CKB6" s="476"/>
      <c r="CKC6" s="476"/>
      <c r="CKD6" s="476"/>
      <c r="CKE6" s="476"/>
      <c r="CKF6" s="476"/>
      <c r="CKG6" s="476"/>
      <c r="CKH6" s="476"/>
      <c r="CKI6" s="476"/>
      <c r="CKJ6" s="476"/>
      <c r="CKK6" s="476"/>
      <c r="CKL6" s="476"/>
      <c r="CKM6" s="476"/>
      <c r="CKN6" s="476"/>
      <c r="CKO6" s="476"/>
      <c r="CKP6" s="476"/>
      <c r="CKQ6" s="476"/>
      <c r="CKR6" s="476"/>
      <c r="CKS6" s="476"/>
      <c r="CKT6" s="476"/>
      <c r="CKU6" s="476"/>
      <c r="CKV6" s="476"/>
      <c r="CKW6" s="476"/>
      <c r="CKX6" s="476"/>
      <c r="CKY6" s="476"/>
      <c r="CKZ6" s="476"/>
      <c r="CLA6" s="476"/>
      <c r="CLB6" s="476"/>
      <c r="CLC6" s="476"/>
      <c r="CLD6" s="476"/>
      <c r="CLE6" s="476"/>
      <c r="CLF6" s="476"/>
      <c r="CLG6" s="476"/>
      <c r="CLH6" s="476"/>
      <c r="CLI6" s="476"/>
      <c r="CLJ6" s="476"/>
      <c r="CLK6" s="476"/>
      <c r="CLL6" s="476"/>
      <c r="CLM6" s="476"/>
      <c r="CLN6" s="476"/>
      <c r="CLO6" s="476"/>
      <c r="CLP6" s="476"/>
      <c r="CLQ6" s="476"/>
      <c r="CLR6" s="476"/>
      <c r="CLS6" s="476"/>
      <c r="CLT6" s="476"/>
      <c r="CLU6" s="476"/>
      <c r="CLV6" s="476"/>
      <c r="CLW6" s="476"/>
      <c r="CLX6" s="476"/>
      <c r="CLY6" s="476"/>
      <c r="CLZ6" s="476"/>
      <c r="CMA6" s="476"/>
      <c r="CMB6" s="476"/>
      <c r="CMC6" s="476"/>
      <c r="CMD6" s="476"/>
      <c r="CME6" s="476"/>
      <c r="CMF6" s="476"/>
      <c r="CMG6" s="476"/>
      <c r="CMH6" s="476"/>
      <c r="CMI6" s="476"/>
      <c r="CMJ6" s="476"/>
      <c r="CMK6" s="476"/>
      <c r="CML6" s="476"/>
      <c r="CMM6" s="476"/>
      <c r="CMN6" s="476"/>
      <c r="CMO6" s="476"/>
      <c r="CMP6" s="476"/>
      <c r="CMQ6" s="476"/>
      <c r="CMR6" s="476"/>
      <c r="CMS6" s="476"/>
      <c r="CMT6" s="476"/>
      <c r="CMU6" s="476"/>
      <c r="CMV6" s="476"/>
      <c r="CMW6" s="476"/>
      <c r="CMX6" s="476"/>
      <c r="CMY6" s="476"/>
      <c r="CMZ6" s="476"/>
      <c r="CNA6" s="476"/>
      <c r="CNB6" s="476"/>
      <c r="CNC6" s="476"/>
      <c r="CND6" s="476"/>
      <c r="CNE6" s="476"/>
      <c r="CNF6" s="476"/>
      <c r="CNG6" s="476"/>
      <c r="CNH6" s="476"/>
      <c r="CNI6" s="476"/>
      <c r="CNJ6" s="476"/>
      <c r="CNK6" s="476"/>
      <c r="CNL6" s="476"/>
      <c r="CNM6" s="476"/>
      <c r="CNN6" s="476"/>
      <c r="CNO6" s="476"/>
      <c r="CNP6" s="476"/>
      <c r="CNQ6" s="476"/>
      <c r="CNR6" s="476"/>
      <c r="CNS6" s="476"/>
      <c r="CNT6" s="476"/>
      <c r="CNU6" s="476"/>
      <c r="CNV6" s="476"/>
      <c r="CNW6" s="476"/>
      <c r="CNX6" s="476"/>
      <c r="CNY6" s="476"/>
      <c r="CNZ6" s="476"/>
      <c r="COA6" s="476"/>
      <c r="COB6" s="476"/>
      <c r="COC6" s="476"/>
      <c r="COD6" s="476"/>
      <c r="COE6" s="476"/>
      <c r="COF6" s="476"/>
      <c r="COG6" s="476"/>
      <c r="COH6" s="476"/>
      <c r="COI6" s="476"/>
      <c r="COJ6" s="476"/>
      <c r="COK6" s="476"/>
      <c r="COL6" s="476"/>
      <c r="COM6" s="476"/>
      <c r="CON6" s="476"/>
      <c r="COO6" s="476"/>
      <c r="COP6" s="476"/>
      <c r="COQ6" s="476"/>
      <c r="COR6" s="476"/>
      <c r="COS6" s="476"/>
      <c r="COT6" s="476"/>
      <c r="COU6" s="476"/>
      <c r="COV6" s="476"/>
      <c r="COW6" s="476"/>
      <c r="COX6" s="476"/>
      <c r="COY6" s="476"/>
      <c r="COZ6" s="476"/>
      <c r="CPA6" s="476"/>
      <c r="CPB6" s="476"/>
      <c r="CPC6" s="476"/>
      <c r="CPD6" s="476"/>
      <c r="CPE6" s="476"/>
      <c r="CPF6" s="476"/>
      <c r="CPG6" s="476"/>
      <c r="CPH6" s="476"/>
      <c r="CPI6" s="476"/>
      <c r="CPJ6" s="476"/>
      <c r="CPK6" s="476"/>
      <c r="CPL6" s="476"/>
      <c r="CPM6" s="476"/>
      <c r="CPN6" s="476"/>
      <c r="CPO6" s="476"/>
      <c r="CPP6" s="476"/>
      <c r="CPQ6" s="476"/>
      <c r="CPR6" s="476"/>
      <c r="CPS6" s="476"/>
      <c r="CPT6" s="476"/>
      <c r="CPU6" s="476"/>
      <c r="CPV6" s="476"/>
      <c r="CPW6" s="476"/>
      <c r="CPX6" s="476"/>
      <c r="CPY6" s="476"/>
      <c r="CPZ6" s="476"/>
      <c r="CQA6" s="476"/>
      <c r="CQB6" s="476"/>
      <c r="CQC6" s="476"/>
      <c r="CQD6" s="476"/>
      <c r="CQE6" s="476"/>
      <c r="CQF6" s="476"/>
      <c r="CQG6" s="476"/>
      <c r="CQH6" s="476"/>
      <c r="CQI6" s="476"/>
      <c r="CQJ6" s="476"/>
      <c r="CQK6" s="476"/>
      <c r="CQL6" s="476"/>
      <c r="CQM6" s="476"/>
      <c r="CQN6" s="476"/>
      <c r="CQO6" s="476"/>
      <c r="CQP6" s="476"/>
      <c r="CQQ6" s="476"/>
      <c r="CQR6" s="476"/>
      <c r="CQS6" s="476"/>
      <c r="CQT6" s="476"/>
      <c r="CQU6" s="476"/>
      <c r="CQV6" s="476"/>
      <c r="CQW6" s="476"/>
      <c r="CQX6" s="476"/>
      <c r="CQY6" s="476"/>
      <c r="CQZ6" s="476"/>
      <c r="CRA6" s="476"/>
      <c r="CRB6" s="476"/>
      <c r="CRC6" s="476"/>
      <c r="CRD6" s="476"/>
      <c r="CRE6" s="476"/>
      <c r="CRF6" s="476"/>
      <c r="CRG6" s="476"/>
      <c r="CRH6" s="476"/>
      <c r="CRI6" s="476"/>
      <c r="CRJ6" s="476"/>
      <c r="CRK6" s="476"/>
      <c r="CRL6" s="476"/>
      <c r="CRM6" s="476"/>
      <c r="CRN6" s="476"/>
      <c r="CRO6" s="476"/>
      <c r="CRP6" s="476"/>
      <c r="CRQ6" s="476"/>
      <c r="CRR6" s="476"/>
      <c r="CRS6" s="476"/>
      <c r="CRT6" s="476"/>
      <c r="CRU6" s="476"/>
      <c r="CRV6" s="476"/>
      <c r="CRW6" s="476"/>
      <c r="CRX6" s="476"/>
      <c r="CRY6" s="476"/>
      <c r="CRZ6" s="476"/>
      <c r="CSA6" s="476"/>
      <c r="CSB6" s="476"/>
      <c r="CSC6" s="476"/>
      <c r="CSD6" s="476"/>
      <c r="CSE6" s="476"/>
      <c r="CSF6" s="476"/>
      <c r="CSG6" s="476"/>
      <c r="CSH6" s="476"/>
      <c r="CSI6" s="476"/>
      <c r="CSJ6" s="476"/>
      <c r="CSK6" s="476"/>
      <c r="CSL6" s="476"/>
      <c r="CSM6" s="476"/>
      <c r="CSN6" s="476"/>
      <c r="CSO6" s="476"/>
      <c r="CSP6" s="476"/>
      <c r="CSQ6" s="476"/>
      <c r="CSR6" s="476"/>
      <c r="CSS6" s="476"/>
      <c r="CST6" s="476"/>
      <c r="CSU6" s="476"/>
      <c r="CSV6" s="476"/>
      <c r="CSW6" s="476"/>
      <c r="CSX6" s="476"/>
      <c r="CSY6" s="476"/>
      <c r="CSZ6" s="476"/>
      <c r="CTA6" s="476"/>
      <c r="CTB6" s="476"/>
      <c r="CTC6" s="476"/>
      <c r="CTD6" s="476"/>
      <c r="CTE6" s="476"/>
      <c r="CTF6" s="476"/>
      <c r="CTG6" s="476"/>
      <c r="CTH6" s="476"/>
      <c r="CTI6" s="476"/>
      <c r="CTJ6" s="476"/>
      <c r="CTK6" s="476"/>
      <c r="CTL6" s="476"/>
      <c r="CTM6" s="476"/>
      <c r="CTN6" s="476"/>
      <c r="CTO6" s="476"/>
      <c r="CTP6" s="476"/>
      <c r="CTQ6" s="476"/>
      <c r="CTR6" s="476"/>
      <c r="CTS6" s="476"/>
      <c r="CTT6" s="476"/>
      <c r="CTU6" s="476"/>
      <c r="CTV6" s="476"/>
      <c r="CTW6" s="476"/>
      <c r="CTX6" s="476"/>
      <c r="CTY6" s="476"/>
      <c r="CTZ6" s="476"/>
      <c r="CUA6" s="476"/>
      <c r="CUB6" s="476"/>
      <c r="CUC6" s="476"/>
      <c r="CUD6" s="476"/>
      <c r="CUE6" s="476"/>
      <c r="CUF6" s="476"/>
      <c r="CUG6" s="476"/>
      <c r="CUH6" s="476"/>
      <c r="CUI6" s="476"/>
      <c r="CUJ6" s="476"/>
      <c r="CUK6" s="476"/>
      <c r="CUL6" s="476"/>
      <c r="CUM6" s="476"/>
      <c r="CUN6" s="476"/>
      <c r="CUO6" s="476"/>
      <c r="CUP6" s="476"/>
      <c r="CUQ6" s="476"/>
      <c r="CUR6" s="476"/>
      <c r="CUS6" s="476"/>
      <c r="CUT6" s="476"/>
      <c r="CUU6" s="476"/>
      <c r="CUV6" s="476"/>
      <c r="CUW6" s="476"/>
      <c r="CUX6" s="476"/>
      <c r="CUY6" s="476"/>
      <c r="CUZ6" s="476"/>
      <c r="CVA6" s="476"/>
      <c r="CVB6" s="476"/>
      <c r="CVC6" s="476"/>
      <c r="CVD6" s="476"/>
      <c r="CVE6" s="476"/>
      <c r="CVF6" s="476"/>
      <c r="CVG6" s="476"/>
      <c r="CVH6" s="476"/>
      <c r="CVI6" s="476"/>
      <c r="CVJ6" s="476"/>
      <c r="CVK6" s="476"/>
      <c r="CVL6" s="476"/>
      <c r="CVM6" s="476"/>
      <c r="CVN6" s="476"/>
      <c r="CVO6" s="476"/>
      <c r="CVP6" s="476"/>
      <c r="CVQ6" s="476"/>
      <c r="CVR6" s="476"/>
      <c r="CVS6" s="476"/>
      <c r="CVT6" s="476"/>
      <c r="CVU6" s="476"/>
      <c r="CVV6" s="476"/>
      <c r="CVW6" s="476"/>
      <c r="CVX6" s="476"/>
      <c r="CVY6" s="476"/>
      <c r="CVZ6" s="476"/>
      <c r="CWA6" s="476"/>
      <c r="CWB6" s="476"/>
      <c r="CWC6" s="476"/>
      <c r="CWD6" s="476"/>
      <c r="CWE6" s="476"/>
      <c r="CWF6" s="476"/>
      <c r="CWG6" s="476"/>
      <c r="CWH6" s="476"/>
      <c r="CWI6" s="476"/>
      <c r="CWJ6" s="476"/>
      <c r="CWK6" s="476"/>
      <c r="CWL6" s="476"/>
      <c r="CWM6" s="476"/>
      <c r="CWN6" s="476"/>
      <c r="CWO6" s="476"/>
      <c r="CWP6" s="476"/>
      <c r="CWQ6" s="476"/>
      <c r="CWR6" s="476"/>
      <c r="CWS6" s="476"/>
      <c r="CWT6" s="476"/>
      <c r="CWU6" s="476"/>
      <c r="CWV6" s="476"/>
      <c r="CWW6" s="476"/>
      <c r="CWX6" s="476"/>
      <c r="CWY6" s="476"/>
      <c r="CWZ6" s="476"/>
      <c r="CXA6" s="476"/>
      <c r="CXB6" s="476"/>
      <c r="CXC6" s="476"/>
      <c r="CXD6" s="476"/>
      <c r="CXE6" s="476"/>
      <c r="CXF6" s="476"/>
      <c r="CXG6" s="476"/>
      <c r="CXH6" s="476"/>
      <c r="CXI6" s="476"/>
      <c r="CXJ6" s="476"/>
      <c r="CXK6" s="476"/>
      <c r="CXL6" s="476"/>
      <c r="CXM6" s="476"/>
      <c r="CXN6" s="476"/>
      <c r="CXO6" s="476"/>
      <c r="CXP6" s="476"/>
      <c r="CXQ6" s="476"/>
      <c r="CXR6" s="476"/>
      <c r="CXS6" s="476"/>
      <c r="CXT6" s="476"/>
      <c r="CXU6" s="476"/>
      <c r="CXV6" s="476"/>
      <c r="CXW6" s="476"/>
      <c r="CXX6" s="476"/>
      <c r="CXY6" s="476"/>
      <c r="CXZ6" s="476"/>
      <c r="CYA6" s="476"/>
      <c r="CYB6" s="476"/>
      <c r="CYC6" s="476"/>
      <c r="CYD6" s="476"/>
      <c r="CYE6" s="476"/>
      <c r="CYF6" s="476"/>
      <c r="CYG6" s="476"/>
      <c r="CYH6" s="476"/>
      <c r="CYI6" s="476"/>
      <c r="CYJ6" s="476"/>
      <c r="CYK6" s="476"/>
      <c r="CYL6" s="476"/>
      <c r="CYM6" s="476"/>
      <c r="CYN6" s="476"/>
      <c r="CYO6" s="476"/>
      <c r="CYP6" s="476"/>
      <c r="CYQ6" s="476"/>
      <c r="CYR6" s="476"/>
      <c r="CYS6" s="476"/>
      <c r="CYT6" s="476"/>
      <c r="CYU6" s="476"/>
      <c r="CYV6" s="476"/>
      <c r="CYW6" s="476"/>
      <c r="CYX6" s="476"/>
      <c r="CYY6" s="476"/>
      <c r="CYZ6" s="476"/>
      <c r="CZA6" s="476"/>
      <c r="CZB6" s="476"/>
      <c r="CZC6" s="476"/>
      <c r="CZD6" s="476"/>
      <c r="CZE6" s="476"/>
      <c r="CZF6" s="476"/>
      <c r="CZG6" s="476"/>
      <c r="CZH6" s="476"/>
      <c r="CZI6" s="476"/>
      <c r="CZJ6" s="476"/>
      <c r="CZK6" s="476"/>
      <c r="CZL6" s="476"/>
      <c r="CZM6" s="476"/>
      <c r="CZN6" s="476"/>
      <c r="CZO6" s="476"/>
      <c r="CZP6" s="476"/>
      <c r="CZQ6" s="476"/>
      <c r="CZR6" s="476"/>
      <c r="CZS6" s="476"/>
      <c r="CZT6" s="476"/>
      <c r="CZU6" s="476"/>
      <c r="CZV6" s="476"/>
      <c r="CZW6" s="476"/>
      <c r="CZX6" s="476"/>
      <c r="CZY6" s="476"/>
      <c r="CZZ6" s="476"/>
      <c r="DAA6" s="476"/>
      <c r="DAB6" s="476"/>
      <c r="DAC6" s="476"/>
      <c r="DAD6" s="476"/>
      <c r="DAE6" s="476"/>
      <c r="DAF6" s="476"/>
      <c r="DAG6" s="476"/>
      <c r="DAH6" s="476"/>
      <c r="DAI6" s="476"/>
      <c r="DAJ6" s="476"/>
      <c r="DAK6" s="476"/>
      <c r="DAL6" s="476"/>
      <c r="DAM6" s="476"/>
      <c r="DAN6" s="476"/>
      <c r="DAO6" s="476"/>
      <c r="DAP6" s="476"/>
      <c r="DAQ6" s="476"/>
      <c r="DAR6" s="476"/>
      <c r="DAS6" s="476"/>
      <c r="DAT6" s="476"/>
      <c r="DAU6" s="476"/>
      <c r="DAV6" s="476"/>
      <c r="DAW6" s="476"/>
      <c r="DAX6" s="476"/>
      <c r="DAY6" s="476"/>
      <c r="DAZ6" s="476"/>
      <c r="DBA6" s="476"/>
      <c r="DBB6" s="476"/>
      <c r="DBC6" s="476"/>
      <c r="DBD6" s="476"/>
      <c r="DBE6" s="476"/>
      <c r="DBF6" s="476"/>
      <c r="DBG6" s="476"/>
      <c r="DBH6" s="476"/>
      <c r="DBI6" s="476"/>
      <c r="DBJ6" s="476"/>
      <c r="DBK6" s="476"/>
      <c r="DBL6" s="476"/>
      <c r="DBM6" s="476"/>
      <c r="DBN6" s="476"/>
      <c r="DBO6" s="476"/>
      <c r="DBP6" s="476"/>
      <c r="DBQ6" s="476"/>
      <c r="DBR6" s="476"/>
      <c r="DBS6" s="476"/>
      <c r="DBT6" s="476"/>
      <c r="DBU6" s="476"/>
      <c r="DBV6" s="476"/>
      <c r="DBW6" s="476"/>
      <c r="DBX6" s="476"/>
      <c r="DBY6" s="476"/>
      <c r="DBZ6" s="476"/>
      <c r="DCA6" s="476"/>
      <c r="DCB6" s="476"/>
      <c r="DCC6" s="476"/>
      <c r="DCD6" s="476"/>
      <c r="DCE6" s="476"/>
      <c r="DCF6" s="476"/>
      <c r="DCG6" s="476"/>
      <c r="DCH6" s="476"/>
      <c r="DCI6" s="476"/>
      <c r="DCJ6" s="476"/>
      <c r="DCK6" s="476"/>
      <c r="DCL6" s="476"/>
      <c r="DCM6" s="476"/>
      <c r="DCN6" s="476"/>
      <c r="DCO6" s="476"/>
      <c r="DCP6" s="476"/>
      <c r="DCQ6" s="476"/>
      <c r="DCR6" s="476"/>
      <c r="DCS6" s="476"/>
      <c r="DCT6" s="476"/>
      <c r="DCU6" s="476"/>
      <c r="DCV6" s="476"/>
      <c r="DCW6" s="476"/>
      <c r="DCX6" s="476"/>
      <c r="DCY6" s="476"/>
      <c r="DCZ6" s="476"/>
      <c r="DDA6" s="476"/>
      <c r="DDB6" s="476"/>
      <c r="DDC6" s="476"/>
      <c r="DDD6" s="476"/>
      <c r="DDE6" s="476"/>
      <c r="DDF6" s="476"/>
      <c r="DDG6" s="476"/>
      <c r="DDH6" s="476"/>
      <c r="DDI6" s="476"/>
      <c r="DDJ6" s="476"/>
      <c r="DDK6" s="476"/>
      <c r="DDL6" s="476"/>
      <c r="DDM6" s="476"/>
      <c r="DDN6" s="476"/>
      <c r="DDO6" s="476"/>
      <c r="DDP6" s="476"/>
      <c r="DDQ6" s="476"/>
      <c r="DDR6" s="476"/>
      <c r="DDS6" s="476"/>
      <c r="DDT6" s="476"/>
      <c r="DDU6" s="476"/>
      <c r="DDV6" s="476"/>
      <c r="DDW6" s="476"/>
      <c r="DDX6" s="476"/>
      <c r="DDY6" s="476"/>
      <c r="DDZ6" s="476"/>
      <c r="DEA6" s="476"/>
      <c r="DEB6" s="476"/>
      <c r="DEC6" s="476"/>
      <c r="DED6" s="476"/>
      <c r="DEE6" s="476"/>
      <c r="DEF6" s="476"/>
      <c r="DEG6" s="476"/>
      <c r="DEH6" s="476"/>
      <c r="DEI6" s="476"/>
      <c r="DEJ6" s="476"/>
      <c r="DEK6" s="476"/>
      <c r="DEL6" s="476"/>
      <c r="DEM6" s="476"/>
      <c r="DEN6" s="476"/>
      <c r="DEO6" s="476"/>
      <c r="DEP6" s="476"/>
      <c r="DEQ6" s="476"/>
      <c r="DER6" s="476"/>
      <c r="DES6" s="476"/>
      <c r="DET6" s="476"/>
      <c r="DEU6" s="476"/>
      <c r="DEV6" s="476"/>
      <c r="DEW6" s="476"/>
      <c r="DEX6" s="476"/>
      <c r="DEY6" s="476"/>
      <c r="DEZ6" s="476"/>
      <c r="DFA6" s="476"/>
      <c r="DFB6" s="476"/>
      <c r="DFC6" s="476"/>
      <c r="DFD6" s="476"/>
      <c r="DFE6" s="476"/>
      <c r="DFF6" s="476"/>
      <c r="DFG6" s="476"/>
      <c r="DFH6" s="476"/>
      <c r="DFI6" s="476"/>
      <c r="DFJ6" s="476"/>
      <c r="DFK6" s="476"/>
      <c r="DFL6" s="476"/>
      <c r="DFM6" s="476"/>
      <c r="DFN6" s="476"/>
      <c r="DFO6" s="476"/>
      <c r="DFP6" s="476"/>
      <c r="DFQ6" s="476"/>
      <c r="DFR6" s="476"/>
      <c r="DFS6" s="476"/>
      <c r="DFT6" s="476"/>
      <c r="DFU6" s="476"/>
      <c r="DFV6" s="476"/>
      <c r="DFW6" s="476"/>
      <c r="DFX6" s="476"/>
      <c r="DFY6" s="476"/>
      <c r="DFZ6" s="476"/>
      <c r="DGA6" s="476"/>
      <c r="DGB6" s="476"/>
      <c r="DGC6" s="476"/>
      <c r="DGD6" s="476"/>
      <c r="DGE6" s="476"/>
      <c r="DGF6" s="476"/>
      <c r="DGG6" s="476"/>
      <c r="DGH6" s="476"/>
      <c r="DGI6" s="476"/>
      <c r="DGJ6" s="476"/>
      <c r="DGK6" s="476"/>
      <c r="DGL6" s="476"/>
      <c r="DGM6" s="476"/>
      <c r="DGN6" s="476"/>
      <c r="DGO6" s="476"/>
      <c r="DGP6" s="476"/>
      <c r="DGQ6" s="476"/>
      <c r="DGR6" s="476"/>
      <c r="DGS6" s="476"/>
      <c r="DGT6" s="476"/>
      <c r="DGU6" s="476"/>
      <c r="DGV6" s="476"/>
      <c r="DGW6" s="476"/>
      <c r="DGX6" s="476"/>
      <c r="DGY6" s="476"/>
      <c r="DGZ6" s="476"/>
      <c r="DHA6" s="476"/>
      <c r="DHB6" s="476"/>
      <c r="DHC6" s="476"/>
      <c r="DHD6" s="476"/>
      <c r="DHE6" s="476"/>
      <c r="DHF6" s="476"/>
      <c r="DHG6" s="476"/>
      <c r="DHH6" s="476"/>
      <c r="DHI6" s="476"/>
      <c r="DHJ6" s="476"/>
      <c r="DHK6" s="476"/>
      <c r="DHL6" s="476"/>
      <c r="DHM6" s="476"/>
      <c r="DHN6" s="476"/>
      <c r="DHO6" s="476"/>
      <c r="DHP6" s="476"/>
      <c r="DHQ6" s="476"/>
      <c r="DHR6" s="476"/>
      <c r="DHS6" s="476"/>
      <c r="DHT6" s="476"/>
      <c r="DHU6" s="476"/>
      <c r="DHV6" s="476"/>
      <c r="DHW6" s="476"/>
      <c r="DHX6" s="476"/>
      <c r="DHY6" s="476"/>
      <c r="DHZ6" s="476"/>
      <c r="DIA6" s="476"/>
      <c r="DIB6" s="476"/>
      <c r="DIC6" s="476"/>
      <c r="DID6" s="476"/>
      <c r="DIE6" s="476"/>
      <c r="DIF6" s="476"/>
      <c r="DIG6" s="476"/>
      <c r="DIH6" s="476"/>
      <c r="DII6" s="476"/>
      <c r="DIJ6" s="476"/>
      <c r="DIK6" s="476"/>
      <c r="DIL6" s="476"/>
      <c r="DIM6" s="476"/>
      <c r="DIN6" s="476"/>
      <c r="DIO6" s="476"/>
      <c r="DIP6" s="476"/>
      <c r="DIQ6" s="476"/>
      <c r="DIR6" s="476"/>
      <c r="DIS6" s="476"/>
      <c r="DIT6" s="476"/>
      <c r="DIU6" s="476"/>
      <c r="DIV6" s="476"/>
      <c r="DIW6" s="476"/>
      <c r="DIX6" s="476"/>
      <c r="DIY6" s="476"/>
      <c r="DIZ6" s="476"/>
      <c r="DJA6" s="476"/>
      <c r="DJB6" s="476"/>
      <c r="DJC6" s="476"/>
      <c r="DJD6" s="476"/>
      <c r="DJE6" s="476"/>
      <c r="DJF6" s="476"/>
      <c r="DJG6" s="476"/>
      <c r="DJH6" s="476"/>
      <c r="DJI6" s="476"/>
      <c r="DJJ6" s="476"/>
      <c r="DJK6" s="476"/>
      <c r="DJL6" s="476"/>
      <c r="DJM6" s="476"/>
      <c r="DJN6" s="476"/>
      <c r="DJO6" s="476"/>
      <c r="DJP6" s="476"/>
      <c r="DJQ6" s="476"/>
      <c r="DJR6" s="476"/>
      <c r="DJS6" s="476"/>
      <c r="DJT6" s="476"/>
      <c r="DJU6" s="476"/>
      <c r="DJV6" s="476"/>
      <c r="DJW6" s="476"/>
      <c r="DJX6" s="476"/>
      <c r="DJY6" s="476"/>
      <c r="DJZ6" s="476"/>
      <c r="DKA6" s="476"/>
      <c r="DKB6" s="476"/>
      <c r="DKC6" s="476"/>
      <c r="DKD6" s="476"/>
      <c r="DKE6" s="476"/>
      <c r="DKF6" s="476"/>
      <c r="DKG6" s="476"/>
      <c r="DKH6" s="476"/>
      <c r="DKI6" s="476"/>
      <c r="DKJ6" s="476"/>
      <c r="DKK6" s="476"/>
      <c r="DKL6" s="476"/>
      <c r="DKM6" s="476"/>
      <c r="DKN6" s="476"/>
      <c r="DKO6" s="476"/>
      <c r="DKP6" s="476"/>
      <c r="DKQ6" s="476"/>
      <c r="DKR6" s="476"/>
      <c r="DKS6" s="476"/>
      <c r="DKT6" s="476"/>
      <c r="DKU6" s="476"/>
      <c r="DKV6" s="476"/>
      <c r="DKW6" s="476"/>
      <c r="DKX6" s="476"/>
      <c r="DKY6" s="476"/>
      <c r="DKZ6" s="476"/>
      <c r="DLA6" s="476"/>
      <c r="DLB6" s="476"/>
      <c r="DLC6" s="476"/>
      <c r="DLD6" s="476"/>
      <c r="DLE6" s="476"/>
      <c r="DLF6" s="476"/>
      <c r="DLG6" s="476"/>
      <c r="DLH6" s="476"/>
      <c r="DLI6" s="476"/>
      <c r="DLJ6" s="476"/>
      <c r="DLK6" s="476"/>
      <c r="DLL6" s="476"/>
      <c r="DLM6" s="476"/>
      <c r="DLN6" s="476"/>
      <c r="DLO6" s="476"/>
      <c r="DLP6" s="476"/>
      <c r="DLQ6" s="476"/>
      <c r="DLR6" s="476"/>
      <c r="DLS6" s="476"/>
      <c r="DLT6" s="476"/>
      <c r="DLU6" s="476"/>
      <c r="DLV6" s="476"/>
      <c r="DLW6" s="476"/>
      <c r="DLX6" s="476"/>
      <c r="DLY6" s="476"/>
      <c r="DLZ6" s="476"/>
      <c r="DMA6" s="476"/>
      <c r="DMB6" s="476"/>
      <c r="DMC6" s="476"/>
      <c r="DMD6" s="476"/>
      <c r="DME6" s="476"/>
      <c r="DMF6" s="476"/>
      <c r="DMG6" s="476"/>
      <c r="DMH6" s="476"/>
      <c r="DMI6" s="476"/>
      <c r="DMJ6" s="476"/>
      <c r="DMK6" s="476"/>
      <c r="DML6" s="476"/>
      <c r="DMM6" s="476"/>
      <c r="DMN6" s="476"/>
      <c r="DMO6" s="476"/>
      <c r="DMP6" s="476"/>
      <c r="DMQ6" s="476"/>
      <c r="DMR6" s="476"/>
      <c r="DMS6" s="476"/>
      <c r="DMT6" s="476"/>
      <c r="DMU6" s="476"/>
      <c r="DMV6" s="476"/>
      <c r="DMW6" s="476"/>
      <c r="DMX6" s="476"/>
      <c r="DMY6" s="476"/>
      <c r="DMZ6" s="476"/>
      <c r="DNA6" s="476"/>
      <c r="DNB6" s="476"/>
      <c r="DNC6" s="476"/>
      <c r="DND6" s="476"/>
      <c r="DNE6" s="476"/>
      <c r="DNF6" s="476"/>
      <c r="DNG6" s="476"/>
      <c r="DNH6" s="476"/>
      <c r="DNI6" s="476"/>
      <c r="DNJ6" s="476"/>
      <c r="DNK6" s="476"/>
      <c r="DNL6" s="476"/>
      <c r="DNM6" s="476"/>
      <c r="DNN6" s="476"/>
      <c r="DNO6" s="476"/>
      <c r="DNP6" s="476"/>
      <c r="DNQ6" s="476"/>
      <c r="DNR6" s="476"/>
      <c r="DNS6" s="476"/>
      <c r="DNT6" s="476"/>
      <c r="DNU6" s="476"/>
      <c r="DNV6" s="476"/>
      <c r="DNW6" s="476"/>
      <c r="DNX6" s="476"/>
      <c r="DNY6" s="476"/>
      <c r="DNZ6" s="476"/>
      <c r="DOA6" s="476"/>
      <c r="DOB6" s="476"/>
      <c r="DOC6" s="476"/>
      <c r="DOD6" s="476"/>
      <c r="DOE6" s="476"/>
      <c r="DOF6" s="476"/>
      <c r="DOG6" s="476"/>
      <c r="DOH6" s="476"/>
      <c r="DOI6" s="476"/>
      <c r="DOJ6" s="476"/>
      <c r="DOK6" s="476"/>
      <c r="DOL6" s="476"/>
      <c r="DOM6" s="476"/>
      <c r="DON6" s="476"/>
      <c r="DOO6" s="476"/>
      <c r="DOP6" s="476"/>
      <c r="DOQ6" s="476"/>
      <c r="DOR6" s="476"/>
      <c r="DOS6" s="476"/>
      <c r="DOT6" s="476"/>
      <c r="DOU6" s="476"/>
      <c r="DOV6" s="476"/>
      <c r="DOW6" s="476"/>
      <c r="DOX6" s="476"/>
      <c r="DOY6" s="476"/>
      <c r="DOZ6" s="476"/>
      <c r="DPA6" s="476"/>
      <c r="DPB6" s="476"/>
      <c r="DPC6" s="476"/>
      <c r="DPD6" s="476"/>
      <c r="DPE6" s="476"/>
      <c r="DPF6" s="476"/>
      <c r="DPG6" s="476"/>
      <c r="DPH6" s="476"/>
      <c r="DPI6" s="476"/>
      <c r="DPJ6" s="476"/>
      <c r="DPK6" s="476"/>
      <c r="DPL6" s="476"/>
      <c r="DPM6" s="476"/>
      <c r="DPN6" s="476"/>
      <c r="DPO6" s="476"/>
      <c r="DPP6" s="476"/>
      <c r="DPQ6" s="476"/>
      <c r="DPR6" s="476"/>
      <c r="DPS6" s="476"/>
      <c r="DPT6" s="476"/>
      <c r="DPU6" s="476"/>
      <c r="DPV6" s="476"/>
      <c r="DPW6" s="476"/>
      <c r="DPX6" s="476"/>
      <c r="DPY6" s="476"/>
      <c r="DPZ6" s="476"/>
      <c r="DQA6" s="476"/>
      <c r="DQB6" s="476"/>
      <c r="DQC6" s="476"/>
      <c r="DQD6" s="476"/>
      <c r="DQE6" s="476"/>
      <c r="DQF6" s="476"/>
      <c r="DQG6" s="476"/>
      <c r="DQH6" s="476"/>
      <c r="DQI6" s="476"/>
      <c r="DQJ6" s="476"/>
      <c r="DQK6" s="476"/>
      <c r="DQL6" s="476"/>
      <c r="DQM6" s="476"/>
      <c r="DQN6" s="476"/>
      <c r="DQO6" s="476"/>
      <c r="DQP6" s="476"/>
      <c r="DQQ6" s="476"/>
      <c r="DQR6" s="476"/>
      <c r="DQS6" s="476"/>
      <c r="DQT6" s="476"/>
      <c r="DQU6" s="476"/>
      <c r="DQV6" s="476"/>
      <c r="DQW6" s="476"/>
      <c r="DQX6" s="476"/>
      <c r="DQY6" s="476"/>
      <c r="DQZ6" s="476"/>
      <c r="DRA6" s="476"/>
      <c r="DRB6" s="476"/>
      <c r="DRC6" s="476"/>
      <c r="DRD6" s="476"/>
      <c r="DRE6" s="476"/>
      <c r="DRF6" s="476"/>
      <c r="DRG6" s="476"/>
      <c r="DRH6" s="476"/>
      <c r="DRI6" s="476"/>
      <c r="DRJ6" s="476"/>
      <c r="DRK6" s="476"/>
      <c r="DRL6" s="476"/>
      <c r="DRM6" s="476"/>
      <c r="DRN6" s="476"/>
      <c r="DRO6" s="476"/>
      <c r="DRP6" s="476"/>
      <c r="DRQ6" s="476"/>
      <c r="DRR6" s="476"/>
      <c r="DRS6" s="476"/>
      <c r="DRT6" s="476"/>
      <c r="DRU6" s="476"/>
      <c r="DRV6" s="476"/>
      <c r="DRW6" s="476"/>
      <c r="DRX6" s="476"/>
      <c r="DRY6" s="476"/>
      <c r="DRZ6" s="476"/>
      <c r="DSA6" s="476"/>
      <c r="DSB6" s="476"/>
      <c r="DSC6" s="476"/>
      <c r="DSD6" s="476"/>
      <c r="DSE6" s="476"/>
      <c r="DSF6" s="476"/>
      <c r="DSG6" s="476"/>
      <c r="DSH6" s="476"/>
      <c r="DSI6" s="476"/>
      <c r="DSJ6" s="476"/>
      <c r="DSK6" s="476"/>
      <c r="DSL6" s="476"/>
      <c r="DSM6" s="476"/>
      <c r="DSN6" s="476"/>
      <c r="DSO6" s="476"/>
      <c r="DSP6" s="476"/>
      <c r="DSQ6" s="476"/>
      <c r="DSR6" s="476"/>
      <c r="DSS6" s="476"/>
      <c r="DST6" s="476"/>
      <c r="DSU6" s="476"/>
      <c r="DSV6" s="476"/>
      <c r="DSW6" s="476"/>
      <c r="DSX6" s="476"/>
      <c r="DSY6" s="476"/>
      <c r="DSZ6" s="476"/>
      <c r="DTA6" s="476"/>
      <c r="DTB6" s="476"/>
      <c r="DTC6" s="476"/>
      <c r="DTD6" s="476"/>
      <c r="DTE6" s="476"/>
      <c r="DTF6" s="476"/>
      <c r="DTG6" s="476"/>
      <c r="DTH6" s="476"/>
      <c r="DTI6" s="476"/>
      <c r="DTJ6" s="476"/>
      <c r="DTK6" s="476"/>
      <c r="DTL6" s="476"/>
      <c r="DTM6" s="476"/>
      <c r="DTN6" s="476"/>
      <c r="DTO6" s="476"/>
      <c r="DTP6" s="476"/>
      <c r="DTQ6" s="476"/>
      <c r="DTR6" s="476"/>
      <c r="DTS6" s="476"/>
      <c r="DTT6" s="476"/>
      <c r="DTU6" s="476"/>
      <c r="DTV6" s="476"/>
      <c r="DTW6" s="476"/>
      <c r="DTX6" s="476"/>
      <c r="DTY6" s="476"/>
      <c r="DTZ6" s="476"/>
      <c r="DUA6" s="476"/>
      <c r="DUB6" s="476"/>
      <c r="DUC6" s="476"/>
      <c r="DUD6" s="476"/>
      <c r="DUE6" s="476"/>
      <c r="DUF6" s="476"/>
      <c r="DUG6" s="476"/>
      <c r="DUH6" s="476"/>
      <c r="DUI6" s="476"/>
      <c r="DUJ6" s="476"/>
      <c r="DUK6" s="476"/>
      <c r="DUL6" s="476"/>
      <c r="DUM6" s="476"/>
      <c r="DUN6" s="476"/>
      <c r="DUO6" s="476"/>
      <c r="DUP6" s="476"/>
      <c r="DUQ6" s="476"/>
      <c r="DUR6" s="476"/>
      <c r="DUS6" s="476"/>
      <c r="DUT6" s="476"/>
      <c r="DUU6" s="476"/>
      <c r="DUV6" s="476"/>
      <c r="DUW6" s="476"/>
      <c r="DUX6" s="476"/>
      <c r="DUY6" s="476"/>
      <c r="DUZ6" s="476"/>
      <c r="DVA6" s="476"/>
      <c r="DVB6" s="476"/>
      <c r="DVC6" s="476"/>
      <c r="DVD6" s="476"/>
      <c r="DVE6" s="476"/>
      <c r="DVF6" s="476"/>
      <c r="DVG6" s="476"/>
      <c r="DVH6" s="476"/>
      <c r="DVI6" s="476"/>
      <c r="DVJ6" s="476"/>
      <c r="DVK6" s="476"/>
      <c r="DVL6" s="476"/>
      <c r="DVM6" s="476"/>
      <c r="DVN6" s="476"/>
      <c r="DVO6" s="476"/>
      <c r="DVP6" s="476"/>
      <c r="DVQ6" s="476"/>
      <c r="DVR6" s="476"/>
      <c r="DVS6" s="476"/>
      <c r="DVT6" s="476"/>
      <c r="DVU6" s="476"/>
      <c r="DVV6" s="476"/>
      <c r="DVW6" s="476"/>
      <c r="DVX6" s="476"/>
      <c r="DVY6" s="476"/>
      <c r="DVZ6" s="476"/>
      <c r="DWA6" s="476"/>
      <c r="DWB6" s="476"/>
      <c r="DWC6" s="476"/>
      <c r="DWD6" s="476"/>
      <c r="DWE6" s="476"/>
      <c r="DWF6" s="476"/>
      <c r="DWG6" s="476"/>
      <c r="DWH6" s="476"/>
      <c r="DWI6" s="476"/>
      <c r="DWJ6" s="476"/>
      <c r="DWK6" s="476"/>
      <c r="DWL6" s="476"/>
      <c r="DWM6" s="476"/>
      <c r="DWN6" s="476"/>
      <c r="DWO6" s="476"/>
      <c r="DWP6" s="476"/>
      <c r="DWQ6" s="476"/>
      <c r="DWR6" s="476"/>
      <c r="DWS6" s="476"/>
      <c r="DWT6" s="476"/>
      <c r="DWU6" s="476"/>
      <c r="DWV6" s="476"/>
      <c r="DWW6" s="476"/>
      <c r="DWX6" s="476"/>
      <c r="DWY6" s="476"/>
      <c r="DWZ6" s="476"/>
      <c r="DXA6" s="476"/>
      <c r="DXB6" s="476"/>
      <c r="DXC6" s="476"/>
      <c r="DXD6" s="476"/>
      <c r="DXE6" s="476"/>
      <c r="DXF6" s="476"/>
      <c r="DXG6" s="476"/>
      <c r="DXH6" s="476"/>
      <c r="DXI6" s="476"/>
      <c r="DXJ6" s="476"/>
      <c r="DXK6" s="476"/>
      <c r="DXL6" s="476"/>
      <c r="DXM6" s="476"/>
      <c r="DXN6" s="476"/>
      <c r="DXO6" s="476"/>
      <c r="DXP6" s="476"/>
      <c r="DXQ6" s="476"/>
      <c r="DXR6" s="476"/>
      <c r="DXS6" s="476"/>
      <c r="DXT6" s="476"/>
      <c r="DXU6" s="476"/>
      <c r="DXV6" s="476"/>
      <c r="DXW6" s="476"/>
      <c r="DXX6" s="476"/>
      <c r="DXY6" s="476"/>
      <c r="DXZ6" s="476"/>
      <c r="DYA6" s="476"/>
      <c r="DYB6" s="476"/>
      <c r="DYC6" s="476"/>
      <c r="DYD6" s="476"/>
      <c r="DYE6" s="476"/>
      <c r="DYF6" s="476"/>
      <c r="DYG6" s="476"/>
      <c r="DYH6" s="476"/>
      <c r="DYI6" s="476"/>
      <c r="DYJ6" s="476"/>
      <c r="DYK6" s="476"/>
      <c r="DYL6" s="476"/>
      <c r="DYM6" s="476"/>
      <c r="DYN6" s="476"/>
      <c r="DYO6" s="476"/>
      <c r="DYP6" s="476"/>
      <c r="DYQ6" s="476"/>
      <c r="DYR6" s="476"/>
      <c r="DYS6" s="476"/>
      <c r="DYT6" s="476"/>
      <c r="DYU6" s="476"/>
      <c r="DYV6" s="476"/>
      <c r="DYW6" s="476"/>
      <c r="DYX6" s="476"/>
      <c r="DYY6" s="476"/>
      <c r="DYZ6" s="476"/>
      <c r="DZA6" s="476"/>
      <c r="DZB6" s="476"/>
      <c r="DZC6" s="476"/>
      <c r="DZD6" s="476"/>
      <c r="DZE6" s="476"/>
      <c r="DZF6" s="476"/>
      <c r="DZG6" s="476"/>
      <c r="DZH6" s="476"/>
      <c r="DZI6" s="476"/>
      <c r="DZJ6" s="476"/>
      <c r="DZK6" s="476"/>
      <c r="DZL6" s="476"/>
      <c r="DZM6" s="476"/>
      <c r="DZN6" s="476"/>
      <c r="DZO6" s="476"/>
      <c r="DZP6" s="476"/>
      <c r="DZQ6" s="476"/>
      <c r="DZR6" s="476"/>
      <c r="DZS6" s="476"/>
      <c r="DZT6" s="476"/>
      <c r="DZU6" s="476"/>
      <c r="DZV6" s="476"/>
      <c r="DZW6" s="476"/>
      <c r="DZX6" s="476"/>
      <c r="DZY6" s="476"/>
      <c r="DZZ6" s="476"/>
      <c r="EAA6" s="476"/>
      <c r="EAB6" s="476"/>
      <c r="EAC6" s="476"/>
      <c r="EAD6" s="476"/>
      <c r="EAE6" s="476"/>
      <c r="EAF6" s="476"/>
      <c r="EAG6" s="476"/>
      <c r="EAH6" s="476"/>
      <c r="EAI6" s="476"/>
      <c r="EAJ6" s="476"/>
      <c r="EAK6" s="476"/>
      <c r="EAL6" s="476"/>
      <c r="EAM6" s="476"/>
      <c r="EAN6" s="476"/>
      <c r="EAO6" s="476"/>
      <c r="EAP6" s="476"/>
      <c r="EAQ6" s="476"/>
      <c r="EAR6" s="476"/>
      <c r="EAS6" s="476"/>
      <c r="EAT6" s="476"/>
      <c r="EAU6" s="476"/>
      <c r="EAV6" s="476"/>
      <c r="EAW6" s="476"/>
      <c r="EAX6" s="476"/>
      <c r="EAY6" s="476"/>
      <c r="EAZ6" s="476"/>
      <c r="EBA6" s="476"/>
      <c r="EBB6" s="476"/>
      <c r="EBC6" s="476"/>
      <c r="EBD6" s="476"/>
      <c r="EBE6" s="476"/>
      <c r="EBF6" s="476"/>
      <c r="EBG6" s="476"/>
      <c r="EBH6" s="476"/>
      <c r="EBI6" s="476"/>
      <c r="EBJ6" s="476"/>
      <c r="EBK6" s="476"/>
      <c r="EBL6" s="476"/>
      <c r="EBM6" s="476"/>
      <c r="EBN6" s="476"/>
      <c r="EBO6" s="476"/>
      <c r="EBP6" s="476"/>
      <c r="EBQ6" s="476"/>
      <c r="EBR6" s="476"/>
      <c r="EBS6" s="476"/>
      <c r="EBT6" s="476"/>
      <c r="EBU6" s="476"/>
      <c r="EBV6" s="476"/>
      <c r="EBW6" s="476"/>
      <c r="EBX6" s="476"/>
      <c r="EBY6" s="476"/>
      <c r="EBZ6" s="476"/>
      <c r="ECA6" s="476"/>
      <c r="ECB6" s="476"/>
      <c r="ECC6" s="476"/>
      <c r="ECD6" s="476"/>
      <c r="ECE6" s="476"/>
      <c r="ECF6" s="476"/>
      <c r="ECG6" s="476"/>
      <c r="ECH6" s="476"/>
      <c r="ECI6" s="476"/>
      <c r="ECJ6" s="476"/>
      <c r="ECK6" s="476"/>
      <c r="ECL6" s="476"/>
      <c r="ECM6" s="476"/>
      <c r="ECN6" s="476"/>
      <c r="ECO6" s="476"/>
      <c r="ECP6" s="476"/>
      <c r="ECQ6" s="476"/>
      <c r="ECR6" s="476"/>
      <c r="ECS6" s="476"/>
      <c r="ECT6" s="476"/>
      <c r="ECU6" s="476"/>
      <c r="ECV6" s="476"/>
      <c r="ECW6" s="476"/>
      <c r="ECX6" s="476"/>
      <c r="ECY6" s="476"/>
      <c r="ECZ6" s="476"/>
      <c r="EDA6" s="476"/>
      <c r="EDB6" s="476"/>
      <c r="EDC6" s="476"/>
      <c r="EDD6" s="476"/>
      <c r="EDE6" s="476"/>
      <c r="EDF6" s="476"/>
      <c r="EDG6" s="476"/>
      <c r="EDH6" s="476"/>
      <c r="EDI6" s="476"/>
      <c r="EDJ6" s="476"/>
      <c r="EDK6" s="476"/>
      <c r="EDL6" s="476"/>
      <c r="EDM6" s="476"/>
      <c r="EDN6" s="476"/>
      <c r="EDO6" s="476"/>
      <c r="EDP6" s="476"/>
      <c r="EDQ6" s="476"/>
      <c r="EDR6" s="476"/>
      <c r="EDS6" s="476"/>
      <c r="EDT6" s="476"/>
      <c r="EDU6" s="476"/>
      <c r="EDV6" s="476"/>
      <c r="EDW6" s="476"/>
      <c r="EDX6" s="476"/>
      <c r="EDY6" s="476"/>
      <c r="EDZ6" s="476"/>
      <c r="EEA6" s="476"/>
      <c r="EEB6" s="476"/>
      <c r="EEC6" s="476"/>
      <c r="EED6" s="476"/>
      <c r="EEE6" s="476"/>
      <c r="EEF6" s="476"/>
      <c r="EEG6" s="476"/>
      <c r="EEH6" s="476"/>
      <c r="EEI6" s="476"/>
      <c r="EEJ6" s="476"/>
      <c r="EEK6" s="476"/>
      <c r="EEL6" s="476"/>
      <c r="EEM6" s="476"/>
      <c r="EEN6" s="476"/>
      <c r="EEO6" s="476"/>
      <c r="EEP6" s="476"/>
      <c r="EEQ6" s="476"/>
      <c r="EER6" s="476"/>
      <c r="EES6" s="476"/>
      <c r="EET6" s="476"/>
      <c r="EEU6" s="476"/>
      <c r="EEV6" s="476"/>
      <c r="EEW6" s="476"/>
      <c r="EEX6" s="476"/>
      <c r="EEY6" s="476"/>
      <c r="EEZ6" s="476"/>
      <c r="EFA6" s="476"/>
      <c r="EFB6" s="476"/>
      <c r="EFC6" s="476"/>
      <c r="EFD6" s="476"/>
      <c r="EFE6" s="476"/>
      <c r="EFF6" s="476"/>
      <c r="EFG6" s="476"/>
      <c r="EFH6" s="476"/>
      <c r="EFI6" s="476"/>
      <c r="EFJ6" s="476"/>
      <c r="EFK6" s="476"/>
      <c r="EFL6" s="476"/>
      <c r="EFM6" s="476"/>
      <c r="EFN6" s="476"/>
      <c r="EFO6" s="476"/>
      <c r="EFP6" s="476"/>
      <c r="EFQ6" s="476"/>
      <c r="EFR6" s="476"/>
      <c r="EFS6" s="476"/>
      <c r="EFT6" s="476"/>
      <c r="EFU6" s="476"/>
      <c r="EFV6" s="476"/>
      <c r="EFW6" s="476"/>
      <c r="EFX6" s="476"/>
      <c r="EFY6" s="476"/>
      <c r="EFZ6" s="476"/>
      <c r="EGA6" s="476"/>
      <c r="EGB6" s="476"/>
      <c r="EGC6" s="476"/>
      <c r="EGD6" s="476"/>
      <c r="EGE6" s="476"/>
      <c r="EGF6" s="476"/>
      <c r="EGG6" s="476"/>
      <c r="EGH6" s="476"/>
      <c r="EGI6" s="476"/>
      <c r="EGJ6" s="476"/>
      <c r="EGK6" s="476"/>
      <c r="EGL6" s="476"/>
      <c r="EGM6" s="476"/>
      <c r="EGN6" s="476"/>
      <c r="EGO6" s="476"/>
      <c r="EGP6" s="476"/>
      <c r="EGQ6" s="476"/>
      <c r="EGR6" s="476"/>
      <c r="EGS6" s="476"/>
      <c r="EGT6" s="476"/>
      <c r="EGU6" s="476"/>
      <c r="EGV6" s="476"/>
      <c r="EGW6" s="476"/>
      <c r="EGX6" s="476"/>
      <c r="EGY6" s="476"/>
      <c r="EGZ6" s="476"/>
      <c r="EHA6" s="476"/>
      <c r="EHB6" s="476"/>
      <c r="EHC6" s="476"/>
      <c r="EHD6" s="476"/>
      <c r="EHE6" s="476"/>
      <c r="EHF6" s="476"/>
      <c r="EHG6" s="476"/>
      <c r="EHH6" s="476"/>
      <c r="EHI6" s="476"/>
      <c r="EHJ6" s="476"/>
      <c r="EHK6" s="476"/>
      <c r="EHL6" s="476"/>
      <c r="EHM6" s="476"/>
      <c r="EHN6" s="476"/>
      <c r="EHO6" s="476"/>
      <c r="EHP6" s="476"/>
      <c r="EHQ6" s="476"/>
      <c r="EHR6" s="476"/>
      <c r="EHS6" s="476"/>
      <c r="EHT6" s="476"/>
      <c r="EHU6" s="476"/>
      <c r="EHV6" s="476"/>
      <c r="EHW6" s="476"/>
      <c r="EHX6" s="476"/>
      <c r="EHY6" s="476"/>
      <c r="EHZ6" s="476"/>
      <c r="EIA6" s="476"/>
      <c r="EIB6" s="476"/>
      <c r="EIC6" s="476"/>
      <c r="EID6" s="476"/>
      <c r="EIE6" s="476"/>
      <c r="EIF6" s="476"/>
      <c r="EIG6" s="476"/>
      <c r="EIH6" s="476"/>
      <c r="EII6" s="476"/>
      <c r="EIJ6" s="476"/>
      <c r="EIK6" s="476"/>
      <c r="EIL6" s="476"/>
      <c r="EIM6" s="476"/>
      <c r="EIN6" s="476"/>
      <c r="EIO6" s="476"/>
      <c r="EIP6" s="476"/>
      <c r="EIQ6" s="476"/>
      <c r="EIR6" s="476"/>
      <c r="EIS6" s="476"/>
      <c r="EIT6" s="476"/>
      <c r="EIU6" s="476"/>
      <c r="EIV6" s="476"/>
      <c r="EIW6" s="476"/>
      <c r="EIX6" s="476"/>
      <c r="EIY6" s="476"/>
      <c r="EIZ6" s="476"/>
      <c r="EJA6" s="476"/>
      <c r="EJB6" s="476"/>
      <c r="EJC6" s="476"/>
      <c r="EJD6" s="476"/>
      <c r="EJE6" s="476"/>
      <c r="EJF6" s="476"/>
      <c r="EJG6" s="476"/>
      <c r="EJH6" s="476"/>
      <c r="EJI6" s="476"/>
      <c r="EJJ6" s="476"/>
      <c r="EJK6" s="476"/>
      <c r="EJL6" s="476"/>
      <c r="EJM6" s="476"/>
      <c r="EJN6" s="476"/>
      <c r="EJO6" s="476"/>
      <c r="EJP6" s="476"/>
      <c r="EJQ6" s="476"/>
      <c r="EJR6" s="476"/>
      <c r="EJS6" s="476"/>
      <c r="EJT6" s="476"/>
      <c r="EJU6" s="476"/>
      <c r="EJV6" s="476"/>
      <c r="EJW6" s="476"/>
      <c r="EJX6" s="476"/>
      <c r="EJY6" s="476"/>
      <c r="EJZ6" s="476"/>
      <c r="EKA6" s="476"/>
      <c r="EKB6" s="476"/>
      <c r="EKC6" s="476"/>
      <c r="EKD6" s="476"/>
      <c r="EKE6" s="476"/>
      <c r="EKF6" s="476"/>
      <c r="EKG6" s="476"/>
      <c r="EKH6" s="476"/>
      <c r="EKI6" s="476"/>
      <c r="EKJ6" s="476"/>
      <c r="EKK6" s="476"/>
      <c r="EKL6" s="476"/>
      <c r="EKM6" s="476"/>
      <c r="EKN6" s="476"/>
      <c r="EKO6" s="476"/>
      <c r="EKP6" s="476"/>
      <c r="EKQ6" s="476"/>
      <c r="EKR6" s="476"/>
      <c r="EKS6" s="476"/>
      <c r="EKT6" s="476"/>
      <c r="EKU6" s="476"/>
      <c r="EKV6" s="476"/>
      <c r="EKW6" s="476"/>
      <c r="EKX6" s="476"/>
      <c r="EKY6" s="476"/>
      <c r="EKZ6" s="476"/>
      <c r="ELA6" s="476"/>
      <c r="ELB6" s="476"/>
      <c r="ELC6" s="476"/>
      <c r="ELD6" s="476"/>
      <c r="ELE6" s="476"/>
      <c r="ELF6" s="476"/>
      <c r="ELG6" s="476"/>
      <c r="ELH6" s="476"/>
      <c r="ELI6" s="476"/>
      <c r="ELJ6" s="476"/>
      <c r="ELK6" s="476"/>
      <c r="ELL6" s="476"/>
      <c r="ELM6" s="476"/>
      <c r="ELN6" s="476"/>
      <c r="ELO6" s="476"/>
      <c r="ELP6" s="476"/>
      <c r="ELQ6" s="476"/>
      <c r="ELR6" s="476"/>
      <c r="ELS6" s="476"/>
      <c r="ELT6" s="476"/>
      <c r="ELU6" s="476"/>
      <c r="ELV6" s="476"/>
      <c r="ELW6" s="476"/>
      <c r="ELX6" s="476"/>
      <c r="ELY6" s="476"/>
      <c r="ELZ6" s="476"/>
      <c r="EMA6" s="476"/>
      <c r="EMB6" s="476"/>
      <c r="EMC6" s="476"/>
      <c r="EMD6" s="476"/>
      <c r="EME6" s="476"/>
      <c r="EMF6" s="476"/>
      <c r="EMG6" s="476"/>
      <c r="EMH6" s="476"/>
      <c r="EMI6" s="476"/>
      <c r="EMJ6" s="476"/>
      <c r="EMK6" s="476"/>
      <c r="EML6" s="476"/>
      <c r="EMM6" s="476"/>
      <c r="EMN6" s="476"/>
      <c r="EMO6" s="476"/>
      <c r="EMP6" s="476"/>
      <c r="EMQ6" s="476"/>
      <c r="EMR6" s="476"/>
      <c r="EMS6" s="476"/>
      <c r="EMT6" s="476"/>
      <c r="EMU6" s="476"/>
      <c r="EMV6" s="476"/>
      <c r="EMW6" s="476"/>
      <c r="EMX6" s="476"/>
      <c r="EMY6" s="476"/>
      <c r="EMZ6" s="476"/>
      <c r="ENA6" s="476"/>
      <c r="ENB6" s="476"/>
      <c r="ENC6" s="476"/>
      <c r="END6" s="476"/>
      <c r="ENE6" s="476"/>
      <c r="ENF6" s="476"/>
      <c r="ENG6" s="476"/>
      <c r="ENH6" s="476"/>
      <c r="ENI6" s="476"/>
      <c r="ENJ6" s="476"/>
      <c r="ENK6" s="476"/>
      <c r="ENL6" s="476"/>
      <c r="ENM6" s="476"/>
      <c r="ENN6" s="476"/>
      <c r="ENO6" s="476"/>
      <c r="ENP6" s="476"/>
      <c r="ENQ6" s="476"/>
      <c r="ENR6" s="476"/>
      <c r="ENS6" s="476"/>
      <c r="ENT6" s="476"/>
      <c r="ENU6" s="476"/>
      <c r="ENV6" s="476"/>
      <c r="ENW6" s="476"/>
      <c r="ENX6" s="476"/>
      <c r="ENY6" s="476"/>
      <c r="ENZ6" s="476"/>
      <c r="EOA6" s="476"/>
      <c r="EOB6" s="476"/>
      <c r="EOC6" s="476"/>
      <c r="EOD6" s="476"/>
      <c r="EOE6" s="476"/>
      <c r="EOF6" s="476"/>
      <c r="EOG6" s="476"/>
      <c r="EOH6" s="476"/>
      <c r="EOI6" s="476"/>
      <c r="EOJ6" s="476"/>
      <c r="EOK6" s="476"/>
      <c r="EOL6" s="476"/>
      <c r="EOM6" s="476"/>
      <c r="EON6" s="476"/>
      <c r="EOO6" s="476"/>
      <c r="EOP6" s="476"/>
      <c r="EOQ6" s="476"/>
      <c r="EOR6" s="476"/>
      <c r="EOS6" s="476"/>
      <c r="EOT6" s="476"/>
      <c r="EOU6" s="476"/>
      <c r="EOV6" s="476"/>
      <c r="EOW6" s="476"/>
      <c r="EOX6" s="476"/>
      <c r="EOY6" s="476"/>
      <c r="EOZ6" s="476"/>
      <c r="EPA6" s="476"/>
      <c r="EPB6" s="476"/>
      <c r="EPC6" s="476"/>
      <c r="EPD6" s="476"/>
      <c r="EPE6" s="476"/>
      <c r="EPF6" s="476"/>
      <c r="EPG6" s="476"/>
      <c r="EPH6" s="476"/>
      <c r="EPI6" s="476"/>
      <c r="EPJ6" s="476"/>
      <c r="EPK6" s="476"/>
      <c r="EPL6" s="476"/>
      <c r="EPM6" s="476"/>
      <c r="EPN6" s="476"/>
      <c r="EPO6" s="476"/>
      <c r="EPP6" s="476"/>
      <c r="EPQ6" s="476"/>
      <c r="EPR6" s="476"/>
      <c r="EPS6" s="476"/>
      <c r="EPT6" s="476"/>
      <c r="EPU6" s="476"/>
      <c r="EPV6" s="476"/>
      <c r="EPW6" s="476"/>
      <c r="EPX6" s="476"/>
      <c r="EPY6" s="476"/>
      <c r="EPZ6" s="476"/>
      <c r="EQA6" s="476"/>
      <c r="EQB6" s="476"/>
      <c r="EQC6" s="476"/>
      <c r="EQD6" s="476"/>
      <c r="EQE6" s="476"/>
      <c r="EQF6" s="476"/>
      <c r="EQG6" s="476"/>
      <c r="EQH6" s="476"/>
      <c r="EQI6" s="476"/>
      <c r="EQJ6" s="476"/>
      <c r="EQK6" s="476"/>
      <c r="EQL6" s="476"/>
      <c r="EQM6" s="476"/>
      <c r="EQN6" s="476"/>
      <c r="EQO6" s="476"/>
      <c r="EQP6" s="476"/>
      <c r="EQQ6" s="476"/>
      <c r="EQR6" s="476"/>
      <c r="EQS6" s="476"/>
      <c r="EQT6" s="476"/>
      <c r="EQU6" s="476"/>
      <c r="EQV6" s="476"/>
      <c r="EQW6" s="476"/>
      <c r="EQX6" s="476"/>
      <c r="EQY6" s="476"/>
      <c r="EQZ6" s="476"/>
      <c r="ERA6" s="476"/>
      <c r="ERB6" s="476"/>
      <c r="ERC6" s="476"/>
      <c r="ERD6" s="476"/>
      <c r="ERE6" s="476"/>
      <c r="ERF6" s="476"/>
      <c r="ERG6" s="476"/>
      <c r="ERH6" s="476"/>
      <c r="ERI6" s="476"/>
      <c r="ERJ6" s="476"/>
      <c r="ERK6" s="476"/>
      <c r="ERL6" s="476"/>
      <c r="ERM6" s="476"/>
      <c r="ERN6" s="476"/>
      <c r="ERO6" s="476"/>
      <c r="ERP6" s="476"/>
      <c r="ERQ6" s="476"/>
      <c r="ERR6" s="476"/>
      <c r="ERS6" s="476"/>
      <c r="ERT6" s="476"/>
      <c r="ERU6" s="476"/>
      <c r="ERV6" s="476"/>
      <c r="ERW6" s="476"/>
      <c r="ERX6" s="476"/>
      <c r="ERY6" s="476"/>
      <c r="ERZ6" s="476"/>
      <c r="ESA6" s="476"/>
      <c r="ESB6" s="476"/>
      <c r="ESC6" s="476"/>
      <c r="ESD6" s="476"/>
      <c r="ESE6" s="476"/>
      <c r="ESF6" s="476"/>
      <c r="ESG6" s="476"/>
      <c r="ESH6" s="476"/>
      <c r="ESI6" s="476"/>
      <c r="ESJ6" s="476"/>
      <c r="ESK6" s="476"/>
      <c r="ESL6" s="476"/>
      <c r="ESM6" s="476"/>
      <c r="ESN6" s="476"/>
      <c r="ESO6" s="476"/>
      <c r="ESP6" s="476"/>
      <c r="ESQ6" s="476"/>
      <c r="ESR6" s="476"/>
      <c r="ESS6" s="476"/>
      <c r="EST6" s="476"/>
      <c r="ESU6" s="476"/>
      <c r="ESV6" s="476"/>
      <c r="ESW6" s="476"/>
      <c r="ESX6" s="476"/>
      <c r="ESY6" s="476"/>
      <c r="ESZ6" s="476"/>
      <c r="ETA6" s="476"/>
      <c r="ETB6" s="476"/>
      <c r="ETC6" s="476"/>
      <c r="ETD6" s="476"/>
      <c r="ETE6" s="476"/>
      <c r="ETF6" s="476"/>
      <c r="ETG6" s="476"/>
      <c r="ETH6" s="476"/>
      <c r="ETI6" s="476"/>
      <c r="ETJ6" s="476"/>
      <c r="ETK6" s="476"/>
      <c r="ETL6" s="476"/>
      <c r="ETM6" s="476"/>
      <c r="ETN6" s="476"/>
      <c r="ETO6" s="476"/>
      <c r="ETP6" s="476"/>
      <c r="ETQ6" s="476"/>
      <c r="ETR6" s="476"/>
      <c r="ETS6" s="476"/>
      <c r="ETT6" s="476"/>
      <c r="ETU6" s="476"/>
      <c r="ETV6" s="476"/>
      <c r="ETW6" s="476"/>
      <c r="ETX6" s="476"/>
      <c r="ETY6" s="476"/>
      <c r="ETZ6" s="476"/>
      <c r="EUA6" s="476"/>
      <c r="EUB6" s="476"/>
      <c r="EUC6" s="476"/>
      <c r="EUD6" s="476"/>
      <c r="EUE6" s="476"/>
      <c r="EUF6" s="476"/>
      <c r="EUG6" s="476"/>
      <c r="EUH6" s="476"/>
      <c r="EUI6" s="476"/>
      <c r="EUJ6" s="476"/>
      <c r="EUK6" s="476"/>
      <c r="EUL6" s="476"/>
      <c r="EUM6" s="476"/>
      <c r="EUN6" s="476"/>
      <c r="EUO6" s="476"/>
      <c r="EUP6" s="476"/>
      <c r="EUQ6" s="476"/>
      <c r="EUR6" s="476"/>
      <c r="EUS6" s="476"/>
      <c r="EUT6" s="476"/>
      <c r="EUU6" s="476"/>
      <c r="EUV6" s="476"/>
      <c r="EUW6" s="476"/>
      <c r="EUX6" s="476"/>
      <c r="EUY6" s="476"/>
      <c r="EUZ6" s="476"/>
      <c r="EVA6" s="476"/>
      <c r="EVB6" s="476"/>
      <c r="EVC6" s="476"/>
      <c r="EVD6" s="476"/>
      <c r="EVE6" s="476"/>
      <c r="EVF6" s="476"/>
      <c r="EVG6" s="476"/>
      <c r="EVH6" s="476"/>
      <c r="EVI6" s="476"/>
      <c r="EVJ6" s="476"/>
      <c r="EVK6" s="476"/>
      <c r="EVL6" s="476"/>
      <c r="EVM6" s="476"/>
      <c r="EVN6" s="476"/>
      <c r="EVO6" s="476"/>
      <c r="EVP6" s="476"/>
      <c r="EVQ6" s="476"/>
      <c r="EVR6" s="476"/>
      <c r="EVS6" s="476"/>
      <c r="EVT6" s="476"/>
      <c r="EVU6" s="476"/>
      <c r="EVV6" s="476"/>
      <c r="EVW6" s="476"/>
      <c r="EVX6" s="476"/>
      <c r="EVY6" s="476"/>
      <c r="EVZ6" s="476"/>
      <c r="EWA6" s="476"/>
      <c r="EWB6" s="476"/>
      <c r="EWC6" s="476"/>
      <c r="EWD6" s="476"/>
      <c r="EWE6" s="476"/>
      <c r="EWF6" s="476"/>
      <c r="EWG6" s="476"/>
      <c r="EWH6" s="476"/>
      <c r="EWI6" s="476"/>
      <c r="EWJ6" s="476"/>
      <c r="EWK6" s="476"/>
      <c r="EWL6" s="476"/>
      <c r="EWM6" s="476"/>
      <c r="EWN6" s="476"/>
      <c r="EWO6" s="476"/>
      <c r="EWP6" s="476"/>
      <c r="EWQ6" s="476"/>
      <c r="EWR6" s="476"/>
      <c r="EWS6" s="476"/>
      <c r="EWT6" s="476"/>
      <c r="EWU6" s="476"/>
      <c r="EWV6" s="476"/>
      <c r="EWW6" s="476"/>
      <c r="EWX6" s="476"/>
      <c r="EWY6" s="476"/>
      <c r="EWZ6" s="476"/>
      <c r="EXA6" s="476"/>
      <c r="EXB6" s="476"/>
      <c r="EXC6" s="476"/>
      <c r="EXD6" s="476"/>
      <c r="EXE6" s="476"/>
      <c r="EXF6" s="476"/>
      <c r="EXG6" s="476"/>
      <c r="EXH6" s="476"/>
      <c r="EXI6" s="476"/>
      <c r="EXJ6" s="476"/>
      <c r="EXK6" s="476"/>
      <c r="EXL6" s="476"/>
      <c r="EXM6" s="476"/>
      <c r="EXN6" s="476"/>
      <c r="EXO6" s="476"/>
      <c r="EXP6" s="476"/>
      <c r="EXQ6" s="476"/>
      <c r="EXR6" s="476"/>
      <c r="EXS6" s="476"/>
      <c r="EXT6" s="476"/>
      <c r="EXU6" s="476"/>
      <c r="EXV6" s="476"/>
      <c r="EXW6" s="476"/>
      <c r="EXX6" s="476"/>
      <c r="EXY6" s="476"/>
      <c r="EXZ6" s="476"/>
      <c r="EYA6" s="476"/>
      <c r="EYB6" s="476"/>
      <c r="EYC6" s="476"/>
      <c r="EYD6" s="476"/>
      <c r="EYE6" s="476"/>
      <c r="EYF6" s="476"/>
      <c r="EYG6" s="476"/>
      <c r="EYH6" s="476"/>
      <c r="EYI6" s="476"/>
      <c r="EYJ6" s="476"/>
      <c r="EYK6" s="476"/>
      <c r="EYL6" s="476"/>
      <c r="EYM6" s="476"/>
      <c r="EYN6" s="476"/>
      <c r="EYO6" s="476"/>
      <c r="EYP6" s="476"/>
      <c r="EYQ6" s="476"/>
      <c r="EYR6" s="476"/>
      <c r="EYS6" s="476"/>
      <c r="EYT6" s="476"/>
      <c r="EYU6" s="476"/>
      <c r="EYV6" s="476"/>
      <c r="EYW6" s="476"/>
      <c r="EYX6" s="476"/>
      <c r="EYY6" s="476"/>
      <c r="EYZ6" s="476"/>
      <c r="EZA6" s="476"/>
      <c r="EZB6" s="476"/>
      <c r="EZC6" s="476"/>
      <c r="EZD6" s="476"/>
      <c r="EZE6" s="476"/>
      <c r="EZF6" s="476"/>
      <c r="EZG6" s="476"/>
      <c r="EZH6" s="476"/>
      <c r="EZI6" s="476"/>
      <c r="EZJ6" s="476"/>
      <c r="EZK6" s="476"/>
      <c r="EZL6" s="476"/>
      <c r="EZM6" s="476"/>
      <c r="EZN6" s="476"/>
      <c r="EZO6" s="476"/>
      <c r="EZP6" s="476"/>
      <c r="EZQ6" s="476"/>
      <c r="EZR6" s="476"/>
      <c r="EZS6" s="476"/>
      <c r="EZT6" s="476"/>
      <c r="EZU6" s="476"/>
      <c r="EZV6" s="476"/>
      <c r="EZW6" s="476"/>
      <c r="EZX6" s="476"/>
      <c r="EZY6" s="476"/>
      <c r="EZZ6" s="476"/>
      <c r="FAA6" s="476"/>
      <c r="FAB6" s="476"/>
      <c r="FAC6" s="476"/>
      <c r="FAD6" s="476"/>
      <c r="FAE6" s="476"/>
      <c r="FAF6" s="476"/>
      <c r="FAG6" s="476"/>
      <c r="FAH6" s="476"/>
      <c r="FAI6" s="476"/>
      <c r="FAJ6" s="476"/>
      <c r="FAK6" s="476"/>
      <c r="FAL6" s="476"/>
      <c r="FAM6" s="476"/>
      <c r="FAN6" s="476"/>
      <c r="FAO6" s="476"/>
      <c r="FAP6" s="476"/>
      <c r="FAQ6" s="476"/>
      <c r="FAR6" s="476"/>
      <c r="FAS6" s="476"/>
      <c r="FAT6" s="476"/>
      <c r="FAU6" s="476"/>
      <c r="FAV6" s="476"/>
      <c r="FAW6" s="476"/>
      <c r="FAX6" s="476"/>
      <c r="FAY6" s="476"/>
      <c r="FAZ6" s="476"/>
      <c r="FBA6" s="476"/>
      <c r="FBB6" s="476"/>
      <c r="FBC6" s="476"/>
      <c r="FBD6" s="476"/>
      <c r="FBE6" s="476"/>
      <c r="FBF6" s="476"/>
      <c r="FBG6" s="476"/>
      <c r="FBH6" s="476"/>
      <c r="FBI6" s="476"/>
      <c r="FBJ6" s="476"/>
      <c r="FBK6" s="476"/>
      <c r="FBL6" s="476"/>
      <c r="FBM6" s="476"/>
      <c r="FBN6" s="476"/>
      <c r="FBO6" s="476"/>
      <c r="FBP6" s="476"/>
      <c r="FBQ6" s="476"/>
      <c r="FBR6" s="476"/>
      <c r="FBS6" s="476"/>
      <c r="FBT6" s="476"/>
      <c r="FBU6" s="476"/>
      <c r="FBV6" s="476"/>
      <c r="FBW6" s="476"/>
      <c r="FBX6" s="476"/>
      <c r="FBY6" s="476"/>
      <c r="FBZ6" s="476"/>
      <c r="FCA6" s="476"/>
      <c r="FCB6" s="476"/>
      <c r="FCC6" s="476"/>
      <c r="FCD6" s="476"/>
      <c r="FCE6" s="476"/>
      <c r="FCF6" s="476"/>
      <c r="FCG6" s="476"/>
      <c r="FCH6" s="476"/>
      <c r="FCI6" s="476"/>
      <c r="FCJ6" s="476"/>
      <c r="FCK6" s="476"/>
      <c r="FCL6" s="476"/>
      <c r="FCM6" s="476"/>
      <c r="FCN6" s="476"/>
      <c r="FCO6" s="476"/>
      <c r="FCP6" s="476"/>
      <c r="FCQ6" s="476"/>
      <c r="FCR6" s="476"/>
      <c r="FCS6" s="476"/>
      <c r="FCT6" s="476"/>
      <c r="FCU6" s="476"/>
      <c r="FCV6" s="476"/>
      <c r="FCW6" s="476"/>
      <c r="FCX6" s="476"/>
      <c r="FCY6" s="476"/>
      <c r="FCZ6" s="476"/>
      <c r="FDA6" s="476"/>
      <c r="FDB6" s="476"/>
      <c r="FDC6" s="476"/>
      <c r="FDD6" s="476"/>
      <c r="FDE6" s="476"/>
      <c r="FDF6" s="476"/>
      <c r="FDG6" s="476"/>
      <c r="FDH6" s="476"/>
      <c r="FDI6" s="476"/>
      <c r="FDJ6" s="476"/>
      <c r="FDK6" s="476"/>
      <c r="FDL6" s="476"/>
      <c r="FDM6" s="476"/>
      <c r="FDN6" s="476"/>
      <c r="FDO6" s="476"/>
      <c r="FDP6" s="476"/>
      <c r="FDQ6" s="476"/>
      <c r="FDR6" s="476"/>
      <c r="FDS6" s="476"/>
      <c r="FDT6" s="476"/>
      <c r="FDU6" s="476"/>
      <c r="FDV6" s="476"/>
      <c r="FDW6" s="476"/>
      <c r="FDX6" s="476"/>
      <c r="FDY6" s="476"/>
      <c r="FDZ6" s="476"/>
      <c r="FEA6" s="476"/>
      <c r="FEB6" s="476"/>
      <c r="FEC6" s="476"/>
      <c r="FED6" s="476"/>
      <c r="FEE6" s="476"/>
      <c r="FEF6" s="476"/>
      <c r="FEG6" s="476"/>
      <c r="FEH6" s="476"/>
      <c r="FEI6" s="476"/>
      <c r="FEJ6" s="476"/>
      <c r="FEK6" s="476"/>
      <c r="FEL6" s="476"/>
      <c r="FEM6" s="476"/>
      <c r="FEN6" s="476"/>
      <c r="FEO6" s="476"/>
      <c r="FEP6" s="476"/>
      <c r="FEQ6" s="476"/>
      <c r="FER6" s="476"/>
      <c r="FES6" s="476"/>
      <c r="FET6" s="476"/>
      <c r="FEU6" s="476"/>
      <c r="FEV6" s="476"/>
      <c r="FEW6" s="476"/>
      <c r="FEX6" s="476"/>
      <c r="FEY6" s="476"/>
      <c r="FEZ6" s="476"/>
      <c r="FFA6" s="476"/>
      <c r="FFB6" s="476"/>
      <c r="FFC6" s="476"/>
      <c r="FFD6" s="476"/>
      <c r="FFE6" s="476"/>
      <c r="FFF6" s="476"/>
      <c r="FFG6" s="476"/>
      <c r="FFH6" s="476"/>
      <c r="FFI6" s="476"/>
      <c r="FFJ6" s="476"/>
      <c r="FFK6" s="476"/>
      <c r="FFL6" s="476"/>
      <c r="FFM6" s="476"/>
      <c r="FFN6" s="476"/>
      <c r="FFO6" s="476"/>
      <c r="FFP6" s="476"/>
      <c r="FFQ6" s="476"/>
      <c r="FFR6" s="476"/>
      <c r="FFS6" s="476"/>
      <c r="FFT6" s="476"/>
      <c r="FFU6" s="476"/>
      <c r="FFV6" s="476"/>
      <c r="FFW6" s="476"/>
      <c r="FFX6" s="476"/>
      <c r="FFY6" s="476"/>
      <c r="FFZ6" s="476"/>
      <c r="FGA6" s="476"/>
      <c r="FGB6" s="476"/>
      <c r="FGC6" s="476"/>
      <c r="FGD6" s="476"/>
      <c r="FGE6" s="476"/>
      <c r="FGF6" s="476"/>
      <c r="FGG6" s="476"/>
      <c r="FGH6" s="476"/>
      <c r="FGI6" s="476"/>
      <c r="FGJ6" s="476"/>
      <c r="FGK6" s="476"/>
      <c r="FGL6" s="476"/>
      <c r="FGM6" s="476"/>
      <c r="FGN6" s="476"/>
      <c r="FGO6" s="476"/>
      <c r="FGP6" s="476"/>
      <c r="FGQ6" s="476"/>
      <c r="FGR6" s="476"/>
      <c r="FGS6" s="476"/>
      <c r="FGT6" s="476"/>
      <c r="FGU6" s="476"/>
      <c r="FGV6" s="476"/>
      <c r="FGW6" s="476"/>
      <c r="FGX6" s="476"/>
      <c r="FGY6" s="476"/>
      <c r="FGZ6" s="476"/>
      <c r="FHA6" s="476"/>
      <c r="FHB6" s="476"/>
      <c r="FHC6" s="476"/>
      <c r="FHD6" s="476"/>
      <c r="FHE6" s="476"/>
      <c r="FHF6" s="476"/>
      <c r="FHG6" s="476"/>
      <c r="FHH6" s="476"/>
      <c r="FHI6" s="476"/>
      <c r="FHJ6" s="476"/>
      <c r="FHK6" s="476"/>
      <c r="FHL6" s="476"/>
      <c r="FHM6" s="476"/>
      <c r="FHN6" s="476"/>
      <c r="FHO6" s="476"/>
      <c r="FHP6" s="476"/>
      <c r="FHQ6" s="476"/>
      <c r="FHR6" s="476"/>
      <c r="FHS6" s="476"/>
      <c r="FHT6" s="476"/>
      <c r="FHU6" s="476"/>
      <c r="FHV6" s="476"/>
      <c r="FHW6" s="476"/>
      <c r="FHX6" s="476"/>
      <c r="FHY6" s="476"/>
      <c r="FHZ6" s="476"/>
      <c r="FIA6" s="476"/>
      <c r="FIB6" s="476"/>
      <c r="FIC6" s="476"/>
      <c r="FID6" s="476"/>
      <c r="FIE6" s="476"/>
      <c r="FIF6" s="476"/>
      <c r="FIG6" s="476"/>
      <c r="FIH6" s="476"/>
      <c r="FII6" s="476"/>
      <c r="FIJ6" s="476"/>
      <c r="FIK6" s="476"/>
      <c r="FIL6" s="476"/>
      <c r="FIM6" s="476"/>
      <c r="FIN6" s="476"/>
      <c r="FIO6" s="476"/>
      <c r="FIP6" s="476"/>
      <c r="FIQ6" s="476"/>
      <c r="FIR6" s="476"/>
      <c r="FIS6" s="476"/>
      <c r="FIT6" s="476"/>
      <c r="FIU6" s="476"/>
      <c r="FIV6" s="476"/>
      <c r="FIW6" s="476"/>
      <c r="FIX6" s="476"/>
      <c r="FIY6" s="476"/>
      <c r="FIZ6" s="476"/>
      <c r="FJA6" s="476"/>
      <c r="FJB6" s="476"/>
      <c r="FJC6" s="476"/>
      <c r="FJD6" s="476"/>
      <c r="FJE6" s="476"/>
      <c r="FJF6" s="476"/>
      <c r="FJG6" s="476"/>
      <c r="FJH6" s="476"/>
      <c r="FJI6" s="476"/>
      <c r="FJJ6" s="476"/>
      <c r="FJK6" s="476"/>
      <c r="FJL6" s="476"/>
      <c r="FJM6" s="476"/>
      <c r="FJN6" s="476"/>
      <c r="FJO6" s="476"/>
      <c r="FJP6" s="476"/>
      <c r="FJQ6" s="476"/>
      <c r="FJR6" s="476"/>
      <c r="FJS6" s="476"/>
      <c r="FJT6" s="476"/>
      <c r="FJU6" s="476"/>
      <c r="FJV6" s="476"/>
      <c r="FJW6" s="476"/>
      <c r="FJX6" s="476"/>
      <c r="FJY6" s="476"/>
      <c r="FJZ6" s="476"/>
      <c r="FKA6" s="476"/>
      <c r="FKB6" s="476"/>
      <c r="FKC6" s="476"/>
      <c r="FKD6" s="476"/>
      <c r="FKE6" s="476"/>
      <c r="FKF6" s="476"/>
      <c r="FKG6" s="476"/>
      <c r="FKH6" s="476"/>
      <c r="FKI6" s="476"/>
      <c r="FKJ6" s="476"/>
      <c r="FKK6" s="476"/>
      <c r="FKL6" s="476"/>
      <c r="FKM6" s="476"/>
      <c r="FKN6" s="476"/>
      <c r="FKO6" s="476"/>
      <c r="FKP6" s="476"/>
      <c r="FKQ6" s="476"/>
      <c r="FKR6" s="476"/>
      <c r="FKS6" s="476"/>
      <c r="FKT6" s="476"/>
      <c r="FKU6" s="476"/>
      <c r="FKV6" s="476"/>
      <c r="FKW6" s="476"/>
      <c r="FKX6" s="476"/>
      <c r="FKY6" s="476"/>
      <c r="FKZ6" s="476"/>
      <c r="FLA6" s="476"/>
      <c r="FLB6" s="476"/>
      <c r="FLC6" s="476"/>
      <c r="FLD6" s="476"/>
      <c r="FLE6" s="476"/>
      <c r="FLF6" s="476"/>
      <c r="FLG6" s="476"/>
      <c r="FLH6" s="476"/>
      <c r="FLI6" s="476"/>
      <c r="FLJ6" s="476"/>
      <c r="FLK6" s="476"/>
      <c r="FLL6" s="476"/>
      <c r="FLM6" s="476"/>
      <c r="FLN6" s="476"/>
      <c r="FLO6" s="476"/>
      <c r="FLP6" s="476"/>
      <c r="FLQ6" s="476"/>
      <c r="FLR6" s="476"/>
      <c r="FLS6" s="476"/>
      <c r="FLT6" s="476"/>
      <c r="FLU6" s="476"/>
      <c r="FLV6" s="476"/>
      <c r="FLW6" s="476"/>
      <c r="FLX6" s="476"/>
      <c r="FLY6" s="476"/>
      <c r="FLZ6" s="476"/>
      <c r="FMA6" s="476"/>
      <c r="FMB6" s="476"/>
      <c r="FMC6" s="476"/>
      <c r="FMD6" s="476"/>
      <c r="FME6" s="476"/>
      <c r="FMF6" s="476"/>
      <c r="FMG6" s="476"/>
      <c r="FMH6" s="476"/>
      <c r="FMI6" s="476"/>
      <c r="FMJ6" s="476"/>
      <c r="FMK6" s="476"/>
      <c r="FML6" s="476"/>
      <c r="FMM6" s="476"/>
      <c r="FMN6" s="476"/>
      <c r="FMO6" s="476"/>
      <c r="FMP6" s="476"/>
      <c r="FMQ6" s="476"/>
      <c r="FMR6" s="476"/>
      <c r="FMS6" s="476"/>
      <c r="FMT6" s="476"/>
      <c r="FMU6" s="476"/>
      <c r="FMV6" s="476"/>
      <c r="FMW6" s="476"/>
      <c r="FMX6" s="476"/>
      <c r="FMY6" s="476"/>
      <c r="FMZ6" s="476"/>
      <c r="FNA6" s="476"/>
      <c r="FNB6" s="476"/>
      <c r="FNC6" s="476"/>
      <c r="FND6" s="476"/>
      <c r="FNE6" s="476"/>
      <c r="FNF6" s="476"/>
      <c r="FNG6" s="476"/>
      <c r="FNH6" s="476"/>
      <c r="FNI6" s="476"/>
      <c r="FNJ6" s="476"/>
      <c r="FNK6" s="476"/>
      <c r="FNL6" s="476"/>
      <c r="FNM6" s="476"/>
      <c r="FNN6" s="476"/>
      <c r="FNO6" s="476"/>
      <c r="FNP6" s="476"/>
      <c r="FNQ6" s="476"/>
      <c r="FNR6" s="476"/>
      <c r="FNS6" s="476"/>
      <c r="FNT6" s="476"/>
      <c r="FNU6" s="476"/>
      <c r="FNV6" s="476"/>
      <c r="FNW6" s="476"/>
      <c r="FNX6" s="476"/>
      <c r="FNY6" s="476"/>
      <c r="FNZ6" s="476"/>
      <c r="FOA6" s="476"/>
      <c r="FOB6" s="476"/>
      <c r="FOC6" s="476"/>
      <c r="FOD6" s="476"/>
      <c r="FOE6" s="476"/>
      <c r="FOF6" s="476"/>
      <c r="FOG6" s="476"/>
      <c r="FOH6" s="476"/>
      <c r="FOI6" s="476"/>
      <c r="FOJ6" s="476"/>
      <c r="FOK6" s="476"/>
      <c r="FOL6" s="476"/>
      <c r="FOM6" s="476"/>
      <c r="FON6" s="476"/>
      <c r="FOO6" s="476"/>
      <c r="FOP6" s="476"/>
      <c r="FOQ6" s="476"/>
      <c r="FOR6" s="476"/>
      <c r="FOS6" s="476"/>
      <c r="FOT6" s="476"/>
      <c r="FOU6" s="476"/>
      <c r="FOV6" s="476"/>
      <c r="FOW6" s="476"/>
      <c r="FOX6" s="476"/>
      <c r="FOY6" s="476"/>
      <c r="FOZ6" s="476"/>
      <c r="FPA6" s="476"/>
      <c r="FPB6" s="476"/>
      <c r="FPC6" s="476"/>
      <c r="FPD6" s="476"/>
      <c r="FPE6" s="476"/>
      <c r="FPF6" s="476"/>
      <c r="FPG6" s="476"/>
      <c r="FPH6" s="476"/>
      <c r="FPI6" s="476"/>
      <c r="FPJ6" s="476"/>
      <c r="FPK6" s="476"/>
      <c r="FPL6" s="476"/>
      <c r="FPM6" s="476"/>
      <c r="FPN6" s="476"/>
      <c r="FPO6" s="476"/>
      <c r="FPP6" s="476"/>
      <c r="FPQ6" s="476"/>
      <c r="FPR6" s="476"/>
      <c r="FPS6" s="476"/>
      <c r="FPT6" s="476"/>
      <c r="FPU6" s="476"/>
      <c r="FPV6" s="476"/>
      <c r="FPW6" s="476"/>
      <c r="FPX6" s="476"/>
      <c r="FPY6" s="476"/>
      <c r="FPZ6" s="476"/>
      <c r="FQA6" s="476"/>
      <c r="FQB6" s="476"/>
      <c r="FQC6" s="476"/>
      <c r="FQD6" s="476"/>
      <c r="FQE6" s="476"/>
      <c r="FQF6" s="476"/>
      <c r="FQG6" s="476"/>
      <c r="FQH6" s="476"/>
      <c r="FQI6" s="476"/>
      <c r="FQJ6" s="476"/>
      <c r="FQK6" s="476"/>
      <c r="FQL6" s="476"/>
      <c r="FQM6" s="476"/>
      <c r="FQN6" s="476"/>
      <c r="FQO6" s="476"/>
      <c r="FQP6" s="476"/>
      <c r="FQQ6" s="476"/>
      <c r="FQR6" s="476"/>
      <c r="FQS6" s="476"/>
      <c r="FQT6" s="476"/>
      <c r="FQU6" s="476"/>
      <c r="FQV6" s="476"/>
      <c r="FQW6" s="476"/>
      <c r="FQX6" s="476"/>
      <c r="FQY6" s="476"/>
      <c r="FQZ6" s="476"/>
      <c r="FRA6" s="476"/>
      <c r="FRB6" s="476"/>
      <c r="FRC6" s="476"/>
      <c r="FRD6" s="476"/>
      <c r="FRE6" s="476"/>
      <c r="FRF6" s="476"/>
      <c r="FRG6" s="476"/>
      <c r="FRH6" s="476"/>
      <c r="FRI6" s="476"/>
      <c r="FRJ6" s="476"/>
      <c r="FRK6" s="476"/>
      <c r="FRL6" s="476"/>
      <c r="FRM6" s="476"/>
      <c r="FRN6" s="476"/>
      <c r="FRO6" s="476"/>
      <c r="FRP6" s="476"/>
      <c r="FRQ6" s="476"/>
      <c r="FRR6" s="476"/>
      <c r="FRS6" s="476"/>
      <c r="FRT6" s="476"/>
      <c r="FRU6" s="476"/>
      <c r="FRV6" s="476"/>
      <c r="FRW6" s="476"/>
      <c r="FRX6" s="476"/>
      <c r="FRY6" s="476"/>
      <c r="FRZ6" s="476"/>
      <c r="FSA6" s="476"/>
      <c r="FSB6" s="476"/>
      <c r="FSC6" s="476"/>
      <c r="FSD6" s="476"/>
      <c r="FSE6" s="476"/>
      <c r="FSF6" s="476"/>
      <c r="FSG6" s="476"/>
      <c r="FSH6" s="476"/>
      <c r="FSI6" s="476"/>
      <c r="FSJ6" s="476"/>
      <c r="FSK6" s="476"/>
      <c r="FSL6" s="476"/>
      <c r="FSM6" s="476"/>
      <c r="FSN6" s="476"/>
      <c r="FSO6" s="476"/>
      <c r="FSP6" s="476"/>
      <c r="FSQ6" s="476"/>
      <c r="FSR6" s="476"/>
      <c r="FSS6" s="476"/>
      <c r="FST6" s="476"/>
      <c r="FSU6" s="476"/>
      <c r="FSV6" s="476"/>
      <c r="FSW6" s="476"/>
      <c r="FSX6" s="476"/>
      <c r="FSY6" s="476"/>
      <c r="FSZ6" s="476"/>
      <c r="FTA6" s="476"/>
      <c r="FTB6" s="476"/>
      <c r="FTC6" s="476"/>
      <c r="FTD6" s="476"/>
      <c r="FTE6" s="476"/>
      <c r="FTF6" s="476"/>
      <c r="FTG6" s="476"/>
      <c r="FTH6" s="476"/>
      <c r="FTI6" s="476"/>
      <c r="FTJ6" s="476"/>
      <c r="FTK6" s="476"/>
      <c r="FTL6" s="476"/>
      <c r="FTM6" s="476"/>
      <c r="FTN6" s="476"/>
      <c r="FTO6" s="476"/>
      <c r="FTP6" s="476"/>
      <c r="FTQ6" s="476"/>
      <c r="FTR6" s="476"/>
      <c r="FTS6" s="476"/>
      <c r="FTT6" s="476"/>
      <c r="FTU6" s="476"/>
      <c r="FTV6" s="476"/>
      <c r="FTW6" s="476"/>
      <c r="FTX6" s="476"/>
      <c r="FTY6" s="476"/>
      <c r="FTZ6" s="476"/>
      <c r="FUA6" s="476"/>
      <c r="FUB6" s="476"/>
      <c r="FUC6" s="476"/>
      <c r="FUD6" s="476"/>
      <c r="FUE6" s="476"/>
      <c r="FUF6" s="476"/>
      <c r="FUG6" s="476"/>
      <c r="FUH6" s="476"/>
      <c r="FUI6" s="476"/>
      <c r="FUJ6" s="476"/>
      <c r="FUK6" s="476"/>
      <c r="FUL6" s="476"/>
      <c r="FUM6" s="476"/>
      <c r="FUN6" s="476"/>
      <c r="FUO6" s="476"/>
      <c r="FUP6" s="476"/>
      <c r="FUQ6" s="476"/>
      <c r="FUR6" s="476"/>
      <c r="FUS6" s="476"/>
      <c r="FUT6" s="476"/>
      <c r="FUU6" s="476"/>
      <c r="FUV6" s="476"/>
      <c r="FUW6" s="476"/>
      <c r="FUX6" s="476"/>
      <c r="FUY6" s="476"/>
      <c r="FUZ6" s="476"/>
      <c r="FVA6" s="476"/>
      <c r="FVB6" s="476"/>
      <c r="FVC6" s="476"/>
      <c r="FVD6" s="476"/>
      <c r="FVE6" s="476"/>
      <c r="FVF6" s="476"/>
      <c r="FVG6" s="476"/>
      <c r="FVH6" s="476"/>
      <c r="FVI6" s="476"/>
      <c r="FVJ6" s="476"/>
      <c r="FVK6" s="476"/>
      <c r="FVL6" s="476"/>
      <c r="FVM6" s="476"/>
      <c r="FVN6" s="476"/>
      <c r="FVO6" s="476"/>
      <c r="FVP6" s="476"/>
      <c r="FVQ6" s="476"/>
      <c r="FVR6" s="476"/>
      <c r="FVS6" s="476"/>
      <c r="FVT6" s="476"/>
      <c r="FVU6" s="476"/>
      <c r="FVV6" s="476"/>
      <c r="FVW6" s="476"/>
      <c r="FVX6" s="476"/>
      <c r="FVY6" s="476"/>
      <c r="FVZ6" s="476"/>
      <c r="FWA6" s="476"/>
      <c r="FWB6" s="476"/>
      <c r="FWC6" s="476"/>
      <c r="FWD6" s="476"/>
      <c r="FWE6" s="476"/>
      <c r="FWF6" s="476"/>
      <c r="FWG6" s="476"/>
      <c r="FWH6" s="476"/>
      <c r="FWI6" s="476"/>
      <c r="FWJ6" s="476"/>
      <c r="FWK6" s="476"/>
      <c r="FWL6" s="476"/>
      <c r="FWM6" s="476"/>
      <c r="FWN6" s="476"/>
      <c r="FWO6" s="476"/>
      <c r="FWP6" s="476"/>
      <c r="FWQ6" s="476"/>
      <c r="FWR6" s="476"/>
      <c r="FWS6" s="476"/>
      <c r="FWT6" s="476"/>
      <c r="FWU6" s="476"/>
      <c r="FWV6" s="476"/>
      <c r="FWW6" s="476"/>
      <c r="FWX6" s="476"/>
      <c r="FWY6" s="476"/>
      <c r="FWZ6" s="476"/>
      <c r="FXA6" s="476"/>
      <c r="FXB6" s="476"/>
      <c r="FXC6" s="476"/>
      <c r="FXD6" s="476"/>
      <c r="FXE6" s="476"/>
      <c r="FXF6" s="476"/>
      <c r="FXG6" s="476"/>
      <c r="FXH6" s="476"/>
      <c r="FXI6" s="476"/>
      <c r="FXJ6" s="476"/>
      <c r="FXK6" s="476"/>
      <c r="FXL6" s="476"/>
      <c r="FXM6" s="476"/>
      <c r="FXN6" s="476"/>
      <c r="FXO6" s="476"/>
      <c r="FXP6" s="476"/>
      <c r="FXQ6" s="476"/>
      <c r="FXR6" s="476"/>
      <c r="FXS6" s="476"/>
      <c r="FXT6" s="476"/>
      <c r="FXU6" s="476"/>
      <c r="FXV6" s="476"/>
      <c r="FXW6" s="476"/>
      <c r="FXX6" s="476"/>
      <c r="FXY6" s="476"/>
      <c r="FXZ6" s="476"/>
      <c r="FYA6" s="476"/>
      <c r="FYB6" s="476"/>
      <c r="FYC6" s="476"/>
      <c r="FYD6" s="476"/>
      <c r="FYE6" s="476"/>
      <c r="FYF6" s="476"/>
      <c r="FYG6" s="476"/>
      <c r="FYH6" s="476"/>
      <c r="FYI6" s="476"/>
      <c r="FYJ6" s="476"/>
      <c r="FYK6" s="476"/>
      <c r="FYL6" s="476"/>
      <c r="FYM6" s="476"/>
      <c r="FYN6" s="476"/>
      <c r="FYO6" s="476"/>
      <c r="FYP6" s="476"/>
      <c r="FYQ6" s="476"/>
      <c r="FYR6" s="476"/>
      <c r="FYS6" s="476"/>
      <c r="FYT6" s="476"/>
      <c r="FYU6" s="476"/>
      <c r="FYV6" s="476"/>
      <c r="FYW6" s="476"/>
      <c r="FYX6" s="476"/>
      <c r="FYY6" s="476"/>
      <c r="FYZ6" s="476"/>
      <c r="FZA6" s="476"/>
      <c r="FZB6" s="476"/>
      <c r="FZC6" s="476"/>
      <c r="FZD6" s="476"/>
      <c r="FZE6" s="476"/>
      <c r="FZF6" s="476"/>
      <c r="FZG6" s="476"/>
      <c r="FZH6" s="476"/>
      <c r="FZI6" s="476"/>
      <c r="FZJ6" s="476"/>
      <c r="FZK6" s="476"/>
      <c r="FZL6" s="476"/>
      <c r="FZM6" s="476"/>
      <c r="FZN6" s="476"/>
      <c r="FZO6" s="476"/>
      <c r="FZP6" s="476"/>
      <c r="FZQ6" s="476"/>
      <c r="FZR6" s="476"/>
      <c r="FZS6" s="476"/>
      <c r="FZT6" s="476"/>
      <c r="FZU6" s="476"/>
      <c r="FZV6" s="476"/>
      <c r="FZW6" s="476"/>
      <c r="FZX6" s="476"/>
      <c r="FZY6" s="476"/>
      <c r="FZZ6" s="476"/>
      <c r="GAA6" s="476"/>
      <c r="GAB6" s="476"/>
      <c r="GAC6" s="476"/>
      <c r="GAD6" s="476"/>
      <c r="GAE6" s="476"/>
      <c r="GAF6" s="476"/>
      <c r="GAG6" s="476"/>
      <c r="GAH6" s="476"/>
      <c r="GAI6" s="476"/>
      <c r="GAJ6" s="476"/>
      <c r="GAK6" s="476"/>
      <c r="GAL6" s="476"/>
      <c r="GAM6" s="476"/>
      <c r="GAN6" s="476"/>
      <c r="GAO6" s="476"/>
      <c r="GAP6" s="476"/>
      <c r="GAQ6" s="476"/>
      <c r="GAR6" s="476"/>
      <c r="GAS6" s="476"/>
      <c r="GAT6" s="476"/>
      <c r="GAU6" s="476"/>
      <c r="GAV6" s="476"/>
      <c r="GAW6" s="476"/>
      <c r="GAX6" s="476"/>
      <c r="GAY6" s="476"/>
      <c r="GAZ6" s="476"/>
      <c r="GBA6" s="476"/>
      <c r="GBB6" s="476"/>
      <c r="GBC6" s="476"/>
      <c r="GBD6" s="476"/>
      <c r="GBE6" s="476"/>
      <c r="GBF6" s="476"/>
      <c r="GBG6" s="476"/>
      <c r="GBH6" s="476"/>
      <c r="GBI6" s="476"/>
      <c r="GBJ6" s="476"/>
      <c r="GBK6" s="476"/>
      <c r="GBL6" s="476"/>
      <c r="GBM6" s="476"/>
      <c r="GBN6" s="476"/>
      <c r="GBO6" s="476"/>
      <c r="GBP6" s="476"/>
      <c r="GBQ6" s="476"/>
      <c r="GBR6" s="476"/>
      <c r="GBS6" s="476"/>
      <c r="GBT6" s="476"/>
      <c r="GBU6" s="476"/>
      <c r="GBV6" s="476"/>
      <c r="GBW6" s="476"/>
      <c r="GBX6" s="476"/>
      <c r="GBY6" s="476"/>
      <c r="GBZ6" s="476"/>
      <c r="GCA6" s="476"/>
      <c r="GCB6" s="476"/>
      <c r="GCC6" s="476"/>
      <c r="GCD6" s="476"/>
      <c r="GCE6" s="476"/>
      <c r="GCF6" s="476"/>
      <c r="GCG6" s="476"/>
      <c r="GCH6" s="476"/>
      <c r="GCI6" s="476"/>
      <c r="GCJ6" s="476"/>
      <c r="GCK6" s="476"/>
      <c r="GCL6" s="476"/>
      <c r="GCM6" s="476"/>
      <c r="GCN6" s="476"/>
      <c r="GCO6" s="476"/>
      <c r="GCP6" s="476"/>
      <c r="GCQ6" s="476"/>
      <c r="GCR6" s="476"/>
      <c r="GCS6" s="476"/>
      <c r="GCT6" s="476"/>
      <c r="GCU6" s="476"/>
      <c r="GCV6" s="476"/>
      <c r="GCW6" s="476"/>
      <c r="GCX6" s="476"/>
      <c r="GCY6" s="476"/>
      <c r="GCZ6" s="476"/>
      <c r="GDA6" s="476"/>
      <c r="GDB6" s="476"/>
      <c r="GDC6" s="476"/>
      <c r="GDD6" s="476"/>
      <c r="GDE6" s="476"/>
      <c r="GDF6" s="476"/>
      <c r="GDG6" s="476"/>
      <c r="GDH6" s="476"/>
      <c r="GDI6" s="476"/>
      <c r="GDJ6" s="476"/>
      <c r="GDK6" s="476"/>
      <c r="GDL6" s="476"/>
      <c r="GDM6" s="476"/>
      <c r="GDN6" s="476"/>
      <c r="GDO6" s="476"/>
      <c r="GDP6" s="476"/>
      <c r="GDQ6" s="476"/>
      <c r="GDR6" s="476"/>
      <c r="GDS6" s="476"/>
      <c r="GDT6" s="476"/>
      <c r="GDU6" s="476"/>
      <c r="GDV6" s="476"/>
      <c r="GDW6" s="476"/>
      <c r="GDX6" s="476"/>
      <c r="GDY6" s="476"/>
      <c r="GDZ6" s="476"/>
      <c r="GEA6" s="476"/>
      <c r="GEB6" s="476"/>
      <c r="GEC6" s="476"/>
      <c r="GED6" s="476"/>
      <c r="GEE6" s="476"/>
      <c r="GEF6" s="476"/>
      <c r="GEG6" s="476"/>
      <c r="GEH6" s="476"/>
      <c r="GEI6" s="476"/>
      <c r="GEJ6" s="476"/>
      <c r="GEK6" s="476"/>
      <c r="GEL6" s="476"/>
      <c r="GEM6" s="476"/>
      <c r="GEN6" s="476"/>
      <c r="GEO6" s="476"/>
      <c r="GEP6" s="476"/>
      <c r="GEQ6" s="476"/>
      <c r="GER6" s="476"/>
      <c r="GES6" s="476"/>
      <c r="GET6" s="476"/>
      <c r="GEU6" s="476"/>
      <c r="GEV6" s="476"/>
      <c r="GEW6" s="476"/>
      <c r="GEX6" s="476"/>
      <c r="GEY6" s="476"/>
      <c r="GEZ6" s="476"/>
      <c r="GFA6" s="476"/>
      <c r="GFB6" s="476"/>
      <c r="GFC6" s="476"/>
      <c r="GFD6" s="476"/>
      <c r="GFE6" s="476"/>
      <c r="GFF6" s="476"/>
      <c r="GFG6" s="476"/>
      <c r="GFH6" s="476"/>
      <c r="GFI6" s="476"/>
      <c r="GFJ6" s="476"/>
      <c r="GFK6" s="476"/>
      <c r="GFL6" s="476"/>
      <c r="GFM6" s="476"/>
      <c r="GFN6" s="476"/>
      <c r="GFO6" s="476"/>
      <c r="GFP6" s="476"/>
      <c r="GFQ6" s="476"/>
      <c r="GFR6" s="476"/>
      <c r="GFS6" s="476"/>
      <c r="GFT6" s="476"/>
      <c r="GFU6" s="476"/>
      <c r="GFV6" s="476"/>
      <c r="GFW6" s="476"/>
      <c r="GFX6" s="476"/>
      <c r="GFY6" s="476"/>
      <c r="GFZ6" s="476"/>
      <c r="GGA6" s="476"/>
      <c r="GGB6" s="476"/>
      <c r="GGC6" s="476"/>
      <c r="GGD6" s="476"/>
      <c r="GGE6" s="476"/>
      <c r="GGF6" s="476"/>
      <c r="GGG6" s="476"/>
      <c r="GGH6" s="476"/>
      <c r="GGI6" s="476"/>
      <c r="GGJ6" s="476"/>
      <c r="GGK6" s="476"/>
      <c r="GGL6" s="476"/>
      <c r="GGM6" s="476"/>
      <c r="GGN6" s="476"/>
      <c r="GGO6" s="476"/>
      <c r="GGP6" s="476"/>
      <c r="GGQ6" s="476"/>
      <c r="GGR6" s="476"/>
      <c r="GGS6" s="476"/>
      <c r="GGT6" s="476"/>
      <c r="GGU6" s="476"/>
      <c r="GGV6" s="476"/>
      <c r="GGW6" s="476"/>
      <c r="GGX6" s="476"/>
      <c r="GGY6" s="476"/>
      <c r="GGZ6" s="476"/>
      <c r="GHA6" s="476"/>
      <c r="GHB6" s="476"/>
      <c r="GHC6" s="476"/>
      <c r="GHD6" s="476"/>
      <c r="GHE6" s="476"/>
      <c r="GHF6" s="476"/>
      <c r="GHG6" s="476"/>
      <c r="GHH6" s="476"/>
      <c r="GHI6" s="476"/>
      <c r="GHJ6" s="476"/>
      <c r="GHK6" s="476"/>
      <c r="GHL6" s="476"/>
      <c r="GHM6" s="476"/>
      <c r="GHN6" s="476"/>
      <c r="GHO6" s="476"/>
      <c r="GHP6" s="476"/>
      <c r="GHQ6" s="476"/>
      <c r="GHR6" s="476"/>
      <c r="GHS6" s="476"/>
      <c r="GHT6" s="476"/>
      <c r="GHU6" s="476"/>
      <c r="GHV6" s="476"/>
      <c r="GHW6" s="476"/>
      <c r="GHX6" s="476"/>
      <c r="GHY6" s="476"/>
      <c r="GHZ6" s="476"/>
      <c r="GIA6" s="476"/>
      <c r="GIB6" s="476"/>
      <c r="GIC6" s="476"/>
      <c r="GID6" s="476"/>
      <c r="GIE6" s="476"/>
      <c r="GIF6" s="476"/>
      <c r="GIG6" s="476"/>
      <c r="GIH6" s="476"/>
      <c r="GII6" s="476"/>
      <c r="GIJ6" s="476"/>
      <c r="GIK6" s="476"/>
      <c r="GIL6" s="476"/>
      <c r="GIM6" s="476"/>
      <c r="GIN6" s="476"/>
      <c r="GIO6" s="476"/>
      <c r="GIP6" s="476"/>
      <c r="GIQ6" s="476"/>
      <c r="GIR6" s="476"/>
      <c r="GIS6" s="476"/>
      <c r="GIT6" s="476"/>
      <c r="GIU6" s="476"/>
      <c r="GIV6" s="476"/>
      <c r="GIW6" s="476"/>
      <c r="GIX6" s="476"/>
      <c r="GIY6" s="476"/>
      <c r="GIZ6" s="476"/>
      <c r="GJA6" s="476"/>
      <c r="GJB6" s="476"/>
      <c r="GJC6" s="476"/>
      <c r="GJD6" s="476"/>
      <c r="GJE6" s="476"/>
      <c r="GJF6" s="476"/>
      <c r="GJG6" s="476"/>
      <c r="GJH6" s="476"/>
      <c r="GJI6" s="476"/>
      <c r="GJJ6" s="476"/>
      <c r="GJK6" s="476"/>
      <c r="GJL6" s="476"/>
      <c r="GJM6" s="476"/>
      <c r="GJN6" s="476"/>
      <c r="GJO6" s="476"/>
      <c r="GJP6" s="476"/>
      <c r="GJQ6" s="476"/>
      <c r="GJR6" s="476"/>
      <c r="GJS6" s="476"/>
      <c r="GJT6" s="476"/>
      <c r="GJU6" s="476"/>
      <c r="GJV6" s="476"/>
      <c r="GJW6" s="476"/>
      <c r="GJX6" s="476"/>
      <c r="GJY6" s="476"/>
      <c r="GJZ6" s="476"/>
      <c r="GKA6" s="476"/>
      <c r="GKB6" s="476"/>
      <c r="GKC6" s="476"/>
      <c r="GKD6" s="476"/>
      <c r="GKE6" s="476"/>
      <c r="GKF6" s="476"/>
      <c r="GKG6" s="476"/>
      <c r="GKH6" s="476"/>
      <c r="GKI6" s="476"/>
      <c r="GKJ6" s="476"/>
      <c r="GKK6" s="476"/>
      <c r="GKL6" s="476"/>
      <c r="GKM6" s="476"/>
      <c r="GKN6" s="476"/>
      <c r="GKO6" s="476"/>
      <c r="GKP6" s="476"/>
      <c r="GKQ6" s="476"/>
      <c r="GKR6" s="476"/>
      <c r="GKS6" s="476"/>
      <c r="GKT6" s="476"/>
      <c r="GKU6" s="476"/>
      <c r="GKV6" s="476"/>
      <c r="GKW6" s="476"/>
      <c r="GKX6" s="476"/>
      <c r="GKY6" s="476"/>
      <c r="GKZ6" s="476"/>
      <c r="GLA6" s="476"/>
      <c r="GLB6" s="476"/>
      <c r="GLC6" s="476"/>
      <c r="GLD6" s="476"/>
      <c r="GLE6" s="476"/>
      <c r="GLF6" s="476"/>
      <c r="GLG6" s="476"/>
      <c r="GLH6" s="476"/>
      <c r="GLI6" s="476"/>
      <c r="GLJ6" s="476"/>
      <c r="GLK6" s="476"/>
      <c r="GLL6" s="476"/>
      <c r="GLM6" s="476"/>
      <c r="GLN6" s="476"/>
      <c r="GLO6" s="476"/>
      <c r="GLP6" s="476"/>
      <c r="GLQ6" s="476"/>
      <c r="GLR6" s="476"/>
      <c r="GLS6" s="476"/>
      <c r="GLT6" s="476"/>
      <c r="GLU6" s="476"/>
      <c r="GLV6" s="476"/>
      <c r="GLW6" s="476"/>
      <c r="GLX6" s="476"/>
      <c r="GLY6" s="476"/>
      <c r="GLZ6" s="476"/>
      <c r="GMA6" s="476"/>
      <c r="GMB6" s="476"/>
      <c r="GMC6" s="476"/>
      <c r="GMD6" s="476"/>
      <c r="GME6" s="476"/>
      <c r="GMF6" s="476"/>
      <c r="GMG6" s="476"/>
      <c r="GMH6" s="476"/>
      <c r="GMI6" s="476"/>
      <c r="GMJ6" s="476"/>
      <c r="GMK6" s="476"/>
      <c r="GML6" s="476"/>
      <c r="GMM6" s="476"/>
      <c r="GMN6" s="476"/>
      <c r="GMO6" s="476"/>
      <c r="GMP6" s="476"/>
      <c r="GMQ6" s="476"/>
      <c r="GMR6" s="476"/>
      <c r="GMS6" s="476"/>
      <c r="GMT6" s="476"/>
      <c r="GMU6" s="476"/>
      <c r="GMV6" s="476"/>
      <c r="GMW6" s="476"/>
      <c r="GMX6" s="476"/>
      <c r="GMY6" s="476"/>
      <c r="GMZ6" s="476"/>
      <c r="GNA6" s="476"/>
      <c r="GNB6" s="476"/>
      <c r="GNC6" s="476"/>
      <c r="GND6" s="476"/>
      <c r="GNE6" s="476"/>
      <c r="GNF6" s="476"/>
      <c r="GNG6" s="476"/>
      <c r="GNH6" s="476"/>
      <c r="GNI6" s="476"/>
      <c r="GNJ6" s="476"/>
      <c r="GNK6" s="476"/>
      <c r="GNL6" s="476"/>
      <c r="GNM6" s="476"/>
      <c r="GNN6" s="476"/>
      <c r="GNO6" s="476"/>
      <c r="GNP6" s="476"/>
      <c r="GNQ6" s="476"/>
      <c r="GNR6" s="476"/>
      <c r="GNS6" s="476"/>
      <c r="GNT6" s="476"/>
      <c r="GNU6" s="476"/>
      <c r="GNV6" s="476"/>
      <c r="GNW6" s="476"/>
      <c r="GNX6" s="476"/>
      <c r="GNY6" s="476"/>
      <c r="GNZ6" s="476"/>
      <c r="GOA6" s="476"/>
      <c r="GOB6" s="476"/>
      <c r="GOC6" s="476"/>
      <c r="GOD6" s="476"/>
      <c r="GOE6" s="476"/>
      <c r="GOF6" s="476"/>
      <c r="GOG6" s="476"/>
      <c r="GOH6" s="476"/>
      <c r="GOI6" s="476"/>
      <c r="GOJ6" s="476"/>
      <c r="GOK6" s="476"/>
      <c r="GOL6" s="476"/>
      <c r="GOM6" s="476"/>
      <c r="GON6" s="476"/>
      <c r="GOO6" s="476"/>
      <c r="GOP6" s="476"/>
      <c r="GOQ6" s="476"/>
      <c r="GOR6" s="476"/>
      <c r="GOS6" s="476"/>
      <c r="GOT6" s="476"/>
      <c r="GOU6" s="476"/>
      <c r="GOV6" s="476"/>
      <c r="GOW6" s="476"/>
      <c r="GOX6" s="476"/>
      <c r="GOY6" s="476"/>
      <c r="GOZ6" s="476"/>
      <c r="GPA6" s="476"/>
      <c r="GPB6" s="476"/>
      <c r="GPC6" s="476"/>
      <c r="GPD6" s="476"/>
      <c r="GPE6" s="476"/>
      <c r="GPF6" s="476"/>
      <c r="GPG6" s="476"/>
      <c r="GPH6" s="476"/>
      <c r="GPI6" s="476"/>
      <c r="GPJ6" s="476"/>
      <c r="GPK6" s="476"/>
      <c r="GPL6" s="476"/>
      <c r="GPM6" s="476"/>
      <c r="GPN6" s="476"/>
      <c r="GPO6" s="476"/>
      <c r="GPP6" s="476"/>
      <c r="GPQ6" s="476"/>
      <c r="GPR6" s="476"/>
      <c r="GPS6" s="476"/>
      <c r="GPT6" s="476"/>
      <c r="GPU6" s="476"/>
      <c r="GPV6" s="476"/>
      <c r="GPW6" s="476"/>
      <c r="GPX6" s="476"/>
      <c r="GPY6" s="476"/>
      <c r="GPZ6" s="476"/>
      <c r="GQA6" s="476"/>
      <c r="GQB6" s="476"/>
      <c r="GQC6" s="476"/>
      <c r="GQD6" s="476"/>
      <c r="GQE6" s="476"/>
      <c r="GQF6" s="476"/>
      <c r="GQG6" s="476"/>
      <c r="GQH6" s="476"/>
      <c r="GQI6" s="476"/>
      <c r="GQJ6" s="476"/>
      <c r="GQK6" s="476"/>
      <c r="GQL6" s="476"/>
      <c r="GQM6" s="476"/>
      <c r="GQN6" s="476"/>
      <c r="GQO6" s="476"/>
      <c r="GQP6" s="476"/>
      <c r="GQQ6" s="476"/>
      <c r="GQR6" s="476"/>
      <c r="GQS6" s="476"/>
      <c r="GQT6" s="476"/>
      <c r="GQU6" s="476"/>
      <c r="GQV6" s="476"/>
      <c r="GQW6" s="476"/>
      <c r="GQX6" s="476"/>
      <c r="GQY6" s="476"/>
      <c r="GQZ6" s="476"/>
      <c r="GRA6" s="476"/>
      <c r="GRB6" s="476"/>
      <c r="GRC6" s="476"/>
      <c r="GRD6" s="476"/>
      <c r="GRE6" s="476"/>
      <c r="GRF6" s="476"/>
      <c r="GRG6" s="476"/>
      <c r="GRH6" s="476"/>
      <c r="GRI6" s="476"/>
      <c r="GRJ6" s="476"/>
      <c r="GRK6" s="476"/>
      <c r="GRL6" s="476"/>
      <c r="GRM6" s="476"/>
      <c r="GRN6" s="476"/>
      <c r="GRO6" s="476"/>
      <c r="GRP6" s="476"/>
      <c r="GRQ6" s="476"/>
      <c r="GRR6" s="476"/>
      <c r="GRS6" s="476"/>
      <c r="GRT6" s="476"/>
      <c r="GRU6" s="476"/>
      <c r="GRV6" s="476"/>
      <c r="GRW6" s="476"/>
      <c r="GRX6" s="476"/>
      <c r="GRY6" s="476"/>
      <c r="GRZ6" s="476"/>
      <c r="GSA6" s="476"/>
      <c r="GSB6" s="476"/>
      <c r="GSC6" s="476"/>
      <c r="GSD6" s="476"/>
      <c r="GSE6" s="476"/>
      <c r="GSF6" s="476"/>
      <c r="GSG6" s="476"/>
      <c r="GSH6" s="476"/>
      <c r="GSI6" s="476"/>
      <c r="GSJ6" s="476"/>
      <c r="GSK6" s="476"/>
      <c r="GSL6" s="476"/>
      <c r="GSM6" s="476"/>
      <c r="GSN6" s="476"/>
      <c r="GSO6" s="476"/>
      <c r="GSP6" s="476"/>
      <c r="GSQ6" s="476"/>
      <c r="GSR6" s="476"/>
      <c r="GSS6" s="476"/>
      <c r="GST6" s="476"/>
      <c r="GSU6" s="476"/>
      <c r="GSV6" s="476"/>
      <c r="GSW6" s="476"/>
      <c r="GSX6" s="476"/>
      <c r="GSY6" s="476"/>
      <c r="GSZ6" s="476"/>
      <c r="GTA6" s="476"/>
      <c r="GTB6" s="476"/>
      <c r="GTC6" s="476"/>
      <c r="GTD6" s="476"/>
      <c r="GTE6" s="476"/>
      <c r="GTF6" s="476"/>
      <c r="GTG6" s="476"/>
      <c r="GTH6" s="476"/>
      <c r="GTI6" s="476"/>
      <c r="GTJ6" s="476"/>
      <c r="GTK6" s="476"/>
      <c r="GTL6" s="476"/>
      <c r="GTM6" s="476"/>
      <c r="GTN6" s="476"/>
      <c r="GTO6" s="476"/>
      <c r="GTP6" s="476"/>
      <c r="GTQ6" s="476"/>
      <c r="GTR6" s="476"/>
      <c r="GTS6" s="476"/>
      <c r="GTT6" s="476"/>
      <c r="GTU6" s="476"/>
      <c r="GTV6" s="476"/>
      <c r="GTW6" s="476"/>
      <c r="GTX6" s="476"/>
      <c r="GTY6" s="476"/>
      <c r="GTZ6" s="476"/>
      <c r="GUA6" s="476"/>
      <c r="GUB6" s="476"/>
      <c r="GUC6" s="476"/>
      <c r="GUD6" s="476"/>
      <c r="GUE6" s="476"/>
      <c r="GUF6" s="476"/>
      <c r="GUG6" s="476"/>
      <c r="GUH6" s="476"/>
      <c r="GUI6" s="476"/>
      <c r="GUJ6" s="476"/>
      <c r="GUK6" s="476"/>
      <c r="GUL6" s="476"/>
      <c r="GUM6" s="476"/>
      <c r="GUN6" s="476"/>
      <c r="GUO6" s="476"/>
      <c r="GUP6" s="476"/>
      <c r="GUQ6" s="476"/>
      <c r="GUR6" s="476"/>
      <c r="GUS6" s="476"/>
      <c r="GUT6" s="476"/>
      <c r="GUU6" s="476"/>
      <c r="GUV6" s="476"/>
      <c r="GUW6" s="476"/>
      <c r="GUX6" s="476"/>
      <c r="GUY6" s="476"/>
      <c r="GUZ6" s="476"/>
      <c r="GVA6" s="476"/>
      <c r="GVB6" s="476"/>
      <c r="GVC6" s="476"/>
      <c r="GVD6" s="476"/>
      <c r="GVE6" s="476"/>
      <c r="GVF6" s="476"/>
      <c r="GVG6" s="476"/>
      <c r="GVH6" s="476"/>
      <c r="GVI6" s="476"/>
      <c r="GVJ6" s="476"/>
      <c r="GVK6" s="476"/>
      <c r="GVL6" s="476"/>
      <c r="GVM6" s="476"/>
      <c r="GVN6" s="476"/>
      <c r="GVO6" s="476"/>
      <c r="GVP6" s="476"/>
      <c r="GVQ6" s="476"/>
      <c r="GVR6" s="476"/>
      <c r="GVS6" s="476"/>
      <c r="GVT6" s="476"/>
      <c r="GVU6" s="476"/>
      <c r="GVV6" s="476"/>
      <c r="GVW6" s="476"/>
      <c r="GVX6" s="476"/>
      <c r="GVY6" s="476"/>
      <c r="GVZ6" s="476"/>
      <c r="GWA6" s="476"/>
      <c r="GWB6" s="476"/>
      <c r="GWC6" s="476"/>
      <c r="GWD6" s="476"/>
      <c r="GWE6" s="476"/>
      <c r="GWF6" s="476"/>
      <c r="GWG6" s="476"/>
      <c r="GWH6" s="476"/>
      <c r="GWI6" s="476"/>
      <c r="GWJ6" s="476"/>
      <c r="GWK6" s="476"/>
      <c r="GWL6" s="476"/>
      <c r="GWM6" s="476"/>
      <c r="GWN6" s="476"/>
      <c r="GWO6" s="476"/>
      <c r="GWP6" s="476"/>
      <c r="GWQ6" s="476"/>
      <c r="GWR6" s="476"/>
      <c r="GWS6" s="476"/>
      <c r="GWT6" s="476"/>
      <c r="GWU6" s="476"/>
      <c r="GWV6" s="476"/>
      <c r="GWW6" s="476"/>
      <c r="GWX6" s="476"/>
      <c r="GWY6" s="476"/>
      <c r="GWZ6" s="476"/>
      <c r="GXA6" s="476"/>
      <c r="GXB6" s="476"/>
      <c r="GXC6" s="476"/>
      <c r="GXD6" s="476"/>
      <c r="GXE6" s="476"/>
      <c r="GXF6" s="476"/>
      <c r="GXG6" s="476"/>
      <c r="GXH6" s="476"/>
      <c r="GXI6" s="476"/>
      <c r="GXJ6" s="476"/>
      <c r="GXK6" s="476"/>
      <c r="GXL6" s="476"/>
      <c r="GXM6" s="476"/>
      <c r="GXN6" s="476"/>
      <c r="GXO6" s="476"/>
      <c r="GXP6" s="476"/>
      <c r="GXQ6" s="476"/>
      <c r="GXR6" s="476"/>
      <c r="GXS6" s="476"/>
      <c r="GXT6" s="476"/>
      <c r="GXU6" s="476"/>
      <c r="GXV6" s="476"/>
      <c r="GXW6" s="476"/>
      <c r="GXX6" s="476"/>
      <c r="GXY6" s="476"/>
      <c r="GXZ6" s="476"/>
      <c r="GYA6" s="476"/>
      <c r="GYB6" s="476"/>
      <c r="GYC6" s="476"/>
      <c r="GYD6" s="476"/>
      <c r="GYE6" s="476"/>
      <c r="GYF6" s="476"/>
      <c r="GYG6" s="476"/>
      <c r="GYH6" s="476"/>
      <c r="GYI6" s="476"/>
      <c r="GYJ6" s="476"/>
      <c r="GYK6" s="476"/>
      <c r="GYL6" s="476"/>
      <c r="GYM6" s="476"/>
      <c r="GYN6" s="476"/>
      <c r="GYO6" s="476"/>
      <c r="GYP6" s="476"/>
      <c r="GYQ6" s="476"/>
      <c r="GYR6" s="476"/>
      <c r="GYS6" s="476"/>
      <c r="GYT6" s="476"/>
      <c r="GYU6" s="476"/>
      <c r="GYV6" s="476"/>
      <c r="GYW6" s="476"/>
      <c r="GYX6" s="476"/>
      <c r="GYY6" s="476"/>
      <c r="GYZ6" s="476"/>
      <c r="GZA6" s="476"/>
      <c r="GZB6" s="476"/>
      <c r="GZC6" s="476"/>
      <c r="GZD6" s="476"/>
      <c r="GZE6" s="476"/>
      <c r="GZF6" s="476"/>
      <c r="GZG6" s="476"/>
      <c r="GZH6" s="476"/>
      <c r="GZI6" s="476"/>
      <c r="GZJ6" s="476"/>
      <c r="GZK6" s="476"/>
      <c r="GZL6" s="476"/>
      <c r="GZM6" s="476"/>
      <c r="GZN6" s="476"/>
      <c r="GZO6" s="476"/>
      <c r="GZP6" s="476"/>
      <c r="GZQ6" s="476"/>
      <c r="GZR6" s="476"/>
      <c r="GZS6" s="476"/>
      <c r="GZT6" s="476"/>
      <c r="GZU6" s="476"/>
      <c r="GZV6" s="476"/>
      <c r="GZW6" s="476"/>
      <c r="GZX6" s="476"/>
      <c r="GZY6" s="476"/>
      <c r="GZZ6" s="476"/>
      <c r="HAA6" s="476"/>
      <c r="HAB6" s="476"/>
      <c r="HAC6" s="476"/>
      <c r="HAD6" s="476"/>
      <c r="HAE6" s="476"/>
      <c r="HAF6" s="476"/>
      <c r="HAG6" s="476"/>
      <c r="HAH6" s="476"/>
      <c r="HAI6" s="476"/>
      <c r="HAJ6" s="476"/>
      <c r="HAK6" s="476"/>
      <c r="HAL6" s="476"/>
      <c r="HAM6" s="476"/>
      <c r="HAN6" s="476"/>
      <c r="HAO6" s="476"/>
      <c r="HAP6" s="476"/>
      <c r="HAQ6" s="476"/>
      <c r="HAR6" s="476"/>
      <c r="HAS6" s="476"/>
      <c r="HAT6" s="476"/>
      <c r="HAU6" s="476"/>
      <c r="HAV6" s="476"/>
      <c r="HAW6" s="476"/>
      <c r="HAX6" s="476"/>
      <c r="HAY6" s="476"/>
      <c r="HAZ6" s="476"/>
      <c r="HBA6" s="476"/>
      <c r="HBB6" s="476"/>
      <c r="HBC6" s="476"/>
      <c r="HBD6" s="476"/>
      <c r="HBE6" s="476"/>
      <c r="HBF6" s="476"/>
      <c r="HBG6" s="476"/>
      <c r="HBH6" s="476"/>
      <c r="HBI6" s="476"/>
      <c r="HBJ6" s="476"/>
      <c r="HBK6" s="476"/>
      <c r="HBL6" s="476"/>
      <c r="HBM6" s="476"/>
      <c r="HBN6" s="476"/>
      <c r="HBO6" s="476"/>
      <c r="HBP6" s="476"/>
      <c r="HBQ6" s="476"/>
      <c r="HBR6" s="476"/>
      <c r="HBS6" s="476"/>
      <c r="HBT6" s="476"/>
      <c r="HBU6" s="476"/>
      <c r="HBV6" s="476"/>
      <c r="HBW6" s="476"/>
      <c r="HBX6" s="476"/>
      <c r="HBY6" s="476"/>
      <c r="HBZ6" s="476"/>
      <c r="HCA6" s="476"/>
      <c r="HCB6" s="476"/>
      <c r="HCC6" s="476"/>
      <c r="HCD6" s="476"/>
      <c r="HCE6" s="476"/>
      <c r="HCF6" s="476"/>
      <c r="HCG6" s="476"/>
      <c r="HCH6" s="476"/>
      <c r="HCI6" s="476"/>
      <c r="HCJ6" s="476"/>
      <c r="HCK6" s="476"/>
      <c r="HCL6" s="476"/>
      <c r="HCM6" s="476"/>
      <c r="HCN6" s="476"/>
      <c r="HCO6" s="476"/>
      <c r="HCP6" s="476"/>
      <c r="HCQ6" s="476"/>
      <c r="HCR6" s="476"/>
      <c r="HCS6" s="476"/>
      <c r="HCT6" s="476"/>
      <c r="HCU6" s="476"/>
      <c r="HCV6" s="476"/>
      <c r="HCW6" s="476"/>
      <c r="HCX6" s="476"/>
      <c r="HCY6" s="476"/>
      <c r="HCZ6" s="476"/>
      <c r="HDA6" s="476"/>
      <c r="HDB6" s="476"/>
      <c r="HDC6" s="476"/>
      <c r="HDD6" s="476"/>
      <c r="HDE6" s="476"/>
      <c r="HDF6" s="476"/>
      <c r="HDG6" s="476"/>
      <c r="HDH6" s="476"/>
      <c r="HDI6" s="476"/>
      <c r="HDJ6" s="476"/>
      <c r="HDK6" s="476"/>
      <c r="HDL6" s="476"/>
      <c r="HDM6" s="476"/>
      <c r="HDN6" s="476"/>
      <c r="HDO6" s="476"/>
      <c r="HDP6" s="476"/>
      <c r="HDQ6" s="476"/>
      <c r="HDR6" s="476"/>
      <c r="HDS6" s="476"/>
      <c r="HDT6" s="476"/>
      <c r="HDU6" s="476"/>
      <c r="HDV6" s="476"/>
      <c r="HDW6" s="476"/>
      <c r="HDX6" s="476"/>
      <c r="HDY6" s="476"/>
      <c r="HDZ6" s="476"/>
      <c r="HEA6" s="476"/>
      <c r="HEB6" s="476"/>
      <c r="HEC6" s="476"/>
      <c r="HED6" s="476"/>
      <c r="HEE6" s="476"/>
      <c r="HEF6" s="476"/>
      <c r="HEG6" s="476"/>
      <c r="HEH6" s="476"/>
      <c r="HEI6" s="476"/>
      <c r="HEJ6" s="476"/>
      <c r="HEK6" s="476"/>
      <c r="HEL6" s="476"/>
      <c r="HEM6" s="476"/>
      <c r="HEN6" s="476"/>
      <c r="HEO6" s="476"/>
      <c r="HEP6" s="476"/>
      <c r="HEQ6" s="476"/>
      <c r="HER6" s="476"/>
      <c r="HES6" s="476"/>
      <c r="HET6" s="476"/>
      <c r="HEU6" s="476"/>
      <c r="HEV6" s="476"/>
      <c r="HEW6" s="476"/>
      <c r="HEX6" s="476"/>
      <c r="HEY6" s="476"/>
      <c r="HEZ6" s="476"/>
      <c r="HFA6" s="476"/>
      <c r="HFB6" s="476"/>
      <c r="HFC6" s="476"/>
      <c r="HFD6" s="476"/>
      <c r="HFE6" s="476"/>
      <c r="HFF6" s="476"/>
      <c r="HFG6" s="476"/>
      <c r="HFH6" s="476"/>
      <c r="HFI6" s="476"/>
      <c r="HFJ6" s="476"/>
      <c r="HFK6" s="476"/>
      <c r="HFL6" s="476"/>
      <c r="HFM6" s="476"/>
      <c r="HFN6" s="476"/>
      <c r="HFO6" s="476"/>
      <c r="HFP6" s="476"/>
      <c r="HFQ6" s="476"/>
      <c r="HFR6" s="476"/>
      <c r="HFS6" s="476"/>
      <c r="HFT6" s="476"/>
      <c r="HFU6" s="476"/>
      <c r="HFV6" s="476"/>
      <c r="HFW6" s="476"/>
      <c r="HFX6" s="476"/>
      <c r="HFY6" s="476"/>
      <c r="HFZ6" s="476"/>
      <c r="HGA6" s="476"/>
      <c r="HGB6" s="476"/>
      <c r="HGC6" s="476"/>
      <c r="HGD6" s="476"/>
      <c r="HGE6" s="476"/>
      <c r="HGF6" s="476"/>
      <c r="HGG6" s="476"/>
      <c r="HGH6" s="476"/>
      <c r="HGI6" s="476"/>
      <c r="HGJ6" s="476"/>
      <c r="HGK6" s="476"/>
      <c r="HGL6" s="476"/>
      <c r="HGM6" s="476"/>
      <c r="HGN6" s="476"/>
      <c r="HGO6" s="476"/>
      <c r="HGP6" s="476"/>
      <c r="HGQ6" s="476"/>
      <c r="HGR6" s="476"/>
      <c r="HGS6" s="476"/>
      <c r="HGT6" s="476"/>
      <c r="HGU6" s="476"/>
      <c r="HGV6" s="476"/>
      <c r="HGW6" s="476"/>
      <c r="HGX6" s="476"/>
      <c r="HGY6" s="476"/>
      <c r="HGZ6" s="476"/>
      <c r="HHA6" s="476"/>
      <c r="HHB6" s="476"/>
      <c r="HHC6" s="476"/>
      <c r="HHD6" s="476"/>
      <c r="HHE6" s="476"/>
      <c r="HHF6" s="476"/>
      <c r="HHG6" s="476"/>
      <c r="HHH6" s="476"/>
      <c r="HHI6" s="476"/>
      <c r="HHJ6" s="476"/>
      <c r="HHK6" s="476"/>
      <c r="HHL6" s="476"/>
      <c r="HHM6" s="476"/>
      <c r="HHN6" s="476"/>
      <c r="HHO6" s="476"/>
      <c r="HHP6" s="476"/>
      <c r="HHQ6" s="476"/>
      <c r="HHR6" s="476"/>
      <c r="HHS6" s="476"/>
      <c r="HHT6" s="476"/>
      <c r="HHU6" s="476"/>
      <c r="HHV6" s="476"/>
      <c r="HHW6" s="476"/>
      <c r="HHX6" s="476"/>
      <c r="HHY6" s="476"/>
      <c r="HHZ6" s="476"/>
      <c r="HIA6" s="476"/>
      <c r="HIB6" s="476"/>
      <c r="HIC6" s="476"/>
      <c r="HID6" s="476"/>
      <c r="HIE6" s="476"/>
      <c r="HIF6" s="476"/>
      <c r="HIG6" s="476"/>
      <c r="HIH6" s="476"/>
      <c r="HII6" s="476"/>
      <c r="HIJ6" s="476"/>
      <c r="HIK6" s="476"/>
      <c r="HIL6" s="476"/>
      <c r="HIM6" s="476"/>
      <c r="HIN6" s="476"/>
      <c r="HIO6" s="476"/>
      <c r="HIP6" s="476"/>
      <c r="HIQ6" s="476"/>
      <c r="HIR6" s="476"/>
      <c r="HIS6" s="476"/>
      <c r="HIT6" s="476"/>
      <c r="HIU6" s="476"/>
      <c r="HIV6" s="476"/>
      <c r="HIW6" s="476"/>
      <c r="HIX6" s="476"/>
      <c r="HIY6" s="476"/>
      <c r="HIZ6" s="476"/>
      <c r="HJA6" s="476"/>
      <c r="HJB6" s="476"/>
      <c r="HJC6" s="476"/>
      <c r="HJD6" s="476"/>
      <c r="HJE6" s="476"/>
      <c r="HJF6" s="476"/>
      <c r="HJG6" s="476"/>
      <c r="HJH6" s="476"/>
      <c r="HJI6" s="476"/>
      <c r="HJJ6" s="476"/>
      <c r="HJK6" s="476"/>
      <c r="HJL6" s="476"/>
      <c r="HJM6" s="476"/>
      <c r="HJN6" s="476"/>
      <c r="HJO6" s="476"/>
      <c r="HJP6" s="476"/>
      <c r="HJQ6" s="476"/>
      <c r="HJR6" s="476"/>
      <c r="HJS6" s="476"/>
      <c r="HJT6" s="476"/>
      <c r="HJU6" s="476"/>
      <c r="HJV6" s="476"/>
      <c r="HJW6" s="476"/>
      <c r="HJX6" s="476"/>
      <c r="HJY6" s="476"/>
      <c r="HJZ6" s="476"/>
      <c r="HKA6" s="476"/>
      <c r="HKB6" s="476"/>
      <c r="HKC6" s="476"/>
      <c r="HKD6" s="476"/>
      <c r="HKE6" s="476"/>
      <c r="HKF6" s="476"/>
      <c r="HKG6" s="476"/>
      <c r="HKH6" s="476"/>
      <c r="HKI6" s="476"/>
      <c r="HKJ6" s="476"/>
      <c r="HKK6" s="476"/>
      <c r="HKL6" s="476"/>
      <c r="HKM6" s="476"/>
      <c r="HKN6" s="476"/>
      <c r="HKO6" s="476"/>
      <c r="HKP6" s="476"/>
      <c r="HKQ6" s="476"/>
      <c r="HKR6" s="476"/>
      <c r="HKS6" s="476"/>
      <c r="HKT6" s="476"/>
      <c r="HKU6" s="476"/>
      <c r="HKV6" s="476"/>
      <c r="HKW6" s="476"/>
      <c r="HKX6" s="476"/>
      <c r="HKY6" s="476"/>
      <c r="HKZ6" s="476"/>
      <c r="HLA6" s="476"/>
      <c r="HLB6" s="476"/>
      <c r="HLC6" s="476"/>
      <c r="HLD6" s="476"/>
      <c r="HLE6" s="476"/>
      <c r="HLF6" s="476"/>
      <c r="HLG6" s="476"/>
      <c r="HLH6" s="476"/>
      <c r="HLI6" s="476"/>
      <c r="HLJ6" s="476"/>
      <c r="HLK6" s="476"/>
      <c r="HLL6" s="476"/>
      <c r="HLM6" s="476"/>
      <c r="HLN6" s="476"/>
      <c r="HLO6" s="476"/>
      <c r="HLP6" s="476"/>
      <c r="HLQ6" s="476"/>
      <c r="HLR6" s="476"/>
      <c r="HLS6" s="476"/>
      <c r="HLT6" s="476"/>
      <c r="HLU6" s="476"/>
      <c r="HLV6" s="476"/>
      <c r="HLW6" s="476"/>
      <c r="HLX6" s="476"/>
      <c r="HLY6" s="476"/>
      <c r="HLZ6" s="476"/>
      <c r="HMA6" s="476"/>
      <c r="HMB6" s="476"/>
      <c r="HMC6" s="476"/>
      <c r="HMD6" s="476"/>
      <c r="HME6" s="476"/>
      <c r="HMF6" s="476"/>
      <c r="HMG6" s="476"/>
      <c r="HMH6" s="476"/>
      <c r="HMI6" s="476"/>
      <c r="HMJ6" s="476"/>
      <c r="HMK6" s="476"/>
      <c r="HML6" s="476"/>
      <c r="HMM6" s="476"/>
      <c r="HMN6" s="476"/>
      <c r="HMO6" s="476"/>
      <c r="HMP6" s="476"/>
      <c r="HMQ6" s="476"/>
      <c r="HMR6" s="476"/>
      <c r="HMS6" s="476"/>
      <c r="HMT6" s="476"/>
      <c r="HMU6" s="476"/>
      <c r="HMV6" s="476"/>
      <c r="HMW6" s="476"/>
      <c r="HMX6" s="476"/>
      <c r="HMY6" s="476"/>
      <c r="HMZ6" s="476"/>
      <c r="HNA6" s="476"/>
      <c r="HNB6" s="476"/>
      <c r="HNC6" s="476"/>
      <c r="HND6" s="476"/>
      <c r="HNE6" s="476"/>
      <c r="HNF6" s="476"/>
      <c r="HNG6" s="476"/>
      <c r="HNH6" s="476"/>
      <c r="HNI6" s="476"/>
      <c r="HNJ6" s="476"/>
      <c r="HNK6" s="476"/>
      <c r="HNL6" s="476"/>
      <c r="HNM6" s="476"/>
      <c r="HNN6" s="476"/>
      <c r="HNO6" s="476"/>
      <c r="HNP6" s="476"/>
      <c r="HNQ6" s="476"/>
      <c r="HNR6" s="476"/>
      <c r="HNS6" s="476"/>
      <c r="HNT6" s="476"/>
      <c r="HNU6" s="476"/>
      <c r="HNV6" s="476"/>
      <c r="HNW6" s="476"/>
      <c r="HNX6" s="476"/>
      <c r="HNY6" s="476"/>
      <c r="HNZ6" s="476"/>
      <c r="HOA6" s="476"/>
      <c r="HOB6" s="476"/>
      <c r="HOC6" s="476"/>
      <c r="HOD6" s="476"/>
      <c r="HOE6" s="476"/>
      <c r="HOF6" s="476"/>
      <c r="HOG6" s="476"/>
      <c r="HOH6" s="476"/>
      <c r="HOI6" s="476"/>
      <c r="HOJ6" s="476"/>
      <c r="HOK6" s="476"/>
      <c r="HOL6" s="476"/>
      <c r="HOM6" s="476"/>
      <c r="HON6" s="476"/>
      <c r="HOO6" s="476"/>
      <c r="HOP6" s="476"/>
      <c r="HOQ6" s="476"/>
      <c r="HOR6" s="476"/>
      <c r="HOS6" s="476"/>
      <c r="HOT6" s="476"/>
      <c r="HOU6" s="476"/>
      <c r="HOV6" s="476"/>
      <c r="HOW6" s="476"/>
      <c r="HOX6" s="476"/>
      <c r="HOY6" s="476"/>
      <c r="HOZ6" s="476"/>
      <c r="HPA6" s="476"/>
      <c r="HPB6" s="476"/>
      <c r="HPC6" s="476"/>
      <c r="HPD6" s="476"/>
      <c r="HPE6" s="476"/>
      <c r="HPF6" s="476"/>
      <c r="HPG6" s="476"/>
      <c r="HPH6" s="476"/>
      <c r="HPI6" s="476"/>
      <c r="HPJ6" s="476"/>
      <c r="HPK6" s="476"/>
      <c r="HPL6" s="476"/>
      <c r="HPM6" s="476"/>
      <c r="HPN6" s="476"/>
      <c r="HPO6" s="476"/>
      <c r="HPP6" s="476"/>
      <c r="HPQ6" s="476"/>
      <c r="HPR6" s="476"/>
      <c r="HPS6" s="476"/>
      <c r="HPT6" s="476"/>
      <c r="HPU6" s="476"/>
      <c r="HPV6" s="476"/>
      <c r="HPW6" s="476"/>
      <c r="HPX6" s="476"/>
      <c r="HPY6" s="476"/>
      <c r="HPZ6" s="476"/>
      <c r="HQA6" s="476"/>
      <c r="HQB6" s="476"/>
      <c r="HQC6" s="476"/>
      <c r="HQD6" s="476"/>
      <c r="HQE6" s="476"/>
      <c r="HQF6" s="476"/>
      <c r="HQG6" s="476"/>
      <c r="HQH6" s="476"/>
      <c r="HQI6" s="476"/>
      <c r="HQJ6" s="476"/>
      <c r="HQK6" s="476"/>
      <c r="HQL6" s="476"/>
      <c r="HQM6" s="476"/>
      <c r="HQN6" s="476"/>
      <c r="HQO6" s="476"/>
      <c r="HQP6" s="476"/>
      <c r="HQQ6" s="476"/>
      <c r="HQR6" s="476"/>
      <c r="HQS6" s="476"/>
      <c r="HQT6" s="476"/>
      <c r="HQU6" s="476"/>
      <c r="HQV6" s="476"/>
      <c r="HQW6" s="476"/>
      <c r="HQX6" s="476"/>
      <c r="HQY6" s="476"/>
      <c r="HQZ6" s="476"/>
      <c r="HRA6" s="476"/>
      <c r="HRB6" s="476"/>
      <c r="HRC6" s="476"/>
      <c r="HRD6" s="476"/>
      <c r="HRE6" s="476"/>
      <c r="HRF6" s="476"/>
      <c r="HRG6" s="476"/>
      <c r="HRH6" s="476"/>
      <c r="HRI6" s="476"/>
      <c r="HRJ6" s="476"/>
      <c r="HRK6" s="476"/>
      <c r="HRL6" s="476"/>
      <c r="HRM6" s="476"/>
      <c r="HRN6" s="476"/>
      <c r="HRO6" s="476"/>
      <c r="HRP6" s="476"/>
      <c r="HRQ6" s="476"/>
      <c r="HRR6" s="476"/>
      <c r="HRS6" s="476"/>
      <c r="HRT6" s="476"/>
      <c r="HRU6" s="476"/>
      <c r="HRV6" s="476"/>
      <c r="HRW6" s="476"/>
      <c r="HRX6" s="476"/>
      <c r="HRY6" s="476"/>
      <c r="HRZ6" s="476"/>
      <c r="HSA6" s="476"/>
      <c r="HSB6" s="476"/>
      <c r="HSC6" s="476"/>
      <c r="HSD6" s="476"/>
      <c r="HSE6" s="476"/>
      <c r="HSF6" s="476"/>
      <c r="HSG6" s="476"/>
      <c r="HSH6" s="476"/>
      <c r="HSI6" s="476"/>
      <c r="HSJ6" s="476"/>
      <c r="HSK6" s="476"/>
      <c r="HSL6" s="476"/>
      <c r="HSM6" s="476"/>
      <c r="HSN6" s="476"/>
      <c r="HSO6" s="476"/>
      <c r="HSP6" s="476"/>
      <c r="HSQ6" s="476"/>
      <c r="HSR6" s="476"/>
      <c r="HSS6" s="476"/>
      <c r="HST6" s="476"/>
      <c r="HSU6" s="476"/>
      <c r="HSV6" s="476"/>
      <c r="HSW6" s="476"/>
      <c r="HSX6" s="476"/>
      <c r="HSY6" s="476"/>
      <c r="HSZ6" s="476"/>
      <c r="HTA6" s="476"/>
      <c r="HTB6" s="476"/>
      <c r="HTC6" s="476"/>
      <c r="HTD6" s="476"/>
      <c r="HTE6" s="476"/>
      <c r="HTF6" s="476"/>
      <c r="HTG6" s="476"/>
      <c r="HTH6" s="476"/>
      <c r="HTI6" s="476"/>
      <c r="HTJ6" s="476"/>
      <c r="HTK6" s="476"/>
      <c r="HTL6" s="476"/>
      <c r="HTM6" s="476"/>
      <c r="HTN6" s="476"/>
      <c r="HTO6" s="476"/>
      <c r="HTP6" s="476"/>
      <c r="HTQ6" s="476"/>
      <c r="HTR6" s="476"/>
      <c r="HTS6" s="476"/>
      <c r="HTT6" s="476"/>
      <c r="HTU6" s="476"/>
      <c r="HTV6" s="476"/>
      <c r="HTW6" s="476"/>
      <c r="HTX6" s="476"/>
      <c r="HTY6" s="476"/>
      <c r="HTZ6" s="476"/>
      <c r="HUA6" s="476"/>
      <c r="HUB6" s="476"/>
      <c r="HUC6" s="476"/>
      <c r="HUD6" s="476"/>
      <c r="HUE6" s="476"/>
      <c r="HUF6" s="476"/>
      <c r="HUG6" s="476"/>
      <c r="HUH6" s="476"/>
      <c r="HUI6" s="476"/>
      <c r="HUJ6" s="476"/>
      <c r="HUK6" s="476"/>
      <c r="HUL6" s="476"/>
      <c r="HUM6" s="476"/>
      <c r="HUN6" s="476"/>
      <c r="HUO6" s="476"/>
      <c r="HUP6" s="476"/>
      <c r="HUQ6" s="476"/>
      <c r="HUR6" s="476"/>
      <c r="HUS6" s="476"/>
      <c r="HUT6" s="476"/>
      <c r="HUU6" s="476"/>
      <c r="HUV6" s="476"/>
      <c r="HUW6" s="476"/>
      <c r="HUX6" s="476"/>
      <c r="HUY6" s="476"/>
      <c r="HUZ6" s="476"/>
      <c r="HVA6" s="476"/>
      <c r="HVB6" s="476"/>
      <c r="HVC6" s="476"/>
      <c r="HVD6" s="476"/>
      <c r="HVE6" s="476"/>
      <c r="HVF6" s="476"/>
      <c r="HVG6" s="476"/>
      <c r="HVH6" s="476"/>
      <c r="HVI6" s="476"/>
      <c r="HVJ6" s="476"/>
      <c r="HVK6" s="476"/>
      <c r="HVL6" s="476"/>
      <c r="HVM6" s="476"/>
      <c r="HVN6" s="476"/>
      <c r="HVO6" s="476"/>
      <c r="HVP6" s="476"/>
      <c r="HVQ6" s="476"/>
      <c r="HVR6" s="476"/>
      <c r="HVS6" s="476"/>
      <c r="HVT6" s="476"/>
      <c r="HVU6" s="476"/>
      <c r="HVV6" s="476"/>
      <c r="HVW6" s="476"/>
      <c r="HVX6" s="476"/>
      <c r="HVY6" s="476"/>
      <c r="HVZ6" s="476"/>
      <c r="HWA6" s="476"/>
      <c r="HWB6" s="476"/>
      <c r="HWC6" s="476"/>
      <c r="HWD6" s="476"/>
      <c r="HWE6" s="476"/>
      <c r="HWF6" s="476"/>
      <c r="HWG6" s="476"/>
      <c r="HWH6" s="476"/>
      <c r="HWI6" s="476"/>
      <c r="HWJ6" s="476"/>
      <c r="HWK6" s="476"/>
      <c r="HWL6" s="476"/>
      <c r="HWM6" s="476"/>
      <c r="HWN6" s="476"/>
      <c r="HWO6" s="476"/>
      <c r="HWP6" s="476"/>
      <c r="HWQ6" s="476"/>
      <c r="HWR6" s="476"/>
      <c r="HWS6" s="476"/>
      <c r="HWT6" s="476"/>
      <c r="HWU6" s="476"/>
      <c r="HWV6" s="476"/>
      <c r="HWW6" s="476"/>
      <c r="HWX6" s="476"/>
      <c r="HWY6" s="476"/>
      <c r="HWZ6" s="476"/>
      <c r="HXA6" s="476"/>
      <c r="HXB6" s="476"/>
      <c r="HXC6" s="476"/>
      <c r="HXD6" s="476"/>
      <c r="HXE6" s="476"/>
      <c r="HXF6" s="476"/>
      <c r="HXG6" s="476"/>
      <c r="HXH6" s="476"/>
      <c r="HXI6" s="476"/>
      <c r="HXJ6" s="476"/>
      <c r="HXK6" s="476"/>
      <c r="HXL6" s="476"/>
      <c r="HXM6" s="476"/>
      <c r="HXN6" s="476"/>
      <c r="HXO6" s="476"/>
      <c r="HXP6" s="476"/>
      <c r="HXQ6" s="476"/>
      <c r="HXR6" s="476"/>
      <c r="HXS6" s="476"/>
      <c r="HXT6" s="476"/>
      <c r="HXU6" s="476"/>
      <c r="HXV6" s="476"/>
      <c r="HXW6" s="476"/>
      <c r="HXX6" s="476"/>
      <c r="HXY6" s="476"/>
      <c r="HXZ6" s="476"/>
      <c r="HYA6" s="476"/>
      <c r="HYB6" s="476"/>
      <c r="HYC6" s="476"/>
      <c r="HYD6" s="476"/>
      <c r="HYE6" s="476"/>
      <c r="HYF6" s="476"/>
      <c r="HYG6" s="476"/>
      <c r="HYH6" s="476"/>
      <c r="HYI6" s="476"/>
      <c r="HYJ6" s="476"/>
      <c r="HYK6" s="476"/>
      <c r="HYL6" s="476"/>
      <c r="HYM6" s="476"/>
      <c r="HYN6" s="476"/>
      <c r="HYO6" s="476"/>
      <c r="HYP6" s="476"/>
      <c r="HYQ6" s="476"/>
      <c r="HYR6" s="476"/>
      <c r="HYS6" s="476"/>
      <c r="HYT6" s="476"/>
      <c r="HYU6" s="476"/>
      <c r="HYV6" s="476"/>
      <c r="HYW6" s="476"/>
      <c r="HYX6" s="476"/>
      <c r="HYY6" s="476"/>
      <c r="HYZ6" s="476"/>
      <c r="HZA6" s="476"/>
      <c r="HZB6" s="476"/>
      <c r="HZC6" s="476"/>
      <c r="HZD6" s="476"/>
      <c r="HZE6" s="476"/>
      <c r="HZF6" s="476"/>
      <c r="HZG6" s="476"/>
      <c r="HZH6" s="476"/>
      <c r="HZI6" s="476"/>
      <c r="HZJ6" s="476"/>
      <c r="HZK6" s="476"/>
      <c r="HZL6" s="476"/>
      <c r="HZM6" s="476"/>
      <c r="HZN6" s="476"/>
      <c r="HZO6" s="476"/>
      <c r="HZP6" s="476"/>
      <c r="HZQ6" s="476"/>
      <c r="HZR6" s="476"/>
      <c r="HZS6" s="476"/>
      <c r="HZT6" s="476"/>
      <c r="HZU6" s="476"/>
      <c r="HZV6" s="476"/>
      <c r="HZW6" s="476"/>
      <c r="HZX6" s="476"/>
      <c r="HZY6" s="476"/>
      <c r="HZZ6" s="476"/>
      <c r="IAA6" s="476"/>
      <c r="IAB6" s="476"/>
      <c r="IAC6" s="476"/>
      <c r="IAD6" s="476"/>
      <c r="IAE6" s="476"/>
      <c r="IAF6" s="476"/>
      <c r="IAG6" s="476"/>
      <c r="IAH6" s="476"/>
      <c r="IAI6" s="476"/>
      <c r="IAJ6" s="476"/>
      <c r="IAK6" s="476"/>
      <c r="IAL6" s="476"/>
      <c r="IAM6" s="476"/>
      <c r="IAN6" s="476"/>
      <c r="IAO6" s="476"/>
      <c r="IAP6" s="476"/>
      <c r="IAQ6" s="476"/>
      <c r="IAR6" s="476"/>
      <c r="IAS6" s="476"/>
      <c r="IAT6" s="476"/>
      <c r="IAU6" s="476"/>
      <c r="IAV6" s="476"/>
      <c r="IAW6" s="476"/>
      <c r="IAX6" s="476"/>
      <c r="IAY6" s="476"/>
      <c r="IAZ6" s="476"/>
      <c r="IBA6" s="476"/>
      <c r="IBB6" s="476"/>
      <c r="IBC6" s="476"/>
      <c r="IBD6" s="476"/>
      <c r="IBE6" s="476"/>
      <c r="IBF6" s="476"/>
      <c r="IBG6" s="476"/>
      <c r="IBH6" s="476"/>
      <c r="IBI6" s="476"/>
      <c r="IBJ6" s="476"/>
      <c r="IBK6" s="476"/>
      <c r="IBL6" s="476"/>
      <c r="IBM6" s="476"/>
      <c r="IBN6" s="476"/>
      <c r="IBO6" s="476"/>
      <c r="IBP6" s="476"/>
      <c r="IBQ6" s="476"/>
      <c r="IBR6" s="476"/>
      <c r="IBS6" s="476"/>
      <c r="IBT6" s="476"/>
      <c r="IBU6" s="476"/>
      <c r="IBV6" s="476"/>
      <c r="IBW6" s="476"/>
      <c r="IBX6" s="476"/>
      <c r="IBY6" s="476"/>
      <c r="IBZ6" s="476"/>
      <c r="ICA6" s="476"/>
      <c r="ICB6" s="476"/>
      <c r="ICC6" s="476"/>
      <c r="ICD6" s="476"/>
      <c r="ICE6" s="476"/>
      <c r="ICF6" s="476"/>
      <c r="ICG6" s="476"/>
      <c r="ICH6" s="476"/>
      <c r="ICI6" s="476"/>
      <c r="ICJ6" s="476"/>
      <c r="ICK6" s="476"/>
      <c r="ICL6" s="476"/>
      <c r="ICM6" s="476"/>
      <c r="ICN6" s="476"/>
      <c r="ICO6" s="476"/>
      <c r="ICP6" s="476"/>
      <c r="ICQ6" s="476"/>
      <c r="ICR6" s="476"/>
      <c r="ICS6" s="476"/>
      <c r="ICT6" s="476"/>
      <c r="ICU6" s="476"/>
      <c r="ICV6" s="476"/>
      <c r="ICW6" s="476"/>
      <c r="ICX6" s="476"/>
      <c r="ICY6" s="476"/>
      <c r="ICZ6" s="476"/>
      <c r="IDA6" s="476"/>
      <c r="IDB6" s="476"/>
      <c r="IDC6" s="476"/>
      <c r="IDD6" s="476"/>
      <c r="IDE6" s="476"/>
      <c r="IDF6" s="476"/>
      <c r="IDG6" s="476"/>
      <c r="IDH6" s="476"/>
      <c r="IDI6" s="476"/>
      <c r="IDJ6" s="476"/>
      <c r="IDK6" s="476"/>
      <c r="IDL6" s="476"/>
      <c r="IDM6" s="476"/>
      <c r="IDN6" s="476"/>
      <c r="IDO6" s="476"/>
      <c r="IDP6" s="476"/>
      <c r="IDQ6" s="476"/>
      <c r="IDR6" s="476"/>
      <c r="IDS6" s="476"/>
      <c r="IDT6" s="476"/>
      <c r="IDU6" s="476"/>
      <c r="IDV6" s="476"/>
      <c r="IDW6" s="476"/>
      <c r="IDX6" s="476"/>
      <c r="IDY6" s="476"/>
      <c r="IDZ6" s="476"/>
      <c r="IEA6" s="476"/>
      <c r="IEB6" s="476"/>
      <c r="IEC6" s="476"/>
      <c r="IED6" s="476"/>
      <c r="IEE6" s="476"/>
      <c r="IEF6" s="476"/>
      <c r="IEG6" s="476"/>
      <c r="IEH6" s="476"/>
      <c r="IEI6" s="476"/>
      <c r="IEJ6" s="476"/>
      <c r="IEK6" s="476"/>
      <c r="IEL6" s="476"/>
      <c r="IEM6" s="476"/>
      <c r="IEN6" s="476"/>
      <c r="IEO6" s="476"/>
      <c r="IEP6" s="476"/>
      <c r="IEQ6" s="476"/>
      <c r="IER6" s="476"/>
      <c r="IES6" s="476"/>
      <c r="IET6" s="476"/>
      <c r="IEU6" s="476"/>
      <c r="IEV6" s="476"/>
      <c r="IEW6" s="476"/>
      <c r="IEX6" s="476"/>
      <c r="IEY6" s="476"/>
      <c r="IEZ6" s="476"/>
      <c r="IFA6" s="476"/>
      <c r="IFB6" s="476"/>
      <c r="IFC6" s="476"/>
      <c r="IFD6" s="476"/>
      <c r="IFE6" s="476"/>
      <c r="IFF6" s="476"/>
      <c r="IFG6" s="476"/>
      <c r="IFH6" s="476"/>
      <c r="IFI6" s="476"/>
      <c r="IFJ6" s="476"/>
      <c r="IFK6" s="476"/>
      <c r="IFL6" s="476"/>
      <c r="IFM6" s="476"/>
      <c r="IFN6" s="476"/>
      <c r="IFO6" s="476"/>
      <c r="IFP6" s="476"/>
      <c r="IFQ6" s="476"/>
      <c r="IFR6" s="476"/>
      <c r="IFS6" s="476"/>
      <c r="IFT6" s="476"/>
      <c r="IFU6" s="476"/>
      <c r="IFV6" s="476"/>
      <c r="IFW6" s="476"/>
      <c r="IFX6" s="476"/>
      <c r="IFY6" s="476"/>
      <c r="IFZ6" s="476"/>
      <c r="IGA6" s="476"/>
      <c r="IGB6" s="476"/>
      <c r="IGC6" s="476"/>
      <c r="IGD6" s="476"/>
      <c r="IGE6" s="476"/>
      <c r="IGF6" s="476"/>
      <c r="IGG6" s="476"/>
      <c r="IGH6" s="476"/>
      <c r="IGI6" s="476"/>
      <c r="IGJ6" s="476"/>
      <c r="IGK6" s="476"/>
      <c r="IGL6" s="476"/>
      <c r="IGM6" s="476"/>
      <c r="IGN6" s="476"/>
      <c r="IGO6" s="476"/>
      <c r="IGP6" s="476"/>
      <c r="IGQ6" s="476"/>
      <c r="IGR6" s="476"/>
      <c r="IGS6" s="476"/>
      <c r="IGT6" s="476"/>
      <c r="IGU6" s="476"/>
      <c r="IGV6" s="476"/>
      <c r="IGW6" s="476"/>
      <c r="IGX6" s="476"/>
      <c r="IGY6" s="476"/>
      <c r="IGZ6" s="476"/>
      <c r="IHA6" s="476"/>
      <c r="IHB6" s="476"/>
      <c r="IHC6" s="476"/>
      <c r="IHD6" s="476"/>
      <c r="IHE6" s="476"/>
      <c r="IHF6" s="476"/>
      <c r="IHG6" s="476"/>
      <c r="IHH6" s="476"/>
      <c r="IHI6" s="476"/>
      <c r="IHJ6" s="476"/>
      <c r="IHK6" s="476"/>
      <c r="IHL6" s="476"/>
      <c r="IHM6" s="476"/>
      <c r="IHN6" s="476"/>
      <c r="IHO6" s="476"/>
      <c r="IHP6" s="476"/>
      <c r="IHQ6" s="476"/>
      <c r="IHR6" s="476"/>
      <c r="IHS6" s="476"/>
      <c r="IHT6" s="476"/>
      <c r="IHU6" s="476"/>
      <c r="IHV6" s="476"/>
      <c r="IHW6" s="476"/>
      <c r="IHX6" s="476"/>
      <c r="IHY6" s="476"/>
      <c r="IHZ6" s="476"/>
      <c r="IIA6" s="476"/>
      <c r="IIB6" s="476"/>
      <c r="IIC6" s="476"/>
      <c r="IID6" s="476"/>
      <c r="IIE6" s="476"/>
      <c r="IIF6" s="476"/>
      <c r="IIG6" s="476"/>
      <c r="IIH6" s="476"/>
      <c r="III6" s="476"/>
      <c r="IIJ6" s="476"/>
      <c r="IIK6" s="476"/>
      <c r="IIL6" s="476"/>
      <c r="IIM6" s="476"/>
      <c r="IIN6" s="476"/>
      <c r="IIO6" s="476"/>
      <c r="IIP6" s="476"/>
      <c r="IIQ6" s="476"/>
      <c r="IIR6" s="476"/>
      <c r="IIS6" s="476"/>
      <c r="IIT6" s="476"/>
      <c r="IIU6" s="476"/>
      <c r="IIV6" s="476"/>
      <c r="IIW6" s="476"/>
      <c r="IIX6" s="476"/>
      <c r="IIY6" s="476"/>
      <c r="IIZ6" s="476"/>
      <c r="IJA6" s="476"/>
      <c r="IJB6" s="476"/>
      <c r="IJC6" s="476"/>
      <c r="IJD6" s="476"/>
      <c r="IJE6" s="476"/>
      <c r="IJF6" s="476"/>
      <c r="IJG6" s="476"/>
      <c r="IJH6" s="476"/>
      <c r="IJI6" s="476"/>
      <c r="IJJ6" s="476"/>
      <c r="IJK6" s="476"/>
      <c r="IJL6" s="476"/>
      <c r="IJM6" s="476"/>
      <c r="IJN6" s="476"/>
      <c r="IJO6" s="476"/>
      <c r="IJP6" s="476"/>
      <c r="IJQ6" s="476"/>
      <c r="IJR6" s="476"/>
      <c r="IJS6" s="476"/>
      <c r="IJT6" s="476"/>
      <c r="IJU6" s="476"/>
      <c r="IJV6" s="476"/>
      <c r="IJW6" s="476"/>
      <c r="IJX6" s="476"/>
      <c r="IJY6" s="476"/>
      <c r="IJZ6" s="476"/>
      <c r="IKA6" s="476"/>
      <c r="IKB6" s="476"/>
      <c r="IKC6" s="476"/>
      <c r="IKD6" s="476"/>
      <c r="IKE6" s="476"/>
      <c r="IKF6" s="476"/>
      <c r="IKG6" s="476"/>
      <c r="IKH6" s="476"/>
      <c r="IKI6" s="476"/>
      <c r="IKJ6" s="476"/>
      <c r="IKK6" s="476"/>
      <c r="IKL6" s="476"/>
      <c r="IKM6" s="476"/>
      <c r="IKN6" s="476"/>
      <c r="IKO6" s="476"/>
      <c r="IKP6" s="476"/>
      <c r="IKQ6" s="476"/>
      <c r="IKR6" s="476"/>
      <c r="IKS6" s="476"/>
      <c r="IKT6" s="476"/>
      <c r="IKU6" s="476"/>
      <c r="IKV6" s="476"/>
      <c r="IKW6" s="476"/>
      <c r="IKX6" s="476"/>
      <c r="IKY6" s="476"/>
      <c r="IKZ6" s="476"/>
      <c r="ILA6" s="476"/>
      <c r="ILB6" s="476"/>
      <c r="ILC6" s="476"/>
      <c r="ILD6" s="476"/>
      <c r="ILE6" s="476"/>
      <c r="ILF6" s="476"/>
      <c r="ILG6" s="476"/>
      <c r="ILH6" s="476"/>
      <c r="ILI6" s="476"/>
      <c r="ILJ6" s="476"/>
      <c r="ILK6" s="476"/>
      <c r="ILL6" s="476"/>
      <c r="ILM6" s="476"/>
      <c r="ILN6" s="476"/>
      <c r="ILO6" s="476"/>
      <c r="ILP6" s="476"/>
      <c r="ILQ6" s="476"/>
      <c r="ILR6" s="476"/>
      <c r="ILS6" s="476"/>
      <c r="ILT6" s="476"/>
      <c r="ILU6" s="476"/>
      <c r="ILV6" s="476"/>
      <c r="ILW6" s="476"/>
      <c r="ILX6" s="476"/>
      <c r="ILY6" s="476"/>
      <c r="ILZ6" s="476"/>
      <c r="IMA6" s="476"/>
      <c r="IMB6" s="476"/>
      <c r="IMC6" s="476"/>
      <c r="IMD6" s="476"/>
      <c r="IME6" s="476"/>
      <c r="IMF6" s="476"/>
      <c r="IMG6" s="476"/>
      <c r="IMH6" s="476"/>
      <c r="IMI6" s="476"/>
      <c r="IMJ6" s="476"/>
      <c r="IMK6" s="476"/>
      <c r="IML6" s="476"/>
      <c r="IMM6" s="476"/>
      <c r="IMN6" s="476"/>
      <c r="IMO6" s="476"/>
      <c r="IMP6" s="476"/>
      <c r="IMQ6" s="476"/>
      <c r="IMR6" s="476"/>
      <c r="IMS6" s="476"/>
      <c r="IMT6" s="476"/>
      <c r="IMU6" s="476"/>
      <c r="IMV6" s="476"/>
      <c r="IMW6" s="476"/>
      <c r="IMX6" s="476"/>
      <c r="IMY6" s="476"/>
      <c r="IMZ6" s="476"/>
      <c r="INA6" s="476"/>
      <c r="INB6" s="476"/>
      <c r="INC6" s="476"/>
      <c r="IND6" s="476"/>
      <c r="INE6" s="476"/>
      <c r="INF6" s="476"/>
      <c r="ING6" s="476"/>
      <c r="INH6" s="476"/>
      <c r="INI6" s="476"/>
      <c r="INJ6" s="476"/>
      <c r="INK6" s="476"/>
      <c r="INL6" s="476"/>
      <c r="INM6" s="476"/>
      <c r="INN6" s="476"/>
      <c r="INO6" s="476"/>
      <c r="INP6" s="476"/>
      <c r="INQ6" s="476"/>
      <c r="INR6" s="476"/>
      <c r="INS6" s="476"/>
      <c r="INT6" s="476"/>
      <c r="INU6" s="476"/>
      <c r="INV6" s="476"/>
      <c r="INW6" s="476"/>
      <c r="INX6" s="476"/>
      <c r="INY6" s="476"/>
      <c r="INZ6" s="476"/>
      <c r="IOA6" s="476"/>
      <c r="IOB6" s="476"/>
      <c r="IOC6" s="476"/>
      <c r="IOD6" s="476"/>
      <c r="IOE6" s="476"/>
      <c r="IOF6" s="476"/>
      <c r="IOG6" s="476"/>
      <c r="IOH6" s="476"/>
      <c r="IOI6" s="476"/>
      <c r="IOJ6" s="476"/>
      <c r="IOK6" s="476"/>
      <c r="IOL6" s="476"/>
      <c r="IOM6" s="476"/>
      <c r="ION6" s="476"/>
      <c r="IOO6" s="476"/>
      <c r="IOP6" s="476"/>
      <c r="IOQ6" s="476"/>
      <c r="IOR6" s="476"/>
      <c r="IOS6" s="476"/>
      <c r="IOT6" s="476"/>
      <c r="IOU6" s="476"/>
      <c r="IOV6" s="476"/>
      <c r="IOW6" s="476"/>
      <c r="IOX6" s="476"/>
      <c r="IOY6" s="476"/>
      <c r="IOZ6" s="476"/>
      <c r="IPA6" s="476"/>
      <c r="IPB6" s="476"/>
      <c r="IPC6" s="476"/>
      <c r="IPD6" s="476"/>
      <c r="IPE6" s="476"/>
      <c r="IPF6" s="476"/>
      <c r="IPG6" s="476"/>
      <c r="IPH6" s="476"/>
      <c r="IPI6" s="476"/>
      <c r="IPJ6" s="476"/>
      <c r="IPK6" s="476"/>
      <c r="IPL6" s="476"/>
      <c r="IPM6" s="476"/>
      <c r="IPN6" s="476"/>
      <c r="IPO6" s="476"/>
      <c r="IPP6" s="476"/>
      <c r="IPQ6" s="476"/>
      <c r="IPR6" s="476"/>
      <c r="IPS6" s="476"/>
      <c r="IPT6" s="476"/>
      <c r="IPU6" s="476"/>
      <c r="IPV6" s="476"/>
      <c r="IPW6" s="476"/>
      <c r="IPX6" s="476"/>
      <c r="IPY6" s="476"/>
      <c r="IPZ6" s="476"/>
      <c r="IQA6" s="476"/>
      <c r="IQB6" s="476"/>
      <c r="IQC6" s="476"/>
      <c r="IQD6" s="476"/>
      <c r="IQE6" s="476"/>
      <c r="IQF6" s="476"/>
      <c r="IQG6" s="476"/>
      <c r="IQH6" s="476"/>
      <c r="IQI6" s="476"/>
      <c r="IQJ6" s="476"/>
      <c r="IQK6" s="476"/>
      <c r="IQL6" s="476"/>
      <c r="IQM6" s="476"/>
      <c r="IQN6" s="476"/>
      <c r="IQO6" s="476"/>
      <c r="IQP6" s="476"/>
      <c r="IQQ6" s="476"/>
      <c r="IQR6" s="476"/>
      <c r="IQS6" s="476"/>
      <c r="IQT6" s="476"/>
      <c r="IQU6" s="476"/>
      <c r="IQV6" s="476"/>
      <c r="IQW6" s="476"/>
      <c r="IQX6" s="476"/>
      <c r="IQY6" s="476"/>
      <c r="IQZ6" s="476"/>
      <c r="IRA6" s="476"/>
      <c r="IRB6" s="476"/>
      <c r="IRC6" s="476"/>
      <c r="IRD6" s="476"/>
      <c r="IRE6" s="476"/>
      <c r="IRF6" s="476"/>
      <c r="IRG6" s="476"/>
      <c r="IRH6" s="476"/>
      <c r="IRI6" s="476"/>
      <c r="IRJ6" s="476"/>
      <c r="IRK6" s="476"/>
      <c r="IRL6" s="476"/>
      <c r="IRM6" s="476"/>
      <c r="IRN6" s="476"/>
      <c r="IRO6" s="476"/>
      <c r="IRP6" s="476"/>
      <c r="IRQ6" s="476"/>
      <c r="IRR6" s="476"/>
      <c r="IRS6" s="476"/>
      <c r="IRT6" s="476"/>
      <c r="IRU6" s="476"/>
      <c r="IRV6" s="476"/>
      <c r="IRW6" s="476"/>
      <c r="IRX6" s="476"/>
      <c r="IRY6" s="476"/>
      <c r="IRZ6" s="476"/>
      <c r="ISA6" s="476"/>
      <c r="ISB6" s="476"/>
      <c r="ISC6" s="476"/>
      <c r="ISD6" s="476"/>
      <c r="ISE6" s="476"/>
      <c r="ISF6" s="476"/>
      <c r="ISG6" s="476"/>
      <c r="ISH6" s="476"/>
      <c r="ISI6" s="476"/>
      <c r="ISJ6" s="476"/>
      <c r="ISK6" s="476"/>
      <c r="ISL6" s="476"/>
      <c r="ISM6" s="476"/>
      <c r="ISN6" s="476"/>
      <c r="ISO6" s="476"/>
      <c r="ISP6" s="476"/>
      <c r="ISQ6" s="476"/>
      <c r="ISR6" s="476"/>
      <c r="ISS6" s="476"/>
      <c r="IST6" s="476"/>
      <c r="ISU6" s="476"/>
      <c r="ISV6" s="476"/>
      <c r="ISW6" s="476"/>
      <c r="ISX6" s="476"/>
      <c r="ISY6" s="476"/>
      <c r="ISZ6" s="476"/>
      <c r="ITA6" s="476"/>
      <c r="ITB6" s="476"/>
      <c r="ITC6" s="476"/>
      <c r="ITD6" s="476"/>
      <c r="ITE6" s="476"/>
      <c r="ITF6" s="476"/>
      <c r="ITG6" s="476"/>
      <c r="ITH6" s="476"/>
      <c r="ITI6" s="476"/>
      <c r="ITJ6" s="476"/>
      <c r="ITK6" s="476"/>
      <c r="ITL6" s="476"/>
      <c r="ITM6" s="476"/>
      <c r="ITN6" s="476"/>
      <c r="ITO6" s="476"/>
      <c r="ITP6" s="476"/>
      <c r="ITQ6" s="476"/>
      <c r="ITR6" s="476"/>
      <c r="ITS6" s="476"/>
      <c r="ITT6" s="476"/>
      <c r="ITU6" s="476"/>
      <c r="ITV6" s="476"/>
      <c r="ITW6" s="476"/>
      <c r="ITX6" s="476"/>
      <c r="ITY6" s="476"/>
      <c r="ITZ6" s="476"/>
      <c r="IUA6" s="476"/>
      <c r="IUB6" s="476"/>
      <c r="IUC6" s="476"/>
      <c r="IUD6" s="476"/>
      <c r="IUE6" s="476"/>
      <c r="IUF6" s="476"/>
      <c r="IUG6" s="476"/>
      <c r="IUH6" s="476"/>
      <c r="IUI6" s="476"/>
      <c r="IUJ6" s="476"/>
      <c r="IUK6" s="476"/>
      <c r="IUL6" s="476"/>
      <c r="IUM6" s="476"/>
      <c r="IUN6" s="476"/>
      <c r="IUO6" s="476"/>
      <c r="IUP6" s="476"/>
      <c r="IUQ6" s="476"/>
      <c r="IUR6" s="476"/>
      <c r="IUS6" s="476"/>
      <c r="IUT6" s="476"/>
      <c r="IUU6" s="476"/>
      <c r="IUV6" s="476"/>
      <c r="IUW6" s="476"/>
      <c r="IUX6" s="476"/>
      <c r="IUY6" s="476"/>
      <c r="IUZ6" s="476"/>
      <c r="IVA6" s="476"/>
      <c r="IVB6" s="476"/>
      <c r="IVC6" s="476"/>
      <c r="IVD6" s="476"/>
      <c r="IVE6" s="476"/>
      <c r="IVF6" s="476"/>
      <c r="IVG6" s="476"/>
      <c r="IVH6" s="476"/>
      <c r="IVI6" s="476"/>
      <c r="IVJ6" s="476"/>
      <c r="IVK6" s="476"/>
      <c r="IVL6" s="476"/>
      <c r="IVM6" s="476"/>
      <c r="IVN6" s="476"/>
      <c r="IVO6" s="476"/>
      <c r="IVP6" s="476"/>
      <c r="IVQ6" s="476"/>
      <c r="IVR6" s="476"/>
      <c r="IVS6" s="476"/>
      <c r="IVT6" s="476"/>
      <c r="IVU6" s="476"/>
      <c r="IVV6" s="476"/>
      <c r="IVW6" s="476"/>
      <c r="IVX6" s="476"/>
      <c r="IVY6" s="476"/>
      <c r="IVZ6" s="476"/>
      <c r="IWA6" s="476"/>
      <c r="IWB6" s="476"/>
      <c r="IWC6" s="476"/>
      <c r="IWD6" s="476"/>
      <c r="IWE6" s="476"/>
      <c r="IWF6" s="476"/>
      <c r="IWG6" s="476"/>
      <c r="IWH6" s="476"/>
      <c r="IWI6" s="476"/>
      <c r="IWJ6" s="476"/>
      <c r="IWK6" s="476"/>
      <c r="IWL6" s="476"/>
      <c r="IWM6" s="476"/>
      <c r="IWN6" s="476"/>
      <c r="IWO6" s="476"/>
      <c r="IWP6" s="476"/>
      <c r="IWQ6" s="476"/>
      <c r="IWR6" s="476"/>
      <c r="IWS6" s="476"/>
      <c r="IWT6" s="476"/>
      <c r="IWU6" s="476"/>
      <c r="IWV6" s="476"/>
      <c r="IWW6" s="476"/>
      <c r="IWX6" s="476"/>
      <c r="IWY6" s="476"/>
      <c r="IWZ6" s="476"/>
      <c r="IXA6" s="476"/>
      <c r="IXB6" s="476"/>
      <c r="IXC6" s="476"/>
      <c r="IXD6" s="476"/>
      <c r="IXE6" s="476"/>
      <c r="IXF6" s="476"/>
      <c r="IXG6" s="476"/>
      <c r="IXH6" s="476"/>
      <c r="IXI6" s="476"/>
      <c r="IXJ6" s="476"/>
      <c r="IXK6" s="476"/>
      <c r="IXL6" s="476"/>
      <c r="IXM6" s="476"/>
      <c r="IXN6" s="476"/>
      <c r="IXO6" s="476"/>
      <c r="IXP6" s="476"/>
      <c r="IXQ6" s="476"/>
      <c r="IXR6" s="476"/>
      <c r="IXS6" s="476"/>
      <c r="IXT6" s="476"/>
      <c r="IXU6" s="476"/>
      <c r="IXV6" s="476"/>
      <c r="IXW6" s="476"/>
      <c r="IXX6" s="476"/>
      <c r="IXY6" s="476"/>
      <c r="IXZ6" s="476"/>
      <c r="IYA6" s="476"/>
      <c r="IYB6" s="476"/>
      <c r="IYC6" s="476"/>
      <c r="IYD6" s="476"/>
      <c r="IYE6" s="476"/>
      <c r="IYF6" s="476"/>
      <c r="IYG6" s="476"/>
      <c r="IYH6" s="476"/>
      <c r="IYI6" s="476"/>
      <c r="IYJ6" s="476"/>
      <c r="IYK6" s="476"/>
      <c r="IYL6" s="476"/>
      <c r="IYM6" s="476"/>
      <c r="IYN6" s="476"/>
      <c r="IYO6" s="476"/>
      <c r="IYP6" s="476"/>
      <c r="IYQ6" s="476"/>
      <c r="IYR6" s="476"/>
      <c r="IYS6" s="476"/>
      <c r="IYT6" s="476"/>
      <c r="IYU6" s="476"/>
      <c r="IYV6" s="476"/>
      <c r="IYW6" s="476"/>
      <c r="IYX6" s="476"/>
      <c r="IYY6" s="476"/>
      <c r="IYZ6" s="476"/>
      <c r="IZA6" s="476"/>
      <c r="IZB6" s="476"/>
      <c r="IZC6" s="476"/>
      <c r="IZD6" s="476"/>
      <c r="IZE6" s="476"/>
      <c r="IZF6" s="476"/>
      <c r="IZG6" s="476"/>
      <c r="IZH6" s="476"/>
      <c r="IZI6" s="476"/>
      <c r="IZJ6" s="476"/>
      <c r="IZK6" s="476"/>
      <c r="IZL6" s="476"/>
      <c r="IZM6" s="476"/>
      <c r="IZN6" s="476"/>
      <c r="IZO6" s="476"/>
      <c r="IZP6" s="476"/>
      <c r="IZQ6" s="476"/>
      <c r="IZR6" s="476"/>
      <c r="IZS6" s="476"/>
      <c r="IZT6" s="476"/>
      <c r="IZU6" s="476"/>
      <c r="IZV6" s="476"/>
      <c r="IZW6" s="476"/>
      <c r="IZX6" s="476"/>
      <c r="IZY6" s="476"/>
      <c r="IZZ6" s="476"/>
      <c r="JAA6" s="476"/>
      <c r="JAB6" s="476"/>
      <c r="JAC6" s="476"/>
      <c r="JAD6" s="476"/>
      <c r="JAE6" s="476"/>
      <c r="JAF6" s="476"/>
      <c r="JAG6" s="476"/>
      <c r="JAH6" s="476"/>
      <c r="JAI6" s="476"/>
      <c r="JAJ6" s="476"/>
      <c r="JAK6" s="476"/>
      <c r="JAL6" s="476"/>
      <c r="JAM6" s="476"/>
      <c r="JAN6" s="476"/>
      <c r="JAO6" s="476"/>
      <c r="JAP6" s="476"/>
      <c r="JAQ6" s="476"/>
      <c r="JAR6" s="476"/>
      <c r="JAS6" s="476"/>
      <c r="JAT6" s="476"/>
      <c r="JAU6" s="476"/>
      <c r="JAV6" s="476"/>
      <c r="JAW6" s="476"/>
      <c r="JAX6" s="476"/>
      <c r="JAY6" s="476"/>
      <c r="JAZ6" s="476"/>
      <c r="JBA6" s="476"/>
      <c r="JBB6" s="476"/>
      <c r="JBC6" s="476"/>
      <c r="JBD6" s="476"/>
      <c r="JBE6" s="476"/>
      <c r="JBF6" s="476"/>
      <c r="JBG6" s="476"/>
      <c r="JBH6" s="476"/>
      <c r="JBI6" s="476"/>
      <c r="JBJ6" s="476"/>
      <c r="JBK6" s="476"/>
      <c r="JBL6" s="476"/>
      <c r="JBM6" s="476"/>
      <c r="JBN6" s="476"/>
      <c r="JBO6" s="476"/>
      <c r="JBP6" s="476"/>
      <c r="JBQ6" s="476"/>
      <c r="JBR6" s="476"/>
      <c r="JBS6" s="476"/>
      <c r="JBT6" s="476"/>
      <c r="JBU6" s="476"/>
      <c r="JBV6" s="476"/>
      <c r="JBW6" s="476"/>
      <c r="JBX6" s="476"/>
      <c r="JBY6" s="476"/>
      <c r="JBZ6" s="476"/>
      <c r="JCA6" s="476"/>
      <c r="JCB6" s="476"/>
      <c r="JCC6" s="476"/>
      <c r="JCD6" s="476"/>
      <c r="JCE6" s="476"/>
      <c r="JCF6" s="476"/>
      <c r="JCG6" s="476"/>
      <c r="JCH6" s="476"/>
      <c r="JCI6" s="476"/>
      <c r="JCJ6" s="476"/>
      <c r="JCK6" s="476"/>
      <c r="JCL6" s="476"/>
      <c r="JCM6" s="476"/>
      <c r="JCN6" s="476"/>
      <c r="JCO6" s="476"/>
      <c r="JCP6" s="476"/>
      <c r="JCQ6" s="476"/>
      <c r="JCR6" s="476"/>
      <c r="JCS6" s="476"/>
      <c r="JCT6" s="476"/>
      <c r="JCU6" s="476"/>
      <c r="JCV6" s="476"/>
      <c r="JCW6" s="476"/>
      <c r="JCX6" s="476"/>
      <c r="JCY6" s="476"/>
      <c r="JCZ6" s="476"/>
      <c r="JDA6" s="476"/>
      <c r="JDB6" s="476"/>
      <c r="JDC6" s="476"/>
      <c r="JDD6" s="476"/>
      <c r="JDE6" s="476"/>
      <c r="JDF6" s="476"/>
      <c r="JDG6" s="476"/>
      <c r="JDH6" s="476"/>
      <c r="JDI6" s="476"/>
      <c r="JDJ6" s="476"/>
      <c r="JDK6" s="476"/>
      <c r="JDL6" s="476"/>
      <c r="JDM6" s="476"/>
      <c r="JDN6" s="476"/>
      <c r="JDO6" s="476"/>
      <c r="JDP6" s="476"/>
      <c r="JDQ6" s="476"/>
      <c r="JDR6" s="476"/>
      <c r="JDS6" s="476"/>
      <c r="JDT6" s="476"/>
      <c r="JDU6" s="476"/>
      <c r="JDV6" s="476"/>
      <c r="JDW6" s="476"/>
      <c r="JDX6" s="476"/>
      <c r="JDY6" s="476"/>
      <c r="JDZ6" s="476"/>
      <c r="JEA6" s="476"/>
      <c r="JEB6" s="476"/>
      <c r="JEC6" s="476"/>
      <c r="JED6" s="476"/>
      <c r="JEE6" s="476"/>
      <c r="JEF6" s="476"/>
      <c r="JEG6" s="476"/>
      <c r="JEH6" s="476"/>
      <c r="JEI6" s="476"/>
      <c r="JEJ6" s="476"/>
      <c r="JEK6" s="476"/>
      <c r="JEL6" s="476"/>
      <c r="JEM6" s="476"/>
      <c r="JEN6" s="476"/>
      <c r="JEO6" s="476"/>
      <c r="JEP6" s="476"/>
      <c r="JEQ6" s="476"/>
      <c r="JER6" s="476"/>
      <c r="JES6" s="476"/>
      <c r="JET6" s="476"/>
      <c r="JEU6" s="476"/>
      <c r="JEV6" s="476"/>
      <c r="JEW6" s="476"/>
      <c r="JEX6" s="476"/>
      <c r="JEY6" s="476"/>
      <c r="JEZ6" s="476"/>
      <c r="JFA6" s="476"/>
      <c r="JFB6" s="476"/>
      <c r="JFC6" s="476"/>
      <c r="JFD6" s="476"/>
      <c r="JFE6" s="476"/>
      <c r="JFF6" s="476"/>
      <c r="JFG6" s="476"/>
      <c r="JFH6" s="476"/>
      <c r="JFI6" s="476"/>
      <c r="JFJ6" s="476"/>
      <c r="JFK6" s="476"/>
      <c r="JFL6" s="476"/>
      <c r="JFM6" s="476"/>
      <c r="JFN6" s="476"/>
      <c r="JFO6" s="476"/>
      <c r="JFP6" s="476"/>
      <c r="JFQ6" s="476"/>
      <c r="JFR6" s="476"/>
      <c r="JFS6" s="476"/>
      <c r="JFT6" s="476"/>
      <c r="JFU6" s="476"/>
      <c r="JFV6" s="476"/>
      <c r="JFW6" s="476"/>
      <c r="JFX6" s="476"/>
      <c r="JFY6" s="476"/>
      <c r="JFZ6" s="476"/>
      <c r="JGA6" s="476"/>
      <c r="JGB6" s="476"/>
      <c r="JGC6" s="476"/>
      <c r="JGD6" s="476"/>
      <c r="JGE6" s="476"/>
      <c r="JGF6" s="476"/>
      <c r="JGG6" s="476"/>
      <c r="JGH6" s="476"/>
      <c r="JGI6" s="476"/>
      <c r="JGJ6" s="476"/>
      <c r="JGK6" s="476"/>
      <c r="JGL6" s="476"/>
      <c r="JGM6" s="476"/>
      <c r="JGN6" s="476"/>
      <c r="JGO6" s="476"/>
      <c r="JGP6" s="476"/>
      <c r="JGQ6" s="476"/>
      <c r="JGR6" s="476"/>
      <c r="JGS6" s="476"/>
      <c r="JGT6" s="476"/>
      <c r="JGU6" s="476"/>
      <c r="JGV6" s="476"/>
      <c r="JGW6" s="476"/>
      <c r="JGX6" s="476"/>
      <c r="JGY6" s="476"/>
      <c r="JGZ6" s="476"/>
      <c r="JHA6" s="476"/>
      <c r="JHB6" s="476"/>
      <c r="JHC6" s="476"/>
      <c r="JHD6" s="476"/>
      <c r="JHE6" s="476"/>
      <c r="JHF6" s="476"/>
      <c r="JHG6" s="476"/>
      <c r="JHH6" s="476"/>
      <c r="JHI6" s="476"/>
      <c r="JHJ6" s="476"/>
      <c r="JHK6" s="476"/>
      <c r="JHL6" s="476"/>
      <c r="JHM6" s="476"/>
      <c r="JHN6" s="476"/>
      <c r="JHO6" s="476"/>
      <c r="JHP6" s="476"/>
      <c r="JHQ6" s="476"/>
      <c r="JHR6" s="476"/>
      <c r="JHS6" s="476"/>
      <c r="JHT6" s="476"/>
      <c r="JHU6" s="476"/>
      <c r="JHV6" s="476"/>
      <c r="JHW6" s="476"/>
      <c r="JHX6" s="476"/>
      <c r="JHY6" s="476"/>
      <c r="JHZ6" s="476"/>
      <c r="JIA6" s="476"/>
      <c r="JIB6" s="476"/>
      <c r="JIC6" s="476"/>
      <c r="JID6" s="476"/>
      <c r="JIE6" s="476"/>
      <c r="JIF6" s="476"/>
      <c r="JIG6" s="476"/>
      <c r="JIH6" s="476"/>
      <c r="JII6" s="476"/>
      <c r="JIJ6" s="476"/>
      <c r="JIK6" s="476"/>
      <c r="JIL6" s="476"/>
      <c r="JIM6" s="476"/>
      <c r="JIN6" s="476"/>
      <c r="JIO6" s="476"/>
      <c r="JIP6" s="476"/>
      <c r="JIQ6" s="476"/>
      <c r="JIR6" s="476"/>
      <c r="JIS6" s="476"/>
      <c r="JIT6" s="476"/>
      <c r="JIU6" s="476"/>
      <c r="JIV6" s="476"/>
      <c r="JIW6" s="476"/>
      <c r="JIX6" s="476"/>
      <c r="JIY6" s="476"/>
      <c r="JIZ6" s="476"/>
      <c r="JJA6" s="476"/>
      <c r="JJB6" s="476"/>
      <c r="JJC6" s="476"/>
      <c r="JJD6" s="476"/>
      <c r="JJE6" s="476"/>
      <c r="JJF6" s="476"/>
      <c r="JJG6" s="476"/>
      <c r="JJH6" s="476"/>
      <c r="JJI6" s="476"/>
      <c r="JJJ6" s="476"/>
      <c r="JJK6" s="476"/>
      <c r="JJL6" s="476"/>
      <c r="JJM6" s="476"/>
      <c r="JJN6" s="476"/>
      <c r="JJO6" s="476"/>
      <c r="JJP6" s="476"/>
      <c r="JJQ6" s="476"/>
      <c r="JJR6" s="476"/>
      <c r="JJS6" s="476"/>
      <c r="JJT6" s="476"/>
      <c r="JJU6" s="476"/>
      <c r="JJV6" s="476"/>
      <c r="JJW6" s="476"/>
      <c r="JJX6" s="476"/>
      <c r="JJY6" s="476"/>
      <c r="JJZ6" s="476"/>
      <c r="JKA6" s="476"/>
      <c r="JKB6" s="476"/>
      <c r="JKC6" s="476"/>
      <c r="JKD6" s="476"/>
      <c r="JKE6" s="476"/>
      <c r="JKF6" s="476"/>
      <c r="JKG6" s="476"/>
      <c r="JKH6" s="476"/>
      <c r="JKI6" s="476"/>
      <c r="JKJ6" s="476"/>
      <c r="JKK6" s="476"/>
      <c r="JKL6" s="476"/>
      <c r="JKM6" s="476"/>
      <c r="JKN6" s="476"/>
      <c r="JKO6" s="476"/>
      <c r="JKP6" s="476"/>
      <c r="JKQ6" s="476"/>
      <c r="JKR6" s="476"/>
      <c r="JKS6" s="476"/>
      <c r="JKT6" s="476"/>
      <c r="JKU6" s="476"/>
      <c r="JKV6" s="476"/>
      <c r="JKW6" s="476"/>
      <c r="JKX6" s="476"/>
      <c r="JKY6" s="476"/>
      <c r="JKZ6" s="476"/>
      <c r="JLA6" s="476"/>
      <c r="JLB6" s="476"/>
      <c r="JLC6" s="476"/>
      <c r="JLD6" s="476"/>
      <c r="JLE6" s="476"/>
      <c r="JLF6" s="476"/>
      <c r="JLG6" s="476"/>
      <c r="JLH6" s="476"/>
      <c r="JLI6" s="476"/>
      <c r="JLJ6" s="476"/>
      <c r="JLK6" s="476"/>
      <c r="JLL6" s="476"/>
      <c r="JLM6" s="476"/>
      <c r="JLN6" s="476"/>
      <c r="JLO6" s="476"/>
      <c r="JLP6" s="476"/>
      <c r="JLQ6" s="476"/>
      <c r="JLR6" s="476"/>
      <c r="JLS6" s="476"/>
      <c r="JLT6" s="476"/>
      <c r="JLU6" s="476"/>
      <c r="JLV6" s="476"/>
      <c r="JLW6" s="476"/>
      <c r="JLX6" s="476"/>
      <c r="JLY6" s="476"/>
      <c r="JLZ6" s="476"/>
      <c r="JMA6" s="476"/>
      <c r="JMB6" s="476"/>
      <c r="JMC6" s="476"/>
      <c r="JMD6" s="476"/>
      <c r="JME6" s="476"/>
      <c r="JMF6" s="476"/>
      <c r="JMG6" s="476"/>
      <c r="JMH6" s="476"/>
      <c r="JMI6" s="476"/>
      <c r="JMJ6" s="476"/>
      <c r="JMK6" s="476"/>
      <c r="JML6" s="476"/>
      <c r="JMM6" s="476"/>
      <c r="JMN6" s="476"/>
      <c r="JMO6" s="476"/>
      <c r="JMP6" s="476"/>
      <c r="JMQ6" s="476"/>
      <c r="JMR6" s="476"/>
      <c r="JMS6" s="476"/>
      <c r="JMT6" s="476"/>
      <c r="JMU6" s="476"/>
      <c r="JMV6" s="476"/>
      <c r="JMW6" s="476"/>
      <c r="JMX6" s="476"/>
      <c r="JMY6" s="476"/>
      <c r="JMZ6" s="476"/>
      <c r="JNA6" s="476"/>
      <c r="JNB6" s="476"/>
      <c r="JNC6" s="476"/>
      <c r="JND6" s="476"/>
      <c r="JNE6" s="476"/>
      <c r="JNF6" s="476"/>
      <c r="JNG6" s="476"/>
      <c r="JNH6" s="476"/>
      <c r="JNI6" s="476"/>
      <c r="JNJ6" s="476"/>
      <c r="JNK6" s="476"/>
      <c r="JNL6" s="476"/>
      <c r="JNM6" s="476"/>
      <c r="JNN6" s="476"/>
      <c r="JNO6" s="476"/>
      <c r="JNP6" s="476"/>
      <c r="JNQ6" s="476"/>
      <c r="JNR6" s="476"/>
      <c r="JNS6" s="476"/>
      <c r="JNT6" s="476"/>
      <c r="JNU6" s="476"/>
      <c r="JNV6" s="476"/>
      <c r="JNW6" s="476"/>
      <c r="JNX6" s="476"/>
      <c r="JNY6" s="476"/>
      <c r="JNZ6" s="476"/>
      <c r="JOA6" s="476"/>
      <c r="JOB6" s="476"/>
      <c r="JOC6" s="476"/>
      <c r="JOD6" s="476"/>
      <c r="JOE6" s="476"/>
      <c r="JOF6" s="476"/>
      <c r="JOG6" s="476"/>
      <c r="JOH6" s="476"/>
      <c r="JOI6" s="476"/>
      <c r="JOJ6" s="476"/>
      <c r="JOK6" s="476"/>
      <c r="JOL6" s="476"/>
      <c r="JOM6" s="476"/>
      <c r="JON6" s="476"/>
      <c r="JOO6" s="476"/>
      <c r="JOP6" s="476"/>
      <c r="JOQ6" s="476"/>
      <c r="JOR6" s="476"/>
      <c r="JOS6" s="476"/>
      <c r="JOT6" s="476"/>
      <c r="JOU6" s="476"/>
      <c r="JOV6" s="476"/>
      <c r="JOW6" s="476"/>
      <c r="JOX6" s="476"/>
      <c r="JOY6" s="476"/>
      <c r="JOZ6" s="476"/>
      <c r="JPA6" s="476"/>
      <c r="JPB6" s="476"/>
      <c r="JPC6" s="476"/>
      <c r="JPD6" s="476"/>
      <c r="JPE6" s="476"/>
      <c r="JPF6" s="476"/>
      <c r="JPG6" s="476"/>
      <c r="JPH6" s="476"/>
      <c r="JPI6" s="476"/>
      <c r="JPJ6" s="476"/>
      <c r="JPK6" s="476"/>
      <c r="JPL6" s="476"/>
      <c r="JPM6" s="476"/>
      <c r="JPN6" s="476"/>
      <c r="JPO6" s="476"/>
      <c r="JPP6" s="476"/>
      <c r="JPQ6" s="476"/>
      <c r="JPR6" s="476"/>
      <c r="JPS6" s="476"/>
      <c r="JPT6" s="476"/>
      <c r="JPU6" s="476"/>
      <c r="JPV6" s="476"/>
      <c r="JPW6" s="476"/>
      <c r="JPX6" s="476"/>
      <c r="JPY6" s="476"/>
      <c r="JPZ6" s="476"/>
      <c r="JQA6" s="476"/>
      <c r="JQB6" s="476"/>
      <c r="JQC6" s="476"/>
      <c r="JQD6" s="476"/>
      <c r="JQE6" s="476"/>
      <c r="JQF6" s="476"/>
      <c r="JQG6" s="476"/>
      <c r="JQH6" s="476"/>
      <c r="JQI6" s="476"/>
      <c r="JQJ6" s="476"/>
      <c r="JQK6" s="476"/>
      <c r="JQL6" s="476"/>
      <c r="JQM6" s="476"/>
      <c r="JQN6" s="476"/>
      <c r="JQO6" s="476"/>
      <c r="JQP6" s="476"/>
      <c r="JQQ6" s="476"/>
      <c r="JQR6" s="476"/>
      <c r="JQS6" s="476"/>
      <c r="JQT6" s="476"/>
      <c r="JQU6" s="476"/>
      <c r="JQV6" s="476"/>
      <c r="JQW6" s="476"/>
      <c r="JQX6" s="476"/>
      <c r="JQY6" s="476"/>
      <c r="JQZ6" s="476"/>
      <c r="JRA6" s="476"/>
      <c r="JRB6" s="476"/>
      <c r="JRC6" s="476"/>
      <c r="JRD6" s="476"/>
      <c r="JRE6" s="476"/>
      <c r="JRF6" s="476"/>
      <c r="JRG6" s="476"/>
      <c r="JRH6" s="476"/>
      <c r="JRI6" s="476"/>
      <c r="JRJ6" s="476"/>
      <c r="JRK6" s="476"/>
      <c r="JRL6" s="476"/>
      <c r="JRM6" s="476"/>
      <c r="JRN6" s="476"/>
      <c r="JRO6" s="476"/>
      <c r="JRP6" s="476"/>
      <c r="JRQ6" s="476"/>
      <c r="JRR6" s="476"/>
      <c r="JRS6" s="476"/>
      <c r="JRT6" s="476"/>
      <c r="JRU6" s="476"/>
      <c r="JRV6" s="476"/>
      <c r="JRW6" s="476"/>
      <c r="JRX6" s="476"/>
      <c r="JRY6" s="476"/>
      <c r="JRZ6" s="476"/>
      <c r="JSA6" s="476"/>
      <c r="JSB6" s="476"/>
      <c r="JSC6" s="476"/>
      <c r="JSD6" s="476"/>
      <c r="JSE6" s="476"/>
      <c r="JSF6" s="476"/>
      <c r="JSG6" s="476"/>
      <c r="JSH6" s="476"/>
      <c r="JSI6" s="476"/>
      <c r="JSJ6" s="476"/>
      <c r="JSK6" s="476"/>
      <c r="JSL6" s="476"/>
      <c r="JSM6" s="476"/>
      <c r="JSN6" s="476"/>
      <c r="JSO6" s="476"/>
      <c r="JSP6" s="476"/>
      <c r="JSQ6" s="476"/>
      <c r="JSR6" s="476"/>
      <c r="JSS6" s="476"/>
      <c r="JST6" s="476"/>
      <c r="JSU6" s="476"/>
      <c r="JSV6" s="476"/>
      <c r="JSW6" s="476"/>
      <c r="JSX6" s="476"/>
      <c r="JSY6" s="476"/>
      <c r="JSZ6" s="476"/>
      <c r="JTA6" s="476"/>
      <c r="JTB6" s="476"/>
      <c r="JTC6" s="476"/>
      <c r="JTD6" s="476"/>
      <c r="JTE6" s="476"/>
      <c r="JTF6" s="476"/>
      <c r="JTG6" s="476"/>
      <c r="JTH6" s="476"/>
      <c r="JTI6" s="476"/>
      <c r="JTJ6" s="476"/>
      <c r="JTK6" s="476"/>
      <c r="JTL6" s="476"/>
      <c r="JTM6" s="476"/>
      <c r="JTN6" s="476"/>
      <c r="JTO6" s="476"/>
      <c r="JTP6" s="476"/>
      <c r="JTQ6" s="476"/>
      <c r="JTR6" s="476"/>
      <c r="JTS6" s="476"/>
      <c r="JTT6" s="476"/>
      <c r="JTU6" s="476"/>
      <c r="JTV6" s="476"/>
      <c r="JTW6" s="476"/>
      <c r="JTX6" s="476"/>
      <c r="JTY6" s="476"/>
      <c r="JTZ6" s="476"/>
      <c r="JUA6" s="476"/>
      <c r="JUB6" s="476"/>
      <c r="JUC6" s="476"/>
      <c r="JUD6" s="476"/>
      <c r="JUE6" s="476"/>
      <c r="JUF6" s="476"/>
      <c r="JUG6" s="476"/>
      <c r="JUH6" s="476"/>
      <c r="JUI6" s="476"/>
      <c r="JUJ6" s="476"/>
      <c r="JUK6" s="476"/>
      <c r="JUL6" s="476"/>
      <c r="JUM6" s="476"/>
      <c r="JUN6" s="476"/>
      <c r="JUO6" s="476"/>
      <c r="JUP6" s="476"/>
      <c r="JUQ6" s="476"/>
      <c r="JUR6" s="476"/>
      <c r="JUS6" s="476"/>
      <c r="JUT6" s="476"/>
      <c r="JUU6" s="476"/>
      <c r="JUV6" s="476"/>
      <c r="JUW6" s="476"/>
      <c r="JUX6" s="476"/>
      <c r="JUY6" s="476"/>
      <c r="JUZ6" s="476"/>
      <c r="JVA6" s="476"/>
      <c r="JVB6" s="476"/>
      <c r="JVC6" s="476"/>
      <c r="JVD6" s="476"/>
      <c r="JVE6" s="476"/>
      <c r="JVF6" s="476"/>
      <c r="JVG6" s="476"/>
      <c r="JVH6" s="476"/>
      <c r="JVI6" s="476"/>
      <c r="JVJ6" s="476"/>
      <c r="JVK6" s="476"/>
      <c r="JVL6" s="476"/>
      <c r="JVM6" s="476"/>
      <c r="JVN6" s="476"/>
      <c r="JVO6" s="476"/>
      <c r="JVP6" s="476"/>
      <c r="JVQ6" s="476"/>
      <c r="JVR6" s="476"/>
      <c r="JVS6" s="476"/>
      <c r="JVT6" s="476"/>
      <c r="JVU6" s="476"/>
      <c r="JVV6" s="476"/>
      <c r="JVW6" s="476"/>
      <c r="JVX6" s="476"/>
      <c r="JVY6" s="476"/>
      <c r="JVZ6" s="476"/>
      <c r="JWA6" s="476"/>
      <c r="JWB6" s="476"/>
      <c r="JWC6" s="476"/>
      <c r="JWD6" s="476"/>
      <c r="JWE6" s="476"/>
      <c r="JWF6" s="476"/>
      <c r="JWG6" s="476"/>
      <c r="JWH6" s="476"/>
      <c r="JWI6" s="476"/>
      <c r="JWJ6" s="476"/>
      <c r="JWK6" s="476"/>
      <c r="JWL6" s="476"/>
      <c r="JWM6" s="476"/>
      <c r="JWN6" s="476"/>
      <c r="JWO6" s="476"/>
      <c r="JWP6" s="476"/>
      <c r="JWQ6" s="476"/>
      <c r="JWR6" s="476"/>
      <c r="JWS6" s="476"/>
      <c r="JWT6" s="476"/>
      <c r="JWU6" s="476"/>
      <c r="JWV6" s="476"/>
      <c r="JWW6" s="476"/>
      <c r="JWX6" s="476"/>
      <c r="JWY6" s="476"/>
      <c r="JWZ6" s="476"/>
      <c r="JXA6" s="476"/>
      <c r="JXB6" s="476"/>
      <c r="JXC6" s="476"/>
      <c r="JXD6" s="476"/>
      <c r="JXE6" s="476"/>
      <c r="JXF6" s="476"/>
      <c r="JXG6" s="476"/>
      <c r="JXH6" s="476"/>
      <c r="JXI6" s="476"/>
      <c r="JXJ6" s="476"/>
      <c r="JXK6" s="476"/>
      <c r="JXL6" s="476"/>
      <c r="JXM6" s="476"/>
      <c r="JXN6" s="476"/>
      <c r="JXO6" s="476"/>
      <c r="JXP6" s="476"/>
      <c r="JXQ6" s="476"/>
      <c r="JXR6" s="476"/>
      <c r="JXS6" s="476"/>
      <c r="JXT6" s="476"/>
      <c r="JXU6" s="476"/>
      <c r="JXV6" s="476"/>
      <c r="JXW6" s="476"/>
      <c r="JXX6" s="476"/>
      <c r="JXY6" s="476"/>
      <c r="JXZ6" s="476"/>
      <c r="JYA6" s="476"/>
      <c r="JYB6" s="476"/>
      <c r="JYC6" s="476"/>
      <c r="JYD6" s="476"/>
      <c r="JYE6" s="476"/>
      <c r="JYF6" s="476"/>
      <c r="JYG6" s="476"/>
      <c r="JYH6" s="476"/>
      <c r="JYI6" s="476"/>
      <c r="JYJ6" s="476"/>
      <c r="JYK6" s="476"/>
      <c r="JYL6" s="476"/>
      <c r="JYM6" s="476"/>
      <c r="JYN6" s="476"/>
      <c r="JYO6" s="476"/>
      <c r="JYP6" s="476"/>
      <c r="JYQ6" s="476"/>
      <c r="JYR6" s="476"/>
      <c r="JYS6" s="476"/>
      <c r="JYT6" s="476"/>
      <c r="JYU6" s="476"/>
      <c r="JYV6" s="476"/>
      <c r="JYW6" s="476"/>
      <c r="JYX6" s="476"/>
      <c r="JYY6" s="476"/>
      <c r="JYZ6" s="476"/>
      <c r="JZA6" s="476"/>
      <c r="JZB6" s="476"/>
      <c r="JZC6" s="476"/>
      <c r="JZD6" s="476"/>
      <c r="JZE6" s="476"/>
      <c r="JZF6" s="476"/>
      <c r="JZG6" s="476"/>
      <c r="JZH6" s="476"/>
      <c r="JZI6" s="476"/>
      <c r="JZJ6" s="476"/>
      <c r="JZK6" s="476"/>
      <c r="JZL6" s="476"/>
      <c r="JZM6" s="476"/>
      <c r="JZN6" s="476"/>
      <c r="JZO6" s="476"/>
      <c r="JZP6" s="476"/>
      <c r="JZQ6" s="476"/>
      <c r="JZR6" s="476"/>
      <c r="JZS6" s="476"/>
      <c r="JZT6" s="476"/>
      <c r="JZU6" s="476"/>
      <c r="JZV6" s="476"/>
      <c r="JZW6" s="476"/>
      <c r="JZX6" s="476"/>
      <c r="JZY6" s="476"/>
      <c r="JZZ6" s="476"/>
      <c r="KAA6" s="476"/>
      <c r="KAB6" s="476"/>
      <c r="KAC6" s="476"/>
      <c r="KAD6" s="476"/>
      <c r="KAE6" s="476"/>
      <c r="KAF6" s="476"/>
      <c r="KAG6" s="476"/>
      <c r="KAH6" s="476"/>
      <c r="KAI6" s="476"/>
      <c r="KAJ6" s="476"/>
      <c r="KAK6" s="476"/>
      <c r="KAL6" s="476"/>
      <c r="KAM6" s="476"/>
      <c r="KAN6" s="476"/>
      <c r="KAO6" s="476"/>
      <c r="KAP6" s="476"/>
      <c r="KAQ6" s="476"/>
      <c r="KAR6" s="476"/>
      <c r="KAS6" s="476"/>
      <c r="KAT6" s="476"/>
      <c r="KAU6" s="476"/>
      <c r="KAV6" s="476"/>
      <c r="KAW6" s="476"/>
      <c r="KAX6" s="476"/>
      <c r="KAY6" s="476"/>
      <c r="KAZ6" s="476"/>
      <c r="KBA6" s="476"/>
      <c r="KBB6" s="476"/>
      <c r="KBC6" s="476"/>
      <c r="KBD6" s="476"/>
      <c r="KBE6" s="476"/>
      <c r="KBF6" s="476"/>
      <c r="KBG6" s="476"/>
      <c r="KBH6" s="476"/>
      <c r="KBI6" s="476"/>
      <c r="KBJ6" s="476"/>
      <c r="KBK6" s="476"/>
      <c r="KBL6" s="476"/>
      <c r="KBM6" s="476"/>
      <c r="KBN6" s="476"/>
      <c r="KBO6" s="476"/>
      <c r="KBP6" s="476"/>
      <c r="KBQ6" s="476"/>
      <c r="KBR6" s="476"/>
      <c r="KBS6" s="476"/>
      <c r="KBT6" s="476"/>
      <c r="KBU6" s="476"/>
      <c r="KBV6" s="476"/>
      <c r="KBW6" s="476"/>
      <c r="KBX6" s="476"/>
      <c r="KBY6" s="476"/>
      <c r="KBZ6" s="476"/>
      <c r="KCA6" s="476"/>
      <c r="KCB6" s="476"/>
      <c r="KCC6" s="476"/>
      <c r="KCD6" s="476"/>
      <c r="KCE6" s="476"/>
      <c r="KCF6" s="476"/>
      <c r="KCG6" s="476"/>
      <c r="KCH6" s="476"/>
      <c r="KCI6" s="476"/>
      <c r="KCJ6" s="476"/>
      <c r="KCK6" s="476"/>
      <c r="KCL6" s="476"/>
      <c r="KCM6" s="476"/>
      <c r="KCN6" s="476"/>
      <c r="KCO6" s="476"/>
      <c r="KCP6" s="476"/>
      <c r="KCQ6" s="476"/>
      <c r="KCR6" s="476"/>
      <c r="KCS6" s="476"/>
      <c r="KCT6" s="476"/>
      <c r="KCU6" s="476"/>
      <c r="KCV6" s="476"/>
      <c r="KCW6" s="476"/>
      <c r="KCX6" s="476"/>
      <c r="KCY6" s="476"/>
      <c r="KCZ6" s="476"/>
      <c r="KDA6" s="476"/>
      <c r="KDB6" s="476"/>
      <c r="KDC6" s="476"/>
      <c r="KDD6" s="476"/>
      <c r="KDE6" s="476"/>
      <c r="KDF6" s="476"/>
      <c r="KDG6" s="476"/>
      <c r="KDH6" s="476"/>
      <c r="KDI6" s="476"/>
      <c r="KDJ6" s="476"/>
      <c r="KDK6" s="476"/>
      <c r="KDL6" s="476"/>
      <c r="KDM6" s="476"/>
      <c r="KDN6" s="476"/>
      <c r="KDO6" s="476"/>
      <c r="KDP6" s="476"/>
      <c r="KDQ6" s="476"/>
      <c r="KDR6" s="476"/>
      <c r="KDS6" s="476"/>
      <c r="KDT6" s="476"/>
      <c r="KDU6" s="476"/>
      <c r="KDV6" s="476"/>
      <c r="KDW6" s="476"/>
      <c r="KDX6" s="476"/>
      <c r="KDY6" s="476"/>
      <c r="KDZ6" s="476"/>
      <c r="KEA6" s="476"/>
      <c r="KEB6" s="476"/>
      <c r="KEC6" s="476"/>
      <c r="KED6" s="476"/>
      <c r="KEE6" s="476"/>
      <c r="KEF6" s="476"/>
      <c r="KEG6" s="476"/>
      <c r="KEH6" s="476"/>
      <c r="KEI6" s="476"/>
      <c r="KEJ6" s="476"/>
      <c r="KEK6" s="476"/>
      <c r="KEL6" s="476"/>
      <c r="KEM6" s="476"/>
      <c r="KEN6" s="476"/>
      <c r="KEO6" s="476"/>
      <c r="KEP6" s="476"/>
      <c r="KEQ6" s="476"/>
      <c r="KER6" s="476"/>
      <c r="KES6" s="476"/>
      <c r="KET6" s="476"/>
      <c r="KEU6" s="476"/>
      <c r="KEV6" s="476"/>
      <c r="KEW6" s="476"/>
      <c r="KEX6" s="476"/>
      <c r="KEY6" s="476"/>
      <c r="KEZ6" s="476"/>
      <c r="KFA6" s="476"/>
      <c r="KFB6" s="476"/>
      <c r="KFC6" s="476"/>
      <c r="KFD6" s="476"/>
      <c r="KFE6" s="476"/>
      <c r="KFF6" s="476"/>
      <c r="KFG6" s="476"/>
      <c r="KFH6" s="476"/>
      <c r="KFI6" s="476"/>
      <c r="KFJ6" s="476"/>
      <c r="KFK6" s="476"/>
      <c r="KFL6" s="476"/>
      <c r="KFM6" s="476"/>
      <c r="KFN6" s="476"/>
      <c r="KFO6" s="476"/>
      <c r="KFP6" s="476"/>
      <c r="KFQ6" s="476"/>
      <c r="KFR6" s="476"/>
      <c r="KFS6" s="476"/>
      <c r="KFT6" s="476"/>
      <c r="KFU6" s="476"/>
      <c r="KFV6" s="476"/>
      <c r="KFW6" s="476"/>
      <c r="KFX6" s="476"/>
      <c r="KFY6" s="476"/>
      <c r="KFZ6" s="476"/>
      <c r="KGA6" s="476"/>
      <c r="KGB6" s="476"/>
      <c r="KGC6" s="476"/>
      <c r="KGD6" s="476"/>
      <c r="KGE6" s="476"/>
      <c r="KGF6" s="476"/>
      <c r="KGG6" s="476"/>
      <c r="KGH6" s="476"/>
      <c r="KGI6" s="476"/>
      <c r="KGJ6" s="476"/>
      <c r="KGK6" s="476"/>
      <c r="KGL6" s="476"/>
      <c r="KGM6" s="476"/>
      <c r="KGN6" s="476"/>
      <c r="KGO6" s="476"/>
      <c r="KGP6" s="476"/>
      <c r="KGQ6" s="476"/>
      <c r="KGR6" s="476"/>
      <c r="KGS6" s="476"/>
      <c r="KGT6" s="476"/>
      <c r="KGU6" s="476"/>
      <c r="KGV6" s="476"/>
      <c r="KGW6" s="476"/>
      <c r="KGX6" s="476"/>
      <c r="KGY6" s="476"/>
      <c r="KGZ6" s="476"/>
      <c r="KHA6" s="476"/>
      <c r="KHB6" s="476"/>
      <c r="KHC6" s="476"/>
      <c r="KHD6" s="476"/>
      <c r="KHE6" s="476"/>
      <c r="KHF6" s="476"/>
      <c r="KHG6" s="476"/>
      <c r="KHH6" s="476"/>
      <c r="KHI6" s="476"/>
      <c r="KHJ6" s="476"/>
      <c r="KHK6" s="476"/>
      <c r="KHL6" s="476"/>
      <c r="KHM6" s="476"/>
      <c r="KHN6" s="476"/>
      <c r="KHO6" s="476"/>
      <c r="KHP6" s="476"/>
      <c r="KHQ6" s="476"/>
      <c r="KHR6" s="476"/>
      <c r="KHS6" s="476"/>
      <c r="KHT6" s="476"/>
      <c r="KHU6" s="476"/>
      <c r="KHV6" s="476"/>
      <c r="KHW6" s="476"/>
      <c r="KHX6" s="476"/>
      <c r="KHY6" s="476"/>
      <c r="KHZ6" s="476"/>
      <c r="KIA6" s="476"/>
      <c r="KIB6" s="476"/>
      <c r="KIC6" s="476"/>
      <c r="KID6" s="476"/>
      <c r="KIE6" s="476"/>
      <c r="KIF6" s="476"/>
      <c r="KIG6" s="476"/>
      <c r="KIH6" s="476"/>
      <c r="KII6" s="476"/>
      <c r="KIJ6" s="476"/>
      <c r="KIK6" s="476"/>
      <c r="KIL6" s="476"/>
      <c r="KIM6" s="476"/>
      <c r="KIN6" s="476"/>
      <c r="KIO6" s="476"/>
      <c r="KIP6" s="476"/>
      <c r="KIQ6" s="476"/>
      <c r="KIR6" s="476"/>
      <c r="KIS6" s="476"/>
      <c r="KIT6" s="476"/>
      <c r="KIU6" s="476"/>
      <c r="KIV6" s="476"/>
      <c r="KIW6" s="476"/>
      <c r="KIX6" s="476"/>
      <c r="KIY6" s="476"/>
      <c r="KIZ6" s="476"/>
      <c r="KJA6" s="476"/>
      <c r="KJB6" s="476"/>
      <c r="KJC6" s="476"/>
      <c r="KJD6" s="476"/>
      <c r="KJE6" s="476"/>
      <c r="KJF6" s="476"/>
      <c r="KJG6" s="476"/>
      <c r="KJH6" s="476"/>
      <c r="KJI6" s="476"/>
      <c r="KJJ6" s="476"/>
      <c r="KJK6" s="476"/>
      <c r="KJL6" s="476"/>
      <c r="KJM6" s="476"/>
      <c r="KJN6" s="476"/>
      <c r="KJO6" s="476"/>
      <c r="KJP6" s="476"/>
      <c r="KJQ6" s="476"/>
      <c r="KJR6" s="476"/>
      <c r="KJS6" s="476"/>
      <c r="KJT6" s="476"/>
      <c r="KJU6" s="476"/>
      <c r="KJV6" s="476"/>
      <c r="KJW6" s="476"/>
      <c r="KJX6" s="476"/>
      <c r="KJY6" s="476"/>
      <c r="KJZ6" s="476"/>
      <c r="KKA6" s="476"/>
      <c r="KKB6" s="476"/>
      <c r="KKC6" s="476"/>
      <c r="KKD6" s="476"/>
      <c r="KKE6" s="476"/>
      <c r="KKF6" s="476"/>
      <c r="KKG6" s="476"/>
      <c r="KKH6" s="476"/>
      <c r="KKI6" s="476"/>
      <c r="KKJ6" s="476"/>
      <c r="KKK6" s="476"/>
      <c r="KKL6" s="476"/>
      <c r="KKM6" s="476"/>
      <c r="KKN6" s="476"/>
      <c r="KKO6" s="476"/>
      <c r="KKP6" s="476"/>
      <c r="KKQ6" s="476"/>
      <c r="KKR6" s="476"/>
      <c r="KKS6" s="476"/>
      <c r="KKT6" s="476"/>
      <c r="KKU6" s="476"/>
      <c r="KKV6" s="476"/>
      <c r="KKW6" s="476"/>
      <c r="KKX6" s="476"/>
      <c r="KKY6" s="476"/>
      <c r="KKZ6" s="476"/>
      <c r="KLA6" s="476"/>
      <c r="KLB6" s="476"/>
      <c r="KLC6" s="476"/>
      <c r="KLD6" s="476"/>
      <c r="KLE6" s="476"/>
      <c r="KLF6" s="476"/>
      <c r="KLG6" s="476"/>
      <c r="KLH6" s="476"/>
      <c r="KLI6" s="476"/>
      <c r="KLJ6" s="476"/>
      <c r="KLK6" s="476"/>
      <c r="KLL6" s="476"/>
      <c r="KLM6" s="476"/>
      <c r="KLN6" s="476"/>
      <c r="KLO6" s="476"/>
      <c r="KLP6" s="476"/>
      <c r="KLQ6" s="476"/>
      <c r="KLR6" s="476"/>
      <c r="KLS6" s="476"/>
      <c r="KLT6" s="476"/>
      <c r="KLU6" s="476"/>
      <c r="KLV6" s="476"/>
      <c r="KLW6" s="476"/>
      <c r="KLX6" s="476"/>
      <c r="KLY6" s="476"/>
      <c r="KLZ6" s="476"/>
      <c r="KMA6" s="476"/>
      <c r="KMB6" s="476"/>
      <c r="KMC6" s="476"/>
      <c r="KMD6" s="476"/>
      <c r="KME6" s="476"/>
      <c r="KMF6" s="476"/>
      <c r="KMG6" s="476"/>
      <c r="KMH6" s="476"/>
      <c r="KMI6" s="476"/>
      <c r="KMJ6" s="476"/>
      <c r="KMK6" s="476"/>
      <c r="KML6" s="476"/>
      <c r="KMM6" s="476"/>
      <c r="KMN6" s="476"/>
      <c r="KMO6" s="476"/>
      <c r="KMP6" s="476"/>
      <c r="KMQ6" s="476"/>
      <c r="KMR6" s="476"/>
      <c r="KMS6" s="476"/>
      <c r="KMT6" s="476"/>
      <c r="KMU6" s="476"/>
      <c r="KMV6" s="476"/>
      <c r="KMW6" s="476"/>
      <c r="KMX6" s="476"/>
      <c r="KMY6" s="476"/>
      <c r="KMZ6" s="476"/>
      <c r="KNA6" s="476"/>
      <c r="KNB6" s="476"/>
      <c r="KNC6" s="476"/>
      <c r="KND6" s="476"/>
      <c r="KNE6" s="476"/>
      <c r="KNF6" s="476"/>
      <c r="KNG6" s="476"/>
      <c r="KNH6" s="476"/>
      <c r="KNI6" s="476"/>
      <c r="KNJ6" s="476"/>
      <c r="KNK6" s="476"/>
      <c r="KNL6" s="476"/>
      <c r="KNM6" s="476"/>
      <c r="KNN6" s="476"/>
      <c r="KNO6" s="476"/>
      <c r="KNP6" s="476"/>
      <c r="KNQ6" s="476"/>
      <c r="KNR6" s="476"/>
      <c r="KNS6" s="476"/>
      <c r="KNT6" s="476"/>
      <c r="KNU6" s="476"/>
      <c r="KNV6" s="476"/>
      <c r="KNW6" s="476"/>
      <c r="KNX6" s="476"/>
      <c r="KNY6" s="476"/>
      <c r="KNZ6" s="476"/>
      <c r="KOA6" s="476"/>
      <c r="KOB6" s="476"/>
      <c r="KOC6" s="476"/>
      <c r="KOD6" s="476"/>
      <c r="KOE6" s="476"/>
      <c r="KOF6" s="476"/>
      <c r="KOG6" s="476"/>
      <c r="KOH6" s="476"/>
      <c r="KOI6" s="476"/>
      <c r="KOJ6" s="476"/>
      <c r="KOK6" s="476"/>
      <c r="KOL6" s="476"/>
      <c r="KOM6" s="476"/>
      <c r="KON6" s="476"/>
      <c r="KOO6" s="476"/>
      <c r="KOP6" s="476"/>
      <c r="KOQ6" s="476"/>
      <c r="KOR6" s="476"/>
      <c r="KOS6" s="476"/>
      <c r="KOT6" s="476"/>
      <c r="KOU6" s="476"/>
      <c r="KOV6" s="476"/>
      <c r="KOW6" s="476"/>
      <c r="KOX6" s="476"/>
      <c r="KOY6" s="476"/>
      <c r="KOZ6" s="476"/>
      <c r="KPA6" s="476"/>
      <c r="KPB6" s="476"/>
      <c r="KPC6" s="476"/>
      <c r="KPD6" s="476"/>
      <c r="KPE6" s="476"/>
      <c r="KPF6" s="476"/>
      <c r="KPG6" s="476"/>
      <c r="KPH6" s="476"/>
      <c r="KPI6" s="476"/>
      <c r="KPJ6" s="476"/>
      <c r="KPK6" s="476"/>
      <c r="KPL6" s="476"/>
      <c r="KPM6" s="476"/>
      <c r="KPN6" s="476"/>
      <c r="KPO6" s="476"/>
      <c r="KPP6" s="476"/>
      <c r="KPQ6" s="476"/>
      <c r="KPR6" s="476"/>
      <c r="KPS6" s="476"/>
      <c r="KPT6" s="476"/>
      <c r="KPU6" s="476"/>
      <c r="KPV6" s="476"/>
      <c r="KPW6" s="476"/>
      <c r="KPX6" s="476"/>
      <c r="KPY6" s="476"/>
      <c r="KPZ6" s="476"/>
      <c r="KQA6" s="476"/>
      <c r="KQB6" s="476"/>
      <c r="KQC6" s="476"/>
      <c r="KQD6" s="476"/>
      <c r="KQE6" s="476"/>
      <c r="KQF6" s="476"/>
      <c r="KQG6" s="476"/>
      <c r="KQH6" s="476"/>
      <c r="KQI6" s="476"/>
      <c r="KQJ6" s="476"/>
      <c r="KQK6" s="476"/>
      <c r="KQL6" s="476"/>
      <c r="KQM6" s="476"/>
      <c r="KQN6" s="476"/>
      <c r="KQO6" s="476"/>
      <c r="KQP6" s="476"/>
      <c r="KQQ6" s="476"/>
      <c r="KQR6" s="476"/>
      <c r="KQS6" s="476"/>
      <c r="KQT6" s="476"/>
      <c r="KQU6" s="476"/>
      <c r="KQV6" s="476"/>
      <c r="KQW6" s="476"/>
      <c r="KQX6" s="476"/>
      <c r="KQY6" s="476"/>
      <c r="KQZ6" s="476"/>
      <c r="KRA6" s="476"/>
      <c r="KRB6" s="476"/>
      <c r="KRC6" s="476"/>
      <c r="KRD6" s="476"/>
      <c r="KRE6" s="476"/>
      <c r="KRF6" s="476"/>
      <c r="KRG6" s="476"/>
      <c r="KRH6" s="476"/>
      <c r="KRI6" s="476"/>
      <c r="KRJ6" s="476"/>
      <c r="KRK6" s="476"/>
      <c r="KRL6" s="476"/>
      <c r="KRM6" s="476"/>
      <c r="KRN6" s="476"/>
      <c r="KRO6" s="476"/>
      <c r="KRP6" s="476"/>
      <c r="KRQ6" s="476"/>
      <c r="KRR6" s="476"/>
      <c r="KRS6" s="476"/>
      <c r="KRT6" s="476"/>
      <c r="KRU6" s="476"/>
      <c r="KRV6" s="476"/>
      <c r="KRW6" s="476"/>
      <c r="KRX6" s="476"/>
      <c r="KRY6" s="476"/>
      <c r="KRZ6" s="476"/>
      <c r="KSA6" s="476"/>
      <c r="KSB6" s="476"/>
      <c r="KSC6" s="476"/>
      <c r="KSD6" s="476"/>
      <c r="KSE6" s="476"/>
      <c r="KSF6" s="476"/>
      <c r="KSG6" s="476"/>
      <c r="KSH6" s="476"/>
      <c r="KSI6" s="476"/>
      <c r="KSJ6" s="476"/>
      <c r="KSK6" s="476"/>
      <c r="KSL6" s="476"/>
      <c r="KSM6" s="476"/>
      <c r="KSN6" s="476"/>
      <c r="KSO6" s="476"/>
      <c r="KSP6" s="476"/>
      <c r="KSQ6" s="476"/>
      <c r="KSR6" s="476"/>
      <c r="KSS6" s="476"/>
      <c r="KST6" s="476"/>
      <c r="KSU6" s="476"/>
      <c r="KSV6" s="476"/>
      <c r="KSW6" s="476"/>
      <c r="KSX6" s="476"/>
      <c r="KSY6" s="476"/>
      <c r="KSZ6" s="476"/>
      <c r="KTA6" s="476"/>
      <c r="KTB6" s="476"/>
      <c r="KTC6" s="476"/>
      <c r="KTD6" s="476"/>
      <c r="KTE6" s="476"/>
      <c r="KTF6" s="476"/>
      <c r="KTG6" s="476"/>
      <c r="KTH6" s="476"/>
      <c r="KTI6" s="476"/>
      <c r="KTJ6" s="476"/>
      <c r="KTK6" s="476"/>
      <c r="KTL6" s="476"/>
      <c r="KTM6" s="476"/>
      <c r="KTN6" s="476"/>
      <c r="KTO6" s="476"/>
      <c r="KTP6" s="476"/>
      <c r="KTQ6" s="476"/>
      <c r="KTR6" s="476"/>
      <c r="KTS6" s="476"/>
      <c r="KTT6" s="476"/>
      <c r="KTU6" s="476"/>
      <c r="KTV6" s="476"/>
      <c r="KTW6" s="476"/>
      <c r="KTX6" s="476"/>
      <c r="KTY6" s="476"/>
      <c r="KTZ6" s="476"/>
      <c r="KUA6" s="476"/>
      <c r="KUB6" s="476"/>
      <c r="KUC6" s="476"/>
      <c r="KUD6" s="476"/>
      <c r="KUE6" s="476"/>
      <c r="KUF6" s="476"/>
      <c r="KUG6" s="476"/>
      <c r="KUH6" s="476"/>
      <c r="KUI6" s="476"/>
      <c r="KUJ6" s="476"/>
      <c r="KUK6" s="476"/>
      <c r="KUL6" s="476"/>
      <c r="KUM6" s="476"/>
      <c r="KUN6" s="476"/>
      <c r="KUO6" s="476"/>
      <c r="KUP6" s="476"/>
      <c r="KUQ6" s="476"/>
      <c r="KUR6" s="476"/>
      <c r="KUS6" s="476"/>
      <c r="KUT6" s="476"/>
      <c r="KUU6" s="476"/>
      <c r="KUV6" s="476"/>
      <c r="KUW6" s="476"/>
      <c r="KUX6" s="476"/>
      <c r="KUY6" s="476"/>
      <c r="KUZ6" s="476"/>
      <c r="KVA6" s="476"/>
      <c r="KVB6" s="476"/>
      <c r="KVC6" s="476"/>
      <c r="KVD6" s="476"/>
      <c r="KVE6" s="476"/>
      <c r="KVF6" s="476"/>
      <c r="KVG6" s="476"/>
      <c r="KVH6" s="476"/>
      <c r="KVI6" s="476"/>
      <c r="KVJ6" s="476"/>
      <c r="KVK6" s="476"/>
      <c r="KVL6" s="476"/>
      <c r="KVM6" s="476"/>
      <c r="KVN6" s="476"/>
      <c r="KVO6" s="476"/>
      <c r="KVP6" s="476"/>
      <c r="KVQ6" s="476"/>
      <c r="KVR6" s="476"/>
      <c r="KVS6" s="476"/>
      <c r="KVT6" s="476"/>
      <c r="KVU6" s="476"/>
      <c r="KVV6" s="476"/>
      <c r="KVW6" s="476"/>
      <c r="KVX6" s="476"/>
      <c r="KVY6" s="476"/>
      <c r="KVZ6" s="476"/>
      <c r="KWA6" s="476"/>
      <c r="KWB6" s="476"/>
      <c r="KWC6" s="476"/>
      <c r="KWD6" s="476"/>
      <c r="KWE6" s="476"/>
      <c r="KWF6" s="476"/>
      <c r="KWG6" s="476"/>
      <c r="KWH6" s="476"/>
      <c r="KWI6" s="476"/>
      <c r="KWJ6" s="476"/>
      <c r="KWK6" s="476"/>
      <c r="KWL6" s="476"/>
      <c r="KWM6" s="476"/>
      <c r="KWN6" s="476"/>
      <c r="KWO6" s="476"/>
      <c r="KWP6" s="476"/>
      <c r="KWQ6" s="476"/>
      <c r="KWR6" s="476"/>
      <c r="KWS6" s="476"/>
      <c r="KWT6" s="476"/>
      <c r="KWU6" s="476"/>
      <c r="KWV6" s="476"/>
      <c r="KWW6" s="476"/>
      <c r="KWX6" s="476"/>
      <c r="KWY6" s="476"/>
      <c r="KWZ6" s="476"/>
      <c r="KXA6" s="476"/>
      <c r="KXB6" s="476"/>
      <c r="KXC6" s="476"/>
      <c r="KXD6" s="476"/>
      <c r="KXE6" s="476"/>
      <c r="KXF6" s="476"/>
      <c r="KXG6" s="476"/>
      <c r="KXH6" s="476"/>
      <c r="KXI6" s="476"/>
      <c r="KXJ6" s="476"/>
      <c r="KXK6" s="476"/>
      <c r="KXL6" s="476"/>
      <c r="KXM6" s="476"/>
      <c r="KXN6" s="476"/>
      <c r="KXO6" s="476"/>
      <c r="KXP6" s="476"/>
      <c r="KXQ6" s="476"/>
      <c r="KXR6" s="476"/>
      <c r="KXS6" s="476"/>
      <c r="KXT6" s="476"/>
      <c r="KXU6" s="476"/>
      <c r="KXV6" s="476"/>
      <c r="KXW6" s="476"/>
      <c r="KXX6" s="476"/>
      <c r="KXY6" s="476"/>
      <c r="KXZ6" s="476"/>
      <c r="KYA6" s="476"/>
      <c r="KYB6" s="476"/>
      <c r="KYC6" s="476"/>
      <c r="KYD6" s="476"/>
      <c r="KYE6" s="476"/>
      <c r="KYF6" s="476"/>
      <c r="KYG6" s="476"/>
      <c r="KYH6" s="476"/>
      <c r="KYI6" s="476"/>
      <c r="KYJ6" s="476"/>
      <c r="KYK6" s="476"/>
      <c r="KYL6" s="476"/>
      <c r="KYM6" s="476"/>
      <c r="KYN6" s="476"/>
      <c r="KYO6" s="476"/>
      <c r="KYP6" s="476"/>
      <c r="KYQ6" s="476"/>
      <c r="KYR6" s="476"/>
      <c r="KYS6" s="476"/>
      <c r="KYT6" s="476"/>
      <c r="KYU6" s="476"/>
      <c r="KYV6" s="476"/>
      <c r="KYW6" s="476"/>
      <c r="KYX6" s="476"/>
      <c r="KYY6" s="476"/>
      <c r="KYZ6" s="476"/>
      <c r="KZA6" s="476"/>
      <c r="KZB6" s="476"/>
      <c r="KZC6" s="476"/>
      <c r="KZD6" s="476"/>
      <c r="KZE6" s="476"/>
      <c r="KZF6" s="476"/>
      <c r="KZG6" s="476"/>
      <c r="KZH6" s="476"/>
      <c r="KZI6" s="476"/>
      <c r="KZJ6" s="476"/>
      <c r="KZK6" s="476"/>
      <c r="KZL6" s="476"/>
      <c r="KZM6" s="476"/>
      <c r="KZN6" s="476"/>
      <c r="KZO6" s="476"/>
      <c r="KZP6" s="476"/>
      <c r="KZQ6" s="476"/>
      <c r="KZR6" s="476"/>
      <c r="KZS6" s="476"/>
      <c r="KZT6" s="476"/>
      <c r="KZU6" s="476"/>
      <c r="KZV6" s="476"/>
      <c r="KZW6" s="476"/>
      <c r="KZX6" s="476"/>
      <c r="KZY6" s="476"/>
      <c r="KZZ6" s="476"/>
      <c r="LAA6" s="476"/>
      <c r="LAB6" s="476"/>
      <c r="LAC6" s="476"/>
      <c r="LAD6" s="476"/>
      <c r="LAE6" s="476"/>
      <c r="LAF6" s="476"/>
      <c r="LAG6" s="476"/>
      <c r="LAH6" s="476"/>
      <c r="LAI6" s="476"/>
      <c r="LAJ6" s="476"/>
      <c r="LAK6" s="476"/>
      <c r="LAL6" s="476"/>
      <c r="LAM6" s="476"/>
      <c r="LAN6" s="476"/>
      <c r="LAO6" s="476"/>
      <c r="LAP6" s="476"/>
      <c r="LAQ6" s="476"/>
      <c r="LAR6" s="476"/>
      <c r="LAS6" s="476"/>
      <c r="LAT6" s="476"/>
      <c r="LAU6" s="476"/>
      <c r="LAV6" s="476"/>
      <c r="LAW6" s="476"/>
      <c r="LAX6" s="476"/>
      <c r="LAY6" s="476"/>
      <c r="LAZ6" s="476"/>
      <c r="LBA6" s="476"/>
      <c r="LBB6" s="476"/>
      <c r="LBC6" s="476"/>
      <c r="LBD6" s="476"/>
      <c r="LBE6" s="476"/>
      <c r="LBF6" s="476"/>
      <c r="LBG6" s="476"/>
      <c r="LBH6" s="476"/>
      <c r="LBI6" s="476"/>
      <c r="LBJ6" s="476"/>
      <c r="LBK6" s="476"/>
      <c r="LBL6" s="476"/>
      <c r="LBM6" s="476"/>
      <c r="LBN6" s="476"/>
      <c r="LBO6" s="476"/>
      <c r="LBP6" s="476"/>
      <c r="LBQ6" s="476"/>
      <c r="LBR6" s="476"/>
      <c r="LBS6" s="476"/>
      <c r="LBT6" s="476"/>
      <c r="LBU6" s="476"/>
      <c r="LBV6" s="476"/>
      <c r="LBW6" s="476"/>
      <c r="LBX6" s="476"/>
      <c r="LBY6" s="476"/>
      <c r="LBZ6" s="476"/>
      <c r="LCA6" s="476"/>
      <c r="LCB6" s="476"/>
      <c r="LCC6" s="476"/>
      <c r="LCD6" s="476"/>
      <c r="LCE6" s="476"/>
      <c r="LCF6" s="476"/>
      <c r="LCG6" s="476"/>
      <c r="LCH6" s="476"/>
      <c r="LCI6" s="476"/>
      <c r="LCJ6" s="476"/>
      <c r="LCK6" s="476"/>
      <c r="LCL6" s="476"/>
      <c r="LCM6" s="476"/>
      <c r="LCN6" s="476"/>
      <c r="LCO6" s="476"/>
      <c r="LCP6" s="476"/>
      <c r="LCQ6" s="476"/>
      <c r="LCR6" s="476"/>
      <c r="LCS6" s="476"/>
      <c r="LCT6" s="476"/>
      <c r="LCU6" s="476"/>
      <c r="LCV6" s="476"/>
      <c r="LCW6" s="476"/>
      <c r="LCX6" s="476"/>
      <c r="LCY6" s="476"/>
      <c r="LCZ6" s="476"/>
      <c r="LDA6" s="476"/>
      <c r="LDB6" s="476"/>
      <c r="LDC6" s="476"/>
      <c r="LDD6" s="476"/>
      <c r="LDE6" s="476"/>
      <c r="LDF6" s="476"/>
      <c r="LDG6" s="476"/>
      <c r="LDH6" s="476"/>
      <c r="LDI6" s="476"/>
      <c r="LDJ6" s="476"/>
      <c r="LDK6" s="476"/>
      <c r="LDL6" s="476"/>
      <c r="LDM6" s="476"/>
      <c r="LDN6" s="476"/>
      <c r="LDO6" s="476"/>
      <c r="LDP6" s="476"/>
      <c r="LDQ6" s="476"/>
      <c r="LDR6" s="476"/>
      <c r="LDS6" s="476"/>
      <c r="LDT6" s="476"/>
      <c r="LDU6" s="476"/>
      <c r="LDV6" s="476"/>
      <c r="LDW6" s="476"/>
      <c r="LDX6" s="476"/>
      <c r="LDY6" s="476"/>
      <c r="LDZ6" s="476"/>
      <c r="LEA6" s="476"/>
      <c r="LEB6" s="476"/>
      <c r="LEC6" s="476"/>
      <c r="LED6" s="476"/>
      <c r="LEE6" s="476"/>
      <c r="LEF6" s="476"/>
      <c r="LEG6" s="476"/>
      <c r="LEH6" s="476"/>
      <c r="LEI6" s="476"/>
      <c r="LEJ6" s="476"/>
      <c r="LEK6" s="476"/>
      <c r="LEL6" s="476"/>
      <c r="LEM6" s="476"/>
      <c r="LEN6" s="476"/>
      <c r="LEO6" s="476"/>
      <c r="LEP6" s="476"/>
      <c r="LEQ6" s="476"/>
      <c r="LER6" s="476"/>
      <c r="LES6" s="476"/>
      <c r="LET6" s="476"/>
      <c r="LEU6" s="476"/>
      <c r="LEV6" s="476"/>
      <c r="LEW6" s="476"/>
      <c r="LEX6" s="476"/>
      <c r="LEY6" s="476"/>
      <c r="LEZ6" s="476"/>
      <c r="LFA6" s="476"/>
      <c r="LFB6" s="476"/>
      <c r="LFC6" s="476"/>
      <c r="LFD6" s="476"/>
      <c r="LFE6" s="476"/>
      <c r="LFF6" s="476"/>
      <c r="LFG6" s="476"/>
      <c r="LFH6" s="476"/>
      <c r="LFI6" s="476"/>
      <c r="LFJ6" s="476"/>
      <c r="LFK6" s="476"/>
      <c r="LFL6" s="476"/>
      <c r="LFM6" s="476"/>
      <c r="LFN6" s="476"/>
      <c r="LFO6" s="476"/>
      <c r="LFP6" s="476"/>
      <c r="LFQ6" s="476"/>
      <c r="LFR6" s="476"/>
      <c r="LFS6" s="476"/>
      <c r="LFT6" s="476"/>
      <c r="LFU6" s="476"/>
      <c r="LFV6" s="476"/>
      <c r="LFW6" s="476"/>
      <c r="LFX6" s="476"/>
      <c r="LFY6" s="476"/>
      <c r="LFZ6" s="476"/>
      <c r="LGA6" s="476"/>
      <c r="LGB6" s="476"/>
      <c r="LGC6" s="476"/>
      <c r="LGD6" s="476"/>
      <c r="LGE6" s="476"/>
      <c r="LGF6" s="476"/>
      <c r="LGG6" s="476"/>
      <c r="LGH6" s="476"/>
      <c r="LGI6" s="476"/>
      <c r="LGJ6" s="476"/>
      <c r="LGK6" s="476"/>
      <c r="LGL6" s="476"/>
      <c r="LGM6" s="476"/>
      <c r="LGN6" s="476"/>
      <c r="LGO6" s="476"/>
      <c r="LGP6" s="476"/>
      <c r="LGQ6" s="476"/>
      <c r="LGR6" s="476"/>
      <c r="LGS6" s="476"/>
      <c r="LGT6" s="476"/>
      <c r="LGU6" s="476"/>
      <c r="LGV6" s="476"/>
      <c r="LGW6" s="476"/>
      <c r="LGX6" s="476"/>
      <c r="LGY6" s="476"/>
      <c r="LGZ6" s="476"/>
      <c r="LHA6" s="476"/>
      <c r="LHB6" s="476"/>
      <c r="LHC6" s="476"/>
      <c r="LHD6" s="476"/>
      <c r="LHE6" s="476"/>
      <c r="LHF6" s="476"/>
      <c r="LHG6" s="476"/>
      <c r="LHH6" s="476"/>
      <c r="LHI6" s="476"/>
      <c r="LHJ6" s="476"/>
      <c r="LHK6" s="476"/>
      <c r="LHL6" s="476"/>
      <c r="LHM6" s="476"/>
      <c r="LHN6" s="476"/>
      <c r="LHO6" s="476"/>
      <c r="LHP6" s="476"/>
      <c r="LHQ6" s="476"/>
      <c r="LHR6" s="476"/>
      <c r="LHS6" s="476"/>
      <c r="LHT6" s="476"/>
      <c r="LHU6" s="476"/>
      <c r="LHV6" s="476"/>
      <c r="LHW6" s="476"/>
      <c r="LHX6" s="476"/>
      <c r="LHY6" s="476"/>
      <c r="LHZ6" s="476"/>
      <c r="LIA6" s="476"/>
      <c r="LIB6" s="476"/>
      <c r="LIC6" s="476"/>
      <c r="LID6" s="476"/>
      <c r="LIE6" s="476"/>
      <c r="LIF6" s="476"/>
      <c r="LIG6" s="476"/>
      <c r="LIH6" s="476"/>
      <c r="LII6" s="476"/>
      <c r="LIJ6" s="476"/>
      <c r="LIK6" s="476"/>
      <c r="LIL6" s="476"/>
      <c r="LIM6" s="476"/>
      <c r="LIN6" s="476"/>
      <c r="LIO6" s="476"/>
      <c r="LIP6" s="476"/>
      <c r="LIQ6" s="476"/>
      <c r="LIR6" s="476"/>
      <c r="LIS6" s="476"/>
      <c r="LIT6" s="476"/>
      <c r="LIU6" s="476"/>
      <c r="LIV6" s="476"/>
      <c r="LIW6" s="476"/>
      <c r="LIX6" s="476"/>
      <c r="LIY6" s="476"/>
      <c r="LIZ6" s="476"/>
      <c r="LJA6" s="476"/>
      <c r="LJB6" s="476"/>
      <c r="LJC6" s="476"/>
      <c r="LJD6" s="476"/>
      <c r="LJE6" s="476"/>
      <c r="LJF6" s="476"/>
      <c r="LJG6" s="476"/>
      <c r="LJH6" s="476"/>
      <c r="LJI6" s="476"/>
      <c r="LJJ6" s="476"/>
      <c r="LJK6" s="476"/>
      <c r="LJL6" s="476"/>
      <c r="LJM6" s="476"/>
      <c r="LJN6" s="476"/>
      <c r="LJO6" s="476"/>
      <c r="LJP6" s="476"/>
      <c r="LJQ6" s="476"/>
      <c r="LJR6" s="476"/>
      <c r="LJS6" s="476"/>
      <c r="LJT6" s="476"/>
      <c r="LJU6" s="476"/>
      <c r="LJV6" s="476"/>
      <c r="LJW6" s="476"/>
      <c r="LJX6" s="476"/>
      <c r="LJY6" s="476"/>
      <c r="LJZ6" s="476"/>
      <c r="LKA6" s="476"/>
      <c r="LKB6" s="476"/>
      <c r="LKC6" s="476"/>
      <c r="LKD6" s="476"/>
      <c r="LKE6" s="476"/>
      <c r="LKF6" s="476"/>
      <c r="LKG6" s="476"/>
      <c r="LKH6" s="476"/>
      <c r="LKI6" s="476"/>
      <c r="LKJ6" s="476"/>
      <c r="LKK6" s="476"/>
      <c r="LKL6" s="476"/>
      <c r="LKM6" s="476"/>
      <c r="LKN6" s="476"/>
      <c r="LKO6" s="476"/>
      <c r="LKP6" s="476"/>
      <c r="LKQ6" s="476"/>
      <c r="LKR6" s="476"/>
      <c r="LKS6" s="476"/>
      <c r="LKT6" s="476"/>
      <c r="LKU6" s="476"/>
      <c r="LKV6" s="476"/>
      <c r="LKW6" s="476"/>
      <c r="LKX6" s="476"/>
      <c r="LKY6" s="476"/>
      <c r="LKZ6" s="476"/>
      <c r="LLA6" s="476"/>
      <c r="LLB6" s="476"/>
      <c r="LLC6" s="476"/>
      <c r="LLD6" s="476"/>
      <c r="LLE6" s="476"/>
      <c r="LLF6" s="476"/>
      <c r="LLG6" s="476"/>
      <c r="LLH6" s="476"/>
      <c r="LLI6" s="476"/>
      <c r="LLJ6" s="476"/>
      <c r="LLK6" s="476"/>
      <c r="LLL6" s="476"/>
      <c r="LLM6" s="476"/>
      <c r="LLN6" s="476"/>
      <c r="LLO6" s="476"/>
      <c r="LLP6" s="476"/>
      <c r="LLQ6" s="476"/>
      <c r="LLR6" s="476"/>
      <c r="LLS6" s="476"/>
      <c r="LLT6" s="476"/>
      <c r="LLU6" s="476"/>
      <c r="LLV6" s="476"/>
      <c r="LLW6" s="476"/>
      <c r="LLX6" s="476"/>
      <c r="LLY6" s="476"/>
      <c r="LLZ6" s="476"/>
      <c r="LMA6" s="476"/>
      <c r="LMB6" s="476"/>
      <c r="LMC6" s="476"/>
      <c r="LMD6" s="476"/>
      <c r="LME6" s="476"/>
      <c r="LMF6" s="476"/>
      <c r="LMG6" s="476"/>
      <c r="LMH6" s="476"/>
      <c r="LMI6" s="476"/>
      <c r="LMJ6" s="476"/>
      <c r="LMK6" s="476"/>
      <c r="LML6" s="476"/>
      <c r="LMM6" s="476"/>
      <c r="LMN6" s="476"/>
      <c r="LMO6" s="476"/>
      <c r="LMP6" s="476"/>
      <c r="LMQ6" s="476"/>
      <c r="LMR6" s="476"/>
      <c r="LMS6" s="476"/>
      <c r="LMT6" s="476"/>
      <c r="LMU6" s="476"/>
      <c r="LMV6" s="476"/>
      <c r="LMW6" s="476"/>
      <c r="LMX6" s="476"/>
      <c r="LMY6" s="476"/>
      <c r="LMZ6" s="476"/>
      <c r="LNA6" s="476"/>
      <c r="LNB6" s="476"/>
      <c r="LNC6" s="476"/>
      <c r="LND6" s="476"/>
      <c r="LNE6" s="476"/>
      <c r="LNF6" s="476"/>
      <c r="LNG6" s="476"/>
      <c r="LNH6" s="476"/>
      <c r="LNI6" s="476"/>
      <c r="LNJ6" s="476"/>
      <c r="LNK6" s="476"/>
      <c r="LNL6" s="476"/>
      <c r="LNM6" s="476"/>
      <c r="LNN6" s="476"/>
      <c r="LNO6" s="476"/>
      <c r="LNP6" s="476"/>
      <c r="LNQ6" s="476"/>
      <c r="LNR6" s="476"/>
      <c r="LNS6" s="476"/>
      <c r="LNT6" s="476"/>
      <c r="LNU6" s="476"/>
      <c r="LNV6" s="476"/>
      <c r="LNW6" s="476"/>
      <c r="LNX6" s="476"/>
      <c r="LNY6" s="476"/>
      <c r="LNZ6" s="476"/>
      <c r="LOA6" s="476"/>
      <c r="LOB6" s="476"/>
      <c r="LOC6" s="476"/>
      <c r="LOD6" s="476"/>
      <c r="LOE6" s="476"/>
      <c r="LOF6" s="476"/>
      <c r="LOG6" s="476"/>
      <c r="LOH6" s="476"/>
      <c r="LOI6" s="476"/>
      <c r="LOJ6" s="476"/>
      <c r="LOK6" s="476"/>
      <c r="LOL6" s="476"/>
      <c r="LOM6" s="476"/>
      <c r="LON6" s="476"/>
      <c r="LOO6" s="476"/>
      <c r="LOP6" s="476"/>
      <c r="LOQ6" s="476"/>
      <c r="LOR6" s="476"/>
      <c r="LOS6" s="476"/>
      <c r="LOT6" s="476"/>
      <c r="LOU6" s="476"/>
      <c r="LOV6" s="476"/>
      <c r="LOW6" s="476"/>
      <c r="LOX6" s="476"/>
      <c r="LOY6" s="476"/>
      <c r="LOZ6" s="476"/>
      <c r="LPA6" s="476"/>
      <c r="LPB6" s="476"/>
      <c r="LPC6" s="476"/>
      <c r="LPD6" s="476"/>
      <c r="LPE6" s="476"/>
      <c r="LPF6" s="476"/>
      <c r="LPG6" s="476"/>
      <c r="LPH6" s="476"/>
      <c r="LPI6" s="476"/>
      <c r="LPJ6" s="476"/>
      <c r="LPK6" s="476"/>
      <c r="LPL6" s="476"/>
      <c r="LPM6" s="476"/>
      <c r="LPN6" s="476"/>
      <c r="LPO6" s="476"/>
      <c r="LPP6" s="476"/>
      <c r="LPQ6" s="476"/>
      <c r="LPR6" s="476"/>
      <c r="LPS6" s="476"/>
      <c r="LPT6" s="476"/>
      <c r="LPU6" s="476"/>
      <c r="LPV6" s="476"/>
      <c r="LPW6" s="476"/>
      <c r="LPX6" s="476"/>
      <c r="LPY6" s="476"/>
      <c r="LPZ6" s="476"/>
      <c r="LQA6" s="476"/>
      <c r="LQB6" s="476"/>
      <c r="LQC6" s="476"/>
      <c r="LQD6" s="476"/>
      <c r="LQE6" s="476"/>
      <c r="LQF6" s="476"/>
      <c r="LQG6" s="476"/>
      <c r="LQH6" s="476"/>
      <c r="LQI6" s="476"/>
      <c r="LQJ6" s="476"/>
      <c r="LQK6" s="476"/>
      <c r="LQL6" s="476"/>
      <c r="LQM6" s="476"/>
      <c r="LQN6" s="476"/>
      <c r="LQO6" s="476"/>
      <c r="LQP6" s="476"/>
      <c r="LQQ6" s="476"/>
      <c r="LQR6" s="476"/>
      <c r="LQS6" s="476"/>
      <c r="LQT6" s="476"/>
      <c r="LQU6" s="476"/>
      <c r="LQV6" s="476"/>
      <c r="LQW6" s="476"/>
      <c r="LQX6" s="476"/>
      <c r="LQY6" s="476"/>
      <c r="LQZ6" s="476"/>
      <c r="LRA6" s="476"/>
      <c r="LRB6" s="476"/>
      <c r="LRC6" s="476"/>
      <c r="LRD6" s="476"/>
      <c r="LRE6" s="476"/>
      <c r="LRF6" s="476"/>
      <c r="LRG6" s="476"/>
      <c r="LRH6" s="476"/>
      <c r="LRI6" s="476"/>
      <c r="LRJ6" s="476"/>
      <c r="LRK6" s="476"/>
      <c r="LRL6" s="476"/>
      <c r="LRM6" s="476"/>
      <c r="LRN6" s="476"/>
      <c r="LRO6" s="476"/>
      <c r="LRP6" s="476"/>
      <c r="LRQ6" s="476"/>
      <c r="LRR6" s="476"/>
      <c r="LRS6" s="476"/>
      <c r="LRT6" s="476"/>
      <c r="LRU6" s="476"/>
      <c r="LRV6" s="476"/>
      <c r="LRW6" s="476"/>
      <c r="LRX6" s="476"/>
      <c r="LRY6" s="476"/>
      <c r="LRZ6" s="476"/>
      <c r="LSA6" s="476"/>
      <c r="LSB6" s="476"/>
      <c r="LSC6" s="476"/>
      <c r="LSD6" s="476"/>
      <c r="LSE6" s="476"/>
      <c r="LSF6" s="476"/>
      <c r="LSG6" s="476"/>
      <c r="LSH6" s="476"/>
      <c r="LSI6" s="476"/>
      <c r="LSJ6" s="476"/>
      <c r="LSK6" s="476"/>
      <c r="LSL6" s="476"/>
      <c r="LSM6" s="476"/>
      <c r="LSN6" s="476"/>
      <c r="LSO6" s="476"/>
      <c r="LSP6" s="476"/>
      <c r="LSQ6" s="476"/>
      <c r="LSR6" s="476"/>
      <c r="LSS6" s="476"/>
      <c r="LST6" s="476"/>
      <c r="LSU6" s="476"/>
      <c r="LSV6" s="476"/>
      <c r="LSW6" s="476"/>
      <c r="LSX6" s="476"/>
      <c r="LSY6" s="476"/>
      <c r="LSZ6" s="476"/>
      <c r="LTA6" s="476"/>
      <c r="LTB6" s="476"/>
      <c r="LTC6" s="476"/>
      <c r="LTD6" s="476"/>
      <c r="LTE6" s="476"/>
      <c r="LTF6" s="476"/>
      <c r="LTG6" s="476"/>
      <c r="LTH6" s="476"/>
      <c r="LTI6" s="476"/>
      <c r="LTJ6" s="476"/>
      <c r="LTK6" s="476"/>
      <c r="LTL6" s="476"/>
      <c r="LTM6" s="476"/>
      <c r="LTN6" s="476"/>
      <c r="LTO6" s="476"/>
      <c r="LTP6" s="476"/>
      <c r="LTQ6" s="476"/>
      <c r="LTR6" s="476"/>
      <c r="LTS6" s="476"/>
      <c r="LTT6" s="476"/>
      <c r="LTU6" s="476"/>
      <c r="LTV6" s="476"/>
      <c r="LTW6" s="476"/>
      <c r="LTX6" s="476"/>
      <c r="LTY6" s="476"/>
      <c r="LTZ6" s="476"/>
      <c r="LUA6" s="476"/>
      <c r="LUB6" s="476"/>
      <c r="LUC6" s="476"/>
      <c r="LUD6" s="476"/>
      <c r="LUE6" s="476"/>
      <c r="LUF6" s="476"/>
      <c r="LUG6" s="476"/>
      <c r="LUH6" s="476"/>
      <c r="LUI6" s="476"/>
      <c r="LUJ6" s="476"/>
      <c r="LUK6" s="476"/>
      <c r="LUL6" s="476"/>
      <c r="LUM6" s="476"/>
      <c r="LUN6" s="476"/>
      <c r="LUO6" s="476"/>
      <c r="LUP6" s="476"/>
      <c r="LUQ6" s="476"/>
      <c r="LUR6" s="476"/>
      <c r="LUS6" s="476"/>
      <c r="LUT6" s="476"/>
      <c r="LUU6" s="476"/>
      <c r="LUV6" s="476"/>
      <c r="LUW6" s="476"/>
      <c r="LUX6" s="476"/>
      <c r="LUY6" s="476"/>
      <c r="LUZ6" s="476"/>
      <c r="LVA6" s="476"/>
      <c r="LVB6" s="476"/>
      <c r="LVC6" s="476"/>
      <c r="LVD6" s="476"/>
      <c r="LVE6" s="476"/>
      <c r="LVF6" s="476"/>
      <c r="LVG6" s="476"/>
      <c r="LVH6" s="476"/>
      <c r="LVI6" s="476"/>
      <c r="LVJ6" s="476"/>
      <c r="LVK6" s="476"/>
      <c r="LVL6" s="476"/>
      <c r="LVM6" s="476"/>
      <c r="LVN6" s="476"/>
      <c r="LVO6" s="476"/>
      <c r="LVP6" s="476"/>
      <c r="LVQ6" s="476"/>
      <c r="LVR6" s="476"/>
      <c r="LVS6" s="476"/>
      <c r="LVT6" s="476"/>
      <c r="LVU6" s="476"/>
      <c r="LVV6" s="476"/>
      <c r="LVW6" s="476"/>
      <c r="LVX6" s="476"/>
      <c r="LVY6" s="476"/>
      <c r="LVZ6" s="476"/>
      <c r="LWA6" s="476"/>
      <c r="LWB6" s="476"/>
      <c r="LWC6" s="476"/>
      <c r="LWD6" s="476"/>
      <c r="LWE6" s="476"/>
      <c r="LWF6" s="476"/>
      <c r="LWG6" s="476"/>
      <c r="LWH6" s="476"/>
      <c r="LWI6" s="476"/>
      <c r="LWJ6" s="476"/>
      <c r="LWK6" s="476"/>
      <c r="LWL6" s="476"/>
      <c r="LWM6" s="476"/>
      <c r="LWN6" s="476"/>
      <c r="LWO6" s="476"/>
      <c r="LWP6" s="476"/>
      <c r="LWQ6" s="476"/>
      <c r="LWR6" s="476"/>
      <c r="LWS6" s="476"/>
      <c r="LWT6" s="476"/>
      <c r="LWU6" s="476"/>
      <c r="LWV6" s="476"/>
      <c r="LWW6" s="476"/>
      <c r="LWX6" s="476"/>
      <c r="LWY6" s="476"/>
      <c r="LWZ6" s="476"/>
      <c r="LXA6" s="476"/>
      <c r="LXB6" s="476"/>
      <c r="LXC6" s="476"/>
      <c r="LXD6" s="476"/>
      <c r="LXE6" s="476"/>
      <c r="LXF6" s="476"/>
      <c r="LXG6" s="476"/>
      <c r="LXH6" s="476"/>
      <c r="LXI6" s="476"/>
      <c r="LXJ6" s="476"/>
      <c r="LXK6" s="476"/>
      <c r="LXL6" s="476"/>
      <c r="LXM6" s="476"/>
      <c r="LXN6" s="476"/>
      <c r="LXO6" s="476"/>
      <c r="LXP6" s="476"/>
      <c r="LXQ6" s="476"/>
      <c r="LXR6" s="476"/>
      <c r="LXS6" s="476"/>
      <c r="LXT6" s="476"/>
      <c r="LXU6" s="476"/>
      <c r="LXV6" s="476"/>
      <c r="LXW6" s="476"/>
      <c r="LXX6" s="476"/>
      <c r="LXY6" s="476"/>
      <c r="LXZ6" s="476"/>
      <c r="LYA6" s="476"/>
      <c r="LYB6" s="476"/>
      <c r="LYC6" s="476"/>
      <c r="LYD6" s="476"/>
      <c r="LYE6" s="476"/>
      <c r="LYF6" s="476"/>
      <c r="LYG6" s="476"/>
      <c r="LYH6" s="476"/>
      <c r="LYI6" s="476"/>
      <c r="LYJ6" s="476"/>
      <c r="LYK6" s="476"/>
      <c r="LYL6" s="476"/>
      <c r="LYM6" s="476"/>
      <c r="LYN6" s="476"/>
      <c r="LYO6" s="476"/>
      <c r="LYP6" s="476"/>
      <c r="LYQ6" s="476"/>
      <c r="LYR6" s="476"/>
      <c r="LYS6" s="476"/>
      <c r="LYT6" s="476"/>
      <c r="LYU6" s="476"/>
      <c r="LYV6" s="476"/>
      <c r="LYW6" s="476"/>
      <c r="LYX6" s="476"/>
      <c r="LYY6" s="476"/>
      <c r="LYZ6" s="476"/>
      <c r="LZA6" s="476"/>
      <c r="LZB6" s="476"/>
      <c r="LZC6" s="476"/>
      <c r="LZD6" s="476"/>
      <c r="LZE6" s="476"/>
      <c r="LZF6" s="476"/>
      <c r="LZG6" s="476"/>
      <c r="LZH6" s="476"/>
      <c r="LZI6" s="476"/>
      <c r="LZJ6" s="476"/>
      <c r="LZK6" s="476"/>
      <c r="LZL6" s="476"/>
      <c r="LZM6" s="476"/>
      <c r="LZN6" s="476"/>
      <c r="LZO6" s="476"/>
      <c r="LZP6" s="476"/>
      <c r="LZQ6" s="476"/>
      <c r="LZR6" s="476"/>
      <c r="LZS6" s="476"/>
      <c r="LZT6" s="476"/>
      <c r="LZU6" s="476"/>
      <c r="LZV6" s="476"/>
      <c r="LZW6" s="476"/>
      <c r="LZX6" s="476"/>
      <c r="LZY6" s="476"/>
      <c r="LZZ6" s="476"/>
      <c r="MAA6" s="476"/>
      <c r="MAB6" s="476"/>
      <c r="MAC6" s="476"/>
      <c r="MAD6" s="476"/>
      <c r="MAE6" s="476"/>
      <c r="MAF6" s="476"/>
      <c r="MAG6" s="476"/>
      <c r="MAH6" s="476"/>
      <c r="MAI6" s="476"/>
      <c r="MAJ6" s="476"/>
      <c r="MAK6" s="476"/>
      <c r="MAL6" s="476"/>
      <c r="MAM6" s="476"/>
      <c r="MAN6" s="476"/>
      <c r="MAO6" s="476"/>
      <c r="MAP6" s="476"/>
      <c r="MAQ6" s="476"/>
      <c r="MAR6" s="476"/>
      <c r="MAS6" s="476"/>
      <c r="MAT6" s="476"/>
      <c r="MAU6" s="476"/>
      <c r="MAV6" s="476"/>
      <c r="MAW6" s="476"/>
      <c r="MAX6" s="476"/>
      <c r="MAY6" s="476"/>
      <c r="MAZ6" s="476"/>
      <c r="MBA6" s="476"/>
      <c r="MBB6" s="476"/>
      <c r="MBC6" s="476"/>
      <c r="MBD6" s="476"/>
      <c r="MBE6" s="476"/>
      <c r="MBF6" s="476"/>
      <c r="MBG6" s="476"/>
      <c r="MBH6" s="476"/>
      <c r="MBI6" s="476"/>
      <c r="MBJ6" s="476"/>
      <c r="MBK6" s="476"/>
      <c r="MBL6" s="476"/>
      <c r="MBM6" s="476"/>
      <c r="MBN6" s="476"/>
      <c r="MBO6" s="476"/>
      <c r="MBP6" s="476"/>
      <c r="MBQ6" s="476"/>
      <c r="MBR6" s="476"/>
      <c r="MBS6" s="476"/>
      <c r="MBT6" s="476"/>
      <c r="MBU6" s="476"/>
      <c r="MBV6" s="476"/>
      <c r="MBW6" s="476"/>
      <c r="MBX6" s="476"/>
      <c r="MBY6" s="476"/>
      <c r="MBZ6" s="476"/>
      <c r="MCA6" s="476"/>
      <c r="MCB6" s="476"/>
      <c r="MCC6" s="476"/>
      <c r="MCD6" s="476"/>
      <c r="MCE6" s="476"/>
      <c r="MCF6" s="476"/>
      <c r="MCG6" s="476"/>
      <c r="MCH6" s="476"/>
      <c r="MCI6" s="476"/>
      <c r="MCJ6" s="476"/>
      <c r="MCK6" s="476"/>
      <c r="MCL6" s="476"/>
      <c r="MCM6" s="476"/>
      <c r="MCN6" s="476"/>
      <c r="MCO6" s="476"/>
      <c r="MCP6" s="476"/>
      <c r="MCQ6" s="476"/>
      <c r="MCR6" s="476"/>
      <c r="MCS6" s="476"/>
      <c r="MCT6" s="476"/>
      <c r="MCU6" s="476"/>
      <c r="MCV6" s="476"/>
      <c r="MCW6" s="476"/>
      <c r="MCX6" s="476"/>
      <c r="MCY6" s="476"/>
      <c r="MCZ6" s="476"/>
      <c r="MDA6" s="476"/>
      <c r="MDB6" s="476"/>
      <c r="MDC6" s="476"/>
      <c r="MDD6" s="476"/>
      <c r="MDE6" s="476"/>
      <c r="MDF6" s="476"/>
      <c r="MDG6" s="476"/>
      <c r="MDH6" s="476"/>
      <c r="MDI6" s="476"/>
      <c r="MDJ6" s="476"/>
      <c r="MDK6" s="476"/>
      <c r="MDL6" s="476"/>
      <c r="MDM6" s="476"/>
      <c r="MDN6" s="476"/>
      <c r="MDO6" s="476"/>
      <c r="MDP6" s="476"/>
      <c r="MDQ6" s="476"/>
      <c r="MDR6" s="476"/>
      <c r="MDS6" s="476"/>
      <c r="MDT6" s="476"/>
      <c r="MDU6" s="476"/>
      <c r="MDV6" s="476"/>
      <c r="MDW6" s="476"/>
      <c r="MDX6" s="476"/>
      <c r="MDY6" s="476"/>
      <c r="MDZ6" s="476"/>
      <c r="MEA6" s="476"/>
      <c r="MEB6" s="476"/>
      <c r="MEC6" s="476"/>
      <c r="MED6" s="476"/>
      <c r="MEE6" s="476"/>
      <c r="MEF6" s="476"/>
      <c r="MEG6" s="476"/>
      <c r="MEH6" s="476"/>
      <c r="MEI6" s="476"/>
      <c r="MEJ6" s="476"/>
      <c r="MEK6" s="476"/>
      <c r="MEL6" s="476"/>
      <c r="MEM6" s="476"/>
      <c r="MEN6" s="476"/>
      <c r="MEO6" s="476"/>
      <c r="MEP6" s="476"/>
      <c r="MEQ6" s="476"/>
      <c r="MER6" s="476"/>
      <c r="MES6" s="476"/>
      <c r="MET6" s="476"/>
      <c r="MEU6" s="476"/>
      <c r="MEV6" s="476"/>
      <c r="MEW6" s="476"/>
      <c r="MEX6" s="476"/>
      <c r="MEY6" s="476"/>
      <c r="MEZ6" s="476"/>
      <c r="MFA6" s="476"/>
      <c r="MFB6" s="476"/>
      <c r="MFC6" s="476"/>
      <c r="MFD6" s="476"/>
      <c r="MFE6" s="476"/>
      <c r="MFF6" s="476"/>
      <c r="MFG6" s="476"/>
      <c r="MFH6" s="476"/>
      <c r="MFI6" s="476"/>
      <c r="MFJ6" s="476"/>
      <c r="MFK6" s="476"/>
      <c r="MFL6" s="476"/>
      <c r="MFM6" s="476"/>
      <c r="MFN6" s="476"/>
      <c r="MFO6" s="476"/>
      <c r="MFP6" s="476"/>
      <c r="MFQ6" s="476"/>
      <c r="MFR6" s="476"/>
      <c r="MFS6" s="476"/>
      <c r="MFT6" s="476"/>
      <c r="MFU6" s="476"/>
      <c r="MFV6" s="476"/>
      <c r="MFW6" s="476"/>
      <c r="MFX6" s="476"/>
      <c r="MFY6" s="476"/>
      <c r="MFZ6" s="476"/>
      <c r="MGA6" s="476"/>
      <c r="MGB6" s="476"/>
      <c r="MGC6" s="476"/>
      <c r="MGD6" s="476"/>
      <c r="MGE6" s="476"/>
      <c r="MGF6" s="476"/>
      <c r="MGG6" s="476"/>
      <c r="MGH6" s="476"/>
      <c r="MGI6" s="476"/>
      <c r="MGJ6" s="476"/>
      <c r="MGK6" s="476"/>
      <c r="MGL6" s="476"/>
      <c r="MGM6" s="476"/>
      <c r="MGN6" s="476"/>
      <c r="MGO6" s="476"/>
      <c r="MGP6" s="476"/>
      <c r="MGQ6" s="476"/>
      <c r="MGR6" s="476"/>
      <c r="MGS6" s="476"/>
      <c r="MGT6" s="476"/>
      <c r="MGU6" s="476"/>
      <c r="MGV6" s="476"/>
      <c r="MGW6" s="476"/>
      <c r="MGX6" s="476"/>
      <c r="MGY6" s="476"/>
      <c r="MGZ6" s="476"/>
      <c r="MHA6" s="476"/>
      <c r="MHB6" s="476"/>
      <c r="MHC6" s="476"/>
      <c r="MHD6" s="476"/>
      <c r="MHE6" s="476"/>
      <c r="MHF6" s="476"/>
      <c r="MHG6" s="476"/>
      <c r="MHH6" s="476"/>
      <c r="MHI6" s="476"/>
      <c r="MHJ6" s="476"/>
      <c r="MHK6" s="476"/>
      <c r="MHL6" s="476"/>
      <c r="MHM6" s="476"/>
      <c r="MHN6" s="476"/>
      <c r="MHO6" s="476"/>
      <c r="MHP6" s="476"/>
      <c r="MHQ6" s="476"/>
      <c r="MHR6" s="476"/>
      <c r="MHS6" s="476"/>
      <c r="MHT6" s="476"/>
      <c r="MHU6" s="476"/>
      <c r="MHV6" s="476"/>
      <c r="MHW6" s="476"/>
      <c r="MHX6" s="476"/>
      <c r="MHY6" s="476"/>
      <c r="MHZ6" s="476"/>
      <c r="MIA6" s="476"/>
      <c r="MIB6" s="476"/>
      <c r="MIC6" s="476"/>
      <c r="MID6" s="476"/>
      <c r="MIE6" s="476"/>
      <c r="MIF6" s="476"/>
      <c r="MIG6" s="476"/>
      <c r="MIH6" s="476"/>
      <c r="MII6" s="476"/>
      <c r="MIJ6" s="476"/>
      <c r="MIK6" s="476"/>
      <c r="MIL6" s="476"/>
      <c r="MIM6" s="476"/>
      <c r="MIN6" s="476"/>
      <c r="MIO6" s="476"/>
      <c r="MIP6" s="476"/>
      <c r="MIQ6" s="476"/>
      <c r="MIR6" s="476"/>
      <c r="MIS6" s="476"/>
      <c r="MIT6" s="476"/>
      <c r="MIU6" s="476"/>
      <c r="MIV6" s="476"/>
      <c r="MIW6" s="476"/>
      <c r="MIX6" s="476"/>
      <c r="MIY6" s="476"/>
      <c r="MIZ6" s="476"/>
      <c r="MJA6" s="476"/>
      <c r="MJB6" s="476"/>
      <c r="MJC6" s="476"/>
      <c r="MJD6" s="476"/>
      <c r="MJE6" s="476"/>
      <c r="MJF6" s="476"/>
      <c r="MJG6" s="476"/>
      <c r="MJH6" s="476"/>
      <c r="MJI6" s="476"/>
      <c r="MJJ6" s="476"/>
      <c r="MJK6" s="476"/>
      <c r="MJL6" s="476"/>
      <c r="MJM6" s="476"/>
      <c r="MJN6" s="476"/>
      <c r="MJO6" s="476"/>
      <c r="MJP6" s="476"/>
      <c r="MJQ6" s="476"/>
      <c r="MJR6" s="476"/>
      <c r="MJS6" s="476"/>
      <c r="MJT6" s="476"/>
      <c r="MJU6" s="476"/>
      <c r="MJV6" s="476"/>
      <c r="MJW6" s="476"/>
      <c r="MJX6" s="476"/>
      <c r="MJY6" s="476"/>
      <c r="MJZ6" s="476"/>
      <c r="MKA6" s="476"/>
      <c r="MKB6" s="476"/>
      <c r="MKC6" s="476"/>
      <c r="MKD6" s="476"/>
      <c r="MKE6" s="476"/>
      <c r="MKF6" s="476"/>
      <c r="MKG6" s="476"/>
      <c r="MKH6" s="476"/>
      <c r="MKI6" s="476"/>
      <c r="MKJ6" s="476"/>
      <c r="MKK6" s="476"/>
      <c r="MKL6" s="476"/>
      <c r="MKM6" s="476"/>
      <c r="MKN6" s="476"/>
      <c r="MKO6" s="476"/>
      <c r="MKP6" s="476"/>
      <c r="MKQ6" s="476"/>
      <c r="MKR6" s="476"/>
      <c r="MKS6" s="476"/>
      <c r="MKT6" s="476"/>
      <c r="MKU6" s="476"/>
      <c r="MKV6" s="476"/>
      <c r="MKW6" s="476"/>
      <c r="MKX6" s="476"/>
      <c r="MKY6" s="476"/>
      <c r="MKZ6" s="476"/>
      <c r="MLA6" s="476"/>
      <c r="MLB6" s="476"/>
      <c r="MLC6" s="476"/>
      <c r="MLD6" s="476"/>
      <c r="MLE6" s="476"/>
      <c r="MLF6" s="476"/>
      <c r="MLG6" s="476"/>
      <c r="MLH6" s="476"/>
      <c r="MLI6" s="476"/>
      <c r="MLJ6" s="476"/>
      <c r="MLK6" s="476"/>
      <c r="MLL6" s="476"/>
      <c r="MLM6" s="476"/>
      <c r="MLN6" s="476"/>
      <c r="MLO6" s="476"/>
      <c r="MLP6" s="476"/>
      <c r="MLQ6" s="476"/>
      <c r="MLR6" s="476"/>
      <c r="MLS6" s="476"/>
      <c r="MLT6" s="476"/>
      <c r="MLU6" s="476"/>
      <c r="MLV6" s="476"/>
      <c r="MLW6" s="476"/>
      <c r="MLX6" s="476"/>
      <c r="MLY6" s="476"/>
      <c r="MLZ6" s="476"/>
      <c r="MMA6" s="476"/>
      <c r="MMB6" s="476"/>
      <c r="MMC6" s="476"/>
      <c r="MMD6" s="476"/>
      <c r="MME6" s="476"/>
      <c r="MMF6" s="476"/>
      <c r="MMG6" s="476"/>
      <c r="MMH6" s="476"/>
      <c r="MMI6" s="476"/>
      <c r="MMJ6" s="476"/>
      <c r="MMK6" s="476"/>
      <c r="MML6" s="476"/>
      <c r="MMM6" s="476"/>
      <c r="MMN6" s="476"/>
      <c r="MMO6" s="476"/>
      <c r="MMP6" s="476"/>
      <c r="MMQ6" s="476"/>
      <c r="MMR6" s="476"/>
      <c r="MMS6" s="476"/>
      <c r="MMT6" s="476"/>
      <c r="MMU6" s="476"/>
      <c r="MMV6" s="476"/>
      <c r="MMW6" s="476"/>
      <c r="MMX6" s="476"/>
      <c r="MMY6" s="476"/>
      <c r="MMZ6" s="476"/>
      <c r="MNA6" s="476"/>
      <c r="MNB6" s="476"/>
      <c r="MNC6" s="476"/>
      <c r="MND6" s="476"/>
      <c r="MNE6" s="476"/>
      <c r="MNF6" s="476"/>
      <c r="MNG6" s="476"/>
      <c r="MNH6" s="476"/>
      <c r="MNI6" s="476"/>
      <c r="MNJ6" s="476"/>
      <c r="MNK6" s="476"/>
      <c r="MNL6" s="476"/>
      <c r="MNM6" s="476"/>
      <c r="MNN6" s="476"/>
      <c r="MNO6" s="476"/>
      <c r="MNP6" s="476"/>
      <c r="MNQ6" s="476"/>
      <c r="MNR6" s="476"/>
      <c r="MNS6" s="476"/>
      <c r="MNT6" s="476"/>
      <c r="MNU6" s="476"/>
      <c r="MNV6" s="476"/>
      <c r="MNW6" s="476"/>
      <c r="MNX6" s="476"/>
      <c r="MNY6" s="476"/>
      <c r="MNZ6" s="476"/>
      <c r="MOA6" s="476"/>
      <c r="MOB6" s="476"/>
      <c r="MOC6" s="476"/>
      <c r="MOD6" s="476"/>
      <c r="MOE6" s="476"/>
      <c r="MOF6" s="476"/>
      <c r="MOG6" s="476"/>
      <c r="MOH6" s="476"/>
      <c r="MOI6" s="476"/>
      <c r="MOJ6" s="476"/>
      <c r="MOK6" s="476"/>
      <c r="MOL6" s="476"/>
      <c r="MOM6" s="476"/>
      <c r="MON6" s="476"/>
      <c r="MOO6" s="476"/>
      <c r="MOP6" s="476"/>
      <c r="MOQ6" s="476"/>
      <c r="MOR6" s="476"/>
      <c r="MOS6" s="476"/>
      <c r="MOT6" s="476"/>
      <c r="MOU6" s="476"/>
      <c r="MOV6" s="476"/>
      <c r="MOW6" s="476"/>
      <c r="MOX6" s="476"/>
      <c r="MOY6" s="476"/>
      <c r="MOZ6" s="476"/>
      <c r="MPA6" s="476"/>
      <c r="MPB6" s="476"/>
      <c r="MPC6" s="476"/>
      <c r="MPD6" s="476"/>
      <c r="MPE6" s="476"/>
      <c r="MPF6" s="476"/>
      <c r="MPG6" s="476"/>
      <c r="MPH6" s="476"/>
      <c r="MPI6" s="476"/>
      <c r="MPJ6" s="476"/>
      <c r="MPK6" s="476"/>
      <c r="MPL6" s="476"/>
      <c r="MPM6" s="476"/>
      <c r="MPN6" s="476"/>
      <c r="MPO6" s="476"/>
      <c r="MPP6" s="476"/>
      <c r="MPQ6" s="476"/>
      <c r="MPR6" s="476"/>
      <c r="MPS6" s="476"/>
      <c r="MPT6" s="476"/>
      <c r="MPU6" s="476"/>
      <c r="MPV6" s="476"/>
      <c r="MPW6" s="476"/>
      <c r="MPX6" s="476"/>
      <c r="MPY6" s="476"/>
      <c r="MPZ6" s="476"/>
      <c r="MQA6" s="476"/>
      <c r="MQB6" s="476"/>
      <c r="MQC6" s="476"/>
      <c r="MQD6" s="476"/>
      <c r="MQE6" s="476"/>
      <c r="MQF6" s="476"/>
      <c r="MQG6" s="476"/>
      <c r="MQH6" s="476"/>
      <c r="MQI6" s="476"/>
      <c r="MQJ6" s="476"/>
      <c r="MQK6" s="476"/>
      <c r="MQL6" s="476"/>
      <c r="MQM6" s="476"/>
      <c r="MQN6" s="476"/>
      <c r="MQO6" s="476"/>
      <c r="MQP6" s="476"/>
      <c r="MQQ6" s="476"/>
      <c r="MQR6" s="476"/>
      <c r="MQS6" s="476"/>
      <c r="MQT6" s="476"/>
      <c r="MQU6" s="476"/>
      <c r="MQV6" s="476"/>
      <c r="MQW6" s="476"/>
      <c r="MQX6" s="476"/>
      <c r="MQY6" s="476"/>
      <c r="MQZ6" s="476"/>
      <c r="MRA6" s="476"/>
      <c r="MRB6" s="476"/>
      <c r="MRC6" s="476"/>
      <c r="MRD6" s="476"/>
      <c r="MRE6" s="476"/>
      <c r="MRF6" s="476"/>
      <c r="MRG6" s="476"/>
      <c r="MRH6" s="476"/>
      <c r="MRI6" s="476"/>
      <c r="MRJ6" s="476"/>
      <c r="MRK6" s="476"/>
      <c r="MRL6" s="476"/>
      <c r="MRM6" s="476"/>
      <c r="MRN6" s="476"/>
      <c r="MRO6" s="476"/>
      <c r="MRP6" s="476"/>
      <c r="MRQ6" s="476"/>
      <c r="MRR6" s="476"/>
      <c r="MRS6" s="476"/>
      <c r="MRT6" s="476"/>
      <c r="MRU6" s="476"/>
      <c r="MRV6" s="476"/>
      <c r="MRW6" s="476"/>
      <c r="MRX6" s="476"/>
      <c r="MRY6" s="476"/>
      <c r="MRZ6" s="476"/>
      <c r="MSA6" s="476"/>
      <c r="MSB6" s="476"/>
      <c r="MSC6" s="476"/>
      <c r="MSD6" s="476"/>
      <c r="MSE6" s="476"/>
      <c r="MSF6" s="476"/>
      <c r="MSG6" s="476"/>
      <c r="MSH6" s="476"/>
      <c r="MSI6" s="476"/>
      <c r="MSJ6" s="476"/>
      <c r="MSK6" s="476"/>
      <c r="MSL6" s="476"/>
      <c r="MSM6" s="476"/>
      <c r="MSN6" s="476"/>
      <c r="MSO6" s="476"/>
      <c r="MSP6" s="476"/>
      <c r="MSQ6" s="476"/>
      <c r="MSR6" s="476"/>
      <c r="MSS6" s="476"/>
      <c r="MST6" s="476"/>
      <c r="MSU6" s="476"/>
      <c r="MSV6" s="476"/>
      <c r="MSW6" s="476"/>
      <c r="MSX6" s="476"/>
      <c r="MSY6" s="476"/>
      <c r="MSZ6" s="476"/>
      <c r="MTA6" s="476"/>
      <c r="MTB6" s="476"/>
      <c r="MTC6" s="476"/>
      <c r="MTD6" s="476"/>
      <c r="MTE6" s="476"/>
      <c r="MTF6" s="476"/>
      <c r="MTG6" s="476"/>
      <c r="MTH6" s="476"/>
      <c r="MTI6" s="476"/>
      <c r="MTJ6" s="476"/>
      <c r="MTK6" s="476"/>
      <c r="MTL6" s="476"/>
      <c r="MTM6" s="476"/>
      <c r="MTN6" s="476"/>
      <c r="MTO6" s="476"/>
      <c r="MTP6" s="476"/>
      <c r="MTQ6" s="476"/>
      <c r="MTR6" s="476"/>
      <c r="MTS6" s="476"/>
      <c r="MTT6" s="476"/>
      <c r="MTU6" s="476"/>
      <c r="MTV6" s="476"/>
      <c r="MTW6" s="476"/>
      <c r="MTX6" s="476"/>
      <c r="MTY6" s="476"/>
      <c r="MTZ6" s="476"/>
      <c r="MUA6" s="476"/>
      <c r="MUB6" s="476"/>
      <c r="MUC6" s="476"/>
      <c r="MUD6" s="476"/>
      <c r="MUE6" s="476"/>
      <c r="MUF6" s="476"/>
      <c r="MUG6" s="476"/>
      <c r="MUH6" s="476"/>
      <c r="MUI6" s="476"/>
      <c r="MUJ6" s="476"/>
      <c r="MUK6" s="476"/>
      <c r="MUL6" s="476"/>
      <c r="MUM6" s="476"/>
      <c r="MUN6" s="476"/>
      <c r="MUO6" s="476"/>
      <c r="MUP6" s="476"/>
      <c r="MUQ6" s="476"/>
      <c r="MUR6" s="476"/>
      <c r="MUS6" s="476"/>
      <c r="MUT6" s="476"/>
      <c r="MUU6" s="476"/>
      <c r="MUV6" s="476"/>
      <c r="MUW6" s="476"/>
      <c r="MUX6" s="476"/>
      <c r="MUY6" s="476"/>
      <c r="MUZ6" s="476"/>
      <c r="MVA6" s="476"/>
      <c r="MVB6" s="476"/>
      <c r="MVC6" s="476"/>
      <c r="MVD6" s="476"/>
      <c r="MVE6" s="476"/>
      <c r="MVF6" s="476"/>
      <c r="MVG6" s="476"/>
      <c r="MVH6" s="476"/>
      <c r="MVI6" s="476"/>
      <c r="MVJ6" s="476"/>
      <c r="MVK6" s="476"/>
      <c r="MVL6" s="476"/>
      <c r="MVM6" s="476"/>
      <c r="MVN6" s="476"/>
      <c r="MVO6" s="476"/>
      <c r="MVP6" s="476"/>
      <c r="MVQ6" s="476"/>
      <c r="MVR6" s="476"/>
      <c r="MVS6" s="476"/>
      <c r="MVT6" s="476"/>
      <c r="MVU6" s="476"/>
      <c r="MVV6" s="476"/>
      <c r="MVW6" s="476"/>
      <c r="MVX6" s="476"/>
      <c r="MVY6" s="476"/>
      <c r="MVZ6" s="476"/>
      <c r="MWA6" s="476"/>
      <c r="MWB6" s="476"/>
      <c r="MWC6" s="476"/>
      <c r="MWD6" s="476"/>
      <c r="MWE6" s="476"/>
      <c r="MWF6" s="476"/>
      <c r="MWG6" s="476"/>
      <c r="MWH6" s="476"/>
      <c r="MWI6" s="476"/>
      <c r="MWJ6" s="476"/>
      <c r="MWK6" s="476"/>
      <c r="MWL6" s="476"/>
      <c r="MWM6" s="476"/>
      <c r="MWN6" s="476"/>
      <c r="MWO6" s="476"/>
      <c r="MWP6" s="476"/>
      <c r="MWQ6" s="476"/>
      <c r="MWR6" s="476"/>
      <c r="MWS6" s="476"/>
      <c r="MWT6" s="476"/>
      <c r="MWU6" s="476"/>
      <c r="MWV6" s="476"/>
      <c r="MWW6" s="476"/>
      <c r="MWX6" s="476"/>
      <c r="MWY6" s="476"/>
      <c r="MWZ6" s="476"/>
      <c r="MXA6" s="476"/>
      <c r="MXB6" s="476"/>
      <c r="MXC6" s="476"/>
      <c r="MXD6" s="476"/>
      <c r="MXE6" s="476"/>
      <c r="MXF6" s="476"/>
      <c r="MXG6" s="476"/>
      <c r="MXH6" s="476"/>
      <c r="MXI6" s="476"/>
      <c r="MXJ6" s="476"/>
      <c r="MXK6" s="476"/>
      <c r="MXL6" s="476"/>
      <c r="MXM6" s="476"/>
      <c r="MXN6" s="476"/>
      <c r="MXO6" s="476"/>
      <c r="MXP6" s="476"/>
      <c r="MXQ6" s="476"/>
      <c r="MXR6" s="476"/>
      <c r="MXS6" s="476"/>
      <c r="MXT6" s="476"/>
      <c r="MXU6" s="476"/>
      <c r="MXV6" s="476"/>
      <c r="MXW6" s="476"/>
      <c r="MXX6" s="476"/>
      <c r="MXY6" s="476"/>
      <c r="MXZ6" s="476"/>
      <c r="MYA6" s="476"/>
      <c r="MYB6" s="476"/>
      <c r="MYC6" s="476"/>
      <c r="MYD6" s="476"/>
      <c r="MYE6" s="476"/>
      <c r="MYF6" s="476"/>
      <c r="MYG6" s="476"/>
      <c r="MYH6" s="476"/>
      <c r="MYI6" s="476"/>
      <c r="MYJ6" s="476"/>
      <c r="MYK6" s="476"/>
      <c r="MYL6" s="476"/>
      <c r="MYM6" s="476"/>
      <c r="MYN6" s="476"/>
      <c r="MYO6" s="476"/>
      <c r="MYP6" s="476"/>
      <c r="MYQ6" s="476"/>
      <c r="MYR6" s="476"/>
      <c r="MYS6" s="476"/>
      <c r="MYT6" s="476"/>
      <c r="MYU6" s="476"/>
      <c r="MYV6" s="476"/>
      <c r="MYW6" s="476"/>
      <c r="MYX6" s="476"/>
      <c r="MYY6" s="476"/>
      <c r="MYZ6" s="476"/>
      <c r="MZA6" s="476"/>
      <c r="MZB6" s="476"/>
      <c r="MZC6" s="476"/>
      <c r="MZD6" s="476"/>
      <c r="MZE6" s="476"/>
      <c r="MZF6" s="476"/>
      <c r="MZG6" s="476"/>
      <c r="MZH6" s="476"/>
      <c r="MZI6" s="476"/>
      <c r="MZJ6" s="476"/>
      <c r="MZK6" s="476"/>
      <c r="MZL6" s="476"/>
      <c r="MZM6" s="476"/>
      <c r="MZN6" s="476"/>
      <c r="MZO6" s="476"/>
      <c r="MZP6" s="476"/>
      <c r="MZQ6" s="476"/>
      <c r="MZR6" s="476"/>
      <c r="MZS6" s="476"/>
      <c r="MZT6" s="476"/>
      <c r="MZU6" s="476"/>
      <c r="MZV6" s="476"/>
      <c r="MZW6" s="476"/>
      <c r="MZX6" s="476"/>
      <c r="MZY6" s="476"/>
      <c r="MZZ6" s="476"/>
      <c r="NAA6" s="476"/>
      <c r="NAB6" s="476"/>
      <c r="NAC6" s="476"/>
      <c r="NAD6" s="476"/>
      <c r="NAE6" s="476"/>
      <c r="NAF6" s="476"/>
      <c r="NAG6" s="476"/>
      <c r="NAH6" s="476"/>
      <c r="NAI6" s="476"/>
      <c r="NAJ6" s="476"/>
      <c r="NAK6" s="476"/>
      <c r="NAL6" s="476"/>
      <c r="NAM6" s="476"/>
      <c r="NAN6" s="476"/>
      <c r="NAO6" s="476"/>
      <c r="NAP6" s="476"/>
      <c r="NAQ6" s="476"/>
      <c r="NAR6" s="476"/>
      <c r="NAS6" s="476"/>
      <c r="NAT6" s="476"/>
      <c r="NAU6" s="476"/>
      <c r="NAV6" s="476"/>
      <c r="NAW6" s="476"/>
      <c r="NAX6" s="476"/>
      <c r="NAY6" s="476"/>
      <c r="NAZ6" s="476"/>
      <c r="NBA6" s="476"/>
      <c r="NBB6" s="476"/>
      <c r="NBC6" s="476"/>
      <c r="NBD6" s="476"/>
      <c r="NBE6" s="476"/>
      <c r="NBF6" s="476"/>
      <c r="NBG6" s="476"/>
      <c r="NBH6" s="476"/>
      <c r="NBI6" s="476"/>
      <c r="NBJ6" s="476"/>
      <c r="NBK6" s="476"/>
      <c r="NBL6" s="476"/>
      <c r="NBM6" s="476"/>
      <c r="NBN6" s="476"/>
      <c r="NBO6" s="476"/>
      <c r="NBP6" s="476"/>
      <c r="NBQ6" s="476"/>
      <c r="NBR6" s="476"/>
      <c r="NBS6" s="476"/>
      <c r="NBT6" s="476"/>
      <c r="NBU6" s="476"/>
      <c r="NBV6" s="476"/>
      <c r="NBW6" s="476"/>
      <c r="NBX6" s="476"/>
      <c r="NBY6" s="476"/>
      <c r="NBZ6" s="476"/>
      <c r="NCA6" s="476"/>
      <c r="NCB6" s="476"/>
      <c r="NCC6" s="476"/>
      <c r="NCD6" s="476"/>
      <c r="NCE6" s="476"/>
      <c r="NCF6" s="476"/>
      <c r="NCG6" s="476"/>
      <c r="NCH6" s="476"/>
      <c r="NCI6" s="476"/>
      <c r="NCJ6" s="476"/>
      <c r="NCK6" s="476"/>
      <c r="NCL6" s="476"/>
      <c r="NCM6" s="476"/>
      <c r="NCN6" s="476"/>
      <c r="NCO6" s="476"/>
      <c r="NCP6" s="476"/>
      <c r="NCQ6" s="476"/>
      <c r="NCR6" s="476"/>
      <c r="NCS6" s="476"/>
      <c r="NCT6" s="476"/>
      <c r="NCU6" s="476"/>
      <c r="NCV6" s="476"/>
      <c r="NCW6" s="476"/>
      <c r="NCX6" s="476"/>
      <c r="NCY6" s="476"/>
      <c r="NCZ6" s="476"/>
      <c r="NDA6" s="476"/>
      <c r="NDB6" s="476"/>
      <c r="NDC6" s="476"/>
      <c r="NDD6" s="476"/>
      <c r="NDE6" s="476"/>
      <c r="NDF6" s="476"/>
      <c r="NDG6" s="476"/>
      <c r="NDH6" s="476"/>
      <c r="NDI6" s="476"/>
      <c r="NDJ6" s="476"/>
      <c r="NDK6" s="476"/>
      <c r="NDL6" s="476"/>
      <c r="NDM6" s="476"/>
      <c r="NDN6" s="476"/>
      <c r="NDO6" s="476"/>
      <c r="NDP6" s="476"/>
      <c r="NDQ6" s="476"/>
      <c r="NDR6" s="476"/>
      <c r="NDS6" s="476"/>
      <c r="NDT6" s="476"/>
      <c r="NDU6" s="476"/>
      <c r="NDV6" s="476"/>
      <c r="NDW6" s="476"/>
      <c r="NDX6" s="476"/>
      <c r="NDY6" s="476"/>
      <c r="NDZ6" s="476"/>
      <c r="NEA6" s="476"/>
      <c r="NEB6" s="476"/>
      <c r="NEC6" s="476"/>
      <c r="NED6" s="476"/>
      <c r="NEE6" s="476"/>
      <c r="NEF6" s="476"/>
      <c r="NEG6" s="476"/>
      <c r="NEH6" s="476"/>
      <c r="NEI6" s="476"/>
      <c r="NEJ6" s="476"/>
      <c r="NEK6" s="476"/>
      <c r="NEL6" s="476"/>
      <c r="NEM6" s="476"/>
      <c r="NEN6" s="476"/>
      <c r="NEO6" s="476"/>
      <c r="NEP6" s="476"/>
      <c r="NEQ6" s="476"/>
      <c r="NER6" s="476"/>
      <c r="NES6" s="476"/>
      <c r="NET6" s="476"/>
      <c r="NEU6" s="476"/>
      <c r="NEV6" s="476"/>
      <c r="NEW6" s="476"/>
      <c r="NEX6" s="476"/>
      <c r="NEY6" s="476"/>
      <c r="NEZ6" s="476"/>
      <c r="NFA6" s="476"/>
      <c r="NFB6" s="476"/>
      <c r="NFC6" s="476"/>
      <c r="NFD6" s="476"/>
      <c r="NFE6" s="476"/>
      <c r="NFF6" s="476"/>
      <c r="NFG6" s="476"/>
      <c r="NFH6" s="476"/>
      <c r="NFI6" s="476"/>
      <c r="NFJ6" s="476"/>
      <c r="NFK6" s="476"/>
      <c r="NFL6" s="476"/>
      <c r="NFM6" s="476"/>
      <c r="NFN6" s="476"/>
      <c r="NFO6" s="476"/>
      <c r="NFP6" s="476"/>
      <c r="NFQ6" s="476"/>
      <c r="NFR6" s="476"/>
      <c r="NFS6" s="476"/>
      <c r="NFT6" s="476"/>
      <c r="NFU6" s="476"/>
      <c r="NFV6" s="476"/>
      <c r="NFW6" s="476"/>
      <c r="NFX6" s="476"/>
      <c r="NFY6" s="476"/>
      <c r="NFZ6" s="476"/>
      <c r="NGA6" s="476"/>
      <c r="NGB6" s="476"/>
      <c r="NGC6" s="476"/>
      <c r="NGD6" s="476"/>
      <c r="NGE6" s="476"/>
      <c r="NGF6" s="476"/>
      <c r="NGG6" s="476"/>
      <c r="NGH6" s="476"/>
      <c r="NGI6" s="476"/>
      <c r="NGJ6" s="476"/>
      <c r="NGK6" s="476"/>
      <c r="NGL6" s="476"/>
      <c r="NGM6" s="476"/>
      <c r="NGN6" s="476"/>
      <c r="NGO6" s="476"/>
      <c r="NGP6" s="476"/>
      <c r="NGQ6" s="476"/>
      <c r="NGR6" s="476"/>
      <c r="NGS6" s="476"/>
      <c r="NGT6" s="476"/>
      <c r="NGU6" s="476"/>
      <c r="NGV6" s="476"/>
      <c r="NGW6" s="476"/>
      <c r="NGX6" s="476"/>
      <c r="NGY6" s="476"/>
      <c r="NGZ6" s="476"/>
      <c r="NHA6" s="476"/>
      <c r="NHB6" s="476"/>
      <c r="NHC6" s="476"/>
      <c r="NHD6" s="476"/>
      <c r="NHE6" s="476"/>
      <c r="NHF6" s="476"/>
      <c r="NHG6" s="476"/>
      <c r="NHH6" s="476"/>
      <c r="NHI6" s="476"/>
      <c r="NHJ6" s="476"/>
      <c r="NHK6" s="476"/>
      <c r="NHL6" s="476"/>
      <c r="NHM6" s="476"/>
      <c r="NHN6" s="476"/>
      <c r="NHO6" s="476"/>
      <c r="NHP6" s="476"/>
      <c r="NHQ6" s="476"/>
      <c r="NHR6" s="476"/>
      <c r="NHS6" s="476"/>
      <c r="NHT6" s="476"/>
      <c r="NHU6" s="476"/>
      <c r="NHV6" s="476"/>
      <c r="NHW6" s="476"/>
      <c r="NHX6" s="476"/>
      <c r="NHY6" s="476"/>
      <c r="NHZ6" s="476"/>
      <c r="NIA6" s="476"/>
      <c r="NIB6" s="476"/>
      <c r="NIC6" s="476"/>
      <c r="NID6" s="476"/>
      <c r="NIE6" s="476"/>
      <c r="NIF6" s="476"/>
      <c r="NIG6" s="476"/>
      <c r="NIH6" s="476"/>
      <c r="NII6" s="476"/>
      <c r="NIJ6" s="476"/>
      <c r="NIK6" s="476"/>
      <c r="NIL6" s="476"/>
      <c r="NIM6" s="476"/>
      <c r="NIN6" s="476"/>
      <c r="NIO6" s="476"/>
      <c r="NIP6" s="476"/>
      <c r="NIQ6" s="476"/>
      <c r="NIR6" s="476"/>
      <c r="NIS6" s="476"/>
      <c r="NIT6" s="476"/>
      <c r="NIU6" s="476"/>
      <c r="NIV6" s="476"/>
      <c r="NIW6" s="476"/>
      <c r="NIX6" s="476"/>
      <c r="NIY6" s="476"/>
      <c r="NIZ6" s="476"/>
      <c r="NJA6" s="476"/>
      <c r="NJB6" s="476"/>
      <c r="NJC6" s="476"/>
      <c r="NJD6" s="476"/>
      <c r="NJE6" s="476"/>
      <c r="NJF6" s="476"/>
      <c r="NJG6" s="476"/>
      <c r="NJH6" s="476"/>
      <c r="NJI6" s="476"/>
      <c r="NJJ6" s="476"/>
      <c r="NJK6" s="476"/>
      <c r="NJL6" s="476"/>
      <c r="NJM6" s="476"/>
      <c r="NJN6" s="476"/>
      <c r="NJO6" s="476"/>
      <c r="NJP6" s="476"/>
      <c r="NJQ6" s="476"/>
      <c r="NJR6" s="476"/>
      <c r="NJS6" s="476"/>
      <c r="NJT6" s="476"/>
      <c r="NJU6" s="476"/>
      <c r="NJV6" s="476"/>
      <c r="NJW6" s="476"/>
      <c r="NJX6" s="476"/>
      <c r="NJY6" s="476"/>
      <c r="NJZ6" s="476"/>
      <c r="NKA6" s="476"/>
      <c r="NKB6" s="476"/>
      <c r="NKC6" s="476"/>
      <c r="NKD6" s="476"/>
      <c r="NKE6" s="476"/>
      <c r="NKF6" s="476"/>
      <c r="NKG6" s="476"/>
      <c r="NKH6" s="476"/>
      <c r="NKI6" s="476"/>
      <c r="NKJ6" s="476"/>
      <c r="NKK6" s="476"/>
      <c r="NKL6" s="476"/>
      <c r="NKM6" s="476"/>
      <c r="NKN6" s="476"/>
      <c r="NKO6" s="476"/>
      <c r="NKP6" s="476"/>
      <c r="NKQ6" s="476"/>
      <c r="NKR6" s="476"/>
      <c r="NKS6" s="476"/>
      <c r="NKT6" s="476"/>
      <c r="NKU6" s="476"/>
      <c r="NKV6" s="476"/>
      <c r="NKW6" s="476"/>
      <c r="NKX6" s="476"/>
      <c r="NKY6" s="476"/>
      <c r="NKZ6" s="476"/>
      <c r="NLA6" s="476"/>
      <c r="NLB6" s="476"/>
      <c r="NLC6" s="476"/>
      <c r="NLD6" s="476"/>
      <c r="NLE6" s="476"/>
      <c r="NLF6" s="476"/>
      <c r="NLG6" s="476"/>
      <c r="NLH6" s="476"/>
      <c r="NLI6" s="476"/>
      <c r="NLJ6" s="476"/>
      <c r="NLK6" s="476"/>
      <c r="NLL6" s="476"/>
      <c r="NLM6" s="476"/>
      <c r="NLN6" s="476"/>
      <c r="NLO6" s="476"/>
      <c r="NLP6" s="476"/>
      <c r="NLQ6" s="476"/>
      <c r="NLR6" s="476"/>
      <c r="NLS6" s="476"/>
      <c r="NLT6" s="476"/>
      <c r="NLU6" s="476"/>
      <c r="NLV6" s="476"/>
      <c r="NLW6" s="476"/>
      <c r="NLX6" s="476"/>
      <c r="NLY6" s="476"/>
      <c r="NLZ6" s="476"/>
      <c r="NMA6" s="476"/>
      <c r="NMB6" s="476"/>
      <c r="NMC6" s="476"/>
      <c r="NMD6" s="476"/>
      <c r="NME6" s="476"/>
      <c r="NMF6" s="476"/>
      <c r="NMG6" s="476"/>
      <c r="NMH6" s="476"/>
      <c r="NMI6" s="476"/>
      <c r="NMJ6" s="476"/>
      <c r="NMK6" s="476"/>
      <c r="NML6" s="476"/>
      <c r="NMM6" s="476"/>
      <c r="NMN6" s="476"/>
      <c r="NMO6" s="476"/>
      <c r="NMP6" s="476"/>
      <c r="NMQ6" s="476"/>
      <c r="NMR6" s="476"/>
      <c r="NMS6" s="476"/>
      <c r="NMT6" s="476"/>
      <c r="NMU6" s="476"/>
      <c r="NMV6" s="476"/>
      <c r="NMW6" s="476"/>
      <c r="NMX6" s="476"/>
      <c r="NMY6" s="476"/>
      <c r="NMZ6" s="476"/>
      <c r="NNA6" s="476"/>
      <c r="NNB6" s="476"/>
      <c r="NNC6" s="476"/>
      <c r="NND6" s="476"/>
      <c r="NNE6" s="476"/>
      <c r="NNF6" s="476"/>
      <c r="NNG6" s="476"/>
      <c r="NNH6" s="476"/>
      <c r="NNI6" s="476"/>
      <c r="NNJ6" s="476"/>
      <c r="NNK6" s="476"/>
      <c r="NNL6" s="476"/>
      <c r="NNM6" s="476"/>
      <c r="NNN6" s="476"/>
      <c r="NNO6" s="476"/>
      <c r="NNP6" s="476"/>
      <c r="NNQ6" s="476"/>
      <c r="NNR6" s="476"/>
      <c r="NNS6" s="476"/>
      <c r="NNT6" s="476"/>
      <c r="NNU6" s="476"/>
      <c r="NNV6" s="476"/>
      <c r="NNW6" s="476"/>
      <c r="NNX6" s="476"/>
      <c r="NNY6" s="476"/>
      <c r="NNZ6" s="476"/>
      <c r="NOA6" s="476"/>
      <c r="NOB6" s="476"/>
      <c r="NOC6" s="476"/>
      <c r="NOD6" s="476"/>
      <c r="NOE6" s="476"/>
      <c r="NOF6" s="476"/>
      <c r="NOG6" s="476"/>
      <c r="NOH6" s="476"/>
      <c r="NOI6" s="476"/>
      <c r="NOJ6" s="476"/>
      <c r="NOK6" s="476"/>
      <c r="NOL6" s="476"/>
      <c r="NOM6" s="476"/>
      <c r="NON6" s="476"/>
      <c r="NOO6" s="476"/>
      <c r="NOP6" s="476"/>
      <c r="NOQ6" s="476"/>
      <c r="NOR6" s="476"/>
      <c r="NOS6" s="476"/>
      <c r="NOT6" s="476"/>
      <c r="NOU6" s="476"/>
      <c r="NOV6" s="476"/>
      <c r="NOW6" s="476"/>
      <c r="NOX6" s="476"/>
      <c r="NOY6" s="476"/>
      <c r="NOZ6" s="476"/>
      <c r="NPA6" s="476"/>
      <c r="NPB6" s="476"/>
      <c r="NPC6" s="476"/>
      <c r="NPD6" s="476"/>
      <c r="NPE6" s="476"/>
      <c r="NPF6" s="476"/>
      <c r="NPG6" s="476"/>
      <c r="NPH6" s="476"/>
      <c r="NPI6" s="476"/>
      <c r="NPJ6" s="476"/>
      <c r="NPK6" s="476"/>
      <c r="NPL6" s="476"/>
      <c r="NPM6" s="476"/>
      <c r="NPN6" s="476"/>
      <c r="NPO6" s="476"/>
      <c r="NPP6" s="476"/>
      <c r="NPQ6" s="476"/>
      <c r="NPR6" s="476"/>
      <c r="NPS6" s="476"/>
      <c r="NPT6" s="476"/>
      <c r="NPU6" s="476"/>
      <c r="NPV6" s="476"/>
      <c r="NPW6" s="476"/>
      <c r="NPX6" s="476"/>
      <c r="NPY6" s="476"/>
      <c r="NPZ6" s="476"/>
      <c r="NQA6" s="476"/>
      <c r="NQB6" s="476"/>
      <c r="NQC6" s="476"/>
      <c r="NQD6" s="476"/>
      <c r="NQE6" s="476"/>
      <c r="NQF6" s="476"/>
      <c r="NQG6" s="476"/>
      <c r="NQH6" s="476"/>
      <c r="NQI6" s="476"/>
      <c r="NQJ6" s="476"/>
      <c r="NQK6" s="476"/>
      <c r="NQL6" s="476"/>
      <c r="NQM6" s="476"/>
      <c r="NQN6" s="476"/>
      <c r="NQO6" s="476"/>
      <c r="NQP6" s="476"/>
      <c r="NQQ6" s="476"/>
      <c r="NQR6" s="476"/>
      <c r="NQS6" s="476"/>
      <c r="NQT6" s="476"/>
      <c r="NQU6" s="476"/>
      <c r="NQV6" s="476"/>
      <c r="NQW6" s="476"/>
      <c r="NQX6" s="476"/>
      <c r="NQY6" s="476"/>
      <c r="NQZ6" s="476"/>
      <c r="NRA6" s="476"/>
      <c r="NRB6" s="476"/>
      <c r="NRC6" s="476"/>
      <c r="NRD6" s="476"/>
      <c r="NRE6" s="476"/>
      <c r="NRF6" s="476"/>
      <c r="NRG6" s="476"/>
      <c r="NRH6" s="476"/>
      <c r="NRI6" s="476"/>
      <c r="NRJ6" s="476"/>
      <c r="NRK6" s="476"/>
      <c r="NRL6" s="476"/>
      <c r="NRM6" s="476"/>
      <c r="NRN6" s="476"/>
      <c r="NRO6" s="476"/>
      <c r="NRP6" s="476"/>
      <c r="NRQ6" s="476"/>
      <c r="NRR6" s="476"/>
      <c r="NRS6" s="476"/>
      <c r="NRT6" s="476"/>
      <c r="NRU6" s="476"/>
      <c r="NRV6" s="476"/>
      <c r="NRW6" s="476"/>
      <c r="NRX6" s="476"/>
      <c r="NRY6" s="476"/>
      <c r="NRZ6" s="476"/>
      <c r="NSA6" s="476"/>
      <c r="NSB6" s="476"/>
      <c r="NSC6" s="476"/>
      <c r="NSD6" s="476"/>
      <c r="NSE6" s="476"/>
      <c r="NSF6" s="476"/>
      <c r="NSG6" s="476"/>
      <c r="NSH6" s="476"/>
      <c r="NSI6" s="476"/>
      <c r="NSJ6" s="476"/>
      <c r="NSK6" s="476"/>
      <c r="NSL6" s="476"/>
      <c r="NSM6" s="476"/>
      <c r="NSN6" s="476"/>
      <c r="NSO6" s="476"/>
      <c r="NSP6" s="476"/>
      <c r="NSQ6" s="476"/>
      <c r="NSR6" s="476"/>
      <c r="NSS6" s="476"/>
      <c r="NST6" s="476"/>
      <c r="NSU6" s="476"/>
      <c r="NSV6" s="476"/>
      <c r="NSW6" s="476"/>
      <c r="NSX6" s="476"/>
      <c r="NSY6" s="476"/>
      <c r="NSZ6" s="476"/>
      <c r="NTA6" s="476"/>
      <c r="NTB6" s="476"/>
      <c r="NTC6" s="476"/>
      <c r="NTD6" s="476"/>
      <c r="NTE6" s="476"/>
      <c r="NTF6" s="476"/>
      <c r="NTG6" s="476"/>
      <c r="NTH6" s="476"/>
      <c r="NTI6" s="476"/>
      <c r="NTJ6" s="476"/>
      <c r="NTK6" s="476"/>
      <c r="NTL6" s="476"/>
      <c r="NTM6" s="476"/>
      <c r="NTN6" s="476"/>
      <c r="NTO6" s="476"/>
      <c r="NTP6" s="476"/>
      <c r="NTQ6" s="476"/>
      <c r="NTR6" s="476"/>
      <c r="NTS6" s="476"/>
      <c r="NTT6" s="476"/>
      <c r="NTU6" s="476"/>
      <c r="NTV6" s="476"/>
      <c r="NTW6" s="476"/>
      <c r="NTX6" s="476"/>
      <c r="NTY6" s="476"/>
      <c r="NTZ6" s="476"/>
      <c r="NUA6" s="476"/>
      <c r="NUB6" s="476"/>
      <c r="NUC6" s="476"/>
      <c r="NUD6" s="476"/>
      <c r="NUE6" s="476"/>
      <c r="NUF6" s="476"/>
      <c r="NUG6" s="476"/>
      <c r="NUH6" s="476"/>
      <c r="NUI6" s="476"/>
      <c r="NUJ6" s="476"/>
      <c r="NUK6" s="476"/>
      <c r="NUL6" s="476"/>
      <c r="NUM6" s="476"/>
      <c r="NUN6" s="476"/>
      <c r="NUO6" s="476"/>
      <c r="NUP6" s="476"/>
      <c r="NUQ6" s="476"/>
      <c r="NUR6" s="476"/>
      <c r="NUS6" s="476"/>
      <c r="NUT6" s="476"/>
      <c r="NUU6" s="476"/>
      <c r="NUV6" s="476"/>
      <c r="NUW6" s="476"/>
      <c r="NUX6" s="476"/>
      <c r="NUY6" s="476"/>
      <c r="NUZ6" s="476"/>
      <c r="NVA6" s="476"/>
      <c r="NVB6" s="476"/>
      <c r="NVC6" s="476"/>
      <c r="NVD6" s="476"/>
      <c r="NVE6" s="476"/>
      <c r="NVF6" s="476"/>
      <c r="NVG6" s="476"/>
      <c r="NVH6" s="476"/>
      <c r="NVI6" s="476"/>
      <c r="NVJ6" s="476"/>
      <c r="NVK6" s="476"/>
      <c r="NVL6" s="476"/>
      <c r="NVM6" s="476"/>
      <c r="NVN6" s="476"/>
      <c r="NVO6" s="476"/>
      <c r="NVP6" s="476"/>
      <c r="NVQ6" s="476"/>
      <c r="NVR6" s="476"/>
      <c r="NVS6" s="476"/>
      <c r="NVT6" s="476"/>
      <c r="NVU6" s="476"/>
      <c r="NVV6" s="476"/>
      <c r="NVW6" s="476"/>
      <c r="NVX6" s="476"/>
      <c r="NVY6" s="476"/>
      <c r="NVZ6" s="476"/>
      <c r="NWA6" s="476"/>
      <c r="NWB6" s="476"/>
      <c r="NWC6" s="476"/>
      <c r="NWD6" s="476"/>
      <c r="NWE6" s="476"/>
      <c r="NWF6" s="476"/>
      <c r="NWG6" s="476"/>
      <c r="NWH6" s="476"/>
      <c r="NWI6" s="476"/>
      <c r="NWJ6" s="476"/>
      <c r="NWK6" s="476"/>
      <c r="NWL6" s="476"/>
      <c r="NWM6" s="476"/>
      <c r="NWN6" s="476"/>
      <c r="NWO6" s="476"/>
      <c r="NWP6" s="476"/>
      <c r="NWQ6" s="476"/>
      <c r="NWR6" s="476"/>
      <c r="NWS6" s="476"/>
      <c r="NWT6" s="476"/>
      <c r="NWU6" s="476"/>
      <c r="NWV6" s="476"/>
      <c r="NWW6" s="476"/>
      <c r="NWX6" s="476"/>
      <c r="NWY6" s="476"/>
      <c r="NWZ6" s="476"/>
      <c r="NXA6" s="476"/>
      <c r="NXB6" s="476"/>
      <c r="NXC6" s="476"/>
      <c r="NXD6" s="476"/>
      <c r="NXE6" s="476"/>
      <c r="NXF6" s="476"/>
      <c r="NXG6" s="476"/>
      <c r="NXH6" s="476"/>
      <c r="NXI6" s="476"/>
      <c r="NXJ6" s="476"/>
      <c r="NXK6" s="476"/>
      <c r="NXL6" s="476"/>
      <c r="NXM6" s="476"/>
      <c r="NXN6" s="476"/>
      <c r="NXO6" s="476"/>
      <c r="NXP6" s="476"/>
      <c r="NXQ6" s="476"/>
      <c r="NXR6" s="476"/>
      <c r="NXS6" s="476"/>
      <c r="NXT6" s="476"/>
      <c r="NXU6" s="476"/>
      <c r="NXV6" s="476"/>
      <c r="NXW6" s="476"/>
      <c r="NXX6" s="476"/>
      <c r="NXY6" s="476"/>
      <c r="NXZ6" s="476"/>
      <c r="NYA6" s="476"/>
      <c r="NYB6" s="476"/>
      <c r="NYC6" s="476"/>
      <c r="NYD6" s="476"/>
      <c r="NYE6" s="476"/>
      <c r="NYF6" s="476"/>
      <c r="NYG6" s="476"/>
      <c r="NYH6" s="476"/>
      <c r="NYI6" s="476"/>
      <c r="NYJ6" s="476"/>
      <c r="NYK6" s="476"/>
      <c r="NYL6" s="476"/>
      <c r="NYM6" s="476"/>
      <c r="NYN6" s="476"/>
      <c r="NYO6" s="476"/>
      <c r="NYP6" s="476"/>
      <c r="NYQ6" s="476"/>
      <c r="NYR6" s="476"/>
      <c r="NYS6" s="476"/>
      <c r="NYT6" s="476"/>
      <c r="NYU6" s="476"/>
      <c r="NYV6" s="476"/>
      <c r="NYW6" s="476"/>
      <c r="NYX6" s="476"/>
      <c r="NYY6" s="476"/>
      <c r="NYZ6" s="476"/>
      <c r="NZA6" s="476"/>
      <c r="NZB6" s="476"/>
      <c r="NZC6" s="476"/>
      <c r="NZD6" s="476"/>
      <c r="NZE6" s="476"/>
      <c r="NZF6" s="476"/>
      <c r="NZG6" s="476"/>
      <c r="NZH6" s="476"/>
      <c r="NZI6" s="476"/>
      <c r="NZJ6" s="476"/>
      <c r="NZK6" s="476"/>
      <c r="NZL6" s="476"/>
      <c r="NZM6" s="476"/>
      <c r="NZN6" s="476"/>
      <c r="NZO6" s="476"/>
      <c r="NZP6" s="476"/>
      <c r="NZQ6" s="476"/>
      <c r="NZR6" s="476"/>
      <c r="NZS6" s="476"/>
      <c r="NZT6" s="476"/>
      <c r="NZU6" s="476"/>
      <c r="NZV6" s="476"/>
      <c r="NZW6" s="476"/>
      <c r="NZX6" s="476"/>
      <c r="NZY6" s="476"/>
      <c r="NZZ6" s="476"/>
      <c r="OAA6" s="476"/>
      <c r="OAB6" s="476"/>
      <c r="OAC6" s="476"/>
      <c r="OAD6" s="476"/>
      <c r="OAE6" s="476"/>
      <c r="OAF6" s="476"/>
      <c r="OAG6" s="476"/>
      <c r="OAH6" s="476"/>
      <c r="OAI6" s="476"/>
      <c r="OAJ6" s="476"/>
      <c r="OAK6" s="476"/>
      <c r="OAL6" s="476"/>
      <c r="OAM6" s="476"/>
      <c r="OAN6" s="476"/>
      <c r="OAO6" s="476"/>
      <c r="OAP6" s="476"/>
      <c r="OAQ6" s="476"/>
      <c r="OAR6" s="476"/>
      <c r="OAS6" s="476"/>
      <c r="OAT6" s="476"/>
      <c r="OAU6" s="476"/>
      <c r="OAV6" s="476"/>
      <c r="OAW6" s="476"/>
      <c r="OAX6" s="476"/>
      <c r="OAY6" s="476"/>
      <c r="OAZ6" s="476"/>
      <c r="OBA6" s="476"/>
      <c r="OBB6" s="476"/>
      <c r="OBC6" s="476"/>
      <c r="OBD6" s="476"/>
      <c r="OBE6" s="476"/>
      <c r="OBF6" s="476"/>
      <c r="OBG6" s="476"/>
      <c r="OBH6" s="476"/>
      <c r="OBI6" s="476"/>
      <c r="OBJ6" s="476"/>
      <c r="OBK6" s="476"/>
      <c r="OBL6" s="476"/>
      <c r="OBM6" s="476"/>
      <c r="OBN6" s="476"/>
      <c r="OBO6" s="476"/>
      <c r="OBP6" s="476"/>
      <c r="OBQ6" s="476"/>
      <c r="OBR6" s="476"/>
      <c r="OBS6" s="476"/>
      <c r="OBT6" s="476"/>
      <c r="OBU6" s="476"/>
      <c r="OBV6" s="476"/>
      <c r="OBW6" s="476"/>
      <c r="OBX6" s="476"/>
      <c r="OBY6" s="476"/>
      <c r="OBZ6" s="476"/>
      <c r="OCA6" s="476"/>
      <c r="OCB6" s="476"/>
      <c r="OCC6" s="476"/>
      <c r="OCD6" s="476"/>
      <c r="OCE6" s="476"/>
      <c r="OCF6" s="476"/>
      <c r="OCG6" s="476"/>
      <c r="OCH6" s="476"/>
      <c r="OCI6" s="476"/>
      <c r="OCJ6" s="476"/>
      <c r="OCK6" s="476"/>
      <c r="OCL6" s="476"/>
      <c r="OCM6" s="476"/>
      <c r="OCN6" s="476"/>
      <c r="OCO6" s="476"/>
      <c r="OCP6" s="476"/>
      <c r="OCQ6" s="476"/>
      <c r="OCR6" s="476"/>
      <c r="OCS6" s="476"/>
      <c r="OCT6" s="476"/>
      <c r="OCU6" s="476"/>
      <c r="OCV6" s="476"/>
      <c r="OCW6" s="476"/>
      <c r="OCX6" s="476"/>
      <c r="OCY6" s="476"/>
      <c r="OCZ6" s="476"/>
      <c r="ODA6" s="476"/>
      <c r="ODB6" s="476"/>
      <c r="ODC6" s="476"/>
      <c r="ODD6" s="476"/>
      <c r="ODE6" s="476"/>
      <c r="ODF6" s="476"/>
      <c r="ODG6" s="476"/>
      <c r="ODH6" s="476"/>
      <c r="ODI6" s="476"/>
      <c r="ODJ6" s="476"/>
      <c r="ODK6" s="476"/>
      <c r="ODL6" s="476"/>
      <c r="ODM6" s="476"/>
      <c r="ODN6" s="476"/>
      <c r="ODO6" s="476"/>
      <c r="ODP6" s="476"/>
      <c r="ODQ6" s="476"/>
      <c r="ODR6" s="476"/>
      <c r="ODS6" s="476"/>
      <c r="ODT6" s="476"/>
      <c r="ODU6" s="476"/>
      <c r="ODV6" s="476"/>
      <c r="ODW6" s="476"/>
      <c r="ODX6" s="476"/>
      <c r="ODY6" s="476"/>
      <c r="ODZ6" s="476"/>
      <c r="OEA6" s="476"/>
      <c r="OEB6" s="476"/>
      <c r="OEC6" s="476"/>
      <c r="OED6" s="476"/>
      <c r="OEE6" s="476"/>
      <c r="OEF6" s="476"/>
      <c r="OEG6" s="476"/>
      <c r="OEH6" s="476"/>
      <c r="OEI6" s="476"/>
      <c r="OEJ6" s="476"/>
      <c r="OEK6" s="476"/>
      <c r="OEL6" s="476"/>
      <c r="OEM6" s="476"/>
      <c r="OEN6" s="476"/>
      <c r="OEO6" s="476"/>
      <c r="OEP6" s="476"/>
      <c r="OEQ6" s="476"/>
      <c r="OER6" s="476"/>
      <c r="OES6" s="476"/>
      <c r="OET6" s="476"/>
      <c r="OEU6" s="476"/>
      <c r="OEV6" s="476"/>
      <c r="OEW6" s="476"/>
      <c r="OEX6" s="476"/>
      <c r="OEY6" s="476"/>
      <c r="OEZ6" s="476"/>
      <c r="OFA6" s="476"/>
      <c r="OFB6" s="476"/>
      <c r="OFC6" s="476"/>
      <c r="OFD6" s="476"/>
      <c r="OFE6" s="476"/>
      <c r="OFF6" s="476"/>
      <c r="OFG6" s="476"/>
      <c r="OFH6" s="476"/>
      <c r="OFI6" s="476"/>
      <c r="OFJ6" s="476"/>
      <c r="OFK6" s="476"/>
      <c r="OFL6" s="476"/>
      <c r="OFM6" s="476"/>
      <c r="OFN6" s="476"/>
      <c r="OFO6" s="476"/>
      <c r="OFP6" s="476"/>
      <c r="OFQ6" s="476"/>
      <c r="OFR6" s="476"/>
      <c r="OFS6" s="476"/>
      <c r="OFT6" s="476"/>
      <c r="OFU6" s="476"/>
      <c r="OFV6" s="476"/>
      <c r="OFW6" s="476"/>
      <c r="OFX6" s="476"/>
      <c r="OFY6" s="476"/>
      <c r="OFZ6" s="476"/>
      <c r="OGA6" s="476"/>
      <c r="OGB6" s="476"/>
      <c r="OGC6" s="476"/>
      <c r="OGD6" s="476"/>
      <c r="OGE6" s="476"/>
      <c r="OGF6" s="476"/>
      <c r="OGG6" s="476"/>
      <c r="OGH6" s="476"/>
      <c r="OGI6" s="476"/>
      <c r="OGJ6" s="476"/>
      <c r="OGK6" s="476"/>
      <c r="OGL6" s="476"/>
      <c r="OGM6" s="476"/>
      <c r="OGN6" s="476"/>
      <c r="OGO6" s="476"/>
      <c r="OGP6" s="476"/>
      <c r="OGQ6" s="476"/>
      <c r="OGR6" s="476"/>
      <c r="OGS6" s="476"/>
      <c r="OGT6" s="476"/>
      <c r="OGU6" s="476"/>
      <c r="OGV6" s="476"/>
      <c r="OGW6" s="476"/>
      <c r="OGX6" s="476"/>
      <c r="OGY6" s="476"/>
      <c r="OGZ6" s="476"/>
      <c r="OHA6" s="476"/>
      <c r="OHB6" s="476"/>
      <c r="OHC6" s="476"/>
      <c r="OHD6" s="476"/>
      <c r="OHE6" s="476"/>
      <c r="OHF6" s="476"/>
      <c r="OHG6" s="476"/>
      <c r="OHH6" s="476"/>
      <c r="OHI6" s="476"/>
      <c r="OHJ6" s="476"/>
      <c r="OHK6" s="476"/>
      <c r="OHL6" s="476"/>
      <c r="OHM6" s="476"/>
      <c r="OHN6" s="476"/>
      <c r="OHO6" s="476"/>
      <c r="OHP6" s="476"/>
      <c r="OHQ6" s="476"/>
      <c r="OHR6" s="476"/>
      <c r="OHS6" s="476"/>
      <c r="OHT6" s="476"/>
      <c r="OHU6" s="476"/>
      <c r="OHV6" s="476"/>
      <c r="OHW6" s="476"/>
      <c r="OHX6" s="476"/>
      <c r="OHY6" s="476"/>
      <c r="OHZ6" s="476"/>
      <c r="OIA6" s="476"/>
      <c r="OIB6" s="476"/>
      <c r="OIC6" s="476"/>
      <c r="OID6" s="476"/>
      <c r="OIE6" s="476"/>
      <c r="OIF6" s="476"/>
      <c r="OIG6" s="476"/>
      <c r="OIH6" s="476"/>
      <c r="OII6" s="476"/>
      <c r="OIJ6" s="476"/>
      <c r="OIK6" s="476"/>
      <c r="OIL6" s="476"/>
      <c r="OIM6" s="476"/>
      <c r="OIN6" s="476"/>
      <c r="OIO6" s="476"/>
      <c r="OIP6" s="476"/>
      <c r="OIQ6" s="476"/>
      <c r="OIR6" s="476"/>
      <c r="OIS6" s="476"/>
      <c r="OIT6" s="476"/>
      <c r="OIU6" s="476"/>
      <c r="OIV6" s="476"/>
      <c r="OIW6" s="476"/>
      <c r="OIX6" s="476"/>
      <c r="OIY6" s="476"/>
      <c r="OIZ6" s="476"/>
      <c r="OJA6" s="476"/>
      <c r="OJB6" s="476"/>
      <c r="OJC6" s="476"/>
      <c r="OJD6" s="476"/>
      <c r="OJE6" s="476"/>
      <c r="OJF6" s="476"/>
      <c r="OJG6" s="476"/>
      <c r="OJH6" s="476"/>
      <c r="OJI6" s="476"/>
      <c r="OJJ6" s="476"/>
      <c r="OJK6" s="476"/>
      <c r="OJL6" s="476"/>
      <c r="OJM6" s="476"/>
      <c r="OJN6" s="476"/>
      <c r="OJO6" s="476"/>
      <c r="OJP6" s="476"/>
      <c r="OJQ6" s="476"/>
      <c r="OJR6" s="476"/>
      <c r="OJS6" s="476"/>
      <c r="OJT6" s="476"/>
      <c r="OJU6" s="476"/>
      <c r="OJV6" s="476"/>
      <c r="OJW6" s="476"/>
      <c r="OJX6" s="476"/>
      <c r="OJY6" s="476"/>
      <c r="OJZ6" s="476"/>
      <c r="OKA6" s="476"/>
      <c r="OKB6" s="476"/>
      <c r="OKC6" s="476"/>
      <c r="OKD6" s="476"/>
      <c r="OKE6" s="476"/>
      <c r="OKF6" s="476"/>
      <c r="OKG6" s="476"/>
      <c r="OKH6" s="476"/>
      <c r="OKI6" s="476"/>
      <c r="OKJ6" s="476"/>
      <c r="OKK6" s="476"/>
      <c r="OKL6" s="476"/>
      <c r="OKM6" s="476"/>
      <c r="OKN6" s="476"/>
      <c r="OKO6" s="476"/>
      <c r="OKP6" s="476"/>
      <c r="OKQ6" s="476"/>
      <c r="OKR6" s="476"/>
      <c r="OKS6" s="476"/>
      <c r="OKT6" s="476"/>
      <c r="OKU6" s="476"/>
      <c r="OKV6" s="476"/>
      <c r="OKW6" s="476"/>
      <c r="OKX6" s="476"/>
      <c r="OKY6" s="476"/>
      <c r="OKZ6" s="476"/>
      <c r="OLA6" s="476"/>
      <c r="OLB6" s="476"/>
      <c r="OLC6" s="476"/>
      <c r="OLD6" s="476"/>
      <c r="OLE6" s="476"/>
      <c r="OLF6" s="476"/>
      <c r="OLG6" s="476"/>
      <c r="OLH6" s="476"/>
      <c r="OLI6" s="476"/>
      <c r="OLJ6" s="476"/>
      <c r="OLK6" s="476"/>
      <c r="OLL6" s="476"/>
      <c r="OLM6" s="476"/>
      <c r="OLN6" s="476"/>
      <c r="OLO6" s="476"/>
      <c r="OLP6" s="476"/>
      <c r="OLQ6" s="476"/>
      <c r="OLR6" s="476"/>
      <c r="OLS6" s="476"/>
      <c r="OLT6" s="476"/>
      <c r="OLU6" s="476"/>
      <c r="OLV6" s="476"/>
      <c r="OLW6" s="476"/>
      <c r="OLX6" s="476"/>
      <c r="OLY6" s="476"/>
      <c r="OLZ6" s="476"/>
      <c r="OMA6" s="476"/>
      <c r="OMB6" s="476"/>
      <c r="OMC6" s="476"/>
      <c r="OMD6" s="476"/>
      <c r="OME6" s="476"/>
      <c r="OMF6" s="476"/>
      <c r="OMG6" s="476"/>
      <c r="OMH6" s="476"/>
      <c r="OMI6" s="476"/>
      <c r="OMJ6" s="476"/>
      <c r="OMK6" s="476"/>
      <c r="OML6" s="476"/>
      <c r="OMM6" s="476"/>
      <c r="OMN6" s="476"/>
      <c r="OMO6" s="476"/>
      <c r="OMP6" s="476"/>
      <c r="OMQ6" s="476"/>
      <c r="OMR6" s="476"/>
      <c r="OMS6" s="476"/>
      <c r="OMT6" s="476"/>
      <c r="OMU6" s="476"/>
      <c r="OMV6" s="476"/>
      <c r="OMW6" s="476"/>
      <c r="OMX6" s="476"/>
      <c r="OMY6" s="476"/>
      <c r="OMZ6" s="476"/>
      <c r="ONA6" s="476"/>
      <c r="ONB6" s="476"/>
      <c r="ONC6" s="476"/>
      <c r="OND6" s="476"/>
      <c r="ONE6" s="476"/>
      <c r="ONF6" s="476"/>
      <c r="ONG6" s="476"/>
      <c r="ONH6" s="476"/>
      <c r="ONI6" s="476"/>
      <c r="ONJ6" s="476"/>
      <c r="ONK6" s="476"/>
      <c r="ONL6" s="476"/>
      <c r="ONM6" s="476"/>
      <c r="ONN6" s="476"/>
      <c r="ONO6" s="476"/>
      <c r="ONP6" s="476"/>
      <c r="ONQ6" s="476"/>
      <c r="ONR6" s="476"/>
      <c r="ONS6" s="476"/>
      <c r="ONT6" s="476"/>
      <c r="ONU6" s="476"/>
      <c r="ONV6" s="476"/>
      <c r="ONW6" s="476"/>
      <c r="ONX6" s="476"/>
      <c r="ONY6" s="476"/>
      <c r="ONZ6" s="476"/>
      <c r="OOA6" s="476"/>
      <c r="OOB6" s="476"/>
      <c r="OOC6" s="476"/>
      <c r="OOD6" s="476"/>
      <c r="OOE6" s="476"/>
      <c r="OOF6" s="476"/>
      <c r="OOG6" s="476"/>
      <c r="OOH6" s="476"/>
      <c r="OOI6" s="476"/>
      <c r="OOJ6" s="476"/>
      <c r="OOK6" s="476"/>
      <c r="OOL6" s="476"/>
      <c r="OOM6" s="476"/>
      <c r="OON6" s="476"/>
      <c r="OOO6" s="476"/>
      <c r="OOP6" s="476"/>
      <c r="OOQ6" s="476"/>
      <c r="OOR6" s="476"/>
      <c r="OOS6" s="476"/>
      <c r="OOT6" s="476"/>
      <c r="OOU6" s="476"/>
      <c r="OOV6" s="476"/>
      <c r="OOW6" s="476"/>
      <c r="OOX6" s="476"/>
      <c r="OOY6" s="476"/>
      <c r="OOZ6" s="476"/>
      <c r="OPA6" s="476"/>
      <c r="OPB6" s="476"/>
      <c r="OPC6" s="476"/>
      <c r="OPD6" s="476"/>
      <c r="OPE6" s="476"/>
      <c r="OPF6" s="476"/>
      <c r="OPG6" s="476"/>
      <c r="OPH6" s="476"/>
      <c r="OPI6" s="476"/>
      <c r="OPJ6" s="476"/>
      <c r="OPK6" s="476"/>
      <c r="OPL6" s="476"/>
      <c r="OPM6" s="476"/>
      <c r="OPN6" s="476"/>
      <c r="OPO6" s="476"/>
      <c r="OPP6" s="476"/>
      <c r="OPQ6" s="476"/>
      <c r="OPR6" s="476"/>
      <c r="OPS6" s="476"/>
      <c r="OPT6" s="476"/>
      <c r="OPU6" s="476"/>
      <c r="OPV6" s="476"/>
      <c r="OPW6" s="476"/>
      <c r="OPX6" s="476"/>
      <c r="OPY6" s="476"/>
      <c r="OPZ6" s="476"/>
      <c r="OQA6" s="476"/>
      <c r="OQB6" s="476"/>
      <c r="OQC6" s="476"/>
      <c r="OQD6" s="476"/>
      <c r="OQE6" s="476"/>
      <c r="OQF6" s="476"/>
      <c r="OQG6" s="476"/>
      <c r="OQH6" s="476"/>
      <c r="OQI6" s="476"/>
      <c r="OQJ6" s="476"/>
      <c r="OQK6" s="476"/>
      <c r="OQL6" s="476"/>
      <c r="OQM6" s="476"/>
      <c r="OQN6" s="476"/>
      <c r="OQO6" s="476"/>
      <c r="OQP6" s="476"/>
      <c r="OQQ6" s="476"/>
      <c r="OQR6" s="476"/>
      <c r="OQS6" s="476"/>
      <c r="OQT6" s="476"/>
      <c r="OQU6" s="476"/>
      <c r="OQV6" s="476"/>
      <c r="OQW6" s="476"/>
      <c r="OQX6" s="476"/>
      <c r="OQY6" s="476"/>
      <c r="OQZ6" s="476"/>
      <c r="ORA6" s="476"/>
      <c r="ORB6" s="476"/>
      <c r="ORC6" s="476"/>
      <c r="ORD6" s="476"/>
      <c r="ORE6" s="476"/>
      <c r="ORF6" s="476"/>
      <c r="ORG6" s="476"/>
      <c r="ORH6" s="476"/>
      <c r="ORI6" s="476"/>
      <c r="ORJ6" s="476"/>
      <c r="ORK6" s="476"/>
      <c r="ORL6" s="476"/>
      <c r="ORM6" s="476"/>
      <c r="ORN6" s="476"/>
      <c r="ORO6" s="476"/>
      <c r="ORP6" s="476"/>
      <c r="ORQ6" s="476"/>
      <c r="ORR6" s="476"/>
      <c r="ORS6" s="476"/>
      <c r="ORT6" s="476"/>
      <c r="ORU6" s="476"/>
      <c r="ORV6" s="476"/>
      <c r="ORW6" s="476"/>
      <c r="ORX6" s="476"/>
      <c r="ORY6" s="476"/>
      <c r="ORZ6" s="476"/>
      <c r="OSA6" s="476"/>
      <c r="OSB6" s="476"/>
      <c r="OSC6" s="476"/>
      <c r="OSD6" s="476"/>
      <c r="OSE6" s="476"/>
      <c r="OSF6" s="476"/>
      <c r="OSG6" s="476"/>
      <c r="OSH6" s="476"/>
      <c r="OSI6" s="476"/>
      <c r="OSJ6" s="476"/>
      <c r="OSK6" s="476"/>
      <c r="OSL6" s="476"/>
      <c r="OSM6" s="476"/>
      <c r="OSN6" s="476"/>
      <c r="OSO6" s="476"/>
      <c r="OSP6" s="476"/>
      <c r="OSQ6" s="476"/>
      <c r="OSR6" s="476"/>
      <c r="OSS6" s="476"/>
      <c r="OST6" s="476"/>
      <c r="OSU6" s="476"/>
      <c r="OSV6" s="476"/>
      <c r="OSW6" s="476"/>
      <c r="OSX6" s="476"/>
      <c r="OSY6" s="476"/>
      <c r="OSZ6" s="476"/>
      <c r="OTA6" s="476"/>
      <c r="OTB6" s="476"/>
      <c r="OTC6" s="476"/>
      <c r="OTD6" s="476"/>
      <c r="OTE6" s="476"/>
      <c r="OTF6" s="476"/>
      <c r="OTG6" s="476"/>
      <c r="OTH6" s="476"/>
      <c r="OTI6" s="476"/>
      <c r="OTJ6" s="476"/>
      <c r="OTK6" s="476"/>
      <c r="OTL6" s="476"/>
      <c r="OTM6" s="476"/>
      <c r="OTN6" s="476"/>
      <c r="OTO6" s="476"/>
      <c r="OTP6" s="476"/>
      <c r="OTQ6" s="476"/>
      <c r="OTR6" s="476"/>
      <c r="OTS6" s="476"/>
      <c r="OTT6" s="476"/>
      <c r="OTU6" s="476"/>
      <c r="OTV6" s="476"/>
      <c r="OTW6" s="476"/>
      <c r="OTX6" s="476"/>
      <c r="OTY6" s="476"/>
      <c r="OTZ6" s="476"/>
      <c r="OUA6" s="476"/>
      <c r="OUB6" s="476"/>
      <c r="OUC6" s="476"/>
      <c r="OUD6" s="476"/>
      <c r="OUE6" s="476"/>
      <c r="OUF6" s="476"/>
      <c r="OUG6" s="476"/>
      <c r="OUH6" s="476"/>
      <c r="OUI6" s="476"/>
      <c r="OUJ6" s="476"/>
      <c r="OUK6" s="476"/>
      <c r="OUL6" s="476"/>
      <c r="OUM6" s="476"/>
      <c r="OUN6" s="476"/>
      <c r="OUO6" s="476"/>
      <c r="OUP6" s="476"/>
      <c r="OUQ6" s="476"/>
      <c r="OUR6" s="476"/>
      <c r="OUS6" s="476"/>
      <c r="OUT6" s="476"/>
      <c r="OUU6" s="476"/>
      <c r="OUV6" s="476"/>
      <c r="OUW6" s="476"/>
      <c r="OUX6" s="476"/>
      <c r="OUY6" s="476"/>
      <c r="OUZ6" s="476"/>
      <c r="OVA6" s="476"/>
      <c r="OVB6" s="476"/>
      <c r="OVC6" s="476"/>
      <c r="OVD6" s="476"/>
      <c r="OVE6" s="476"/>
      <c r="OVF6" s="476"/>
      <c r="OVG6" s="476"/>
      <c r="OVH6" s="476"/>
      <c r="OVI6" s="476"/>
      <c r="OVJ6" s="476"/>
      <c r="OVK6" s="476"/>
      <c r="OVL6" s="476"/>
      <c r="OVM6" s="476"/>
      <c r="OVN6" s="476"/>
      <c r="OVO6" s="476"/>
      <c r="OVP6" s="476"/>
      <c r="OVQ6" s="476"/>
      <c r="OVR6" s="476"/>
      <c r="OVS6" s="476"/>
      <c r="OVT6" s="476"/>
      <c r="OVU6" s="476"/>
      <c r="OVV6" s="476"/>
      <c r="OVW6" s="476"/>
      <c r="OVX6" s="476"/>
      <c r="OVY6" s="476"/>
      <c r="OVZ6" s="476"/>
      <c r="OWA6" s="476"/>
      <c r="OWB6" s="476"/>
      <c r="OWC6" s="476"/>
      <c r="OWD6" s="476"/>
      <c r="OWE6" s="476"/>
      <c r="OWF6" s="476"/>
      <c r="OWG6" s="476"/>
      <c r="OWH6" s="476"/>
      <c r="OWI6" s="476"/>
      <c r="OWJ6" s="476"/>
      <c r="OWK6" s="476"/>
      <c r="OWL6" s="476"/>
      <c r="OWM6" s="476"/>
      <c r="OWN6" s="476"/>
      <c r="OWO6" s="476"/>
      <c r="OWP6" s="476"/>
      <c r="OWQ6" s="476"/>
      <c r="OWR6" s="476"/>
      <c r="OWS6" s="476"/>
      <c r="OWT6" s="476"/>
      <c r="OWU6" s="476"/>
      <c r="OWV6" s="476"/>
      <c r="OWW6" s="476"/>
      <c r="OWX6" s="476"/>
      <c r="OWY6" s="476"/>
      <c r="OWZ6" s="476"/>
      <c r="OXA6" s="476"/>
      <c r="OXB6" s="476"/>
      <c r="OXC6" s="476"/>
      <c r="OXD6" s="476"/>
      <c r="OXE6" s="476"/>
      <c r="OXF6" s="476"/>
      <c r="OXG6" s="476"/>
      <c r="OXH6" s="476"/>
      <c r="OXI6" s="476"/>
      <c r="OXJ6" s="476"/>
      <c r="OXK6" s="476"/>
      <c r="OXL6" s="476"/>
      <c r="OXM6" s="476"/>
      <c r="OXN6" s="476"/>
      <c r="OXO6" s="476"/>
      <c r="OXP6" s="476"/>
      <c r="OXQ6" s="476"/>
      <c r="OXR6" s="476"/>
      <c r="OXS6" s="476"/>
      <c r="OXT6" s="476"/>
      <c r="OXU6" s="476"/>
      <c r="OXV6" s="476"/>
      <c r="OXW6" s="476"/>
      <c r="OXX6" s="476"/>
      <c r="OXY6" s="476"/>
      <c r="OXZ6" s="476"/>
      <c r="OYA6" s="476"/>
      <c r="OYB6" s="476"/>
      <c r="OYC6" s="476"/>
      <c r="OYD6" s="476"/>
      <c r="OYE6" s="476"/>
      <c r="OYF6" s="476"/>
      <c r="OYG6" s="476"/>
      <c r="OYH6" s="476"/>
      <c r="OYI6" s="476"/>
      <c r="OYJ6" s="476"/>
      <c r="OYK6" s="476"/>
      <c r="OYL6" s="476"/>
      <c r="OYM6" s="476"/>
      <c r="OYN6" s="476"/>
      <c r="OYO6" s="476"/>
      <c r="OYP6" s="476"/>
      <c r="OYQ6" s="476"/>
      <c r="OYR6" s="476"/>
      <c r="OYS6" s="476"/>
      <c r="OYT6" s="476"/>
      <c r="OYU6" s="476"/>
      <c r="OYV6" s="476"/>
      <c r="OYW6" s="476"/>
      <c r="OYX6" s="476"/>
      <c r="OYY6" s="476"/>
      <c r="OYZ6" s="476"/>
      <c r="OZA6" s="476"/>
      <c r="OZB6" s="476"/>
      <c r="OZC6" s="476"/>
      <c r="OZD6" s="476"/>
      <c r="OZE6" s="476"/>
      <c r="OZF6" s="476"/>
      <c r="OZG6" s="476"/>
      <c r="OZH6" s="476"/>
      <c r="OZI6" s="476"/>
      <c r="OZJ6" s="476"/>
      <c r="OZK6" s="476"/>
      <c r="OZL6" s="476"/>
      <c r="OZM6" s="476"/>
      <c r="OZN6" s="476"/>
      <c r="OZO6" s="476"/>
      <c r="OZP6" s="476"/>
      <c r="OZQ6" s="476"/>
      <c r="OZR6" s="476"/>
      <c r="OZS6" s="476"/>
      <c r="OZT6" s="476"/>
      <c r="OZU6" s="476"/>
      <c r="OZV6" s="476"/>
      <c r="OZW6" s="476"/>
      <c r="OZX6" s="476"/>
      <c r="OZY6" s="476"/>
      <c r="OZZ6" s="476"/>
      <c r="PAA6" s="476"/>
      <c r="PAB6" s="476"/>
      <c r="PAC6" s="476"/>
      <c r="PAD6" s="476"/>
      <c r="PAE6" s="476"/>
      <c r="PAF6" s="476"/>
      <c r="PAG6" s="476"/>
      <c r="PAH6" s="476"/>
      <c r="PAI6" s="476"/>
      <c r="PAJ6" s="476"/>
      <c r="PAK6" s="476"/>
      <c r="PAL6" s="476"/>
      <c r="PAM6" s="476"/>
      <c r="PAN6" s="476"/>
      <c r="PAO6" s="476"/>
      <c r="PAP6" s="476"/>
      <c r="PAQ6" s="476"/>
      <c r="PAR6" s="476"/>
      <c r="PAS6" s="476"/>
      <c r="PAT6" s="476"/>
      <c r="PAU6" s="476"/>
      <c r="PAV6" s="476"/>
      <c r="PAW6" s="476"/>
      <c r="PAX6" s="476"/>
      <c r="PAY6" s="476"/>
      <c r="PAZ6" s="476"/>
      <c r="PBA6" s="476"/>
      <c r="PBB6" s="476"/>
      <c r="PBC6" s="476"/>
      <c r="PBD6" s="476"/>
      <c r="PBE6" s="476"/>
      <c r="PBF6" s="476"/>
      <c r="PBG6" s="476"/>
      <c r="PBH6" s="476"/>
      <c r="PBI6" s="476"/>
      <c r="PBJ6" s="476"/>
      <c r="PBK6" s="476"/>
      <c r="PBL6" s="476"/>
      <c r="PBM6" s="476"/>
      <c r="PBN6" s="476"/>
      <c r="PBO6" s="476"/>
      <c r="PBP6" s="476"/>
      <c r="PBQ6" s="476"/>
      <c r="PBR6" s="476"/>
      <c r="PBS6" s="476"/>
      <c r="PBT6" s="476"/>
      <c r="PBU6" s="476"/>
      <c r="PBV6" s="476"/>
      <c r="PBW6" s="476"/>
      <c r="PBX6" s="476"/>
      <c r="PBY6" s="476"/>
      <c r="PBZ6" s="476"/>
      <c r="PCA6" s="476"/>
      <c r="PCB6" s="476"/>
      <c r="PCC6" s="476"/>
      <c r="PCD6" s="476"/>
      <c r="PCE6" s="476"/>
      <c r="PCF6" s="476"/>
      <c r="PCG6" s="476"/>
      <c r="PCH6" s="476"/>
      <c r="PCI6" s="476"/>
      <c r="PCJ6" s="476"/>
      <c r="PCK6" s="476"/>
      <c r="PCL6" s="476"/>
      <c r="PCM6" s="476"/>
      <c r="PCN6" s="476"/>
      <c r="PCO6" s="476"/>
      <c r="PCP6" s="476"/>
      <c r="PCQ6" s="476"/>
      <c r="PCR6" s="476"/>
      <c r="PCS6" s="476"/>
      <c r="PCT6" s="476"/>
      <c r="PCU6" s="476"/>
      <c r="PCV6" s="476"/>
      <c r="PCW6" s="476"/>
      <c r="PCX6" s="476"/>
      <c r="PCY6" s="476"/>
      <c r="PCZ6" s="476"/>
      <c r="PDA6" s="476"/>
      <c r="PDB6" s="476"/>
      <c r="PDC6" s="476"/>
      <c r="PDD6" s="476"/>
      <c r="PDE6" s="476"/>
      <c r="PDF6" s="476"/>
      <c r="PDG6" s="476"/>
      <c r="PDH6" s="476"/>
      <c r="PDI6" s="476"/>
      <c r="PDJ6" s="476"/>
      <c r="PDK6" s="476"/>
      <c r="PDL6" s="476"/>
      <c r="PDM6" s="476"/>
      <c r="PDN6" s="476"/>
      <c r="PDO6" s="476"/>
      <c r="PDP6" s="476"/>
      <c r="PDQ6" s="476"/>
      <c r="PDR6" s="476"/>
      <c r="PDS6" s="476"/>
      <c r="PDT6" s="476"/>
      <c r="PDU6" s="476"/>
      <c r="PDV6" s="476"/>
      <c r="PDW6" s="476"/>
      <c r="PDX6" s="476"/>
      <c r="PDY6" s="476"/>
      <c r="PDZ6" s="476"/>
      <c r="PEA6" s="476"/>
      <c r="PEB6" s="476"/>
      <c r="PEC6" s="476"/>
      <c r="PED6" s="476"/>
      <c r="PEE6" s="476"/>
      <c r="PEF6" s="476"/>
      <c r="PEG6" s="476"/>
      <c r="PEH6" s="476"/>
      <c r="PEI6" s="476"/>
      <c r="PEJ6" s="476"/>
      <c r="PEK6" s="476"/>
      <c r="PEL6" s="476"/>
      <c r="PEM6" s="476"/>
      <c r="PEN6" s="476"/>
      <c r="PEO6" s="476"/>
      <c r="PEP6" s="476"/>
      <c r="PEQ6" s="476"/>
      <c r="PER6" s="476"/>
      <c r="PES6" s="476"/>
      <c r="PET6" s="476"/>
      <c r="PEU6" s="476"/>
      <c r="PEV6" s="476"/>
      <c r="PEW6" s="476"/>
      <c r="PEX6" s="476"/>
      <c r="PEY6" s="476"/>
      <c r="PEZ6" s="476"/>
      <c r="PFA6" s="476"/>
      <c r="PFB6" s="476"/>
      <c r="PFC6" s="476"/>
      <c r="PFD6" s="476"/>
      <c r="PFE6" s="476"/>
      <c r="PFF6" s="476"/>
      <c r="PFG6" s="476"/>
      <c r="PFH6" s="476"/>
      <c r="PFI6" s="476"/>
      <c r="PFJ6" s="476"/>
      <c r="PFK6" s="476"/>
      <c r="PFL6" s="476"/>
      <c r="PFM6" s="476"/>
      <c r="PFN6" s="476"/>
      <c r="PFO6" s="476"/>
      <c r="PFP6" s="476"/>
      <c r="PFQ6" s="476"/>
      <c r="PFR6" s="476"/>
      <c r="PFS6" s="476"/>
      <c r="PFT6" s="476"/>
      <c r="PFU6" s="476"/>
      <c r="PFV6" s="476"/>
      <c r="PFW6" s="476"/>
      <c r="PFX6" s="476"/>
      <c r="PFY6" s="476"/>
      <c r="PFZ6" s="476"/>
      <c r="PGA6" s="476"/>
      <c r="PGB6" s="476"/>
      <c r="PGC6" s="476"/>
      <c r="PGD6" s="476"/>
      <c r="PGE6" s="476"/>
      <c r="PGF6" s="476"/>
      <c r="PGG6" s="476"/>
      <c r="PGH6" s="476"/>
      <c r="PGI6" s="476"/>
      <c r="PGJ6" s="476"/>
      <c r="PGK6" s="476"/>
      <c r="PGL6" s="476"/>
      <c r="PGM6" s="476"/>
      <c r="PGN6" s="476"/>
      <c r="PGO6" s="476"/>
      <c r="PGP6" s="476"/>
      <c r="PGQ6" s="476"/>
      <c r="PGR6" s="476"/>
      <c r="PGS6" s="476"/>
      <c r="PGT6" s="476"/>
      <c r="PGU6" s="476"/>
      <c r="PGV6" s="476"/>
      <c r="PGW6" s="476"/>
      <c r="PGX6" s="476"/>
      <c r="PGY6" s="476"/>
      <c r="PGZ6" s="476"/>
      <c r="PHA6" s="476"/>
      <c r="PHB6" s="476"/>
      <c r="PHC6" s="476"/>
      <c r="PHD6" s="476"/>
      <c r="PHE6" s="476"/>
      <c r="PHF6" s="476"/>
      <c r="PHG6" s="476"/>
      <c r="PHH6" s="476"/>
      <c r="PHI6" s="476"/>
      <c r="PHJ6" s="476"/>
      <c r="PHK6" s="476"/>
      <c r="PHL6" s="476"/>
      <c r="PHM6" s="476"/>
      <c r="PHN6" s="476"/>
      <c r="PHO6" s="476"/>
      <c r="PHP6" s="476"/>
      <c r="PHQ6" s="476"/>
      <c r="PHR6" s="476"/>
      <c r="PHS6" s="476"/>
      <c r="PHT6" s="476"/>
      <c r="PHU6" s="476"/>
      <c r="PHV6" s="476"/>
      <c r="PHW6" s="476"/>
      <c r="PHX6" s="476"/>
      <c r="PHY6" s="476"/>
      <c r="PHZ6" s="476"/>
      <c r="PIA6" s="476"/>
      <c r="PIB6" s="476"/>
      <c r="PIC6" s="476"/>
      <c r="PID6" s="476"/>
      <c r="PIE6" s="476"/>
      <c r="PIF6" s="476"/>
      <c r="PIG6" s="476"/>
      <c r="PIH6" s="476"/>
      <c r="PII6" s="476"/>
      <c r="PIJ6" s="476"/>
      <c r="PIK6" s="476"/>
      <c r="PIL6" s="476"/>
      <c r="PIM6" s="476"/>
      <c r="PIN6" s="476"/>
      <c r="PIO6" s="476"/>
      <c r="PIP6" s="476"/>
      <c r="PIQ6" s="476"/>
      <c r="PIR6" s="476"/>
      <c r="PIS6" s="476"/>
      <c r="PIT6" s="476"/>
      <c r="PIU6" s="476"/>
      <c r="PIV6" s="476"/>
      <c r="PIW6" s="476"/>
      <c r="PIX6" s="476"/>
      <c r="PIY6" s="476"/>
      <c r="PIZ6" s="476"/>
      <c r="PJA6" s="476"/>
      <c r="PJB6" s="476"/>
      <c r="PJC6" s="476"/>
      <c r="PJD6" s="476"/>
      <c r="PJE6" s="476"/>
      <c r="PJF6" s="476"/>
      <c r="PJG6" s="476"/>
      <c r="PJH6" s="476"/>
      <c r="PJI6" s="476"/>
      <c r="PJJ6" s="476"/>
      <c r="PJK6" s="476"/>
      <c r="PJL6" s="476"/>
      <c r="PJM6" s="476"/>
      <c r="PJN6" s="476"/>
      <c r="PJO6" s="476"/>
      <c r="PJP6" s="476"/>
      <c r="PJQ6" s="476"/>
      <c r="PJR6" s="476"/>
      <c r="PJS6" s="476"/>
      <c r="PJT6" s="476"/>
      <c r="PJU6" s="476"/>
      <c r="PJV6" s="476"/>
      <c r="PJW6" s="476"/>
      <c r="PJX6" s="476"/>
      <c r="PJY6" s="476"/>
      <c r="PJZ6" s="476"/>
      <c r="PKA6" s="476"/>
      <c r="PKB6" s="476"/>
      <c r="PKC6" s="476"/>
      <c r="PKD6" s="476"/>
      <c r="PKE6" s="476"/>
      <c r="PKF6" s="476"/>
      <c r="PKG6" s="476"/>
      <c r="PKH6" s="476"/>
      <c r="PKI6" s="476"/>
      <c r="PKJ6" s="476"/>
      <c r="PKK6" s="476"/>
      <c r="PKL6" s="476"/>
      <c r="PKM6" s="476"/>
      <c r="PKN6" s="476"/>
      <c r="PKO6" s="476"/>
      <c r="PKP6" s="476"/>
      <c r="PKQ6" s="476"/>
      <c r="PKR6" s="476"/>
      <c r="PKS6" s="476"/>
      <c r="PKT6" s="476"/>
      <c r="PKU6" s="476"/>
      <c r="PKV6" s="476"/>
      <c r="PKW6" s="476"/>
      <c r="PKX6" s="476"/>
      <c r="PKY6" s="476"/>
      <c r="PKZ6" s="476"/>
      <c r="PLA6" s="476"/>
      <c r="PLB6" s="476"/>
      <c r="PLC6" s="476"/>
      <c r="PLD6" s="476"/>
      <c r="PLE6" s="476"/>
      <c r="PLF6" s="476"/>
      <c r="PLG6" s="476"/>
      <c r="PLH6" s="476"/>
      <c r="PLI6" s="476"/>
      <c r="PLJ6" s="476"/>
      <c r="PLK6" s="476"/>
      <c r="PLL6" s="476"/>
      <c r="PLM6" s="476"/>
      <c r="PLN6" s="476"/>
      <c r="PLO6" s="476"/>
      <c r="PLP6" s="476"/>
      <c r="PLQ6" s="476"/>
      <c r="PLR6" s="476"/>
      <c r="PLS6" s="476"/>
      <c r="PLT6" s="476"/>
      <c r="PLU6" s="476"/>
      <c r="PLV6" s="476"/>
      <c r="PLW6" s="476"/>
      <c r="PLX6" s="476"/>
      <c r="PLY6" s="476"/>
      <c r="PLZ6" s="476"/>
      <c r="PMA6" s="476"/>
      <c r="PMB6" s="476"/>
      <c r="PMC6" s="476"/>
      <c r="PMD6" s="476"/>
      <c r="PME6" s="476"/>
      <c r="PMF6" s="476"/>
      <c r="PMG6" s="476"/>
      <c r="PMH6" s="476"/>
      <c r="PMI6" s="476"/>
      <c r="PMJ6" s="476"/>
      <c r="PMK6" s="476"/>
      <c r="PML6" s="476"/>
      <c r="PMM6" s="476"/>
      <c r="PMN6" s="476"/>
      <c r="PMO6" s="476"/>
      <c r="PMP6" s="476"/>
      <c r="PMQ6" s="476"/>
      <c r="PMR6" s="476"/>
      <c r="PMS6" s="476"/>
      <c r="PMT6" s="476"/>
      <c r="PMU6" s="476"/>
      <c r="PMV6" s="476"/>
      <c r="PMW6" s="476"/>
      <c r="PMX6" s="476"/>
      <c r="PMY6" s="476"/>
      <c r="PMZ6" s="476"/>
      <c r="PNA6" s="476"/>
      <c r="PNB6" s="476"/>
      <c r="PNC6" s="476"/>
      <c r="PND6" s="476"/>
      <c r="PNE6" s="476"/>
      <c r="PNF6" s="476"/>
      <c r="PNG6" s="476"/>
      <c r="PNH6" s="476"/>
      <c r="PNI6" s="476"/>
      <c r="PNJ6" s="476"/>
      <c r="PNK6" s="476"/>
      <c r="PNL6" s="476"/>
      <c r="PNM6" s="476"/>
      <c r="PNN6" s="476"/>
      <c r="PNO6" s="476"/>
      <c r="PNP6" s="476"/>
      <c r="PNQ6" s="476"/>
      <c r="PNR6" s="476"/>
      <c r="PNS6" s="476"/>
      <c r="PNT6" s="476"/>
      <c r="PNU6" s="476"/>
      <c r="PNV6" s="476"/>
      <c r="PNW6" s="476"/>
      <c r="PNX6" s="476"/>
      <c r="PNY6" s="476"/>
      <c r="PNZ6" s="476"/>
      <c r="POA6" s="476"/>
      <c r="POB6" s="476"/>
      <c r="POC6" s="476"/>
      <c r="POD6" s="476"/>
      <c r="POE6" s="476"/>
      <c r="POF6" s="476"/>
      <c r="POG6" s="476"/>
      <c r="POH6" s="476"/>
      <c r="POI6" s="476"/>
      <c r="POJ6" s="476"/>
      <c r="POK6" s="476"/>
      <c r="POL6" s="476"/>
      <c r="POM6" s="476"/>
      <c r="PON6" s="476"/>
      <c r="POO6" s="476"/>
      <c r="POP6" s="476"/>
      <c r="POQ6" s="476"/>
      <c r="POR6" s="476"/>
      <c r="POS6" s="476"/>
      <c r="POT6" s="476"/>
      <c r="POU6" s="476"/>
      <c r="POV6" s="476"/>
      <c r="POW6" s="476"/>
      <c r="POX6" s="476"/>
      <c r="POY6" s="476"/>
      <c r="POZ6" s="476"/>
      <c r="PPA6" s="476"/>
      <c r="PPB6" s="476"/>
      <c r="PPC6" s="476"/>
      <c r="PPD6" s="476"/>
      <c r="PPE6" s="476"/>
      <c r="PPF6" s="476"/>
      <c r="PPG6" s="476"/>
      <c r="PPH6" s="476"/>
      <c r="PPI6" s="476"/>
      <c r="PPJ6" s="476"/>
      <c r="PPK6" s="476"/>
      <c r="PPL6" s="476"/>
      <c r="PPM6" s="476"/>
      <c r="PPN6" s="476"/>
      <c r="PPO6" s="476"/>
      <c r="PPP6" s="476"/>
      <c r="PPQ6" s="476"/>
      <c r="PPR6" s="476"/>
      <c r="PPS6" s="476"/>
      <c r="PPT6" s="476"/>
      <c r="PPU6" s="476"/>
      <c r="PPV6" s="476"/>
      <c r="PPW6" s="476"/>
      <c r="PPX6" s="476"/>
      <c r="PPY6" s="476"/>
      <c r="PPZ6" s="476"/>
      <c r="PQA6" s="476"/>
      <c r="PQB6" s="476"/>
      <c r="PQC6" s="476"/>
      <c r="PQD6" s="476"/>
      <c r="PQE6" s="476"/>
      <c r="PQF6" s="476"/>
      <c r="PQG6" s="476"/>
      <c r="PQH6" s="476"/>
      <c r="PQI6" s="476"/>
      <c r="PQJ6" s="476"/>
      <c r="PQK6" s="476"/>
      <c r="PQL6" s="476"/>
      <c r="PQM6" s="476"/>
      <c r="PQN6" s="476"/>
      <c r="PQO6" s="476"/>
      <c r="PQP6" s="476"/>
      <c r="PQQ6" s="476"/>
      <c r="PQR6" s="476"/>
      <c r="PQS6" s="476"/>
      <c r="PQT6" s="476"/>
      <c r="PQU6" s="476"/>
      <c r="PQV6" s="476"/>
      <c r="PQW6" s="476"/>
      <c r="PQX6" s="476"/>
      <c r="PQY6" s="476"/>
      <c r="PQZ6" s="476"/>
      <c r="PRA6" s="476"/>
      <c r="PRB6" s="476"/>
      <c r="PRC6" s="476"/>
      <c r="PRD6" s="476"/>
      <c r="PRE6" s="476"/>
      <c r="PRF6" s="476"/>
      <c r="PRG6" s="476"/>
      <c r="PRH6" s="476"/>
      <c r="PRI6" s="476"/>
      <c r="PRJ6" s="476"/>
      <c r="PRK6" s="476"/>
      <c r="PRL6" s="476"/>
      <c r="PRM6" s="476"/>
      <c r="PRN6" s="476"/>
      <c r="PRO6" s="476"/>
      <c r="PRP6" s="476"/>
      <c r="PRQ6" s="476"/>
      <c r="PRR6" s="476"/>
      <c r="PRS6" s="476"/>
      <c r="PRT6" s="476"/>
      <c r="PRU6" s="476"/>
      <c r="PRV6" s="476"/>
      <c r="PRW6" s="476"/>
      <c r="PRX6" s="476"/>
      <c r="PRY6" s="476"/>
      <c r="PRZ6" s="476"/>
      <c r="PSA6" s="476"/>
      <c r="PSB6" s="476"/>
      <c r="PSC6" s="476"/>
      <c r="PSD6" s="476"/>
      <c r="PSE6" s="476"/>
      <c r="PSF6" s="476"/>
      <c r="PSG6" s="476"/>
      <c r="PSH6" s="476"/>
      <c r="PSI6" s="476"/>
      <c r="PSJ6" s="476"/>
      <c r="PSK6" s="476"/>
      <c r="PSL6" s="476"/>
      <c r="PSM6" s="476"/>
      <c r="PSN6" s="476"/>
      <c r="PSO6" s="476"/>
      <c r="PSP6" s="476"/>
      <c r="PSQ6" s="476"/>
      <c r="PSR6" s="476"/>
      <c r="PSS6" s="476"/>
      <c r="PST6" s="476"/>
      <c r="PSU6" s="476"/>
      <c r="PSV6" s="476"/>
      <c r="PSW6" s="476"/>
      <c r="PSX6" s="476"/>
      <c r="PSY6" s="476"/>
      <c r="PSZ6" s="476"/>
      <c r="PTA6" s="476"/>
      <c r="PTB6" s="476"/>
      <c r="PTC6" s="476"/>
      <c r="PTD6" s="476"/>
      <c r="PTE6" s="476"/>
      <c r="PTF6" s="476"/>
      <c r="PTG6" s="476"/>
      <c r="PTH6" s="476"/>
      <c r="PTI6" s="476"/>
      <c r="PTJ6" s="476"/>
      <c r="PTK6" s="476"/>
      <c r="PTL6" s="476"/>
      <c r="PTM6" s="476"/>
      <c r="PTN6" s="476"/>
      <c r="PTO6" s="476"/>
      <c r="PTP6" s="476"/>
      <c r="PTQ6" s="476"/>
      <c r="PTR6" s="476"/>
      <c r="PTS6" s="476"/>
      <c r="PTT6" s="476"/>
      <c r="PTU6" s="476"/>
      <c r="PTV6" s="476"/>
      <c r="PTW6" s="476"/>
      <c r="PTX6" s="476"/>
      <c r="PTY6" s="476"/>
      <c r="PTZ6" s="476"/>
      <c r="PUA6" s="476"/>
      <c r="PUB6" s="476"/>
      <c r="PUC6" s="476"/>
      <c r="PUD6" s="476"/>
      <c r="PUE6" s="476"/>
      <c r="PUF6" s="476"/>
      <c r="PUG6" s="476"/>
      <c r="PUH6" s="476"/>
      <c r="PUI6" s="476"/>
      <c r="PUJ6" s="476"/>
      <c r="PUK6" s="476"/>
      <c r="PUL6" s="476"/>
      <c r="PUM6" s="476"/>
      <c r="PUN6" s="476"/>
      <c r="PUO6" s="476"/>
      <c r="PUP6" s="476"/>
      <c r="PUQ6" s="476"/>
      <c r="PUR6" s="476"/>
      <c r="PUS6" s="476"/>
      <c r="PUT6" s="476"/>
      <c r="PUU6" s="476"/>
      <c r="PUV6" s="476"/>
      <c r="PUW6" s="476"/>
      <c r="PUX6" s="476"/>
      <c r="PUY6" s="476"/>
      <c r="PUZ6" s="476"/>
      <c r="PVA6" s="476"/>
      <c r="PVB6" s="476"/>
      <c r="PVC6" s="476"/>
      <c r="PVD6" s="476"/>
      <c r="PVE6" s="476"/>
      <c r="PVF6" s="476"/>
      <c r="PVG6" s="476"/>
      <c r="PVH6" s="476"/>
      <c r="PVI6" s="476"/>
      <c r="PVJ6" s="476"/>
      <c r="PVK6" s="476"/>
      <c r="PVL6" s="476"/>
      <c r="PVM6" s="476"/>
      <c r="PVN6" s="476"/>
      <c r="PVO6" s="476"/>
      <c r="PVP6" s="476"/>
      <c r="PVQ6" s="476"/>
      <c r="PVR6" s="476"/>
      <c r="PVS6" s="476"/>
      <c r="PVT6" s="476"/>
      <c r="PVU6" s="476"/>
      <c r="PVV6" s="476"/>
      <c r="PVW6" s="476"/>
      <c r="PVX6" s="476"/>
      <c r="PVY6" s="476"/>
      <c r="PVZ6" s="476"/>
      <c r="PWA6" s="476"/>
      <c r="PWB6" s="476"/>
      <c r="PWC6" s="476"/>
      <c r="PWD6" s="476"/>
      <c r="PWE6" s="476"/>
      <c r="PWF6" s="476"/>
      <c r="PWG6" s="476"/>
      <c r="PWH6" s="476"/>
      <c r="PWI6" s="476"/>
      <c r="PWJ6" s="476"/>
      <c r="PWK6" s="476"/>
      <c r="PWL6" s="476"/>
      <c r="PWM6" s="476"/>
      <c r="PWN6" s="476"/>
      <c r="PWO6" s="476"/>
      <c r="PWP6" s="476"/>
      <c r="PWQ6" s="476"/>
      <c r="PWR6" s="476"/>
      <c r="PWS6" s="476"/>
      <c r="PWT6" s="476"/>
      <c r="PWU6" s="476"/>
      <c r="PWV6" s="476"/>
      <c r="PWW6" s="476"/>
      <c r="PWX6" s="476"/>
      <c r="PWY6" s="476"/>
      <c r="PWZ6" s="476"/>
      <c r="PXA6" s="476"/>
      <c r="PXB6" s="476"/>
      <c r="PXC6" s="476"/>
      <c r="PXD6" s="476"/>
      <c r="PXE6" s="476"/>
      <c r="PXF6" s="476"/>
      <c r="PXG6" s="476"/>
      <c r="PXH6" s="476"/>
      <c r="PXI6" s="476"/>
      <c r="PXJ6" s="476"/>
      <c r="PXK6" s="476"/>
      <c r="PXL6" s="476"/>
      <c r="PXM6" s="476"/>
      <c r="PXN6" s="476"/>
      <c r="PXO6" s="476"/>
      <c r="PXP6" s="476"/>
      <c r="PXQ6" s="476"/>
      <c r="PXR6" s="476"/>
      <c r="PXS6" s="476"/>
      <c r="PXT6" s="476"/>
      <c r="PXU6" s="476"/>
      <c r="PXV6" s="476"/>
      <c r="PXW6" s="476"/>
      <c r="PXX6" s="476"/>
      <c r="PXY6" s="476"/>
      <c r="PXZ6" s="476"/>
      <c r="PYA6" s="476"/>
      <c r="PYB6" s="476"/>
      <c r="PYC6" s="476"/>
      <c r="PYD6" s="476"/>
      <c r="PYE6" s="476"/>
      <c r="PYF6" s="476"/>
      <c r="PYG6" s="476"/>
      <c r="PYH6" s="476"/>
      <c r="PYI6" s="476"/>
      <c r="PYJ6" s="476"/>
      <c r="PYK6" s="476"/>
      <c r="PYL6" s="476"/>
      <c r="PYM6" s="476"/>
      <c r="PYN6" s="476"/>
      <c r="PYO6" s="476"/>
      <c r="PYP6" s="476"/>
      <c r="PYQ6" s="476"/>
      <c r="PYR6" s="476"/>
      <c r="PYS6" s="476"/>
      <c r="PYT6" s="476"/>
      <c r="PYU6" s="476"/>
      <c r="PYV6" s="476"/>
      <c r="PYW6" s="476"/>
      <c r="PYX6" s="476"/>
      <c r="PYY6" s="476"/>
      <c r="PYZ6" s="476"/>
      <c r="PZA6" s="476"/>
      <c r="PZB6" s="476"/>
      <c r="PZC6" s="476"/>
      <c r="PZD6" s="476"/>
      <c r="PZE6" s="476"/>
      <c r="PZF6" s="476"/>
      <c r="PZG6" s="476"/>
      <c r="PZH6" s="476"/>
      <c r="PZI6" s="476"/>
      <c r="PZJ6" s="476"/>
      <c r="PZK6" s="476"/>
      <c r="PZL6" s="476"/>
      <c r="PZM6" s="476"/>
      <c r="PZN6" s="476"/>
      <c r="PZO6" s="476"/>
      <c r="PZP6" s="476"/>
      <c r="PZQ6" s="476"/>
      <c r="PZR6" s="476"/>
      <c r="PZS6" s="476"/>
      <c r="PZT6" s="476"/>
      <c r="PZU6" s="476"/>
      <c r="PZV6" s="476"/>
      <c r="PZW6" s="476"/>
      <c r="PZX6" s="476"/>
      <c r="PZY6" s="476"/>
      <c r="PZZ6" s="476"/>
      <c r="QAA6" s="476"/>
      <c r="QAB6" s="476"/>
      <c r="QAC6" s="476"/>
      <c r="QAD6" s="476"/>
      <c r="QAE6" s="476"/>
      <c r="QAF6" s="476"/>
      <c r="QAG6" s="476"/>
      <c r="QAH6" s="476"/>
      <c r="QAI6" s="476"/>
      <c r="QAJ6" s="476"/>
      <c r="QAK6" s="476"/>
      <c r="QAL6" s="476"/>
      <c r="QAM6" s="476"/>
      <c r="QAN6" s="476"/>
      <c r="QAO6" s="476"/>
      <c r="QAP6" s="476"/>
      <c r="QAQ6" s="476"/>
      <c r="QAR6" s="476"/>
      <c r="QAS6" s="476"/>
      <c r="QAT6" s="476"/>
      <c r="QAU6" s="476"/>
      <c r="QAV6" s="476"/>
      <c r="QAW6" s="476"/>
      <c r="QAX6" s="476"/>
      <c r="QAY6" s="476"/>
      <c r="QAZ6" s="476"/>
      <c r="QBA6" s="476"/>
      <c r="QBB6" s="476"/>
      <c r="QBC6" s="476"/>
      <c r="QBD6" s="476"/>
      <c r="QBE6" s="476"/>
      <c r="QBF6" s="476"/>
      <c r="QBG6" s="476"/>
      <c r="QBH6" s="476"/>
      <c r="QBI6" s="476"/>
      <c r="QBJ6" s="476"/>
      <c r="QBK6" s="476"/>
      <c r="QBL6" s="476"/>
      <c r="QBM6" s="476"/>
      <c r="QBN6" s="476"/>
      <c r="QBO6" s="476"/>
      <c r="QBP6" s="476"/>
      <c r="QBQ6" s="476"/>
      <c r="QBR6" s="476"/>
      <c r="QBS6" s="476"/>
      <c r="QBT6" s="476"/>
      <c r="QBU6" s="476"/>
      <c r="QBV6" s="476"/>
      <c r="QBW6" s="476"/>
      <c r="QBX6" s="476"/>
      <c r="QBY6" s="476"/>
      <c r="QBZ6" s="476"/>
      <c r="QCA6" s="476"/>
      <c r="QCB6" s="476"/>
      <c r="QCC6" s="476"/>
      <c r="QCD6" s="476"/>
      <c r="QCE6" s="476"/>
      <c r="QCF6" s="476"/>
      <c r="QCG6" s="476"/>
      <c r="QCH6" s="476"/>
      <c r="QCI6" s="476"/>
      <c r="QCJ6" s="476"/>
      <c r="QCK6" s="476"/>
      <c r="QCL6" s="476"/>
      <c r="QCM6" s="476"/>
      <c r="QCN6" s="476"/>
      <c r="QCO6" s="476"/>
      <c r="QCP6" s="476"/>
      <c r="QCQ6" s="476"/>
      <c r="QCR6" s="476"/>
      <c r="QCS6" s="476"/>
      <c r="QCT6" s="476"/>
      <c r="QCU6" s="476"/>
      <c r="QCV6" s="476"/>
      <c r="QCW6" s="476"/>
      <c r="QCX6" s="476"/>
      <c r="QCY6" s="476"/>
      <c r="QCZ6" s="476"/>
      <c r="QDA6" s="476"/>
      <c r="QDB6" s="476"/>
      <c r="QDC6" s="476"/>
      <c r="QDD6" s="476"/>
      <c r="QDE6" s="476"/>
      <c r="QDF6" s="476"/>
      <c r="QDG6" s="476"/>
      <c r="QDH6" s="476"/>
      <c r="QDI6" s="476"/>
      <c r="QDJ6" s="476"/>
      <c r="QDK6" s="476"/>
      <c r="QDL6" s="476"/>
      <c r="QDM6" s="476"/>
      <c r="QDN6" s="476"/>
      <c r="QDO6" s="476"/>
      <c r="QDP6" s="476"/>
      <c r="QDQ6" s="476"/>
      <c r="QDR6" s="476"/>
      <c r="QDS6" s="476"/>
      <c r="QDT6" s="476"/>
      <c r="QDU6" s="476"/>
      <c r="QDV6" s="476"/>
      <c r="QDW6" s="476"/>
      <c r="QDX6" s="476"/>
      <c r="QDY6" s="476"/>
      <c r="QDZ6" s="476"/>
      <c r="QEA6" s="476"/>
      <c r="QEB6" s="476"/>
      <c r="QEC6" s="476"/>
      <c r="QED6" s="476"/>
      <c r="QEE6" s="476"/>
      <c r="QEF6" s="476"/>
      <c r="QEG6" s="476"/>
      <c r="QEH6" s="476"/>
      <c r="QEI6" s="476"/>
      <c r="QEJ6" s="476"/>
      <c r="QEK6" s="476"/>
      <c r="QEL6" s="476"/>
      <c r="QEM6" s="476"/>
      <c r="QEN6" s="476"/>
      <c r="QEO6" s="476"/>
      <c r="QEP6" s="476"/>
      <c r="QEQ6" s="476"/>
      <c r="QER6" s="476"/>
      <c r="QES6" s="476"/>
      <c r="QET6" s="476"/>
      <c r="QEU6" s="476"/>
      <c r="QEV6" s="476"/>
      <c r="QEW6" s="476"/>
      <c r="QEX6" s="476"/>
      <c r="QEY6" s="476"/>
      <c r="QEZ6" s="476"/>
      <c r="QFA6" s="476"/>
      <c r="QFB6" s="476"/>
      <c r="QFC6" s="476"/>
      <c r="QFD6" s="476"/>
      <c r="QFE6" s="476"/>
      <c r="QFF6" s="476"/>
      <c r="QFG6" s="476"/>
      <c r="QFH6" s="476"/>
      <c r="QFI6" s="476"/>
      <c r="QFJ6" s="476"/>
      <c r="QFK6" s="476"/>
      <c r="QFL6" s="476"/>
      <c r="QFM6" s="476"/>
      <c r="QFN6" s="476"/>
      <c r="QFO6" s="476"/>
      <c r="QFP6" s="476"/>
      <c r="QFQ6" s="476"/>
      <c r="QFR6" s="476"/>
      <c r="QFS6" s="476"/>
      <c r="QFT6" s="476"/>
      <c r="QFU6" s="476"/>
      <c r="QFV6" s="476"/>
      <c r="QFW6" s="476"/>
      <c r="QFX6" s="476"/>
      <c r="QFY6" s="476"/>
      <c r="QFZ6" s="476"/>
      <c r="QGA6" s="476"/>
      <c r="QGB6" s="476"/>
      <c r="QGC6" s="476"/>
      <c r="QGD6" s="476"/>
      <c r="QGE6" s="476"/>
      <c r="QGF6" s="476"/>
      <c r="QGG6" s="476"/>
      <c r="QGH6" s="476"/>
      <c r="QGI6" s="476"/>
      <c r="QGJ6" s="476"/>
      <c r="QGK6" s="476"/>
      <c r="QGL6" s="476"/>
      <c r="QGM6" s="476"/>
      <c r="QGN6" s="476"/>
      <c r="QGO6" s="476"/>
      <c r="QGP6" s="476"/>
      <c r="QGQ6" s="476"/>
      <c r="QGR6" s="476"/>
      <c r="QGS6" s="476"/>
      <c r="QGT6" s="476"/>
      <c r="QGU6" s="476"/>
      <c r="QGV6" s="476"/>
      <c r="QGW6" s="476"/>
      <c r="QGX6" s="476"/>
      <c r="QGY6" s="476"/>
      <c r="QGZ6" s="476"/>
      <c r="QHA6" s="476"/>
      <c r="QHB6" s="476"/>
      <c r="QHC6" s="476"/>
      <c r="QHD6" s="476"/>
      <c r="QHE6" s="476"/>
      <c r="QHF6" s="476"/>
      <c r="QHG6" s="476"/>
      <c r="QHH6" s="476"/>
      <c r="QHI6" s="476"/>
      <c r="QHJ6" s="476"/>
      <c r="QHK6" s="476"/>
      <c r="QHL6" s="476"/>
      <c r="QHM6" s="476"/>
      <c r="QHN6" s="476"/>
      <c r="QHO6" s="476"/>
      <c r="QHP6" s="476"/>
      <c r="QHQ6" s="476"/>
      <c r="QHR6" s="476"/>
      <c r="QHS6" s="476"/>
      <c r="QHT6" s="476"/>
      <c r="QHU6" s="476"/>
      <c r="QHV6" s="476"/>
      <c r="QHW6" s="476"/>
      <c r="QHX6" s="476"/>
      <c r="QHY6" s="476"/>
      <c r="QHZ6" s="476"/>
      <c r="QIA6" s="476"/>
      <c r="QIB6" s="476"/>
      <c r="QIC6" s="476"/>
      <c r="QID6" s="476"/>
      <c r="QIE6" s="476"/>
      <c r="QIF6" s="476"/>
      <c r="QIG6" s="476"/>
      <c r="QIH6" s="476"/>
      <c r="QII6" s="476"/>
      <c r="QIJ6" s="476"/>
      <c r="QIK6" s="476"/>
      <c r="QIL6" s="476"/>
      <c r="QIM6" s="476"/>
      <c r="QIN6" s="476"/>
      <c r="QIO6" s="476"/>
      <c r="QIP6" s="476"/>
      <c r="QIQ6" s="476"/>
      <c r="QIR6" s="476"/>
      <c r="QIS6" s="476"/>
      <c r="QIT6" s="476"/>
      <c r="QIU6" s="476"/>
      <c r="QIV6" s="476"/>
      <c r="QIW6" s="476"/>
      <c r="QIX6" s="476"/>
      <c r="QIY6" s="476"/>
      <c r="QIZ6" s="476"/>
      <c r="QJA6" s="476"/>
      <c r="QJB6" s="476"/>
      <c r="QJC6" s="476"/>
      <c r="QJD6" s="476"/>
      <c r="QJE6" s="476"/>
      <c r="QJF6" s="476"/>
      <c r="QJG6" s="476"/>
      <c r="QJH6" s="476"/>
      <c r="QJI6" s="476"/>
      <c r="QJJ6" s="476"/>
      <c r="QJK6" s="476"/>
      <c r="QJL6" s="476"/>
      <c r="QJM6" s="476"/>
      <c r="QJN6" s="476"/>
      <c r="QJO6" s="476"/>
      <c r="QJP6" s="476"/>
      <c r="QJQ6" s="476"/>
      <c r="QJR6" s="476"/>
      <c r="QJS6" s="476"/>
      <c r="QJT6" s="476"/>
      <c r="QJU6" s="476"/>
      <c r="QJV6" s="476"/>
      <c r="QJW6" s="476"/>
      <c r="QJX6" s="476"/>
      <c r="QJY6" s="476"/>
      <c r="QJZ6" s="476"/>
      <c r="QKA6" s="476"/>
      <c r="QKB6" s="476"/>
      <c r="QKC6" s="476"/>
      <c r="QKD6" s="476"/>
      <c r="QKE6" s="476"/>
      <c r="QKF6" s="476"/>
      <c r="QKG6" s="476"/>
      <c r="QKH6" s="476"/>
      <c r="QKI6" s="476"/>
      <c r="QKJ6" s="476"/>
      <c r="QKK6" s="476"/>
      <c r="QKL6" s="476"/>
      <c r="QKM6" s="476"/>
      <c r="QKN6" s="476"/>
      <c r="QKO6" s="476"/>
      <c r="QKP6" s="476"/>
      <c r="QKQ6" s="476"/>
      <c r="QKR6" s="476"/>
      <c r="QKS6" s="476"/>
      <c r="QKT6" s="476"/>
      <c r="QKU6" s="476"/>
      <c r="QKV6" s="476"/>
      <c r="QKW6" s="476"/>
      <c r="QKX6" s="476"/>
      <c r="QKY6" s="476"/>
      <c r="QKZ6" s="476"/>
      <c r="QLA6" s="476"/>
      <c r="QLB6" s="476"/>
      <c r="QLC6" s="476"/>
      <c r="QLD6" s="476"/>
      <c r="QLE6" s="476"/>
      <c r="QLF6" s="476"/>
      <c r="QLG6" s="476"/>
      <c r="QLH6" s="476"/>
      <c r="QLI6" s="476"/>
      <c r="QLJ6" s="476"/>
      <c r="QLK6" s="476"/>
      <c r="QLL6" s="476"/>
      <c r="QLM6" s="476"/>
      <c r="QLN6" s="476"/>
      <c r="QLO6" s="476"/>
      <c r="QLP6" s="476"/>
      <c r="QLQ6" s="476"/>
      <c r="QLR6" s="476"/>
      <c r="QLS6" s="476"/>
      <c r="QLT6" s="476"/>
      <c r="QLU6" s="476"/>
      <c r="QLV6" s="476"/>
      <c r="QLW6" s="476"/>
      <c r="QLX6" s="476"/>
      <c r="QLY6" s="476"/>
      <c r="QLZ6" s="476"/>
      <c r="QMA6" s="476"/>
      <c r="QMB6" s="476"/>
      <c r="QMC6" s="476"/>
      <c r="QMD6" s="476"/>
      <c r="QME6" s="476"/>
      <c r="QMF6" s="476"/>
      <c r="QMG6" s="476"/>
      <c r="QMH6" s="476"/>
      <c r="QMI6" s="476"/>
      <c r="QMJ6" s="476"/>
      <c r="QMK6" s="476"/>
      <c r="QML6" s="476"/>
      <c r="QMM6" s="476"/>
      <c r="QMN6" s="476"/>
      <c r="QMO6" s="476"/>
      <c r="QMP6" s="476"/>
      <c r="QMQ6" s="476"/>
      <c r="QMR6" s="476"/>
      <c r="QMS6" s="476"/>
      <c r="QMT6" s="476"/>
      <c r="QMU6" s="476"/>
      <c r="QMV6" s="476"/>
      <c r="QMW6" s="476"/>
      <c r="QMX6" s="476"/>
      <c r="QMY6" s="476"/>
      <c r="QMZ6" s="476"/>
      <c r="QNA6" s="476"/>
      <c r="QNB6" s="476"/>
      <c r="QNC6" s="476"/>
      <c r="QND6" s="476"/>
      <c r="QNE6" s="476"/>
      <c r="QNF6" s="476"/>
      <c r="QNG6" s="476"/>
      <c r="QNH6" s="476"/>
      <c r="QNI6" s="476"/>
      <c r="QNJ6" s="476"/>
      <c r="QNK6" s="476"/>
      <c r="QNL6" s="476"/>
      <c r="QNM6" s="476"/>
      <c r="QNN6" s="476"/>
      <c r="QNO6" s="476"/>
      <c r="QNP6" s="476"/>
      <c r="QNQ6" s="476"/>
      <c r="QNR6" s="476"/>
      <c r="QNS6" s="476"/>
      <c r="QNT6" s="476"/>
      <c r="QNU6" s="476"/>
      <c r="QNV6" s="476"/>
      <c r="QNW6" s="476"/>
      <c r="QNX6" s="476"/>
      <c r="QNY6" s="476"/>
      <c r="QNZ6" s="476"/>
      <c r="QOA6" s="476"/>
      <c r="QOB6" s="476"/>
      <c r="QOC6" s="476"/>
      <c r="QOD6" s="476"/>
      <c r="QOE6" s="476"/>
      <c r="QOF6" s="476"/>
      <c r="QOG6" s="476"/>
      <c r="QOH6" s="476"/>
      <c r="QOI6" s="476"/>
      <c r="QOJ6" s="476"/>
      <c r="QOK6" s="476"/>
      <c r="QOL6" s="476"/>
      <c r="QOM6" s="476"/>
      <c r="QON6" s="476"/>
      <c r="QOO6" s="476"/>
      <c r="QOP6" s="476"/>
      <c r="QOQ6" s="476"/>
      <c r="QOR6" s="476"/>
      <c r="QOS6" s="476"/>
      <c r="QOT6" s="476"/>
      <c r="QOU6" s="476"/>
      <c r="QOV6" s="476"/>
      <c r="QOW6" s="476"/>
      <c r="QOX6" s="476"/>
      <c r="QOY6" s="476"/>
      <c r="QOZ6" s="476"/>
      <c r="QPA6" s="476"/>
      <c r="QPB6" s="476"/>
      <c r="QPC6" s="476"/>
      <c r="QPD6" s="476"/>
      <c r="QPE6" s="476"/>
      <c r="QPF6" s="476"/>
      <c r="QPG6" s="476"/>
      <c r="QPH6" s="476"/>
      <c r="QPI6" s="476"/>
      <c r="QPJ6" s="476"/>
      <c r="QPK6" s="476"/>
      <c r="QPL6" s="476"/>
      <c r="QPM6" s="476"/>
      <c r="QPN6" s="476"/>
      <c r="QPO6" s="476"/>
      <c r="QPP6" s="476"/>
      <c r="QPQ6" s="476"/>
      <c r="QPR6" s="476"/>
      <c r="QPS6" s="476"/>
      <c r="QPT6" s="476"/>
      <c r="QPU6" s="476"/>
      <c r="QPV6" s="476"/>
      <c r="QPW6" s="476"/>
      <c r="QPX6" s="476"/>
      <c r="QPY6" s="476"/>
      <c r="QPZ6" s="476"/>
      <c r="QQA6" s="476"/>
      <c r="QQB6" s="476"/>
      <c r="QQC6" s="476"/>
      <c r="QQD6" s="476"/>
      <c r="QQE6" s="476"/>
      <c r="QQF6" s="476"/>
      <c r="QQG6" s="476"/>
      <c r="QQH6" s="476"/>
      <c r="QQI6" s="476"/>
      <c r="QQJ6" s="476"/>
      <c r="QQK6" s="476"/>
      <c r="QQL6" s="476"/>
      <c r="QQM6" s="476"/>
      <c r="QQN6" s="476"/>
      <c r="QQO6" s="476"/>
      <c r="QQP6" s="476"/>
      <c r="QQQ6" s="476"/>
      <c r="QQR6" s="476"/>
      <c r="QQS6" s="476"/>
      <c r="QQT6" s="476"/>
      <c r="QQU6" s="476"/>
      <c r="QQV6" s="476"/>
      <c r="QQW6" s="476"/>
      <c r="QQX6" s="476"/>
      <c r="QQY6" s="476"/>
      <c r="QQZ6" s="476"/>
      <c r="QRA6" s="476"/>
      <c r="QRB6" s="476"/>
      <c r="QRC6" s="476"/>
      <c r="QRD6" s="476"/>
      <c r="QRE6" s="476"/>
      <c r="QRF6" s="476"/>
      <c r="QRG6" s="476"/>
      <c r="QRH6" s="476"/>
      <c r="QRI6" s="476"/>
      <c r="QRJ6" s="476"/>
      <c r="QRK6" s="476"/>
      <c r="QRL6" s="476"/>
      <c r="QRM6" s="476"/>
      <c r="QRN6" s="476"/>
      <c r="QRO6" s="476"/>
      <c r="QRP6" s="476"/>
      <c r="QRQ6" s="476"/>
      <c r="QRR6" s="476"/>
      <c r="QRS6" s="476"/>
      <c r="QRT6" s="476"/>
      <c r="QRU6" s="476"/>
      <c r="QRV6" s="476"/>
      <c r="QRW6" s="476"/>
      <c r="QRX6" s="476"/>
      <c r="QRY6" s="476"/>
      <c r="QRZ6" s="476"/>
      <c r="QSA6" s="476"/>
      <c r="QSB6" s="476"/>
      <c r="QSC6" s="476"/>
      <c r="QSD6" s="476"/>
      <c r="QSE6" s="476"/>
      <c r="QSF6" s="476"/>
      <c r="QSG6" s="476"/>
      <c r="QSH6" s="476"/>
      <c r="QSI6" s="476"/>
      <c r="QSJ6" s="476"/>
      <c r="QSK6" s="476"/>
      <c r="QSL6" s="476"/>
      <c r="QSM6" s="476"/>
      <c r="QSN6" s="476"/>
      <c r="QSO6" s="476"/>
      <c r="QSP6" s="476"/>
      <c r="QSQ6" s="476"/>
      <c r="QSR6" s="476"/>
      <c r="QSS6" s="476"/>
      <c r="QST6" s="476"/>
      <c r="QSU6" s="476"/>
      <c r="QSV6" s="476"/>
      <c r="QSW6" s="476"/>
      <c r="QSX6" s="476"/>
      <c r="QSY6" s="476"/>
      <c r="QSZ6" s="476"/>
      <c r="QTA6" s="476"/>
      <c r="QTB6" s="476"/>
      <c r="QTC6" s="476"/>
      <c r="QTD6" s="476"/>
      <c r="QTE6" s="476"/>
      <c r="QTF6" s="476"/>
      <c r="QTG6" s="476"/>
      <c r="QTH6" s="476"/>
      <c r="QTI6" s="476"/>
      <c r="QTJ6" s="476"/>
      <c r="QTK6" s="476"/>
      <c r="QTL6" s="476"/>
      <c r="QTM6" s="476"/>
      <c r="QTN6" s="476"/>
      <c r="QTO6" s="476"/>
      <c r="QTP6" s="476"/>
      <c r="QTQ6" s="476"/>
      <c r="QTR6" s="476"/>
      <c r="QTS6" s="476"/>
      <c r="QTT6" s="476"/>
      <c r="QTU6" s="476"/>
      <c r="QTV6" s="476"/>
      <c r="QTW6" s="476"/>
      <c r="QTX6" s="476"/>
      <c r="QTY6" s="476"/>
      <c r="QTZ6" s="476"/>
      <c r="QUA6" s="476"/>
      <c r="QUB6" s="476"/>
      <c r="QUC6" s="476"/>
      <c r="QUD6" s="476"/>
      <c r="QUE6" s="476"/>
      <c r="QUF6" s="476"/>
      <c r="QUG6" s="476"/>
      <c r="QUH6" s="476"/>
      <c r="QUI6" s="476"/>
      <c r="QUJ6" s="476"/>
      <c r="QUK6" s="476"/>
      <c r="QUL6" s="476"/>
      <c r="QUM6" s="476"/>
      <c r="QUN6" s="476"/>
      <c r="QUO6" s="476"/>
      <c r="QUP6" s="476"/>
      <c r="QUQ6" s="476"/>
      <c r="QUR6" s="476"/>
      <c r="QUS6" s="476"/>
      <c r="QUT6" s="476"/>
      <c r="QUU6" s="476"/>
      <c r="QUV6" s="476"/>
      <c r="QUW6" s="476"/>
      <c r="QUX6" s="476"/>
      <c r="QUY6" s="476"/>
      <c r="QUZ6" s="476"/>
      <c r="QVA6" s="476"/>
      <c r="QVB6" s="476"/>
      <c r="QVC6" s="476"/>
      <c r="QVD6" s="476"/>
      <c r="QVE6" s="476"/>
      <c r="QVF6" s="476"/>
      <c r="QVG6" s="476"/>
      <c r="QVH6" s="476"/>
      <c r="QVI6" s="476"/>
      <c r="QVJ6" s="476"/>
      <c r="QVK6" s="476"/>
      <c r="QVL6" s="476"/>
      <c r="QVM6" s="476"/>
      <c r="QVN6" s="476"/>
      <c r="QVO6" s="476"/>
      <c r="QVP6" s="476"/>
      <c r="QVQ6" s="476"/>
      <c r="QVR6" s="476"/>
      <c r="QVS6" s="476"/>
      <c r="QVT6" s="476"/>
      <c r="QVU6" s="476"/>
      <c r="QVV6" s="476"/>
      <c r="QVW6" s="476"/>
      <c r="QVX6" s="476"/>
      <c r="QVY6" s="476"/>
      <c r="QVZ6" s="476"/>
      <c r="QWA6" s="476"/>
      <c r="QWB6" s="476"/>
      <c r="QWC6" s="476"/>
      <c r="QWD6" s="476"/>
      <c r="QWE6" s="476"/>
      <c r="QWF6" s="476"/>
      <c r="QWG6" s="476"/>
      <c r="QWH6" s="476"/>
      <c r="QWI6" s="476"/>
      <c r="QWJ6" s="476"/>
      <c r="QWK6" s="476"/>
      <c r="QWL6" s="476"/>
      <c r="QWM6" s="476"/>
      <c r="QWN6" s="476"/>
      <c r="QWO6" s="476"/>
      <c r="QWP6" s="476"/>
      <c r="QWQ6" s="476"/>
      <c r="QWR6" s="476"/>
      <c r="QWS6" s="476"/>
      <c r="QWT6" s="476"/>
      <c r="QWU6" s="476"/>
      <c r="QWV6" s="476"/>
      <c r="QWW6" s="476"/>
      <c r="QWX6" s="476"/>
      <c r="QWY6" s="476"/>
      <c r="QWZ6" s="476"/>
      <c r="QXA6" s="476"/>
      <c r="QXB6" s="476"/>
      <c r="QXC6" s="476"/>
      <c r="QXD6" s="476"/>
      <c r="QXE6" s="476"/>
      <c r="QXF6" s="476"/>
      <c r="QXG6" s="476"/>
      <c r="QXH6" s="476"/>
      <c r="QXI6" s="476"/>
      <c r="QXJ6" s="476"/>
      <c r="QXK6" s="476"/>
      <c r="QXL6" s="476"/>
      <c r="QXM6" s="476"/>
      <c r="QXN6" s="476"/>
      <c r="QXO6" s="476"/>
      <c r="QXP6" s="476"/>
      <c r="QXQ6" s="476"/>
      <c r="QXR6" s="476"/>
      <c r="QXS6" s="476"/>
      <c r="QXT6" s="476"/>
      <c r="QXU6" s="476"/>
      <c r="QXV6" s="476"/>
      <c r="QXW6" s="476"/>
      <c r="QXX6" s="476"/>
      <c r="QXY6" s="476"/>
      <c r="QXZ6" s="476"/>
      <c r="QYA6" s="476"/>
      <c r="QYB6" s="476"/>
      <c r="QYC6" s="476"/>
      <c r="QYD6" s="476"/>
      <c r="QYE6" s="476"/>
      <c r="QYF6" s="476"/>
      <c r="QYG6" s="476"/>
      <c r="QYH6" s="476"/>
      <c r="QYI6" s="476"/>
      <c r="QYJ6" s="476"/>
      <c r="QYK6" s="476"/>
      <c r="QYL6" s="476"/>
      <c r="QYM6" s="476"/>
      <c r="QYN6" s="476"/>
      <c r="QYO6" s="476"/>
      <c r="QYP6" s="476"/>
      <c r="QYQ6" s="476"/>
      <c r="QYR6" s="476"/>
      <c r="QYS6" s="476"/>
      <c r="QYT6" s="476"/>
      <c r="QYU6" s="476"/>
      <c r="QYV6" s="476"/>
      <c r="QYW6" s="476"/>
      <c r="QYX6" s="476"/>
      <c r="QYY6" s="476"/>
      <c r="QYZ6" s="476"/>
      <c r="QZA6" s="476"/>
      <c r="QZB6" s="476"/>
      <c r="QZC6" s="476"/>
      <c r="QZD6" s="476"/>
      <c r="QZE6" s="476"/>
      <c r="QZF6" s="476"/>
      <c r="QZG6" s="476"/>
      <c r="QZH6" s="476"/>
      <c r="QZI6" s="476"/>
      <c r="QZJ6" s="476"/>
      <c r="QZK6" s="476"/>
      <c r="QZL6" s="476"/>
      <c r="QZM6" s="476"/>
      <c r="QZN6" s="476"/>
      <c r="QZO6" s="476"/>
      <c r="QZP6" s="476"/>
      <c r="QZQ6" s="476"/>
      <c r="QZR6" s="476"/>
      <c r="QZS6" s="476"/>
      <c r="QZT6" s="476"/>
      <c r="QZU6" s="476"/>
      <c r="QZV6" s="476"/>
      <c r="QZW6" s="476"/>
      <c r="QZX6" s="476"/>
      <c r="QZY6" s="476"/>
      <c r="QZZ6" s="476"/>
      <c r="RAA6" s="476"/>
      <c r="RAB6" s="476"/>
      <c r="RAC6" s="476"/>
      <c r="RAD6" s="476"/>
      <c r="RAE6" s="476"/>
      <c r="RAF6" s="476"/>
      <c r="RAG6" s="476"/>
      <c r="RAH6" s="476"/>
      <c r="RAI6" s="476"/>
      <c r="RAJ6" s="476"/>
      <c r="RAK6" s="476"/>
      <c r="RAL6" s="476"/>
      <c r="RAM6" s="476"/>
      <c r="RAN6" s="476"/>
      <c r="RAO6" s="476"/>
      <c r="RAP6" s="476"/>
      <c r="RAQ6" s="476"/>
      <c r="RAR6" s="476"/>
      <c r="RAS6" s="476"/>
      <c r="RAT6" s="476"/>
      <c r="RAU6" s="476"/>
      <c r="RAV6" s="476"/>
      <c r="RAW6" s="476"/>
      <c r="RAX6" s="476"/>
      <c r="RAY6" s="476"/>
      <c r="RAZ6" s="476"/>
      <c r="RBA6" s="476"/>
      <c r="RBB6" s="476"/>
      <c r="RBC6" s="476"/>
      <c r="RBD6" s="476"/>
      <c r="RBE6" s="476"/>
      <c r="RBF6" s="476"/>
      <c r="RBG6" s="476"/>
      <c r="RBH6" s="476"/>
      <c r="RBI6" s="476"/>
      <c r="RBJ6" s="476"/>
      <c r="RBK6" s="476"/>
      <c r="RBL6" s="476"/>
      <c r="RBM6" s="476"/>
      <c r="RBN6" s="476"/>
      <c r="RBO6" s="476"/>
      <c r="RBP6" s="476"/>
      <c r="RBQ6" s="476"/>
      <c r="RBR6" s="476"/>
      <c r="RBS6" s="476"/>
      <c r="RBT6" s="476"/>
      <c r="RBU6" s="476"/>
      <c r="RBV6" s="476"/>
      <c r="RBW6" s="476"/>
      <c r="RBX6" s="476"/>
      <c r="RBY6" s="476"/>
      <c r="RBZ6" s="476"/>
      <c r="RCA6" s="476"/>
      <c r="RCB6" s="476"/>
      <c r="RCC6" s="476"/>
      <c r="RCD6" s="476"/>
      <c r="RCE6" s="476"/>
      <c r="RCF6" s="476"/>
      <c r="RCG6" s="476"/>
      <c r="RCH6" s="476"/>
      <c r="RCI6" s="476"/>
      <c r="RCJ6" s="476"/>
      <c r="RCK6" s="476"/>
      <c r="RCL6" s="476"/>
      <c r="RCM6" s="476"/>
      <c r="RCN6" s="476"/>
      <c r="RCO6" s="476"/>
      <c r="RCP6" s="476"/>
      <c r="RCQ6" s="476"/>
      <c r="RCR6" s="476"/>
      <c r="RCS6" s="476"/>
      <c r="RCT6" s="476"/>
      <c r="RCU6" s="476"/>
      <c r="RCV6" s="476"/>
      <c r="RCW6" s="476"/>
      <c r="RCX6" s="476"/>
      <c r="RCY6" s="476"/>
      <c r="RCZ6" s="476"/>
      <c r="RDA6" s="476"/>
      <c r="RDB6" s="476"/>
      <c r="RDC6" s="476"/>
      <c r="RDD6" s="476"/>
      <c r="RDE6" s="476"/>
      <c r="RDF6" s="476"/>
      <c r="RDG6" s="476"/>
      <c r="RDH6" s="476"/>
      <c r="RDI6" s="476"/>
      <c r="RDJ6" s="476"/>
      <c r="RDK6" s="476"/>
      <c r="RDL6" s="476"/>
      <c r="RDM6" s="476"/>
      <c r="RDN6" s="476"/>
      <c r="RDO6" s="476"/>
      <c r="RDP6" s="476"/>
      <c r="RDQ6" s="476"/>
      <c r="RDR6" s="476"/>
      <c r="RDS6" s="476"/>
      <c r="RDT6" s="476"/>
      <c r="RDU6" s="476"/>
      <c r="RDV6" s="476"/>
      <c r="RDW6" s="476"/>
      <c r="RDX6" s="476"/>
      <c r="RDY6" s="476"/>
      <c r="RDZ6" s="476"/>
      <c r="REA6" s="476"/>
      <c r="REB6" s="476"/>
      <c r="REC6" s="476"/>
      <c r="RED6" s="476"/>
      <c r="REE6" s="476"/>
      <c r="REF6" s="476"/>
      <c r="REG6" s="476"/>
      <c r="REH6" s="476"/>
      <c r="REI6" s="476"/>
      <c r="REJ6" s="476"/>
      <c r="REK6" s="476"/>
      <c r="REL6" s="476"/>
      <c r="REM6" s="476"/>
      <c r="REN6" s="476"/>
      <c r="REO6" s="476"/>
      <c r="REP6" s="476"/>
      <c r="REQ6" s="476"/>
      <c r="RER6" s="476"/>
      <c r="RES6" s="476"/>
      <c r="RET6" s="476"/>
      <c r="REU6" s="476"/>
      <c r="REV6" s="476"/>
      <c r="REW6" s="476"/>
      <c r="REX6" s="476"/>
      <c r="REY6" s="476"/>
      <c r="REZ6" s="476"/>
      <c r="RFA6" s="476"/>
      <c r="RFB6" s="476"/>
      <c r="RFC6" s="476"/>
      <c r="RFD6" s="476"/>
      <c r="RFE6" s="476"/>
      <c r="RFF6" s="476"/>
      <c r="RFG6" s="476"/>
      <c r="RFH6" s="476"/>
      <c r="RFI6" s="476"/>
      <c r="RFJ6" s="476"/>
      <c r="RFK6" s="476"/>
      <c r="RFL6" s="476"/>
      <c r="RFM6" s="476"/>
      <c r="RFN6" s="476"/>
      <c r="RFO6" s="476"/>
      <c r="RFP6" s="476"/>
      <c r="RFQ6" s="476"/>
      <c r="RFR6" s="476"/>
      <c r="RFS6" s="476"/>
      <c r="RFT6" s="476"/>
      <c r="RFU6" s="476"/>
      <c r="RFV6" s="476"/>
      <c r="RFW6" s="476"/>
      <c r="RFX6" s="476"/>
      <c r="RFY6" s="476"/>
      <c r="RFZ6" s="476"/>
      <c r="RGA6" s="476"/>
      <c r="RGB6" s="476"/>
      <c r="RGC6" s="476"/>
      <c r="RGD6" s="476"/>
      <c r="RGE6" s="476"/>
      <c r="RGF6" s="476"/>
      <c r="RGG6" s="476"/>
      <c r="RGH6" s="476"/>
      <c r="RGI6" s="476"/>
      <c r="RGJ6" s="476"/>
      <c r="RGK6" s="476"/>
      <c r="RGL6" s="476"/>
      <c r="RGM6" s="476"/>
      <c r="RGN6" s="476"/>
      <c r="RGO6" s="476"/>
      <c r="RGP6" s="476"/>
      <c r="RGQ6" s="476"/>
      <c r="RGR6" s="476"/>
      <c r="RGS6" s="476"/>
      <c r="RGT6" s="476"/>
      <c r="RGU6" s="476"/>
      <c r="RGV6" s="476"/>
      <c r="RGW6" s="476"/>
      <c r="RGX6" s="476"/>
      <c r="RGY6" s="476"/>
      <c r="RGZ6" s="476"/>
      <c r="RHA6" s="476"/>
      <c r="RHB6" s="476"/>
      <c r="RHC6" s="476"/>
      <c r="RHD6" s="476"/>
      <c r="RHE6" s="476"/>
      <c r="RHF6" s="476"/>
      <c r="RHG6" s="476"/>
      <c r="RHH6" s="476"/>
      <c r="RHI6" s="476"/>
      <c r="RHJ6" s="476"/>
      <c r="RHK6" s="476"/>
      <c r="RHL6" s="476"/>
      <c r="RHM6" s="476"/>
      <c r="RHN6" s="476"/>
      <c r="RHO6" s="476"/>
      <c r="RHP6" s="476"/>
      <c r="RHQ6" s="476"/>
      <c r="RHR6" s="476"/>
      <c r="RHS6" s="476"/>
      <c r="RHT6" s="476"/>
      <c r="RHU6" s="476"/>
      <c r="RHV6" s="476"/>
      <c r="RHW6" s="476"/>
      <c r="RHX6" s="476"/>
      <c r="RHY6" s="476"/>
      <c r="RHZ6" s="476"/>
      <c r="RIA6" s="476"/>
      <c r="RIB6" s="476"/>
      <c r="RIC6" s="476"/>
      <c r="RID6" s="476"/>
      <c r="RIE6" s="476"/>
      <c r="RIF6" s="476"/>
      <c r="RIG6" s="476"/>
      <c r="RIH6" s="476"/>
      <c r="RII6" s="476"/>
      <c r="RIJ6" s="476"/>
      <c r="RIK6" s="476"/>
      <c r="RIL6" s="476"/>
      <c r="RIM6" s="476"/>
      <c r="RIN6" s="476"/>
      <c r="RIO6" s="476"/>
      <c r="RIP6" s="476"/>
      <c r="RIQ6" s="476"/>
      <c r="RIR6" s="476"/>
      <c r="RIS6" s="476"/>
      <c r="RIT6" s="476"/>
      <c r="RIU6" s="476"/>
      <c r="RIV6" s="476"/>
      <c r="RIW6" s="476"/>
      <c r="RIX6" s="476"/>
      <c r="RIY6" s="476"/>
      <c r="RIZ6" s="476"/>
      <c r="RJA6" s="476"/>
      <c r="RJB6" s="476"/>
      <c r="RJC6" s="476"/>
      <c r="RJD6" s="476"/>
      <c r="RJE6" s="476"/>
      <c r="RJF6" s="476"/>
      <c r="RJG6" s="476"/>
      <c r="RJH6" s="476"/>
      <c r="RJI6" s="476"/>
      <c r="RJJ6" s="476"/>
      <c r="RJK6" s="476"/>
      <c r="RJL6" s="476"/>
      <c r="RJM6" s="476"/>
      <c r="RJN6" s="476"/>
      <c r="RJO6" s="476"/>
      <c r="RJP6" s="476"/>
      <c r="RJQ6" s="476"/>
      <c r="RJR6" s="476"/>
      <c r="RJS6" s="476"/>
      <c r="RJT6" s="476"/>
      <c r="RJU6" s="476"/>
      <c r="RJV6" s="476"/>
      <c r="RJW6" s="476"/>
      <c r="RJX6" s="476"/>
      <c r="RJY6" s="476"/>
      <c r="RJZ6" s="476"/>
      <c r="RKA6" s="476"/>
      <c r="RKB6" s="476"/>
      <c r="RKC6" s="476"/>
      <c r="RKD6" s="476"/>
      <c r="RKE6" s="476"/>
      <c r="RKF6" s="476"/>
      <c r="RKG6" s="476"/>
      <c r="RKH6" s="476"/>
      <c r="RKI6" s="476"/>
      <c r="RKJ6" s="476"/>
      <c r="RKK6" s="476"/>
      <c r="RKL6" s="476"/>
      <c r="RKM6" s="476"/>
      <c r="RKN6" s="476"/>
      <c r="RKO6" s="476"/>
      <c r="RKP6" s="476"/>
      <c r="RKQ6" s="476"/>
      <c r="RKR6" s="476"/>
      <c r="RKS6" s="476"/>
      <c r="RKT6" s="476"/>
      <c r="RKU6" s="476"/>
      <c r="RKV6" s="476"/>
      <c r="RKW6" s="476"/>
      <c r="RKX6" s="476"/>
      <c r="RKY6" s="476"/>
      <c r="RKZ6" s="476"/>
      <c r="RLA6" s="476"/>
      <c r="RLB6" s="476"/>
      <c r="RLC6" s="476"/>
      <c r="RLD6" s="476"/>
      <c r="RLE6" s="476"/>
      <c r="RLF6" s="476"/>
      <c r="RLG6" s="476"/>
      <c r="RLH6" s="476"/>
      <c r="RLI6" s="476"/>
      <c r="RLJ6" s="476"/>
      <c r="RLK6" s="476"/>
      <c r="RLL6" s="476"/>
      <c r="RLM6" s="476"/>
      <c r="RLN6" s="476"/>
      <c r="RLO6" s="476"/>
      <c r="RLP6" s="476"/>
      <c r="RLQ6" s="476"/>
      <c r="RLR6" s="476"/>
      <c r="RLS6" s="476"/>
      <c r="RLT6" s="476"/>
      <c r="RLU6" s="476"/>
      <c r="RLV6" s="476"/>
      <c r="RLW6" s="476"/>
      <c r="RLX6" s="476"/>
      <c r="RLY6" s="476"/>
      <c r="RLZ6" s="476"/>
      <c r="RMA6" s="476"/>
      <c r="RMB6" s="476"/>
      <c r="RMC6" s="476"/>
      <c r="RMD6" s="476"/>
      <c r="RME6" s="476"/>
      <c r="RMF6" s="476"/>
      <c r="RMG6" s="476"/>
      <c r="RMH6" s="476"/>
      <c r="RMI6" s="476"/>
      <c r="RMJ6" s="476"/>
      <c r="RMK6" s="476"/>
      <c r="RML6" s="476"/>
      <c r="RMM6" s="476"/>
      <c r="RMN6" s="476"/>
      <c r="RMO6" s="476"/>
      <c r="RMP6" s="476"/>
      <c r="RMQ6" s="476"/>
      <c r="RMR6" s="476"/>
      <c r="RMS6" s="476"/>
      <c r="RMT6" s="476"/>
      <c r="RMU6" s="476"/>
      <c r="RMV6" s="476"/>
      <c r="RMW6" s="476"/>
      <c r="RMX6" s="476"/>
      <c r="RMY6" s="476"/>
      <c r="RMZ6" s="476"/>
      <c r="RNA6" s="476"/>
      <c r="RNB6" s="476"/>
      <c r="RNC6" s="476"/>
      <c r="RND6" s="476"/>
      <c r="RNE6" s="476"/>
      <c r="RNF6" s="476"/>
      <c r="RNG6" s="476"/>
      <c r="RNH6" s="476"/>
      <c r="RNI6" s="476"/>
      <c r="RNJ6" s="476"/>
      <c r="RNK6" s="476"/>
      <c r="RNL6" s="476"/>
      <c r="RNM6" s="476"/>
      <c r="RNN6" s="476"/>
      <c r="RNO6" s="476"/>
      <c r="RNP6" s="476"/>
      <c r="RNQ6" s="476"/>
      <c r="RNR6" s="476"/>
      <c r="RNS6" s="476"/>
      <c r="RNT6" s="476"/>
      <c r="RNU6" s="476"/>
      <c r="RNV6" s="476"/>
      <c r="RNW6" s="476"/>
      <c r="RNX6" s="476"/>
      <c r="RNY6" s="476"/>
      <c r="RNZ6" s="476"/>
      <c r="ROA6" s="476"/>
      <c r="ROB6" s="476"/>
      <c r="ROC6" s="476"/>
      <c r="ROD6" s="476"/>
      <c r="ROE6" s="476"/>
      <c r="ROF6" s="476"/>
      <c r="ROG6" s="476"/>
      <c r="ROH6" s="476"/>
      <c r="ROI6" s="476"/>
      <c r="ROJ6" s="476"/>
      <c r="ROK6" s="476"/>
      <c r="ROL6" s="476"/>
      <c r="ROM6" s="476"/>
      <c r="RON6" s="476"/>
      <c r="ROO6" s="476"/>
      <c r="ROP6" s="476"/>
      <c r="ROQ6" s="476"/>
      <c r="ROR6" s="476"/>
      <c r="ROS6" s="476"/>
      <c r="ROT6" s="476"/>
      <c r="ROU6" s="476"/>
      <c r="ROV6" s="476"/>
      <c r="ROW6" s="476"/>
      <c r="ROX6" s="476"/>
      <c r="ROY6" s="476"/>
      <c r="ROZ6" s="476"/>
      <c r="RPA6" s="476"/>
      <c r="RPB6" s="476"/>
      <c r="RPC6" s="476"/>
      <c r="RPD6" s="476"/>
      <c r="RPE6" s="476"/>
      <c r="RPF6" s="476"/>
      <c r="RPG6" s="476"/>
      <c r="RPH6" s="476"/>
      <c r="RPI6" s="476"/>
      <c r="RPJ6" s="476"/>
      <c r="RPK6" s="476"/>
      <c r="RPL6" s="476"/>
      <c r="RPM6" s="476"/>
      <c r="RPN6" s="476"/>
      <c r="RPO6" s="476"/>
      <c r="RPP6" s="476"/>
      <c r="RPQ6" s="476"/>
      <c r="RPR6" s="476"/>
      <c r="RPS6" s="476"/>
      <c r="RPT6" s="476"/>
      <c r="RPU6" s="476"/>
      <c r="RPV6" s="476"/>
      <c r="RPW6" s="476"/>
      <c r="RPX6" s="476"/>
      <c r="RPY6" s="476"/>
      <c r="RPZ6" s="476"/>
      <c r="RQA6" s="476"/>
      <c r="RQB6" s="476"/>
      <c r="RQC6" s="476"/>
      <c r="RQD6" s="476"/>
      <c r="RQE6" s="476"/>
      <c r="RQF6" s="476"/>
      <c r="RQG6" s="476"/>
      <c r="RQH6" s="476"/>
      <c r="RQI6" s="476"/>
      <c r="RQJ6" s="476"/>
      <c r="RQK6" s="476"/>
      <c r="RQL6" s="476"/>
      <c r="RQM6" s="476"/>
      <c r="RQN6" s="476"/>
      <c r="RQO6" s="476"/>
      <c r="RQP6" s="476"/>
      <c r="RQQ6" s="476"/>
      <c r="RQR6" s="476"/>
      <c r="RQS6" s="476"/>
      <c r="RQT6" s="476"/>
      <c r="RQU6" s="476"/>
      <c r="RQV6" s="476"/>
      <c r="RQW6" s="476"/>
      <c r="RQX6" s="476"/>
      <c r="RQY6" s="476"/>
      <c r="RQZ6" s="476"/>
      <c r="RRA6" s="476"/>
      <c r="RRB6" s="476"/>
      <c r="RRC6" s="476"/>
      <c r="RRD6" s="476"/>
      <c r="RRE6" s="476"/>
      <c r="RRF6" s="476"/>
      <c r="RRG6" s="476"/>
      <c r="RRH6" s="476"/>
      <c r="RRI6" s="476"/>
      <c r="RRJ6" s="476"/>
      <c r="RRK6" s="476"/>
      <c r="RRL6" s="476"/>
      <c r="RRM6" s="476"/>
      <c r="RRN6" s="476"/>
      <c r="RRO6" s="476"/>
      <c r="RRP6" s="476"/>
      <c r="RRQ6" s="476"/>
      <c r="RRR6" s="476"/>
      <c r="RRS6" s="476"/>
      <c r="RRT6" s="476"/>
      <c r="RRU6" s="476"/>
      <c r="RRV6" s="476"/>
      <c r="RRW6" s="476"/>
      <c r="RRX6" s="476"/>
      <c r="RRY6" s="476"/>
      <c r="RRZ6" s="476"/>
      <c r="RSA6" s="476"/>
      <c r="RSB6" s="476"/>
      <c r="RSC6" s="476"/>
      <c r="RSD6" s="476"/>
      <c r="RSE6" s="476"/>
      <c r="RSF6" s="476"/>
      <c r="RSG6" s="476"/>
      <c r="RSH6" s="476"/>
      <c r="RSI6" s="476"/>
      <c r="RSJ6" s="476"/>
      <c r="RSK6" s="476"/>
      <c r="RSL6" s="476"/>
      <c r="RSM6" s="476"/>
      <c r="RSN6" s="476"/>
      <c r="RSO6" s="476"/>
      <c r="RSP6" s="476"/>
      <c r="RSQ6" s="476"/>
      <c r="RSR6" s="476"/>
      <c r="RSS6" s="476"/>
      <c r="RST6" s="476"/>
      <c r="RSU6" s="476"/>
      <c r="RSV6" s="476"/>
      <c r="RSW6" s="476"/>
      <c r="RSX6" s="476"/>
      <c r="RSY6" s="476"/>
      <c r="RSZ6" s="476"/>
      <c r="RTA6" s="476"/>
      <c r="RTB6" s="476"/>
      <c r="RTC6" s="476"/>
      <c r="RTD6" s="476"/>
      <c r="RTE6" s="476"/>
      <c r="RTF6" s="476"/>
      <c r="RTG6" s="476"/>
      <c r="RTH6" s="476"/>
      <c r="RTI6" s="476"/>
      <c r="RTJ6" s="476"/>
      <c r="RTK6" s="476"/>
      <c r="RTL6" s="476"/>
      <c r="RTM6" s="476"/>
      <c r="RTN6" s="476"/>
      <c r="RTO6" s="476"/>
      <c r="RTP6" s="476"/>
      <c r="RTQ6" s="476"/>
      <c r="RTR6" s="476"/>
      <c r="RTS6" s="476"/>
      <c r="RTT6" s="476"/>
      <c r="RTU6" s="476"/>
      <c r="RTV6" s="476"/>
      <c r="RTW6" s="476"/>
      <c r="RTX6" s="476"/>
      <c r="RTY6" s="476"/>
      <c r="RTZ6" s="476"/>
      <c r="RUA6" s="476"/>
      <c r="RUB6" s="476"/>
      <c r="RUC6" s="476"/>
      <c r="RUD6" s="476"/>
      <c r="RUE6" s="476"/>
      <c r="RUF6" s="476"/>
      <c r="RUG6" s="476"/>
      <c r="RUH6" s="476"/>
      <c r="RUI6" s="476"/>
      <c r="RUJ6" s="476"/>
      <c r="RUK6" s="476"/>
      <c r="RUL6" s="476"/>
      <c r="RUM6" s="476"/>
      <c r="RUN6" s="476"/>
      <c r="RUO6" s="476"/>
      <c r="RUP6" s="476"/>
      <c r="RUQ6" s="476"/>
      <c r="RUR6" s="476"/>
      <c r="RUS6" s="476"/>
      <c r="RUT6" s="476"/>
      <c r="RUU6" s="476"/>
      <c r="RUV6" s="476"/>
      <c r="RUW6" s="476"/>
      <c r="RUX6" s="476"/>
      <c r="RUY6" s="476"/>
      <c r="RUZ6" s="476"/>
      <c r="RVA6" s="476"/>
      <c r="RVB6" s="476"/>
      <c r="RVC6" s="476"/>
      <c r="RVD6" s="476"/>
      <c r="RVE6" s="476"/>
      <c r="RVF6" s="476"/>
      <c r="RVG6" s="476"/>
      <c r="RVH6" s="476"/>
      <c r="RVI6" s="476"/>
      <c r="RVJ6" s="476"/>
      <c r="RVK6" s="476"/>
      <c r="RVL6" s="476"/>
      <c r="RVM6" s="476"/>
      <c r="RVN6" s="476"/>
      <c r="RVO6" s="476"/>
      <c r="RVP6" s="476"/>
      <c r="RVQ6" s="476"/>
      <c r="RVR6" s="476"/>
      <c r="RVS6" s="476"/>
      <c r="RVT6" s="476"/>
      <c r="RVU6" s="476"/>
      <c r="RVV6" s="476"/>
      <c r="RVW6" s="476"/>
      <c r="RVX6" s="476"/>
      <c r="RVY6" s="476"/>
      <c r="RVZ6" s="476"/>
      <c r="RWA6" s="476"/>
      <c r="RWB6" s="476"/>
      <c r="RWC6" s="476"/>
      <c r="RWD6" s="476"/>
      <c r="RWE6" s="476"/>
      <c r="RWF6" s="476"/>
      <c r="RWG6" s="476"/>
      <c r="RWH6" s="476"/>
      <c r="RWI6" s="476"/>
      <c r="RWJ6" s="476"/>
      <c r="RWK6" s="476"/>
      <c r="RWL6" s="476"/>
      <c r="RWM6" s="476"/>
      <c r="RWN6" s="476"/>
      <c r="RWO6" s="476"/>
      <c r="RWP6" s="476"/>
      <c r="RWQ6" s="476"/>
      <c r="RWR6" s="476"/>
      <c r="RWS6" s="476"/>
      <c r="RWT6" s="476"/>
      <c r="RWU6" s="476"/>
      <c r="RWV6" s="476"/>
      <c r="RWW6" s="476"/>
      <c r="RWX6" s="476"/>
      <c r="RWY6" s="476"/>
      <c r="RWZ6" s="476"/>
      <c r="RXA6" s="476"/>
      <c r="RXB6" s="476"/>
      <c r="RXC6" s="476"/>
      <c r="RXD6" s="476"/>
      <c r="RXE6" s="476"/>
      <c r="RXF6" s="476"/>
      <c r="RXG6" s="476"/>
      <c r="RXH6" s="476"/>
      <c r="RXI6" s="476"/>
      <c r="RXJ6" s="476"/>
      <c r="RXK6" s="476"/>
      <c r="RXL6" s="476"/>
      <c r="RXM6" s="476"/>
      <c r="RXN6" s="476"/>
      <c r="RXO6" s="476"/>
      <c r="RXP6" s="476"/>
      <c r="RXQ6" s="476"/>
      <c r="RXR6" s="476"/>
      <c r="RXS6" s="476"/>
      <c r="RXT6" s="476"/>
      <c r="RXU6" s="476"/>
      <c r="RXV6" s="476"/>
      <c r="RXW6" s="476"/>
      <c r="RXX6" s="476"/>
      <c r="RXY6" s="476"/>
      <c r="RXZ6" s="476"/>
      <c r="RYA6" s="476"/>
      <c r="RYB6" s="476"/>
      <c r="RYC6" s="476"/>
      <c r="RYD6" s="476"/>
      <c r="RYE6" s="476"/>
      <c r="RYF6" s="476"/>
      <c r="RYG6" s="476"/>
      <c r="RYH6" s="476"/>
      <c r="RYI6" s="476"/>
      <c r="RYJ6" s="476"/>
      <c r="RYK6" s="476"/>
      <c r="RYL6" s="476"/>
      <c r="RYM6" s="476"/>
      <c r="RYN6" s="476"/>
      <c r="RYO6" s="476"/>
      <c r="RYP6" s="476"/>
      <c r="RYQ6" s="476"/>
      <c r="RYR6" s="476"/>
      <c r="RYS6" s="476"/>
      <c r="RYT6" s="476"/>
      <c r="RYU6" s="476"/>
      <c r="RYV6" s="476"/>
      <c r="RYW6" s="476"/>
      <c r="RYX6" s="476"/>
      <c r="RYY6" s="476"/>
      <c r="RYZ6" s="476"/>
      <c r="RZA6" s="476"/>
      <c r="RZB6" s="476"/>
      <c r="RZC6" s="476"/>
      <c r="RZD6" s="476"/>
      <c r="RZE6" s="476"/>
      <c r="RZF6" s="476"/>
      <c r="RZG6" s="476"/>
      <c r="RZH6" s="476"/>
      <c r="RZI6" s="476"/>
      <c r="RZJ6" s="476"/>
      <c r="RZK6" s="476"/>
      <c r="RZL6" s="476"/>
      <c r="RZM6" s="476"/>
      <c r="RZN6" s="476"/>
      <c r="RZO6" s="476"/>
      <c r="RZP6" s="476"/>
      <c r="RZQ6" s="476"/>
      <c r="RZR6" s="476"/>
      <c r="RZS6" s="476"/>
      <c r="RZT6" s="476"/>
      <c r="RZU6" s="476"/>
      <c r="RZV6" s="476"/>
      <c r="RZW6" s="476"/>
      <c r="RZX6" s="476"/>
      <c r="RZY6" s="476"/>
      <c r="RZZ6" s="476"/>
      <c r="SAA6" s="476"/>
      <c r="SAB6" s="476"/>
      <c r="SAC6" s="476"/>
      <c r="SAD6" s="476"/>
      <c r="SAE6" s="476"/>
      <c r="SAF6" s="476"/>
      <c r="SAG6" s="476"/>
      <c r="SAH6" s="476"/>
      <c r="SAI6" s="476"/>
      <c r="SAJ6" s="476"/>
      <c r="SAK6" s="476"/>
      <c r="SAL6" s="476"/>
      <c r="SAM6" s="476"/>
      <c r="SAN6" s="476"/>
      <c r="SAO6" s="476"/>
      <c r="SAP6" s="476"/>
      <c r="SAQ6" s="476"/>
      <c r="SAR6" s="476"/>
      <c r="SAS6" s="476"/>
      <c r="SAT6" s="476"/>
      <c r="SAU6" s="476"/>
      <c r="SAV6" s="476"/>
      <c r="SAW6" s="476"/>
      <c r="SAX6" s="476"/>
      <c r="SAY6" s="476"/>
      <c r="SAZ6" s="476"/>
      <c r="SBA6" s="476"/>
      <c r="SBB6" s="476"/>
      <c r="SBC6" s="476"/>
      <c r="SBD6" s="476"/>
      <c r="SBE6" s="476"/>
      <c r="SBF6" s="476"/>
      <c r="SBG6" s="476"/>
      <c r="SBH6" s="476"/>
      <c r="SBI6" s="476"/>
      <c r="SBJ6" s="476"/>
      <c r="SBK6" s="476"/>
      <c r="SBL6" s="476"/>
      <c r="SBM6" s="476"/>
      <c r="SBN6" s="476"/>
      <c r="SBO6" s="476"/>
      <c r="SBP6" s="476"/>
      <c r="SBQ6" s="476"/>
      <c r="SBR6" s="476"/>
      <c r="SBS6" s="476"/>
      <c r="SBT6" s="476"/>
      <c r="SBU6" s="476"/>
      <c r="SBV6" s="476"/>
      <c r="SBW6" s="476"/>
      <c r="SBX6" s="476"/>
      <c r="SBY6" s="476"/>
      <c r="SBZ6" s="476"/>
      <c r="SCA6" s="476"/>
      <c r="SCB6" s="476"/>
      <c r="SCC6" s="476"/>
      <c r="SCD6" s="476"/>
      <c r="SCE6" s="476"/>
      <c r="SCF6" s="476"/>
      <c r="SCG6" s="476"/>
      <c r="SCH6" s="476"/>
      <c r="SCI6" s="476"/>
      <c r="SCJ6" s="476"/>
      <c r="SCK6" s="476"/>
      <c r="SCL6" s="476"/>
      <c r="SCM6" s="476"/>
      <c r="SCN6" s="476"/>
      <c r="SCO6" s="476"/>
      <c r="SCP6" s="476"/>
      <c r="SCQ6" s="476"/>
      <c r="SCR6" s="476"/>
      <c r="SCS6" s="476"/>
      <c r="SCT6" s="476"/>
      <c r="SCU6" s="476"/>
      <c r="SCV6" s="476"/>
      <c r="SCW6" s="476"/>
      <c r="SCX6" s="476"/>
      <c r="SCY6" s="476"/>
      <c r="SCZ6" s="476"/>
      <c r="SDA6" s="476"/>
      <c r="SDB6" s="476"/>
      <c r="SDC6" s="476"/>
      <c r="SDD6" s="476"/>
      <c r="SDE6" s="476"/>
      <c r="SDF6" s="476"/>
      <c r="SDG6" s="476"/>
      <c r="SDH6" s="476"/>
      <c r="SDI6" s="476"/>
      <c r="SDJ6" s="476"/>
      <c r="SDK6" s="476"/>
      <c r="SDL6" s="476"/>
      <c r="SDM6" s="476"/>
      <c r="SDN6" s="476"/>
      <c r="SDO6" s="476"/>
      <c r="SDP6" s="476"/>
      <c r="SDQ6" s="476"/>
      <c r="SDR6" s="476"/>
      <c r="SDS6" s="476"/>
      <c r="SDT6" s="476"/>
      <c r="SDU6" s="476"/>
      <c r="SDV6" s="476"/>
      <c r="SDW6" s="476"/>
      <c r="SDX6" s="476"/>
      <c r="SDY6" s="476"/>
      <c r="SDZ6" s="476"/>
      <c r="SEA6" s="476"/>
      <c r="SEB6" s="476"/>
      <c r="SEC6" s="476"/>
      <c r="SED6" s="476"/>
      <c r="SEE6" s="476"/>
      <c r="SEF6" s="476"/>
      <c r="SEG6" s="476"/>
      <c r="SEH6" s="476"/>
      <c r="SEI6" s="476"/>
      <c r="SEJ6" s="476"/>
      <c r="SEK6" s="476"/>
      <c r="SEL6" s="476"/>
      <c r="SEM6" s="476"/>
      <c r="SEN6" s="476"/>
      <c r="SEO6" s="476"/>
      <c r="SEP6" s="476"/>
      <c r="SEQ6" s="476"/>
      <c r="SER6" s="476"/>
      <c r="SES6" s="476"/>
      <c r="SET6" s="476"/>
      <c r="SEU6" s="476"/>
      <c r="SEV6" s="476"/>
      <c r="SEW6" s="476"/>
      <c r="SEX6" s="476"/>
      <c r="SEY6" s="476"/>
      <c r="SEZ6" s="476"/>
      <c r="SFA6" s="476"/>
      <c r="SFB6" s="476"/>
      <c r="SFC6" s="476"/>
      <c r="SFD6" s="476"/>
      <c r="SFE6" s="476"/>
      <c r="SFF6" s="476"/>
      <c r="SFG6" s="476"/>
      <c r="SFH6" s="476"/>
      <c r="SFI6" s="476"/>
      <c r="SFJ6" s="476"/>
      <c r="SFK6" s="476"/>
      <c r="SFL6" s="476"/>
      <c r="SFM6" s="476"/>
      <c r="SFN6" s="476"/>
      <c r="SFO6" s="476"/>
      <c r="SFP6" s="476"/>
      <c r="SFQ6" s="476"/>
      <c r="SFR6" s="476"/>
      <c r="SFS6" s="476"/>
      <c r="SFT6" s="476"/>
      <c r="SFU6" s="476"/>
      <c r="SFV6" s="476"/>
      <c r="SFW6" s="476"/>
      <c r="SFX6" s="476"/>
      <c r="SFY6" s="476"/>
      <c r="SFZ6" s="476"/>
      <c r="SGA6" s="476"/>
      <c r="SGB6" s="476"/>
      <c r="SGC6" s="476"/>
      <c r="SGD6" s="476"/>
      <c r="SGE6" s="476"/>
      <c r="SGF6" s="476"/>
      <c r="SGG6" s="476"/>
      <c r="SGH6" s="476"/>
      <c r="SGI6" s="476"/>
      <c r="SGJ6" s="476"/>
      <c r="SGK6" s="476"/>
      <c r="SGL6" s="476"/>
      <c r="SGM6" s="476"/>
      <c r="SGN6" s="476"/>
      <c r="SGO6" s="476"/>
      <c r="SGP6" s="476"/>
      <c r="SGQ6" s="476"/>
      <c r="SGR6" s="476"/>
      <c r="SGS6" s="476"/>
      <c r="SGT6" s="476"/>
      <c r="SGU6" s="476"/>
      <c r="SGV6" s="476"/>
      <c r="SGW6" s="476"/>
      <c r="SGX6" s="476"/>
      <c r="SGY6" s="476"/>
      <c r="SGZ6" s="476"/>
      <c r="SHA6" s="476"/>
      <c r="SHB6" s="476"/>
      <c r="SHC6" s="476"/>
      <c r="SHD6" s="476"/>
      <c r="SHE6" s="476"/>
      <c r="SHF6" s="476"/>
      <c r="SHG6" s="476"/>
      <c r="SHH6" s="476"/>
      <c r="SHI6" s="476"/>
      <c r="SHJ6" s="476"/>
      <c r="SHK6" s="476"/>
      <c r="SHL6" s="476"/>
      <c r="SHM6" s="476"/>
      <c r="SHN6" s="476"/>
      <c r="SHO6" s="476"/>
      <c r="SHP6" s="476"/>
      <c r="SHQ6" s="476"/>
      <c r="SHR6" s="476"/>
      <c r="SHS6" s="476"/>
      <c r="SHT6" s="476"/>
      <c r="SHU6" s="476"/>
      <c r="SHV6" s="476"/>
      <c r="SHW6" s="476"/>
      <c r="SHX6" s="476"/>
      <c r="SHY6" s="476"/>
      <c r="SHZ6" s="476"/>
      <c r="SIA6" s="476"/>
      <c r="SIB6" s="476"/>
      <c r="SIC6" s="476"/>
      <c r="SID6" s="476"/>
      <c r="SIE6" s="476"/>
      <c r="SIF6" s="476"/>
      <c r="SIG6" s="476"/>
      <c r="SIH6" s="476"/>
      <c r="SII6" s="476"/>
      <c r="SIJ6" s="476"/>
      <c r="SIK6" s="476"/>
      <c r="SIL6" s="476"/>
      <c r="SIM6" s="476"/>
      <c r="SIN6" s="476"/>
      <c r="SIO6" s="476"/>
      <c r="SIP6" s="476"/>
      <c r="SIQ6" s="476"/>
      <c r="SIR6" s="476"/>
      <c r="SIS6" s="476"/>
      <c r="SIT6" s="476"/>
      <c r="SIU6" s="476"/>
      <c r="SIV6" s="476"/>
      <c r="SIW6" s="476"/>
      <c r="SIX6" s="476"/>
      <c r="SIY6" s="476"/>
      <c r="SIZ6" s="476"/>
      <c r="SJA6" s="476"/>
      <c r="SJB6" s="476"/>
      <c r="SJC6" s="476"/>
      <c r="SJD6" s="476"/>
      <c r="SJE6" s="476"/>
      <c r="SJF6" s="476"/>
      <c r="SJG6" s="476"/>
      <c r="SJH6" s="476"/>
      <c r="SJI6" s="476"/>
      <c r="SJJ6" s="476"/>
      <c r="SJK6" s="476"/>
      <c r="SJL6" s="476"/>
      <c r="SJM6" s="476"/>
      <c r="SJN6" s="476"/>
      <c r="SJO6" s="476"/>
      <c r="SJP6" s="476"/>
      <c r="SJQ6" s="476"/>
      <c r="SJR6" s="476"/>
      <c r="SJS6" s="476"/>
      <c r="SJT6" s="476"/>
      <c r="SJU6" s="476"/>
      <c r="SJV6" s="476"/>
      <c r="SJW6" s="476"/>
      <c r="SJX6" s="476"/>
      <c r="SJY6" s="476"/>
      <c r="SJZ6" s="476"/>
      <c r="SKA6" s="476"/>
      <c r="SKB6" s="476"/>
      <c r="SKC6" s="476"/>
      <c r="SKD6" s="476"/>
      <c r="SKE6" s="476"/>
      <c r="SKF6" s="476"/>
      <c r="SKG6" s="476"/>
      <c r="SKH6" s="476"/>
      <c r="SKI6" s="476"/>
      <c r="SKJ6" s="476"/>
      <c r="SKK6" s="476"/>
      <c r="SKL6" s="476"/>
      <c r="SKM6" s="476"/>
      <c r="SKN6" s="476"/>
      <c r="SKO6" s="476"/>
      <c r="SKP6" s="476"/>
      <c r="SKQ6" s="476"/>
      <c r="SKR6" s="476"/>
      <c r="SKS6" s="476"/>
      <c r="SKT6" s="476"/>
      <c r="SKU6" s="476"/>
      <c r="SKV6" s="476"/>
      <c r="SKW6" s="476"/>
      <c r="SKX6" s="476"/>
      <c r="SKY6" s="476"/>
      <c r="SKZ6" s="476"/>
      <c r="SLA6" s="476"/>
      <c r="SLB6" s="476"/>
      <c r="SLC6" s="476"/>
      <c r="SLD6" s="476"/>
      <c r="SLE6" s="476"/>
      <c r="SLF6" s="476"/>
      <c r="SLG6" s="476"/>
      <c r="SLH6" s="476"/>
      <c r="SLI6" s="476"/>
      <c r="SLJ6" s="476"/>
      <c r="SLK6" s="476"/>
      <c r="SLL6" s="476"/>
      <c r="SLM6" s="476"/>
      <c r="SLN6" s="476"/>
      <c r="SLO6" s="476"/>
      <c r="SLP6" s="476"/>
      <c r="SLQ6" s="476"/>
      <c r="SLR6" s="476"/>
      <c r="SLS6" s="476"/>
      <c r="SLT6" s="476"/>
      <c r="SLU6" s="476"/>
      <c r="SLV6" s="476"/>
      <c r="SLW6" s="476"/>
      <c r="SLX6" s="476"/>
      <c r="SLY6" s="476"/>
      <c r="SLZ6" s="476"/>
      <c r="SMA6" s="476"/>
      <c r="SMB6" s="476"/>
      <c r="SMC6" s="476"/>
      <c r="SMD6" s="476"/>
      <c r="SME6" s="476"/>
      <c r="SMF6" s="476"/>
      <c r="SMG6" s="476"/>
      <c r="SMH6" s="476"/>
      <c r="SMI6" s="476"/>
      <c r="SMJ6" s="476"/>
      <c r="SMK6" s="476"/>
      <c r="SML6" s="476"/>
      <c r="SMM6" s="476"/>
      <c r="SMN6" s="476"/>
      <c r="SMO6" s="476"/>
      <c r="SMP6" s="476"/>
      <c r="SMQ6" s="476"/>
      <c r="SMR6" s="476"/>
      <c r="SMS6" s="476"/>
      <c r="SMT6" s="476"/>
      <c r="SMU6" s="476"/>
      <c r="SMV6" s="476"/>
      <c r="SMW6" s="476"/>
      <c r="SMX6" s="476"/>
      <c r="SMY6" s="476"/>
      <c r="SMZ6" s="476"/>
      <c r="SNA6" s="476"/>
      <c r="SNB6" s="476"/>
      <c r="SNC6" s="476"/>
      <c r="SND6" s="476"/>
      <c r="SNE6" s="476"/>
      <c r="SNF6" s="476"/>
      <c r="SNG6" s="476"/>
      <c r="SNH6" s="476"/>
      <c r="SNI6" s="476"/>
      <c r="SNJ6" s="476"/>
      <c r="SNK6" s="476"/>
      <c r="SNL6" s="476"/>
      <c r="SNM6" s="476"/>
      <c r="SNN6" s="476"/>
      <c r="SNO6" s="476"/>
      <c r="SNP6" s="476"/>
      <c r="SNQ6" s="476"/>
      <c r="SNR6" s="476"/>
      <c r="SNS6" s="476"/>
      <c r="SNT6" s="476"/>
      <c r="SNU6" s="476"/>
      <c r="SNV6" s="476"/>
      <c r="SNW6" s="476"/>
      <c r="SNX6" s="476"/>
      <c r="SNY6" s="476"/>
      <c r="SNZ6" s="476"/>
      <c r="SOA6" s="476"/>
      <c r="SOB6" s="476"/>
      <c r="SOC6" s="476"/>
      <c r="SOD6" s="476"/>
      <c r="SOE6" s="476"/>
      <c r="SOF6" s="476"/>
      <c r="SOG6" s="476"/>
      <c r="SOH6" s="476"/>
      <c r="SOI6" s="476"/>
      <c r="SOJ6" s="476"/>
      <c r="SOK6" s="476"/>
      <c r="SOL6" s="476"/>
      <c r="SOM6" s="476"/>
      <c r="SON6" s="476"/>
      <c r="SOO6" s="476"/>
      <c r="SOP6" s="476"/>
      <c r="SOQ6" s="476"/>
      <c r="SOR6" s="476"/>
      <c r="SOS6" s="476"/>
      <c r="SOT6" s="476"/>
      <c r="SOU6" s="476"/>
      <c r="SOV6" s="476"/>
      <c r="SOW6" s="476"/>
      <c r="SOX6" s="476"/>
      <c r="SOY6" s="476"/>
      <c r="SOZ6" s="476"/>
      <c r="SPA6" s="476"/>
      <c r="SPB6" s="476"/>
      <c r="SPC6" s="476"/>
      <c r="SPD6" s="476"/>
      <c r="SPE6" s="476"/>
      <c r="SPF6" s="476"/>
      <c r="SPG6" s="476"/>
      <c r="SPH6" s="476"/>
      <c r="SPI6" s="476"/>
      <c r="SPJ6" s="476"/>
      <c r="SPK6" s="476"/>
      <c r="SPL6" s="476"/>
      <c r="SPM6" s="476"/>
      <c r="SPN6" s="476"/>
      <c r="SPO6" s="476"/>
      <c r="SPP6" s="476"/>
      <c r="SPQ6" s="476"/>
      <c r="SPR6" s="476"/>
      <c r="SPS6" s="476"/>
      <c r="SPT6" s="476"/>
      <c r="SPU6" s="476"/>
      <c r="SPV6" s="476"/>
      <c r="SPW6" s="476"/>
      <c r="SPX6" s="476"/>
      <c r="SPY6" s="476"/>
      <c r="SPZ6" s="476"/>
      <c r="SQA6" s="476"/>
      <c r="SQB6" s="476"/>
      <c r="SQC6" s="476"/>
      <c r="SQD6" s="476"/>
      <c r="SQE6" s="476"/>
      <c r="SQF6" s="476"/>
      <c r="SQG6" s="476"/>
      <c r="SQH6" s="476"/>
      <c r="SQI6" s="476"/>
      <c r="SQJ6" s="476"/>
      <c r="SQK6" s="476"/>
      <c r="SQL6" s="476"/>
      <c r="SQM6" s="476"/>
      <c r="SQN6" s="476"/>
      <c r="SQO6" s="476"/>
      <c r="SQP6" s="476"/>
      <c r="SQQ6" s="476"/>
      <c r="SQR6" s="476"/>
      <c r="SQS6" s="476"/>
      <c r="SQT6" s="476"/>
      <c r="SQU6" s="476"/>
      <c r="SQV6" s="476"/>
      <c r="SQW6" s="476"/>
      <c r="SQX6" s="476"/>
      <c r="SQY6" s="476"/>
      <c r="SQZ6" s="476"/>
      <c r="SRA6" s="476"/>
      <c r="SRB6" s="476"/>
      <c r="SRC6" s="476"/>
      <c r="SRD6" s="476"/>
      <c r="SRE6" s="476"/>
      <c r="SRF6" s="476"/>
      <c r="SRG6" s="476"/>
      <c r="SRH6" s="476"/>
      <c r="SRI6" s="476"/>
      <c r="SRJ6" s="476"/>
      <c r="SRK6" s="476"/>
      <c r="SRL6" s="476"/>
      <c r="SRM6" s="476"/>
      <c r="SRN6" s="476"/>
      <c r="SRO6" s="476"/>
      <c r="SRP6" s="476"/>
      <c r="SRQ6" s="476"/>
      <c r="SRR6" s="476"/>
      <c r="SRS6" s="476"/>
      <c r="SRT6" s="476"/>
      <c r="SRU6" s="476"/>
      <c r="SRV6" s="476"/>
      <c r="SRW6" s="476"/>
      <c r="SRX6" s="476"/>
      <c r="SRY6" s="476"/>
      <c r="SRZ6" s="476"/>
      <c r="SSA6" s="476"/>
      <c r="SSB6" s="476"/>
      <c r="SSC6" s="476"/>
      <c r="SSD6" s="476"/>
      <c r="SSE6" s="476"/>
      <c r="SSF6" s="476"/>
      <c r="SSG6" s="476"/>
      <c r="SSH6" s="476"/>
      <c r="SSI6" s="476"/>
      <c r="SSJ6" s="476"/>
      <c r="SSK6" s="476"/>
      <c r="SSL6" s="476"/>
      <c r="SSM6" s="476"/>
      <c r="SSN6" s="476"/>
      <c r="SSO6" s="476"/>
      <c r="SSP6" s="476"/>
      <c r="SSQ6" s="476"/>
      <c r="SSR6" s="476"/>
      <c r="SSS6" s="476"/>
      <c r="SST6" s="476"/>
      <c r="SSU6" s="476"/>
      <c r="SSV6" s="476"/>
      <c r="SSW6" s="476"/>
      <c r="SSX6" s="476"/>
      <c r="SSY6" s="476"/>
      <c r="SSZ6" s="476"/>
      <c r="STA6" s="476"/>
      <c r="STB6" s="476"/>
      <c r="STC6" s="476"/>
      <c r="STD6" s="476"/>
      <c r="STE6" s="476"/>
      <c r="STF6" s="476"/>
      <c r="STG6" s="476"/>
      <c r="STH6" s="476"/>
      <c r="STI6" s="476"/>
      <c r="STJ6" s="476"/>
      <c r="STK6" s="476"/>
      <c r="STL6" s="476"/>
      <c r="STM6" s="476"/>
      <c r="STN6" s="476"/>
      <c r="STO6" s="476"/>
      <c r="STP6" s="476"/>
      <c r="STQ6" s="476"/>
      <c r="STR6" s="476"/>
      <c r="STS6" s="476"/>
      <c r="STT6" s="476"/>
      <c r="STU6" s="476"/>
      <c r="STV6" s="476"/>
      <c r="STW6" s="476"/>
      <c r="STX6" s="476"/>
      <c r="STY6" s="476"/>
      <c r="STZ6" s="476"/>
      <c r="SUA6" s="476"/>
      <c r="SUB6" s="476"/>
      <c r="SUC6" s="476"/>
      <c r="SUD6" s="476"/>
      <c r="SUE6" s="476"/>
      <c r="SUF6" s="476"/>
      <c r="SUG6" s="476"/>
      <c r="SUH6" s="476"/>
      <c r="SUI6" s="476"/>
      <c r="SUJ6" s="476"/>
      <c r="SUK6" s="476"/>
      <c r="SUL6" s="476"/>
      <c r="SUM6" s="476"/>
      <c r="SUN6" s="476"/>
      <c r="SUO6" s="476"/>
      <c r="SUP6" s="476"/>
      <c r="SUQ6" s="476"/>
      <c r="SUR6" s="476"/>
      <c r="SUS6" s="476"/>
      <c r="SUT6" s="476"/>
      <c r="SUU6" s="476"/>
      <c r="SUV6" s="476"/>
      <c r="SUW6" s="476"/>
      <c r="SUX6" s="476"/>
      <c r="SUY6" s="476"/>
      <c r="SUZ6" s="476"/>
      <c r="SVA6" s="476"/>
      <c r="SVB6" s="476"/>
      <c r="SVC6" s="476"/>
      <c r="SVD6" s="476"/>
      <c r="SVE6" s="476"/>
      <c r="SVF6" s="476"/>
      <c r="SVG6" s="476"/>
      <c r="SVH6" s="476"/>
      <c r="SVI6" s="476"/>
      <c r="SVJ6" s="476"/>
      <c r="SVK6" s="476"/>
      <c r="SVL6" s="476"/>
      <c r="SVM6" s="476"/>
      <c r="SVN6" s="476"/>
      <c r="SVO6" s="476"/>
      <c r="SVP6" s="476"/>
      <c r="SVQ6" s="476"/>
      <c r="SVR6" s="476"/>
      <c r="SVS6" s="476"/>
      <c r="SVT6" s="476"/>
      <c r="SVU6" s="476"/>
      <c r="SVV6" s="476"/>
      <c r="SVW6" s="476"/>
      <c r="SVX6" s="476"/>
      <c r="SVY6" s="476"/>
      <c r="SVZ6" s="476"/>
      <c r="SWA6" s="476"/>
      <c r="SWB6" s="476"/>
      <c r="SWC6" s="476"/>
      <c r="SWD6" s="476"/>
      <c r="SWE6" s="476"/>
      <c r="SWF6" s="476"/>
      <c r="SWG6" s="476"/>
      <c r="SWH6" s="476"/>
      <c r="SWI6" s="476"/>
      <c r="SWJ6" s="476"/>
      <c r="SWK6" s="476"/>
      <c r="SWL6" s="476"/>
      <c r="SWM6" s="476"/>
      <c r="SWN6" s="476"/>
      <c r="SWO6" s="476"/>
      <c r="SWP6" s="476"/>
      <c r="SWQ6" s="476"/>
      <c r="SWR6" s="476"/>
      <c r="SWS6" s="476"/>
      <c r="SWT6" s="476"/>
      <c r="SWU6" s="476"/>
      <c r="SWV6" s="476"/>
      <c r="SWW6" s="476"/>
      <c r="SWX6" s="476"/>
      <c r="SWY6" s="476"/>
      <c r="SWZ6" s="476"/>
      <c r="SXA6" s="476"/>
      <c r="SXB6" s="476"/>
      <c r="SXC6" s="476"/>
      <c r="SXD6" s="476"/>
      <c r="SXE6" s="476"/>
      <c r="SXF6" s="476"/>
      <c r="SXG6" s="476"/>
      <c r="SXH6" s="476"/>
      <c r="SXI6" s="476"/>
      <c r="SXJ6" s="476"/>
      <c r="SXK6" s="476"/>
      <c r="SXL6" s="476"/>
      <c r="SXM6" s="476"/>
      <c r="SXN6" s="476"/>
      <c r="SXO6" s="476"/>
      <c r="SXP6" s="476"/>
      <c r="SXQ6" s="476"/>
      <c r="SXR6" s="476"/>
      <c r="SXS6" s="476"/>
      <c r="SXT6" s="476"/>
      <c r="SXU6" s="476"/>
      <c r="SXV6" s="476"/>
      <c r="SXW6" s="476"/>
      <c r="SXX6" s="476"/>
      <c r="SXY6" s="476"/>
      <c r="SXZ6" s="476"/>
      <c r="SYA6" s="476"/>
      <c r="SYB6" s="476"/>
      <c r="SYC6" s="476"/>
      <c r="SYD6" s="476"/>
      <c r="SYE6" s="476"/>
      <c r="SYF6" s="476"/>
      <c r="SYG6" s="476"/>
      <c r="SYH6" s="476"/>
      <c r="SYI6" s="476"/>
      <c r="SYJ6" s="476"/>
      <c r="SYK6" s="476"/>
      <c r="SYL6" s="476"/>
      <c r="SYM6" s="476"/>
      <c r="SYN6" s="476"/>
      <c r="SYO6" s="476"/>
      <c r="SYP6" s="476"/>
      <c r="SYQ6" s="476"/>
      <c r="SYR6" s="476"/>
      <c r="SYS6" s="476"/>
      <c r="SYT6" s="476"/>
      <c r="SYU6" s="476"/>
      <c r="SYV6" s="476"/>
      <c r="SYW6" s="476"/>
      <c r="SYX6" s="476"/>
      <c r="SYY6" s="476"/>
      <c r="SYZ6" s="476"/>
      <c r="SZA6" s="476"/>
      <c r="SZB6" s="476"/>
      <c r="SZC6" s="476"/>
      <c r="SZD6" s="476"/>
      <c r="SZE6" s="476"/>
      <c r="SZF6" s="476"/>
      <c r="SZG6" s="476"/>
      <c r="SZH6" s="476"/>
      <c r="SZI6" s="476"/>
      <c r="SZJ6" s="476"/>
      <c r="SZK6" s="476"/>
      <c r="SZL6" s="476"/>
      <c r="SZM6" s="476"/>
      <c r="SZN6" s="476"/>
      <c r="SZO6" s="476"/>
      <c r="SZP6" s="476"/>
      <c r="SZQ6" s="476"/>
      <c r="SZR6" s="476"/>
      <c r="SZS6" s="476"/>
      <c r="SZT6" s="476"/>
      <c r="SZU6" s="476"/>
      <c r="SZV6" s="476"/>
      <c r="SZW6" s="476"/>
      <c r="SZX6" s="476"/>
      <c r="SZY6" s="476"/>
      <c r="SZZ6" s="476"/>
      <c r="TAA6" s="476"/>
      <c r="TAB6" s="476"/>
      <c r="TAC6" s="476"/>
      <c r="TAD6" s="476"/>
      <c r="TAE6" s="476"/>
      <c r="TAF6" s="476"/>
      <c r="TAG6" s="476"/>
      <c r="TAH6" s="476"/>
      <c r="TAI6" s="476"/>
      <c r="TAJ6" s="476"/>
      <c r="TAK6" s="476"/>
      <c r="TAL6" s="476"/>
      <c r="TAM6" s="476"/>
      <c r="TAN6" s="476"/>
      <c r="TAO6" s="476"/>
      <c r="TAP6" s="476"/>
      <c r="TAQ6" s="476"/>
      <c r="TAR6" s="476"/>
      <c r="TAS6" s="476"/>
      <c r="TAT6" s="476"/>
      <c r="TAU6" s="476"/>
      <c r="TAV6" s="476"/>
      <c r="TAW6" s="476"/>
      <c r="TAX6" s="476"/>
      <c r="TAY6" s="476"/>
      <c r="TAZ6" s="476"/>
      <c r="TBA6" s="476"/>
      <c r="TBB6" s="476"/>
      <c r="TBC6" s="476"/>
      <c r="TBD6" s="476"/>
      <c r="TBE6" s="476"/>
      <c r="TBF6" s="476"/>
      <c r="TBG6" s="476"/>
      <c r="TBH6" s="476"/>
      <c r="TBI6" s="476"/>
      <c r="TBJ6" s="476"/>
      <c r="TBK6" s="476"/>
      <c r="TBL6" s="476"/>
      <c r="TBM6" s="476"/>
      <c r="TBN6" s="476"/>
      <c r="TBO6" s="476"/>
      <c r="TBP6" s="476"/>
      <c r="TBQ6" s="476"/>
      <c r="TBR6" s="476"/>
      <c r="TBS6" s="476"/>
      <c r="TBT6" s="476"/>
      <c r="TBU6" s="476"/>
      <c r="TBV6" s="476"/>
      <c r="TBW6" s="476"/>
      <c r="TBX6" s="476"/>
      <c r="TBY6" s="476"/>
      <c r="TBZ6" s="476"/>
      <c r="TCA6" s="476"/>
      <c r="TCB6" s="476"/>
      <c r="TCC6" s="476"/>
      <c r="TCD6" s="476"/>
      <c r="TCE6" s="476"/>
      <c r="TCF6" s="476"/>
      <c r="TCG6" s="476"/>
      <c r="TCH6" s="476"/>
      <c r="TCI6" s="476"/>
      <c r="TCJ6" s="476"/>
      <c r="TCK6" s="476"/>
      <c r="TCL6" s="476"/>
      <c r="TCM6" s="476"/>
      <c r="TCN6" s="476"/>
      <c r="TCO6" s="476"/>
      <c r="TCP6" s="476"/>
      <c r="TCQ6" s="476"/>
      <c r="TCR6" s="476"/>
      <c r="TCS6" s="476"/>
      <c r="TCT6" s="476"/>
      <c r="TCU6" s="476"/>
      <c r="TCV6" s="476"/>
      <c r="TCW6" s="476"/>
      <c r="TCX6" s="476"/>
      <c r="TCY6" s="476"/>
      <c r="TCZ6" s="476"/>
      <c r="TDA6" s="476"/>
      <c r="TDB6" s="476"/>
      <c r="TDC6" s="476"/>
      <c r="TDD6" s="476"/>
      <c r="TDE6" s="476"/>
      <c r="TDF6" s="476"/>
      <c r="TDG6" s="476"/>
      <c r="TDH6" s="476"/>
      <c r="TDI6" s="476"/>
      <c r="TDJ6" s="476"/>
      <c r="TDK6" s="476"/>
      <c r="TDL6" s="476"/>
      <c r="TDM6" s="476"/>
      <c r="TDN6" s="476"/>
      <c r="TDO6" s="476"/>
      <c r="TDP6" s="476"/>
      <c r="TDQ6" s="476"/>
      <c r="TDR6" s="476"/>
      <c r="TDS6" s="476"/>
      <c r="TDT6" s="476"/>
      <c r="TDU6" s="476"/>
      <c r="TDV6" s="476"/>
      <c r="TDW6" s="476"/>
      <c r="TDX6" s="476"/>
      <c r="TDY6" s="476"/>
      <c r="TDZ6" s="476"/>
      <c r="TEA6" s="476"/>
      <c r="TEB6" s="476"/>
      <c r="TEC6" s="476"/>
      <c r="TED6" s="476"/>
      <c r="TEE6" s="476"/>
      <c r="TEF6" s="476"/>
      <c r="TEG6" s="476"/>
      <c r="TEH6" s="476"/>
      <c r="TEI6" s="476"/>
      <c r="TEJ6" s="476"/>
      <c r="TEK6" s="476"/>
      <c r="TEL6" s="476"/>
      <c r="TEM6" s="476"/>
      <c r="TEN6" s="476"/>
      <c r="TEO6" s="476"/>
      <c r="TEP6" s="476"/>
      <c r="TEQ6" s="476"/>
      <c r="TER6" s="476"/>
      <c r="TES6" s="476"/>
      <c r="TET6" s="476"/>
      <c r="TEU6" s="476"/>
      <c r="TEV6" s="476"/>
      <c r="TEW6" s="476"/>
      <c r="TEX6" s="476"/>
      <c r="TEY6" s="476"/>
      <c r="TEZ6" s="476"/>
      <c r="TFA6" s="476"/>
      <c r="TFB6" s="476"/>
      <c r="TFC6" s="476"/>
      <c r="TFD6" s="476"/>
      <c r="TFE6" s="476"/>
      <c r="TFF6" s="476"/>
      <c r="TFG6" s="476"/>
      <c r="TFH6" s="476"/>
      <c r="TFI6" s="476"/>
      <c r="TFJ6" s="476"/>
      <c r="TFK6" s="476"/>
      <c r="TFL6" s="476"/>
      <c r="TFM6" s="476"/>
      <c r="TFN6" s="476"/>
      <c r="TFO6" s="476"/>
      <c r="TFP6" s="476"/>
      <c r="TFQ6" s="476"/>
      <c r="TFR6" s="476"/>
      <c r="TFS6" s="476"/>
      <c r="TFT6" s="476"/>
      <c r="TFU6" s="476"/>
      <c r="TFV6" s="476"/>
      <c r="TFW6" s="476"/>
      <c r="TFX6" s="476"/>
      <c r="TFY6" s="476"/>
      <c r="TFZ6" s="476"/>
      <c r="TGA6" s="476"/>
      <c r="TGB6" s="476"/>
      <c r="TGC6" s="476"/>
      <c r="TGD6" s="476"/>
      <c r="TGE6" s="476"/>
      <c r="TGF6" s="476"/>
      <c r="TGG6" s="476"/>
      <c r="TGH6" s="476"/>
      <c r="TGI6" s="476"/>
      <c r="TGJ6" s="476"/>
      <c r="TGK6" s="476"/>
      <c r="TGL6" s="476"/>
      <c r="TGM6" s="476"/>
      <c r="TGN6" s="476"/>
      <c r="TGO6" s="476"/>
      <c r="TGP6" s="476"/>
      <c r="TGQ6" s="476"/>
      <c r="TGR6" s="476"/>
      <c r="TGS6" s="476"/>
      <c r="TGT6" s="476"/>
      <c r="TGU6" s="476"/>
      <c r="TGV6" s="476"/>
      <c r="TGW6" s="476"/>
      <c r="TGX6" s="476"/>
      <c r="TGY6" s="476"/>
      <c r="TGZ6" s="476"/>
      <c r="THA6" s="476"/>
      <c r="THB6" s="476"/>
      <c r="THC6" s="476"/>
      <c r="THD6" s="476"/>
      <c r="THE6" s="476"/>
      <c r="THF6" s="476"/>
      <c r="THG6" s="476"/>
      <c r="THH6" s="476"/>
      <c r="THI6" s="476"/>
      <c r="THJ6" s="476"/>
      <c r="THK6" s="476"/>
      <c r="THL6" s="476"/>
      <c r="THM6" s="476"/>
      <c r="THN6" s="476"/>
      <c r="THO6" s="476"/>
      <c r="THP6" s="476"/>
      <c r="THQ6" s="476"/>
      <c r="THR6" s="476"/>
      <c r="THS6" s="476"/>
      <c r="THT6" s="476"/>
      <c r="THU6" s="476"/>
      <c r="THV6" s="476"/>
      <c r="THW6" s="476"/>
      <c r="THX6" s="476"/>
      <c r="THY6" s="476"/>
      <c r="THZ6" s="476"/>
      <c r="TIA6" s="476"/>
      <c r="TIB6" s="476"/>
      <c r="TIC6" s="476"/>
      <c r="TID6" s="476"/>
      <c r="TIE6" s="476"/>
      <c r="TIF6" s="476"/>
      <c r="TIG6" s="476"/>
      <c r="TIH6" s="476"/>
      <c r="TII6" s="476"/>
      <c r="TIJ6" s="476"/>
      <c r="TIK6" s="476"/>
      <c r="TIL6" s="476"/>
      <c r="TIM6" s="476"/>
      <c r="TIN6" s="476"/>
      <c r="TIO6" s="476"/>
      <c r="TIP6" s="476"/>
      <c r="TIQ6" s="476"/>
      <c r="TIR6" s="476"/>
      <c r="TIS6" s="476"/>
      <c r="TIT6" s="476"/>
      <c r="TIU6" s="476"/>
      <c r="TIV6" s="476"/>
      <c r="TIW6" s="476"/>
      <c r="TIX6" s="476"/>
      <c r="TIY6" s="476"/>
      <c r="TIZ6" s="476"/>
      <c r="TJA6" s="476"/>
      <c r="TJB6" s="476"/>
      <c r="TJC6" s="476"/>
      <c r="TJD6" s="476"/>
      <c r="TJE6" s="476"/>
      <c r="TJF6" s="476"/>
      <c r="TJG6" s="476"/>
      <c r="TJH6" s="476"/>
      <c r="TJI6" s="476"/>
      <c r="TJJ6" s="476"/>
      <c r="TJK6" s="476"/>
      <c r="TJL6" s="476"/>
      <c r="TJM6" s="476"/>
      <c r="TJN6" s="476"/>
      <c r="TJO6" s="476"/>
      <c r="TJP6" s="476"/>
      <c r="TJQ6" s="476"/>
      <c r="TJR6" s="476"/>
      <c r="TJS6" s="476"/>
      <c r="TJT6" s="476"/>
      <c r="TJU6" s="476"/>
      <c r="TJV6" s="476"/>
      <c r="TJW6" s="476"/>
      <c r="TJX6" s="476"/>
      <c r="TJY6" s="476"/>
      <c r="TJZ6" s="476"/>
      <c r="TKA6" s="476"/>
      <c r="TKB6" s="476"/>
      <c r="TKC6" s="476"/>
      <c r="TKD6" s="476"/>
      <c r="TKE6" s="476"/>
      <c r="TKF6" s="476"/>
      <c r="TKG6" s="476"/>
      <c r="TKH6" s="476"/>
      <c r="TKI6" s="476"/>
      <c r="TKJ6" s="476"/>
      <c r="TKK6" s="476"/>
      <c r="TKL6" s="476"/>
      <c r="TKM6" s="476"/>
      <c r="TKN6" s="476"/>
      <c r="TKO6" s="476"/>
      <c r="TKP6" s="476"/>
      <c r="TKQ6" s="476"/>
      <c r="TKR6" s="476"/>
      <c r="TKS6" s="476"/>
      <c r="TKT6" s="476"/>
      <c r="TKU6" s="476"/>
      <c r="TKV6" s="476"/>
      <c r="TKW6" s="476"/>
      <c r="TKX6" s="476"/>
      <c r="TKY6" s="476"/>
      <c r="TKZ6" s="476"/>
      <c r="TLA6" s="476"/>
      <c r="TLB6" s="476"/>
      <c r="TLC6" s="476"/>
      <c r="TLD6" s="476"/>
      <c r="TLE6" s="476"/>
      <c r="TLF6" s="476"/>
      <c r="TLG6" s="476"/>
      <c r="TLH6" s="476"/>
      <c r="TLI6" s="476"/>
      <c r="TLJ6" s="476"/>
      <c r="TLK6" s="476"/>
      <c r="TLL6" s="476"/>
      <c r="TLM6" s="476"/>
      <c r="TLN6" s="476"/>
      <c r="TLO6" s="476"/>
      <c r="TLP6" s="476"/>
      <c r="TLQ6" s="476"/>
      <c r="TLR6" s="476"/>
      <c r="TLS6" s="476"/>
      <c r="TLT6" s="476"/>
      <c r="TLU6" s="476"/>
      <c r="TLV6" s="476"/>
      <c r="TLW6" s="476"/>
      <c r="TLX6" s="476"/>
      <c r="TLY6" s="476"/>
      <c r="TLZ6" s="476"/>
      <c r="TMA6" s="476"/>
      <c r="TMB6" s="476"/>
      <c r="TMC6" s="476"/>
      <c r="TMD6" s="476"/>
      <c r="TME6" s="476"/>
      <c r="TMF6" s="476"/>
      <c r="TMG6" s="476"/>
      <c r="TMH6" s="476"/>
      <c r="TMI6" s="476"/>
      <c r="TMJ6" s="476"/>
      <c r="TMK6" s="476"/>
      <c r="TML6" s="476"/>
      <c r="TMM6" s="476"/>
      <c r="TMN6" s="476"/>
      <c r="TMO6" s="476"/>
      <c r="TMP6" s="476"/>
      <c r="TMQ6" s="476"/>
      <c r="TMR6" s="476"/>
      <c r="TMS6" s="476"/>
      <c r="TMT6" s="476"/>
      <c r="TMU6" s="476"/>
      <c r="TMV6" s="476"/>
      <c r="TMW6" s="476"/>
      <c r="TMX6" s="476"/>
      <c r="TMY6" s="476"/>
      <c r="TMZ6" s="476"/>
      <c r="TNA6" s="476"/>
      <c r="TNB6" s="476"/>
      <c r="TNC6" s="476"/>
      <c r="TND6" s="476"/>
      <c r="TNE6" s="476"/>
      <c r="TNF6" s="476"/>
      <c r="TNG6" s="476"/>
      <c r="TNH6" s="476"/>
      <c r="TNI6" s="476"/>
      <c r="TNJ6" s="476"/>
      <c r="TNK6" s="476"/>
      <c r="TNL6" s="476"/>
      <c r="TNM6" s="476"/>
      <c r="TNN6" s="476"/>
      <c r="TNO6" s="476"/>
      <c r="TNP6" s="476"/>
      <c r="TNQ6" s="476"/>
      <c r="TNR6" s="476"/>
      <c r="TNS6" s="476"/>
      <c r="TNT6" s="476"/>
      <c r="TNU6" s="476"/>
      <c r="TNV6" s="476"/>
      <c r="TNW6" s="476"/>
      <c r="TNX6" s="476"/>
      <c r="TNY6" s="476"/>
      <c r="TNZ6" s="476"/>
      <c r="TOA6" s="476"/>
      <c r="TOB6" s="476"/>
      <c r="TOC6" s="476"/>
      <c r="TOD6" s="476"/>
      <c r="TOE6" s="476"/>
      <c r="TOF6" s="476"/>
      <c r="TOG6" s="476"/>
      <c r="TOH6" s="476"/>
      <c r="TOI6" s="476"/>
      <c r="TOJ6" s="476"/>
      <c r="TOK6" s="476"/>
      <c r="TOL6" s="476"/>
      <c r="TOM6" s="476"/>
      <c r="TON6" s="476"/>
      <c r="TOO6" s="476"/>
      <c r="TOP6" s="476"/>
      <c r="TOQ6" s="476"/>
      <c r="TOR6" s="476"/>
      <c r="TOS6" s="476"/>
      <c r="TOT6" s="476"/>
      <c r="TOU6" s="476"/>
      <c r="TOV6" s="476"/>
      <c r="TOW6" s="476"/>
      <c r="TOX6" s="476"/>
      <c r="TOY6" s="476"/>
      <c r="TOZ6" s="476"/>
      <c r="TPA6" s="476"/>
      <c r="TPB6" s="476"/>
      <c r="TPC6" s="476"/>
      <c r="TPD6" s="476"/>
      <c r="TPE6" s="476"/>
      <c r="TPF6" s="476"/>
      <c r="TPG6" s="476"/>
      <c r="TPH6" s="476"/>
      <c r="TPI6" s="476"/>
      <c r="TPJ6" s="476"/>
      <c r="TPK6" s="476"/>
      <c r="TPL6" s="476"/>
      <c r="TPM6" s="476"/>
      <c r="TPN6" s="476"/>
      <c r="TPO6" s="476"/>
      <c r="TPP6" s="476"/>
      <c r="TPQ6" s="476"/>
      <c r="TPR6" s="476"/>
      <c r="TPS6" s="476"/>
      <c r="TPT6" s="476"/>
      <c r="TPU6" s="476"/>
      <c r="TPV6" s="476"/>
      <c r="TPW6" s="476"/>
      <c r="TPX6" s="476"/>
      <c r="TPY6" s="476"/>
      <c r="TPZ6" s="476"/>
      <c r="TQA6" s="476"/>
      <c r="TQB6" s="476"/>
      <c r="TQC6" s="476"/>
      <c r="TQD6" s="476"/>
      <c r="TQE6" s="476"/>
      <c r="TQF6" s="476"/>
      <c r="TQG6" s="476"/>
      <c r="TQH6" s="476"/>
      <c r="TQI6" s="476"/>
      <c r="TQJ6" s="476"/>
      <c r="TQK6" s="476"/>
      <c r="TQL6" s="476"/>
      <c r="TQM6" s="476"/>
      <c r="TQN6" s="476"/>
      <c r="TQO6" s="476"/>
      <c r="TQP6" s="476"/>
      <c r="TQQ6" s="476"/>
      <c r="TQR6" s="476"/>
      <c r="TQS6" s="476"/>
      <c r="TQT6" s="476"/>
      <c r="TQU6" s="476"/>
      <c r="TQV6" s="476"/>
      <c r="TQW6" s="476"/>
      <c r="TQX6" s="476"/>
      <c r="TQY6" s="476"/>
      <c r="TQZ6" s="476"/>
      <c r="TRA6" s="476"/>
      <c r="TRB6" s="476"/>
      <c r="TRC6" s="476"/>
      <c r="TRD6" s="476"/>
      <c r="TRE6" s="476"/>
      <c r="TRF6" s="476"/>
      <c r="TRG6" s="476"/>
      <c r="TRH6" s="476"/>
      <c r="TRI6" s="476"/>
      <c r="TRJ6" s="476"/>
      <c r="TRK6" s="476"/>
      <c r="TRL6" s="476"/>
      <c r="TRM6" s="476"/>
      <c r="TRN6" s="476"/>
      <c r="TRO6" s="476"/>
      <c r="TRP6" s="476"/>
      <c r="TRQ6" s="476"/>
      <c r="TRR6" s="476"/>
      <c r="TRS6" s="476"/>
      <c r="TRT6" s="476"/>
      <c r="TRU6" s="476"/>
      <c r="TRV6" s="476"/>
      <c r="TRW6" s="476"/>
      <c r="TRX6" s="476"/>
      <c r="TRY6" s="476"/>
      <c r="TRZ6" s="476"/>
      <c r="TSA6" s="476"/>
      <c r="TSB6" s="476"/>
      <c r="TSC6" s="476"/>
      <c r="TSD6" s="476"/>
      <c r="TSE6" s="476"/>
      <c r="TSF6" s="476"/>
      <c r="TSG6" s="476"/>
      <c r="TSH6" s="476"/>
      <c r="TSI6" s="476"/>
      <c r="TSJ6" s="476"/>
      <c r="TSK6" s="476"/>
      <c r="TSL6" s="476"/>
      <c r="TSM6" s="476"/>
      <c r="TSN6" s="476"/>
      <c r="TSO6" s="476"/>
      <c r="TSP6" s="476"/>
      <c r="TSQ6" s="476"/>
      <c r="TSR6" s="476"/>
      <c r="TSS6" s="476"/>
      <c r="TST6" s="476"/>
      <c r="TSU6" s="476"/>
      <c r="TSV6" s="476"/>
      <c r="TSW6" s="476"/>
      <c r="TSX6" s="476"/>
      <c r="TSY6" s="476"/>
      <c r="TSZ6" s="476"/>
      <c r="TTA6" s="476"/>
      <c r="TTB6" s="476"/>
      <c r="TTC6" s="476"/>
      <c r="TTD6" s="476"/>
      <c r="TTE6" s="476"/>
      <c r="TTF6" s="476"/>
      <c r="TTG6" s="476"/>
      <c r="TTH6" s="476"/>
      <c r="TTI6" s="476"/>
      <c r="TTJ6" s="476"/>
      <c r="TTK6" s="476"/>
      <c r="TTL6" s="476"/>
      <c r="TTM6" s="476"/>
      <c r="TTN6" s="476"/>
      <c r="TTO6" s="476"/>
      <c r="TTP6" s="476"/>
      <c r="TTQ6" s="476"/>
      <c r="TTR6" s="476"/>
      <c r="TTS6" s="476"/>
      <c r="TTT6" s="476"/>
      <c r="TTU6" s="476"/>
      <c r="TTV6" s="476"/>
      <c r="TTW6" s="476"/>
      <c r="TTX6" s="476"/>
      <c r="TTY6" s="476"/>
      <c r="TTZ6" s="476"/>
      <c r="TUA6" s="476"/>
      <c r="TUB6" s="476"/>
      <c r="TUC6" s="476"/>
      <c r="TUD6" s="476"/>
      <c r="TUE6" s="476"/>
      <c r="TUF6" s="476"/>
      <c r="TUG6" s="476"/>
      <c r="TUH6" s="476"/>
      <c r="TUI6" s="476"/>
      <c r="TUJ6" s="476"/>
      <c r="TUK6" s="476"/>
      <c r="TUL6" s="476"/>
      <c r="TUM6" s="476"/>
      <c r="TUN6" s="476"/>
      <c r="TUO6" s="476"/>
      <c r="TUP6" s="476"/>
      <c r="TUQ6" s="476"/>
      <c r="TUR6" s="476"/>
      <c r="TUS6" s="476"/>
      <c r="TUT6" s="476"/>
      <c r="TUU6" s="476"/>
      <c r="TUV6" s="476"/>
      <c r="TUW6" s="476"/>
      <c r="TUX6" s="476"/>
      <c r="TUY6" s="476"/>
      <c r="TUZ6" s="476"/>
      <c r="TVA6" s="476"/>
      <c r="TVB6" s="476"/>
      <c r="TVC6" s="476"/>
      <c r="TVD6" s="476"/>
      <c r="TVE6" s="476"/>
      <c r="TVF6" s="476"/>
      <c r="TVG6" s="476"/>
      <c r="TVH6" s="476"/>
      <c r="TVI6" s="476"/>
      <c r="TVJ6" s="476"/>
      <c r="TVK6" s="476"/>
      <c r="TVL6" s="476"/>
      <c r="TVM6" s="476"/>
      <c r="TVN6" s="476"/>
      <c r="TVO6" s="476"/>
      <c r="TVP6" s="476"/>
      <c r="TVQ6" s="476"/>
      <c r="TVR6" s="476"/>
      <c r="TVS6" s="476"/>
      <c r="TVT6" s="476"/>
      <c r="TVU6" s="476"/>
      <c r="TVV6" s="476"/>
      <c r="TVW6" s="476"/>
      <c r="TVX6" s="476"/>
      <c r="TVY6" s="476"/>
      <c r="TVZ6" s="476"/>
      <c r="TWA6" s="476"/>
      <c r="TWB6" s="476"/>
      <c r="TWC6" s="476"/>
      <c r="TWD6" s="476"/>
      <c r="TWE6" s="476"/>
      <c r="TWF6" s="476"/>
      <c r="TWG6" s="476"/>
      <c r="TWH6" s="476"/>
      <c r="TWI6" s="476"/>
      <c r="TWJ6" s="476"/>
      <c r="TWK6" s="476"/>
      <c r="TWL6" s="476"/>
      <c r="TWM6" s="476"/>
      <c r="TWN6" s="476"/>
      <c r="TWO6" s="476"/>
      <c r="TWP6" s="476"/>
      <c r="TWQ6" s="476"/>
      <c r="TWR6" s="476"/>
      <c r="TWS6" s="476"/>
      <c r="TWT6" s="476"/>
      <c r="TWU6" s="476"/>
      <c r="TWV6" s="476"/>
      <c r="TWW6" s="476"/>
      <c r="TWX6" s="476"/>
      <c r="TWY6" s="476"/>
      <c r="TWZ6" s="476"/>
      <c r="TXA6" s="476"/>
      <c r="TXB6" s="476"/>
      <c r="TXC6" s="476"/>
      <c r="TXD6" s="476"/>
      <c r="TXE6" s="476"/>
      <c r="TXF6" s="476"/>
      <c r="TXG6" s="476"/>
      <c r="TXH6" s="476"/>
      <c r="TXI6" s="476"/>
      <c r="TXJ6" s="476"/>
      <c r="TXK6" s="476"/>
      <c r="TXL6" s="476"/>
      <c r="TXM6" s="476"/>
      <c r="TXN6" s="476"/>
      <c r="TXO6" s="476"/>
      <c r="TXP6" s="476"/>
      <c r="TXQ6" s="476"/>
      <c r="TXR6" s="476"/>
      <c r="TXS6" s="476"/>
      <c r="TXT6" s="476"/>
      <c r="TXU6" s="476"/>
      <c r="TXV6" s="476"/>
      <c r="TXW6" s="476"/>
      <c r="TXX6" s="476"/>
      <c r="TXY6" s="476"/>
      <c r="TXZ6" s="476"/>
      <c r="TYA6" s="476"/>
      <c r="TYB6" s="476"/>
      <c r="TYC6" s="476"/>
      <c r="TYD6" s="476"/>
      <c r="TYE6" s="476"/>
      <c r="TYF6" s="476"/>
      <c r="TYG6" s="476"/>
      <c r="TYH6" s="476"/>
      <c r="TYI6" s="476"/>
      <c r="TYJ6" s="476"/>
      <c r="TYK6" s="476"/>
      <c r="TYL6" s="476"/>
      <c r="TYM6" s="476"/>
      <c r="TYN6" s="476"/>
      <c r="TYO6" s="476"/>
      <c r="TYP6" s="476"/>
      <c r="TYQ6" s="476"/>
      <c r="TYR6" s="476"/>
      <c r="TYS6" s="476"/>
      <c r="TYT6" s="476"/>
      <c r="TYU6" s="476"/>
      <c r="TYV6" s="476"/>
      <c r="TYW6" s="476"/>
      <c r="TYX6" s="476"/>
      <c r="TYY6" s="476"/>
      <c r="TYZ6" s="476"/>
      <c r="TZA6" s="476"/>
      <c r="TZB6" s="476"/>
      <c r="TZC6" s="476"/>
      <c r="TZD6" s="476"/>
      <c r="TZE6" s="476"/>
      <c r="TZF6" s="476"/>
      <c r="TZG6" s="476"/>
      <c r="TZH6" s="476"/>
      <c r="TZI6" s="476"/>
      <c r="TZJ6" s="476"/>
      <c r="TZK6" s="476"/>
      <c r="TZL6" s="476"/>
      <c r="TZM6" s="476"/>
      <c r="TZN6" s="476"/>
      <c r="TZO6" s="476"/>
      <c r="TZP6" s="476"/>
      <c r="TZQ6" s="476"/>
      <c r="TZR6" s="476"/>
      <c r="TZS6" s="476"/>
      <c r="TZT6" s="476"/>
      <c r="TZU6" s="476"/>
      <c r="TZV6" s="476"/>
      <c r="TZW6" s="476"/>
      <c r="TZX6" s="476"/>
      <c r="TZY6" s="476"/>
      <c r="TZZ6" s="476"/>
      <c r="UAA6" s="476"/>
      <c r="UAB6" s="476"/>
      <c r="UAC6" s="476"/>
      <c r="UAD6" s="476"/>
      <c r="UAE6" s="476"/>
      <c r="UAF6" s="476"/>
      <c r="UAG6" s="476"/>
      <c r="UAH6" s="476"/>
      <c r="UAI6" s="476"/>
      <c r="UAJ6" s="476"/>
      <c r="UAK6" s="476"/>
      <c r="UAL6" s="476"/>
      <c r="UAM6" s="476"/>
      <c r="UAN6" s="476"/>
      <c r="UAO6" s="476"/>
      <c r="UAP6" s="476"/>
      <c r="UAQ6" s="476"/>
      <c r="UAR6" s="476"/>
      <c r="UAS6" s="476"/>
      <c r="UAT6" s="476"/>
      <c r="UAU6" s="476"/>
      <c r="UAV6" s="476"/>
      <c r="UAW6" s="476"/>
      <c r="UAX6" s="476"/>
      <c r="UAY6" s="476"/>
      <c r="UAZ6" s="476"/>
      <c r="UBA6" s="476"/>
      <c r="UBB6" s="476"/>
      <c r="UBC6" s="476"/>
      <c r="UBD6" s="476"/>
      <c r="UBE6" s="476"/>
      <c r="UBF6" s="476"/>
      <c r="UBG6" s="476"/>
      <c r="UBH6" s="476"/>
      <c r="UBI6" s="476"/>
      <c r="UBJ6" s="476"/>
      <c r="UBK6" s="476"/>
      <c r="UBL6" s="476"/>
      <c r="UBM6" s="476"/>
      <c r="UBN6" s="476"/>
      <c r="UBO6" s="476"/>
      <c r="UBP6" s="476"/>
      <c r="UBQ6" s="476"/>
      <c r="UBR6" s="476"/>
      <c r="UBS6" s="476"/>
      <c r="UBT6" s="476"/>
      <c r="UBU6" s="476"/>
      <c r="UBV6" s="476"/>
      <c r="UBW6" s="476"/>
      <c r="UBX6" s="476"/>
      <c r="UBY6" s="476"/>
      <c r="UBZ6" s="476"/>
      <c r="UCA6" s="476"/>
      <c r="UCB6" s="476"/>
      <c r="UCC6" s="476"/>
      <c r="UCD6" s="476"/>
      <c r="UCE6" s="476"/>
      <c r="UCF6" s="476"/>
      <c r="UCG6" s="476"/>
      <c r="UCH6" s="476"/>
      <c r="UCI6" s="476"/>
      <c r="UCJ6" s="476"/>
      <c r="UCK6" s="476"/>
      <c r="UCL6" s="476"/>
      <c r="UCM6" s="476"/>
      <c r="UCN6" s="476"/>
      <c r="UCO6" s="476"/>
      <c r="UCP6" s="476"/>
      <c r="UCQ6" s="476"/>
      <c r="UCR6" s="476"/>
      <c r="UCS6" s="476"/>
      <c r="UCT6" s="476"/>
      <c r="UCU6" s="476"/>
      <c r="UCV6" s="476"/>
      <c r="UCW6" s="476"/>
      <c r="UCX6" s="476"/>
      <c r="UCY6" s="476"/>
      <c r="UCZ6" s="476"/>
      <c r="UDA6" s="476"/>
      <c r="UDB6" s="476"/>
      <c r="UDC6" s="476"/>
      <c r="UDD6" s="476"/>
      <c r="UDE6" s="476"/>
      <c r="UDF6" s="476"/>
      <c r="UDG6" s="476"/>
      <c r="UDH6" s="476"/>
      <c r="UDI6" s="476"/>
      <c r="UDJ6" s="476"/>
      <c r="UDK6" s="476"/>
      <c r="UDL6" s="476"/>
      <c r="UDM6" s="476"/>
      <c r="UDN6" s="476"/>
      <c r="UDO6" s="476"/>
      <c r="UDP6" s="476"/>
      <c r="UDQ6" s="476"/>
      <c r="UDR6" s="476"/>
      <c r="UDS6" s="476"/>
      <c r="UDT6" s="476"/>
      <c r="UDU6" s="476"/>
      <c r="UDV6" s="476"/>
      <c r="UDW6" s="476"/>
      <c r="UDX6" s="476"/>
      <c r="UDY6" s="476"/>
      <c r="UDZ6" s="476"/>
      <c r="UEA6" s="476"/>
      <c r="UEB6" s="476"/>
      <c r="UEC6" s="476"/>
      <c r="UED6" s="476"/>
      <c r="UEE6" s="476"/>
      <c r="UEF6" s="476"/>
      <c r="UEG6" s="476"/>
      <c r="UEH6" s="476"/>
      <c r="UEI6" s="476"/>
      <c r="UEJ6" s="476"/>
      <c r="UEK6" s="476"/>
      <c r="UEL6" s="476"/>
      <c r="UEM6" s="476"/>
      <c r="UEN6" s="476"/>
      <c r="UEO6" s="476"/>
      <c r="UEP6" s="476"/>
      <c r="UEQ6" s="476"/>
      <c r="UER6" s="476"/>
      <c r="UES6" s="476"/>
      <c r="UET6" s="476"/>
      <c r="UEU6" s="476"/>
      <c r="UEV6" s="476"/>
      <c r="UEW6" s="476"/>
      <c r="UEX6" s="476"/>
      <c r="UEY6" s="476"/>
      <c r="UEZ6" s="476"/>
      <c r="UFA6" s="476"/>
      <c r="UFB6" s="476"/>
      <c r="UFC6" s="476"/>
      <c r="UFD6" s="476"/>
      <c r="UFE6" s="476"/>
      <c r="UFF6" s="476"/>
      <c r="UFG6" s="476"/>
      <c r="UFH6" s="476"/>
      <c r="UFI6" s="476"/>
      <c r="UFJ6" s="476"/>
      <c r="UFK6" s="476"/>
      <c r="UFL6" s="476"/>
      <c r="UFM6" s="476"/>
      <c r="UFN6" s="476"/>
      <c r="UFO6" s="476"/>
      <c r="UFP6" s="476"/>
      <c r="UFQ6" s="476"/>
      <c r="UFR6" s="476"/>
      <c r="UFS6" s="476"/>
      <c r="UFT6" s="476"/>
      <c r="UFU6" s="476"/>
      <c r="UFV6" s="476"/>
      <c r="UFW6" s="476"/>
      <c r="UFX6" s="476"/>
      <c r="UFY6" s="476"/>
      <c r="UFZ6" s="476"/>
      <c r="UGA6" s="476"/>
      <c r="UGB6" s="476"/>
      <c r="UGC6" s="476"/>
      <c r="UGD6" s="476"/>
      <c r="UGE6" s="476"/>
      <c r="UGF6" s="476"/>
      <c r="UGG6" s="476"/>
      <c r="UGH6" s="476"/>
      <c r="UGI6" s="476"/>
      <c r="UGJ6" s="476"/>
      <c r="UGK6" s="476"/>
      <c r="UGL6" s="476"/>
      <c r="UGM6" s="476"/>
      <c r="UGN6" s="476"/>
      <c r="UGO6" s="476"/>
      <c r="UGP6" s="476"/>
      <c r="UGQ6" s="476"/>
      <c r="UGR6" s="476"/>
      <c r="UGS6" s="476"/>
      <c r="UGT6" s="476"/>
      <c r="UGU6" s="476"/>
      <c r="UGV6" s="476"/>
      <c r="UGW6" s="476"/>
      <c r="UGX6" s="476"/>
      <c r="UGY6" s="476"/>
      <c r="UGZ6" s="476"/>
      <c r="UHA6" s="476"/>
      <c r="UHB6" s="476"/>
      <c r="UHC6" s="476"/>
      <c r="UHD6" s="476"/>
      <c r="UHE6" s="476"/>
      <c r="UHF6" s="476"/>
      <c r="UHG6" s="476"/>
      <c r="UHH6" s="476"/>
      <c r="UHI6" s="476"/>
      <c r="UHJ6" s="476"/>
      <c r="UHK6" s="476"/>
      <c r="UHL6" s="476"/>
      <c r="UHM6" s="476"/>
      <c r="UHN6" s="476"/>
      <c r="UHO6" s="476"/>
      <c r="UHP6" s="476"/>
      <c r="UHQ6" s="476"/>
      <c r="UHR6" s="476"/>
      <c r="UHS6" s="476"/>
      <c r="UHT6" s="476"/>
      <c r="UHU6" s="476"/>
      <c r="UHV6" s="476"/>
      <c r="UHW6" s="476"/>
      <c r="UHX6" s="476"/>
      <c r="UHY6" s="476"/>
      <c r="UHZ6" s="476"/>
      <c r="UIA6" s="476"/>
      <c r="UIB6" s="476"/>
      <c r="UIC6" s="476"/>
      <c r="UID6" s="476"/>
      <c r="UIE6" s="476"/>
      <c r="UIF6" s="476"/>
      <c r="UIG6" s="476"/>
      <c r="UIH6" s="476"/>
      <c r="UII6" s="476"/>
      <c r="UIJ6" s="476"/>
      <c r="UIK6" s="476"/>
      <c r="UIL6" s="476"/>
      <c r="UIM6" s="476"/>
      <c r="UIN6" s="476"/>
      <c r="UIO6" s="476"/>
      <c r="UIP6" s="476"/>
      <c r="UIQ6" s="476"/>
      <c r="UIR6" s="476"/>
      <c r="UIS6" s="476"/>
      <c r="UIT6" s="476"/>
      <c r="UIU6" s="476"/>
      <c r="UIV6" s="476"/>
      <c r="UIW6" s="476"/>
      <c r="UIX6" s="476"/>
      <c r="UIY6" s="476"/>
      <c r="UIZ6" s="476"/>
      <c r="UJA6" s="476"/>
      <c r="UJB6" s="476"/>
      <c r="UJC6" s="476"/>
      <c r="UJD6" s="476"/>
      <c r="UJE6" s="476"/>
      <c r="UJF6" s="476"/>
      <c r="UJG6" s="476"/>
      <c r="UJH6" s="476"/>
      <c r="UJI6" s="476"/>
      <c r="UJJ6" s="476"/>
      <c r="UJK6" s="476"/>
      <c r="UJL6" s="476"/>
      <c r="UJM6" s="476"/>
      <c r="UJN6" s="476"/>
      <c r="UJO6" s="476"/>
      <c r="UJP6" s="476"/>
      <c r="UJQ6" s="476"/>
      <c r="UJR6" s="476"/>
      <c r="UJS6" s="476"/>
      <c r="UJT6" s="476"/>
      <c r="UJU6" s="476"/>
      <c r="UJV6" s="476"/>
      <c r="UJW6" s="476"/>
      <c r="UJX6" s="476"/>
      <c r="UJY6" s="476"/>
      <c r="UJZ6" s="476"/>
      <c r="UKA6" s="476"/>
      <c r="UKB6" s="476"/>
      <c r="UKC6" s="476"/>
      <c r="UKD6" s="476"/>
      <c r="UKE6" s="476"/>
      <c r="UKF6" s="476"/>
      <c r="UKG6" s="476"/>
      <c r="UKH6" s="476"/>
      <c r="UKI6" s="476"/>
      <c r="UKJ6" s="476"/>
      <c r="UKK6" s="476"/>
      <c r="UKL6" s="476"/>
      <c r="UKM6" s="476"/>
      <c r="UKN6" s="476"/>
      <c r="UKO6" s="476"/>
      <c r="UKP6" s="476"/>
      <c r="UKQ6" s="476"/>
      <c r="UKR6" s="476"/>
      <c r="UKS6" s="476"/>
      <c r="UKT6" s="476"/>
      <c r="UKU6" s="476"/>
      <c r="UKV6" s="476"/>
      <c r="UKW6" s="476"/>
      <c r="UKX6" s="476"/>
      <c r="UKY6" s="476"/>
      <c r="UKZ6" s="476"/>
      <c r="ULA6" s="476"/>
      <c r="ULB6" s="476"/>
      <c r="ULC6" s="476"/>
      <c r="ULD6" s="476"/>
      <c r="ULE6" s="476"/>
      <c r="ULF6" s="476"/>
      <c r="ULG6" s="476"/>
      <c r="ULH6" s="476"/>
      <c r="ULI6" s="476"/>
      <c r="ULJ6" s="476"/>
      <c r="ULK6" s="476"/>
      <c r="ULL6" s="476"/>
      <c r="ULM6" s="476"/>
      <c r="ULN6" s="476"/>
      <c r="ULO6" s="476"/>
      <c r="ULP6" s="476"/>
      <c r="ULQ6" s="476"/>
      <c r="ULR6" s="476"/>
      <c r="ULS6" s="476"/>
      <c r="ULT6" s="476"/>
      <c r="ULU6" s="476"/>
      <c r="ULV6" s="476"/>
      <c r="ULW6" s="476"/>
      <c r="ULX6" s="476"/>
      <c r="ULY6" s="476"/>
      <c r="ULZ6" s="476"/>
      <c r="UMA6" s="476"/>
      <c r="UMB6" s="476"/>
      <c r="UMC6" s="476"/>
      <c r="UMD6" s="476"/>
      <c r="UME6" s="476"/>
      <c r="UMF6" s="476"/>
      <c r="UMG6" s="476"/>
      <c r="UMH6" s="476"/>
      <c r="UMI6" s="476"/>
      <c r="UMJ6" s="476"/>
      <c r="UMK6" s="476"/>
      <c r="UML6" s="476"/>
      <c r="UMM6" s="476"/>
      <c r="UMN6" s="476"/>
      <c r="UMO6" s="476"/>
      <c r="UMP6" s="476"/>
      <c r="UMQ6" s="476"/>
      <c r="UMR6" s="476"/>
      <c r="UMS6" s="476"/>
      <c r="UMT6" s="476"/>
      <c r="UMU6" s="476"/>
      <c r="UMV6" s="476"/>
      <c r="UMW6" s="476"/>
      <c r="UMX6" s="476"/>
      <c r="UMY6" s="476"/>
      <c r="UMZ6" s="476"/>
      <c r="UNA6" s="476"/>
      <c r="UNB6" s="476"/>
      <c r="UNC6" s="476"/>
      <c r="UND6" s="476"/>
      <c r="UNE6" s="476"/>
      <c r="UNF6" s="476"/>
      <c r="UNG6" s="476"/>
      <c r="UNH6" s="476"/>
      <c r="UNI6" s="476"/>
      <c r="UNJ6" s="476"/>
      <c r="UNK6" s="476"/>
      <c r="UNL6" s="476"/>
      <c r="UNM6" s="476"/>
      <c r="UNN6" s="476"/>
      <c r="UNO6" s="476"/>
      <c r="UNP6" s="476"/>
      <c r="UNQ6" s="476"/>
      <c r="UNR6" s="476"/>
      <c r="UNS6" s="476"/>
      <c r="UNT6" s="476"/>
      <c r="UNU6" s="476"/>
      <c r="UNV6" s="476"/>
      <c r="UNW6" s="476"/>
      <c r="UNX6" s="476"/>
      <c r="UNY6" s="476"/>
      <c r="UNZ6" s="476"/>
      <c r="UOA6" s="476"/>
      <c r="UOB6" s="476"/>
      <c r="UOC6" s="476"/>
      <c r="UOD6" s="476"/>
      <c r="UOE6" s="476"/>
      <c r="UOF6" s="476"/>
      <c r="UOG6" s="476"/>
      <c r="UOH6" s="476"/>
      <c r="UOI6" s="476"/>
      <c r="UOJ6" s="476"/>
      <c r="UOK6" s="476"/>
      <c r="UOL6" s="476"/>
      <c r="UOM6" s="476"/>
      <c r="UON6" s="476"/>
      <c r="UOO6" s="476"/>
      <c r="UOP6" s="476"/>
      <c r="UOQ6" s="476"/>
      <c r="UOR6" s="476"/>
      <c r="UOS6" s="476"/>
      <c r="UOT6" s="476"/>
      <c r="UOU6" s="476"/>
      <c r="UOV6" s="476"/>
      <c r="UOW6" s="476"/>
      <c r="UOX6" s="476"/>
      <c r="UOY6" s="476"/>
      <c r="UOZ6" s="476"/>
      <c r="UPA6" s="476"/>
      <c r="UPB6" s="476"/>
      <c r="UPC6" s="476"/>
      <c r="UPD6" s="476"/>
      <c r="UPE6" s="476"/>
      <c r="UPF6" s="476"/>
      <c r="UPG6" s="476"/>
      <c r="UPH6" s="476"/>
      <c r="UPI6" s="476"/>
      <c r="UPJ6" s="476"/>
      <c r="UPK6" s="476"/>
      <c r="UPL6" s="476"/>
      <c r="UPM6" s="476"/>
      <c r="UPN6" s="476"/>
      <c r="UPO6" s="476"/>
      <c r="UPP6" s="476"/>
      <c r="UPQ6" s="476"/>
      <c r="UPR6" s="476"/>
      <c r="UPS6" s="476"/>
      <c r="UPT6" s="476"/>
      <c r="UPU6" s="476"/>
      <c r="UPV6" s="476"/>
      <c r="UPW6" s="476"/>
      <c r="UPX6" s="476"/>
      <c r="UPY6" s="476"/>
      <c r="UPZ6" s="476"/>
      <c r="UQA6" s="476"/>
      <c r="UQB6" s="476"/>
      <c r="UQC6" s="476"/>
      <c r="UQD6" s="476"/>
      <c r="UQE6" s="476"/>
      <c r="UQF6" s="476"/>
      <c r="UQG6" s="476"/>
      <c r="UQH6" s="476"/>
      <c r="UQI6" s="476"/>
      <c r="UQJ6" s="476"/>
      <c r="UQK6" s="476"/>
      <c r="UQL6" s="476"/>
      <c r="UQM6" s="476"/>
      <c r="UQN6" s="476"/>
      <c r="UQO6" s="476"/>
      <c r="UQP6" s="476"/>
      <c r="UQQ6" s="476"/>
      <c r="UQR6" s="476"/>
      <c r="UQS6" s="476"/>
      <c r="UQT6" s="476"/>
      <c r="UQU6" s="476"/>
      <c r="UQV6" s="476"/>
      <c r="UQW6" s="476"/>
      <c r="UQX6" s="476"/>
      <c r="UQY6" s="476"/>
      <c r="UQZ6" s="476"/>
      <c r="URA6" s="476"/>
      <c r="URB6" s="476"/>
      <c r="URC6" s="476"/>
      <c r="URD6" s="476"/>
      <c r="URE6" s="476"/>
      <c r="URF6" s="476"/>
      <c r="URG6" s="476"/>
      <c r="URH6" s="476"/>
      <c r="URI6" s="476"/>
      <c r="URJ6" s="476"/>
      <c r="URK6" s="476"/>
      <c r="URL6" s="476"/>
      <c r="URM6" s="476"/>
      <c r="URN6" s="476"/>
      <c r="URO6" s="476"/>
      <c r="URP6" s="476"/>
      <c r="URQ6" s="476"/>
      <c r="URR6" s="476"/>
      <c r="URS6" s="476"/>
      <c r="URT6" s="476"/>
      <c r="URU6" s="476"/>
      <c r="URV6" s="476"/>
      <c r="URW6" s="476"/>
      <c r="URX6" s="476"/>
      <c r="URY6" s="476"/>
      <c r="URZ6" s="476"/>
      <c r="USA6" s="476"/>
      <c r="USB6" s="476"/>
      <c r="USC6" s="476"/>
      <c r="USD6" s="476"/>
      <c r="USE6" s="476"/>
      <c r="USF6" s="476"/>
      <c r="USG6" s="476"/>
      <c r="USH6" s="476"/>
      <c r="USI6" s="476"/>
      <c r="USJ6" s="476"/>
      <c r="USK6" s="476"/>
      <c r="USL6" s="476"/>
      <c r="USM6" s="476"/>
      <c r="USN6" s="476"/>
      <c r="USO6" s="476"/>
      <c r="USP6" s="476"/>
      <c r="USQ6" s="476"/>
      <c r="USR6" s="476"/>
      <c r="USS6" s="476"/>
      <c r="UST6" s="476"/>
      <c r="USU6" s="476"/>
      <c r="USV6" s="476"/>
      <c r="USW6" s="476"/>
      <c r="USX6" s="476"/>
      <c r="USY6" s="476"/>
      <c r="USZ6" s="476"/>
      <c r="UTA6" s="476"/>
      <c r="UTB6" s="476"/>
      <c r="UTC6" s="476"/>
      <c r="UTD6" s="476"/>
      <c r="UTE6" s="476"/>
      <c r="UTF6" s="476"/>
      <c r="UTG6" s="476"/>
      <c r="UTH6" s="476"/>
      <c r="UTI6" s="476"/>
      <c r="UTJ6" s="476"/>
      <c r="UTK6" s="476"/>
      <c r="UTL6" s="476"/>
      <c r="UTM6" s="476"/>
      <c r="UTN6" s="476"/>
      <c r="UTO6" s="476"/>
      <c r="UTP6" s="476"/>
      <c r="UTQ6" s="476"/>
      <c r="UTR6" s="476"/>
      <c r="UTS6" s="476"/>
      <c r="UTT6" s="476"/>
      <c r="UTU6" s="476"/>
      <c r="UTV6" s="476"/>
      <c r="UTW6" s="476"/>
      <c r="UTX6" s="476"/>
      <c r="UTY6" s="476"/>
      <c r="UTZ6" s="476"/>
      <c r="UUA6" s="476"/>
      <c r="UUB6" s="476"/>
      <c r="UUC6" s="476"/>
      <c r="UUD6" s="476"/>
      <c r="UUE6" s="476"/>
      <c r="UUF6" s="476"/>
      <c r="UUG6" s="476"/>
      <c r="UUH6" s="476"/>
      <c r="UUI6" s="476"/>
      <c r="UUJ6" s="476"/>
      <c r="UUK6" s="476"/>
      <c r="UUL6" s="476"/>
      <c r="UUM6" s="476"/>
      <c r="UUN6" s="476"/>
      <c r="UUO6" s="476"/>
      <c r="UUP6" s="476"/>
      <c r="UUQ6" s="476"/>
      <c r="UUR6" s="476"/>
      <c r="UUS6" s="476"/>
      <c r="UUT6" s="476"/>
      <c r="UUU6" s="476"/>
      <c r="UUV6" s="476"/>
      <c r="UUW6" s="476"/>
      <c r="UUX6" s="476"/>
      <c r="UUY6" s="476"/>
      <c r="UUZ6" s="476"/>
      <c r="UVA6" s="476"/>
      <c r="UVB6" s="476"/>
      <c r="UVC6" s="476"/>
      <c r="UVD6" s="476"/>
      <c r="UVE6" s="476"/>
      <c r="UVF6" s="476"/>
      <c r="UVG6" s="476"/>
      <c r="UVH6" s="476"/>
      <c r="UVI6" s="476"/>
      <c r="UVJ6" s="476"/>
      <c r="UVK6" s="476"/>
      <c r="UVL6" s="476"/>
      <c r="UVM6" s="476"/>
      <c r="UVN6" s="476"/>
      <c r="UVO6" s="476"/>
      <c r="UVP6" s="476"/>
      <c r="UVQ6" s="476"/>
      <c r="UVR6" s="476"/>
      <c r="UVS6" s="476"/>
      <c r="UVT6" s="476"/>
      <c r="UVU6" s="476"/>
      <c r="UVV6" s="476"/>
      <c r="UVW6" s="476"/>
      <c r="UVX6" s="476"/>
      <c r="UVY6" s="476"/>
      <c r="UVZ6" s="476"/>
      <c r="UWA6" s="476"/>
      <c r="UWB6" s="476"/>
      <c r="UWC6" s="476"/>
      <c r="UWD6" s="476"/>
      <c r="UWE6" s="476"/>
      <c r="UWF6" s="476"/>
      <c r="UWG6" s="476"/>
      <c r="UWH6" s="476"/>
      <c r="UWI6" s="476"/>
      <c r="UWJ6" s="476"/>
      <c r="UWK6" s="476"/>
      <c r="UWL6" s="476"/>
      <c r="UWM6" s="476"/>
      <c r="UWN6" s="476"/>
      <c r="UWO6" s="476"/>
      <c r="UWP6" s="476"/>
      <c r="UWQ6" s="476"/>
      <c r="UWR6" s="476"/>
      <c r="UWS6" s="476"/>
      <c r="UWT6" s="476"/>
      <c r="UWU6" s="476"/>
      <c r="UWV6" s="476"/>
      <c r="UWW6" s="476"/>
      <c r="UWX6" s="476"/>
      <c r="UWY6" s="476"/>
      <c r="UWZ6" s="476"/>
      <c r="UXA6" s="476"/>
      <c r="UXB6" s="476"/>
      <c r="UXC6" s="476"/>
      <c r="UXD6" s="476"/>
      <c r="UXE6" s="476"/>
      <c r="UXF6" s="476"/>
      <c r="UXG6" s="476"/>
      <c r="UXH6" s="476"/>
      <c r="UXI6" s="476"/>
      <c r="UXJ6" s="476"/>
      <c r="UXK6" s="476"/>
      <c r="UXL6" s="476"/>
      <c r="UXM6" s="476"/>
      <c r="UXN6" s="476"/>
      <c r="UXO6" s="476"/>
      <c r="UXP6" s="476"/>
      <c r="UXQ6" s="476"/>
      <c r="UXR6" s="476"/>
      <c r="UXS6" s="476"/>
      <c r="UXT6" s="476"/>
      <c r="UXU6" s="476"/>
      <c r="UXV6" s="476"/>
      <c r="UXW6" s="476"/>
      <c r="UXX6" s="476"/>
      <c r="UXY6" s="476"/>
      <c r="UXZ6" s="476"/>
      <c r="UYA6" s="476"/>
      <c r="UYB6" s="476"/>
      <c r="UYC6" s="476"/>
      <c r="UYD6" s="476"/>
      <c r="UYE6" s="476"/>
      <c r="UYF6" s="476"/>
      <c r="UYG6" s="476"/>
      <c r="UYH6" s="476"/>
      <c r="UYI6" s="476"/>
      <c r="UYJ6" s="476"/>
      <c r="UYK6" s="476"/>
      <c r="UYL6" s="476"/>
      <c r="UYM6" s="476"/>
      <c r="UYN6" s="476"/>
      <c r="UYO6" s="476"/>
      <c r="UYP6" s="476"/>
      <c r="UYQ6" s="476"/>
      <c r="UYR6" s="476"/>
      <c r="UYS6" s="476"/>
      <c r="UYT6" s="476"/>
      <c r="UYU6" s="476"/>
      <c r="UYV6" s="476"/>
      <c r="UYW6" s="476"/>
      <c r="UYX6" s="476"/>
      <c r="UYY6" s="476"/>
      <c r="UYZ6" s="476"/>
      <c r="UZA6" s="476"/>
      <c r="UZB6" s="476"/>
      <c r="UZC6" s="476"/>
      <c r="UZD6" s="476"/>
      <c r="UZE6" s="476"/>
      <c r="UZF6" s="476"/>
      <c r="UZG6" s="476"/>
      <c r="UZH6" s="476"/>
      <c r="UZI6" s="476"/>
      <c r="UZJ6" s="476"/>
      <c r="UZK6" s="476"/>
      <c r="UZL6" s="476"/>
      <c r="UZM6" s="476"/>
      <c r="UZN6" s="476"/>
      <c r="UZO6" s="476"/>
      <c r="UZP6" s="476"/>
      <c r="UZQ6" s="476"/>
      <c r="UZR6" s="476"/>
      <c r="UZS6" s="476"/>
      <c r="UZT6" s="476"/>
      <c r="UZU6" s="476"/>
      <c r="UZV6" s="476"/>
      <c r="UZW6" s="476"/>
      <c r="UZX6" s="476"/>
      <c r="UZY6" s="476"/>
      <c r="UZZ6" s="476"/>
      <c r="VAA6" s="476"/>
      <c r="VAB6" s="476"/>
      <c r="VAC6" s="476"/>
      <c r="VAD6" s="476"/>
      <c r="VAE6" s="476"/>
      <c r="VAF6" s="476"/>
      <c r="VAG6" s="476"/>
      <c r="VAH6" s="476"/>
      <c r="VAI6" s="476"/>
      <c r="VAJ6" s="476"/>
      <c r="VAK6" s="476"/>
      <c r="VAL6" s="476"/>
      <c r="VAM6" s="476"/>
      <c r="VAN6" s="476"/>
      <c r="VAO6" s="476"/>
      <c r="VAP6" s="476"/>
      <c r="VAQ6" s="476"/>
      <c r="VAR6" s="476"/>
      <c r="VAS6" s="476"/>
      <c r="VAT6" s="476"/>
      <c r="VAU6" s="476"/>
      <c r="VAV6" s="476"/>
      <c r="VAW6" s="476"/>
      <c r="VAX6" s="476"/>
      <c r="VAY6" s="476"/>
      <c r="VAZ6" s="476"/>
      <c r="VBA6" s="476"/>
      <c r="VBB6" s="476"/>
      <c r="VBC6" s="476"/>
      <c r="VBD6" s="476"/>
      <c r="VBE6" s="476"/>
      <c r="VBF6" s="476"/>
      <c r="VBG6" s="476"/>
      <c r="VBH6" s="476"/>
      <c r="VBI6" s="476"/>
      <c r="VBJ6" s="476"/>
      <c r="VBK6" s="476"/>
      <c r="VBL6" s="476"/>
      <c r="VBM6" s="476"/>
      <c r="VBN6" s="476"/>
      <c r="VBO6" s="476"/>
      <c r="VBP6" s="476"/>
      <c r="VBQ6" s="476"/>
      <c r="VBR6" s="476"/>
      <c r="VBS6" s="476"/>
      <c r="VBT6" s="476"/>
      <c r="VBU6" s="476"/>
      <c r="VBV6" s="476"/>
      <c r="VBW6" s="476"/>
      <c r="VBX6" s="476"/>
      <c r="VBY6" s="476"/>
      <c r="VBZ6" s="476"/>
      <c r="VCA6" s="476"/>
      <c r="VCB6" s="476"/>
      <c r="VCC6" s="476"/>
      <c r="VCD6" s="476"/>
      <c r="VCE6" s="476"/>
      <c r="VCF6" s="476"/>
      <c r="VCG6" s="476"/>
      <c r="VCH6" s="476"/>
      <c r="VCI6" s="476"/>
      <c r="VCJ6" s="476"/>
      <c r="VCK6" s="476"/>
      <c r="VCL6" s="476"/>
      <c r="VCM6" s="476"/>
      <c r="VCN6" s="476"/>
      <c r="VCO6" s="476"/>
      <c r="VCP6" s="476"/>
      <c r="VCQ6" s="476"/>
      <c r="VCR6" s="476"/>
      <c r="VCS6" s="476"/>
      <c r="VCT6" s="476"/>
      <c r="VCU6" s="476"/>
      <c r="VCV6" s="476"/>
      <c r="VCW6" s="476"/>
      <c r="VCX6" s="476"/>
      <c r="VCY6" s="476"/>
      <c r="VCZ6" s="476"/>
      <c r="VDA6" s="476"/>
      <c r="VDB6" s="476"/>
      <c r="VDC6" s="476"/>
      <c r="VDD6" s="476"/>
      <c r="VDE6" s="476"/>
      <c r="VDF6" s="476"/>
      <c r="VDG6" s="476"/>
      <c r="VDH6" s="476"/>
      <c r="VDI6" s="476"/>
      <c r="VDJ6" s="476"/>
      <c r="VDK6" s="476"/>
      <c r="VDL6" s="476"/>
      <c r="VDM6" s="476"/>
      <c r="VDN6" s="476"/>
      <c r="VDO6" s="476"/>
      <c r="VDP6" s="476"/>
      <c r="VDQ6" s="476"/>
      <c r="VDR6" s="476"/>
      <c r="VDS6" s="476"/>
      <c r="VDT6" s="476"/>
      <c r="VDU6" s="476"/>
      <c r="VDV6" s="476"/>
      <c r="VDW6" s="476"/>
      <c r="VDX6" s="476"/>
      <c r="VDY6" s="476"/>
      <c r="VDZ6" s="476"/>
      <c r="VEA6" s="476"/>
      <c r="VEB6" s="476"/>
      <c r="VEC6" s="476"/>
      <c r="VED6" s="476"/>
      <c r="VEE6" s="476"/>
      <c r="VEF6" s="476"/>
      <c r="VEG6" s="476"/>
      <c r="VEH6" s="476"/>
      <c r="VEI6" s="476"/>
      <c r="VEJ6" s="476"/>
      <c r="VEK6" s="476"/>
      <c r="VEL6" s="476"/>
      <c r="VEM6" s="476"/>
      <c r="VEN6" s="476"/>
      <c r="VEO6" s="476"/>
      <c r="VEP6" s="476"/>
      <c r="VEQ6" s="476"/>
      <c r="VER6" s="476"/>
      <c r="VES6" s="476"/>
      <c r="VET6" s="476"/>
      <c r="VEU6" s="476"/>
      <c r="VEV6" s="476"/>
      <c r="VEW6" s="476"/>
      <c r="VEX6" s="476"/>
      <c r="VEY6" s="476"/>
      <c r="VEZ6" s="476"/>
      <c r="VFA6" s="476"/>
      <c r="VFB6" s="476"/>
      <c r="VFC6" s="476"/>
      <c r="VFD6" s="476"/>
      <c r="VFE6" s="476"/>
      <c r="VFF6" s="476"/>
      <c r="VFG6" s="476"/>
      <c r="VFH6" s="476"/>
      <c r="VFI6" s="476"/>
      <c r="VFJ6" s="476"/>
      <c r="VFK6" s="476"/>
      <c r="VFL6" s="476"/>
      <c r="VFM6" s="476"/>
      <c r="VFN6" s="476"/>
      <c r="VFO6" s="476"/>
      <c r="VFP6" s="476"/>
      <c r="VFQ6" s="476"/>
      <c r="VFR6" s="476"/>
      <c r="VFS6" s="476"/>
      <c r="VFT6" s="476"/>
      <c r="VFU6" s="476"/>
      <c r="VFV6" s="476"/>
      <c r="VFW6" s="476"/>
      <c r="VFX6" s="476"/>
      <c r="VFY6" s="476"/>
      <c r="VFZ6" s="476"/>
      <c r="VGA6" s="476"/>
      <c r="VGB6" s="476"/>
      <c r="VGC6" s="476"/>
      <c r="VGD6" s="476"/>
      <c r="VGE6" s="476"/>
      <c r="VGF6" s="476"/>
      <c r="VGG6" s="476"/>
      <c r="VGH6" s="476"/>
      <c r="VGI6" s="476"/>
      <c r="VGJ6" s="476"/>
      <c r="VGK6" s="476"/>
      <c r="VGL6" s="476"/>
      <c r="VGM6" s="476"/>
      <c r="VGN6" s="476"/>
      <c r="VGO6" s="476"/>
      <c r="VGP6" s="476"/>
      <c r="VGQ6" s="476"/>
      <c r="VGR6" s="476"/>
      <c r="VGS6" s="476"/>
      <c r="VGT6" s="476"/>
      <c r="VGU6" s="476"/>
      <c r="VGV6" s="476"/>
      <c r="VGW6" s="476"/>
      <c r="VGX6" s="476"/>
      <c r="VGY6" s="476"/>
      <c r="VGZ6" s="476"/>
      <c r="VHA6" s="476"/>
      <c r="VHB6" s="476"/>
      <c r="VHC6" s="476"/>
      <c r="VHD6" s="476"/>
      <c r="VHE6" s="476"/>
      <c r="VHF6" s="476"/>
      <c r="VHG6" s="476"/>
      <c r="VHH6" s="476"/>
      <c r="VHI6" s="476"/>
      <c r="VHJ6" s="476"/>
      <c r="VHK6" s="476"/>
      <c r="VHL6" s="476"/>
      <c r="VHM6" s="476"/>
      <c r="VHN6" s="476"/>
      <c r="VHO6" s="476"/>
      <c r="VHP6" s="476"/>
      <c r="VHQ6" s="476"/>
      <c r="VHR6" s="476"/>
      <c r="VHS6" s="476"/>
      <c r="VHT6" s="476"/>
      <c r="VHU6" s="476"/>
      <c r="VHV6" s="476"/>
      <c r="VHW6" s="476"/>
      <c r="VHX6" s="476"/>
      <c r="VHY6" s="476"/>
      <c r="VHZ6" s="476"/>
      <c r="VIA6" s="476"/>
      <c r="VIB6" s="476"/>
      <c r="VIC6" s="476"/>
      <c r="VID6" s="476"/>
      <c r="VIE6" s="476"/>
      <c r="VIF6" s="476"/>
      <c r="VIG6" s="476"/>
      <c r="VIH6" s="476"/>
      <c r="VII6" s="476"/>
      <c r="VIJ6" s="476"/>
      <c r="VIK6" s="476"/>
      <c r="VIL6" s="476"/>
      <c r="VIM6" s="476"/>
      <c r="VIN6" s="476"/>
      <c r="VIO6" s="476"/>
      <c r="VIP6" s="476"/>
      <c r="VIQ6" s="476"/>
      <c r="VIR6" s="476"/>
      <c r="VIS6" s="476"/>
      <c r="VIT6" s="476"/>
      <c r="VIU6" s="476"/>
      <c r="VIV6" s="476"/>
      <c r="VIW6" s="476"/>
      <c r="VIX6" s="476"/>
      <c r="VIY6" s="476"/>
      <c r="VIZ6" s="476"/>
      <c r="VJA6" s="476"/>
      <c r="VJB6" s="476"/>
      <c r="VJC6" s="476"/>
      <c r="VJD6" s="476"/>
      <c r="VJE6" s="476"/>
      <c r="VJF6" s="476"/>
      <c r="VJG6" s="476"/>
      <c r="VJH6" s="476"/>
      <c r="VJI6" s="476"/>
      <c r="VJJ6" s="476"/>
      <c r="VJK6" s="476"/>
      <c r="VJL6" s="476"/>
      <c r="VJM6" s="476"/>
      <c r="VJN6" s="476"/>
      <c r="VJO6" s="476"/>
      <c r="VJP6" s="476"/>
      <c r="VJQ6" s="476"/>
      <c r="VJR6" s="476"/>
      <c r="VJS6" s="476"/>
      <c r="VJT6" s="476"/>
      <c r="VJU6" s="476"/>
      <c r="VJV6" s="476"/>
      <c r="VJW6" s="476"/>
      <c r="VJX6" s="476"/>
      <c r="VJY6" s="476"/>
      <c r="VJZ6" s="476"/>
      <c r="VKA6" s="476"/>
      <c r="VKB6" s="476"/>
      <c r="VKC6" s="476"/>
      <c r="VKD6" s="476"/>
      <c r="VKE6" s="476"/>
      <c r="VKF6" s="476"/>
      <c r="VKG6" s="476"/>
      <c r="VKH6" s="476"/>
      <c r="VKI6" s="476"/>
      <c r="VKJ6" s="476"/>
      <c r="VKK6" s="476"/>
      <c r="VKL6" s="476"/>
      <c r="VKM6" s="476"/>
      <c r="VKN6" s="476"/>
      <c r="VKO6" s="476"/>
      <c r="VKP6" s="476"/>
      <c r="VKQ6" s="476"/>
      <c r="VKR6" s="476"/>
      <c r="VKS6" s="476"/>
      <c r="VKT6" s="476"/>
      <c r="VKU6" s="476"/>
      <c r="VKV6" s="476"/>
      <c r="VKW6" s="476"/>
      <c r="VKX6" s="476"/>
      <c r="VKY6" s="476"/>
      <c r="VKZ6" s="476"/>
      <c r="VLA6" s="476"/>
      <c r="VLB6" s="476"/>
      <c r="VLC6" s="476"/>
      <c r="VLD6" s="476"/>
      <c r="VLE6" s="476"/>
      <c r="VLF6" s="476"/>
      <c r="VLG6" s="476"/>
      <c r="VLH6" s="476"/>
      <c r="VLI6" s="476"/>
      <c r="VLJ6" s="476"/>
      <c r="VLK6" s="476"/>
      <c r="VLL6" s="476"/>
      <c r="VLM6" s="476"/>
      <c r="VLN6" s="476"/>
      <c r="VLO6" s="476"/>
      <c r="VLP6" s="476"/>
      <c r="VLQ6" s="476"/>
      <c r="VLR6" s="476"/>
      <c r="VLS6" s="476"/>
      <c r="VLT6" s="476"/>
      <c r="VLU6" s="476"/>
      <c r="VLV6" s="476"/>
      <c r="VLW6" s="476"/>
      <c r="VLX6" s="476"/>
      <c r="VLY6" s="476"/>
      <c r="VLZ6" s="476"/>
      <c r="VMA6" s="476"/>
      <c r="VMB6" s="476"/>
      <c r="VMC6" s="476"/>
      <c r="VMD6" s="476"/>
      <c r="VME6" s="476"/>
      <c r="VMF6" s="476"/>
      <c r="VMG6" s="476"/>
      <c r="VMH6" s="476"/>
      <c r="VMI6" s="476"/>
      <c r="VMJ6" s="476"/>
      <c r="VMK6" s="476"/>
      <c r="VML6" s="476"/>
      <c r="VMM6" s="476"/>
      <c r="VMN6" s="476"/>
      <c r="VMO6" s="476"/>
      <c r="VMP6" s="476"/>
      <c r="VMQ6" s="476"/>
      <c r="VMR6" s="476"/>
      <c r="VMS6" s="476"/>
      <c r="VMT6" s="476"/>
      <c r="VMU6" s="476"/>
      <c r="VMV6" s="476"/>
      <c r="VMW6" s="476"/>
      <c r="VMX6" s="476"/>
      <c r="VMY6" s="476"/>
      <c r="VMZ6" s="476"/>
      <c r="VNA6" s="476"/>
      <c r="VNB6" s="476"/>
      <c r="VNC6" s="476"/>
      <c r="VND6" s="476"/>
      <c r="VNE6" s="476"/>
      <c r="VNF6" s="476"/>
      <c r="VNG6" s="476"/>
      <c r="VNH6" s="476"/>
      <c r="VNI6" s="476"/>
      <c r="VNJ6" s="476"/>
      <c r="VNK6" s="476"/>
      <c r="VNL6" s="476"/>
      <c r="VNM6" s="476"/>
      <c r="VNN6" s="476"/>
      <c r="VNO6" s="476"/>
      <c r="VNP6" s="476"/>
      <c r="VNQ6" s="476"/>
      <c r="VNR6" s="476"/>
      <c r="VNS6" s="476"/>
      <c r="VNT6" s="476"/>
      <c r="VNU6" s="476"/>
      <c r="VNV6" s="476"/>
      <c r="VNW6" s="476"/>
      <c r="VNX6" s="476"/>
      <c r="VNY6" s="476"/>
      <c r="VNZ6" s="476"/>
      <c r="VOA6" s="476"/>
      <c r="VOB6" s="476"/>
      <c r="VOC6" s="476"/>
      <c r="VOD6" s="476"/>
      <c r="VOE6" s="476"/>
      <c r="VOF6" s="476"/>
      <c r="VOG6" s="476"/>
      <c r="VOH6" s="476"/>
      <c r="VOI6" s="476"/>
      <c r="VOJ6" s="476"/>
      <c r="VOK6" s="476"/>
      <c r="VOL6" s="476"/>
      <c r="VOM6" s="476"/>
      <c r="VON6" s="476"/>
      <c r="VOO6" s="476"/>
      <c r="VOP6" s="476"/>
      <c r="VOQ6" s="476"/>
      <c r="VOR6" s="476"/>
      <c r="VOS6" s="476"/>
      <c r="VOT6" s="476"/>
      <c r="VOU6" s="476"/>
      <c r="VOV6" s="476"/>
      <c r="VOW6" s="476"/>
      <c r="VOX6" s="476"/>
      <c r="VOY6" s="476"/>
      <c r="VOZ6" s="476"/>
      <c r="VPA6" s="476"/>
      <c r="VPB6" s="476"/>
      <c r="VPC6" s="476"/>
      <c r="VPD6" s="476"/>
      <c r="VPE6" s="476"/>
      <c r="VPF6" s="476"/>
      <c r="VPG6" s="476"/>
      <c r="VPH6" s="476"/>
      <c r="VPI6" s="476"/>
      <c r="VPJ6" s="476"/>
      <c r="VPK6" s="476"/>
      <c r="VPL6" s="476"/>
      <c r="VPM6" s="476"/>
      <c r="VPN6" s="476"/>
      <c r="VPO6" s="476"/>
      <c r="VPP6" s="476"/>
      <c r="VPQ6" s="476"/>
      <c r="VPR6" s="476"/>
      <c r="VPS6" s="476"/>
      <c r="VPT6" s="476"/>
      <c r="VPU6" s="476"/>
      <c r="VPV6" s="476"/>
      <c r="VPW6" s="476"/>
      <c r="VPX6" s="476"/>
      <c r="VPY6" s="476"/>
      <c r="VPZ6" s="476"/>
      <c r="VQA6" s="476"/>
      <c r="VQB6" s="476"/>
      <c r="VQC6" s="476"/>
      <c r="VQD6" s="476"/>
      <c r="VQE6" s="476"/>
      <c r="VQF6" s="476"/>
      <c r="VQG6" s="476"/>
      <c r="VQH6" s="476"/>
      <c r="VQI6" s="476"/>
      <c r="VQJ6" s="476"/>
      <c r="VQK6" s="476"/>
      <c r="VQL6" s="476"/>
      <c r="VQM6" s="476"/>
      <c r="VQN6" s="476"/>
      <c r="VQO6" s="476"/>
      <c r="VQP6" s="476"/>
      <c r="VQQ6" s="476"/>
      <c r="VQR6" s="476"/>
      <c r="VQS6" s="476"/>
      <c r="VQT6" s="476"/>
      <c r="VQU6" s="476"/>
      <c r="VQV6" s="476"/>
      <c r="VQW6" s="476"/>
      <c r="VQX6" s="476"/>
      <c r="VQY6" s="476"/>
      <c r="VQZ6" s="476"/>
      <c r="VRA6" s="476"/>
      <c r="VRB6" s="476"/>
      <c r="VRC6" s="476"/>
      <c r="VRD6" s="476"/>
      <c r="VRE6" s="476"/>
      <c r="VRF6" s="476"/>
      <c r="VRG6" s="476"/>
      <c r="VRH6" s="476"/>
      <c r="VRI6" s="476"/>
      <c r="VRJ6" s="476"/>
      <c r="VRK6" s="476"/>
      <c r="VRL6" s="476"/>
      <c r="VRM6" s="476"/>
      <c r="VRN6" s="476"/>
      <c r="VRO6" s="476"/>
      <c r="VRP6" s="476"/>
      <c r="VRQ6" s="476"/>
      <c r="VRR6" s="476"/>
      <c r="VRS6" s="476"/>
      <c r="VRT6" s="476"/>
      <c r="VRU6" s="476"/>
      <c r="VRV6" s="476"/>
      <c r="VRW6" s="476"/>
      <c r="VRX6" s="476"/>
      <c r="VRY6" s="476"/>
      <c r="VRZ6" s="476"/>
      <c r="VSA6" s="476"/>
      <c r="VSB6" s="476"/>
      <c r="VSC6" s="476"/>
      <c r="VSD6" s="476"/>
      <c r="VSE6" s="476"/>
      <c r="VSF6" s="476"/>
      <c r="VSG6" s="476"/>
      <c r="VSH6" s="476"/>
      <c r="VSI6" s="476"/>
      <c r="VSJ6" s="476"/>
      <c r="VSK6" s="476"/>
      <c r="VSL6" s="476"/>
      <c r="VSM6" s="476"/>
      <c r="VSN6" s="476"/>
      <c r="VSO6" s="476"/>
      <c r="VSP6" s="476"/>
      <c r="VSQ6" s="476"/>
      <c r="VSR6" s="476"/>
      <c r="VSS6" s="476"/>
      <c r="VST6" s="476"/>
      <c r="VSU6" s="476"/>
      <c r="VSV6" s="476"/>
      <c r="VSW6" s="476"/>
      <c r="VSX6" s="476"/>
      <c r="VSY6" s="476"/>
      <c r="VSZ6" s="476"/>
      <c r="VTA6" s="476"/>
      <c r="VTB6" s="476"/>
      <c r="VTC6" s="476"/>
      <c r="VTD6" s="476"/>
      <c r="VTE6" s="476"/>
      <c r="VTF6" s="476"/>
      <c r="VTG6" s="476"/>
      <c r="VTH6" s="476"/>
      <c r="VTI6" s="476"/>
      <c r="VTJ6" s="476"/>
      <c r="VTK6" s="476"/>
      <c r="VTL6" s="476"/>
      <c r="VTM6" s="476"/>
      <c r="VTN6" s="476"/>
      <c r="VTO6" s="476"/>
      <c r="VTP6" s="476"/>
      <c r="VTQ6" s="476"/>
      <c r="VTR6" s="476"/>
      <c r="VTS6" s="476"/>
      <c r="VTT6" s="476"/>
      <c r="VTU6" s="476"/>
      <c r="VTV6" s="476"/>
      <c r="VTW6" s="476"/>
      <c r="VTX6" s="476"/>
      <c r="VTY6" s="476"/>
      <c r="VTZ6" s="476"/>
      <c r="VUA6" s="476"/>
      <c r="VUB6" s="476"/>
      <c r="VUC6" s="476"/>
      <c r="VUD6" s="476"/>
      <c r="VUE6" s="476"/>
      <c r="VUF6" s="476"/>
      <c r="VUG6" s="476"/>
      <c r="VUH6" s="476"/>
      <c r="VUI6" s="476"/>
      <c r="VUJ6" s="476"/>
      <c r="VUK6" s="476"/>
      <c r="VUL6" s="476"/>
      <c r="VUM6" s="476"/>
      <c r="VUN6" s="476"/>
      <c r="VUO6" s="476"/>
      <c r="VUP6" s="476"/>
      <c r="VUQ6" s="476"/>
      <c r="VUR6" s="476"/>
      <c r="VUS6" s="476"/>
      <c r="VUT6" s="476"/>
      <c r="VUU6" s="476"/>
      <c r="VUV6" s="476"/>
      <c r="VUW6" s="476"/>
      <c r="VUX6" s="476"/>
      <c r="VUY6" s="476"/>
      <c r="VUZ6" s="476"/>
      <c r="VVA6" s="476"/>
      <c r="VVB6" s="476"/>
      <c r="VVC6" s="476"/>
      <c r="VVD6" s="476"/>
      <c r="VVE6" s="476"/>
      <c r="VVF6" s="476"/>
      <c r="VVG6" s="476"/>
      <c r="VVH6" s="476"/>
      <c r="VVI6" s="476"/>
      <c r="VVJ6" s="476"/>
      <c r="VVK6" s="476"/>
      <c r="VVL6" s="476"/>
      <c r="VVM6" s="476"/>
      <c r="VVN6" s="476"/>
      <c r="VVO6" s="476"/>
      <c r="VVP6" s="476"/>
      <c r="VVQ6" s="476"/>
      <c r="VVR6" s="476"/>
      <c r="VVS6" s="476"/>
      <c r="VVT6" s="476"/>
      <c r="VVU6" s="476"/>
      <c r="VVV6" s="476"/>
      <c r="VVW6" s="476"/>
      <c r="VVX6" s="476"/>
      <c r="VVY6" s="476"/>
      <c r="VVZ6" s="476"/>
      <c r="VWA6" s="476"/>
      <c r="VWB6" s="476"/>
      <c r="VWC6" s="476"/>
      <c r="VWD6" s="476"/>
      <c r="VWE6" s="476"/>
      <c r="VWF6" s="476"/>
      <c r="VWG6" s="476"/>
      <c r="VWH6" s="476"/>
      <c r="VWI6" s="476"/>
      <c r="VWJ6" s="476"/>
      <c r="VWK6" s="476"/>
      <c r="VWL6" s="476"/>
      <c r="VWM6" s="476"/>
      <c r="VWN6" s="476"/>
      <c r="VWO6" s="476"/>
      <c r="VWP6" s="476"/>
      <c r="VWQ6" s="476"/>
      <c r="VWR6" s="476"/>
      <c r="VWS6" s="476"/>
      <c r="VWT6" s="476"/>
      <c r="VWU6" s="476"/>
      <c r="VWV6" s="476"/>
      <c r="VWW6" s="476"/>
      <c r="VWX6" s="476"/>
      <c r="VWY6" s="476"/>
      <c r="VWZ6" s="476"/>
      <c r="VXA6" s="476"/>
      <c r="VXB6" s="476"/>
      <c r="VXC6" s="476"/>
      <c r="VXD6" s="476"/>
      <c r="VXE6" s="476"/>
      <c r="VXF6" s="476"/>
      <c r="VXG6" s="476"/>
      <c r="VXH6" s="476"/>
      <c r="VXI6" s="476"/>
      <c r="VXJ6" s="476"/>
      <c r="VXK6" s="476"/>
      <c r="VXL6" s="476"/>
      <c r="VXM6" s="476"/>
      <c r="VXN6" s="476"/>
      <c r="VXO6" s="476"/>
      <c r="VXP6" s="476"/>
      <c r="VXQ6" s="476"/>
      <c r="VXR6" s="476"/>
      <c r="VXS6" s="476"/>
      <c r="VXT6" s="476"/>
      <c r="VXU6" s="476"/>
      <c r="VXV6" s="476"/>
      <c r="VXW6" s="476"/>
      <c r="VXX6" s="476"/>
      <c r="VXY6" s="476"/>
      <c r="VXZ6" s="476"/>
      <c r="VYA6" s="476"/>
      <c r="VYB6" s="476"/>
      <c r="VYC6" s="476"/>
      <c r="VYD6" s="476"/>
      <c r="VYE6" s="476"/>
      <c r="VYF6" s="476"/>
      <c r="VYG6" s="476"/>
      <c r="VYH6" s="476"/>
      <c r="VYI6" s="476"/>
      <c r="VYJ6" s="476"/>
      <c r="VYK6" s="476"/>
      <c r="VYL6" s="476"/>
      <c r="VYM6" s="476"/>
      <c r="VYN6" s="476"/>
      <c r="VYO6" s="476"/>
      <c r="VYP6" s="476"/>
      <c r="VYQ6" s="476"/>
      <c r="VYR6" s="476"/>
      <c r="VYS6" s="476"/>
      <c r="VYT6" s="476"/>
      <c r="VYU6" s="476"/>
      <c r="VYV6" s="476"/>
      <c r="VYW6" s="476"/>
      <c r="VYX6" s="476"/>
      <c r="VYY6" s="476"/>
      <c r="VYZ6" s="476"/>
      <c r="VZA6" s="476"/>
      <c r="VZB6" s="476"/>
      <c r="VZC6" s="476"/>
      <c r="VZD6" s="476"/>
      <c r="VZE6" s="476"/>
      <c r="VZF6" s="476"/>
      <c r="VZG6" s="476"/>
      <c r="VZH6" s="476"/>
      <c r="VZI6" s="476"/>
      <c r="VZJ6" s="476"/>
      <c r="VZK6" s="476"/>
      <c r="VZL6" s="476"/>
      <c r="VZM6" s="476"/>
      <c r="VZN6" s="476"/>
      <c r="VZO6" s="476"/>
      <c r="VZP6" s="476"/>
      <c r="VZQ6" s="476"/>
      <c r="VZR6" s="476"/>
      <c r="VZS6" s="476"/>
      <c r="VZT6" s="476"/>
      <c r="VZU6" s="476"/>
      <c r="VZV6" s="476"/>
      <c r="VZW6" s="476"/>
      <c r="VZX6" s="476"/>
      <c r="VZY6" s="476"/>
      <c r="VZZ6" s="476"/>
      <c r="WAA6" s="476"/>
      <c r="WAB6" s="476"/>
      <c r="WAC6" s="476"/>
      <c r="WAD6" s="476"/>
      <c r="WAE6" s="476"/>
      <c r="WAF6" s="476"/>
      <c r="WAG6" s="476"/>
      <c r="WAH6" s="476"/>
      <c r="WAI6" s="476"/>
      <c r="WAJ6" s="476"/>
      <c r="WAK6" s="476"/>
      <c r="WAL6" s="476"/>
      <c r="WAM6" s="476"/>
      <c r="WAN6" s="476"/>
      <c r="WAO6" s="476"/>
      <c r="WAP6" s="476"/>
      <c r="WAQ6" s="476"/>
      <c r="WAR6" s="476"/>
      <c r="WAS6" s="476"/>
      <c r="WAT6" s="476"/>
      <c r="WAU6" s="476"/>
      <c r="WAV6" s="476"/>
      <c r="WAW6" s="476"/>
      <c r="WAX6" s="476"/>
      <c r="WAY6" s="476"/>
      <c r="WAZ6" s="476"/>
      <c r="WBA6" s="476"/>
      <c r="WBB6" s="476"/>
      <c r="WBC6" s="476"/>
      <c r="WBD6" s="476"/>
      <c r="WBE6" s="476"/>
      <c r="WBF6" s="476"/>
      <c r="WBG6" s="476"/>
      <c r="WBH6" s="476"/>
      <c r="WBI6" s="476"/>
      <c r="WBJ6" s="476"/>
      <c r="WBK6" s="476"/>
      <c r="WBL6" s="476"/>
      <c r="WBM6" s="476"/>
      <c r="WBN6" s="476"/>
      <c r="WBO6" s="476"/>
      <c r="WBP6" s="476"/>
      <c r="WBQ6" s="476"/>
      <c r="WBR6" s="476"/>
      <c r="WBS6" s="476"/>
      <c r="WBT6" s="476"/>
      <c r="WBU6" s="476"/>
      <c r="WBV6" s="476"/>
      <c r="WBW6" s="476"/>
      <c r="WBX6" s="476"/>
      <c r="WBY6" s="476"/>
      <c r="WBZ6" s="476"/>
      <c r="WCA6" s="476"/>
      <c r="WCB6" s="476"/>
      <c r="WCC6" s="476"/>
      <c r="WCD6" s="476"/>
      <c r="WCE6" s="476"/>
      <c r="WCF6" s="476"/>
      <c r="WCG6" s="476"/>
      <c r="WCH6" s="476"/>
      <c r="WCI6" s="476"/>
      <c r="WCJ6" s="476"/>
      <c r="WCK6" s="476"/>
      <c r="WCL6" s="476"/>
      <c r="WCM6" s="476"/>
      <c r="WCN6" s="476"/>
      <c r="WCO6" s="476"/>
      <c r="WCP6" s="476"/>
      <c r="WCQ6" s="476"/>
      <c r="WCR6" s="476"/>
      <c r="WCS6" s="476"/>
      <c r="WCT6" s="476"/>
      <c r="WCU6" s="476"/>
      <c r="WCV6" s="476"/>
      <c r="WCW6" s="476"/>
      <c r="WCX6" s="476"/>
      <c r="WCY6" s="476"/>
      <c r="WCZ6" s="476"/>
      <c r="WDA6" s="476"/>
      <c r="WDB6" s="476"/>
      <c r="WDC6" s="476"/>
      <c r="WDD6" s="476"/>
      <c r="WDE6" s="476"/>
      <c r="WDF6" s="476"/>
      <c r="WDG6" s="476"/>
      <c r="WDH6" s="476"/>
      <c r="WDI6" s="476"/>
      <c r="WDJ6" s="476"/>
      <c r="WDK6" s="476"/>
      <c r="WDL6" s="476"/>
      <c r="WDM6" s="476"/>
      <c r="WDN6" s="476"/>
      <c r="WDO6" s="476"/>
      <c r="WDP6" s="476"/>
      <c r="WDQ6" s="476"/>
      <c r="WDR6" s="476"/>
      <c r="WDS6" s="476"/>
      <c r="WDT6" s="476"/>
      <c r="WDU6" s="476"/>
      <c r="WDV6" s="476"/>
      <c r="WDW6" s="476"/>
      <c r="WDX6" s="476"/>
      <c r="WDY6" s="476"/>
      <c r="WDZ6" s="476"/>
      <c r="WEA6" s="476"/>
      <c r="WEB6" s="476"/>
      <c r="WEC6" s="476"/>
      <c r="WED6" s="476"/>
      <c r="WEE6" s="476"/>
      <c r="WEF6" s="476"/>
      <c r="WEG6" s="476"/>
      <c r="WEH6" s="476"/>
      <c r="WEI6" s="476"/>
      <c r="WEJ6" s="476"/>
      <c r="WEK6" s="476"/>
      <c r="WEL6" s="476"/>
      <c r="WEM6" s="476"/>
      <c r="WEN6" s="476"/>
      <c r="WEO6" s="476"/>
      <c r="WEP6" s="476"/>
      <c r="WEQ6" s="476"/>
      <c r="WER6" s="476"/>
      <c r="WES6" s="476"/>
      <c r="WET6" s="476"/>
      <c r="WEU6" s="476"/>
      <c r="WEV6" s="476"/>
      <c r="WEW6" s="476"/>
      <c r="WEX6" s="476"/>
      <c r="WEY6" s="476"/>
      <c r="WEZ6" s="476"/>
      <c r="WFA6" s="476"/>
      <c r="WFB6" s="476"/>
      <c r="WFC6" s="476"/>
      <c r="WFD6" s="476"/>
      <c r="WFE6" s="476"/>
      <c r="WFF6" s="476"/>
      <c r="WFG6" s="476"/>
      <c r="WFH6" s="476"/>
      <c r="WFI6" s="476"/>
      <c r="WFJ6" s="476"/>
      <c r="WFK6" s="476"/>
      <c r="WFL6" s="476"/>
      <c r="WFM6" s="476"/>
      <c r="WFN6" s="476"/>
      <c r="WFO6" s="476"/>
      <c r="WFP6" s="476"/>
      <c r="WFQ6" s="476"/>
      <c r="WFR6" s="476"/>
      <c r="WFS6" s="476"/>
      <c r="WFT6" s="476"/>
      <c r="WFU6" s="476"/>
      <c r="WFV6" s="476"/>
      <c r="WFW6" s="476"/>
      <c r="WFX6" s="476"/>
      <c r="WFY6" s="476"/>
      <c r="WFZ6" s="476"/>
      <c r="WGA6" s="476"/>
      <c r="WGB6" s="476"/>
      <c r="WGC6" s="476"/>
      <c r="WGD6" s="476"/>
      <c r="WGE6" s="476"/>
      <c r="WGF6" s="476"/>
      <c r="WGG6" s="476"/>
      <c r="WGH6" s="476"/>
      <c r="WGI6" s="476"/>
      <c r="WGJ6" s="476"/>
      <c r="WGK6" s="476"/>
      <c r="WGL6" s="476"/>
      <c r="WGM6" s="476"/>
      <c r="WGN6" s="476"/>
      <c r="WGO6" s="476"/>
      <c r="WGP6" s="476"/>
      <c r="WGQ6" s="476"/>
      <c r="WGR6" s="476"/>
      <c r="WGS6" s="476"/>
      <c r="WGT6" s="476"/>
      <c r="WGU6" s="476"/>
      <c r="WGV6" s="476"/>
      <c r="WGW6" s="476"/>
      <c r="WGX6" s="476"/>
      <c r="WGY6" s="476"/>
      <c r="WGZ6" s="476"/>
      <c r="WHA6" s="476"/>
      <c r="WHB6" s="476"/>
      <c r="WHC6" s="476"/>
      <c r="WHD6" s="476"/>
      <c r="WHE6" s="476"/>
      <c r="WHF6" s="476"/>
      <c r="WHG6" s="476"/>
      <c r="WHH6" s="476"/>
      <c r="WHI6" s="476"/>
      <c r="WHJ6" s="476"/>
      <c r="WHK6" s="476"/>
      <c r="WHL6" s="476"/>
      <c r="WHM6" s="476"/>
      <c r="WHN6" s="476"/>
      <c r="WHO6" s="476"/>
      <c r="WHP6" s="476"/>
      <c r="WHQ6" s="476"/>
      <c r="WHR6" s="476"/>
      <c r="WHS6" s="476"/>
      <c r="WHT6" s="476"/>
      <c r="WHU6" s="476"/>
      <c r="WHV6" s="476"/>
      <c r="WHW6" s="476"/>
      <c r="WHX6" s="476"/>
      <c r="WHY6" s="476"/>
      <c r="WHZ6" s="476"/>
      <c r="WIA6" s="476"/>
      <c r="WIB6" s="476"/>
      <c r="WIC6" s="476"/>
      <c r="WID6" s="476"/>
      <c r="WIE6" s="476"/>
      <c r="WIF6" s="476"/>
      <c r="WIG6" s="476"/>
      <c r="WIH6" s="476"/>
      <c r="WII6" s="476"/>
      <c r="WIJ6" s="476"/>
      <c r="WIK6" s="476"/>
      <c r="WIL6" s="476"/>
      <c r="WIM6" s="476"/>
      <c r="WIN6" s="476"/>
      <c r="WIO6" s="476"/>
      <c r="WIP6" s="476"/>
      <c r="WIQ6" s="476"/>
      <c r="WIR6" s="476"/>
      <c r="WIS6" s="476"/>
      <c r="WIT6" s="476"/>
      <c r="WIU6" s="476"/>
      <c r="WIV6" s="476"/>
      <c r="WIW6" s="476"/>
      <c r="WIX6" s="476"/>
      <c r="WIY6" s="476"/>
      <c r="WIZ6" s="476"/>
      <c r="WJA6" s="476"/>
      <c r="WJB6" s="476"/>
      <c r="WJC6" s="476"/>
      <c r="WJD6" s="476"/>
      <c r="WJE6" s="476"/>
      <c r="WJF6" s="476"/>
      <c r="WJG6" s="476"/>
      <c r="WJH6" s="476"/>
      <c r="WJI6" s="476"/>
      <c r="WJJ6" s="476"/>
      <c r="WJK6" s="476"/>
      <c r="WJL6" s="476"/>
      <c r="WJM6" s="476"/>
      <c r="WJN6" s="476"/>
      <c r="WJO6" s="476"/>
      <c r="WJP6" s="476"/>
      <c r="WJQ6" s="476"/>
      <c r="WJR6" s="476"/>
      <c r="WJS6" s="476"/>
      <c r="WJT6" s="476"/>
      <c r="WJU6" s="476"/>
      <c r="WJV6" s="476"/>
      <c r="WJW6" s="476"/>
      <c r="WJX6" s="476"/>
      <c r="WJY6" s="476"/>
      <c r="WJZ6" s="476"/>
      <c r="WKA6" s="476"/>
      <c r="WKB6" s="476"/>
      <c r="WKC6" s="476"/>
      <c r="WKD6" s="476"/>
      <c r="WKE6" s="476"/>
      <c r="WKF6" s="476"/>
      <c r="WKG6" s="476"/>
      <c r="WKH6" s="476"/>
      <c r="WKI6" s="476"/>
      <c r="WKJ6" s="476"/>
      <c r="WKK6" s="476"/>
      <c r="WKL6" s="476"/>
      <c r="WKM6" s="476"/>
      <c r="WKN6" s="476"/>
      <c r="WKO6" s="476"/>
      <c r="WKP6" s="476"/>
      <c r="WKQ6" s="476"/>
      <c r="WKR6" s="476"/>
      <c r="WKS6" s="476"/>
      <c r="WKT6" s="476"/>
      <c r="WKU6" s="476"/>
      <c r="WKV6" s="476"/>
      <c r="WKW6" s="476"/>
      <c r="WKX6" s="476"/>
      <c r="WKY6" s="476"/>
      <c r="WKZ6" s="476"/>
      <c r="WLA6" s="476"/>
      <c r="WLB6" s="476"/>
      <c r="WLC6" s="476"/>
      <c r="WLD6" s="476"/>
      <c r="WLE6" s="476"/>
      <c r="WLF6" s="476"/>
      <c r="WLG6" s="476"/>
      <c r="WLH6" s="476"/>
      <c r="WLI6" s="476"/>
      <c r="WLJ6" s="476"/>
      <c r="WLK6" s="476"/>
      <c r="WLL6" s="476"/>
      <c r="WLM6" s="476"/>
      <c r="WLN6" s="476"/>
      <c r="WLO6" s="476"/>
      <c r="WLP6" s="476"/>
      <c r="WLQ6" s="476"/>
      <c r="WLR6" s="476"/>
      <c r="WLS6" s="476"/>
      <c r="WLT6" s="476"/>
      <c r="WLU6" s="476"/>
      <c r="WLV6" s="476"/>
      <c r="WLW6" s="476"/>
      <c r="WLX6" s="476"/>
      <c r="WLY6" s="476"/>
      <c r="WLZ6" s="476"/>
      <c r="WMA6" s="476"/>
      <c r="WMB6" s="476"/>
      <c r="WMC6" s="476"/>
      <c r="WMD6" s="476"/>
      <c r="WME6" s="476"/>
      <c r="WMF6" s="476"/>
      <c r="WMG6" s="476"/>
      <c r="WMH6" s="476"/>
      <c r="WMI6" s="476"/>
      <c r="WMJ6" s="476"/>
      <c r="WMK6" s="476"/>
      <c r="WML6" s="476"/>
      <c r="WMM6" s="476"/>
      <c r="WMN6" s="476"/>
      <c r="WMO6" s="476"/>
      <c r="WMP6" s="476"/>
      <c r="WMQ6" s="476"/>
      <c r="WMR6" s="476"/>
      <c r="WMS6" s="476"/>
      <c r="WMT6" s="476"/>
      <c r="WMU6" s="476"/>
      <c r="WMV6" s="476"/>
      <c r="WMW6" s="476"/>
      <c r="WMX6" s="476"/>
      <c r="WMY6" s="476"/>
      <c r="WMZ6" s="476"/>
      <c r="WNA6" s="476"/>
      <c r="WNB6" s="476"/>
      <c r="WNC6" s="476"/>
      <c r="WND6" s="476"/>
      <c r="WNE6" s="476"/>
      <c r="WNF6" s="476"/>
      <c r="WNG6" s="476"/>
      <c r="WNH6" s="476"/>
      <c r="WNI6" s="476"/>
      <c r="WNJ6" s="476"/>
      <c r="WNK6" s="476"/>
      <c r="WNL6" s="476"/>
      <c r="WNM6" s="476"/>
      <c r="WNN6" s="476"/>
      <c r="WNO6" s="476"/>
      <c r="WNP6" s="476"/>
      <c r="WNQ6" s="476"/>
      <c r="WNR6" s="476"/>
      <c r="WNS6" s="476"/>
      <c r="WNT6" s="476"/>
      <c r="WNU6" s="476"/>
      <c r="WNV6" s="476"/>
      <c r="WNW6" s="476"/>
      <c r="WNX6" s="476"/>
      <c r="WNY6" s="476"/>
      <c r="WNZ6" s="476"/>
      <c r="WOA6" s="476"/>
      <c r="WOB6" s="476"/>
      <c r="WOC6" s="476"/>
      <c r="WOD6" s="476"/>
      <c r="WOE6" s="476"/>
      <c r="WOF6" s="476"/>
      <c r="WOG6" s="476"/>
      <c r="WOH6" s="476"/>
      <c r="WOI6" s="476"/>
      <c r="WOJ6" s="476"/>
      <c r="WOK6" s="476"/>
      <c r="WOL6" s="476"/>
      <c r="WOM6" s="476"/>
      <c r="WON6" s="476"/>
      <c r="WOO6" s="476"/>
      <c r="WOP6" s="476"/>
      <c r="WOQ6" s="476"/>
      <c r="WOR6" s="476"/>
      <c r="WOS6" s="476"/>
      <c r="WOT6" s="476"/>
      <c r="WOU6" s="476"/>
      <c r="WOV6" s="476"/>
      <c r="WOW6" s="476"/>
      <c r="WOX6" s="476"/>
      <c r="WOY6" s="476"/>
      <c r="WOZ6" s="476"/>
      <c r="WPA6" s="476"/>
      <c r="WPB6" s="476"/>
      <c r="WPC6" s="476"/>
      <c r="WPD6" s="476"/>
      <c r="WPE6" s="476"/>
      <c r="WPF6" s="476"/>
      <c r="WPG6" s="476"/>
      <c r="WPH6" s="476"/>
      <c r="WPI6" s="476"/>
      <c r="WPJ6" s="476"/>
      <c r="WPK6" s="476"/>
      <c r="WPL6" s="476"/>
      <c r="WPM6" s="476"/>
      <c r="WPN6" s="476"/>
      <c r="WPO6" s="476"/>
      <c r="WPP6" s="476"/>
      <c r="WPQ6" s="476"/>
      <c r="WPR6" s="476"/>
      <c r="WPS6" s="476"/>
      <c r="WPT6" s="476"/>
      <c r="WPU6" s="476"/>
      <c r="WPV6" s="476"/>
      <c r="WPW6" s="476"/>
      <c r="WPX6" s="476"/>
      <c r="WPY6" s="476"/>
      <c r="WPZ6" s="476"/>
      <c r="WQA6" s="476"/>
      <c r="WQB6" s="476"/>
      <c r="WQC6" s="476"/>
      <c r="WQD6" s="476"/>
      <c r="WQE6" s="476"/>
      <c r="WQF6" s="476"/>
      <c r="WQG6" s="476"/>
      <c r="WQH6" s="476"/>
      <c r="WQI6" s="476"/>
      <c r="WQJ6" s="476"/>
      <c r="WQK6" s="476"/>
      <c r="WQL6" s="476"/>
      <c r="WQM6" s="476"/>
      <c r="WQN6" s="476"/>
      <c r="WQO6" s="476"/>
      <c r="WQP6" s="476"/>
      <c r="WQQ6" s="476"/>
      <c r="WQR6" s="476"/>
      <c r="WQS6" s="476"/>
      <c r="WQT6" s="476"/>
      <c r="WQU6" s="476"/>
      <c r="WQV6" s="476"/>
      <c r="WQW6" s="476"/>
      <c r="WQX6" s="476"/>
      <c r="WQY6" s="476"/>
      <c r="WQZ6" s="476"/>
      <c r="WRA6" s="476"/>
      <c r="WRB6" s="476"/>
      <c r="WRC6" s="476"/>
      <c r="WRD6" s="476"/>
      <c r="WRE6" s="476"/>
      <c r="WRF6" s="476"/>
      <c r="WRG6" s="476"/>
      <c r="WRH6" s="476"/>
      <c r="WRI6" s="476"/>
      <c r="WRJ6" s="476"/>
      <c r="WRK6" s="476"/>
      <c r="WRL6" s="476"/>
      <c r="WRM6" s="476"/>
      <c r="WRN6" s="476"/>
      <c r="WRO6" s="476"/>
      <c r="WRP6" s="476"/>
      <c r="WRQ6" s="476"/>
      <c r="WRR6" s="476"/>
      <c r="WRS6" s="476"/>
      <c r="WRT6" s="476"/>
      <c r="WRU6" s="476"/>
      <c r="WRV6" s="476"/>
      <c r="WRW6" s="476"/>
      <c r="WRX6" s="476"/>
      <c r="WRY6" s="476"/>
      <c r="WRZ6" s="476"/>
      <c r="WSA6" s="476"/>
      <c r="WSB6" s="476"/>
      <c r="WSC6" s="476"/>
      <c r="WSD6" s="476"/>
      <c r="WSE6" s="476"/>
      <c r="WSF6" s="476"/>
      <c r="WSG6" s="476"/>
      <c r="WSH6" s="476"/>
      <c r="WSI6" s="476"/>
      <c r="WSJ6" s="476"/>
      <c r="WSK6" s="476"/>
      <c r="WSL6" s="476"/>
      <c r="WSM6" s="476"/>
      <c r="WSN6" s="476"/>
      <c r="WSO6" s="476"/>
      <c r="WSP6" s="476"/>
      <c r="WSQ6" s="476"/>
      <c r="WSR6" s="476"/>
      <c r="WSS6" s="476"/>
      <c r="WST6" s="476"/>
      <c r="WSU6" s="476"/>
      <c r="WSV6" s="476"/>
      <c r="WSW6" s="476"/>
      <c r="WSX6" s="476"/>
      <c r="WSY6" s="476"/>
      <c r="WSZ6" s="476"/>
      <c r="WTA6" s="476"/>
      <c r="WTB6" s="476"/>
      <c r="WTC6" s="476"/>
      <c r="WTD6" s="476"/>
      <c r="WTE6" s="476"/>
      <c r="WTF6" s="476"/>
      <c r="WTG6" s="476"/>
      <c r="WTH6" s="476"/>
      <c r="WTI6" s="476"/>
      <c r="WTJ6" s="476"/>
      <c r="WTK6" s="476"/>
      <c r="WTL6" s="476"/>
      <c r="WTM6" s="476"/>
      <c r="WTN6" s="476"/>
      <c r="WTO6" s="476"/>
      <c r="WTP6" s="476"/>
      <c r="WTQ6" s="476"/>
      <c r="WTR6" s="476"/>
      <c r="WTS6" s="476"/>
      <c r="WTT6" s="476"/>
      <c r="WTU6" s="476"/>
      <c r="WTV6" s="476"/>
      <c r="WTW6" s="476"/>
      <c r="WTX6" s="476"/>
      <c r="WTY6" s="476"/>
      <c r="WTZ6" s="476"/>
      <c r="WUA6" s="476"/>
      <c r="WUB6" s="476"/>
      <c r="WUC6" s="476"/>
      <c r="WUD6" s="476"/>
      <c r="WUE6" s="476"/>
      <c r="WUF6" s="476"/>
      <c r="WUG6" s="476"/>
      <c r="WUH6" s="476"/>
      <c r="WUI6" s="476"/>
      <c r="WUJ6" s="476"/>
      <c r="WUK6" s="476"/>
      <c r="WUL6" s="476"/>
      <c r="WUM6" s="476"/>
      <c r="WUN6" s="476"/>
      <c r="WUO6" s="476"/>
      <c r="WUP6" s="476"/>
      <c r="WUQ6" s="476"/>
      <c r="WUR6" s="476"/>
      <c r="WUS6" s="476"/>
      <c r="WUT6" s="476"/>
      <c r="WUU6" s="476"/>
      <c r="WUV6" s="476"/>
      <c r="WUW6" s="476"/>
      <c r="WUX6" s="476"/>
      <c r="WUY6" s="476"/>
      <c r="WUZ6" s="476"/>
      <c r="WVA6" s="476"/>
      <c r="WVB6" s="476"/>
      <c r="WVC6" s="476"/>
      <c r="WVD6" s="476"/>
      <c r="WVE6" s="476"/>
      <c r="WVF6" s="476"/>
      <c r="WVG6" s="476"/>
      <c r="WVH6" s="476"/>
      <c r="WVI6" s="476"/>
      <c r="WVJ6" s="476"/>
      <c r="WVK6" s="476"/>
      <c r="WVL6" s="476"/>
      <c r="WVM6" s="476"/>
      <c r="WVN6" s="476"/>
      <c r="WVO6" s="476"/>
      <c r="WVP6" s="476"/>
      <c r="WVQ6" s="476"/>
      <c r="WVR6" s="476"/>
      <c r="WVS6" s="476"/>
      <c r="WVT6" s="476"/>
      <c r="WVU6" s="476"/>
      <c r="WVV6" s="476"/>
      <c r="WVW6" s="476"/>
      <c r="WVX6" s="476"/>
      <c r="WVY6" s="476"/>
      <c r="WVZ6" s="476"/>
      <c r="WWA6" s="476"/>
      <c r="WWB6" s="476"/>
      <c r="WWC6" s="476"/>
      <c r="WWD6" s="476"/>
      <c r="WWE6" s="476"/>
      <c r="WWF6" s="476"/>
      <c r="WWG6" s="476"/>
      <c r="WWH6" s="476"/>
      <c r="WWI6" s="476"/>
      <c r="WWJ6" s="476"/>
      <c r="WWK6" s="476"/>
      <c r="WWL6" s="476"/>
      <c r="WWM6" s="476"/>
      <c r="WWN6" s="476"/>
      <c r="WWO6" s="476"/>
      <c r="WWP6" s="476"/>
      <c r="WWQ6" s="476"/>
      <c r="WWR6" s="476"/>
      <c r="WWS6" s="476"/>
      <c r="WWT6" s="476"/>
      <c r="WWU6" s="476"/>
      <c r="WWV6" s="476"/>
      <c r="WWW6" s="476"/>
      <c r="WWX6" s="476"/>
      <c r="WWY6" s="476"/>
      <c r="WWZ6" s="476"/>
      <c r="WXA6" s="476"/>
      <c r="WXB6" s="476"/>
      <c r="WXC6" s="476"/>
      <c r="WXD6" s="476"/>
      <c r="WXE6" s="476"/>
      <c r="WXF6" s="476"/>
      <c r="WXG6" s="476"/>
      <c r="WXH6" s="476"/>
      <c r="WXI6" s="476"/>
      <c r="WXJ6" s="476"/>
      <c r="WXK6" s="476"/>
      <c r="WXL6" s="476"/>
      <c r="WXM6" s="476"/>
      <c r="WXN6" s="476"/>
      <c r="WXO6" s="476"/>
      <c r="WXP6" s="476"/>
      <c r="WXQ6" s="476"/>
      <c r="WXR6" s="476"/>
      <c r="WXS6" s="476"/>
      <c r="WXT6" s="476"/>
      <c r="WXU6" s="476"/>
      <c r="WXV6" s="476"/>
      <c r="WXW6" s="476"/>
      <c r="WXX6" s="476"/>
      <c r="WXY6" s="476"/>
      <c r="WXZ6" s="476"/>
      <c r="WYA6" s="476"/>
      <c r="WYB6" s="476"/>
      <c r="WYC6" s="476"/>
      <c r="WYD6" s="476"/>
      <c r="WYE6" s="476"/>
      <c r="WYF6" s="476"/>
      <c r="WYG6" s="476"/>
      <c r="WYH6" s="476"/>
      <c r="WYI6" s="476"/>
      <c r="WYJ6" s="476"/>
      <c r="WYK6" s="476"/>
      <c r="WYL6" s="476"/>
      <c r="WYM6" s="476"/>
      <c r="WYN6" s="476"/>
      <c r="WYO6" s="476"/>
      <c r="WYP6" s="476"/>
      <c r="WYQ6" s="476"/>
      <c r="WYR6" s="476"/>
      <c r="WYS6" s="476"/>
      <c r="WYT6" s="476"/>
      <c r="WYU6" s="476"/>
      <c r="WYV6" s="476"/>
      <c r="WYW6" s="476"/>
      <c r="WYX6" s="476"/>
      <c r="WYY6" s="476"/>
      <c r="WYZ6" s="476"/>
      <c r="WZA6" s="476"/>
      <c r="WZB6" s="476"/>
      <c r="WZC6" s="476"/>
      <c r="WZD6" s="476"/>
      <c r="WZE6" s="476"/>
      <c r="WZF6" s="476"/>
      <c r="WZG6" s="476"/>
      <c r="WZH6" s="476"/>
      <c r="WZI6" s="476"/>
      <c r="WZJ6" s="476"/>
      <c r="WZK6" s="476"/>
      <c r="WZL6" s="476"/>
      <c r="WZM6" s="476"/>
      <c r="WZN6" s="476"/>
      <c r="WZO6" s="476"/>
      <c r="WZP6" s="476"/>
      <c r="WZQ6" s="476"/>
      <c r="WZR6" s="476"/>
      <c r="WZS6" s="476"/>
      <c r="WZT6" s="476"/>
      <c r="WZU6" s="476"/>
      <c r="WZV6" s="476"/>
      <c r="WZW6" s="476"/>
      <c r="WZX6" s="476"/>
      <c r="WZY6" s="476"/>
      <c r="WZZ6" s="476"/>
      <c r="XAA6" s="476"/>
      <c r="XAB6" s="476"/>
      <c r="XAC6" s="476"/>
      <c r="XAD6" s="476"/>
      <c r="XAE6" s="476"/>
      <c r="XAF6" s="476"/>
      <c r="XAG6" s="476"/>
      <c r="XAH6" s="476"/>
      <c r="XAI6" s="476"/>
      <c r="XAJ6" s="476"/>
      <c r="XAK6" s="476"/>
      <c r="XAL6" s="476"/>
      <c r="XAM6" s="476"/>
      <c r="XAN6" s="476"/>
      <c r="XAO6" s="476"/>
      <c r="XAP6" s="476"/>
      <c r="XAQ6" s="476"/>
      <c r="XAR6" s="476"/>
      <c r="XAS6" s="476"/>
      <c r="XAT6" s="476"/>
      <c r="XAU6" s="476"/>
      <c r="XAV6" s="476"/>
      <c r="XAW6" s="476"/>
      <c r="XAX6" s="476"/>
      <c r="XAY6" s="476"/>
      <c r="XAZ6" s="476"/>
      <c r="XBA6" s="476"/>
      <c r="XBB6" s="476"/>
      <c r="XBC6" s="476"/>
      <c r="XBD6" s="476"/>
      <c r="XBE6" s="476"/>
      <c r="XBF6" s="476"/>
      <c r="XBG6" s="476"/>
      <c r="XBH6" s="476"/>
      <c r="XBI6" s="476"/>
      <c r="XBJ6" s="476"/>
      <c r="XBK6" s="476"/>
      <c r="XBL6" s="476"/>
      <c r="XBM6" s="476"/>
      <c r="XBN6" s="476"/>
      <c r="XBO6" s="476"/>
      <c r="XBP6" s="476"/>
      <c r="XBQ6" s="476"/>
      <c r="XBR6" s="476"/>
      <c r="XBS6" s="476"/>
      <c r="XBT6" s="476"/>
      <c r="XBU6" s="476"/>
      <c r="XBV6" s="476"/>
      <c r="XBW6" s="476"/>
      <c r="XBX6" s="476"/>
      <c r="XBY6" s="476"/>
      <c r="XBZ6" s="476"/>
      <c r="XCA6" s="476"/>
      <c r="XCB6" s="476"/>
      <c r="XCC6" s="476"/>
      <c r="XCD6" s="476"/>
      <c r="XCE6" s="476"/>
      <c r="XCF6" s="476"/>
      <c r="XCG6" s="476"/>
      <c r="XCH6" s="476"/>
      <c r="XCI6" s="476"/>
      <c r="XCJ6" s="476"/>
      <c r="XCK6" s="476"/>
      <c r="XCL6" s="476"/>
      <c r="XCM6" s="476"/>
      <c r="XCN6" s="476"/>
      <c r="XCO6" s="476"/>
      <c r="XCP6" s="476"/>
      <c r="XCQ6" s="476"/>
      <c r="XCR6" s="476"/>
      <c r="XCS6" s="476"/>
      <c r="XCT6" s="476"/>
      <c r="XCU6" s="476"/>
      <c r="XCV6" s="476"/>
      <c r="XCW6" s="476"/>
      <c r="XCX6" s="476"/>
      <c r="XCY6" s="476"/>
      <c r="XCZ6" s="476"/>
      <c r="XDA6" s="476"/>
      <c r="XDB6" s="476"/>
      <c r="XDC6" s="476"/>
      <c r="XDD6" s="476"/>
      <c r="XDE6" s="476"/>
      <c r="XDF6" s="476"/>
      <c r="XDG6" s="476"/>
      <c r="XDH6" s="476"/>
      <c r="XDI6" s="476"/>
      <c r="XDJ6" s="476"/>
      <c r="XDK6" s="476"/>
      <c r="XDL6" s="476"/>
      <c r="XDM6" s="476"/>
      <c r="XDN6" s="476"/>
      <c r="XDO6" s="476"/>
      <c r="XDP6" s="476"/>
      <c r="XDQ6" s="476"/>
      <c r="XDR6" s="476"/>
      <c r="XDS6" s="476"/>
      <c r="XDT6" s="476"/>
      <c r="XDU6" s="476"/>
      <c r="XDV6" s="476"/>
      <c r="XDW6" s="476"/>
      <c r="XDX6" s="476"/>
      <c r="XDY6" s="476"/>
      <c r="XDZ6" s="476"/>
      <c r="XEA6" s="476"/>
      <c r="XEB6" s="476"/>
      <c r="XEC6" s="476"/>
      <c r="XED6" s="476"/>
      <c r="XEE6" s="476"/>
      <c r="XEF6" s="476"/>
      <c r="XEG6" s="476"/>
      <c r="XEH6" s="476"/>
      <c r="XEI6" s="476"/>
      <c r="XEJ6" s="476"/>
      <c r="XEK6" s="476"/>
      <c r="XEL6" s="476"/>
      <c r="XEM6" s="476"/>
      <c r="XEN6" s="476"/>
      <c r="XEO6" s="476"/>
      <c r="XEP6" s="476"/>
      <c r="XEQ6" s="476"/>
      <c r="XER6" s="476"/>
      <c r="XES6" s="476"/>
      <c r="XET6" s="476"/>
      <c r="XEU6" s="476"/>
      <c r="XEV6" s="476"/>
      <c r="XEW6" s="476"/>
      <c r="XEX6" s="476"/>
      <c r="XEY6" s="476"/>
      <c r="XEZ6" s="476"/>
      <c r="XFA6" s="476"/>
      <c r="XFB6" s="476"/>
      <c r="XFC6" s="476"/>
      <c r="XFD6" s="476"/>
    </row>
    <row r="7" spans="1:16384" s="17" customFormat="1" ht="12.75" customHeight="1">
      <c r="A7" s="118" t="s">
        <v>489</v>
      </c>
      <c r="B7" s="447" t="s">
        <v>564</v>
      </c>
      <c r="C7" s="447" t="s">
        <v>565</v>
      </c>
      <c r="D7" s="447">
        <v>2</v>
      </c>
      <c r="E7" s="447" t="s">
        <v>489</v>
      </c>
      <c r="F7" s="447">
        <v>34</v>
      </c>
      <c r="G7" s="447" t="s">
        <v>563</v>
      </c>
      <c r="H7" s="476"/>
      <c r="I7" s="476"/>
      <c r="J7" s="476"/>
      <c r="K7" s="476"/>
      <c r="L7" s="476"/>
      <c r="M7" s="476"/>
      <c r="N7" s="476"/>
      <c r="O7" s="476"/>
      <c r="P7" s="476"/>
      <c r="Q7" s="476"/>
      <c r="R7" s="476"/>
      <c r="S7" s="476"/>
      <c r="T7" s="476"/>
      <c r="U7" s="476"/>
      <c r="V7" s="476"/>
      <c r="W7" s="476"/>
      <c r="X7" s="476"/>
      <c r="Y7" s="476"/>
      <c r="Z7" s="476"/>
      <c r="AA7" s="476"/>
      <c r="AB7" s="476"/>
      <c r="AC7" s="476"/>
      <c r="AD7" s="476"/>
      <c r="AE7" s="476"/>
      <c r="AF7" s="476"/>
      <c r="AG7" s="476"/>
      <c r="AH7" s="476"/>
      <c r="AI7" s="476"/>
      <c r="AJ7" s="476"/>
      <c r="AK7" s="476"/>
      <c r="AL7" s="476"/>
      <c r="AM7" s="476"/>
      <c r="AN7" s="476"/>
      <c r="AO7" s="476"/>
      <c r="AP7" s="476"/>
      <c r="AQ7" s="476"/>
      <c r="AR7" s="476"/>
      <c r="AS7" s="476"/>
      <c r="AT7" s="476"/>
      <c r="AU7" s="476"/>
      <c r="AV7" s="476"/>
      <c r="AW7" s="476"/>
      <c r="AX7" s="476"/>
      <c r="AY7" s="476"/>
      <c r="AZ7" s="476"/>
      <c r="BA7" s="476"/>
      <c r="BB7" s="476"/>
      <c r="BC7" s="476"/>
      <c r="BD7" s="476"/>
      <c r="BE7" s="476"/>
      <c r="BF7" s="476"/>
      <c r="BG7" s="476"/>
      <c r="BH7" s="476"/>
      <c r="BI7" s="476"/>
      <c r="BJ7" s="476"/>
      <c r="BK7" s="476"/>
      <c r="BL7" s="476"/>
      <c r="BM7" s="476"/>
      <c r="BN7" s="476"/>
      <c r="BO7" s="476"/>
      <c r="BP7" s="476"/>
      <c r="BQ7" s="476"/>
      <c r="BR7" s="476"/>
      <c r="BS7" s="476"/>
      <c r="BT7" s="476"/>
      <c r="BU7" s="476"/>
      <c r="BV7" s="476"/>
      <c r="BW7" s="476"/>
      <c r="BX7" s="476"/>
      <c r="BY7" s="476"/>
      <c r="BZ7" s="476"/>
      <c r="CA7" s="476"/>
      <c r="CB7" s="476"/>
      <c r="CC7" s="476"/>
      <c r="CD7" s="476"/>
      <c r="CE7" s="476"/>
      <c r="CF7" s="476"/>
      <c r="CG7" s="476"/>
      <c r="CH7" s="476"/>
      <c r="CI7" s="476"/>
      <c r="CJ7" s="476"/>
      <c r="CK7" s="476"/>
      <c r="CL7" s="476"/>
      <c r="CM7" s="476"/>
      <c r="CN7" s="476"/>
      <c r="CO7" s="476"/>
      <c r="CP7" s="476"/>
      <c r="CQ7" s="476"/>
      <c r="CR7" s="476"/>
      <c r="CS7" s="476"/>
      <c r="CT7" s="476"/>
      <c r="CU7" s="476"/>
      <c r="CV7" s="476"/>
      <c r="CW7" s="476"/>
      <c r="CX7" s="476"/>
      <c r="CY7" s="476"/>
      <c r="CZ7" s="476"/>
      <c r="DA7" s="476"/>
      <c r="DB7" s="476"/>
      <c r="DC7" s="476"/>
      <c r="DD7" s="476"/>
      <c r="DE7" s="476"/>
      <c r="DF7" s="476"/>
      <c r="DG7" s="476"/>
      <c r="DH7" s="476"/>
      <c r="DI7" s="476"/>
      <c r="DJ7" s="476"/>
      <c r="DK7" s="476"/>
      <c r="DL7" s="476"/>
      <c r="DM7" s="476"/>
      <c r="DN7" s="476"/>
      <c r="DO7" s="476"/>
      <c r="DP7" s="476"/>
      <c r="DQ7" s="476"/>
      <c r="DR7" s="476"/>
      <c r="DS7" s="476"/>
      <c r="DT7" s="476"/>
      <c r="DU7" s="476"/>
      <c r="DV7" s="476"/>
      <c r="DW7" s="476"/>
      <c r="DX7" s="476"/>
      <c r="DY7" s="476"/>
      <c r="DZ7" s="476"/>
      <c r="EA7" s="476"/>
      <c r="EB7" s="476"/>
      <c r="EC7" s="476"/>
      <c r="ED7" s="476"/>
      <c r="EE7" s="476"/>
      <c r="EF7" s="476"/>
      <c r="EG7" s="476"/>
      <c r="EH7" s="476"/>
      <c r="EI7" s="476"/>
      <c r="EJ7" s="476"/>
      <c r="EK7" s="476"/>
      <c r="EL7" s="476"/>
      <c r="EM7" s="476"/>
      <c r="EN7" s="476"/>
      <c r="EO7" s="476"/>
      <c r="EP7" s="476"/>
      <c r="EQ7" s="476"/>
      <c r="ER7" s="476"/>
      <c r="ES7" s="476"/>
      <c r="ET7" s="476"/>
      <c r="EU7" s="476"/>
      <c r="EV7" s="476"/>
      <c r="EW7" s="476"/>
      <c r="EX7" s="476"/>
      <c r="EY7" s="476"/>
      <c r="EZ7" s="476"/>
      <c r="FA7" s="476"/>
      <c r="FB7" s="476"/>
      <c r="FC7" s="476"/>
      <c r="FD7" s="476"/>
      <c r="FE7" s="476"/>
      <c r="FF7" s="476"/>
      <c r="FG7" s="476"/>
      <c r="FH7" s="476"/>
      <c r="FI7" s="476"/>
      <c r="FJ7" s="476"/>
      <c r="FK7" s="476"/>
      <c r="FL7" s="476"/>
      <c r="FM7" s="476"/>
      <c r="FN7" s="476"/>
      <c r="FO7" s="476"/>
      <c r="FP7" s="476"/>
      <c r="FQ7" s="476"/>
      <c r="FR7" s="476"/>
      <c r="FS7" s="476"/>
      <c r="FT7" s="476"/>
      <c r="FU7" s="476"/>
      <c r="FV7" s="476"/>
      <c r="FW7" s="476"/>
      <c r="FX7" s="476"/>
      <c r="FY7" s="476"/>
      <c r="FZ7" s="476"/>
      <c r="GA7" s="476"/>
      <c r="GB7" s="476"/>
      <c r="GC7" s="476"/>
      <c r="GD7" s="476"/>
      <c r="GE7" s="476"/>
      <c r="GF7" s="476"/>
      <c r="GG7" s="476"/>
      <c r="GH7" s="476"/>
      <c r="GI7" s="476"/>
      <c r="GJ7" s="476"/>
      <c r="GK7" s="476"/>
      <c r="GL7" s="476"/>
      <c r="GM7" s="476"/>
      <c r="GN7" s="476"/>
      <c r="GO7" s="476"/>
      <c r="GP7" s="476"/>
      <c r="GQ7" s="476"/>
      <c r="GR7" s="476"/>
      <c r="GS7" s="476"/>
      <c r="GT7" s="476"/>
      <c r="GU7" s="476"/>
      <c r="GV7" s="476"/>
      <c r="GW7" s="476"/>
      <c r="GX7" s="476"/>
      <c r="GY7" s="476"/>
      <c r="GZ7" s="476"/>
      <c r="HA7" s="476"/>
      <c r="HB7" s="476"/>
      <c r="HC7" s="476"/>
      <c r="HD7" s="476"/>
      <c r="HE7" s="476"/>
      <c r="HF7" s="476"/>
      <c r="HG7" s="476"/>
      <c r="HH7" s="476"/>
      <c r="HI7" s="476"/>
      <c r="HJ7" s="476"/>
      <c r="HK7" s="476"/>
      <c r="HL7" s="476"/>
      <c r="HM7" s="476"/>
      <c r="HN7" s="476"/>
      <c r="HO7" s="476"/>
      <c r="HP7" s="476"/>
      <c r="HQ7" s="476"/>
      <c r="HR7" s="476"/>
      <c r="HS7" s="476"/>
      <c r="HT7" s="476"/>
      <c r="HU7" s="476"/>
      <c r="HV7" s="476"/>
      <c r="HW7" s="476"/>
      <c r="HX7" s="476"/>
      <c r="HY7" s="476"/>
      <c r="HZ7" s="476"/>
      <c r="IA7" s="476"/>
      <c r="IB7" s="476"/>
      <c r="IC7" s="476"/>
      <c r="ID7" s="476"/>
      <c r="IE7" s="476"/>
      <c r="IF7" s="476"/>
      <c r="IG7" s="476"/>
      <c r="IH7" s="476"/>
      <c r="II7" s="476"/>
      <c r="IJ7" s="476"/>
      <c r="IK7" s="476"/>
      <c r="IL7" s="476"/>
      <c r="IM7" s="476"/>
      <c r="IN7" s="476"/>
      <c r="IO7" s="476"/>
      <c r="IP7" s="476"/>
      <c r="IQ7" s="476"/>
      <c r="IR7" s="476"/>
      <c r="IS7" s="476"/>
      <c r="IT7" s="476"/>
      <c r="IU7" s="476"/>
      <c r="IV7" s="476"/>
      <c r="IW7" s="476"/>
      <c r="IX7" s="476"/>
      <c r="IY7" s="476"/>
      <c r="IZ7" s="476"/>
      <c r="JA7" s="476"/>
      <c r="JB7" s="476"/>
      <c r="JC7" s="476"/>
      <c r="JD7" s="476"/>
      <c r="JE7" s="476"/>
      <c r="JF7" s="476"/>
      <c r="JG7" s="476"/>
      <c r="JH7" s="476"/>
      <c r="JI7" s="476"/>
      <c r="JJ7" s="476"/>
      <c r="JK7" s="476"/>
      <c r="JL7" s="476"/>
      <c r="JM7" s="476"/>
      <c r="JN7" s="476"/>
      <c r="JO7" s="476"/>
      <c r="JP7" s="476"/>
      <c r="JQ7" s="476"/>
      <c r="JR7" s="476"/>
      <c r="JS7" s="476"/>
      <c r="JT7" s="476"/>
      <c r="JU7" s="476"/>
      <c r="JV7" s="476"/>
      <c r="JW7" s="476"/>
      <c r="JX7" s="476"/>
      <c r="JY7" s="476"/>
      <c r="JZ7" s="476"/>
      <c r="KA7" s="476"/>
      <c r="KB7" s="476"/>
      <c r="KC7" s="476"/>
      <c r="KD7" s="476"/>
      <c r="KE7" s="476"/>
      <c r="KF7" s="476"/>
      <c r="KG7" s="476"/>
      <c r="KH7" s="476"/>
      <c r="KI7" s="476"/>
      <c r="KJ7" s="476"/>
      <c r="KK7" s="476"/>
      <c r="KL7" s="476"/>
      <c r="KM7" s="476"/>
      <c r="KN7" s="476"/>
      <c r="KO7" s="476"/>
      <c r="KP7" s="476"/>
      <c r="KQ7" s="476"/>
      <c r="KR7" s="476"/>
      <c r="KS7" s="476"/>
      <c r="KT7" s="476"/>
      <c r="KU7" s="476"/>
      <c r="KV7" s="476"/>
      <c r="KW7" s="476"/>
      <c r="KX7" s="476"/>
      <c r="KY7" s="476"/>
      <c r="KZ7" s="476"/>
      <c r="LA7" s="476"/>
      <c r="LB7" s="476"/>
      <c r="LC7" s="476"/>
      <c r="LD7" s="476"/>
      <c r="LE7" s="476"/>
      <c r="LF7" s="476"/>
      <c r="LG7" s="476"/>
      <c r="LH7" s="476"/>
      <c r="LI7" s="476"/>
      <c r="LJ7" s="476"/>
      <c r="LK7" s="476"/>
      <c r="LL7" s="476"/>
      <c r="LM7" s="476"/>
      <c r="LN7" s="476"/>
      <c r="LO7" s="476"/>
      <c r="LP7" s="476"/>
      <c r="LQ7" s="476"/>
      <c r="LR7" s="476"/>
      <c r="LS7" s="476"/>
      <c r="LT7" s="476"/>
      <c r="LU7" s="476"/>
      <c r="LV7" s="476"/>
      <c r="LW7" s="476"/>
      <c r="LX7" s="476"/>
      <c r="LY7" s="476"/>
      <c r="LZ7" s="476"/>
      <c r="MA7" s="476"/>
      <c r="MB7" s="476"/>
      <c r="MC7" s="476"/>
      <c r="MD7" s="476"/>
      <c r="ME7" s="476"/>
      <c r="MF7" s="476"/>
      <c r="MG7" s="476"/>
      <c r="MH7" s="476"/>
      <c r="MI7" s="476"/>
      <c r="MJ7" s="476"/>
      <c r="MK7" s="476"/>
      <c r="ML7" s="476"/>
      <c r="MM7" s="476"/>
      <c r="MN7" s="476"/>
      <c r="MO7" s="476"/>
      <c r="MP7" s="476"/>
      <c r="MQ7" s="476"/>
      <c r="MR7" s="476"/>
      <c r="MS7" s="476"/>
      <c r="MT7" s="476"/>
      <c r="MU7" s="476"/>
      <c r="MV7" s="476"/>
      <c r="MW7" s="476"/>
      <c r="MX7" s="476"/>
      <c r="MY7" s="476"/>
      <c r="MZ7" s="476"/>
      <c r="NA7" s="476"/>
      <c r="NB7" s="476"/>
      <c r="NC7" s="476"/>
      <c r="ND7" s="476"/>
      <c r="NE7" s="476"/>
      <c r="NF7" s="476"/>
      <c r="NG7" s="476"/>
      <c r="NH7" s="476"/>
      <c r="NI7" s="476"/>
      <c r="NJ7" s="476"/>
      <c r="NK7" s="476"/>
      <c r="NL7" s="476"/>
      <c r="NM7" s="476"/>
      <c r="NN7" s="476"/>
      <c r="NO7" s="476"/>
      <c r="NP7" s="476"/>
      <c r="NQ7" s="476"/>
      <c r="NR7" s="476"/>
      <c r="NS7" s="476"/>
      <c r="NT7" s="476"/>
      <c r="NU7" s="476"/>
      <c r="NV7" s="476"/>
      <c r="NW7" s="476"/>
      <c r="NX7" s="476"/>
      <c r="NY7" s="476"/>
      <c r="NZ7" s="476"/>
      <c r="OA7" s="476"/>
      <c r="OB7" s="476"/>
      <c r="OC7" s="476"/>
      <c r="OD7" s="476"/>
      <c r="OE7" s="476"/>
      <c r="OF7" s="476"/>
      <c r="OG7" s="476"/>
      <c r="OH7" s="476"/>
      <c r="OI7" s="476"/>
      <c r="OJ7" s="476"/>
      <c r="OK7" s="476"/>
      <c r="OL7" s="476"/>
      <c r="OM7" s="476"/>
      <c r="ON7" s="476"/>
      <c r="OO7" s="476"/>
      <c r="OP7" s="476"/>
      <c r="OQ7" s="476"/>
      <c r="OR7" s="476"/>
      <c r="OS7" s="476"/>
      <c r="OT7" s="476"/>
      <c r="OU7" s="476"/>
      <c r="OV7" s="476"/>
      <c r="OW7" s="476"/>
      <c r="OX7" s="476"/>
      <c r="OY7" s="476"/>
      <c r="OZ7" s="476"/>
      <c r="PA7" s="476"/>
      <c r="PB7" s="476"/>
      <c r="PC7" s="476"/>
      <c r="PD7" s="476"/>
      <c r="PE7" s="476"/>
      <c r="PF7" s="476"/>
      <c r="PG7" s="476"/>
      <c r="PH7" s="476"/>
      <c r="PI7" s="476"/>
      <c r="PJ7" s="476"/>
      <c r="PK7" s="476"/>
      <c r="PL7" s="476"/>
      <c r="PM7" s="476"/>
      <c r="PN7" s="476"/>
      <c r="PO7" s="476"/>
      <c r="PP7" s="476"/>
      <c r="PQ7" s="476"/>
      <c r="PR7" s="476"/>
      <c r="PS7" s="476"/>
      <c r="PT7" s="476"/>
      <c r="PU7" s="476"/>
      <c r="PV7" s="476"/>
      <c r="PW7" s="476"/>
      <c r="PX7" s="476"/>
      <c r="PY7" s="476"/>
      <c r="PZ7" s="476"/>
      <c r="QA7" s="476"/>
      <c r="QB7" s="476"/>
      <c r="QC7" s="476"/>
      <c r="QD7" s="476"/>
      <c r="QE7" s="476"/>
      <c r="QF7" s="476"/>
      <c r="QG7" s="476"/>
      <c r="QH7" s="476"/>
      <c r="QI7" s="476"/>
      <c r="QJ7" s="476"/>
      <c r="QK7" s="476"/>
      <c r="QL7" s="476"/>
      <c r="QM7" s="476"/>
      <c r="QN7" s="476"/>
      <c r="QO7" s="476"/>
      <c r="QP7" s="476"/>
      <c r="QQ7" s="476"/>
      <c r="QR7" s="476"/>
      <c r="QS7" s="476"/>
      <c r="QT7" s="476"/>
      <c r="QU7" s="476"/>
      <c r="QV7" s="476"/>
      <c r="QW7" s="476"/>
      <c r="QX7" s="476"/>
      <c r="QY7" s="476"/>
      <c r="QZ7" s="476"/>
      <c r="RA7" s="476"/>
      <c r="RB7" s="476"/>
      <c r="RC7" s="476"/>
      <c r="RD7" s="476"/>
      <c r="RE7" s="476"/>
      <c r="RF7" s="476"/>
      <c r="RG7" s="476"/>
      <c r="RH7" s="476"/>
      <c r="RI7" s="476"/>
      <c r="RJ7" s="476"/>
      <c r="RK7" s="476"/>
      <c r="RL7" s="476"/>
      <c r="RM7" s="476"/>
      <c r="RN7" s="476"/>
      <c r="RO7" s="476"/>
      <c r="RP7" s="476"/>
      <c r="RQ7" s="476"/>
      <c r="RR7" s="476"/>
      <c r="RS7" s="476"/>
      <c r="RT7" s="476"/>
      <c r="RU7" s="476"/>
      <c r="RV7" s="476"/>
      <c r="RW7" s="476"/>
      <c r="RX7" s="476"/>
      <c r="RY7" s="476"/>
      <c r="RZ7" s="476"/>
      <c r="SA7" s="476"/>
      <c r="SB7" s="476"/>
      <c r="SC7" s="476"/>
      <c r="SD7" s="476"/>
      <c r="SE7" s="476"/>
      <c r="SF7" s="476"/>
      <c r="SG7" s="476"/>
      <c r="SH7" s="476"/>
      <c r="SI7" s="476"/>
      <c r="SJ7" s="476"/>
      <c r="SK7" s="476"/>
      <c r="SL7" s="476"/>
      <c r="SM7" s="476"/>
      <c r="SN7" s="476"/>
      <c r="SO7" s="476"/>
      <c r="SP7" s="476"/>
      <c r="SQ7" s="476"/>
      <c r="SR7" s="476"/>
      <c r="SS7" s="476"/>
      <c r="ST7" s="476"/>
      <c r="SU7" s="476"/>
      <c r="SV7" s="476"/>
      <c r="SW7" s="476"/>
      <c r="SX7" s="476"/>
      <c r="SY7" s="476"/>
      <c r="SZ7" s="476"/>
      <c r="TA7" s="476"/>
      <c r="TB7" s="476"/>
      <c r="TC7" s="476"/>
      <c r="TD7" s="476"/>
      <c r="TE7" s="476"/>
      <c r="TF7" s="476"/>
      <c r="TG7" s="476"/>
      <c r="TH7" s="476"/>
      <c r="TI7" s="476"/>
      <c r="TJ7" s="476"/>
      <c r="TK7" s="476"/>
      <c r="TL7" s="476"/>
      <c r="TM7" s="476"/>
      <c r="TN7" s="476"/>
      <c r="TO7" s="476"/>
      <c r="TP7" s="476"/>
      <c r="TQ7" s="476"/>
      <c r="TR7" s="476"/>
      <c r="TS7" s="476"/>
      <c r="TT7" s="476"/>
      <c r="TU7" s="476"/>
      <c r="TV7" s="476"/>
      <c r="TW7" s="476"/>
      <c r="TX7" s="476"/>
      <c r="TY7" s="476"/>
      <c r="TZ7" s="476"/>
      <c r="UA7" s="476"/>
      <c r="UB7" s="476"/>
      <c r="UC7" s="476"/>
      <c r="UD7" s="476"/>
      <c r="UE7" s="476"/>
      <c r="UF7" s="476"/>
      <c r="UG7" s="476"/>
      <c r="UH7" s="476"/>
      <c r="UI7" s="476"/>
      <c r="UJ7" s="476"/>
      <c r="UK7" s="476"/>
      <c r="UL7" s="476"/>
      <c r="UM7" s="476"/>
      <c r="UN7" s="476"/>
      <c r="UO7" s="476"/>
      <c r="UP7" s="476"/>
      <c r="UQ7" s="476"/>
      <c r="UR7" s="476"/>
      <c r="US7" s="476"/>
      <c r="UT7" s="476"/>
      <c r="UU7" s="476"/>
      <c r="UV7" s="476"/>
      <c r="UW7" s="476"/>
      <c r="UX7" s="476"/>
      <c r="UY7" s="476"/>
      <c r="UZ7" s="476"/>
      <c r="VA7" s="476"/>
      <c r="VB7" s="476"/>
      <c r="VC7" s="476"/>
      <c r="VD7" s="476"/>
      <c r="VE7" s="476"/>
      <c r="VF7" s="476"/>
      <c r="VG7" s="476"/>
      <c r="VH7" s="476"/>
      <c r="VI7" s="476"/>
      <c r="VJ7" s="476"/>
      <c r="VK7" s="476"/>
      <c r="VL7" s="476"/>
      <c r="VM7" s="476"/>
      <c r="VN7" s="476"/>
      <c r="VO7" s="476"/>
      <c r="VP7" s="476"/>
      <c r="VQ7" s="476"/>
      <c r="VR7" s="476"/>
      <c r="VS7" s="476"/>
      <c r="VT7" s="476"/>
      <c r="VU7" s="476"/>
      <c r="VV7" s="476"/>
      <c r="VW7" s="476"/>
      <c r="VX7" s="476"/>
      <c r="VY7" s="476"/>
      <c r="VZ7" s="476"/>
      <c r="WA7" s="476"/>
      <c r="WB7" s="476"/>
      <c r="WC7" s="476"/>
      <c r="WD7" s="476"/>
      <c r="WE7" s="476"/>
      <c r="WF7" s="476"/>
      <c r="WG7" s="476"/>
      <c r="WH7" s="476"/>
      <c r="WI7" s="476"/>
      <c r="WJ7" s="476"/>
      <c r="WK7" s="476"/>
      <c r="WL7" s="476"/>
      <c r="WM7" s="476"/>
      <c r="WN7" s="476"/>
      <c r="WO7" s="476"/>
      <c r="WP7" s="476"/>
      <c r="WQ7" s="476"/>
      <c r="WR7" s="476"/>
      <c r="WS7" s="476"/>
      <c r="WT7" s="476"/>
      <c r="WU7" s="476"/>
      <c r="WV7" s="476"/>
      <c r="WW7" s="476"/>
      <c r="WX7" s="476"/>
      <c r="WY7" s="476"/>
      <c r="WZ7" s="476"/>
      <c r="XA7" s="476"/>
      <c r="XB7" s="476"/>
      <c r="XC7" s="476"/>
      <c r="XD7" s="476"/>
      <c r="XE7" s="476"/>
      <c r="XF7" s="476"/>
      <c r="XG7" s="476"/>
      <c r="XH7" s="476"/>
      <c r="XI7" s="476"/>
      <c r="XJ7" s="476"/>
      <c r="XK7" s="476"/>
      <c r="XL7" s="476"/>
      <c r="XM7" s="476"/>
      <c r="XN7" s="476"/>
      <c r="XO7" s="476"/>
      <c r="XP7" s="476"/>
      <c r="XQ7" s="476"/>
      <c r="XR7" s="476"/>
      <c r="XS7" s="476"/>
      <c r="XT7" s="476"/>
      <c r="XU7" s="476"/>
      <c r="XV7" s="476"/>
      <c r="XW7" s="476"/>
      <c r="XX7" s="476"/>
      <c r="XY7" s="476"/>
      <c r="XZ7" s="476"/>
      <c r="YA7" s="476"/>
      <c r="YB7" s="476"/>
      <c r="YC7" s="476"/>
      <c r="YD7" s="476"/>
      <c r="YE7" s="476"/>
      <c r="YF7" s="476"/>
      <c r="YG7" s="476"/>
      <c r="YH7" s="476"/>
      <c r="YI7" s="476"/>
      <c r="YJ7" s="476"/>
      <c r="YK7" s="476"/>
      <c r="YL7" s="476"/>
      <c r="YM7" s="476"/>
      <c r="YN7" s="476"/>
      <c r="YO7" s="476"/>
      <c r="YP7" s="476"/>
      <c r="YQ7" s="476"/>
      <c r="YR7" s="476"/>
      <c r="YS7" s="476"/>
      <c r="YT7" s="476"/>
      <c r="YU7" s="476"/>
      <c r="YV7" s="476"/>
      <c r="YW7" s="476"/>
      <c r="YX7" s="476"/>
      <c r="YY7" s="476"/>
      <c r="YZ7" s="476"/>
      <c r="ZA7" s="476"/>
      <c r="ZB7" s="476"/>
      <c r="ZC7" s="476"/>
      <c r="ZD7" s="476"/>
      <c r="ZE7" s="476"/>
      <c r="ZF7" s="476"/>
      <c r="ZG7" s="476"/>
      <c r="ZH7" s="476"/>
      <c r="ZI7" s="476"/>
      <c r="ZJ7" s="476"/>
      <c r="ZK7" s="476"/>
      <c r="ZL7" s="476"/>
      <c r="ZM7" s="476"/>
      <c r="ZN7" s="476"/>
      <c r="ZO7" s="476"/>
      <c r="ZP7" s="476"/>
      <c r="ZQ7" s="476"/>
      <c r="ZR7" s="476"/>
      <c r="ZS7" s="476"/>
      <c r="ZT7" s="476"/>
      <c r="ZU7" s="476"/>
      <c r="ZV7" s="476"/>
      <c r="ZW7" s="476"/>
      <c r="ZX7" s="476"/>
      <c r="ZY7" s="476"/>
      <c r="ZZ7" s="476"/>
      <c r="AAA7" s="476"/>
      <c r="AAB7" s="476"/>
      <c r="AAC7" s="476"/>
      <c r="AAD7" s="476"/>
      <c r="AAE7" s="476"/>
      <c r="AAF7" s="476"/>
      <c r="AAG7" s="476"/>
      <c r="AAH7" s="476"/>
      <c r="AAI7" s="476"/>
      <c r="AAJ7" s="476"/>
      <c r="AAK7" s="476"/>
      <c r="AAL7" s="476"/>
      <c r="AAM7" s="476"/>
      <c r="AAN7" s="476"/>
      <c r="AAO7" s="476"/>
      <c r="AAP7" s="476"/>
      <c r="AAQ7" s="476"/>
      <c r="AAR7" s="476"/>
      <c r="AAS7" s="476"/>
      <c r="AAT7" s="476"/>
      <c r="AAU7" s="476"/>
      <c r="AAV7" s="476"/>
      <c r="AAW7" s="476"/>
      <c r="AAX7" s="476"/>
      <c r="AAY7" s="476"/>
      <c r="AAZ7" s="476"/>
      <c r="ABA7" s="476"/>
      <c r="ABB7" s="476"/>
      <c r="ABC7" s="476"/>
      <c r="ABD7" s="476"/>
      <c r="ABE7" s="476"/>
      <c r="ABF7" s="476"/>
      <c r="ABG7" s="476"/>
      <c r="ABH7" s="476"/>
      <c r="ABI7" s="476"/>
      <c r="ABJ7" s="476"/>
      <c r="ABK7" s="476"/>
      <c r="ABL7" s="476"/>
      <c r="ABM7" s="476"/>
      <c r="ABN7" s="476"/>
      <c r="ABO7" s="476"/>
      <c r="ABP7" s="476"/>
      <c r="ABQ7" s="476"/>
      <c r="ABR7" s="476"/>
      <c r="ABS7" s="476"/>
      <c r="ABT7" s="476"/>
      <c r="ABU7" s="476"/>
      <c r="ABV7" s="476"/>
      <c r="ABW7" s="476"/>
      <c r="ABX7" s="476"/>
      <c r="ABY7" s="476"/>
      <c r="ABZ7" s="476"/>
      <c r="ACA7" s="476"/>
      <c r="ACB7" s="476"/>
      <c r="ACC7" s="476"/>
      <c r="ACD7" s="476"/>
      <c r="ACE7" s="476"/>
      <c r="ACF7" s="476"/>
      <c r="ACG7" s="476"/>
      <c r="ACH7" s="476"/>
      <c r="ACI7" s="476"/>
      <c r="ACJ7" s="476"/>
      <c r="ACK7" s="476"/>
      <c r="ACL7" s="476"/>
      <c r="ACM7" s="476"/>
      <c r="ACN7" s="476"/>
      <c r="ACO7" s="476"/>
      <c r="ACP7" s="476"/>
      <c r="ACQ7" s="476"/>
      <c r="ACR7" s="476"/>
      <c r="ACS7" s="476"/>
      <c r="ACT7" s="476"/>
      <c r="ACU7" s="476"/>
      <c r="ACV7" s="476"/>
      <c r="ACW7" s="476"/>
      <c r="ACX7" s="476"/>
      <c r="ACY7" s="476"/>
      <c r="ACZ7" s="476"/>
      <c r="ADA7" s="476"/>
      <c r="ADB7" s="476"/>
      <c r="ADC7" s="476"/>
      <c r="ADD7" s="476"/>
      <c r="ADE7" s="476"/>
      <c r="ADF7" s="476"/>
      <c r="ADG7" s="476"/>
      <c r="ADH7" s="476"/>
      <c r="ADI7" s="476"/>
      <c r="ADJ7" s="476"/>
      <c r="ADK7" s="476"/>
      <c r="ADL7" s="476"/>
      <c r="ADM7" s="476"/>
      <c r="ADN7" s="476"/>
      <c r="ADO7" s="476"/>
      <c r="ADP7" s="476"/>
      <c r="ADQ7" s="476"/>
      <c r="ADR7" s="476"/>
      <c r="ADS7" s="476"/>
      <c r="ADT7" s="476"/>
      <c r="ADU7" s="476"/>
      <c r="ADV7" s="476"/>
      <c r="ADW7" s="476"/>
      <c r="ADX7" s="476"/>
      <c r="ADY7" s="476"/>
      <c r="ADZ7" s="476"/>
      <c r="AEA7" s="476"/>
      <c r="AEB7" s="476"/>
      <c r="AEC7" s="476"/>
      <c r="AED7" s="476"/>
      <c r="AEE7" s="476"/>
      <c r="AEF7" s="476"/>
      <c r="AEG7" s="476"/>
      <c r="AEH7" s="476"/>
      <c r="AEI7" s="476"/>
      <c r="AEJ7" s="476"/>
      <c r="AEK7" s="476"/>
      <c r="AEL7" s="476"/>
      <c r="AEM7" s="476"/>
      <c r="AEN7" s="476"/>
      <c r="AEO7" s="476"/>
      <c r="AEP7" s="476"/>
      <c r="AEQ7" s="476"/>
      <c r="AER7" s="476"/>
      <c r="AES7" s="476"/>
      <c r="AET7" s="476"/>
      <c r="AEU7" s="476"/>
      <c r="AEV7" s="476"/>
      <c r="AEW7" s="476"/>
      <c r="AEX7" s="476"/>
      <c r="AEY7" s="476"/>
      <c r="AEZ7" s="476"/>
      <c r="AFA7" s="476"/>
      <c r="AFB7" s="476"/>
      <c r="AFC7" s="476"/>
      <c r="AFD7" s="476"/>
      <c r="AFE7" s="476"/>
      <c r="AFF7" s="476"/>
      <c r="AFG7" s="476"/>
      <c r="AFH7" s="476"/>
      <c r="AFI7" s="476"/>
      <c r="AFJ7" s="476"/>
      <c r="AFK7" s="476"/>
      <c r="AFL7" s="476"/>
      <c r="AFM7" s="476"/>
      <c r="AFN7" s="476"/>
      <c r="AFO7" s="476"/>
      <c r="AFP7" s="476"/>
      <c r="AFQ7" s="476"/>
      <c r="AFR7" s="476"/>
      <c r="AFS7" s="476"/>
      <c r="AFT7" s="476"/>
      <c r="AFU7" s="476"/>
      <c r="AFV7" s="476"/>
      <c r="AFW7" s="476"/>
      <c r="AFX7" s="476"/>
      <c r="AFY7" s="476"/>
      <c r="AFZ7" s="476"/>
      <c r="AGA7" s="476"/>
      <c r="AGB7" s="476"/>
      <c r="AGC7" s="476"/>
      <c r="AGD7" s="476"/>
      <c r="AGE7" s="476"/>
      <c r="AGF7" s="476"/>
      <c r="AGG7" s="476"/>
      <c r="AGH7" s="476"/>
      <c r="AGI7" s="476"/>
      <c r="AGJ7" s="476"/>
      <c r="AGK7" s="476"/>
      <c r="AGL7" s="476"/>
      <c r="AGM7" s="476"/>
      <c r="AGN7" s="476"/>
      <c r="AGO7" s="476"/>
      <c r="AGP7" s="476"/>
      <c r="AGQ7" s="476"/>
      <c r="AGR7" s="476"/>
      <c r="AGS7" s="476"/>
      <c r="AGT7" s="476"/>
      <c r="AGU7" s="476"/>
      <c r="AGV7" s="476"/>
      <c r="AGW7" s="476"/>
      <c r="AGX7" s="476"/>
      <c r="AGY7" s="476"/>
      <c r="AGZ7" s="476"/>
      <c r="AHA7" s="476"/>
      <c r="AHB7" s="476"/>
      <c r="AHC7" s="476"/>
      <c r="AHD7" s="476"/>
      <c r="AHE7" s="476"/>
      <c r="AHF7" s="476"/>
      <c r="AHG7" s="476"/>
      <c r="AHH7" s="476"/>
      <c r="AHI7" s="476"/>
      <c r="AHJ7" s="476"/>
      <c r="AHK7" s="476"/>
      <c r="AHL7" s="476"/>
      <c r="AHM7" s="476"/>
      <c r="AHN7" s="476"/>
      <c r="AHO7" s="476"/>
      <c r="AHP7" s="476"/>
      <c r="AHQ7" s="476"/>
      <c r="AHR7" s="476"/>
      <c r="AHS7" s="476"/>
      <c r="AHT7" s="476"/>
      <c r="AHU7" s="476"/>
      <c r="AHV7" s="476"/>
      <c r="AHW7" s="476"/>
      <c r="AHX7" s="476"/>
      <c r="AHY7" s="476"/>
      <c r="AHZ7" s="476"/>
      <c r="AIA7" s="476"/>
      <c r="AIB7" s="476"/>
      <c r="AIC7" s="476"/>
      <c r="AID7" s="476"/>
      <c r="AIE7" s="476"/>
      <c r="AIF7" s="476"/>
      <c r="AIG7" s="476"/>
      <c r="AIH7" s="476"/>
      <c r="AII7" s="476"/>
      <c r="AIJ7" s="476"/>
      <c r="AIK7" s="476"/>
      <c r="AIL7" s="476"/>
      <c r="AIM7" s="476"/>
      <c r="AIN7" s="476"/>
      <c r="AIO7" s="476"/>
      <c r="AIP7" s="476"/>
      <c r="AIQ7" s="476"/>
      <c r="AIR7" s="476"/>
      <c r="AIS7" s="476"/>
      <c r="AIT7" s="476"/>
      <c r="AIU7" s="476"/>
      <c r="AIV7" s="476"/>
      <c r="AIW7" s="476"/>
      <c r="AIX7" s="476"/>
      <c r="AIY7" s="476"/>
      <c r="AIZ7" s="476"/>
      <c r="AJA7" s="476"/>
      <c r="AJB7" s="476"/>
      <c r="AJC7" s="476"/>
      <c r="AJD7" s="476"/>
      <c r="AJE7" s="476"/>
      <c r="AJF7" s="476"/>
      <c r="AJG7" s="476"/>
      <c r="AJH7" s="476"/>
      <c r="AJI7" s="476"/>
      <c r="AJJ7" s="476"/>
      <c r="AJK7" s="476"/>
      <c r="AJL7" s="476"/>
      <c r="AJM7" s="476"/>
      <c r="AJN7" s="476"/>
      <c r="AJO7" s="476"/>
      <c r="AJP7" s="476"/>
      <c r="AJQ7" s="476"/>
      <c r="AJR7" s="476"/>
      <c r="AJS7" s="476"/>
      <c r="AJT7" s="476"/>
      <c r="AJU7" s="476"/>
      <c r="AJV7" s="476"/>
      <c r="AJW7" s="476"/>
      <c r="AJX7" s="476"/>
      <c r="AJY7" s="476"/>
      <c r="AJZ7" s="476"/>
      <c r="AKA7" s="476"/>
      <c r="AKB7" s="476"/>
      <c r="AKC7" s="476"/>
      <c r="AKD7" s="476"/>
      <c r="AKE7" s="476"/>
      <c r="AKF7" s="476"/>
      <c r="AKG7" s="476"/>
      <c r="AKH7" s="476"/>
      <c r="AKI7" s="476"/>
      <c r="AKJ7" s="476"/>
      <c r="AKK7" s="476"/>
      <c r="AKL7" s="476"/>
      <c r="AKM7" s="476"/>
      <c r="AKN7" s="476"/>
      <c r="AKO7" s="476"/>
      <c r="AKP7" s="476"/>
      <c r="AKQ7" s="476"/>
      <c r="AKR7" s="476"/>
      <c r="AKS7" s="476"/>
      <c r="AKT7" s="476"/>
      <c r="AKU7" s="476"/>
      <c r="AKV7" s="476"/>
      <c r="AKW7" s="476"/>
      <c r="AKX7" s="476"/>
      <c r="AKY7" s="476"/>
      <c r="AKZ7" s="476"/>
      <c r="ALA7" s="476"/>
      <c r="ALB7" s="476"/>
      <c r="ALC7" s="476"/>
      <c r="ALD7" s="476"/>
      <c r="ALE7" s="476"/>
      <c r="ALF7" s="476"/>
      <c r="ALG7" s="476"/>
      <c r="ALH7" s="476"/>
      <c r="ALI7" s="476"/>
      <c r="ALJ7" s="476"/>
      <c r="ALK7" s="476"/>
      <c r="ALL7" s="476"/>
      <c r="ALM7" s="476"/>
      <c r="ALN7" s="476"/>
      <c r="ALO7" s="476"/>
      <c r="ALP7" s="476"/>
      <c r="ALQ7" s="476"/>
      <c r="ALR7" s="476"/>
      <c r="ALS7" s="476"/>
      <c r="ALT7" s="476"/>
      <c r="ALU7" s="476"/>
      <c r="ALV7" s="476"/>
      <c r="ALW7" s="476"/>
      <c r="ALX7" s="476"/>
      <c r="ALY7" s="476"/>
      <c r="ALZ7" s="476"/>
      <c r="AMA7" s="476"/>
      <c r="AMB7" s="476"/>
      <c r="AMC7" s="476"/>
      <c r="AMD7" s="476"/>
      <c r="AME7" s="476"/>
      <c r="AMF7" s="476"/>
      <c r="AMG7" s="476"/>
      <c r="AMH7" s="476"/>
      <c r="AMI7" s="476"/>
      <c r="AMJ7" s="476"/>
      <c r="AMK7" s="476"/>
      <c r="AML7" s="476"/>
      <c r="AMM7" s="476"/>
      <c r="AMN7" s="476"/>
      <c r="AMO7" s="476"/>
      <c r="AMP7" s="476"/>
      <c r="AMQ7" s="476"/>
      <c r="AMR7" s="476"/>
      <c r="AMS7" s="476"/>
      <c r="AMT7" s="476"/>
      <c r="AMU7" s="476"/>
      <c r="AMV7" s="476"/>
      <c r="AMW7" s="476"/>
      <c r="AMX7" s="476"/>
      <c r="AMY7" s="476"/>
      <c r="AMZ7" s="476"/>
      <c r="ANA7" s="476"/>
      <c r="ANB7" s="476"/>
      <c r="ANC7" s="476"/>
      <c r="AND7" s="476"/>
      <c r="ANE7" s="476"/>
      <c r="ANF7" s="476"/>
      <c r="ANG7" s="476"/>
      <c r="ANH7" s="476"/>
      <c r="ANI7" s="476"/>
      <c r="ANJ7" s="476"/>
      <c r="ANK7" s="476"/>
      <c r="ANL7" s="476"/>
      <c r="ANM7" s="476"/>
      <c r="ANN7" s="476"/>
      <c r="ANO7" s="476"/>
      <c r="ANP7" s="476"/>
      <c r="ANQ7" s="476"/>
      <c r="ANR7" s="476"/>
      <c r="ANS7" s="476"/>
      <c r="ANT7" s="476"/>
      <c r="ANU7" s="476"/>
      <c r="ANV7" s="476"/>
      <c r="ANW7" s="476"/>
      <c r="ANX7" s="476"/>
      <c r="ANY7" s="476"/>
      <c r="ANZ7" s="476"/>
      <c r="AOA7" s="476"/>
      <c r="AOB7" s="476"/>
      <c r="AOC7" s="476"/>
      <c r="AOD7" s="476"/>
      <c r="AOE7" s="476"/>
      <c r="AOF7" s="476"/>
      <c r="AOG7" s="476"/>
      <c r="AOH7" s="476"/>
      <c r="AOI7" s="476"/>
      <c r="AOJ7" s="476"/>
      <c r="AOK7" s="476"/>
      <c r="AOL7" s="476"/>
      <c r="AOM7" s="476"/>
      <c r="AON7" s="476"/>
      <c r="AOO7" s="476"/>
      <c r="AOP7" s="476"/>
      <c r="AOQ7" s="476"/>
      <c r="AOR7" s="476"/>
      <c r="AOS7" s="476"/>
      <c r="AOT7" s="476"/>
      <c r="AOU7" s="476"/>
      <c r="AOV7" s="476"/>
      <c r="AOW7" s="476"/>
      <c r="AOX7" s="476"/>
      <c r="AOY7" s="476"/>
      <c r="AOZ7" s="476"/>
      <c r="APA7" s="476"/>
      <c r="APB7" s="476"/>
      <c r="APC7" s="476"/>
      <c r="APD7" s="476"/>
      <c r="APE7" s="476"/>
      <c r="APF7" s="476"/>
      <c r="APG7" s="476"/>
      <c r="APH7" s="476"/>
      <c r="API7" s="476"/>
      <c r="APJ7" s="476"/>
      <c r="APK7" s="476"/>
      <c r="APL7" s="476"/>
      <c r="APM7" s="476"/>
      <c r="APN7" s="476"/>
      <c r="APO7" s="476"/>
      <c r="APP7" s="476"/>
      <c r="APQ7" s="476"/>
      <c r="APR7" s="476"/>
      <c r="APS7" s="476"/>
      <c r="APT7" s="476"/>
      <c r="APU7" s="476"/>
      <c r="APV7" s="476"/>
      <c r="APW7" s="476"/>
      <c r="APX7" s="476"/>
      <c r="APY7" s="476"/>
      <c r="APZ7" s="476"/>
      <c r="AQA7" s="476"/>
      <c r="AQB7" s="476"/>
      <c r="AQC7" s="476"/>
      <c r="AQD7" s="476"/>
      <c r="AQE7" s="476"/>
      <c r="AQF7" s="476"/>
      <c r="AQG7" s="476"/>
      <c r="AQH7" s="476"/>
      <c r="AQI7" s="476"/>
      <c r="AQJ7" s="476"/>
      <c r="AQK7" s="476"/>
      <c r="AQL7" s="476"/>
      <c r="AQM7" s="476"/>
      <c r="AQN7" s="476"/>
      <c r="AQO7" s="476"/>
      <c r="AQP7" s="476"/>
      <c r="AQQ7" s="476"/>
      <c r="AQR7" s="476"/>
      <c r="AQS7" s="476"/>
      <c r="AQT7" s="476"/>
      <c r="AQU7" s="476"/>
      <c r="AQV7" s="476"/>
      <c r="AQW7" s="476"/>
      <c r="AQX7" s="476"/>
      <c r="AQY7" s="476"/>
      <c r="AQZ7" s="476"/>
      <c r="ARA7" s="476"/>
      <c r="ARB7" s="476"/>
      <c r="ARC7" s="476"/>
      <c r="ARD7" s="476"/>
      <c r="ARE7" s="476"/>
      <c r="ARF7" s="476"/>
      <c r="ARG7" s="476"/>
      <c r="ARH7" s="476"/>
      <c r="ARI7" s="476"/>
      <c r="ARJ7" s="476"/>
      <c r="ARK7" s="476"/>
      <c r="ARL7" s="476"/>
      <c r="ARM7" s="476"/>
      <c r="ARN7" s="476"/>
      <c r="ARO7" s="476"/>
      <c r="ARP7" s="476"/>
      <c r="ARQ7" s="476"/>
      <c r="ARR7" s="476"/>
      <c r="ARS7" s="476"/>
      <c r="ART7" s="476"/>
      <c r="ARU7" s="476"/>
      <c r="ARV7" s="476"/>
      <c r="ARW7" s="476"/>
      <c r="ARX7" s="476"/>
      <c r="ARY7" s="476"/>
      <c r="ARZ7" s="476"/>
      <c r="ASA7" s="476"/>
      <c r="ASB7" s="476"/>
      <c r="ASC7" s="476"/>
      <c r="ASD7" s="476"/>
      <c r="ASE7" s="476"/>
      <c r="ASF7" s="476"/>
      <c r="ASG7" s="476"/>
      <c r="ASH7" s="476"/>
      <c r="ASI7" s="476"/>
      <c r="ASJ7" s="476"/>
      <c r="ASK7" s="476"/>
      <c r="ASL7" s="476"/>
      <c r="ASM7" s="476"/>
      <c r="ASN7" s="476"/>
      <c r="ASO7" s="476"/>
      <c r="ASP7" s="476"/>
      <c r="ASQ7" s="476"/>
      <c r="ASR7" s="476"/>
      <c r="ASS7" s="476"/>
      <c r="AST7" s="476"/>
      <c r="ASU7" s="476"/>
      <c r="ASV7" s="476"/>
      <c r="ASW7" s="476"/>
      <c r="ASX7" s="476"/>
      <c r="ASY7" s="476"/>
      <c r="ASZ7" s="476"/>
      <c r="ATA7" s="476"/>
      <c r="ATB7" s="476"/>
      <c r="ATC7" s="476"/>
      <c r="ATD7" s="476"/>
      <c r="ATE7" s="476"/>
      <c r="ATF7" s="476"/>
      <c r="ATG7" s="476"/>
      <c r="ATH7" s="476"/>
      <c r="ATI7" s="476"/>
      <c r="ATJ7" s="476"/>
      <c r="ATK7" s="476"/>
      <c r="ATL7" s="476"/>
      <c r="ATM7" s="476"/>
      <c r="ATN7" s="476"/>
      <c r="ATO7" s="476"/>
      <c r="ATP7" s="476"/>
      <c r="ATQ7" s="476"/>
      <c r="ATR7" s="476"/>
      <c r="ATS7" s="476"/>
      <c r="ATT7" s="476"/>
      <c r="ATU7" s="476"/>
      <c r="ATV7" s="476"/>
      <c r="ATW7" s="476"/>
      <c r="ATX7" s="476"/>
      <c r="ATY7" s="476"/>
      <c r="ATZ7" s="476"/>
      <c r="AUA7" s="476"/>
      <c r="AUB7" s="476"/>
      <c r="AUC7" s="476"/>
      <c r="AUD7" s="476"/>
      <c r="AUE7" s="476"/>
      <c r="AUF7" s="476"/>
      <c r="AUG7" s="476"/>
      <c r="AUH7" s="476"/>
      <c r="AUI7" s="476"/>
      <c r="AUJ7" s="476"/>
      <c r="AUK7" s="476"/>
      <c r="AUL7" s="476"/>
      <c r="AUM7" s="476"/>
      <c r="AUN7" s="476"/>
      <c r="AUO7" s="476"/>
      <c r="AUP7" s="476"/>
      <c r="AUQ7" s="476"/>
      <c r="AUR7" s="476"/>
      <c r="AUS7" s="476"/>
      <c r="AUT7" s="476"/>
      <c r="AUU7" s="476"/>
      <c r="AUV7" s="476"/>
      <c r="AUW7" s="476"/>
      <c r="AUX7" s="476"/>
      <c r="AUY7" s="476"/>
      <c r="AUZ7" s="476"/>
      <c r="AVA7" s="476"/>
      <c r="AVB7" s="476"/>
      <c r="AVC7" s="476"/>
      <c r="AVD7" s="476"/>
      <c r="AVE7" s="476"/>
      <c r="AVF7" s="476"/>
      <c r="AVG7" s="476"/>
      <c r="AVH7" s="476"/>
      <c r="AVI7" s="476"/>
      <c r="AVJ7" s="476"/>
      <c r="AVK7" s="476"/>
      <c r="AVL7" s="476"/>
      <c r="AVM7" s="476"/>
      <c r="AVN7" s="476"/>
      <c r="AVO7" s="476"/>
      <c r="AVP7" s="476"/>
      <c r="AVQ7" s="476"/>
      <c r="AVR7" s="476"/>
      <c r="AVS7" s="476"/>
      <c r="AVT7" s="476"/>
      <c r="AVU7" s="476"/>
      <c r="AVV7" s="476"/>
      <c r="AVW7" s="476"/>
      <c r="AVX7" s="476"/>
      <c r="AVY7" s="476"/>
      <c r="AVZ7" s="476"/>
      <c r="AWA7" s="476"/>
      <c r="AWB7" s="476"/>
      <c r="AWC7" s="476"/>
      <c r="AWD7" s="476"/>
      <c r="AWE7" s="476"/>
      <c r="AWF7" s="476"/>
      <c r="AWG7" s="476"/>
      <c r="AWH7" s="476"/>
      <c r="AWI7" s="476"/>
      <c r="AWJ7" s="476"/>
      <c r="AWK7" s="476"/>
      <c r="AWL7" s="476"/>
      <c r="AWM7" s="476"/>
      <c r="AWN7" s="476"/>
      <c r="AWO7" s="476"/>
      <c r="AWP7" s="476"/>
      <c r="AWQ7" s="476"/>
      <c r="AWR7" s="476"/>
      <c r="AWS7" s="476"/>
      <c r="AWT7" s="476"/>
      <c r="AWU7" s="476"/>
      <c r="AWV7" s="476"/>
      <c r="AWW7" s="476"/>
      <c r="AWX7" s="476"/>
      <c r="AWY7" s="476"/>
      <c r="AWZ7" s="476"/>
      <c r="AXA7" s="476"/>
      <c r="AXB7" s="476"/>
      <c r="AXC7" s="476"/>
      <c r="AXD7" s="476"/>
      <c r="AXE7" s="476"/>
      <c r="AXF7" s="476"/>
      <c r="AXG7" s="476"/>
      <c r="AXH7" s="476"/>
      <c r="AXI7" s="476"/>
      <c r="AXJ7" s="476"/>
      <c r="AXK7" s="476"/>
      <c r="AXL7" s="476"/>
      <c r="AXM7" s="476"/>
      <c r="AXN7" s="476"/>
      <c r="AXO7" s="476"/>
      <c r="AXP7" s="476"/>
      <c r="AXQ7" s="476"/>
      <c r="AXR7" s="476"/>
      <c r="AXS7" s="476"/>
      <c r="AXT7" s="476"/>
      <c r="AXU7" s="476"/>
      <c r="AXV7" s="476"/>
      <c r="AXW7" s="476"/>
      <c r="AXX7" s="476"/>
      <c r="AXY7" s="476"/>
      <c r="AXZ7" s="476"/>
      <c r="AYA7" s="476"/>
      <c r="AYB7" s="476"/>
      <c r="AYC7" s="476"/>
      <c r="AYD7" s="476"/>
      <c r="AYE7" s="476"/>
      <c r="AYF7" s="476"/>
      <c r="AYG7" s="476"/>
      <c r="AYH7" s="476"/>
      <c r="AYI7" s="476"/>
      <c r="AYJ7" s="476"/>
      <c r="AYK7" s="476"/>
      <c r="AYL7" s="476"/>
      <c r="AYM7" s="476"/>
      <c r="AYN7" s="476"/>
      <c r="AYO7" s="476"/>
      <c r="AYP7" s="476"/>
      <c r="AYQ7" s="476"/>
      <c r="AYR7" s="476"/>
      <c r="AYS7" s="476"/>
      <c r="AYT7" s="476"/>
      <c r="AYU7" s="476"/>
      <c r="AYV7" s="476"/>
      <c r="AYW7" s="476"/>
      <c r="AYX7" s="476"/>
      <c r="AYY7" s="476"/>
      <c r="AYZ7" s="476"/>
      <c r="AZA7" s="476"/>
      <c r="AZB7" s="476"/>
      <c r="AZC7" s="476"/>
      <c r="AZD7" s="476"/>
      <c r="AZE7" s="476"/>
      <c r="AZF7" s="476"/>
      <c r="AZG7" s="476"/>
      <c r="AZH7" s="476"/>
      <c r="AZI7" s="476"/>
      <c r="AZJ7" s="476"/>
      <c r="AZK7" s="476"/>
      <c r="AZL7" s="476"/>
      <c r="AZM7" s="476"/>
      <c r="AZN7" s="476"/>
      <c r="AZO7" s="476"/>
      <c r="AZP7" s="476"/>
      <c r="AZQ7" s="476"/>
      <c r="AZR7" s="476"/>
      <c r="AZS7" s="476"/>
      <c r="AZT7" s="476"/>
      <c r="AZU7" s="476"/>
      <c r="AZV7" s="476"/>
      <c r="AZW7" s="476"/>
      <c r="AZX7" s="476"/>
      <c r="AZY7" s="476"/>
      <c r="AZZ7" s="476"/>
      <c r="BAA7" s="476"/>
      <c r="BAB7" s="476"/>
      <c r="BAC7" s="476"/>
      <c r="BAD7" s="476"/>
      <c r="BAE7" s="476"/>
      <c r="BAF7" s="476"/>
      <c r="BAG7" s="476"/>
      <c r="BAH7" s="476"/>
      <c r="BAI7" s="476"/>
      <c r="BAJ7" s="476"/>
      <c r="BAK7" s="476"/>
      <c r="BAL7" s="476"/>
      <c r="BAM7" s="476"/>
      <c r="BAN7" s="476"/>
      <c r="BAO7" s="476"/>
      <c r="BAP7" s="476"/>
      <c r="BAQ7" s="476"/>
      <c r="BAR7" s="476"/>
      <c r="BAS7" s="476"/>
      <c r="BAT7" s="476"/>
      <c r="BAU7" s="476"/>
      <c r="BAV7" s="476"/>
      <c r="BAW7" s="476"/>
      <c r="BAX7" s="476"/>
      <c r="BAY7" s="476"/>
      <c r="BAZ7" s="476"/>
      <c r="BBA7" s="476"/>
      <c r="BBB7" s="476"/>
      <c r="BBC7" s="476"/>
      <c r="BBD7" s="476"/>
      <c r="BBE7" s="476"/>
      <c r="BBF7" s="476"/>
      <c r="BBG7" s="476"/>
      <c r="BBH7" s="476"/>
      <c r="BBI7" s="476"/>
      <c r="BBJ7" s="476"/>
      <c r="BBK7" s="476"/>
      <c r="BBL7" s="476"/>
      <c r="BBM7" s="476"/>
      <c r="BBN7" s="476"/>
      <c r="BBO7" s="476"/>
      <c r="BBP7" s="476"/>
      <c r="BBQ7" s="476"/>
      <c r="BBR7" s="476"/>
      <c r="BBS7" s="476"/>
      <c r="BBT7" s="476"/>
      <c r="BBU7" s="476"/>
      <c r="BBV7" s="476"/>
      <c r="BBW7" s="476"/>
      <c r="BBX7" s="476"/>
      <c r="BBY7" s="476"/>
      <c r="BBZ7" s="476"/>
      <c r="BCA7" s="476"/>
      <c r="BCB7" s="476"/>
      <c r="BCC7" s="476"/>
      <c r="BCD7" s="476"/>
      <c r="BCE7" s="476"/>
      <c r="BCF7" s="476"/>
      <c r="BCG7" s="476"/>
      <c r="BCH7" s="476"/>
      <c r="BCI7" s="476"/>
      <c r="BCJ7" s="476"/>
      <c r="BCK7" s="476"/>
      <c r="BCL7" s="476"/>
      <c r="BCM7" s="476"/>
      <c r="BCN7" s="476"/>
      <c r="BCO7" s="476"/>
      <c r="BCP7" s="476"/>
      <c r="BCQ7" s="476"/>
      <c r="BCR7" s="476"/>
      <c r="BCS7" s="476"/>
      <c r="BCT7" s="476"/>
      <c r="BCU7" s="476"/>
      <c r="BCV7" s="476"/>
      <c r="BCW7" s="476"/>
      <c r="BCX7" s="476"/>
      <c r="BCY7" s="476"/>
      <c r="BCZ7" s="476"/>
      <c r="BDA7" s="476"/>
      <c r="BDB7" s="476"/>
      <c r="BDC7" s="476"/>
      <c r="BDD7" s="476"/>
      <c r="BDE7" s="476"/>
      <c r="BDF7" s="476"/>
      <c r="BDG7" s="476"/>
      <c r="BDH7" s="476"/>
      <c r="BDI7" s="476"/>
      <c r="BDJ7" s="476"/>
      <c r="BDK7" s="476"/>
      <c r="BDL7" s="476"/>
      <c r="BDM7" s="476"/>
      <c r="BDN7" s="476"/>
      <c r="BDO7" s="476"/>
      <c r="BDP7" s="476"/>
      <c r="BDQ7" s="476"/>
      <c r="BDR7" s="476"/>
      <c r="BDS7" s="476"/>
      <c r="BDT7" s="476"/>
      <c r="BDU7" s="476"/>
      <c r="BDV7" s="476"/>
      <c r="BDW7" s="476"/>
      <c r="BDX7" s="476"/>
      <c r="BDY7" s="476"/>
      <c r="BDZ7" s="476"/>
      <c r="BEA7" s="476"/>
      <c r="BEB7" s="476"/>
      <c r="BEC7" s="476"/>
      <c r="BED7" s="476"/>
      <c r="BEE7" s="476"/>
      <c r="BEF7" s="476"/>
      <c r="BEG7" s="476"/>
      <c r="BEH7" s="476"/>
      <c r="BEI7" s="476"/>
      <c r="BEJ7" s="476"/>
      <c r="BEK7" s="476"/>
      <c r="BEL7" s="476"/>
      <c r="BEM7" s="476"/>
      <c r="BEN7" s="476"/>
      <c r="BEO7" s="476"/>
      <c r="BEP7" s="476"/>
      <c r="BEQ7" s="476"/>
      <c r="BER7" s="476"/>
      <c r="BES7" s="476"/>
      <c r="BET7" s="476"/>
      <c r="BEU7" s="476"/>
      <c r="BEV7" s="476"/>
      <c r="BEW7" s="476"/>
      <c r="BEX7" s="476"/>
      <c r="BEY7" s="476"/>
      <c r="BEZ7" s="476"/>
      <c r="BFA7" s="476"/>
      <c r="BFB7" s="476"/>
      <c r="BFC7" s="476"/>
      <c r="BFD7" s="476"/>
      <c r="BFE7" s="476"/>
      <c r="BFF7" s="476"/>
      <c r="BFG7" s="476"/>
      <c r="BFH7" s="476"/>
      <c r="BFI7" s="476"/>
      <c r="BFJ7" s="476"/>
      <c r="BFK7" s="476"/>
      <c r="BFL7" s="476"/>
      <c r="BFM7" s="476"/>
      <c r="BFN7" s="476"/>
      <c r="BFO7" s="476"/>
      <c r="BFP7" s="476"/>
      <c r="BFQ7" s="476"/>
      <c r="BFR7" s="476"/>
      <c r="BFS7" s="476"/>
      <c r="BFT7" s="476"/>
      <c r="BFU7" s="476"/>
      <c r="BFV7" s="476"/>
      <c r="BFW7" s="476"/>
      <c r="BFX7" s="476"/>
      <c r="BFY7" s="476"/>
      <c r="BFZ7" s="476"/>
      <c r="BGA7" s="476"/>
      <c r="BGB7" s="476"/>
      <c r="BGC7" s="476"/>
      <c r="BGD7" s="476"/>
      <c r="BGE7" s="476"/>
      <c r="BGF7" s="476"/>
      <c r="BGG7" s="476"/>
      <c r="BGH7" s="476"/>
      <c r="BGI7" s="476"/>
      <c r="BGJ7" s="476"/>
      <c r="BGK7" s="476"/>
      <c r="BGL7" s="476"/>
      <c r="BGM7" s="476"/>
      <c r="BGN7" s="476"/>
      <c r="BGO7" s="476"/>
      <c r="BGP7" s="476"/>
      <c r="BGQ7" s="476"/>
      <c r="BGR7" s="476"/>
      <c r="BGS7" s="476"/>
      <c r="BGT7" s="476"/>
      <c r="BGU7" s="476"/>
      <c r="BGV7" s="476"/>
      <c r="BGW7" s="476"/>
      <c r="BGX7" s="476"/>
      <c r="BGY7" s="476"/>
      <c r="BGZ7" s="476"/>
      <c r="BHA7" s="476"/>
      <c r="BHB7" s="476"/>
      <c r="BHC7" s="476"/>
      <c r="BHD7" s="476"/>
      <c r="BHE7" s="476"/>
      <c r="BHF7" s="476"/>
      <c r="BHG7" s="476"/>
      <c r="BHH7" s="476"/>
      <c r="BHI7" s="476"/>
      <c r="BHJ7" s="476"/>
      <c r="BHK7" s="476"/>
      <c r="BHL7" s="476"/>
      <c r="BHM7" s="476"/>
      <c r="BHN7" s="476"/>
      <c r="BHO7" s="476"/>
      <c r="BHP7" s="476"/>
      <c r="BHQ7" s="476"/>
      <c r="BHR7" s="476"/>
      <c r="BHS7" s="476"/>
      <c r="BHT7" s="476"/>
      <c r="BHU7" s="476"/>
      <c r="BHV7" s="476"/>
      <c r="BHW7" s="476"/>
      <c r="BHX7" s="476"/>
      <c r="BHY7" s="476"/>
      <c r="BHZ7" s="476"/>
      <c r="BIA7" s="476"/>
      <c r="BIB7" s="476"/>
      <c r="BIC7" s="476"/>
      <c r="BID7" s="476"/>
      <c r="BIE7" s="476"/>
      <c r="BIF7" s="476"/>
      <c r="BIG7" s="476"/>
      <c r="BIH7" s="476"/>
      <c r="BII7" s="476"/>
      <c r="BIJ7" s="476"/>
      <c r="BIK7" s="476"/>
      <c r="BIL7" s="476"/>
      <c r="BIM7" s="476"/>
      <c r="BIN7" s="476"/>
      <c r="BIO7" s="476"/>
      <c r="BIP7" s="476"/>
      <c r="BIQ7" s="476"/>
      <c r="BIR7" s="476"/>
      <c r="BIS7" s="476"/>
      <c r="BIT7" s="476"/>
      <c r="BIU7" s="476"/>
      <c r="BIV7" s="476"/>
      <c r="BIW7" s="476"/>
      <c r="BIX7" s="476"/>
      <c r="BIY7" s="476"/>
      <c r="BIZ7" s="476"/>
      <c r="BJA7" s="476"/>
      <c r="BJB7" s="476"/>
      <c r="BJC7" s="476"/>
      <c r="BJD7" s="476"/>
      <c r="BJE7" s="476"/>
      <c r="BJF7" s="476"/>
      <c r="BJG7" s="476"/>
      <c r="BJH7" s="476"/>
      <c r="BJI7" s="476"/>
      <c r="BJJ7" s="476"/>
      <c r="BJK7" s="476"/>
      <c r="BJL7" s="476"/>
      <c r="BJM7" s="476"/>
      <c r="BJN7" s="476"/>
      <c r="BJO7" s="476"/>
      <c r="BJP7" s="476"/>
      <c r="BJQ7" s="476"/>
      <c r="BJR7" s="476"/>
      <c r="BJS7" s="476"/>
      <c r="BJT7" s="476"/>
      <c r="BJU7" s="476"/>
      <c r="BJV7" s="476"/>
      <c r="BJW7" s="476"/>
      <c r="BJX7" s="476"/>
      <c r="BJY7" s="476"/>
      <c r="BJZ7" s="476"/>
      <c r="BKA7" s="476"/>
      <c r="BKB7" s="476"/>
      <c r="BKC7" s="476"/>
      <c r="BKD7" s="476"/>
      <c r="BKE7" s="476"/>
      <c r="BKF7" s="476"/>
      <c r="BKG7" s="476"/>
      <c r="BKH7" s="476"/>
      <c r="BKI7" s="476"/>
      <c r="BKJ7" s="476"/>
      <c r="BKK7" s="476"/>
      <c r="BKL7" s="476"/>
      <c r="BKM7" s="476"/>
      <c r="BKN7" s="476"/>
      <c r="BKO7" s="476"/>
      <c r="BKP7" s="476"/>
      <c r="BKQ7" s="476"/>
      <c r="BKR7" s="476"/>
      <c r="BKS7" s="476"/>
      <c r="BKT7" s="476"/>
      <c r="BKU7" s="476"/>
      <c r="BKV7" s="476"/>
      <c r="BKW7" s="476"/>
      <c r="BKX7" s="476"/>
      <c r="BKY7" s="476"/>
      <c r="BKZ7" s="476"/>
      <c r="BLA7" s="476"/>
      <c r="BLB7" s="476"/>
      <c r="BLC7" s="476"/>
      <c r="BLD7" s="476"/>
      <c r="BLE7" s="476"/>
      <c r="BLF7" s="476"/>
      <c r="BLG7" s="476"/>
      <c r="BLH7" s="476"/>
      <c r="BLI7" s="476"/>
      <c r="BLJ7" s="476"/>
      <c r="BLK7" s="476"/>
      <c r="BLL7" s="476"/>
      <c r="BLM7" s="476"/>
      <c r="BLN7" s="476"/>
      <c r="BLO7" s="476"/>
      <c r="BLP7" s="476"/>
      <c r="BLQ7" s="476"/>
      <c r="BLR7" s="476"/>
      <c r="BLS7" s="476"/>
      <c r="BLT7" s="476"/>
      <c r="BLU7" s="476"/>
      <c r="BLV7" s="476"/>
      <c r="BLW7" s="476"/>
      <c r="BLX7" s="476"/>
      <c r="BLY7" s="476"/>
      <c r="BLZ7" s="476"/>
      <c r="BMA7" s="476"/>
      <c r="BMB7" s="476"/>
      <c r="BMC7" s="476"/>
      <c r="BMD7" s="476"/>
      <c r="BME7" s="476"/>
      <c r="BMF7" s="476"/>
      <c r="BMG7" s="476"/>
      <c r="BMH7" s="476"/>
      <c r="BMI7" s="476"/>
      <c r="BMJ7" s="476"/>
      <c r="BMK7" s="476"/>
      <c r="BML7" s="476"/>
      <c r="BMM7" s="476"/>
      <c r="BMN7" s="476"/>
      <c r="BMO7" s="476"/>
      <c r="BMP7" s="476"/>
      <c r="BMQ7" s="476"/>
      <c r="BMR7" s="476"/>
      <c r="BMS7" s="476"/>
      <c r="BMT7" s="476"/>
      <c r="BMU7" s="476"/>
      <c r="BMV7" s="476"/>
      <c r="BMW7" s="476"/>
      <c r="BMX7" s="476"/>
      <c r="BMY7" s="476"/>
      <c r="BMZ7" s="476"/>
      <c r="BNA7" s="476"/>
      <c r="BNB7" s="476"/>
      <c r="BNC7" s="476"/>
      <c r="BND7" s="476"/>
      <c r="BNE7" s="476"/>
      <c r="BNF7" s="476"/>
      <c r="BNG7" s="476"/>
      <c r="BNH7" s="476"/>
      <c r="BNI7" s="476"/>
      <c r="BNJ7" s="476"/>
      <c r="BNK7" s="476"/>
      <c r="BNL7" s="476"/>
      <c r="BNM7" s="476"/>
      <c r="BNN7" s="476"/>
      <c r="BNO7" s="476"/>
      <c r="BNP7" s="476"/>
      <c r="BNQ7" s="476"/>
      <c r="BNR7" s="476"/>
      <c r="BNS7" s="476"/>
      <c r="BNT7" s="476"/>
      <c r="BNU7" s="476"/>
      <c r="BNV7" s="476"/>
      <c r="BNW7" s="476"/>
      <c r="BNX7" s="476"/>
      <c r="BNY7" s="476"/>
      <c r="BNZ7" s="476"/>
      <c r="BOA7" s="476"/>
      <c r="BOB7" s="476"/>
      <c r="BOC7" s="476"/>
      <c r="BOD7" s="476"/>
      <c r="BOE7" s="476"/>
      <c r="BOF7" s="476"/>
      <c r="BOG7" s="476"/>
      <c r="BOH7" s="476"/>
      <c r="BOI7" s="476"/>
      <c r="BOJ7" s="476"/>
      <c r="BOK7" s="476"/>
      <c r="BOL7" s="476"/>
      <c r="BOM7" s="476"/>
      <c r="BON7" s="476"/>
      <c r="BOO7" s="476"/>
      <c r="BOP7" s="476"/>
      <c r="BOQ7" s="476"/>
      <c r="BOR7" s="476"/>
      <c r="BOS7" s="476"/>
      <c r="BOT7" s="476"/>
      <c r="BOU7" s="476"/>
      <c r="BOV7" s="476"/>
      <c r="BOW7" s="476"/>
      <c r="BOX7" s="476"/>
      <c r="BOY7" s="476"/>
      <c r="BOZ7" s="476"/>
      <c r="BPA7" s="476"/>
      <c r="BPB7" s="476"/>
      <c r="BPC7" s="476"/>
      <c r="BPD7" s="476"/>
      <c r="BPE7" s="476"/>
      <c r="BPF7" s="476"/>
      <c r="BPG7" s="476"/>
      <c r="BPH7" s="476"/>
      <c r="BPI7" s="476"/>
      <c r="BPJ7" s="476"/>
      <c r="BPK7" s="476"/>
      <c r="BPL7" s="476"/>
      <c r="BPM7" s="476"/>
      <c r="BPN7" s="476"/>
      <c r="BPO7" s="476"/>
      <c r="BPP7" s="476"/>
      <c r="BPQ7" s="476"/>
      <c r="BPR7" s="476"/>
      <c r="BPS7" s="476"/>
      <c r="BPT7" s="476"/>
      <c r="BPU7" s="476"/>
      <c r="BPV7" s="476"/>
      <c r="BPW7" s="476"/>
      <c r="BPX7" s="476"/>
      <c r="BPY7" s="476"/>
      <c r="BPZ7" s="476"/>
      <c r="BQA7" s="476"/>
      <c r="BQB7" s="476"/>
      <c r="BQC7" s="476"/>
      <c r="BQD7" s="476"/>
      <c r="BQE7" s="476"/>
      <c r="BQF7" s="476"/>
      <c r="BQG7" s="476"/>
      <c r="BQH7" s="476"/>
      <c r="BQI7" s="476"/>
      <c r="BQJ7" s="476"/>
      <c r="BQK7" s="476"/>
      <c r="BQL7" s="476"/>
      <c r="BQM7" s="476"/>
      <c r="BQN7" s="476"/>
      <c r="BQO7" s="476"/>
      <c r="BQP7" s="476"/>
      <c r="BQQ7" s="476"/>
      <c r="BQR7" s="476"/>
      <c r="BQS7" s="476"/>
      <c r="BQT7" s="476"/>
      <c r="BQU7" s="476"/>
      <c r="BQV7" s="476"/>
      <c r="BQW7" s="476"/>
      <c r="BQX7" s="476"/>
      <c r="BQY7" s="476"/>
      <c r="BQZ7" s="476"/>
      <c r="BRA7" s="476"/>
      <c r="BRB7" s="476"/>
      <c r="BRC7" s="476"/>
      <c r="BRD7" s="476"/>
      <c r="BRE7" s="476"/>
      <c r="BRF7" s="476"/>
      <c r="BRG7" s="476"/>
      <c r="BRH7" s="476"/>
      <c r="BRI7" s="476"/>
      <c r="BRJ7" s="476"/>
      <c r="BRK7" s="476"/>
      <c r="BRL7" s="476"/>
      <c r="BRM7" s="476"/>
      <c r="BRN7" s="476"/>
      <c r="BRO7" s="476"/>
      <c r="BRP7" s="476"/>
      <c r="BRQ7" s="476"/>
      <c r="BRR7" s="476"/>
      <c r="BRS7" s="476"/>
      <c r="BRT7" s="476"/>
      <c r="BRU7" s="476"/>
      <c r="BRV7" s="476"/>
      <c r="BRW7" s="476"/>
      <c r="BRX7" s="476"/>
      <c r="BRY7" s="476"/>
      <c r="BRZ7" s="476"/>
      <c r="BSA7" s="476"/>
      <c r="BSB7" s="476"/>
      <c r="BSC7" s="476"/>
      <c r="BSD7" s="476"/>
      <c r="BSE7" s="476"/>
      <c r="BSF7" s="476"/>
      <c r="BSG7" s="476"/>
      <c r="BSH7" s="476"/>
      <c r="BSI7" s="476"/>
      <c r="BSJ7" s="476"/>
      <c r="BSK7" s="476"/>
      <c r="BSL7" s="476"/>
      <c r="BSM7" s="476"/>
      <c r="BSN7" s="476"/>
      <c r="BSO7" s="476"/>
      <c r="BSP7" s="476"/>
      <c r="BSQ7" s="476"/>
      <c r="BSR7" s="476"/>
      <c r="BSS7" s="476"/>
      <c r="BST7" s="476"/>
      <c r="BSU7" s="476"/>
      <c r="BSV7" s="476"/>
      <c r="BSW7" s="476"/>
      <c r="BSX7" s="476"/>
      <c r="BSY7" s="476"/>
      <c r="BSZ7" s="476"/>
      <c r="BTA7" s="476"/>
      <c r="BTB7" s="476"/>
      <c r="BTC7" s="476"/>
      <c r="BTD7" s="476"/>
      <c r="BTE7" s="476"/>
      <c r="BTF7" s="476"/>
      <c r="BTG7" s="476"/>
      <c r="BTH7" s="476"/>
      <c r="BTI7" s="476"/>
      <c r="BTJ7" s="476"/>
      <c r="BTK7" s="476"/>
      <c r="BTL7" s="476"/>
      <c r="BTM7" s="476"/>
      <c r="BTN7" s="476"/>
      <c r="BTO7" s="476"/>
      <c r="BTP7" s="476"/>
      <c r="BTQ7" s="476"/>
      <c r="BTR7" s="476"/>
      <c r="BTS7" s="476"/>
      <c r="BTT7" s="476"/>
      <c r="BTU7" s="476"/>
      <c r="BTV7" s="476"/>
      <c r="BTW7" s="476"/>
      <c r="BTX7" s="476"/>
      <c r="BTY7" s="476"/>
      <c r="BTZ7" s="476"/>
      <c r="BUA7" s="476"/>
      <c r="BUB7" s="476"/>
      <c r="BUC7" s="476"/>
      <c r="BUD7" s="476"/>
      <c r="BUE7" s="476"/>
      <c r="BUF7" s="476"/>
      <c r="BUG7" s="476"/>
      <c r="BUH7" s="476"/>
      <c r="BUI7" s="476"/>
      <c r="BUJ7" s="476"/>
      <c r="BUK7" s="476"/>
      <c r="BUL7" s="476"/>
      <c r="BUM7" s="476"/>
      <c r="BUN7" s="476"/>
      <c r="BUO7" s="476"/>
      <c r="BUP7" s="476"/>
      <c r="BUQ7" s="476"/>
      <c r="BUR7" s="476"/>
      <c r="BUS7" s="476"/>
      <c r="BUT7" s="476"/>
      <c r="BUU7" s="476"/>
      <c r="BUV7" s="476"/>
      <c r="BUW7" s="476"/>
      <c r="BUX7" s="476"/>
      <c r="BUY7" s="476"/>
      <c r="BUZ7" s="476"/>
      <c r="BVA7" s="476"/>
      <c r="BVB7" s="476"/>
      <c r="BVC7" s="476"/>
      <c r="BVD7" s="476"/>
      <c r="BVE7" s="476"/>
      <c r="BVF7" s="476"/>
      <c r="BVG7" s="476"/>
      <c r="BVH7" s="476"/>
      <c r="BVI7" s="476"/>
      <c r="BVJ7" s="476"/>
      <c r="BVK7" s="476"/>
      <c r="BVL7" s="476"/>
      <c r="BVM7" s="476"/>
      <c r="BVN7" s="476"/>
      <c r="BVO7" s="476"/>
      <c r="BVP7" s="476"/>
      <c r="BVQ7" s="476"/>
      <c r="BVR7" s="476"/>
      <c r="BVS7" s="476"/>
      <c r="BVT7" s="476"/>
      <c r="BVU7" s="476"/>
      <c r="BVV7" s="476"/>
      <c r="BVW7" s="476"/>
      <c r="BVX7" s="476"/>
      <c r="BVY7" s="476"/>
      <c r="BVZ7" s="476"/>
      <c r="BWA7" s="476"/>
      <c r="BWB7" s="476"/>
      <c r="BWC7" s="476"/>
      <c r="BWD7" s="476"/>
      <c r="BWE7" s="476"/>
      <c r="BWF7" s="476"/>
      <c r="BWG7" s="476"/>
      <c r="BWH7" s="476"/>
      <c r="BWI7" s="476"/>
      <c r="BWJ7" s="476"/>
      <c r="BWK7" s="476"/>
      <c r="BWL7" s="476"/>
      <c r="BWM7" s="476"/>
      <c r="BWN7" s="476"/>
      <c r="BWO7" s="476"/>
      <c r="BWP7" s="476"/>
      <c r="BWQ7" s="476"/>
      <c r="BWR7" s="476"/>
      <c r="BWS7" s="476"/>
      <c r="BWT7" s="476"/>
      <c r="BWU7" s="476"/>
      <c r="BWV7" s="476"/>
      <c r="BWW7" s="476"/>
      <c r="BWX7" s="476"/>
      <c r="BWY7" s="476"/>
      <c r="BWZ7" s="476"/>
      <c r="BXA7" s="476"/>
      <c r="BXB7" s="476"/>
      <c r="BXC7" s="476"/>
      <c r="BXD7" s="476"/>
      <c r="BXE7" s="476"/>
      <c r="BXF7" s="476"/>
      <c r="BXG7" s="476"/>
      <c r="BXH7" s="476"/>
      <c r="BXI7" s="476"/>
      <c r="BXJ7" s="476"/>
      <c r="BXK7" s="476"/>
      <c r="BXL7" s="476"/>
      <c r="BXM7" s="476"/>
      <c r="BXN7" s="476"/>
      <c r="BXO7" s="476"/>
      <c r="BXP7" s="476"/>
      <c r="BXQ7" s="476"/>
      <c r="BXR7" s="476"/>
      <c r="BXS7" s="476"/>
      <c r="BXT7" s="476"/>
      <c r="BXU7" s="476"/>
      <c r="BXV7" s="476"/>
      <c r="BXW7" s="476"/>
      <c r="BXX7" s="476"/>
      <c r="BXY7" s="476"/>
      <c r="BXZ7" s="476"/>
      <c r="BYA7" s="476"/>
      <c r="BYB7" s="476"/>
      <c r="BYC7" s="476"/>
      <c r="BYD7" s="476"/>
      <c r="BYE7" s="476"/>
      <c r="BYF7" s="476"/>
      <c r="BYG7" s="476"/>
      <c r="BYH7" s="476"/>
      <c r="BYI7" s="476"/>
      <c r="BYJ7" s="476"/>
      <c r="BYK7" s="476"/>
      <c r="BYL7" s="476"/>
      <c r="BYM7" s="476"/>
      <c r="BYN7" s="476"/>
      <c r="BYO7" s="476"/>
      <c r="BYP7" s="476"/>
      <c r="BYQ7" s="476"/>
      <c r="BYR7" s="476"/>
      <c r="BYS7" s="476"/>
      <c r="BYT7" s="476"/>
      <c r="BYU7" s="476"/>
      <c r="BYV7" s="476"/>
      <c r="BYW7" s="476"/>
      <c r="BYX7" s="476"/>
      <c r="BYY7" s="476"/>
      <c r="BYZ7" s="476"/>
      <c r="BZA7" s="476"/>
      <c r="BZB7" s="476"/>
      <c r="BZC7" s="476"/>
      <c r="BZD7" s="476"/>
      <c r="BZE7" s="476"/>
      <c r="BZF7" s="476"/>
      <c r="BZG7" s="476"/>
      <c r="BZH7" s="476"/>
      <c r="BZI7" s="476"/>
      <c r="BZJ7" s="476"/>
      <c r="BZK7" s="476"/>
      <c r="BZL7" s="476"/>
      <c r="BZM7" s="476"/>
      <c r="BZN7" s="476"/>
      <c r="BZO7" s="476"/>
      <c r="BZP7" s="476"/>
      <c r="BZQ7" s="476"/>
      <c r="BZR7" s="476"/>
      <c r="BZS7" s="476"/>
      <c r="BZT7" s="476"/>
      <c r="BZU7" s="476"/>
      <c r="BZV7" s="476"/>
      <c r="BZW7" s="476"/>
      <c r="BZX7" s="476"/>
      <c r="BZY7" s="476"/>
      <c r="BZZ7" s="476"/>
      <c r="CAA7" s="476"/>
      <c r="CAB7" s="476"/>
      <c r="CAC7" s="476"/>
      <c r="CAD7" s="476"/>
      <c r="CAE7" s="476"/>
      <c r="CAF7" s="476"/>
      <c r="CAG7" s="476"/>
      <c r="CAH7" s="476"/>
      <c r="CAI7" s="476"/>
      <c r="CAJ7" s="476"/>
      <c r="CAK7" s="476"/>
      <c r="CAL7" s="476"/>
      <c r="CAM7" s="476"/>
      <c r="CAN7" s="476"/>
      <c r="CAO7" s="476"/>
      <c r="CAP7" s="476"/>
      <c r="CAQ7" s="476"/>
      <c r="CAR7" s="476"/>
      <c r="CAS7" s="476"/>
      <c r="CAT7" s="476"/>
      <c r="CAU7" s="476"/>
      <c r="CAV7" s="476"/>
      <c r="CAW7" s="476"/>
      <c r="CAX7" s="476"/>
      <c r="CAY7" s="476"/>
      <c r="CAZ7" s="476"/>
      <c r="CBA7" s="476"/>
      <c r="CBB7" s="476"/>
      <c r="CBC7" s="476"/>
      <c r="CBD7" s="476"/>
      <c r="CBE7" s="476"/>
      <c r="CBF7" s="476"/>
      <c r="CBG7" s="476"/>
      <c r="CBH7" s="476"/>
      <c r="CBI7" s="476"/>
      <c r="CBJ7" s="476"/>
      <c r="CBK7" s="476"/>
      <c r="CBL7" s="476"/>
      <c r="CBM7" s="476"/>
      <c r="CBN7" s="476"/>
      <c r="CBO7" s="476"/>
      <c r="CBP7" s="476"/>
      <c r="CBQ7" s="476"/>
      <c r="CBR7" s="476"/>
      <c r="CBS7" s="476"/>
      <c r="CBT7" s="476"/>
      <c r="CBU7" s="476"/>
      <c r="CBV7" s="476"/>
      <c r="CBW7" s="476"/>
      <c r="CBX7" s="476"/>
      <c r="CBY7" s="476"/>
      <c r="CBZ7" s="476"/>
      <c r="CCA7" s="476"/>
      <c r="CCB7" s="476"/>
      <c r="CCC7" s="476"/>
      <c r="CCD7" s="476"/>
      <c r="CCE7" s="476"/>
      <c r="CCF7" s="476"/>
      <c r="CCG7" s="476"/>
      <c r="CCH7" s="476"/>
      <c r="CCI7" s="476"/>
      <c r="CCJ7" s="476"/>
      <c r="CCK7" s="476"/>
      <c r="CCL7" s="476"/>
      <c r="CCM7" s="476"/>
      <c r="CCN7" s="476"/>
      <c r="CCO7" s="476"/>
      <c r="CCP7" s="476"/>
      <c r="CCQ7" s="476"/>
      <c r="CCR7" s="476"/>
      <c r="CCS7" s="476"/>
      <c r="CCT7" s="476"/>
      <c r="CCU7" s="476"/>
      <c r="CCV7" s="476"/>
      <c r="CCW7" s="476"/>
      <c r="CCX7" s="476"/>
      <c r="CCY7" s="476"/>
      <c r="CCZ7" s="476"/>
      <c r="CDA7" s="476"/>
      <c r="CDB7" s="476"/>
      <c r="CDC7" s="476"/>
      <c r="CDD7" s="476"/>
      <c r="CDE7" s="476"/>
      <c r="CDF7" s="476"/>
      <c r="CDG7" s="476"/>
      <c r="CDH7" s="476"/>
      <c r="CDI7" s="476"/>
      <c r="CDJ7" s="476"/>
      <c r="CDK7" s="476"/>
      <c r="CDL7" s="476"/>
      <c r="CDM7" s="476"/>
      <c r="CDN7" s="476"/>
      <c r="CDO7" s="476"/>
      <c r="CDP7" s="476"/>
      <c r="CDQ7" s="476"/>
      <c r="CDR7" s="476"/>
      <c r="CDS7" s="476"/>
      <c r="CDT7" s="476"/>
      <c r="CDU7" s="476"/>
      <c r="CDV7" s="476"/>
      <c r="CDW7" s="476"/>
      <c r="CDX7" s="476"/>
      <c r="CDY7" s="476"/>
      <c r="CDZ7" s="476"/>
      <c r="CEA7" s="476"/>
      <c r="CEB7" s="476"/>
      <c r="CEC7" s="476"/>
      <c r="CED7" s="476"/>
      <c r="CEE7" s="476"/>
      <c r="CEF7" s="476"/>
      <c r="CEG7" s="476"/>
      <c r="CEH7" s="476"/>
      <c r="CEI7" s="476"/>
      <c r="CEJ7" s="476"/>
      <c r="CEK7" s="476"/>
      <c r="CEL7" s="476"/>
      <c r="CEM7" s="476"/>
      <c r="CEN7" s="476"/>
      <c r="CEO7" s="476"/>
      <c r="CEP7" s="476"/>
      <c r="CEQ7" s="476"/>
      <c r="CER7" s="476"/>
      <c r="CES7" s="476"/>
      <c r="CET7" s="476"/>
      <c r="CEU7" s="476"/>
      <c r="CEV7" s="476"/>
      <c r="CEW7" s="476"/>
      <c r="CEX7" s="476"/>
      <c r="CEY7" s="476"/>
      <c r="CEZ7" s="476"/>
      <c r="CFA7" s="476"/>
      <c r="CFB7" s="476"/>
      <c r="CFC7" s="476"/>
      <c r="CFD7" s="476"/>
      <c r="CFE7" s="476"/>
      <c r="CFF7" s="476"/>
      <c r="CFG7" s="476"/>
      <c r="CFH7" s="476"/>
      <c r="CFI7" s="476"/>
      <c r="CFJ7" s="476"/>
      <c r="CFK7" s="476"/>
      <c r="CFL7" s="476"/>
      <c r="CFM7" s="476"/>
      <c r="CFN7" s="476"/>
      <c r="CFO7" s="476"/>
      <c r="CFP7" s="476"/>
      <c r="CFQ7" s="476"/>
      <c r="CFR7" s="476"/>
      <c r="CFS7" s="476"/>
      <c r="CFT7" s="476"/>
      <c r="CFU7" s="476"/>
      <c r="CFV7" s="476"/>
      <c r="CFW7" s="476"/>
      <c r="CFX7" s="476"/>
      <c r="CFY7" s="476"/>
      <c r="CFZ7" s="476"/>
      <c r="CGA7" s="476"/>
      <c r="CGB7" s="476"/>
      <c r="CGC7" s="476"/>
      <c r="CGD7" s="476"/>
      <c r="CGE7" s="476"/>
      <c r="CGF7" s="476"/>
      <c r="CGG7" s="476"/>
      <c r="CGH7" s="476"/>
      <c r="CGI7" s="476"/>
      <c r="CGJ7" s="476"/>
      <c r="CGK7" s="476"/>
      <c r="CGL7" s="476"/>
      <c r="CGM7" s="476"/>
      <c r="CGN7" s="476"/>
      <c r="CGO7" s="476"/>
      <c r="CGP7" s="476"/>
      <c r="CGQ7" s="476"/>
      <c r="CGR7" s="476"/>
      <c r="CGS7" s="476"/>
      <c r="CGT7" s="476"/>
      <c r="CGU7" s="476"/>
      <c r="CGV7" s="476"/>
      <c r="CGW7" s="476"/>
      <c r="CGX7" s="476"/>
      <c r="CGY7" s="476"/>
      <c r="CGZ7" s="476"/>
      <c r="CHA7" s="476"/>
      <c r="CHB7" s="476"/>
      <c r="CHC7" s="476"/>
      <c r="CHD7" s="476"/>
      <c r="CHE7" s="476"/>
      <c r="CHF7" s="476"/>
      <c r="CHG7" s="476"/>
      <c r="CHH7" s="476"/>
      <c r="CHI7" s="476"/>
      <c r="CHJ7" s="476"/>
      <c r="CHK7" s="476"/>
      <c r="CHL7" s="476"/>
      <c r="CHM7" s="476"/>
      <c r="CHN7" s="476"/>
      <c r="CHO7" s="476"/>
      <c r="CHP7" s="476"/>
      <c r="CHQ7" s="476"/>
      <c r="CHR7" s="476"/>
      <c r="CHS7" s="476"/>
      <c r="CHT7" s="476"/>
      <c r="CHU7" s="476"/>
      <c r="CHV7" s="476"/>
      <c r="CHW7" s="476"/>
      <c r="CHX7" s="476"/>
      <c r="CHY7" s="476"/>
      <c r="CHZ7" s="476"/>
      <c r="CIA7" s="476"/>
      <c r="CIB7" s="476"/>
      <c r="CIC7" s="476"/>
      <c r="CID7" s="476"/>
      <c r="CIE7" s="476"/>
      <c r="CIF7" s="476"/>
      <c r="CIG7" s="476"/>
      <c r="CIH7" s="476"/>
      <c r="CII7" s="476"/>
      <c r="CIJ7" s="476"/>
      <c r="CIK7" s="476"/>
      <c r="CIL7" s="476"/>
      <c r="CIM7" s="476"/>
      <c r="CIN7" s="476"/>
      <c r="CIO7" s="476"/>
      <c r="CIP7" s="476"/>
      <c r="CIQ7" s="476"/>
      <c r="CIR7" s="476"/>
      <c r="CIS7" s="476"/>
      <c r="CIT7" s="476"/>
      <c r="CIU7" s="476"/>
      <c r="CIV7" s="476"/>
      <c r="CIW7" s="476"/>
      <c r="CIX7" s="476"/>
      <c r="CIY7" s="476"/>
      <c r="CIZ7" s="476"/>
      <c r="CJA7" s="476"/>
      <c r="CJB7" s="476"/>
      <c r="CJC7" s="476"/>
      <c r="CJD7" s="476"/>
      <c r="CJE7" s="476"/>
      <c r="CJF7" s="476"/>
      <c r="CJG7" s="476"/>
      <c r="CJH7" s="476"/>
      <c r="CJI7" s="476"/>
      <c r="CJJ7" s="476"/>
      <c r="CJK7" s="476"/>
      <c r="CJL7" s="476"/>
      <c r="CJM7" s="476"/>
      <c r="CJN7" s="476"/>
      <c r="CJO7" s="476"/>
      <c r="CJP7" s="476"/>
      <c r="CJQ7" s="476"/>
      <c r="CJR7" s="476"/>
      <c r="CJS7" s="476"/>
      <c r="CJT7" s="476"/>
      <c r="CJU7" s="476"/>
      <c r="CJV7" s="476"/>
      <c r="CJW7" s="476"/>
      <c r="CJX7" s="476"/>
      <c r="CJY7" s="476"/>
      <c r="CJZ7" s="476"/>
      <c r="CKA7" s="476"/>
      <c r="CKB7" s="476"/>
      <c r="CKC7" s="476"/>
      <c r="CKD7" s="476"/>
      <c r="CKE7" s="476"/>
      <c r="CKF7" s="476"/>
      <c r="CKG7" s="476"/>
      <c r="CKH7" s="476"/>
      <c r="CKI7" s="476"/>
      <c r="CKJ7" s="476"/>
      <c r="CKK7" s="476"/>
      <c r="CKL7" s="476"/>
      <c r="CKM7" s="476"/>
      <c r="CKN7" s="476"/>
      <c r="CKO7" s="476"/>
      <c r="CKP7" s="476"/>
      <c r="CKQ7" s="476"/>
      <c r="CKR7" s="476"/>
      <c r="CKS7" s="476"/>
      <c r="CKT7" s="476"/>
      <c r="CKU7" s="476"/>
      <c r="CKV7" s="476"/>
      <c r="CKW7" s="476"/>
      <c r="CKX7" s="476"/>
      <c r="CKY7" s="476"/>
      <c r="CKZ7" s="476"/>
      <c r="CLA7" s="476"/>
      <c r="CLB7" s="476"/>
      <c r="CLC7" s="476"/>
      <c r="CLD7" s="476"/>
      <c r="CLE7" s="476"/>
      <c r="CLF7" s="476"/>
      <c r="CLG7" s="476"/>
      <c r="CLH7" s="476"/>
      <c r="CLI7" s="476"/>
      <c r="CLJ7" s="476"/>
      <c r="CLK7" s="476"/>
      <c r="CLL7" s="476"/>
      <c r="CLM7" s="476"/>
      <c r="CLN7" s="476"/>
      <c r="CLO7" s="476"/>
      <c r="CLP7" s="476"/>
      <c r="CLQ7" s="476"/>
      <c r="CLR7" s="476"/>
      <c r="CLS7" s="476"/>
      <c r="CLT7" s="476"/>
      <c r="CLU7" s="476"/>
      <c r="CLV7" s="476"/>
      <c r="CLW7" s="476"/>
      <c r="CLX7" s="476"/>
      <c r="CLY7" s="476"/>
      <c r="CLZ7" s="476"/>
      <c r="CMA7" s="476"/>
      <c r="CMB7" s="476"/>
      <c r="CMC7" s="476"/>
      <c r="CMD7" s="476"/>
      <c r="CME7" s="476"/>
      <c r="CMF7" s="476"/>
      <c r="CMG7" s="476"/>
      <c r="CMH7" s="476"/>
      <c r="CMI7" s="476"/>
      <c r="CMJ7" s="476"/>
      <c r="CMK7" s="476"/>
      <c r="CML7" s="476"/>
      <c r="CMM7" s="476"/>
      <c r="CMN7" s="476"/>
      <c r="CMO7" s="476"/>
      <c r="CMP7" s="476"/>
      <c r="CMQ7" s="476"/>
      <c r="CMR7" s="476"/>
      <c r="CMS7" s="476"/>
      <c r="CMT7" s="476"/>
      <c r="CMU7" s="476"/>
      <c r="CMV7" s="476"/>
      <c r="CMW7" s="476"/>
      <c r="CMX7" s="476"/>
      <c r="CMY7" s="476"/>
      <c r="CMZ7" s="476"/>
      <c r="CNA7" s="476"/>
      <c r="CNB7" s="476"/>
      <c r="CNC7" s="476"/>
      <c r="CND7" s="476"/>
      <c r="CNE7" s="476"/>
      <c r="CNF7" s="476"/>
      <c r="CNG7" s="476"/>
      <c r="CNH7" s="476"/>
      <c r="CNI7" s="476"/>
      <c r="CNJ7" s="476"/>
      <c r="CNK7" s="476"/>
      <c r="CNL7" s="476"/>
      <c r="CNM7" s="476"/>
      <c r="CNN7" s="476"/>
      <c r="CNO7" s="476"/>
      <c r="CNP7" s="476"/>
      <c r="CNQ7" s="476"/>
      <c r="CNR7" s="476"/>
      <c r="CNS7" s="476"/>
      <c r="CNT7" s="476"/>
      <c r="CNU7" s="476"/>
      <c r="CNV7" s="476"/>
      <c r="CNW7" s="476"/>
      <c r="CNX7" s="476"/>
      <c r="CNY7" s="476"/>
      <c r="CNZ7" s="476"/>
      <c r="COA7" s="476"/>
      <c r="COB7" s="476"/>
      <c r="COC7" s="476"/>
      <c r="COD7" s="476"/>
      <c r="COE7" s="476"/>
      <c r="COF7" s="476"/>
      <c r="COG7" s="476"/>
      <c r="COH7" s="476"/>
      <c r="COI7" s="476"/>
      <c r="COJ7" s="476"/>
      <c r="COK7" s="476"/>
      <c r="COL7" s="476"/>
      <c r="COM7" s="476"/>
      <c r="CON7" s="476"/>
      <c r="COO7" s="476"/>
      <c r="COP7" s="476"/>
      <c r="COQ7" s="476"/>
      <c r="COR7" s="476"/>
      <c r="COS7" s="476"/>
      <c r="COT7" s="476"/>
      <c r="COU7" s="476"/>
      <c r="COV7" s="476"/>
      <c r="COW7" s="476"/>
      <c r="COX7" s="476"/>
      <c r="COY7" s="476"/>
      <c r="COZ7" s="476"/>
      <c r="CPA7" s="476"/>
      <c r="CPB7" s="476"/>
      <c r="CPC7" s="476"/>
      <c r="CPD7" s="476"/>
      <c r="CPE7" s="476"/>
      <c r="CPF7" s="476"/>
      <c r="CPG7" s="476"/>
      <c r="CPH7" s="476"/>
      <c r="CPI7" s="476"/>
      <c r="CPJ7" s="476"/>
      <c r="CPK7" s="476"/>
      <c r="CPL7" s="476"/>
      <c r="CPM7" s="476"/>
      <c r="CPN7" s="476"/>
      <c r="CPO7" s="476"/>
      <c r="CPP7" s="476"/>
      <c r="CPQ7" s="476"/>
      <c r="CPR7" s="476"/>
      <c r="CPS7" s="476"/>
      <c r="CPT7" s="476"/>
      <c r="CPU7" s="476"/>
      <c r="CPV7" s="476"/>
      <c r="CPW7" s="476"/>
      <c r="CPX7" s="476"/>
      <c r="CPY7" s="476"/>
      <c r="CPZ7" s="476"/>
      <c r="CQA7" s="476"/>
      <c r="CQB7" s="476"/>
      <c r="CQC7" s="476"/>
      <c r="CQD7" s="476"/>
      <c r="CQE7" s="476"/>
      <c r="CQF7" s="476"/>
      <c r="CQG7" s="476"/>
      <c r="CQH7" s="476"/>
      <c r="CQI7" s="476"/>
      <c r="CQJ7" s="476"/>
      <c r="CQK7" s="476"/>
      <c r="CQL7" s="476"/>
      <c r="CQM7" s="476"/>
      <c r="CQN7" s="476"/>
      <c r="CQO7" s="476"/>
      <c r="CQP7" s="476"/>
      <c r="CQQ7" s="476"/>
      <c r="CQR7" s="476"/>
      <c r="CQS7" s="476"/>
      <c r="CQT7" s="476"/>
      <c r="CQU7" s="476"/>
      <c r="CQV7" s="476"/>
      <c r="CQW7" s="476"/>
      <c r="CQX7" s="476"/>
      <c r="CQY7" s="476"/>
      <c r="CQZ7" s="476"/>
      <c r="CRA7" s="476"/>
      <c r="CRB7" s="476"/>
      <c r="CRC7" s="476"/>
      <c r="CRD7" s="476"/>
      <c r="CRE7" s="476"/>
      <c r="CRF7" s="476"/>
      <c r="CRG7" s="476"/>
      <c r="CRH7" s="476"/>
      <c r="CRI7" s="476"/>
      <c r="CRJ7" s="476"/>
      <c r="CRK7" s="476"/>
      <c r="CRL7" s="476"/>
      <c r="CRM7" s="476"/>
      <c r="CRN7" s="476"/>
      <c r="CRO7" s="476"/>
      <c r="CRP7" s="476"/>
      <c r="CRQ7" s="476"/>
      <c r="CRR7" s="476"/>
      <c r="CRS7" s="476"/>
      <c r="CRT7" s="476"/>
      <c r="CRU7" s="476"/>
      <c r="CRV7" s="476"/>
      <c r="CRW7" s="476"/>
      <c r="CRX7" s="476"/>
      <c r="CRY7" s="476"/>
      <c r="CRZ7" s="476"/>
      <c r="CSA7" s="476"/>
      <c r="CSB7" s="476"/>
      <c r="CSC7" s="476"/>
      <c r="CSD7" s="476"/>
      <c r="CSE7" s="476"/>
      <c r="CSF7" s="476"/>
      <c r="CSG7" s="476"/>
      <c r="CSH7" s="476"/>
      <c r="CSI7" s="476"/>
      <c r="CSJ7" s="476"/>
      <c r="CSK7" s="476"/>
      <c r="CSL7" s="476"/>
      <c r="CSM7" s="476"/>
      <c r="CSN7" s="476"/>
      <c r="CSO7" s="476"/>
      <c r="CSP7" s="476"/>
      <c r="CSQ7" s="476"/>
      <c r="CSR7" s="476"/>
      <c r="CSS7" s="476"/>
      <c r="CST7" s="476"/>
      <c r="CSU7" s="476"/>
      <c r="CSV7" s="476"/>
      <c r="CSW7" s="476"/>
      <c r="CSX7" s="476"/>
      <c r="CSY7" s="476"/>
      <c r="CSZ7" s="476"/>
      <c r="CTA7" s="476"/>
      <c r="CTB7" s="476"/>
      <c r="CTC7" s="476"/>
      <c r="CTD7" s="476"/>
      <c r="CTE7" s="476"/>
      <c r="CTF7" s="476"/>
      <c r="CTG7" s="476"/>
      <c r="CTH7" s="476"/>
      <c r="CTI7" s="476"/>
      <c r="CTJ7" s="476"/>
      <c r="CTK7" s="476"/>
      <c r="CTL7" s="476"/>
      <c r="CTM7" s="476"/>
      <c r="CTN7" s="476"/>
      <c r="CTO7" s="476"/>
      <c r="CTP7" s="476"/>
      <c r="CTQ7" s="476"/>
      <c r="CTR7" s="476"/>
      <c r="CTS7" s="476"/>
      <c r="CTT7" s="476"/>
      <c r="CTU7" s="476"/>
      <c r="CTV7" s="476"/>
      <c r="CTW7" s="476"/>
      <c r="CTX7" s="476"/>
      <c r="CTY7" s="476"/>
      <c r="CTZ7" s="476"/>
      <c r="CUA7" s="476"/>
      <c r="CUB7" s="476"/>
      <c r="CUC7" s="476"/>
      <c r="CUD7" s="476"/>
      <c r="CUE7" s="476"/>
      <c r="CUF7" s="476"/>
      <c r="CUG7" s="476"/>
      <c r="CUH7" s="476"/>
      <c r="CUI7" s="476"/>
      <c r="CUJ7" s="476"/>
      <c r="CUK7" s="476"/>
      <c r="CUL7" s="476"/>
      <c r="CUM7" s="476"/>
      <c r="CUN7" s="476"/>
      <c r="CUO7" s="476"/>
      <c r="CUP7" s="476"/>
      <c r="CUQ7" s="476"/>
      <c r="CUR7" s="476"/>
      <c r="CUS7" s="476"/>
      <c r="CUT7" s="476"/>
      <c r="CUU7" s="476"/>
      <c r="CUV7" s="476"/>
      <c r="CUW7" s="476"/>
      <c r="CUX7" s="476"/>
      <c r="CUY7" s="476"/>
      <c r="CUZ7" s="476"/>
      <c r="CVA7" s="476"/>
      <c r="CVB7" s="476"/>
      <c r="CVC7" s="476"/>
      <c r="CVD7" s="476"/>
      <c r="CVE7" s="476"/>
      <c r="CVF7" s="476"/>
      <c r="CVG7" s="476"/>
      <c r="CVH7" s="476"/>
      <c r="CVI7" s="476"/>
      <c r="CVJ7" s="476"/>
      <c r="CVK7" s="476"/>
      <c r="CVL7" s="476"/>
      <c r="CVM7" s="476"/>
      <c r="CVN7" s="476"/>
      <c r="CVO7" s="476"/>
      <c r="CVP7" s="476"/>
      <c r="CVQ7" s="476"/>
      <c r="CVR7" s="476"/>
      <c r="CVS7" s="476"/>
      <c r="CVT7" s="476"/>
      <c r="CVU7" s="476"/>
      <c r="CVV7" s="476"/>
      <c r="CVW7" s="476"/>
      <c r="CVX7" s="476"/>
      <c r="CVY7" s="476"/>
      <c r="CVZ7" s="476"/>
      <c r="CWA7" s="476"/>
      <c r="CWB7" s="476"/>
      <c r="CWC7" s="476"/>
      <c r="CWD7" s="476"/>
      <c r="CWE7" s="476"/>
      <c r="CWF7" s="476"/>
      <c r="CWG7" s="476"/>
      <c r="CWH7" s="476"/>
      <c r="CWI7" s="476"/>
      <c r="CWJ7" s="476"/>
      <c r="CWK7" s="476"/>
      <c r="CWL7" s="476"/>
      <c r="CWM7" s="476"/>
      <c r="CWN7" s="476"/>
      <c r="CWO7" s="476"/>
      <c r="CWP7" s="476"/>
      <c r="CWQ7" s="476"/>
      <c r="CWR7" s="476"/>
      <c r="CWS7" s="476"/>
      <c r="CWT7" s="476"/>
      <c r="CWU7" s="476"/>
      <c r="CWV7" s="476"/>
      <c r="CWW7" s="476"/>
      <c r="CWX7" s="476"/>
      <c r="CWY7" s="476"/>
      <c r="CWZ7" s="476"/>
      <c r="CXA7" s="476"/>
      <c r="CXB7" s="476"/>
      <c r="CXC7" s="476"/>
      <c r="CXD7" s="476"/>
      <c r="CXE7" s="476"/>
      <c r="CXF7" s="476"/>
      <c r="CXG7" s="476"/>
      <c r="CXH7" s="476"/>
      <c r="CXI7" s="476"/>
      <c r="CXJ7" s="476"/>
      <c r="CXK7" s="476"/>
      <c r="CXL7" s="476"/>
      <c r="CXM7" s="476"/>
      <c r="CXN7" s="476"/>
      <c r="CXO7" s="476"/>
      <c r="CXP7" s="476"/>
      <c r="CXQ7" s="476"/>
      <c r="CXR7" s="476"/>
      <c r="CXS7" s="476"/>
      <c r="CXT7" s="476"/>
      <c r="CXU7" s="476"/>
      <c r="CXV7" s="476"/>
      <c r="CXW7" s="476"/>
      <c r="CXX7" s="476"/>
      <c r="CXY7" s="476"/>
      <c r="CXZ7" s="476"/>
      <c r="CYA7" s="476"/>
      <c r="CYB7" s="476"/>
      <c r="CYC7" s="476"/>
      <c r="CYD7" s="476"/>
      <c r="CYE7" s="476"/>
      <c r="CYF7" s="476"/>
      <c r="CYG7" s="476"/>
      <c r="CYH7" s="476"/>
      <c r="CYI7" s="476"/>
      <c r="CYJ7" s="476"/>
      <c r="CYK7" s="476"/>
      <c r="CYL7" s="476"/>
      <c r="CYM7" s="476"/>
      <c r="CYN7" s="476"/>
      <c r="CYO7" s="476"/>
      <c r="CYP7" s="476"/>
      <c r="CYQ7" s="476"/>
      <c r="CYR7" s="476"/>
      <c r="CYS7" s="476"/>
      <c r="CYT7" s="476"/>
      <c r="CYU7" s="476"/>
      <c r="CYV7" s="476"/>
      <c r="CYW7" s="476"/>
      <c r="CYX7" s="476"/>
      <c r="CYY7" s="476"/>
      <c r="CYZ7" s="476"/>
      <c r="CZA7" s="476"/>
      <c r="CZB7" s="476"/>
      <c r="CZC7" s="476"/>
      <c r="CZD7" s="476"/>
      <c r="CZE7" s="476"/>
      <c r="CZF7" s="476"/>
      <c r="CZG7" s="476"/>
      <c r="CZH7" s="476"/>
      <c r="CZI7" s="476"/>
      <c r="CZJ7" s="476"/>
      <c r="CZK7" s="476"/>
      <c r="CZL7" s="476"/>
      <c r="CZM7" s="476"/>
      <c r="CZN7" s="476"/>
      <c r="CZO7" s="476"/>
      <c r="CZP7" s="476"/>
      <c r="CZQ7" s="476"/>
      <c r="CZR7" s="476"/>
      <c r="CZS7" s="476"/>
      <c r="CZT7" s="476"/>
      <c r="CZU7" s="476"/>
      <c r="CZV7" s="476"/>
      <c r="CZW7" s="476"/>
      <c r="CZX7" s="476"/>
      <c r="CZY7" s="476"/>
      <c r="CZZ7" s="476"/>
      <c r="DAA7" s="476"/>
      <c r="DAB7" s="476"/>
      <c r="DAC7" s="476"/>
      <c r="DAD7" s="476"/>
      <c r="DAE7" s="476"/>
      <c r="DAF7" s="476"/>
      <c r="DAG7" s="476"/>
      <c r="DAH7" s="476"/>
      <c r="DAI7" s="476"/>
      <c r="DAJ7" s="476"/>
      <c r="DAK7" s="476"/>
      <c r="DAL7" s="476"/>
      <c r="DAM7" s="476"/>
      <c r="DAN7" s="476"/>
      <c r="DAO7" s="476"/>
      <c r="DAP7" s="476"/>
      <c r="DAQ7" s="476"/>
      <c r="DAR7" s="476"/>
      <c r="DAS7" s="476"/>
      <c r="DAT7" s="476"/>
      <c r="DAU7" s="476"/>
      <c r="DAV7" s="476"/>
      <c r="DAW7" s="476"/>
      <c r="DAX7" s="476"/>
      <c r="DAY7" s="476"/>
      <c r="DAZ7" s="476"/>
      <c r="DBA7" s="476"/>
      <c r="DBB7" s="476"/>
      <c r="DBC7" s="476"/>
      <c r="DBD7" s="476"/>
      <c r="DBE7" s="476"/>
      <c r="DBF7" s="476"/>
      <c r="DBG7" s="476"/>
      <c r="DBH7" s="476"/>
      <c r="DBI7" s="476"/>
      <c r="DBJ7" s="476"/>
      <c r="DBK7" s="476"/>
      <c r="DBL7" s="476"/>
      <c r="DBM7" s="476"/>
      <c r="DBN7" s="476"/>
      <c r="DBO7" s="476"/>
      <c r="DBP7" s="476"/>
      <c r="DBQ7" s="476"/>
      <c r="DBR7" s="476"/>
      <c r="DBS7" s="476"/>
      <c r="DBT7" s="476"/>
      <c r="DBU7" s="476"/>
      <c r="DBV7" s="476"/>
      <c r="DBW7" s="476"/>
      <c r="DBX7" s="476"/>
      <c r="DBY7" s="476"/>
      <c r="DBZ7" s="476"/>
      <c r="DCA7" s="476"/>
      <c r="DCB7" s="476"/>
      <c r="DCC7" s="476"/>
      <c r="DCD7" s="476"/>
      <c r="DCE7" s="476"/>
      <c r="DCF7" s="476"/>
      <c r="DCG7" s="476"/>
      <c r="DCH7" s="476"/>
      <c r="DCI7" s="476"/>
      <c r="DCJ7" s="476"/>
      <c r="DCK7" s="476"/>
      <c r="DCL7" s="476"/>
      <c r="DCM7" s="476"/>
      <c r="DCN7" s="476"/>
      <c r="DCO7" s="476"/>
      <c r="DCP7" s="476"/>
      <c r="DCQ7" s="476"/>
      <c r="DCR7" s="476"/>
      <c r="DCS7" s="476"/>
      <c r="DCT7" s="476"/>
      <c r="DCU7" s="476"/>
      <c r="DCV7" s="476"/>
      <c r="DCW7" s="476"/>
      <c r="DCX7" s="476"/>
      <c r="DCY7" s="476"/>
      <c r="DCZ7" s="476"/>
      <c r="DDA7" s="476"/>
      <c r="DDB7" s="476"/>
      <c r="DDC7" s="476"/>
      <c r="DDD7" s="476"/>
      <c r="DDE7" s="476"/>
      <c r="DDF7" s="476"/>
      <c r="DDG7" s="476"/>
      <c r="DDH7" s="476"/>
      <c r="DDI7" s="476"/>
      <c r="DDJ7" s="476"/>
      <c r="DDK7" s="476"/>
      <c r="DDL7" s="476"/>
      <c r="DDM7" s="476"/>
      <c r="DDN7" s="476"/>
      <c r="DDO7" s="476"/>
      <c r="DDP7" s="476"/>
      <c r="DDQ7" s="476"/>
      <c r="DDR7" s="476"/>
      <c r="DDS7" s="476"/>
      <c r="DDT7" s="476"/>
      <c r="DDU7" s="476"/>
      <c r="DDV7" s="476"/>
      <c r="DDW7" s="476"/>
      <c r="DDX7" s="476"/>
      <c r="DDY7" s="476"/>
      <c r="DDZ7" s="476"/>
      <c r="DEA7" s="476"/>
      <c r="DEB7" s="476"/>
      <c r="DEC7" s="476"/>
      <c r="DED7" s="476"/>
      <c r="DEE7" s="476"/>
      <c r="DEF7" s="476"/>
      <c r="DEG7" s="476"/>
      <c r="DEH7" s="476"/>
      <c r="DEI7" s="476"/>
      <c r="DEJ7" s="476"/>
      <c r="DEK7" s="476"/>
      <c r="DEL7" s="476"/>
      <c r="DEM7" s="476"/>
      <c r="DEN7" s="476"/>
      <c r="DEO7" s="476"/>
      <c r="DEP7" s="476"/>
      <c r="DEQ7" s="476"/>
      <c r="DER7" s="476"/>
      <c r="DES7" s="476"/>
      <c r="DET7" s="476"/>
      <c r="DEU7" s="476"/>
      <c r="DEV7" s="476"/>
      <c r="DEW7" s="476"/>
      <c r="DEX7" s="476"/>
      <c r="DEY7" s="476"/>
      <c r="DEZ7" s="476"/>
      <c r="DFA7" s="476"/>
      <c r="DFB7" s="476"/>
      <c r="DFC7" s="476"/>
      <c r="DFD7" s="476"/>
      <c r="DFE7" s="476"/>
      <c r="DFF7" s="476"/>
      <c r="DFG7" s="476"/>
      <c r="DFH7" s="476"/>
      <c r="DFI7" s="476"/>
      <c r="DFJ7" s="476"/>
      <c r="DFK7" s="476"/>
      <c r="DFL7" s="476"/>
      <c r="DFM7" s="476"/>
      <c r="DFN7" s="476"/>
      <c r="DFO7" s="476"/>
      <c r="DFP7" s="476"/>
      <c r="DFQ7" s="476"/>
      <c r="DFR7" s="476"/>
      <c r="DFS7" s="476"/>
      <c r="DFT7" s="476"/>
      <c r="DFU7" s="476"/>
      <c r="DFV7" s="476"/>
      <c r="DFW7" s="476"/>
      <c r="DFX7" s="476"/>
      <c r="DFY7" s="476"/>
      <c r="DFZ7" s="476"/>
      <c r="DGA7" s="476"/>
      <c r="DGB7" s="476"/>
      <c r="DGC7" s="476"/>
      <c r="DGD7" s="476"/>
      <c r="DGE7" s="476"/>
      <c r="DGF7" s="476"/>
      <c r="DGG7" s="476"/>
      <c r="DGH7" s="476"/>
      <c r="DGI7" s="476"/>
      <c r="DGJ7" s="476"/>
      <c r="DGK7" s="476"/>
      <c r="DGL7" s="476"/>
      <c r="DGM7" s="476"/>
      <c r="DGN7" s="476"/>
      <c r="DGO7" s="476"/>
      <c r="DGP7" s="476"/>
      <c r="DGQ7" s="476"/>
      <c r="DGR7" s="476"/>
      <c r="DGS7" s="476"/>
      <c r="DGT7" s="476"/>
      <c r="DGU7" s="476"/>
      <c r="DGV7" s="476"/>
      <c r="DGW7" s="476"/>
      <c r="DGX7" s="476"/>
      <c r="DGY7" s="476"/>
      <c r="DGZ7" s="476"/>
      <c r="DHA7" s="476"/>
      <c r="DHB7" s="476"/>
      <c r="DHC7" s="476"/>
      <c r="DHD7" s="476"/>
      <c r="DHE7" s="476"/>
      <c r="DHF7" s="476"/>
      <c r="DHG7" s="476"/>
      <c r="DHH7" s="476"/>
      <c r="DHI7" s="476"/>
      <c r="DHJ7" s="476"/>
      <c r="DHK7" s="476"/>
      <c r="DHL7" s="476"/>
      <c r="DHM7" s="476"/>
      <c r="DHN7" s="476"/>
      <c r="DHO7" s="476"/>
      <c r="DHP7" s="476"/>
      <c r="DHQ7" s="476"/>
      <c r="DHR7" s="476"/>
      <c r="DHS7" s="476"/>
      <c r="DHT7" s="476"/>
      <c r="DHU7" s="476"/>
      <c r="DHV7" s="476"/>
      <c r="DHW7" s="476"/>
      <c r="DHX7" s="476"/>
      <c r="DHY7" s="476"/>
      <c r="DHZ7" s="476"/>
      <c r="DIA7" s="476"/>
      <c r="DIB7" s="476"/>
      <c r="DIC7" s="476"/>
      <c r="DID7" s="476"/>
      <c r="DIE7" s="476"/>
      <c r="DIF7" s="476"/>
      <c r="DIG7" s="476"/>
      <c r="DIH7" s="476"/>
      <c r="DII7" s="476"/>
      <c r="DIJ7" s="476"/>
      <c r="DIK7" s="476"/>
      <c r="DIL7" s="476"/>
      <c r="DIM7" s="476"/>
      <c r="DIN7" s="476"/>
      <c r="DIO7" s="476"/>
      <c r="DIP7" s="476"/>
      <c r="DIQ7" s="476"/>
      <c r="DIR7" s="476"/>
      <c r="DIS7" s="476"/>
      <c r="DIT7" s="476"/>
      <c r="DIU7" s="476"/>
      <c r="DIV7" s="476"/>
      <c r="DIW7" s="476"/>
      <c r="DIX7" s="476"/>
      <c r="DIY7" s="476"/>
      <c r="DIZ7" s="476"/>
      <c r="DJA7" s="476"/>
      <c r="DJB7" s="476"/>
      <c r="DJC7" s="476"/>
      <c r="DJD7" s="476"/>
      <c r="DJE7" s="476"/>
      <c r="DJF7" s="476"/>
      <c r="DJG7" s="476"/>
      <c r="DJH7" s="476"/>
      <c r="DJI7" s="476"/>
      <c r="DJJ7" s="476"/>
      <c r="DJK7" s="476"/>
      <c r="DJL7" s="476"/>
      <c r="DJM7" s="476"/>
      <c r="DJN7" s="476"/>
      <c r="DJO7" s="476"/>
      <c r="DJP7" s="476"/>
      <c r="DJQ7" s="476"/>
      <c r="DJR7" s="476"/>
      <c r="DJS7" s="476"/>
      <c r="DJT7" s="476"/>
      <c r="DJU7" s="476"/>
      <c r="DJV7" s="476"/>
      <c r="DJW7" s="476"/>
      <c r="DJX7" s="476"/>
      <c r="DJY7" s="476"/>
      <c r="DJZ7" s="476"/>
      <c r="DKA7" s="476"/>
      <c r="DKB7" s="476"/>
      <c r="DKC7" s="476"/>
      <c r="DKD7" s="476"/>
      <c r="DKE7" s="476"/>
      <c r="DKF7" s="476"/>
      <c r="DKG7" s="476"/>
      <c r="DKH7" s="476"/>
      <c r="DKI7" s="476"/>
      <c r="DKJ7" s="476"/>
      <c r="DKK7" s="476"/>
      <c r="DKL7" s="476"/>
      <c r="DKM7" s="476"/>
      <c r="DKN7" s="476"/>
      <c r="DKO7" s="476"/>
      <c r="DKP7" s="476"/>
      <c r="DKQ7" s="476"/>
      <c r="DKR7" s="476"/>
      <c r="DKS7" s="476"/>
      <c r="DKT7" s="476"/>
      <c r="DKU7" s="476"/>
      <c r="DKV7" s="476"/>
      <c r="DKW7" s="476"/>
      <c r="DKX7" s="476"/>
      <c r="DKY7" s="476"/>
      <c r="DKZ7" s="476"/>
      <c r="DLA7" s="476"/>
      <c r="DLB7" s="476"/>
      <c r="DLC7" s="476"/>
      <c r="DLD7" s="476"/>
      <c r="DLE7" s="476"/>
      <c r="DLF7" s="476"/>
      <c r="DLG7" s="476"/>
      <c r="DLH7" s="476"/>
      <c r="DLI7" s="476"/>
      <c r="DLJ7" s="476"/>
      <c r="DLK7" s="476"/>
      <c r="DLL7" s="476"/>
      <c r="DLM7" s="476"/>
      <c r="DLN7" s="476"/>
      <c r="DLO7" s="476"/>
      <c r="DLP7" s="476"/>
      <c r="DLQ7" s="476"/>
      <c r="DLR7" s="476"/>
      <c r="DLS7" s="476"/>
      <c r="DLT7" s="476"/>
      <c r="DLU7" s="476"/>
      <c r="DLV7" s="476"/>
      <c r="DLW7" s="476"/>
      <c r="DLX7" s="476"/>
      <c r="DLY7" s="476"/>
      <c r="DLZ7" s="476"/>
      <c r="DMA7" s="476"/>
      <c r="DMB7" s="476"/>
      <c r="DMC7" s="476"/>
      <c r="DMD7" s="476"/>
      <c r="DME7" s="476"/>
      <c r="DMF7" s="476"/>
      <c r="DMG7" s="476"/>
      <c r="DMH7" s="476"/>
      <c r="DMI7" s="476"/>
      <c r="DMJ7" s="476"/>
      <c r="DMK7" s="476"/>
      <c r="DML7" s="476"/>
      <c r="DMM7" s="476"/>
      <c r="DMN7" s="476"/>
      <c r="DMO7" s="476"/>
      <c r="DMP7" s="476"/>
      <c r="DMQ7" s="476"/>
      <c r="DMR7" s="476"/>
      <c r="DMS7" s="476"/>
      <c r="DMT7" s="476"/>
      <c r="DMU7" s="476"/>
      <c r="DMV7" s="476"/>
      <c r="DMW7" s="476"/>
      <c r="DMX7" s="476"/>
      <c r="DMY7" s="476"/>
      <c r="DMZ7" s="476"/>
      <c r="DNA7" s="476"/>
      <c r="DNB7" s="476"/>
      <c r="DNC7" s="476"/>
      <c r="DND7" s="476"/>
      <c r="DNE7" s="476"/>
      <c r="DNF7" s="476"/>
      <c r="DNG7" s="476"/>
      <c r="DNH7" s="476"/>
      <c r="DNI7" s="476"/>
      <c r="DNJ7" s="476"/>
      <c r="DNK7" s="476"/>
      <c r="DNL7" s="476"/>
      <c r="DNM7" s="476"/>
      <c r="DNN7" s="476"/>
      <c r="DNO7" s="476"/>
      <c r="DNP7" s="476"/>
      <c r="DNQ7" s="476"/>
      <c r="DNR7" s="476"/>
      <c r="DNS7" s="476"/>
      <c r="DNT7" s="476"/>
      <c r="DNU7" s="476"/>
      <c r="DNV7" s="476"/>
      <c r="DNW7" s="476"/>
      <c r="DNX7" s="476"/>
      <c r="DNY7" s="476"/>
      <c r="DNZ7" s="476"/>
      <c r="DOA7" s="476"/>
      <c r="DOB7" s="476"/>
      <c r="DOC7" s="476"/>
      <c r="DOD7" s="476"/>
      <c r="DOE7" s="476"/>
      <c r="DOF7" s="476"/>
      <c r="DOG7" s="476"/>
      <c r="DOH7" s="476"/>
      <c r="DOI7" s="476"/>
      <c r="DOJ7" s="476"/>
      <c r="DOK7" s="476"/>
      <c r="DOL7" s="476"/>
      <c r="DOM7" s="476"/>
      <c r="DON7" s="476"/>
      <c r="DOO7" s="476"/>
      <c r="DOP7" s="476"/>
      <c r="DOQ7" s="476"/>
      <c r="DOR7" s="476"/>
      <c r="DOS7" s="476"/>
      <c r="DOT7" s="476"/>
      <c r="DOU7" s="476"/>
      <c r="DOV7" s="476"/>
      <c r="DOW7" s="476"/>
      <c r="DOX7" s="476"/>
      <c r="DOY7" s="476"/>
      <c r="DOZ7" s="476"/>
      <c r="DPA7" s="476"/>
      <c r="DPB7" s="476"/>
      <c r="DPC7" s="476"/>
      <c r="DPD7" s="476"/>
      <c r="DPE7" s="476"/>
      <c r="DPF7" s="476"/>
      <c r="DPG7" s="476"/>
      <c r="DPH7" s="476"/>
      <c r="DPI7" s="476"/>
      <c r="DPJ7" s="476"/>
      <c r="DPK7" s="476"/>
      <c r="DPL7" s="476"/>
      <c r="DPM7" s="476"/>
      <c r="DPN7" s="476"/>
      <c r="DPO7" s="476"/>
      <c r="DPP7" s="476"/>
      <c r="DPQ7" s="476"/>
      <c r="DPR7" s="476"/>
      <c r="DPS7" s="476"/>
      <c r="DPT7" s="476"/>
      <c r="DPU7" s="476"/>
      <c r="DPV7" s="476"/>
      <c r="DPW7" s="476"/>
      <c r="DPX7" s="476"/>
      <c r="DPY7" s="476"/>
      <c r="DPZ7" s="476"/>
      <c r="DQA7" s="476"/>
      <c r="DQB7" s="476"/>
      <c r="DQC7" s="476"/>
      <c r="DQD7" s="476"/>
      <c r="DQE7" s="476"/>
      <c r="DQF7" s="476"/>
      <c r="DQG7" s="476"/>
      <c r="DQH7" s="476"/>
      <c r="DQI7" s="476"/>
      <c r="DQJ7" s="476"/>
      <c r="DQK7" s="476"/>
      <c r="DQL7" s="476"/>
      <c r="DQM7" s="476"/>
      <c r="DQN7" s="476"/>
      <c r="DQO7" s="476"/>
      <c r="DQP7" s="476"/>
      <c r="DQQ7" s="476"/>
      <c r="DQR7" s="476"/>
      <c r="DQS7" s="476"/>
      <c r="DQT7" s="476"/>
      <c r="DQU7" s="476"/>
      <c r="DQV7" s="476"/>
      <c r="DQW7" s="476"/>
      <c r="DQX7" s="476"/>
      <c r="DQY7" s="476"/>
      <c r="DQZ7" s="476"/>
      <c r="DRA7" s="476"/>
      <c r="DRB7" s="476"/>
      <c r="DRC7" s="476"/>
      <c r="DRD7" s="476"/>
      <c r="DRE7" s="476"/>
      <c r="DRF7" s="476"/>
      <c r="DRG7" s="476"/>
      <c r="DRH7" s="476"/>
      <c r="DRI7" s="476"/>
      <c r="DRJ7" s="476"/>
      <c r="DRK7" s="476"/>
      <c r="DRL7" s="476"/>
      <c r="DRM7" s="476"/>
      <c r="DRN7" s="476"/>
      <c r="DRO7" s="476"/>
      <c r="DRP7" s="476"/>
      <c r="DRQ7" s="476"/>
      <c r="DRR7" s="476"/>
      <c r="DRS7" s="476"/>
      <c r="DRT7" s="476"/>
      <c r="DRU7" s="476"/>
      <c r="DRV7" s="476"/>
      <c r="DRW7" s="476"/>
      <c r="DRX7" s="476"/>
      <c r="DRY7" s="476"/>
      <c r="DRZ7" s="476"/>
      <c r="DSA7" s="476"/>
      <c r="DSB7" s="476"/>
      <c r="DSC7" s="476"/>
      <c r="DSD7" s="476"/>
      <c r="DSE7" s="476"/>
      <c r="DSF7" s="476"/>
      <c r="DSG7" s="476"/>
      <c r="DSH7" s="476"/>
      <c r="DSI7" s="476"/>
      <c r="DSJ7" s="476"/>
      <c r="DSK7" s="476"/>
      <c r="DSL7" s="476"/>
      <c r="DSM7" s="476"/>
      <c r="DSN7" s="476"/>
      <c r="DSO7" s="476"/>
      <c r="DSP7" s="476"/>
      <c r="DSQ7" s="476"/>
      <c r="DSR7" s="476"/>
      <c r="DSS7" s="476"/>
      <c r="DST7" s="476"/>
      <c r="DSU7" s="476"/>
      <c r="DSV7" s="476"/>
      <c r="DSW7" s="476"/>
      <c r="DSX7" s="476"/>
      <c r="DSY7" s="476"/>
      <c r="DSZ7" s="476"/>
      <c r="DTA7" s="476"/>
      <c r="DTB7" s="476"/>
      <c r="DTC7" s="476"/>
      <c r="DTD7" s="476"/>
      <c r="DTE7" s="476"/>
      <c r="DTF7" s="476"/>
      <c r="DTG7" s="476"/>
      <c r="DTH7" s="476"/>
      <c r="DTI7" s="476"/>
      <c r="DTJ7" s="476"/>
      <c r="DTK7" s="476"/>
      <c r="DTL7" s="476"/>
      <c r="DTM7" s="476"/>
      <c r="DTN7" s="476"/>
      <c r="DTO7" s="476"/>
      <c r="DTP7" s="476"/>
      <c r="DTQ7" s="476"/>
      <c r="DTR7" s="476"/>
      <c r="DTS7" s="476"/>
      <c r="DTT7" s="476"/>
      <c r="DTU7" s="476"/>
      <c r="DTV7" s="476"/>
      <c r="DTW7" s="476"/>
      <c r="DTX7" s="476"/>
      <c r="DTY7" s="476"/>
      <c r="DTZ7" s="476"/>
      <c r="DUA7" s="476"/>
      <c r="DUB7" s="476"/>
      <c r="DUC7" s="476"/>
      <c r="DUD7" s="476"/>
      <c r="DUE7" s="476"/>
      <c r="DUF7" s="476"/>
      <c r="DUG7" s="476"/>
      <c r="DUH7" s="476"/>
      <c r="DUI7" s="476"/>
      <c r="DUJ7" s="476"/>
      <c r="DUK7" s="476"/>
      <c r="DUL7" s="476"/>
      <c r="DUM7" s="476"/>
      <c r="DUN7" s="476"/>
      <c r="DUO7" s="476"/>
      <c r="DUP7" s="476"/>
      <c r="DUQ7" s="476"/>
      <c r="DUR7" s="476"/>
      <c r="DUS7" s="476"/>
      <c r="DUT7" s="476"/>
      <c r="DUU7" s="476"/>
      <c r="DUV7" s="476"/>
      <c r="DUW7" s="476"/>
      <c r="DUX7" s="476"/>
      <c r="DUY7" s="476"/>
      <c r="DUZ7" s="476"/>
      <c r="DVA7" s="476"/>
      <c r="DVB7" s="476"/>
      <c r="DVC7" s="476"/>
      <c r="DVD7" s="476"/>
      <c r="DVE7" s="476"/>
      <c r="DVF7" s="476"/>
      <c r="DVG7" s="476"/>
      <c r="DVH7" s="476"/>
      <c r="DVI7" s="476"/>
      <c r="DVJ7" s="476"/>
      <c r="DVK7" s="476"/>
      <c r="DVL7" s="476"/>
      <c r="DVM7" s="476"/>
      <c r="DVN7" s="476"/>
      <c r="DVO7" s="476"/>
      <c r="DVP7" s="476"/>
      <c r="DVQ7" s="476"/>
      <c r="DVR7" s="476"/>
      <c r="DVS7" s="476"/>
      <c r="DVT7" s="476"/>
      <c r="DVU7" s="476"/>
      <c r="DVV7" s="476"/>
      <c r="DVW7" s="476"/>
      <c r="DVX7" s="476"/>
      <c r="DVY7" s="476"/>
      <c r="DVZ7" s="476"/>
      <c r="DWA7" s="476"/>
      <c r="DWB7" s="476"/>
      <c r="DWC7" s="476"/>
      <c r="DWD7" s="476"/>
      <c r="DWE7" s="476"/>
      <c r="DWF7" s="476"/>
      <c r="DWG7" s="476"/>
      <c r="DWH7" s="476"/>
      <c r="DWI7" s="476"/>
      <c r="DWJ7" s="476"/>
      <c r="DWK7" s="476"/>
      <c r="DWL7" s="476"/>
      <c r="DWM7" s="476"/>
      <c r="DWN7" s="476"/>
      <c r="DWO7" s="476"/>
      <c r="DWP7" s="476"/>
      <c r="DWQ7" s="476"/>
      <c r="DWR7" s="476"/>
      <c r="DWS7" s="476"/>
      <c r="DWT7" s="476"/>
      <c r="DWU7" s="476"/>
      <c r="DWV7" s="476"/>
      <c r="DWW7" s="476"/>
      <c r="DWX7" s="476"/>
      <c r="DWY7" s="476"/>
      <c r="DWZ7" s="476"/>
      <c r="DXA7" s="476"/>
      <c r="DXB7" s="476"/>
      <c r="DXC7" s="476"/>
      <c r="DXD7" s="476"/>
      <c r="DXE7" s="476"/>
      <c r="DXF7" s="476"/>
      <c r="DXG7" s="476"/>
      <c r="DXH7" s="476"/>
      <c r="DXI7" s="476"/>
      <c r="DXJ7" s="476"/>
      <c r="DXK7" s="476"/>
      <c r="DXL7" s="476"/>
      <c r="DXM7" s="476"/>
      <c r="DXN7" s="476"/>
      <c r="DXO7" s="476"/>
      <c r="DXP7" s="476"/>
      <c r="DXQ7" s="476"/>
      <c r="DXR7" s="476"/>
      <c r="DXS7" s="476"/>
      <c r="DXT7" s="476"/>
      <c r="DXU7" s="476"/>
      <c r="DXV7" s="476"/>
      <c r="DXW7" s="476"/>
      <c r="DXX7" s="476"/>
      <c r="DXY7" s="476"/>
      <c r="DXZ7" s="476"/>
      <c r="DYA7" s="476"/>
      <c r="DYB7" s="476"/>
      <c r="DYC7" s="476"/>
      <c r="DYD7" s="476"/>
      <c r="DYE7" s="476"/>
      <c r="DYF7" s="476"/>
      <c r="DYG7" s="476"/>
      <c r="DYH7" s="476"/>
      <c r="DYI7" s="476"/>
      <c r="DYJ7" s="476"/>
      <c r="DYK7" s="476"/>
      <c r="DYL7" s="476"/>
      <c r="DYM7" s="476"/>
      <c r="DYN7" s="476"/>
      <c r="DYO7" s="476"/>
      <c r="DYP7" s="476"/>
      <c r="DYQ7" s="476"/>
      <c r="DYR7" s="476"/>
      <c r="DYS7" s="476"/>
      <c r="DYT7" s="476"/>
      <c r="DYU7" s="476"/>
      <c r="DYV7" s="476"/>
      <c r="DYW7" s="476"/>
      <c r="DYX7" s="476"/>
      <c r="DYY7" s="476"/>
      <c r="DYZ7" s="476"/>
      <c r="DZA7" s="476"/>
      <c r="DZB7" s="476"/>
      <c r="DZC7" s="476"/>
      <c r="DZD7" s="476"/>
      <c r="DZE7" s="476"/>
      <c r="DZF7" s="476"/>
      <c r="DZG7" s="476"/>
      <c r="DZH7" s="476"/>
      <c r="DZI7" s="476"/>
      <c r="DZJ7" s="476"/>
      <c r="DZK7" s="476"/>
      <c r="DZL7" s="476"/>
      <c r="DZM7" s="476"/>
      <c r="DZN7" s="476"/>
      <c r="DZO7" s="476"/>
      <c r="DZP7" s="476"/>
      <c r="DZQ7" s="476"/>
      <c r="DZR7" s="476"/>
      <c r="DZS7" s="476"/>
      <c r="DZT7" s="476"/>
      <c r="DZU7" s="476"/>
      <c r="DZV7" s="476"/>
      <c r="DZW7" s="476"/>
      <c r="DZX7" s="476"/>
      <c r="DZY7" s="476"/>
      <c r="DZZ7" s="476"/>
      <c r="EAA7" s="476"/>
      <c r="EAB7" s="476"/>
      <c r="EAC7" s="476"/>
      <c r="EAD7" s="476"/>
      <c r="EAE7" s="476"/>
      <c r="EAF7" s="476"/>
      <c r="EAG7" s="476"/>
      <c r="EAH7" s="476"/>
      <c r="EAI7" s="476"/>
      <c r="EAJ7" s="476"/>
      <c r="EAK7" s="476"/>
      <c r="EAL7" s="476"/>
      <c r="EAM7" s="476"/>
      <c r="EAN7" s="476"/>
      <c r="EAO7" s="476"/>
      <c r="EAP7" s="476"/>
      <c r="EAQ7" s="476"/>
      <c r="EAR7" s="476"/>
      <c r="EAS7" s="476"/>
      <c r="EAT7" s="476"/>
      <c r="EAU7" s="476"/>
      <c r="EAV7" s="476"/>
      <c r="EAW7" s="476"/>
      <c r="EAX7" s="476"/>
      <c r="EAY7" s="476"/>
      <c r="EAZ7" s="476"/>
      <c r="EBA7" s="476"/>
      <c r="EBB7" s="476"/>
      <c r="EBC7" s="476"/>
      <c r="EBD7" s="476"/>
      <c r="EBE7" s="476"/>
      <c r="EBF7" s="476"/>
      <c r="EBG7" s="476"/>
      <c r="EBH7" s="476"/>
      <c r="EBI7" s="476"/>
      <c r="EBJ7" s="476"/>
      <c r="EBK7" s="476"/>
      <c r="EBL7" s="476"/>
      <c r="EBM7" s="476"/>
      <c r="EBN7" s="476"/>
      <c r="EBO7" s="476"/>
      <c r="EBP7" s="476"/>
      <c r="EBQ7" s="476"/>
      <c r="EBR7" s="476"/>
      <c r="EBS7" s="476"/>
      <c r="EBT7" s="476"/>
      <c r="EBU7" s="476"/>
      <c r="EBV7" s="476"/>
      <c r="EBW7" s="476"/>
      <c r="EBX7" s="476"/>
      <c r="EBY7" s="476"/>
      <c r="EBZ7" s="476"/>
      <c r="ECA7" s="476"/>
      <c r="ECB7" s="476"/>
      <c r="ECC7" s="476"/>
      <c r="ECD7" s="476"/>
      <c r="ECE7" s="476"/>
      <c r="ECF7" s="476"/>
      <c r="ECG7" s="476"/>
      <c r="ECH7" s="476"/>
      <c r="ECI7" s="476"/>
      <c r="ECJ7" s="476"/>
      <c r="ECK7" s="476"/>
      <c r="ECL7" s="476"/>
      <c r="ECM7" s="476"/>
      <c r="ECN7" s="476"/>
      <c r="ECO7" s="476"/>
      <c r="ECP7" s="476"/>
      <c r="ECQ7" s="476"/>
      <c r="ECR7" s="476"/>
      <c r="ECS7" s="476"/>
      <c r="ECT7" s="476"/>
      <c r="ECU7" s="476"/>
      <c r="ECV7" s="476"/>
      <c r="ECW7" s="476"/>
      <c r="ECX7" s="476"/>
      <c r="ECY7" s="476"/>
      <c r="ECZ7" s="476"/>
      <c r="EDA7" s="476"/>
      <c r="EDB7" s="476"/>
      <c r="EDC7" s="476"/>
      <c r="EDD7" s="476"/>
      <c r="EDE7" s="476"/>
      <c r="EDF7" s="476"/>
      <c r="EDG7" s="476"/>
      <c r="EDH7" s="476"/>
      <c r="EDI7" s="476"/>
      <c r="EDJ7" s="476"/>
      <c r="EDK7" s="476"/>
      <c r="EDL7" s="476"/>
      <c r="EDM7" s="476"/>
      <c r="EDN7" s="476"/>
      <c r="EDO7" s="476"/>
      <c r="EDP7" s="476"/>
      <c r="EDQ7" s="476"/>
      <c r="EDR7" s="476"/>
      <c r="EDS7" s="476"/>
      <c r="EDT7" s="476"/>
      <c r="EDU7" s="476"/>
      <c r="EDV7" s="476"/>
      <c r="EDW7" s="476"/>
      <c r="EDX7" s="476"/>
      <c r="EDY7" s="476"/>
      <c r="EDZ7" s="476"/>
      <c r="EEA7" s="476"/>
      <c r="EEB7" s="476"/>
      <c r="EEC7" s="476"/>
      <c r="EED7" s="476"/>
      <c r="EEE7" s="476"/>
      <c r="EEF7" s="476"/>
      <c r="EEG7" s="476"/>
      <c r="EEH7" s="476"/>
      <c r="EEI7" s="476"/>
      <c r="EEJ7" s="476"/>
      <c r="EEK7" s="476"/>
      <c r="EEL7" s="476"/>
      <c r="EEM7" s="476"/>
      <c r="EEN7" s="476"/>
      <c r="EEO7" s="476"/>
      <c r="EEP7" s="476"/>
      <c r="EEQ7" s="476"/>
      <c r="EER7" s="476"/>
      <c r="EES7" s="476"/>
      <c r="EET7" s="476"/>
      <c r="EEU7" s="476"/>
      <c r="EEV7" s="476"/>
      <c r="EEW7" s="476"/>
      <c r="EEX7" s="476"/>
      <c r="EEY7" s="476"/>
      <c r="EEZ7" s="476"/>
      <c r="EFA7" s="476"/>
      <c r="EFB7" s="476"/>
      <c r="EFC7" s="476"/>
      <c r="EFD7" s="476"/>
      <c r="EFE7" s="476"/>
      <c r="EFF7" s="476"/>
      <c r="EFG7" s="476"/>
      <c r="EFH7" s="476"/>
      <c r="EFI7" s="476"/>
      <c r="EFJ7" s="476"/>
      <c r="EFK7" s="476"/>
      <c r="EFL7" s="476"/>
      <c r="EFM7" s="476"/>
      <c r="EFN7" s="476"/>
      <c r="EFO7" s="476"/>
      <c r="EFP7" s="476"/>
      <c r="EFQ7" s="476"/>
      <c r="EFR7" s="476"/>
      <c r="EFS7" s="476"/>
      <c r="EFT7" s="476"/>
      <c r="EFU7" s="476"/>
      <c r="EFV7" s="476"/>
      <c r="EFW7" s="476"/>
      <c r="EFX7" s="476"/>
      <c r="EFY7" s="476"/>
      <c r="EFZ7" s="476"/>
      <c r="EGA7" s="476"/>
      <c r="EGB7" s="476"/>
      <c r="EGC7" s="476"/>
      <c r="EGD7" s="476"/>
      <c r="EGE7" s="476"/>
      <c r="EGF7" s="476"/>
      <c r="EGG7" s="476"/>
      <c r="EGH7" s="476"/>
      <c r="EGI7" s="476"/>
      <c r="EGJ7" s="476"/>
      <c r="EGK7" s="476"/>
      <c r="EGL7" s="476"/>
      <c r="EGM7" s="476"/>
      <c r="EGN7" s="476"/>
      <c r="EGO7" s="476"/>
      <c r="EGP7" s="476"/>
      <c r="EGQ7" s="476"/>
      <c r="EGR7" s="476"/>
      <c r="EGS7" s="476"/>
      <c r="EGT7" s="476"/>
      <c r="EGU7" s="476"/>
      <c r="EGV7" s="476"/>
      <c r="EGW7" s="476"/>
      <c r="EGX7" s="476"/>
      <c r="EGY7" s="476"/>
      <c r="EGZ7" s="476"/>
      <c r="EHA7" s="476"/>
      <c r="EHB7" s="476"/>
      <c r="EHC7" s="476"/>
      <c r="EHD7" s="476"/>
      <c r="EHE7" s="476"/>
      <c r="EHF7" s="476"/>
      <c r="EHG7" s="476"/>
      <c r="EHH7" s="476"/>
      <c r="EHI7" s="476"/>
      <c r="EHJ7" s="476"/>
      <c r="EHK7" s="476"/>
      <c r="EHL7" s="476"/>
      <c r="EHM7" s="476"/>
      <c r="EHN7" s="476"/>
      <c r="EHO7" s="476"/>
      <c r="EHP7" s="476"/>
      <c r="EHQ7" s="476"/>
      <c r="EHR7" s="476"/>
      <c r="EHS7" s="476"/>
      <c r="EHT7" s="476"/>
      <c r="EHU7" s="476"/>
      <c r="EHV7" s="476"/>
      <c r="EHW7" s="476"/>
      <c r="EHX7" s="476"/>
      <c r="EHY7" s="476"/>
      <c r="EHZ7" s="476"/>
      <c r="EIA7" s="476"/>
      <c r="EIB7" s="476"/>
      <c r="EIC7" s="476"/>
      <c r="EID7" s="476"/>
      <c r="EIE7" s="476"/>
      <c r="EIF7" s="476"/>
      <c r="EIG7" s="476"/>
      <c r="EIH7" s="476"/>
      <c r="EII7" s="476"/>
      <c r="EIJ7" s="476"/>
      <c r="EIK7" s="476"/>
      <c r="EIL7" s="476"/>
      <c r="EIM7" s="476"/>
      <c r="EIN7" s="476"/>
      <c r="EIO7" s="476"/>
      <c r="EIP7" s="476"/>
      <c r="EIQ7" s="476"/>
      <c r="EIR7" s="476"/>
      <c r="EIS7" s="476"/>
      <c r="EIT7" s="476"/>
      <c r="EIU7" s="476"/>
      <c r="EIV7" s="476"/>
      <c r="EIW7" s="476"/>
      <c r="EIX7" s="476"/>
      <c r="EIY7" s="476"/>
      <c r="EIZ7" s="476"/>
      <c r="EJA7" s="476"/>
      <c r="EJB7" s="476"/>
      <c r="EJC7" s="476"/>
      <c r="EJD7" s="476"/>
      <c r="EJE7" s="476"/>
      <c r="EJF7" s="476"/>
      <c r="EJG7" s="476"/>
      <c r="EJH7" s="476"/>
      <c r="EJI7" s="476"/>
      <c r="EJJ7" s="476"/>
      <c r="EJK7" s="476"/>
      <c r="EJL7" s="476"/>
      <c r="EJM7" s="476"/>
      <c r="EJN7" s="476"/>
      <c r="EJO7" s="476"/>
      <c r="EJP7" s="476"/>
      <c r="EJQ7" s="476"/>
      <c r="EJR7" s="476"/>
      <c r="EJS7" s="476"/>
      <c r="EJT7" s="476"/>
      <c r="EJU7" s="476"/>
      <c r="EJV7" s="476"/>
      <c r="EJW7" s="476"/>
      <c r="EJX7" s="476"/>
      <c r="EJY7" s="476"/>
      <c r="EJZ7" s="476"/>
      <c r="EKA7" s="476"/>
      <c r="EKB7" s="476"/>
      <c r="EKC7" s="476"/>
      <c r="EKD7" s="476"/>
      <c r="EKE7" s="476"/>
      <c r="EKF7" s="476"/>
      <c r="EKG7" s="476"/>
      <c r="EKH7" s="476"/>
      <c r="EKI7" s="476"/>
      <c r="EKJ7" s="476"/>
      <c r="EKK7" s="476"/>
      <c r="EKL7" s="476"/>
      <c r="EKM7" s="476"/>
      <c r="EKN7" s="476"/>
      <c r="EKO7" s="476"/>
      <c r="EKP7" s="476"/>
      <c r="EKQ7" s="476"/>
      <c r="EKR7" s="476"/>
      <c r="EKS7" s="476"/>
      <c r="EKT7" s="476"/>
      <c r="EKU7" s="476"/>
      <c r="EKV7" s="476"/>
      <c r="EKW7" s="476"/>
      <c r="EKX7" s="476"/>
      <c r="EKY7" s="476"/>
      <c r="EKZ7" s="476"/>
      <c r="ELA7" s="476"/>
      <c r="ELB7" s="476"/>
      <c r="ELC7" s="476"/>
      <c r="ELD7" s="476"/>
      <c r="ELE7" s="476"/>
      <c r="ELF7" s="476"/>
      <c r="ELG7" s="476"/>
      <c r="ELH7" s="476"/>
      <c r="ELI7" s="476"/>
      <c r="ELJ7" s="476"/>
      <c r="ELK7" s="476"/>
      <c r="ELL7" s="476"/>
      <c r="ELM7" s="476"/>
      <c r="ELN7" s="476"/>
      <c r="ELO7" s="476"/>
      <c r="ELP7" s="476"/>
      <c r="ELQ7" s="476"/>
      <c r="ELR7" s="476"/>
      <c r="ELS7" s="476"/>
      <c r="ELT7" s="476"/>
      <c r="ELU7" s="476"/>
      <c r="ELV7" s="476"/>
      <c r="ELW7" s="476"/>
      <c r="ELX7" s="476"/>
      <c r="ELY7" s="476"/>
      <c r="ELZ7" s="476"/>
      <c r="EMA7" s="476"/>
      <c r="EMB7" s="476"/>
      <c r="EMC7" s="476"/>
      <c r="EMD7" s="476"/>
      <c r="EME7" s="476"/>
      <c r="EMF7" s="476"/>
      <c r="EMG7" s="476"/>
      <c r="EMH7" s="476"/>
      <c r="EMI7" s="476"/>
      <c r="EMJ7" s="476"/>
      <c r="EMK7" s="476"/>
      <c r="EML7" s="476"/>
      <c r="EMM7" s="476"/>
      <c r="EMN7" s="476"/>
      <c r="EMO7" s="476"/>
      <c r="EMP7" s="476"/>
      <c r="EMQ7" s="476"/>
      <c r="EMR7" s="476"/>
      <c r="EMS7" s="476"/>
      <c r="EMT7" s="476"/>
      <c r="EMU7" s="476"/>
      <c r="EMV7" s="476"/>
      <c r="EMW7" s="476"/>
      <c r="EMX7" s="476"/>
      <c r="EMY7" s="476"/>
      <c r="EMZ7" s="476"/>
      <c r="ENA7" s="476"/>
      <c r="ENB7" s="476"/>
      <c r="ENC7" s="476"/>
      <c r="END7" s="476"/>
      <c r="ENE7" s="476"/>
      <c r="ENF7" s="476"/>
      <c r="ENG7" s="476"/>
      <c r="ENH7" s="476"/>
      <c r="ENI7" s="476"/>
      <c r="ENJ7" s="476"/>
      <c r="ENK7" s="476"/>
      <c r="ENL7" s="476"/>
      <c r="ENM7" s="476"/>
      <c r="ENN7" s="476"/>
      <c r="ENO7" s="476"/>
      <c r="ENP7" s="476"/>
      <c r="ENQ7" s="476"/>
      <c r="ENR7" s="476"/>
      <c r="ENS7" s="476"/>
      <c r="ENT7" s="476"/>
      <c r="ENU7" s="476"/>
      <c r="ENV7" s="476"/>
      <c r="ENW7" s="476"/>
      <c r="ENX7" s="476"/>
      <c r="ENY7" s="476"/>
      <c r="ENZ7" s="476"/>
      <c r="EOA7" s="476"/>
      <c r="EOB7" s="476"/>
      <c r="EOC7" s="476"/>
      <c r="EOD7" s="476"/>
      <c r="EOE7" s="476"/>
      <c r="EOF7" s="476"/>
      <c r="EOG7" s="476"/>
      <c r="EOH7" s="476"/>
      <c r="EOI7" s="476"/>
      <c r="EOJ7" s="476"/>
      <c r="EOK7" s="476"/>
      <c r="EOL7" s="476"/>
      <c r="EOM7" s="476"/>
      <c r="EON7" s="476"/>
      <c r="EOO7" s="476"/>
      <c r="EOP7" s="476"/>
      <c r="EOQ7" s="476"/>
      <c r="EOR7" s="476"/>
      <c r="EOS7" s="476"/>
      <c r="EOT7" s="476"/>
      <c r="EOU7" s="476"/>
      <c r="EOV7" s="476"/>
      <c r="EOW7" s="476"/>
      <c r="EOX7" s="476"/>
      <c r="EOY7" s="476"/>
      <c r="EOZ7" s="476"/>
      <c r="EPA7" s="476"/>
      <c r="EPB7" s="476"/>
      <c r="EPC7" s="476"/>
      <c r="EPD7" s="476"/>
      <c r="EPE7" s="476"/>
      <c r="EPF7" s="476"/>
      <c r="EPG7" s="476"/>
      <c r="EPH7" s="476"/>
      <c r="EPI7" s="476"/>
      <c r="EPJ7" s="476"/>
      <c r="EPK7" s="476"/>
      <c r="EPL7" s="476"/>
      <c r="EPM7" s="476"/>
      <c r="EPN7" s="476"/>
      <c r="EPO7" s="476"/>
      <c r="EPP7" s="476"/>
      <c r="EPQ7" s="476"/>
      <c r="EPR7" s="476"/>
      <c r="EPS7" s="476"/>
      <c r="EPT7" s="476"/>
      <c r="EPU7" s="476"/>
      <c r="EPV7" s="476"/>
      <c r="EPW7" s="476"/>
      <c r="EPX7" s="476"/>
      <c r="EPY7" s="476"/>
      <c r="EPZ7" s="476"/>
      <c r="EQA7" s="476"/>
      <c r="EQB7" s="476"/>
      <c r="EQC7" s="476"/>
      <c r="EQD7" s="476"/>
      <c r="EQE7" s="476"/>
      <c r="EQF7" s="476"/>
      <c r="EQG7" s="476"/>
      <c r="EQH7" s="476"/>
      <c r="EQI7" s="476"/>
      <c r="EQJ7" s="476"/>
      <c r="EQK7" s="476"/>
      <c r="EQL7" s="476"/>
      <c r="EQM7" s="476"/>
      <c r="EQN7" s="476"/>
      <c r="EQO7" s="476"/>
      <c r="EQP7" s="476"/>
      <c r="EQQ7" s="476"/>
      <c r="EQR7" s="476"/>
      <c r="EQS7" s="476"/>
      <c r="EQT7" s="476"/>
      <c r="EQU7" s="476"/>
      <c r="EQV7" s="476"/>
      <c r="EQW7" s="476"/>
      <c r="EQX7" s="476"/>
      <c r="EQY7" s="476"/>
      <c r="EQZ7" s="476"/>
      <c r="ERA7" s="476"/>
      <c r="ERB7" s="476"/>
      <c r="ERC7" s="476"/>
      <c r="ERD7" s="476"/>
      <c r="ERE7" s="476"/>
      <c r="ERF7" s="476"/>
      <c r="ERG7" s="476"/>
      <c r="ERH7" s="476"/>
      <c r="ERI7" s="476"/>
      <c r="ERJ7" s="476"/>
      <c r="ERK7" s="476"/>
      <c r="ERL7" s="476"/>
      <c r="ERM7" s="476"/>
      <c r="ERN7" s="476"/>
      <c r="ERO7" s="476"/>
      <c r="ERP7" s="476"/>
      <c r="ERQ7" s="476"/>
      <c r="ERR7" s="476"/>
      <c r="ERS7" s="476"/>
      <c r="ERT7" s="476"/>
      <c r="ERU7" s="476"/>
      <c r="ERV7" s="476"/>
      <c r="ERW7" s="476"/>
      <c r="ERX7" s="476"/>
      <c r="ERY7" s="476"/>
      <c r="ERZ7" s="476"/>
      <c r="ESA7" s="476"/>
      <c r="ESB7" s="476"/>
      <c r="ESC7" s="476"/>
      <c r="ESD7" s="476"/>
      <c r="ESE7" s="476"/>
      <c r="ESF7" s="476"/>
      <c r="ESG7" s="476"/>
      <c r="ESH7" s="476"/>
      <c r="ESI7" s="476"/>
      <c r="ESJ7" s="476"/>
      <c r="ESK7" s="476"/>
      <c r="ESL7" s="476"/>
      <c r="ESM7" s="476"/>
      <c r="ESN7" s="476"/>
      <c r="ESO7" s="476"/>
      <c r="ESP7" s="476"/>
      <c r="ESQ7" s="476"/>
      <c r="ESR7" s="476"/>
      <c r="ESS7" s="476"/>
      <c r="EST7" s="476"/>
      <c r="ESU7" s="476"/>
      <c r="ESV7" s="476"/>
      <c r="ESW7" s="476"/>
      <c r="ESX7" s="476"/>
      <c r="ESY7" s="476"/>
      <c r="ESZ7" s="476"/>
      <c r="ETA7" s="476"/>
      <c r="ETB7" s="476"/>
      <c r="ETC7" s="476"/>
      <c r="ETD7" s="476"/>
      <c r="ETE7" s="476"/>
      <c r="ETF7" s="476"/>
      <c r="ETG7" s="476"/>
      <c r="ETH7" s="476"/>
      <c r="ETI7" s="476"/>
      <c r="ETJ7" s="476"/>
      <c r="ETK7" s="476"/>
      <c r="ETL7" s="476"/>
      <c r="ETM7" s="476"/>
      <c r="ETN7" s="476"/>
      <c r="ETO7" s="476"/>
      <c r="ETP7" s="476"/>
      <c r="ETQ7" s="476"/>
      <c r="ETR7" s="476"/>
      <c r="ETS7" s="476"/>
      <c r="ETT7" s="476"/>
      <c r="ETU7" s="476"/>
      <c r="ETV7" s="476"/>
      <c r="ETW7" s="476"/>
      <c r="ETX7" s="476"/>
      <c r="ETY7" s="476"/>
      <c r="ETZ7" s="476"/>
      <c r="EUA7" s="476"/>
      <c r="EUB7" s="476"/>
      <c r="EUC7" s="476"/>
      <c r="EUD7" s="476"/>
      <c r="EUE7" s="476"/>
      <c r="EUF7" s="476"/>
      <c r="EUG7" s="476"/>
      <c r="EUH7" s="476"/>
      <c r="EUI7" s="476"/>
      <c r="EUJ7" s="476"/>
      <c r="EUK7" s="476"/>
      <c r="EUL7" s="476"/>
      <c r="EUM7" s="476"/>
      <c r="EUN7" s="476"/>
      <c r="EUO7" s="476"/>
      <c r="EUP7" s="476"/>
      <c r="EUQ7" s="476"/>
      <c r="EUR7" s="476"/>
      <c r="EUS7" s="476"/>
      <c r="EUT7" s="476"/>
      <c r="EUU7" s="476"/>
      <c r="EUV7" s="476"/>
      <c r="EUW7" s="476"/>
      <c r="EUX7" s="476"/>
      <c r="EUY7" s="476"/>
      <c r="EUZ7" s="476"/>
      <c r="EVA7" s="476"/>
      <c r="EVB7" s="476"/>
      <c r="EVC7" s="476"/>
      <c r="EVD7" s="476"/>
      <c r="EVE7" s="476"/>
      <c r="EVF7" s="476"/>
      <c r="EVG7" s="476"/>
      <c r="EVH7" s="476"/>
      <c r="EVI7" s="476"/>
      <c r="EVJ7" s="476"/>
      <c r="EVK7" s="476"/>
      <c r="EVL7" s="476"/>
      <c r="EVM7" s="476"/>
      <c r="EVN7" s="476"/>
      <c r="EVO7" s="476"/>
      <c r="EVP7" s="476"/>
      <c r="EVQ7" s="476"/>
      <c r="EVR7" s="476"/>
      <c r="EVS7" s="476"/>
      <c r="EVT7" s="476"/>
      <c r="EVU7" s="476"/>
      <c r="EVV7" s="476"/>
      <c r="EVW7" s="476"/>
      <c r="EVX7" s="476"/>
      <c r="EVY7" s="476"/>
      <c r="EVZ7" s="476"/>
      <c r="EWA7" s="476"/>
      <c r="EWB7" s="476"/>
      <c r="EWC7" s="476"/>
      <c r="EWD7" s="476"/>
      <c r="EWE7" s="476"/>
      <c r="EWF7" s="476"/>
      <c r="EWG7" s="476"/>
      <c r="EWH7" s="476"/>
      <c r="EWI7" s="476"/>
      <c r="EWJ7" s="476"/>
      <c r="EWK7" s="476"/>
      <c r="EWL7" s="476"/>
      <c r="EWM7" s="476"/>
      <c r="EWN7" s="476"/>
      <c r="EWO7" s="476"/>
      <c r="EWP7" s="476"/>
      <c r="EWQ7" s="476"/>
      <c r="EWR7" s="476"/>
      <c r="EWS7" s="476"/>
      <c r="EWT7" s="476"/>
      <c r="EWU7" s="476"/>
      <c r="EWV7" s="476"/>
      <c r="EWW7" s="476"/>
      <c r="EWX7" s="476"/>
      <c r="EWY7" s="476"/>
      <c r="EWZ7" s="476"/>
      <c r="EXA7" s="476"/>
      <c r="EXB7" s="476"/>
      <c r="EXC7" s="476"/>
      <c r="EXD7" s="476"/>
      <c r="EXE7" s="476"/>
      <c r="EXF7" s="476"/>
      <c r="EXG7" s="476"/>
      <c r="EXH7" s="476"/>
      <c r="EXI7" s="476"/>
      <c r="EXJ7" s="476"/>
      <c r="EXK7" s="476"/>
      <c r="EXL7" s="476"/>
      <c r="EXM7" s="476"/>
      <c r="EXN7" s="476"/>
      <c r="EXO7" s="476"/>
      <c r="EXP7" s="476"/>
      <c r="EXQ7" s="476"/>
      <c r="EXR7" s="476"/>
      <c r="EXS7" s="476"/>
      <c r="EXT7" s="476"/>
      <c r="EXU7" s="476"/>
      <c r="EXV7" s="476"/>
      <c r="EXW7" s="476"/>
      <c r="EXX7" s="476"/>
      <c r="EXY7" s="476"/>
      <c r="EXZ7" s="476"/>
      <c r="EYA7" s="476"/>
      <c r="EYB7" s="476"/>
      <c r="EYC7" s="476"/>
      <c r="EYD7" s="476"/>
      <c r="EYE7" s="476"/>
      <c r="EYF7" s="476"/>
      <c r="EYG7" s="476"/>
      <c r="EYH7" s="476"/>
      <c r="EYI7" s="476"/>
      <c r="EYJ7" s="476"/>
      <c r="EYK7" s="476"/>
      <c r="EYL7" s="476"/>
      <c r="EYM7" s="476"/>
      <c r="EYN7" s="476"/>
      <c r="EYO7" s="476"/>
      <c r="EYP7" s="476"/>
      <c r="EYQ7" s="476"/>
      <c r="EYR7" s="476"/>
      <c r="EYS7" s="476"/>
      <c r="EYT7" s="476"/>
      <c r="EYU7" s="476"/>
      <c r="EYV7" s="476"/>
      <c r="EYW7" s="476"/>
      <c r="EYX7" s="476"/>
      <c r="EYY7" s="476"/>
      <c r="EYZ7" s="476"/>
      <c r="EZA7" s="476"/>
      <c r="EZB7" s="476"/>
      <c r="EZC7" s="476"/>
      <c r="EZD7" s="476"/>
      <c r="EZE7" s="476"/>
      <c r="EZF7" s="476"/>
      <c r="EZG7" s="476"/>
      <c r="EZH7" s="476"/>
      <c r="EZI7" s="476"/>
      <c r="EZJ7" s="476"/>
      <c r="EZK7" s="476"/>
      <c r="EZL7" s="476"/>
      <c r="EZM7" s="476"/>
      <c r="EZN7" s="476"/>
      <c r="EZO7" s="476"/>
      <c r="EZP7" s="476"/>
      <c r="EZQ7" s="476"/>
      <c r="EZR7" s="476"/>
      <c r="EZS7" s="476"/>
      <c r="EZT7" s="476"/>
      <c r="EZU7" s="476"/>
      <c r="EZV7" s="476"/>
      <c r="EZW7" s="476"/>
      <c r="EZX7" s="476"/>
      <c r="EZY7" s="476"/>
      <c r="EZZ7" s="476"/>
      <c r="FAA7" s="476"/>
      <c r="FAB7" s="476"/>
      <c r="FAC7" s="476"/>
      <c r="FAD7" s="476"/>
      <c r="FAE7" s="476"/>
      <c r="FAF7" s="476"/>
      <c r="FAG7" s="476"/>
      <c r="FAH7" s="476"/>
      <c r="FAI7" s="476"/>
      <c r="FAJ7" s="476"/>
      <c r="FAK7" s="476"/>
      <c r="FAL7" s="476"/>
      <c r="FAM7" s="476"/>
      <c r="FAN7" s="476"/>
      <c r="FAO7" s="476"/>
      <c r="FAP7" s="476"/>
      <c r="FAQ7" s="476"/>
      <c r="FAR7" s="476"/>
      <c r="FAS7" s="476"/>
      <c r="FAT7" s="476"/>
      <c r="FAU7" s="476"/>
      <c r="FAV7" s="476"/>
      <c r="FAW7" s="476"/>
      <c r="FAX7" s="476"/>
      <c r="FAY7" s="476"/>
      <c r="FAZ7" s="476"/>
      <c r="FBA7" s="476"/>
      <c r="FBB7" s="476"/>
      <c r="FBC7" s="476"/>
      <c r="FBD7" s="476"/>
      <c r="FBE7" s="476"/>
      <c r="FBF7" s="476"/>
      <c r="FBG7" s="476"/>
      <c r="FBH7" s="476"/>
      <c r="FBI7" s="476"/>
      <c r="FBJ7" s="476"/>
      <c r="FBK7" s="476"/>
      <c r="FBL7" s="476"/>
      <c r="FBM7" s="476"/>
      <c r="FBN7" s="476"/>
      <c r="FBO7" s="476"/>
      <c r="FBP7" s="476"/>
      <c r="FBQ7" s="476"/>
      <c r="FBR7" s="476"/>
      <c r="FBS7" s="476"/>
      <c r="FBT7" s="476"/>
      <c r="FBU7" s="476"/>
      <c r="FBV7" s="476"/>
      <c r="FBW7" s="476"/>
      <c r="FBX7" s="476"/>
      <c r="FBY7" s="476"/>
      <c r="FBZ7" s="476"/>
      <c r="FCA7" s="476"/>
      <c r="FCB7" s="476"/>
      <c r="FCC7" s="476"/>
      <c r="FCD7" s="476"/>
      <c r="FCE7" s="476"/>
      <c r="FCF7" s="476"/>
      <c r="FCG7" s="476"/>
      <c r="FCH7" s="476"/>
      <c r="FCI7" s="476"/>
      <c r="FCJ7" s="476"/>
      <c r="FCK7" s="476"/>
      <c r="FCL7" s="476"/>
      <c r="FCM7" s="476"/>
      <c r="FCN7" s="476"/>
      <c r="FCO7" s="476"/>
      <c r="FCP7" s="476"/>
      <c r="FCQ7" s="476"/>
      <c r="FCR7" s="476"/>
      <c r="FCS7" s="476"/>
      <c r="FCT7" s="476"/>
      <c r="FCU7" s="476"/>
      <c r="FCV7" s="476"/>
      <c r="FCW7" s="476"/>
      <c r="FCX7" s="476"/>
      <c r="FCY7" s="476"/>
      <c r="FCZ7" s="476"/>
      <c r="FDA7" s="476"/>
      <c r="FDB7" s="476"/>
      <c r="FDC7" s="476"/>
      <c r="FDD7" s="476"/>
      <c r="FDE7" s="476"/>
      <c r="FDF7" s="476"/>
      <c r="FDG7" s="476"/>
      <c r="FDH7" s="476"/>
      <c r="FDI7" s="476"/>
      <c r="FDJ7" s="476"/>
      <c r="FDK7" s="476"/>
      <c r="FDL7" s="476"/>
      <c r="FDM7" s="476"/>
      <c r="FDN7" s="476"/>
      <c r="FDO7" s="476"/>
      <c r="FDP7" s="476"/>
      <c r="FDQ7" s="476"/>
      <c r="FDR7" s="476"/>
      <c r="FDS7" s="476"/>
      <c r="FDT7" s="476"/>
      <c r="FDU7" s="476"/>
      <c r="FDV7" s="476"/>
      <c r="FDW7" s="476"/>
      <c r="FDX7" s="476"/>
      <c r="FDY7" s="476"/>
      <c r="FDZ7" s="476"/>
      <c r="FEA7" s="476"/>
      <c r="FEB7" s="476"/>
      <c r="FEC7" s="476"/>
      <c r="FED7" s="476"/>
      <c r="FEE7" s="476"/>
      <c r="FEF7" s="476"/>
      <c r="FEG7" s="476"/>
      <c r="FEH7" s="476"/>
      <c r="FEI7" s="476"/>
      <c r="FEJ7" s="476"/>
      <c r="FEK7" s="476"/>
      <c r="FEL7" s="476"/>
      <c r="FEM7" s="476"/>
      <c r="FEN7" s="476"/>
      <c r="FEO7" s="476"/>
      <c r="FEP7" s="476"/>
      <c r="FEQ7" s="476"/>
      <c r="FER7" s="476"/>
      <c r="FES7" s="476"/>
      <c r="FET7" s="476"/>
      <c r="FEU7" s="476"/>
      <c r="FEV7" s="476"/>
      <c r="FEW7" s="476"/>
      <c r="FEX7" s="476"/>
      <c r="FEY7" s="476"/>
      <c r="FEZ7" s="476"/>
      <c r="FFA7" s="476"/>
      <c r="FFB7" s="476"/>
      <c r="FFC7" s="476"/>
      <c r="FFD7" s="476"/>
      <c r="FFE7" s="476"/>
      <c r="FFF7" s="476"/>
      <c r="FFG7" s="476"/>
      <c r="FFH7" s="476"/>
      <c r="FFI7" s="476"/>
      <c r="FFJ7" s="476"/>
      <c r="FFK7" s="476"/>
      <c r="FFL7" s="476"/>
      <c r="FFM7" s="476"/>
      <c r="FFN7" s="476"/>
      <c r="FFO7" s="476"/>
      <c r="FFP7" s="476"/>
      <c r="FFQ7" s="476"/>
      <c r="FFR7" s="476"/>
      <c r="FFS7" s="476"/>
      <c r="FFT7" s="476"/>
      <c r="FFU7" s="476"/>
      <c r="FFV7" s="476"/>
      <c r="FFW7" s="476"/>
      <c r="FFX7" s="476"/>
      <c r="FFY7" s="476"/>
      <c r="FFZ7" s="476"/>
      <c r="FGA7" s="476"/>
      <c r="FGB7" s="476"/>
      <c r="FGC7" s="476"/>
      <c r="FGD7" s="476"/>
      <c r="FGE7" s="476"/>
      <c r="FGF7" s="476"/>
      <c r="FGG7" s="476"/>
      <c r="FGH7" s="476"/>
      <c r="FGI7" s="476"/>
      <c r="FGJ7" s="476"/>
      <c r="FGK7" s="476"/>
      <c r="FGL7" s="476"/>
      <c r="FGM7" s="476"/>
      <c r="FGN7" s="476"/>
      <c r="FGO7" s="476"/>
      <c r="FGP7" s="476"/>
      <c r="FGQ7" s="476"/>
      <c r="FGR7" s="476"/>
      <c r="FGS7" s="476"/>
      <c r="FGT7" s="476"/>
      <c r="FGU7" s="476"/>
      <c r="FGV7" s="476"/>
      <c r="FGW7" s="476"/>
      <c r="FGX7" s="476"/>
      <c r="FGY7" s="476"/>
      <c r="FGZ7" s="476"/>
      <c r="FHA7" s="476"/>
      <c r="FHB7" s="476"/>
      <c r="FHC7" s="476"/>
      <c r="FHD7" s="476"/>
      <c r="FHE7" s="476"/>
      <c r="FHF7" s="476"/>
      <c r="FHG7" s="476"/>
      <c r="FHH7" s="476"/>
      <c r="FHI7" s="476"/>
      <c r="FHJ7" s="476"/>
      <c r="FHK7" s="476"/>
      <c r="FHL7" s="476"/>
      <c r="FHM7" s="476"/>
      <c r="FHN7" s="476"/>
      <c r="FHO7" s="476"/>
      <c r="FHP7" s="476"/>
      <c r="FHQ7" s="476"/>
      <c r="FHR7" s="476"/>
      <c r="FHS7" s="476"/>
      <c r="FHT7" s="476"/>
      <c r="FHU7" s="476"/>
      <c r="FHV7" s="476"/>
      <c r="FHW7" s="476"/>
      <c r="FHX7" s="476"/>
      <c r="FHY7" s="476"/>
      <c r="FHZ7" s="476"/>
      <c r="FIA7" s="476"/>
      <c r="FIB7" s="476"/>
      <c r="FIC7" s="476"/>
      <c r="FID7" s="476"/>
      <c r="FIE7" s="476"/>
      <c r="FIF7" s="476"/>
      <c r="FIG7" s="476"/>
      <c r="FIH7" s="476"/>
      <c r="FII7" s="476"/>
      <c r="FIJ7" s="476"/>
      <c r="FIK7" s="476"/>
      <c r="FIL7" s="476"/>
      <c r="FIM7" s="476"/>
      <c r="FIN7" s="476"/>
      <c r="FIO7" s="476"/>
      <c r="FIP7" s="476"/>
      <c r="FIQ7" s="476"/>
      <c r="FIR7" s="476"/>
      <c r="FIS7" s="476"/>
      <c r="FIT7" s="476"/>
      <c r="FIU7" s="476"/>
      <c r="FIV7" s="476"/>
      <c r="FIW7" s="476"/>
      <c r="FIX7" s="476"/>
      <c r="FIY7" s="476"/>
      <c r="FIZ7" s="476"/>
      <c r="FJA7" s="476"/>
      <c r="FJB7" s="476"/>
      <c r="FJC7" s="476"/>
      <c r="FJD7" s="476"/>
      <c r="FJE7" s="476"/>
      <c r="FJF7" s="476"/>
      <c r="FJG7" s="476"/>
      <c r="FJH7" s="476"/>
      <c r="FJI7" s="476"/>
      <c r="FJJ7" s="476"/>
      <c r="FJK7" s="476"/>
      <c r="FJL7" s="476"/>
      <c r="FJM7" s="476"/>
      <c r="FJN7" s="476"/>
      <c r="FJO7" s="476"/>
      <c r="FJP7" s="476"/>
      <c r="FJQ7" s="476"/>
      <c r="FJR7" s="476"/>
      <c r="FJS7" s="476"/>
      <c r="FJT7" s="476"/>
      <c r="FJU7" s="476"/>
      <c r="FJV7" s="476"/>
      <c r="FJW7" s="476"/>
      <c r="FJX7" s="476"/>
      <c r="FJY7" s="476"/>
      <c r="FJZ7" s="476"/>
      <c r="FKA7" s="476"/>
      <c r="FKB7" s="476"/>
      <c r="FKC7" s="476"/>
      <c r="FKD7" s="476"/>
      <c r="FKE7" s="476"/>
      <c r="FKF7" s="476"/>
      <c r="FKG7" s="476"/>
      <c r="FKH7" s="476"/>
      <c r="FKI7" s="476"/>
      <c r="FKJ7" s="476"/>
      <c r="FKK7" s="476"/>
      <c r="FKL7" s="476"/>
      <c r="FKM7" s="476"/>
      <c r="FKN7" s="476"/>
      <c r="FKO7" s="476"/>
      <c r="FKP7" s="476"/>
      <c r="FKQ7" s="476"/>
      <c r="FKR7" s="476"/>
      <c r="FKS7" s="476"/>
      <c r="FKT7" s="476"/>
      <c r="FKU7" s="476"/>
      <c r="FKV7" s="476"/>
      <c r="FKW7" s="476"/>
      <c r="FKX7" s="476"/>
      <c r="FKY7" s="476"/>
      <c r="FKZ7" s="476"/>
      <c r="FLA7" s="476"/>
      <c r="FLB7" s="476"/>
      <c r="FLC7" s="476"/>
      <c r="FLD7" s="476"/>
      <c r="FLE7" s="476"/>
      <c r="FLF7" s="476"/>
      <c r="FLG7" s="476"/>
      <c r="FLH7" s="476"/>
      <c r="FLI7" s="476"/>
      <c r="FLJ7" s="476"/>
      <c r="FLK7" s="476"/>
      <c r="FLL7" s="476"/>
      <c r="FLM7" s="476"/>
      <c r="FLN7" s="476"/>
      <c r="FLO7" s="476"/>
      <c r="FLP7" s="476"/>
      <c r="FLQ7" s="476"/>
      <c r="FLR7" s="476"/>
      <c r="FLS7" s="476"/>
      <c r="FLT7" s="476"/>
      <c r="FLU7" s="476"/>
      <c r="FLV7" s="476"/>
      <c r="FLW7" s="476"/>
      <c r="FLX7" s="476"/>
      <c r="FLY7" s="476"/>
      <c r="FLZ7" s="476"/>
      <c r="FMA7" s="476"/>
      <c r="FMB7" s="476"/>
      <c r="FMC7" s="476"/>
      <c r="FMD7" s="476"/>
      <c r="FME7" s="476"/>
      <c r="FMF7" s="476"/>
      <c r="FMG7" s="476"/>
      <c r="FMH7" s="476"/>
      <c r="FMI7" s="476"/>
      <c r="FMJ7" s="476"/>
      <c r="FMK7" s="476"/>
      <c r="FML7" s="476"/>
      <c r="FMM7" s="476"/>
      <c r="FMN7" s="476"/>
      <c r="FMO7" s="476"/>
      <c r="FMP7" s="476"/>
      <c r="FMQ7" s="476"/>
      <c r="FMR7" s="476"/>
      <c r="FMS7" s="476"/>
      <c r="FMT7" s="476"/>
      <c r="FMU7" s="476"/>
      <c r="FMV7" s="476"/>
      <c r="FMW7" s="476"/>
      <c r="FMX7" s="476"/>
      <c r="FMY7" s="476"/>
      <c r="FMZ7" s="476"/>
      <c r="FNA7" s="476"/>
      <c r="FNB7" s="476"/>
      <c r="FNC7" s="476"/>
      <c r="FND7" s="476"/>
      <c r="FNE7" s="476"/>
      <c r="FNF7" s="476"/>
      <c r="FNG7" s="476"/>
      <c r="FNH7" s="476"/>
      <c r="FNI7" s="476"/>
      <c r="FNJ7" s="476"/>
      <c r="FNK7" s="476"/>
      <c r="FNL7" s="476"/>
      <c r="FNM7" s="476"/>
      <c r="FNN7" s="476"/>
      <c r="FNO7" s="476"/>
      <c r="FNP7" s="476"/>
      <c r="FNQ7" s="476"/>
      <c r="FNR7" s="476"/>
      <c r="FNS7" s="476"/>
      <c r="FNT7" s="476"/>
      <c r="FNU7" s="476"/>
      <c r="FNV7" s="476"/>
      <c r="FNW7" s="476"/>
      <c r="FNX7" s="476"/>
      <c r="FNY7" s="476"/>
      <c r="FNZ7" s="476"/>
      <c r="FOA7" s="476"/>
      <c r="FOB7" s="476"/>
      <c r="FOC7" s="476"/>
      <c r="FOD7" s="476"/>
      <c r="FOE7" s="476"/>
      <c r="FOF7" s="476"/>
      <c r="FOG7" s="476"/>
      <c r="FOH7" s="476"/>
      <c r="FOI7" s="476"/>
      <c r="FOJ7" s="476"/>
      <c r="FOK7" s="476"/>
      <c r="FOL7" s="476"/>
      <c r="FOM7" s="476"/>
      <c r="FON7" s="476"/>
      <c r="FOO7" s="476"/>
      <c r="FOP7" s="476"/>
      <c r="FOQ7" s="476"/>
      <c r="FOR7" s="476"/>
      <c r="FOS7" s="476"/>
      <c r="FOT7" s="476"/>
      <c r="FOU7" s="476"/>
      <c r="FOV7" s="476"/>
      <c r="FOW7" s="476"/>
      <c r="FOX7" s="476"/>
      <c r="FOY7" s="476"/>
      <c r="FOZ7" s="476"/>
      <c r="FPA7" s="476"/>
      <c r="FPB7" s="476"/>
      <c r="FPC7" s="476"/>
      <c r="FPD7" s="476"/>
      <c r="FPE7" s="476"/>
      <c r="FPF7" s="476"/>
      <c r="FPG7" s="476"/>
      <c r="FPH7" s="476"/>
      <c r="FPI7" s="476"/>
      <c r="FPJ7" s="476"/>
      <c r="FPK7" s="476"/>
      <c r="FPL7" s="476"/>
      <c r="FPM7" s="476"/>
      <c r="FPN7" s="476"/>
      <c r="FPO7" s="476"/>
      <c r="FPP7" s="476"/>
      <c r="FPQ7" s="476"/>
      <c r="FPR7" s="476"/>
      <c r="FPS7" s="476"/>
      <c r="FPT7" s="476"/>
      <c r="FPU7" s="476"/>
      <c r="FPV7" s="476"/>
      <c r="FPW7" s="476"/>
      <c r="FPX7" s="476"/>
      <c r="FPY7" s="476"/>
      <c r="FPZ7" s="476"/>
      <c r="FQA7" s="476"/>
      <c r="FQB7" s="476"/>
      <c r="FQC7" s="476"/>
      <c r="FQD7" s="476"/>
      <c r="FQE7" s="476"/>
      <c r="FQF7" s="476"/>
      <c r="FQG7" s="476"/>
      <c r="FQH7" s="476"/>
      <c r="FQI7" s="476"/>
      <c r="FQJ7" s="476"/>
      <c r="FQK7" s="476"/>
      <c r="FQL7" s="476"/>
      <c r="FQM7" s="476"/>
      <c r="FQN7" s="476"/>
      <c r="FQO7" s="476"/>
      <c r="FQP7" s="476"/>
      <c r="FQQ7" s="476"/>
      <c r="FQR7" s="476"/>
      <c r="FQS7" s="476"/>
      <c r="FQT7" s="476"/>
      <c r="FQU7" s="476"/>
      <c r="FQV7" s="476"/>
      <c r="FQW7" s="476"/>
      <c r="FQX7" s="476"/>
      <c r="FQY7" s="476"/>
      <c r="FQZ7" s="476"/>
      <c r="FRA7" s="476"/>
      <c r="FRB7" s="476"/>
      <c r="FRC7" s="476"/>
      <c r="FRD7" s="476"/>
      <c r="FRE7" s="476"/>
      <c r="FRF7" s="476"/>
      <c r="FRG7" s="476"/>
      <c r="FRH7" s="476"/>
      <c r="FRI7" s="476"/>
      <c r="FRJ7" s="476"/>
      <c r="FRK7" s="476"/>
      <c r="FRL7" s="476"/>
      <c r="FRM7" s="476"/>
      <c r="FRN7" s="476"/>
      <c r="FRO7" s="476"/>
      <c r="FRP7" s="476"/>
      <c r="FRQ7" s="476"/>
      <c r="FRR7" s="476"/>
      <c r="FRS7" s="476"/>
      <c r="FRT7" s="476"/>
      <c r="FRU7" s="476"/>
      <c r="FRV7" s="476"/>
      <c r="FRW7" s="476"/>
      <c r="FRX7" s="476"/>
      <c r="FRY7" s="476"/>
      <c r="FRZ7" s="476"/>
      <c r="FSA7" s="476"/>
      <c r="FSB7" s="476"/>
      <c r="FSC7" s="476"/>
      <c r="FSD7" s="476"/>
      <c r="FSE7" s="476"/>
      <c r="FSF7" s="476"/>
      <c r="FSG7" s="476"/>
      <c r="FSH7" s="476"/>
      <c r="FSI7" s="476"/>
      <c r="FSJ7" s="476"/>
      <c r="FSK7" s="476"/>
      <c r="FSL7" s="476"/>
      <c r="FSM7" s="476"/>
      <c r="FSN7" s="476"/>
      <c r="FSO7" s="476"/>
      <c r="FSP7" s="476"/>
      <c r="FSQ7" s="476"/>
      <c r="FSR7" s="476"/>
      <c r="FSS7" s="476"/>
      <c r="FST7" s="476"/>
      <c r="FSU7" s="476"/>
      <c r="FSV7" s="476"/>
      <c r="FSW7" s="476"/>
      <c r="FSX7" s="476"/>
      <c r="FSY7" s="476"/>
      <c r="FSZ7" s="476"/>
      <c r="FTA7" s="476"/>
      <c r="FTB7" s="476"/>
      <c r="FTC7" s="476"/>
      <c r="FTD7" s="476"/>
      <c r="FTE7" s="476"/>
      <c r="FTF7" s="476"/>
      <c r="FTG7" s="476"/>
      <c r="FTH7" s="476"/>
      <c r="FTI7" s="476"/>
      <c r="FTJ7" s="476"/>
      <c r="FTK7" s="476"/>
      <c r="FTL7" s="476"/>
      <c r="FTM7" s="476"/>
      <c r="FTN7" s="476"/>
      <c r="FTO7" s="476"/>
      <c r="FTP7" s="476"/>
      <c r="FTQ7" s="476"/>
      <c r="FTR7" s="476"/>
      <c r="FTS7" s="476"/>
      <c r="FTT7" s="476"/>
      <c r="FTU7" s="476"/>
      <c r="FTV7" s="476"/>
      <c r="FTW7" s="476"/>
      <c r="FTX7" s="476"/>
      <c r="FTY7" s="476"/>
      <c r="FTZ7" s="476"/>
      <c r="FUA7" s="476"/>
      <c r="FUB7" s="476"/>
      <c r="FUC7" s="476"/>
      <c r="FUD7" s="476"/>
      <c r="FUE7" s="476"/>
      <c r="FUF7" s="476"/>
      <c r="FUG7" s="476"/>
      <c r="FUH7" s="476"/>
      <c r="FUI7" s="476"/>
      <c r="FUJ7" s="476"/>
      <c r="FUK7" s="476"/>
      <c r="FUL7" s="476"/>
      <c r="FUM7" s="476"/>
      <c r="FUN7" s="476"/>
      <c r="FUO7" s="476"/>
      <c r="FUP7" s="476"/>
      <c r="FUQ7" s="476"/>
      <c r="FUR7" s="476"/>
      <c r="FUS7" s="476"/>
      <c r="FUT7" s="476"/>
      <c r="FUU7" s="476"/>
      <c r="FUV7" s="476"/>
      <c r="FUW7" s="476"/>
      <c r="FUX7" s="476"/>
      <c r="FUY7" s="476"/>
      <c r="FUZ7" s="476"/>
      <c r="FVA7" s="476"/>
      <c r="FVB7" s="476"/>
      <c r="FVC7" s="476"/>
      <c r="FVD7" s="476"/>
      <c r="FVE7" s="476"/>
      <c r="FVF7" s="476"/>
      <c r="FVG7" s="476"/>
      <c r="FVH7" s="476"/>
      <c r="FVI7" s="476"/>
      <c r="FVJ7" s="476"/>
      <c r="FVK7" s="476"/>
      <c r="FVL7" s="476"/>
      <c r="FVM7" s="476"/>
      <c r="FVN7" s="476"/>
      <c r="FVO7" s="476"/>
      <c r="FVP7" s="476"/>
      <c r="FVQ7" s="476"/>
      <c r="FVR7" s="476"/>
      <c r="FVS7" s="476"/>
      <c r="FVT7" s="476"/>
      <c r="FVU7" s="476"/>
      <c r="FVV7" s="476"/>
      <c r="FVW7" s="476"/>
      <c r="FVX7" s="476"/>
      <c r="FVY7" s="476"/>
      <c r="FVZ7" s="476"/>
      <c r="FWA7" s="476"/>
      <c r="FWB7" s="476"/>
      <c r="FWC7" s="476"/>
      <c r="FWD7" s="476"/>
      <c r="FWE7" s="476"/>
      <c r="FWF7" s="476"/>
      <c r="FWG7" s="476"/>
      <c r="FWH7" s="476"/>
      <c r="FWI7" s="476"/>
      <c r="FWJ7" s="476"/>
      <c r="FWK7" s="476"/>
      <c r="FWL7" s="476"/>
      <c r="FWM7" s="476"/>
      <c r="FWN7" s="476"/>
      <c r="FWO7" s="476"/>
      <c r="FWP7" s="476"/>
      <c r="FWQ7" s="476"/>
      <c r="FWR7" s="476"/>
      <c r="FWS7" s="476"/>
      <c r="FWT7" s="476"/>
      <c r="FWU7" s="476"/>
      <c r="FWV7" s="476"/>
      <c r="FWW7" s="476"/>
      <c r="FWX7" s="476"/>
      <c r="FWY7" s="476"/>
      <c r="FWZ7" s="476"/>
      <c r="FXA7" s="476"/>
      <c r="FXB7" s="476"/>
      <c r="FXC7" s="476"/>
      <c r="FXD7" s="476"/>
      <c r="FXE7" s="476"/>
      <c r="FXF7" s="476"/>
      <c r="FXG7" s="476"/>
      <c r="FXH7" s="476"/>
      <c r="FXI7" s="476"/>
      <c r="FXJ7" s="476"/>
      <c r="FXK7" s="476"/>
      <c r="FXL7" s="476"/>
      <c r="FXM7" s="476"/>
      <c r="FXN7" s="476"/>
      <c r="FXO7" s="476"/>
      <c r="FXP7" s="476"/>
      <c r="FXQ7" s="476"/>
      <c r="FXR7" s="476"/>
      <c r="FXS7" s="476"/>
      <c r="FXT7" s="476"/>
      <c r="FXU7" s="476"/>
      <c r="FXV7" s="476"/>
      <c r="FXW7" s="476"/>
      <c r="FXX7" s="476"/>
      <c r="FXY7" s="476"/>
      <c r="FXZ7" s="476"/>
      <c r="FYA7" s="476"/>
      <c r="FYB7" s="476"/>
      <c r="FYC7" s="476"/>
      <c r="FYD7" s="476"/>
      <c r="FYE7" s="476"/>
      <c r="FYF7" s="476"/>
      <c r="FYG7" s="476"/>
      <c r="FYH7" s="476"/>
      <c r="FYI7" s="476"/>
      <c r="FYJ7" s="476"/>
      <c r="FYK7" s="476"/>
      <c r="FYL7" s="476"/>
      <c r="FYM7" s="476"/>
      <c r="FYN7" s="476"/>
      <c r="FYO7" s="476"/>
      <c r="FYP7" s="476"/>
      <c r="FYQ7" s="476"/>
      <c r="FYR7" s="476"/>
      <c r="FYS7" s="476"/>
      <c r="FYT7" s="476"/>
      <c r="FYU7" s="476"/>
      <c r="FYV7" s="476"/>
      <c r="FYW7" s="476"/>
      <c r="FYX7" s="476"/>
      <c r="FYY7" s="476"/>
      <c r="FYZ7" s="476"/>
      <c r="FZA7" s="476"/>
      <c r="FZB7" s="476"/>
      <c r="FZC7" s="476"/>
      <c r="FZD7" s="476"/>
      <c r="FZE7" s="476"/>
      <c r="FZF7" s="476"/>
      <c r="FZG7" s="476"/>
      <c r="FZH7" s="476"/>
      <c r="FZI7" s="476"/>
      <c r="FZJ7" s="476"/>
      <c r="FZK7" s="476"/>
      <c r="FZL7" s="476"/>
      <c r="FZM7" s="476"/>
      <c r="FZN7" s="476"/>
      <c r="FZO7" s="476"/>
      <c r="FZP7" s="476"/>
      <c r="FZQ7" s="476"/>
      <c r="FZR7" s="476"/>
      <c r="FZS7" s="476"/>
      <c r="FZT7" s="476"/>
      <c r="FZU7" s="476"/>
      <c r="FZV7" s="476"/>
      <c r="FZW7" s="476"/>
      <c r="FZX7" s="476"/>
      <c r="FZY7" s="476"/>
      <c r="FZZ7" s="476"/>
      <c r="GAA7" s="476"/>
      <c r="GAB7" s="476"/>
      <c r="GAC7" s="476"/>
      <c r="GAD7" s="476"/>
      <c r="GAE7" s="476"/>
      <c r="GAF7" s="476"/>
      <c r="GAG7" s="476"/>
      <c r="GAH7" s="476"/>
      <c r="GAI7" s="476"/>
      <c r="GAJ7" s="476"/>
      <c r="GAK7" s="476"/>
      <c r="GAL7" s="476"/>
      <c r="GAM7" s="476"/>
      <c r="GAN7" s="476"/>
      <c r="GAO7" s="476"/>
      <c r="GAP7" s="476"/>
      <c r="GAQ7" s="476"/>
      <c r="GAR7" s="476"/>
      <c r="GAS7" s="476"/>
      <c r="GAT7" s="476"/>
      <c r="GAU7" s="476"/>
      <c r="GAV7" s="476"/>
      <c r="GAW7" s="476"/>
      <c r="GAX7" s="476"/>
      <c r="GAY7" s="476"/>
      <c r="GAZ7" s="476"/>
      <c r="GBA7" s="476"/>
      <c r="GBB7" s="476"/>
      <c r="GBC7" s="476"/>
      <c r="GBD7" s="476"/>
      <c r="GBE7" s="476"/>
      <c r="GBF7" s="476"/>
      <c r="GBG7" s="476"/>
      <c r="GBH7" s="476"/>
      <c r="GBI7" s="476"/>
      <c r="GBJ7" s="476"/>
      <c r="GBK7" s="476"/>
      <c r="GBL7" s="476"/>
      <c r="GBM7" s="476"/>
      <c r="GBN7" s="476"/>
      <c r="GBO7" s="476"/>
      <c r="GBP7" s="476"/>
      <c r="GBQ7" s="476"/>
      <c r="GBR7" s="476"/>
      <c r="GBS7" s="476"/>
      <c r="GBT7" s="476"/>
      <c r="GBU7" s="476"/>
      <c r="GBV7" s="476"/>
      <c r="GBW7" s="476"/>
      <c r="GBX7" s="476"/>
      <c r="GBY7" s="476"/>
      <c r="GBZ7" s="476"/>
      <c r="GCA7" s="476"/>
      <c r="GCB7" s="476"/>
      <c r="GCC7" s="476"/>
      <c r="GCD7" s="476"/>
      <c r="GCE7" s="476"/>
      <c r="GCF7" s="476"/>
      <c r="GCG7" s="476"/>
      <c r="GCH7" s="476"/>
      <c r="GCI7" s="476"/>
      <c r="GCJ7" s="476"/>
      <c r="GCK7" s="476"/>
      <c r="GCL7" s="476"/>
      <c r="GCM7" s="476"/>
      <c r="GCN7" s="476"/>
      <c r="GCO7" s="476"/>
      <c r="GCP7" s="476"/>
      <c r="GCQ7" s="476"/>
      <c r="GCR7" s="476"/>
      <c r="GCS7" s="476"/>
      <c r="GCT7" s="476"/>
      <c r="GCU7" s="476"/>
      <c r="GCV7" s="476"/>
      <c r="GCW7" s="476"/>
      <c r="GCX7" s="476"/>
      <c r="GCY7" s="476"/>
      <c r="GCZ7" s="476"/>
      <c r="GDA7" s="476"/>
      <c r="GDB7" s="476"/>
      <c r="GDC7" s="476"/>
      <c r="GDD7" s="476"/>
      <c r="GDE7" s="476"/>
      <c r="GDF7" s="476"/>
      <c r="GDG7" s="476"/>
      <c r="GDH7" s="476"/>
      <c r="GDI7" s="476"/>
      <c r="GDJ7" s="476"/>
      <c r="GDK7" s="476"/>
      <c r="GDL7" s="476"/>
      <c r="GDM7" s="476"/>
      <c r="GDN7" s="476"/>
      <c r="GDO7" s="476"/>
      <c r="GDP7" s="476"/>
      <c r="GDQ7" s="476"/>
      <c r="GDR7" s="476"/>
      <c r="GDS7" s="476"/>
      <c r="GDT7" s="476"/>
      <c r="GDU7" s="476"/>
      <c r="GDV7" s="476"/>
      <c r="GDW7" s="476"/>
      <c r="GDX7" s="476"/>
      <c r="GDY7" s="476"/>
      <c r="GDZ7" s="476"/>
      <c r="GEA7" s="476"/>
      <c r="GEB7" s="476"/>
      <c r="GEC7" s="476"/>
      <c r="GED7" s="476"/>
      <c r="GEE7" s="476"/>
      <c r="GEF7" s="476"/>
      <c r="GEG7" s="476"/>
      <c r="GEH7" s="476"/>
      <c r="GEI7" s="476"/>
      <c r="GEJ7" s="476"/>
      <c r="GEK7" s="476"/>
      <c r="GEL7" s="476"/>
      <c r="GEM7" s="476"/>
      <c r="GEN7" s="476"/>
      <c r="GEO7" s="476"/>
      <c r="GEP7" s="476"/>
      <c r="GEQ7" s="476"/>
      <c r="GER7" s="476"/>
      <c r="GES7" s="476"/>
      <c r="GET7" s="476"/>
      <c r="GEU7" s="476"/>
      <c r="GEV7" s="476"/>
      <c r="GEW7" s="476"/>
      <c r="GEX7" s="476"/>
      <c r="GEY7" s="476"/>
      <c r="GEZ7" s="476"/>
      <c r="GFA7" s="476"/>
      <c r="GFB7" s="476"/>
      <c r="GFC7" s="476"/>
      <c r="GFD7" s="476"/>
      <c r="GFE7" s="476"/>
      <c r="GFF7" s="476"/>
      <c r="GFG7" s="476"/>
      <c r="GFH7" s="476"/>
      <c r="GFI7" s="476"/>
      <c r="GFJ7" s="476"/>
      <c r="GFK7" s="476"/>
      <c r="GFL7" s="476"/>
      <c r="GFM7" s="476"/>
      <c r="GFN7" s="476"/>
      <c r="GFO7" s="476"/>
      <c r="GFP7" s="476"/>
      <c r="GFQ7" s="476"/>
      <c r="GFR7" s="476"/>
      <c r="GFS7" s="476"/>
      <c r="GFT7" s="476"/>
      <c r="GFU7" s="476"/>
      <c r="GFV7" s="476"/>
      <c r="GFW7" s="476"/>
      <c r="GFX7" s="476"/>
      <c r="GFY7" s="476"/>
      <c r="GFZ7" s="476"/>
      <c r="GGA7" s="476"/>
      <c r="GGB7" s="476"/>
      <c r="GGC7" s="476"/>
      <c r="GGD7" s="476"/>
      <c r="GGE7" s="476"/>
      <c r="GGF7" s="476"/>
      <c r="GGG7" s="476"/>
      <c r="GGH7" s="476"/>
      <c r="GGI7" s="476"/>
      <c r="GGJ7" s="476"/>
      <c r="GGK7" s="476"/>
      <c r="GGL7" s="476"/>
      <c r="GGM7" s="476"/>
      <c r="GGN7" s="476"/>
      <c r="GGO7" s="476"/>
      <c r="GGP7" s="476"/>
      <c r="GGQ7" s="476"/>
      <c r="GGR7" s="476"/>
      <c r="GGS7" s="476"/>
      <c r="GGT7" s="476"/>
      <c r="GGU7" s="476"/>
      <c r="GGV7" s="476"/>
      <c r="GGW7" s="476"/>
      <c r="GGX7" s="476"/>
      <c r="GGY7" s="476"/>
      <c r="GGZ7" s="476"/>
      <c r="GHA7" s="476"/>
      <c r="GHB7" s="476"/>
      <c r="GHC7" s="476"/>
      <c r="GHD7" s="476"/>
      <c r="GHE7" s="476"/>
      <c r="GHF7" s="476"/>
      <c r="GHG7" s="476"/>
      <c r="GHH7" s="476"/>
      <c r="GHI7" s="476"/>
      <c r="GHJ7" s="476"/>
      <c r="GHK7" s="476"/>
      <c r="GHL7" s="476"/>
      <c r="GHM7" s="476"/>
      <c r="GHN7" s="476"/>
      <c r="GHO7" s="476"/>
      <c r="GHP7" s="476"/>
      <c r="GHQ7" s="476"/>
      <c r="GHR7" s="476"/>
      <c r="GHS7" s="476"/>
      <c r="GHT7" s="476"/>
      <c r="GHU7" s="476"/>
      <c r="GHV7" s="476"/>
      <c r="GHW7" s="476"/>
      <c r="GHX7" s="476"/>
      <c r="GHY7" s="476"/>
      <c r="GHZ7" s="476"/>
      <c r="GIA7" s="476"/>
      <c r="GIB7" s="476"/>
      <c r="GIC7" s="476"/>
      <c r="GID7" s="476"/>
      <c r="GIE7" s="476"/>
      <c r="GIF7" s="476"/>
      <c r="GIG7" s="476"/>
      <c r="GIH7" s="476"/>
      <c r="GII7" s="476"/>
      <c r="GIJ7" s="476"/>
      <c r="GIK7" s="476"/>
      <c r="GIL7" s="476"/>
      <c r="GIM7" s="476"/>
      <c r="GIN7" s="476"/>
      <c r="GIO7" s="476"/>
      <c r="GIP7" s="476"/>
      <c r="GIQ7" s="476"/>
      <c r="GIR7" s="476"/>
      <c r="GIS7" s="476"/>
      <c r="GIT7" s="476"/>
      <c r="GIU7" s="476"/>
      <c r="GIV7" s="476"/>
      <c r="GIW7" s="476"/>
      <c r="GIX7" s="476"/>
      <c r="GIY7" s="476"/>
      <c r="GIZ7" s="476"/>
      <c r="GJA7" s="476"/>
      <c r="GJB7" s="476"/>
      <c r="GJC7" s="476"/>
      <c r="GJD7" s="476"/>
      <c r="GJE7" s="476"/>
      <c r="GJF7" s="476"/>
      <c r="GJG7" s="476"/>
      <c r="GJH7" s="476"/>
      <c r="GJI7" s="476"/>
      <c r="GJJ7" s="476"/>
      <c r="GJK7" s="476"/>
      <c r="GJL7" s="476"/>
      <c r="GJM7" s="476"/>
      <c r="GJN7" s="476"/>
      <c r="GJO7" s="476"/>
      <c r="GJP7" s="476"/>
      <c r="GJQ7" s="476"/>
      <c r="GJR7" s="476"/>
      <c r="GJS7" s="476"/>
      <c r="GJT7" s="476"/>
      <c r="GJU7" s="476"/>
      <c r="GJV7" s="476"/>
      <c r="GJW7" s="476"/>
      <c r="GJX7" s="476"/>
      <c r="GJY7" s="476"/>
      <c r="GJZ7" s="476"/>
      <c r="GKA7" s="476"/>
      <c r="GKB7" s="476"/>
      <c r="GKC7" s="476"/>
      <c r="GKD7" s="476"/>
      <c r="GKE7" s="476"/>
      <c r="GKF7" s="476"/>
      <c r="GKG7" s="476"/>
      <c r="GKH7" s="476"/>
      <c r="GKI7" s="476"/>
      <c r="GKJ7" s="476"/>
      <c r="GKK7" s="476"/>
      <c r="GKL7" s="476"/>
      <c r="GKM7" s="476"/>
      <c r="GKN7" s="476"/>
      <c r="GKO7" s="476"/>
      <c r="GKP7" s="476"/>
      <c r="GKQ7" s="476"/>
      <c r="GKR7" s="476"/>
      <c r="GKS7" s="476"/>
      <c r="GKT7" s="476"/>
      <c r="GKU7" s="476"/>
      <c r="GKV7" s="476"/>
      <c r="GKW7" s="476"/>
      <c r="GKX7" s="476"/>
      <c r="GKY7" s="476"/>
      <c r="GKZ7" s="476"/>
      <c r="GLA7" s="476"/>
      <c r="GLB7" s="476"/>
      <c r="GLC7" s="476"/>
      <c r="GLD7" s="476"/>
      <c r="GLE7" s="476"/>
      <c r="GLF7" s="476"/>
      <c r="GLG7" s="476"/>
      <c r="GLH7" s="476"/>
      <c r="GLI7" s="476"/>
      <c r="GLJ7" s="476"/>
      <c r="GLK7" s="476"/>
      <c r="GLL7" s="476"/>
      <c r="GLM7" s="476"/>
      <c r="GLN7" s="476"/>
      <c r="GLO7" s="476"/>
      <c r="GLP7" s="476"/>
      <c r="GLQ7" s="476"/>
      <c r="GLR7" s="476"/>
      <c r="GLS7" s="476"/>
      <c r="GLT7" s="476"/>
      <c r="GLU7" s="476"/>
      <c r="GLV7" s="476"/>
      <c r="GLW7" s="476"/>
      <c r="GLX7" s="476"/>
      <c r="GLY7" s="476"/>
      <c r="GLZ7" s="476"/>
      <c r="GMA7" s="476"/>
      <c r="GMB7" s="476"/>
      <c r="GMC7" s="476"/>
      <c r="GMD7" s="476"/>
      <c r="GME7" s="476"/>
      <c r="GMF7" s="476"/>
      <c r="GMG7" s="476"/>
      <c r="GMH7" s="476"/>
      <c r="GMI7" s="476"/>
      <c r="GMJ7" s="476"/>
      <c r="GMK7" s="476"/>
      <c r="GML7" s="476"/>
      <c r="GMM7" s="476"/>
      <c r="GMN7" s="476"/>
      <c r="GMO7" s="476"/>
      <c r="GMP7" s="476"/>
      <c r="GMQ7" s="476"/>
      <c r="GMR7" s="476"/>
      <c r="GMS7" s="476"/>
      <c r="GMT7" s="476"/>
      <c r="GMU7" s="476"/>
      <c r="GMV7" s="476"/>
      <c r="GMW7" s="476"/>
      <c r="GMX7" s="476"/>
      <c r="GMY7" s="476"/>
      <c r="GMZ7" s="476"/>
      <c r="GNA7" s="476"/>
      <c r="GNB7" s="476"/>
      <c r="GNC7" s="476"/>
      <c r="GND7" s="476"/>
      <c r="GNE7" s="476"/>
      <c r="GNF7" s="476"/>
      <c r="GNG7" s="476"/>
      <c r="GNH7" s="476"/>
      <c r="GNI7" s="476"/>
      <c r="GNJ7" s="476"/>
      <c r="GNK7" s="476"/>
      <c r="GNL7" s="476"/>
      <c r="GNM7" s="476"/>
      <c r="GNN7" s="476"/>
      <c r="GNO7" s="476"/>
      <c r="GNP7" s="476"/>
      <c r="GNQ7" s="476"/>
      <c r="GNR7" s="476"/>
      <c r="GNS7" s="476"/>
      <c r="GNT7" s="476"/>
      <c r="GNU7" s="476"/>
      <c r="GNV7" s="476"/>
      <c r="GNW7" s="476"/>
      <c r="GNX7" s="476"/>
      <c r="GNY7" s="476"/>
      <c r="GNZ7" s="476"/>
      <c r="GOA7" s="476"/>
      <c r="GOB7" s="476"/>
      <c r="GOC7" s="476"/>
      <c r="GOD7" s="476"/>
      <c r="GOE7" s="476"/>
      <c r="GOF7" s="476"/>
      <c r="GOG7" s="476"/>
      <c r="GOH7" s="476"/>
      <c r="GOI7" s="476"/>
      <c r="GOJ7" s="476"/>
      <c r="GOK7" s="476"/>
      <c r="GOL7" s="476"/>
      <c r="GOM7" s="476"/>
      <c r="GON7" s="476"/>
      <c r="GOO7" s="476"/>
      <c r="GOP7" s="476"/>
      <c r="GOQ7" s="476"/>
      <c r="GOR7" s="476"/>
      <c r="GOS7" s="476"/>
      <c r="GOT7" s="476"/>
      <c r="GOU7" s="476"/>
      <c r="GOV7" s="476"/>
      <c r="GOW7" s="476"/>
      <c r="GOX7" s="476"/>
      <c r="GOY7" s="476"/>
      <c r="GOZ7" s="476"/>
      <c r="GPA7" s="476"/>
      <c r="GPB7" s="476"/>
      <c r="GPC7" s="476"/>
      <c r="GPD7" s="476"/>
      <c r="GPE7" s="476"/>
      <c r="GPF7" s="476"/>
      <c r="GPG7" s="476"/>
      <c r="GPH7" s="476"/>
      <c r="GPI7" s="476"/>
      <c r="GPJ7" s="476"/>
      <c r="GPK7" s="476"/>
      <c r="GPL7" s="476"/>
      <c r="GPM7" s="476"/>
      <c r="GPN7" s="476"/>
      <c r="GPO7" s="476"/>
      <c r="GPP7" s="476"/>
      <c r="GPQ7" s="476"/>
      <c r="GPR7" s="476"/>
      <c r="GPS7" s="476"/>
      <c r="GPT7" s="476"/>
      <c r="GPU7" s="476"/>
      <c r="GPV7" s="476"/>
      <c r="GPW7" s="476"/>
      <c r="GPX7" s="476"/>
      <c r="GPY7" s="476"/>
      <c r="GPZ7" s="476"/>
      <c r="GQA7" s="476"/>
      <c r="GQB7" s="476"/>
      <c r="GQC7" s="476"/>
      <c r="GQD7" s="476"/>
      <c r="GQE7" s="476"/>
      <c r="GQF7" s="476"/>
      <c r="GQG7" s="476"/>
      <c r="GQH7" s="476"/>
      <c r="GQI7" s="476"/>
      <c r="GQJ7" s="476"/>
      <c r="GQK7" s="476"/>
      <c r="GQL7" s="476"/>
      <c r="GQM7" s="476"/>
      <c r="GQN7" s="476"/>
      <c r="GQO7" s="476"/>
      <c r="GQP7" s="476"/>
      <c r="GQQ7" s="476"/>
      <c r="GQR7" s="476"/>
      <c r="GQS7" s="476"/>
      <c r="GQT7" s="476"/>
      <c r="GQU7" s="476"/>
      <c r="GQV7" s="476"/>
      <c r="GQW7" s="476"/>
      <c r="GQX7" s="476"/>
      <c r="GQY7" s="476"/>
      <c r="GQZ7" s="476"/>
      <c r="GRA7" s="476"/>
      <c r="GRB7" s="476"/>
      <c r="GRC7" s="476"/>
      <c r="GRD7" s="476"/>
      <c r="GRE7" s="476"/>
      <c r="GRF7" s="476"/>
      <c r="GRG7" s="476"/>
      <c r="GRH7" s="476"/>
      <c r="GRI7" s="476"/>
      <c r="GRJ7" s="476"/>
      <c r="GRK7" s="476"/>
      <c r="GRL7" s="476"/>
      <c r="GRM7" s="476"/>
      <c r="GRN7" s="476"/>
      <c r="GRO7" s="476"/>
      <c r="GRP7" s="476"/>
      <c r="GRQ7" s="476"/>
      <c r="GRR7" s="476"/>
      <c r="GRS7" s="476"/>
      <c r="GRT7" s="476"/>
      <c r="GRU7" s="476"/>
      <c r="GRV7" s="476"/>
      <c r="GRW7" s="476"/>
      <c r="GRX7" s="476"/>
      <c r="GRY7" s="476"/>
      <c r="GRZ7" s="476"/>
      <c r="GSA7" s="476"/>
      <c r="GSB7" s="476"/>
      <c r="GSC7" s="476"/>
      <c r="GSD7" s="476"/>
      <c r="GSE7" s="476"/>
      <c r="GSF7" s="476"/>
      <c r="GSG7" s="476"/>
      <c r="GSH7" s="476"/>
      <c r="GSI7" s="476"/>
      <c r="GSJ7" s="476"/>
      <c r="GSK7" s="476"/>
      <c r="GSL7" s="476"/>
      <c r="GSM7" s="476"/>
      <c r="GSN7" s="476"/>
      <c r="GSO7" s="476"/>
      <c r="GSP7" s="476"/>
      <c r="GSQ7" s="476"/>
      <c r="GSR7" s="476"/>
      <c r="GSS7" s="476"/>
      <c r="GST7" s="476"/>
      <c r="GSU7" s="476"/>
      <c r="GSV7" s="476"/>
      <c r="GSW7" s="476"/>
      <c r="GSX7" s="476"/>
      <c r="GSY7" s="476"/>
      <c r="GSZ7" s="476"/>
      <c r="GTA7" s="476"/>
      <c r="GTB7" s="476"/>
      <c r="GTC7" s="476"/>
      <c r="GTD7" s="476"/>
      <c r="GTE7" s="476"/>
      <c r="GTF7" s="476"/>
      <c r="GTG7" s="476"/>
      <c r="GTH7" s="476"/>
      <c r="GTI7" s="476"/>
      <c r="GTJ7" s="476"/>
      <c r="GTK7" s="476"/>
      <c r="GTL7" s="476"/>
      <c r="GTM7" s="476"/>
      <c r="GTN7" s="476"/>
      <c r="GTO7" s="476"/>
      <c r="GTP7" s="476"/>
      <c r="GTQ7" s="476"/>
      <c r="GTR7" s="476"/>
      <c r="GTS7" s="476"/>
      <c r="GTT7" s="476"/>
      <c r="GTU7" s="476"/>
      <c r="GTV7" s="476"/>
      <c r="GTW7" s="476"/>
      <c r="GTX7" s="476"/>
      <c r="GTY7" s="476"/>
      <c r="GTZ7" s="476"/>
      <c r="GUA7" s="476"/>
      <c r="GUB7" s="476"/>
      <c r="GUC7" s="476"/>
      <c r="GUD7" s="476"/>
      <c r="GUE7" s="476"/>
      <c r="GUF7" s="476"/>
      <c r="GUG7" s="476"/>
      <c r="GUH7" s="476"/>
      <c r="GUI7" s="476"/>
      <c r="GUJ7" s="476"/>
      <c r="GUK7" s="476"/>
      <c r="GUL7" s="476"/>
      <c r="GUM7" s="476"/>
      <c r="GUN7" s="476"/>
      <c r="GUO7" s="476"/>
      <c r="GUP7" s="476"/>
      <c r="GUQ7" s="476"/>
      <c r="GUR7" s="476"/>
      <c r="GUS7" s="476"/>
      <c r="GUT7" s="476"/>
      <c r="GUU7" s="476"/>
      <c r="GUV7" s="476"/>
      <c r="GUW7" s="476"/>
      <c r="GUX7" s="476"/>
      <c r="GUY7" s="476"/>
      <c r="GUZ7" s="476"/>
      <c r="GVA7" s="476"/>
      <c r="GVB7" s="476"/>
      <c r="GVC7" s="476"/>
      <c r="GVD7" s="476"/>
      <c r="GVE7" s="476"/>
      <c r="GVF7" s="476"/>
      <c r="GVG7" s="476"/>
      <c r="GVH7" s="476"/>
      <c r="GVI7" s="476"/>
      <c r="GVJ7" s="476"/>
      <c r="GVK7" s="476"/>
      <c r="GVL7" s="476"/>
      <c r="GVM7" s="476"/>
      <c r="GVN7" s="476"/>
      <c r="GVO7" s="476"/>
      <c r="GVP7" s="476"/>
      <c r="GVQ7" s="476"/>
      <c r="GVR7" s="476"/>
      <c r="GVS7" s="476"/>
      <c r="GVT7" s="476"/>
      <c r="GVU7" s="476"/>
      <c r="GVV7" s="476"/>
      <c r="GVW7" s="476"/>
      <c r="GVX7" s="476"/>
      <c r="GVY7" s="476"/>
      <c r="GVZ7" s="476"/>
      <c r="GWA7" s="476"/>
      <c r="GWB7" s="476"/>
      <c r="GWC7" s="476"/>
      <c r="GWD7" s="476"/>
      <c r="GWE7" s="476"/>
      <c r="GWF7" s="476"/>
      <c r="GWG7" s="476"/>
      <c r="GWH7" s="476"/>
      <c r="GWI7" s="476"/>
      <c r="GWJ7" s="476"/>
      <c r="GWK7" s="476"/>
      <c r="GWL7" s="476"/>
      <c r="GWM7" s="476"/>
      <c r="GWN7" s="476"/>
      <c r="GWO7" s="476"/>
      <c r="GWP7" s="476"/>
      <c r="GWQ7" s="476"/>
      <c r="GWR7" s="476"/>
      <c r="GWS7" s="476"/>
      <c r="GWT7" s="476"/>
      <c r="GWU7" s="476"/>
      <c r="GWV7" s="476"/>
      <c r="GWW7" s="476"/>
      <c r="GWX7" s="476"/>
      <c r="GWY7" s="476"/>
      <c r="GWZ7" s="476"/>
      <c r="GXA7" s="476"/>
      <c r="GXB7" s="476"/>
      <c r="GXC7" s="476"/>
      <c r="GXD7" s="476"/>
      <c r="GXE7" s="476"/>
      <c r="GXF7" s="476"/>
      <c r="GXG7" s="476"/>
      <c r="GXH7" s="476"/>
      <c r="GXI7" s="476"/>
      <c r="GXJ7" s="476"/>
      <c r="GXK7" s="476"/>
      <c r="GXL7" s="476"/>
      <c r="GXM7" s="476"/>
      <c r="GXN7" s="476"/>
      <c r="GXO7" s="476"/>
      <c r="GXP7" s="476"/>
      <c r="GXQ7" s="476"/>
      <c r="GXR7" s="476"/>
      <c r="GXS7" s="476"/>
      <c r="GXT7" s="476"/>
      <c r="GXU7" s="476"/>
      <c r="GXV7" s="476"/>
      <c r="GXW7" s="476"/>
      <c r="GXX7" s="476"/>
      <c r="GXY7" s="476"/>
      <c r="GXZ7" s="476"/>
      <c r="GYA7" s="476"/>
      <c r="GYB7" s="476"/>
      <c r="GYC7" s="476"/>
      <c r="GYD7" s="476"/>
      <c r="GYE7" s="476"/>
      <c r="GYF7" s="476"/>
      <c r="GYG7" s="476"/>
      <c r="GYH7" s="476"/>
      <c r="GYI7" s="476"/>
      <c r="GYJ7" s="476"/>
      <c r="GYK7" s="476"/>
      <c r="GYL7" s="476"/>
      <c r="GYM7" s="476"/>
      <c r="GYN7" s="476"/>
      <c r="GYO7" s="476"/>
      <c r="GYP7" s="476"/>
      <c r="GYQ7" s="476"/>
      <c r="GYR7" s="476"/>
      <c r="GYS7" s="476"/>
      <c r="GYT7" s="476"/>
      <c r="GYU7" s="476"/>
      <c r="GYV7" s="476"/>
      <c r="GYW7" s="476"/>
      <c r="GYX7" s="476"/>
      <c r="GYY7" s="476"/>
      <c r="GYZ7" s="476"/>
      <c r="GZA7" s="476"/>
      <c r="GZB7" s="476"/>
      <c r="GZC7" s="476"/>
      <c r="GZD7" s="476"/>
      <c r="GZE7" s="476"/>
      <c r="GZF7" s="476"/>
      <c r="GZG7" s="476"/>
      <c r="GZH7" s="476"/>
      <c r="GZI7" s="476"/>
      <c r="GZJ7" s="476"/>
      <c r="GZK7" s="476"/>
      <c r="GZL7" s="476"/>
      <c r="GZM7" s="476"/>
      <c r="GZN7" s="476"/>
      <c r="GZO7" s="476"/>
      <c r="GZP7" s="476"/>
      <c r="GZQ7" s="476"/>
      <c r="GZR7" s="476"/>
      <c r="GZS7" s="476"/>
      <c r="GZT7" s="476"/>
      <c r="GZU7" s="476"/>
      <c r="GZV7" s="476"/>
      <c r="GZW7" s="476"/>
      <c r="GZX7" s="476"/>
      <c r="GZY7" s="476"/>
      <c r="GZZ7" s="476"/>
      <c r="HAA7" s="476"/>
      <c r="HAB7" s="476"/>
      <c r="HAC7" s="476"/>
      <c r="HAD7" s="476"/>
      <c r="HAE7" s="476"/>
      <c r="HAF7" s="476"/>
      <c r="HAG7" s="476"/>
      <c r="HAH7" s="476"/>
      <c r="HAI7" s="476"/>
      <c r="HAJ7" s="476"/>
      <c r="HAK7" s="476"/>
      <c r="HAL7" s="476"/>
      <c r="HAM7" s="476"/>
      <c r="HAN7" s="476"/>
      <c r="HAO7" s="476"/>
      <c r="HAP7" s="476"/>
      <c r="HAQ7" s="476"/>
      <c r="HAR7" s="476"/>
      <c r="HAS7" s="476"/>
      <c r="HAT7" s="476"/>
      <c r="HAU7" s="476"/>
      <c r="HAV7" s="476"/>
      <c r="HAW7" s="476"/>
      <c r="HAX7" s="476"/>
      <c r="HAY7" s="476"/>
      <c r="HAZ7" s="476"/>
      <c r="HBA7" s="476"/>
      <c r="HBB7" s="476"/>
      <c r="HBC7" s="476"/>
      <c r="HBD7" s="476"/>
      <c r="HBE7" s="476"/>
      <c r="HBF7" s="476"/>
      <c r="HBG7" s="476"/>
      <c r="HBH7" s="476"/>
      <c r="HBI7" s="476"/>
      <c r="HBJ7" s="476"/>
      <c r="HBK7" s="476"/>
      <c r="HBL7" s="476"/>
      <c r="HBM7" s="476"/>
      <c r="HBN7" s="476"/>
      <c r="HBO7" s="476"/>
      <c r="HBP7" s="476"/>
      <c r="HBQ7" s="476"/>
      <c r="HBR7" s="476"/>
      <c r="HBS7" s="476"/>
      <c r="HBT7" s="476"/>
      <c r="HBU7" s="476"/>
      <c r="HBV7" s="476"/>
      <c r="HBW7" s="476"/>
      <c r="HBX7" s="476"/>
      <c r="HBY7" s="476"/>
      <c r="HBZ7" s="476"/>
      <c r="HCA7" s="476"/>
      <c r="HCB7" s="476"/>
      <c r="HCC7" s="476"/>
      <c r="HCD7" s="476"/>
      <c r="HCE7" s="476"/>
      <c r="HCF7" s="476"/>
      <c r="HCG7" s="476"/>
      <c r="HCH7" s="476"/>
      <c r="HCI7" s="476"/>
      <c r="HCJ7" s="476"/>
      <c r="HCK7" s="476"/>
      <c r="HCL7" s="476"/>
      <c r="HCM7" s="476"/>
      <c r="HCN7" s="476"/>
      <c r="HCO7" s="476"/>
      <c r="HCP7" s="476"/>
      <c r="HCQ7" s="476"/>
      <c r="HCR7" s="476"/>
      <c r="HCS7" s="476"/>
      <c r="HCT7" s="476"/>
      <c r="HCU7" s="476"/>
      <c r="HCV7" s="476"/>
      <c r="HCW7" s="476"/>
      <c r="HCX7" s="476"/>
      <c r="HCY7" s="476"/>
      <c r="HCZ7" s="476"/>
      <c r="HDA7" s="476"/>
      <c r="HDB7" s="476"/>
      <c r="HDC7" s="476"/>
      <c r="HDD7" s="476"/>
      <c r="HDE7" s="476"/>
      <c r="HDF7" s="476"/>
      <c r="HDG7" s="476"/>
      <c r="HDH7" s="476"/>
      <c r="HDI7" s="476"/>
      <c r="HDJ7" s="476"/>
      <c r="HDK7" s="476"/>
      <c r="HDL7" s="476"/>
      <c r="HDM7" s="476"/>
      <c r="HDN7" s="476"/>
      <c r="HDO7" s="476"/>
      <c r="HDP7" s="476"/>
      <c r="HDQ7" s="476"/>
      <c r="HDR7" s="476"/>
      <c r="HDS7" s="476"/>
      <c r="HDT7" s="476"/>
      <c r="HDU7" s="476"/>
      <c r="HDV7" s="476"/>
      <c r="HDW7" s="476"/>
      <c r="HDX7" s="476"/>
      <c r="HDY7" s="476"/>
      <c r="HDZ7" s="476"/>
      <c r="HEA7" s="476"/>
      <c r="HEB7" s="476"/>
      <c r="HEC7" s="476"/>
      <c r="HED7" s="476"/>
      <c r="HEE7" s="476"/>
      <c r="HEF7" s="476"/>
      <c r="HEG7" s="476"/>
      <c r="HEH7" s="476"/>
      <c r="HEI7" s="476"/>
      <c r="HEJ7" s="476"/>
      <c r="HEK7" s="476"/>
      <c r="HEL7" s="476"/>
      <c r="HEM7" s="476"/>
      <c r="HEN7" s="476"/>
      <c r="HEO7" s="476"/>
      <c r="HEP7" s="476"/>
      <c r="HEQ7" s="476"/>
      <c r="HER7" s="476"/>
      <c r="HES7" s="476"/>
      <c r="HET7" s="476"/>
      <c r="HEU7" s="476"/>
      <c r="HEV7" s="476"/>
      <c r="HEW7" s="476"/>
      <c r="HEX7" s="476"/>
      <c r="HEY7" s="476"/>
      <c r="HEZ7" s="476"/>
      <c r="HFA7" s="476"/>
      <c r="HFB7" s="476"/>
      <c r="HFC7" s="476"/>
      <c r="HFD7" s="476"/>
      <c r="HFE7" s="476"/>
      <c r="HFF7" s="476"/>
      <c r="HFG7" s="476"/>
      <c r="HFH7" s="476"/>
      <c r="HFI7" s="476"/>
      <c r="HFJ7" s="476"/>
      <c r="HFK7" s="476"/>
      <c r="HFL7" s="476"/>
      <c r="HFM7" s="476"/>
      <c r="HFN7" s="476"/>
      <c r="HFO7" s="476"/>
      <c r="HFP7" s="476"/>
      <c r="HFQ7" s="476"/>
      <c r="HFR7" s="476"/>
      <c r="HFS7" s="476"/>
      <c r="HFT7" s="476"/>
      <c r="HFU7" s="476"/>
      <c r="HFV7" s="476"/>
      <c r="HFW7" s="476"/>
      <c r="HFX7" s="476"/>
      <c r="HFY7" s="476"/>
      <c r="HFZ7" s="476"/>
      <c r="HGA7" s="476"/>
      <c r="HGB7" s="476"/>
      <c r="HGC7" s="476"/>
      <c r="HGD7" s="476"/>
      <c r="HGE7" s="476"/>
      <c r="HGF7" s="476"/>
      <c r="HGG7" s="476"/>
      <c r="HGH7" s="476"/>
      <c r="HGI7" s="476"/>
      <c r="HGJ7" s="476"/>
      <c r="HGK7" s="476"/>
      <c r="HGL7" s="476"/>
      <c r="HGM7" s="476"/>
      <c r="HGN7" s="476"/>
      <c r="HGO7" s="476"/>
      <c r="HGP7" s="476"/>
      <c r="HGQ7" s="476"/>
      <c r="HGR7" s="476"/>
      <c r="HGS7" s="476"/>
      <c r="HGT7" s="476"/>
      <c r="HGU7" s="476"/>
      <c r="HGV7" s="476"/>
      <c r="HGW7" s="476"/>
      <c r="HGX7" s="476"/>
      <c r="HGY7" s="476"/>
      <c r="HGZ7" s="476"/>
      <c r="HHA7" s="476"/>
      <c r="HHB7" s="476"/>
      <c r="HHC7" s="476"/>
      <c r="HHD7" s="476"/>
      <c r="HHE7" s="476"/>
      <c r="HHF7" s="476"/>
      <c r="HHG7" s="476"/>
      <c r="HHH7" s="476"/>
      <c r="HHI7" s="476"/>
      <c r="HHJ7" s="476"/>
      <c r="HHK7" s="476"/>
      <c r="HHL7" s="476"/>
      <c r="HHM7" s="476"/>
      <c r="HHN7" s="476"/>
      <c r="HHO7" s="476"/>
      <c r="HHP7" s="476"/>
      <c r="HHQ7" s="476"/>
      <c r="HHR7" s="476"/>
      <c r="HHS7" s="476"/>
      <c r="HHT7" s="476"/>
      <c r="HHU7" s="476"/>
      <c r="HHV7" s="476"/>
      <c r="HHW7" s="476"/>
      <c r="HHX7" s="476"/>
      <c r="HHY7" s="476"/>
      <c r="HHZ7" s="476"/>
      <c r="HIA7" s="476"/>
      <c r="HIB7" s="476"/>
      <c r="HIC7" s="476"/>
      <c r="HID7" s="476"/>
      <c r="HIE7" s="476"/>
      <c r="HIF7" s="476"/>
      <c r="HIG7" s="476"/>
      <c r="HIH7" s="476"/>
      <c r="HII7" s="476"/>
      <c r="HIJ7" s="476"/>
      <c r="HIK7" s="476"/>
      <c r="HIL7" s="476"/>
      <c r="HIM7" s="476"/>
      <c r="HIN7" s="476"/>
      <c r="HIO7" s="476"/>
      <c r="HIP7" s="476"/>
      <c r="HIQ7" s="476"/>
      <c r="HIR7" s="476"/>
      <c r="HIS7" s="476"/>
      <c r="HIT7" s="476"/>
      <c r="HIU7" s="476"/>
      <c r="HIV7" s="476"/>
      <c r="HIW7" s="476"/>
      <c r="HIX7" s="476"/>
      <c r="HIY7" s="476"/>
      <c r="HIZ7" s="476"/>
      <c r="HJA7" s="476"/>
      <c r="HJB7" s="476"/>
      <c r="HJC7" s="476"/>
      <c r="HJD7" s="476"/>
      <c r="HJE7" s="476"/>
      <c r="HJF7" s="476"/>
      <c r="HJG7" s="476"/>
      <c r="HJH7" s="476"/>
      <c r="HJI7" s="476"/>
      <c r="HJJ7" s="476"/>
      <c r="HJK7" s="476"/>
      <c r="HJL7" s="476"/>
      <c r="HJM7" s="476"/>
      <c r="HJN7" s="476"/>
      <c r="HJO7" s="476"/>
      <c r="HJP7" s="476"/>
      <c r="HJQ7" s="476"/>
      <c r="HJR7" s="476"/>
      <c r="HJS7" s="476"/>
      <c r="HJT7" s="476"/>
      <c r="HJU7" s="476"/>
      <c r="HJV7" s="476"/>
      <c r="HJW7" s="476"/>
      <c r="HJX7" s="476"/>
      <c r="HJY7" s="476"/>
      <c r="HJZ7" s="476"/>
      <c r="HKA7" s="476"/>
      <c r="HKB7" s="476"/>
      <c r="HKC7" s="476"/>
      <c r="HKD7" s="476"/>
      <c r="HKE7" s="476"/>
      <c r="HKF7" s="476"/>
      <c r="HKG7" s="476"/>
      <c r="HKH7" s="476"/>
      <c r="HKI7" s="476"/>
      <c r="HKJ7" s="476"/>
      <c r="HKK7" s="476"/>
      <c r="HKL7" s="476"/>
      <c r="HKM7" s="476"/>
      <c r="HKN7" s="476"/>
      <c r="HKO7" s="476"/>
      <c r="HKP7" s="476"/>
      <c r="HKQ7" s="476"/>
      <c r="HKR7" s="476"/>
      <c r="HKS7" s="476"/>
      <c r="HKT7" s="476"/>
      <c r="HKU7" s="476"/>
      <c r="HKV7" s="476"/>
      <c r="HKW7" s="476"/>
      <c r="HKX7" s="476"/>
      <c r="HKY7" s="476"/>
      <c r="HKZ7" s="476"/>
      <c r="HLA7" s="476"/>
      <c r="HLB7" s="476"/>
      <c r="HLC7" s="476"/>
      <c r="HLD7" s="476"/>
      <c r="HLE7" s="476"/>
      <c r="HLF7" s="476"/>
      <c r="HLG7" s="476"/>
      <c r="HLH7" s="476"/>
      <c r="HLI7" s="476"/>
      <c r="HLJ7" s="476"/>
      <c r="HLK7" s="476"/>
      <c r="HLL7" s="476"/>
      <c r="HLM7" s="476"/>
      <c r="HLN7" s="476"/>
      <c r="HLO7" s="476"/>
      <c r="HLP7" s="476"/>
      <c r="HLQ7" s="476"/>
      <c r="HLR7" s="476"/>
      <c r="HLS7" s="476"/>
      <c r="HLT7" s="476"/>
      <c r="HLU7" s="476"/>
      <c r="HLV7" s="476"/>
      <c r="HLW7" s="476"/>
      <c r="HLX7" s="476"/>
      <c r="HLY7" s="476"/>
      <c r="HLZ7" s="476"/>
      <c r="HMA7" s="476"/>
      <c r="HMB7" s="476"/>
      <c r="HMC7" s="476"/>
      <c r="HMD7" s="476"/>
      <c r="HME7" s="476"/>
      <c r="HMF7" s="476"/>
      <c r="HMG7" s="476"/>
      <c r="HMH7" s="476"/>
      <c r="HMI7" s="476"/>
      <c r="HMJ7" s="476"/>
      <c r="HMK7" s="476"/>
      <c r="HML7" s="476"/>
      <c r="HMM7" s="476"/>
      <c r="HMN7" s="476"/>
      <c r="HMO7" s="476"/>
      <c r="HMP7" s="476"/>
      <c r="HMQ7" s="476"/>
      <c r="HMR7" s="476"/>
      <c r="HMS7" s="476"/>
      <c r="HMT7" s="476"/>
      <c r="HMU7" s="476"/>
      <c r="HMV7" s="476"/>
      <c r="HMW7" s="476"/>
      <c r="HMX7" s="476"/>
      <c r="HMY7" s="476"/>
      <c r="HMZ7" s="476"/>
      <c r="HNA7" s="476"/>
      <c r="HNB7" s="476"/>
      <c r="HNC7" s="476"/>
      <c r="HND7" s="476"/>
      <c r="HNE7" s="476"/>
      <c r="HNF7" s="476"/>
      <c r="HNG7" s="476"/>
      <c r="HNH7" s="476"/>
      <c r="HNI7" s="476"/>
      <c r="HNJ7" s="476"/>
      <c r="HNK7" s="476"/>
      <c r="HNL7" s="476"/>
      <c r="HNM7" s="476"/>
      <c r="HNN7" s="476"/>
      <c r="HNO7" s="476"/>
      <c r="HNP7" s="476"/>
      <c r="HNQ7" s="476"/>
      <c r="HNR7" s="476"/>
      <c r="HNS7" s="476"/>
      <c r="HNT7" s="476"/>
      <c r="HNU7" s="476"/>
      <c r="HNV7" s="476"/>
      <c r="HNW7" s="476"/>
      <c r="HNX7" s="476"/>
      <c r="HNY7" s="476"/>
      <c r="HNZ7" s="476"/>
      <c r="HOA7" s="476"/>
      <c r="HOB7" s="476"/>
      <c r="HOC7" s="476"/>
      <c r="HOD7" s="476"/>
      <c r="HOE7" s="476"/>
      <c r="HOF7" s="476"/>
      <c r="HOG7" s="476"/>
      <c r="HOH7" s="476"/>
      <c r="HOI7" s="476"/>
      <c r="HOJ7" s="476"/>
      <c r="HOK7" s="476"/>
      <c r="HOL7" s="476"/>
      <c r="HOM7" s="476"/>
      <c r="HON7" s="476"/>
      <c r="HOO7" s="476"/>
      <c r="HOP7" s="476"/>
      <c r="HOQ7" s="476"/>
      <c r="HOR7" s="476"/>
      <c r="HOS7" s="476"/>
      <c r="HOT7" s="476"/>
      <c r="HOU7" s="476"/>
      <c r="HOV7" s="476"/>
      <c r="HOW7" s="476"/>
      <c r="HOX7" s="476"/>
      <c r="HOY7" s="476"/>
      <c r="HOZ7" s="476"/>
      <c r="HPA7" s="476"/>
      <c r="HPB7" s="476"/>
      <c r="HPC7" s="476"/>
      <c r="HPD7" s="476"/>
      <c r="HPE7" s="476"/>
      <c r="HPF7" s="476"/>
      <c r="HPG7" s="476"/>
      <c r="HPH7" s="476"/>
      <c r="HPI7" s="476"/>
      <c r="HPJ7" s="476"/>
      <c r="HPK7" s="476"/>
      <c r="HPL7" s="476"/>
      <c r="HPM7" s="476"/>
      <c r="HPN7" s="476"/>
      <c r="HPO7" s="476"/>
      <c r="HPP7" s="476"/>
      <c r="HPQ7" s="476"/>
      <c r="HPR7" s="476"/>
      <c r="HPS7" s="476"/>
      <c r="HPT7" s="476"/>
      <c r="HPU7" s="476"/>
      <c r="HPV7" s="476"/>
      <c r="HPW7" s="476"/>
      <c r="HPX7" s="476"/>
      <c r="HPY7" s="476"/>
      <c r="HPZ7" s="476"/>
      <c r="HQA7" s="476"/>
      <c r="HQB7" s="476"/>
      <c r="HQC7" s="476"/>
      <c r="HQD7" s="476"/>
      <c r="HQE7" s="476"/>
      <c r="HQF7" s="476"/>
      <c r="HQG7" s="476"/>
      <c r="HQH7" s="476"/>
      <c r="HQI7" s="476"/>
      <c r="HQJ7" s="476"/>
      <c r="HQK7" s="476"/>
      <c r="HQL7" s="476"/>
      <c r="HQM7" s="476"/>
      <c r="HQN7" s="476"/>
      <c r="HQO7" s="476"/>
      <c r="HQP7" s="476"/>
      <c r="HQQ7" s="476"/>
      <c r="HQR7" s="476"/>
      <c r="HQS7" s="476"/>
      <c r="HQT7" s="476"/>
      <c r="HQU7" s="476"/>
      <c r="HQV7" s="476"/>
      <c r="HQW7" s="476"/>
      <c r="HQX7" s="476"/>
      <c r="HQY7" s="476"/>
      <c r="HQZ7" s="476"/>
      <c r="HRA7" s="476"/>
      <c r="HRB7" s="476"/>
      <c r="HRC7" s="476"/>
      <c r="HRD7" s="476"/>
      <c r="HRE7" s="476"/>
      <c r="HRF7" s="476"/>
      <c r="HRG7" s="476"/>
      <c r="HRH7" s="476"/>
      <c r="HRI7" s="476"/>
      <c r="HRJ7" s="476"/>
      <c r="HRK7" s="476"/>
      <c r="HRL7" s="476"/>
      <c r="HRM7" s="476"/>
      <c r="HRN7" s="476"/>
      <c r="HRO7" s="476"/>
      <c r="HRP7" s="476"/>
      <c r="HRQ7" s="476"/>
      <c r="HRR7" s="476"/>
      <c r="HRS7" s="476"/>
      <c r="HRT7" s="476"/>
      <c r="HRU7" s="476"/>
      <c r="HRV7" s="476"/>
      <c r="HRW7" s="476"/>
      <c r="HRX7" s="476"/>
      <c r="HRY7" s="476"/>
      <c r="HRZ7" s="476"/>
      <c r="HSA7" s="476"/>
      <c r="HSB7" s="476"/>
      <c r="HSC7" s="476"/>
      <c r="HSD7" s="476"/>
      <c r="HSE7" s="476"/>
      <c r="HSF7" s="476"/>
      <c r="HSG7" s="476"/>
      <c r="HSH7" s="476"/>
      <c r="HSI7" s="476"/>
      <c r="HSJ7" s="476"/>
      <c r="HSK7" s="476"/>
      <c r="HSL7" s="476"/>
      <c r="HSM7" s="476"/>
      <c r="HSN7" s="476"/>
      <c r="HSO7" s="476"/>
      <c r="HSP7" s="476"/>
      <c r="HSQ7" s="476"/>
      <c r="HSR7" s="476"/>
      <c r="HSS7" s="476"/>
      <c r="HST7" s="476"/>
      <c r="HSU7" s="476"/>
      <c r="HSV7" s="476"/>
      <c r="HSW7" s="476"/>
      <c r="HSX7" s="476"/>
      <c r="HSY7" s="476"/>
      <c r="HSZ7" s="476"/>
      <c r="HTA7" s="476"/>
      <c r="HTB7" s="476"/>
      <c r="HTC7" s="476"/>
      <c r="HTD7" s="476"/>
      <c r="HTE7" s="476"/>
      <c r="HTF7" s="476"/>
      <c r="HTG7" s="476"/>
      <c r="HTH7" s="476"/>
      <c r="HTI7" s="476"/>
      <c r="HTJ7" s="476"/>
      <c r="HTK7" s="476"/>
      <c r="HTL7" s="476"/>
      <c r="HTM7" s="476"/>
      <c r="HTN7" s="476"/>
      <c r="HTO7" s="476"/>
      <c r="HTP7" s="476"/>
      <c r="HTQ7" s="476"/>
      <c r="HTR7" s="476"/>
      <c r="HTS7" s="476"/>
      <c r="HTT7" s="476"/>
      <c r="HTU7" s="476"/>
      <c r="HTV7" s="476"/>
      <c r="HTW7" s="476"/>
      <c r="HTX7" s="476"/>
      <c r="HTY7" s="476"/>
      <c r="HTZ7" s="476"/>
      <c r="HUA7" s="476"/>
      <c r="HUB7" s="476"/>
      <c r="HUC7" s="476"/>
      <c r="HUD7" s="476"/>
      <c r="HUE7" s="476"/>
      <c r="HUF7" s="476"/>
      <c r="HUG7" s="476"/>
      <c r="HUH7" s="476"/>
      <c r="HUI7" s="476"/>
      <c r="HUJ7" s="476"/>
      <c r="HUK7" s="476"/>
      <c r="HUL7" s="476"/>
      <c r="HUM7" s="476"/>
      <c r="HUN7" s="476"/>
      <c r="HUO7" s="476"/>
      <c r="HUP7" s="476"/>
      <c r="HUQ7" s="476"/>
      <c r="HUR7" s="476"/>
      <c r="HUS7" s="476"/>
      <c r="HUT7" s="476"/>
      <c r="HUU7" s="476"/>
      <c r="HUV7" s="476"/>
      <c r="HUW7" s="476"/>
      <c r="HUX7" s="476"/>
      <c r="HUY7" s="476"/>
      <c r="HUZ7" s="476"/>
      <c r="HVA7" s="476"/>
      <c r="HVB7" s="476"/>
      <c r="HVC7" s="476"/>
      <c r="HVD7" s="476"/>
      <c r="HVE7" s="476"/>
      <c r="HVF7" s="476"/>
      <c r="HVG7" s="476"/>
      <c r="HVH7" s="476"/>
      <c r="HVI7" s="476"/>
      <c r="HVJ7" s="476"/>
      <c r="HVK7" s="476"/>
      <c r="HVL7" s="476"/>
      <c r="HVM7" s="476"/>
      <c r="HVN7" s="476"/>
      <c r="HVO7" s="476"/>
      <c r="HVP7" s="476"/>
      <c r="HVQ7" s="476"/>
      <c r="HVR7" s="476"/>
      <c r="HVS7" s="476"/>
      <c r="HVT7" s="476"/>
      <c r="HVU7" s="476"/>
      <c r="HVV7" s="476"/>
      <c r="HVW7" s="476"/>
      <c r="HVX7" s="476"/>
      <c r="HVY7" s="476"/>
      <c r="HVZ7" s="476"/>
      <c r="HWA7" s="476"/>
      <c r="HWB7" s="476"/>
      <c r="HWC7" s="476"/>
      <c r="HWD7" s="476"/>
      <c r="HWE7" s="476"/>
      <c r="HWF7" s="476"/>
      <c r="HWG7" s="476"/>
      <c r="HWH7" s="476"/>
      <c r="HWI7" s="476"/>
      <c r="HWJ7" s="476"/>
      <c r="HWK7" s="476"/>
      <c r="HWL7" s="476"/>
      <c r="HWM7" s="476"/>
      <c r="HWN7" s="476"/>
      <c r="HWO7" s="476"/>
      <c r="HWP7" s="476"/>
      <c r="HWQ7" s="476"/>
      <c r="HWR7" s="476"/>
      <c r="HWS7" s="476"/>
      <c r="HWT7" s="476"/>
      <c r="HWU7" s="476"/>
      <c r="HWV7" s="476"/>
      <c r="HWW7" s="476"/>
      <c r="HWX7" s="476"/>
      <c r="HWY7" s="476"/>
      <c r="HWZ7" s="476"/>
      <c r="HXA7" s="476"/>
      <c r="HXB7" s="476"/>
      <c r="HXC7" s="476"/>
      <c r="HXD7" s="476"/>
      <c r="HXE7" s="476"/>
      <c r="HXF7" s="476"/>
      <c r="HXG7" s="476"/>
      <c r="HXH7" s="476"/>
      <c r="HXI7" s="476"/>
      <c r="HXJ7" s="476"/>
      <c r="HXK7" s="476"/>
      <c r="HXL7" s="476"/>
      <c r="HXM7" s="476"/>
      <c r="HXN7" s="476"/>
      <c r="HXO7" s="476"/>
      <c r="HXP7" s="476"/>
      <c r="HXQ7" s="476"/>
      <c r="HXR7" s="476"/>
      <c r="HXS7" s="476"/>
      <c r="HXT7" s="476"/>
      <c r="HXU7" s="476"/>
      <c r="HXV7" s="476"/>
      <c r="HXW7" s="476"/>
      <c r="HXX7" s="476"/>
      <c r="HXY7" s="476"/>
      <c r="HXZ7" s="476"/>
      <c r="HYA7" s="476"/>
      <c r="HYB7" s="476"/>
      <c r="HYC7" s="476"/>
      <c r="HYD7" s="476"/>
      <c r="HYE7" s="476"/>
      <c r="HYF7" s="476"/>
      <c r="HYG7" s="476"/>
      <c r="HYH7" s="476"/>
      <c r="HYI7" s="476"/>
      <c r="HYJ7" s="476"/>
      <c r="HYK7" s="476"/>
      <c r="HYL7" s="476"/>
      <c r="HYM7" s="476"/>
      <c r="HYN7" s="476"/>
      <c r="HYO7" s="476"/>
      <c r="HYP7" s="476"/>
      <c r="HYQ7" s="476"/>
      <c r="HYR7" s="476"/>
      <c r="HYS7" s="476"/>
      <c r="HYT7" s="476"/>
      <c r="HYU7" s="476"/>
      <c r="HYV7" s="476"/>
      <c r="HYW7" s="476"/>
      <c r="HYX7" s="476"/>
      <c r="HYY7" s="476"/>
      <c r="HYZ7" s="476"/>
      <c r="HZA7" s="476"/>
      <c r="HZB7" s="476"/>
      <c r="HZC7" s="476"/>
      <c r="HZD7" s="476"/>
      <c r="HZE7" s="476"/>
      <c r="HZF7" s="476"/>
      <c r="HZG7" s="476"/>
      <c r="HZH7" s="476"/>
      <c r="HZI7" s="476"/>
      <c r="HZJ7" s="476"/>
      <c r="HZK7" s="476"/>
      <c r="HZL7" s="476"/>
      <c r="HZM7" s="476"/>
      <c r="HZN7" s="476"/>
      <c r="HZO7" s="476"/>
      <c r="HZP7" s="476"/>
      <c r="HZQ7" s="476"/>
      <c r="HZR7" s="476"/>
      <c r="HZS7" s="476"/>
      <c r="HZT7" s="476"/>
      <c r="HZU7" s="476"/>
      <c r="HZV7" s="476"/>
      <c r="HZW7" s="476"/>
      <c r="HZX7" s="476"/>
      <c r="HZY7" s="476"/>
      <c r="HZZ7" s="476"/>
      <c r="IAA7" s="476"/>
      <c r="IAB7" s="476"/>
      <c r="IAC7" s="476"/>
      <c r="IAD7" s="476"/>
      <c r="IAE7" s="476"/>
      <c r="IAF7" s="476"/>
      <c r="IAG7" s="476"/>
      <c r="IAH7" s="476"/>
      <c r="IAI7" s="476"/>
      <c r="IAJ7" s="476"/>
      <c r="IAK7" s="476"/>
      <c r="IAL7" s="476"/>
      <c r="IAM7" s="476"/>
      <c r="IAN7" s="476"/>
      <c r="IAO7" s="476"/>
      <c r="IAP7" s="476"/>
      <c r="IAQ7" s="476"/>
      <c r="IAR7" s="476"/>
      <c r="IAS7" s="476"/>
      <c r="IAT7" s="476"/>
      <c r="IAU7" s="476"/>
      <c r="IAV7" s="476"/>
      <c r="IAW7" s="476"/>
      <c r="IAX7" s="476"/>
      <c r="IAY7" s="476"/>
      <c r="IAZ7" s="476"/>
      <c r="IBA7" s="476"/>
      <c r="IBB7" s="476"/>
      <c r="IBC7" s="476"/>
      <c r="IBD7" s="476"/>
      <c r="IBE7" s="476"/>
      <c r="IBF7" s="476"/>
      <c r="IBG7" s="476"/>
      <c r="IBH7" s="476"/>
      <c r="IBI7" s="476"/>
      <c r="IBJ7" s="476"/>
      <c r="IBK7" s="476"/>
      <c r="IBL7" s="476"/>
      <c r="IBM7" s="476"/>
      <c r="IBN7" s="476"/>
      <c r="IBO7" s="476"/>
      <c r="IBP7" s="476"/>
      <c r="IBQ7" s="476"/>
      <c r="IBR7" s="476"/>
      <c r="IBS7" s="476"/>
      <c r="IBT7" s="476"/>
      <c r="IBU7" s="476"/>
      <c r="IBV7" s="476"/>
      <c r="IBW7" s="476"/>
      <c r="IBX7" s="476"/>
      <c r="IBY7" s="476"/>
      <c r="IBZ7" s="476"/>
      <c r="ICA7" s="476"/>
      <c r="ICB7" s="476"/>
      <c r="ICC7" s="476"/>
      <c r="ICD7" s="476"/>
      <c r="ICE7" s="476"/>
      <c r="ICF7" s="476"/>
      <c r="ICG7" s="476"/>
      <c r="ICH7" s="476"/>
      <c r="ICI7" s="476"/>
      <c r="ICJ7" s="476"/>
      <c r="ICK7" s="476"/>
      <c r="ICL7" s="476"/>
      <c r="ICM7" s="476"/>
      <c r="ICN7" s="476"/>
      <c r="ICO7" s="476"/>
      <c r="ICP7" s="476"/>
      <c r="ICQ7" s="476"/>
      <c r="ICR7" s="476"/>
      <c r="ICS7" s="476"/>
      <c r="ICT7" s="476"/>
      <c r="ICU7" s="476"/>
      <c r="ICV7" s="476"/>
      <c r="ICW7" s="476"/>
      <c r="ICX7" s="476"/>
      <c r="ICY7" s="476"/>
      <c r="ICZ7" s="476"/>
      <c r="IDA7" s="476"/>
      <c r="IDB7" s="476"/>
      <c r="IDC7" s="476"/>
      <c r="IDD7" s="476"/>
      <c r="IDE7" s="476"/>
      <c r="IDF7" s="476"/>
      <c r="IDG7" s="476"/>
      <c r="IDH7" s="476"/>
      <c r="IDI7" s="476"/>
      <c r="IDJ7" s="476"/>
      <c r="IDK7" s="476"/>
      <c r="IDL7" s="476"/>
      <c r="IDM7" s="476"/>
      <c r="IDN7" s="476"/>
      <c r="IDO7" s="476"/>
      <c r="IDP7" s="476"/>
      <c r="IDQ7" s="476"/>
      <c r="IDR7" s="476"/>
      <c r="IDS7" s="476"/>
      <c r="IDT7" s="476"/>
      <c r="IDU7" s="476"/>
      <c r="IDV7" s="476"/>
      <c r="IDW7" s="476"/>
      <c r="IDX7" s="476"/>
      <c r="IDY7" s="476"/>
      <c r="IDZ7" s="476"/>
      <c r="IEA7" s="476"/>
      <c r="IEB7" s="476"/>
      <c r="IEC7" s="476"/>
      <c r="IED7" s="476"/>
      <c r="IEE7" s="476"/>
      <c r="IEF7" s="476"/>
      <c r="IEG7" s="476"/>
      <c r="IEH7" s="476"/>
      <c r="IEI7" s="476"/>
      <c r="IEJ7" s="476"/>
      <c r="IEK7" s="476"/>
      <c r="IEL7" s="476"/>
      <c r="IEM7" s="476"/>
      <c r="IEN7" s="476"/>
      <c r="IEO7" s="476"/>
      <c r="IEP7" s="476"/>
      <c r="IEQ7" s="476"/>
      <c r="IER7" s="476"/>
      <c r="IES7" s="476"/>
      <c r="IET7" s="476"/>
      <c r="IEU7" s="476"/>
      <c r="IEV7" s="476"/>
      <c r="IEW7" s="476"/>
      <c r="IEX7" s="476"/>
      <c r="IEY7" s="476"/>
      <c r="IEZ7" s="476"/>
      <c r="IFA7" s="476"/>
      <c r="IFB7" s="476"/>
      <c r="IFC7" s="476"/>
      <c r="IFD7" s="476"/>
      <c r="IFE7" s="476"/>
      <c r="IFF7" s="476"/>
      <c r="IFG7" s="476"/>
      <c r="IFH7" s="476"/>
      <c r="IFI7" s="476"/>
      <c r="IFJ7" s="476"/>
      <c r="IFK7" s="476"/>
      <c r="IFL7" s="476"/>
      <c r="IFM7" s="476"/>
      <c r="IFN7" s="476"/>
      <c r="IFO7" s="476"/>
      <c r="IFP7" s="476"/>
      <c r="IFQ7" s="476"/>
      <c r="IFR7" s="476"/>
      <c r="IFS7" s="476"/>
      <c r="IFT7" s="476"/>
      <c r="IFU7" s="476"/>
      <c r="IFV7" s="476"/>
      <c r="IFW7" s="476"/>
      <c r="IFX7" s="476"/>
      <c r="IFY7" s="476"/>
      <c r="IFZ7" s="476"/>
      <c r="IGA7" s="476"/>
      <c r="IGB7" s="476"/>
      <c r="IGC7" s="476"/>
      <c r="IGD7" s="476"/>
      <c r="IGE7" s="476"/>
      <c r="IGF7" s="476"/>
      <c r="IGG7" s="476"/>
      <c r="IGH7" s="476"/>
      <c r="IGI7" s="476"/>
      <c r="IGJ7" s="476"/>
      <c r="IGK7" s="476"/>
      <c r="IGL7" s="476"/>
      <c r="IGM7" s="476"/>
      <c r="IGN7" s="476"/>
      <c r="IGO7" s="476"/>
      <c r="IGP7" s="476"/>
      <c r="IGQ7" s="476"/>
      <c r="IGR7" s="476"/>
      <c r="IGS7" s="476"/>
      <c r="IGT7" s="476"/>
      <c r="IGU7" s="476"/>
      <c r="IGV7" s="476"/>
      <c r="IGW7" s="476"/>
      <c r="IGX7" s="476"/>
      <c r="IGY7" s="476"/>
      <c r="IGZ7" s="476"/>
      <c r="IHA7" s="476"/>
      <c r="IHB7" s="476"/>
      <c r="IHC7" s="476"/>
      <c r="IHD7" s="476"/>
      <c r="IHE7" s="476"/>
      <c r="IHF7" s="476"/>
      <c r="IHG7" s="476"/>
      <c r="IHH7" s="476"/>
      <c r="IHI7" s="476"/>
      <c r="IHJ7" s="476"/>
      <c r="IHK7" s="476"/>
      <c r="IHL7" s="476"/>
      <c r="IHM7" s="476"/>
      <c r="IHN7" s="476"/>
      <c r="IHO7" s="476"/>
      <c r="IHP7" s="476"/>
      <c r="IHQ7" s="476"/>
      <c r="IHR7" s="476"/>
      <c r="IHS7" s="476"/>
      <c r="IHT7" s="476"/>
      <c r="IHU7" s="476"/>
      <c r="IHV7" s="476"/>
      <c r="IHW7" s="476"/>
      <c r="IHX7" s="476"/>
      <c r="IHY7" s="476"/>
      <c r="IHZ7" s="476"/>
      <c r="IIA7" s="476"/>
      <c r="IIB7" s="476"/>
      <c r="IIC7" s="476"/>
      <c r="IID7" s="476"/>
      <c r="IIE7" s="476"/>
      <c r="IIF7" s="476"/>
      <c r="IIG7" s="476"/>
      <c r="IIH7" s="476"/>
      <c r="III7" s="476"/>
      <c r="IIJ7" s="476"/>
      <c r="IIK7" s="476"/>
      <c r="IIL7" s="476"/>
      <c r="IIM7" s="476"/>
      <c r="IIN7" s="476"/>
      <c r="IIO7" s="476"/>
      <c r="IIP7" s="476"/>
      <c r="IIQ7" s="476"/>
      <c r="IIR7" s="476"/>
      <c r="IIS7" s="476"/>
      <c r="IIT7" s="476"/>
      <c r="IIU7" s="476"/>
      <c r="IIV7" s="476"/>
      <c r="IIW7" s="476"/>
      <c r="IIX7" s="476"/>
      <c r="IIY7" s="476"/>
      <c r="IIZ7" s="476"/>
      <c r="IJA7" s="476"/>
      <c r="IJB7" s="476"/>
      <c r="IJC7" s="476"/>
      <c r="IJD7" s="476"/>
      <c r="IJE7" s="476"/>
      <c r="IJF7" s="476"/>
      <c r="IJG7" s="476"/>
      <c r="IJH7" s="476"/>
      <c r="IJI7" s="476"/>
      <c r="IJJ7" s="476"/>
      <c r="IJK7" s="476"/>
      <c r="IJL7" s="476"/>
      <c r="IJM7" s="476"/>
      <c r="IJN7" s="476"/>
      <c r="IJO7" s="476"/>
      <c r="IJP7" s="476"/>
      <c r="IJQ7" s="476"/>
      <c r="IJR7" s="476"/>
      <c r="IJS7" s="476"/>
      <c r="IJT7" s="476"/>
      <c r="IJU7" s="476"/>
      <c r="IJV7" s="476"/>
      <c r="IJW7" s="476"/>
      <c r="IJX7" s="476"/>
      <c r="IJY7" s="476"/>
      <c r="IJZ7" s="476"/>
      <c r="IKA7" s="476"/>
      <c r="IKB7" s="476"/>
      <c r="IKC7" s="476"/>
      <c r="IKD7" s="476"/>
      <c r="IKE7" s="476"/>
      <c r="IKF7" s="476"/>
      <c r="IKG7" s="476"/>
      <c r="IKH7" s="476"/>
      <c r="IKI7" s="476"/>
      <c r="IKJ7" s="476"/>
      <c r="IKK7" s="476"/>
      <c r="IKL7" s="476"/>
      <c r="IKM7" s="476"/>
      <c r="IKN7" s="476"/>
      <c r="IKO7" s="476"/>
      <c r="IKP7" s="476"/>
      <c r="IKQ7" s="476"/>
      <c r="IKR7" s="476"/>
      <c r="IKS7" s="476"/>
      <c r="IKT7" s="476"/>
      <c r="IKU7" s="476"/>
      <c r="IKV7" s="476"/>
      <c r="IKW7" s="476"/>
      <c r="IKX7" s="476"/>
      <c r="IKY7" s="476"/>
      <c r="IKZ7" s="476"/>
      <c r="ILA7" s="476"/>
      <c r="ILB7" s="476"/>
      <c r="ILC7" s="476"/>
      <c r="ILD7" s="476"/>
      <c r="ILE7" s="476"/>
      <c r="ILF7" s="476"/>
      <c r="ILG7" s="476"/>
      <c r="ILH7" s="476"/>
      <c r="ILI7" s="476"/>
      <c r="ILJ7" s="476"/>
      <c r="ILK7" s="476"/>
      <c r="ILL7" s="476"/>
      <c r="ILM7" s="476"/>
      <c r="ILN7" s="476"/>
      <c r="ILO7" s="476"/>
      <c r="ILP7" s="476"/>
      <c r="ILQ7" s="476"/>
      <c r="ILR7" s="476"/>
      <c r="ILS7" s="476"/>
      <c r="ILT7" s="476"/>
      <c r="ILU7" s="476"/>
      <c r="ILV7" s="476"/>
      <c r="ILW7" s="476"/>
      <c r="ILX7" s="476"/>
      <c r="ILY7" s="476"/>
      <c r="ILZ7" s="476"/>
      <c r="IMA7" s="476"/>
      <c r="IMB7" s="476"/>
      <c r="IMC7" s="476"/>
      <c r="IMD7" s="476"/>
      <c r="IME7" s="476"/>
      <c r="IMF7" s="476"/>
      <c r="IMG7" s="476"/>
      <c r="IMH7" s="476"/>
      <c r="IMI7" s="476"/>
      <c r="IMJ7" s="476"/>
      <c r="IMK7" s="476"/>
      <c r="IML7" s="476"/>
      <c r="IMM7" s="476"/>
      <c r="IMN7" s="476"/>
      <c r="IMO7" s="476"/>
      <c r="IMP7" s="476"/>
      <c r="IMQ7" s="476"/>
      <c r="IMR7" s="476"/>
      <c r="IMS7" s="476"/>
      <c r="IMT7" s="476"/>
      <c r="IMU7" s="476"/>
      <c r="IMV7" s="476"/>
      <c r="IMW7" s="476"/>
      <c r="IMX7" s="476"/>
      <c r="IMY7" s="476"/>
      <c r="IMZ7" s="476"/>
      <c r="INA7" s="476"/>
      <c r="INB7" s="476"/>
      <c r="INC7" s="476"/>
      <c r="IND7" s="476"/>
      <c r="INE7" s="476"/>
      <c r="INF7" s="476"/>
      <c r="ING7" s="476"/>
      <c r="INH7" s="476"/>
      <c r="INI7" s="476"/>
      <c r="INJ7" s="476"/>
      <c r="INK7" s="476"/>
      <c r="INL7" s="476"/>
      <c r="INM7" s="476"/>
      <c r="INN7" s="476"/>
      <c r="INO7" s="476"/>
      <c r="INP7" s="476"/>
      <c r="INQ7" s="476"/>
      <c r="INR7" s="476"/>
      <c r="INS7" s="476"/>
      <c r="INT7" s="476"/>
      <c r="INU7" s="476"/>
      <c r="INV7" s="476"/>
      <c r="INW7" s="476"/>
      <c r="INX7" s="476"/>
      <c r="INY7" s="476"/>
      <c r="INZ7" s="476"/>
      <c r="IOA7" s="476"/>
      <c r="IOB7" s="476"/>
      <c r="IOC7" s="476"/>
      <c r="IOD7" s="476"/>
      <c r="IOE7" s="476"/>
      <c r="IOF7" s="476"/>
      <c r="IOG7" s="476"/>
      <c r="IOH7" s="476"/>
      <c r="IOI7" s="476"/>
      <c r="IOJ7" s="476"/>
      <c r="IOK7" s="476"/>
      <c r="IOL7" s="476"/>
      <c r="IOM7" s="476"/>
      <c r="ION7" s="476"/>
      <c r="IOO7" s="476"/>
      <c r="IOP7" s="476"/>
      <c r="IOQ7" s="476"/>
      <c r="IOR7" s="476"/>
      <c r="IOS7" s="476"/>
      <c r="IOT7" s="476"/>
      <c r="IOU7" s="476"/>
      <c r="IOV7" s="476"/>
      <c r="IOW7" s="476"/>
      <c r="IOX7" s="476"/>
      <c r="IOY7" s="476"/>
      <c r="IOZ7" s="476"/>
      <c r="IPA7" s="476"/>
      <c r="IPB7" s="476"/>
      <c r="IPC7" s="476"/>
      <c r="IPD7" s="476"/>
      <c r="IPE7" s="476"/>
      <c r="IPF7" s="476"/>
      <c r="IPG7" s="476"/>
      <c r="IPH7" s="476"/>
      <c r="IPI7" s="476"/>
      <c r="IPJ7" s="476"/>
      <c r="IPK7" s="476"/>
      <c r="IPL7" s="476"/>
      <c r="IPM7" s="476"/>
      <c r="IPN7" s="476"/>
      <c r="IPO7" s="476"/>
      <c r="IPP7" s="476"/>
      <c r="IPQ7" s="476"/>
      <c r="IPR7" s="476"/>
      <c r="IPS7" s="476"/>
      <c r="IPT7" s="476"/>
      <c r="IPU7" s="476"/>
      <c r="IPV7" s="476"/>
      <c r="IPW7" s="476"/>
      <c r="IPX7" s="476"/>
      <c r="IPY7" s="476"/>
      <c r="IPZ7" s="476"/>
      <c r="IQA7" s="476"/>
      <c r="IQB7" s="476"/>
      <c r="IQC7" s="476"/>
      <c r="IQD7" s="476"/>
      <c r="IQE7" s="476"/>
      <c r="IQF7" s="476"/>
      <c r="IQG7" s="476"/>
      <c r="IQH7" s="476"/>
      <c r="IQI7" s="476"/>
      <c r="IQJ7" s="476"/>
      <c r="IQK7" s="476"/>
      <c r="IQL7" s="476"/>
      <c r="IQM7" s="476"/>
      <c r="IQN7" s="476"/>
      <c r="IQO7" s="476"/>
      <c r="IQP7" s="476"/>
      <c r="IQQ7" s="476"/>
      <c r="IQR7" s="476"/>
      <c r="IQS7" s="476"/>
      <c r="IQT7" s="476"/>
      <c r="IQU7" s="476"/>
      <c r="IQV7" s="476"/>
      <c r="IQW7" s="476"/>
      <c r="IQX7" s="476"/>
      <c r="IQY7" s="476"/>
      <c r="IQZ7" s="476"/>
      <c r="IRA7" s="476"/>
      <c r="IRB7" s="476"/>
      <c r="IRC7" s="476"/>
      <c r="IRD7" s="476"/>
      <c r="IRE7" s="476"/>
      <c r="IRF7" s="476"/>
      <c r="IRG7" s="476"/>
      <c r="IRH7" s="476"/>
      <c r="IRI7" s="476"/>
      <c r="IRJ7" s="476"/>
      <c r="IRK7" s="476"/>
      <c r="IRL7" s="476"/>
      <c r="IRM7" s="476"/>
      <c r="IRN7" s="476"/>
      <c r="IRO7" s="476"/>
      <c r="IRP7" s="476"/>
      <c r="IRQ7" s="476"/>
      <c r="IRR7" s="476"/>
      <c r="IRS7" s="476"/>
      <c r="IRT7" s="476"/>
      <c r="IRU7" s="476"/>
      <c r="IRV7" s="476"/>
      <c r="IRW7" s="476"/>
      <c r="IRX7" s="476"/>
      <c r="IRY7" s="476"/>
      <c r="IRZ7" s="476"/>
      <c r="ISA7" s="476"/>
      <c r="ISB7" s="476"/>
      <c r="ISC7" s="476"/>
      <c r="ISD7" s="476"/>
      <c r="ISE7" s="476"/>
      <c r="ISF7" s="476"/>
      <c r="ISG7" s="476"/>
      <c r="ISH7" s="476"/>
      <c r="ISI7" s="476"/>
      <c r="ISJ7" s="476"/>
      <c r="ISK7" s="476"/>
      <c r="ISL7" s="476"/>
      <c r="ISM7" s="476"/>
      <c r="ISN7" s="476"/>
      <c r="ISO7" s="476"/>
      <c r="ISP7" s="476"/>
      <c r="ISQ7" s="476"/>
      <c r="ISR7" s="476"/>
      <c r="ISS7" s="476"/>
      <c r="IST7" s="476"/>
      <c r="ISU7" s="476"/>
      <c r="ISV7" s="476"/>
      <c r="ISW7" s="476"/>
      <c r="ISX7" s="476"/>
      <c r="ISY7" s="476"/>
      <c r="ISZ7" s="476"/>
      <c r="ITA7" s="476"/>
      <c r="ITB7" s="476"/>
      <c r="ITC7" s="476"/>
      <c r="ITD7" s="476"/>
      <c r="ITE7" s="476"/>
      <c r="ITF7" s="476"/>
      <c r="ITG7" s="476"/>
      <c r="ITH7" s="476"/>
      <c r="ITI7" s="476"/>
      <c r="ITJ7" s="476"/>
      <c r="ITK7" s="476"/>
      <c r="ITL7" s="476"/>
      <c r="ITM7" s="476"/>
      <c r="ITN7" s="476"/>
      <c r="ITO7" s="476"/>
      <c r="ITP7" s="476"/>
      <c r="ITQ7" s="476"/>
      <c r="ITR7" s="476"/>
      <c r="ITS7" s="476"/>
      <c r="ITT7" s="476"/>
      <c r="ITU7" s="476"/>
      <c r="ITV7" s="476"/>
      <c r="ITW7" s="476"/>
      <c r="ITX7" s="476"/>
      <c r="ITY7" s="476"/>
      <c r="ITZ7" s="476"/>
      <c r="IUA7" s="476"/>
      <c r="IUB7" s="476"/>
      <c r="IUC7" s="476"/>
      <c r="IUD7" s="476"/>
      <c r="IUE7" s="476"/>
      <c r="IUF7" s="476"/>
      <c r="IUG7" s="476"/>
      <c r="IUH7" s="476"/>
      <c r="IUI7" s="476"/>
      <c r="IUJ7" s="476"/>
      <c r="IUK7" s="476"/>
      <c r="IUL7" s="476"/>
      <c r="IUM7" s="476"/>
      <c r="IUN7" s="476"/>
      <c r="IUO7" s="476"/>
      <c r="IUP7" s="476"/>
      <c r="IUQ7" s="476"/>
      <c r="IUR7" s="476"/>
      <c r="IUS7" s="476"/>
      <c r="IUT7" s="476"/>
      <c r="IUU7" s="476"/>
      <c r="IUV7" s="476"/>
      <c r="IUW7" s="476"/>
      <c r="IUX7" s="476"/>
      <c r="IUY7" s="476"/>
      <c r="IUZ7" s="476"/>
      <c r="IVA7" s="476"/>
      <c r="IVB7" s="476"/>
      <c r="IVC7" s="476"/>
      <c r="IVD7" s="476"/>
      <c r="IVE7" s="476"/>
      <c r="IVF7" s="476"/>
      <c r="IVG7" s="476"/>
      <c r="IVH7" s="476"/>
      <c r="IVI7" s="476"/>
      <c r="IVJ7" s="476"/>
      <c r="IVK7" s="476"/>
      <c r="IVL7" s="476"/>
      <c r="IVM7" s="476"/>
      <c r="IVN7" s="476"/>
      <c r="IVO7" s="476"/>
      <c r="IVP7" s="476"/>
      <c r="IVQ7" s="476"/>
      <c r="IVR7" s="476"/>
      <c r="IVS7" s="476"/>
      <c r="IVT7" s="476"/>
      <c r="IVU7" s="476"/>
      <c r="IVV7" s="476"/>
      <c r="IVW7" s="476"/>
      <c r="IVX7" s="476"/>
      <c r="IVY7" s="476"/>
      <c r="IVZ7" s="476"/>
      <c r="IWA7" s="476"/>
      <c r="IWB7" s="476"/>
      <c r="IWC7" s="476"/>
      <c r="IWD7" s="476"/>
      <c r="IWE7" s="476"/>
      <c r="IWF7" s="476"/>
      <c r="IWG7" s="476"/>
      <c r="IWH7" s="476"/>
      <c r="IWI7" s="476"/>
      <c r="IWJ7" s="476"/>
      <c r="IWK7" s="476"/>
      <c r="IWL7" s="476"/>
      <c r="IWM7" s="476"/>
      <c r="IWN7" s="476"/>
      <c r="IWO7" s="476"/>
      <c r="IWP7" s="476"/>
      <c r="IWQ7" s="476"/>
      <c r="IWR7" s="476"/>
      <c r="IWS7" s="476"/>
      <c r="IWT7" s="476"/>
      <c r="IWU7" s="476"/>
      <c r="IWV7" s="476"/>
      <c r="IWW7" s="476"/>
      <c r="IWX7" s="476"/>
      <c r="IWY7" s="476"/>
      <c r="IWZ7" s="476"/>
      <c r="IXA7" s="476"/>
      <c r="IXB7" s="476"/>
      <c r="IXC7" s="476"/>
      <c r="IXD7" s="476"/>
      <c r="IXE7" s="476"/>
      <c r="IXF7" s="476"/>
      <c r="IXG7" s="476"/>
      <c r="IXH7" s="476"/>
      <c r="IXI7" s="476"/>
      <c r="IXJ7" s="476"/>
      <c r="IXK7" s="476"/>
      <c r="IXL7" s="476"/>
      <c r="IXM7" s="476"/>
      <c r="IXN7" s="476"/>
      <c r="IXO7" s="476"/>
      <c r="IXP7" s="476"/>
      <c r="IXQ7" s="476"/>
      <c r="IXR7" s="476"/>
      <c r="IXS7" s="476"/>
      <c r="IXT7" s="476"/>
      <c r="IXU7" s="476"/>
      <c r="IXV7" s="476"/>
      <c r="IXW7" s="476"/>
      <c r="IXX7" s="476"/>
      <c r="IXY7" s="476"/>
      <c r="IXZ7" s="476"/>
      <c r="IYA7" s="476"/>
      <c r="IYB7" s="476"/>
      <c r="IYC7" s="476"/>
      <c r="IYD7" s="476"/>
      <c r="IYE7" s="476"/>
      <c r="IYF7" s="476"/>
      <c r="IYG7" s="476"/>
      <c r="IYH7" s="476"/>
      <c r="IYI7" s="476"/>
      <c r="IYJ7" s="476"/>
      <c r="IYK7" s="476"/>
      <c r="IYL7" s="476"/>
      <c r="IYM7" s="476"/>
      <c r="IYN7" s="476"/>
      <c r="IYO7" s="476"/>
      <c r="IYP7" s="476"/>
      <c r="IYQ7" s="476"/>
      <c r="IYR7" s="476"/>
      <c r="IYS7" s="476"/>
      <c r="IYT7" s="476"/>
      <c r="IYU7" s="476"/>
      <c r="IYV7" s="476"/>
      <c r="IYW7" s="476"/>
      <c r="IYX7" s="476"/>
      <c r="IYY7" s="476"/>
      <c r="IYZ7" s="476"/>
      <c r="IZA7" s="476"/>
      <c r="IZB7" s="476"/>
      <c r="IZC7" s="476"/>
      <c r="IZD7" s="476"/>
      <c r="IZE7" s="476"/>
      <c r="IZF7" s="476"/>
      <c r="IZG7" s="476"/>
      <c r="IZH7" s="476"/>
      <c r="IZI7" s="476"/>
      <c r="IZJ7" s="476"/>
      <c r="IZK7" s="476"/>
      <c r="IZL7" s="476"/>
      <c r="IZM7" s="476"/>
      <c r="IZN7" s="476"/>
      <c r="IZO7" s="476"/>
      <c r="IZP7" s="476"/>
      <c r="IZQ7" s="476"/>
      <c r="IZR7" s="476"/>
      <c r="IZS7" s="476"/>
      <c r="IZT7" s="476"/>
      <c r="IZU7" s="476"/>
      <c r="IZV7" s="476"/>
      <c r="IZW7" s="476"/>
      <c r="IZX7" s="476"/>
      <c r="IZY7" s="476"/>
      <c r="IZZ7" s="476"/>
      <c r="JAA7" s="476"/>
      <c r="JAB7" s="476"/>
      <c r="JAC7" s="476"/>
      <c r="JAD7" s="476"/>
      <c r="JAE7" s="476"/>
      <c r="JAF7" s="476"/>
      <c r="JAG7" s="476"/>
      <c r="JAH7" s="476"/>
      <c r="JAI7" s="476"/>
      <c r="JAJ7" s="476"/>
      <c r="JAK7" s="476"/>
      <c r="JAL7" s="476"/>
      <c r="JAM7" s="476"/>
      <c r="JAN7" s="476"/>
      <c r="JAO7" s="476"/>
      <c r="JAP7" s="476"/>
      <c r="JAQ7" s="476"/>
      <c r="JAR7" s="476"/>
      <c r="JAS7" s="476"/>
      <c r="JAT7" s="476"/>
      <c r="JAU7" s="476"/>
      <c r="JAV7" s="476"/>
      <c r="JAW7" s="476"/>
      <c r="JAX7" s="476"/>
      <c r="JAY7" s="476"/>
      <c r="JAZ7" s="476"/>
      <c r="JBA7" s="476"/>
      <c r="JBB7" s="476"/>
      <c r="JBC7" s="476"/>
      <c r="JBD7" s="476"/>
      <c r="JBE7" s="476"/>
      <c r="JBF7" s="476"/>
      <c r="JBG7" s="476"/>
      <c r="JBH7" s="476"/>
      <c r="JBI7" s="476"/>
      <c r="JBJ7" s="476"/>
      <c r="JBK7" s="476"/>
      <c r="JBL7" s="476"/>
      <c r="JBM7" s="476"/>
      <c r="JBN7" s="476"/>
      <c r="JBO7" s="476"/>
      <c r="JBP7" s="476"/>
      <c r="JBQ7" s="476"/>
      <c r="JBR7" s="476"/>
      <c r="JBS7" s="476"/>
      <c r="JBT7" s="476"/>
      <c r="JBU7" s="476"/>
      <c r="JBV7" s="476"/>
      <c r="JBW7" s="476"/>
      <c r="JBX7" s="476"/>
      <c r="JBY7" s="476"/>
      <c r="JBZ7" s="476"/>
      <c r="JCA7" s="476"/>
      <c r="JCB7" s="476"/>
      <c r="JCC7" s="476"/>
      <c r="JCD7" s="476"/>
      <c r="JCE7" s="476"/>
      <c r="JCF7" s="476"/>
      <c r="JCG7" s="476"/>
      <c r="JCH7" s="476"/>
      <c r="JCI7" s="476"/>
      <c r="JCJ7" s="476"/>
      <c r="JCK7" s="476"/>
      <c r="JCL7" s="476"/>
      <c r="JCM7" s="476"/>
      <c r="JCN7" s="476"/>
      <c r="JCO7" s="476"/>
      <c r="JCP7" s="476"/>
      <c r="JCQ7" s="476"/>
      <c r="JCR7" s="476"/>
      <c r="JCS7" s="476"/>
      <c r="JCT7" s="476"/>
      <c r="JCU7" s="476"/>
      <c r="JCV7" s="476"/>
      <c r="JCW7" s="476"/>
      <c r="JCX7" s="476"/>
      <c r="JCY7" s="476"/>
      <c r="JCZ7" s="476"/>
      <c r="JDA7" s="476"/>
      <c r="JDB7" s="476"/>
      <c r="JDC7" s="476"/>
      <c r="JDD7" s="476"/>
      <c r="JDE7" s="476"/>
      <c r="JDF7" s="476"/>
      <c r="JDG7" s="476"/>
      <c r="JDH7" s="476"/>
      <c r="JDI7" s="476"/>
      <c r="JDJ7" s="476"/>
      <c r="JDK7" s="476"/>
      <c r="JDL7" s="476"/>
      <c r="JDM7" s="476"/>
      <c r="JDN7" s="476"/>
      <c r="JDO7" s="476"/>
      <c r="JDP7" s="476"/>
      <c r="JDQ7" s="476"/>
      <c r="JDR7" s="476"/>
      <c r="JDS7" s="476"/>
      <c r="JDT7" s="476"/>
      <c r="JDU7" s="476"/>
      <c r="JDV7" s="476"/>
      <c r="JDW7" s="476"/>
      <c r="JDX7" s="476"/>
      <c r="JDY7" s="476"/>
      <c r="JDZ7" s="476"/>
      <c r="JEA7" s="476"/>
      <c r="JEB7" s="476"/>
      <c r="JEC7" s="476"/>
      <c r="JED7" s="476"/>
      <c r="JEE7" s="476"/>
      <c r="JEF7" s="476"/>
      <c r="JEG7" s="476"/>
      <c r="JEH7" s="476"/>
      <c r="JEI7" s="476"/>
      <c r="JEJ7" s="476"/>
      <c r="JEK7" s="476"/>
      <c r="JEL7" s="476"/>
      <c r="JEM7" s="476"/>
      <c r="JEN7" s="476"/>
      <c r="JEO7" s="476"/>
      <c r="JEP7" s="476"/>
      <c r="JEQ7" s="476"/>
      <c r="JER7" s="476"/>
      <c r="JES7" s="476"/>
      <c r="JET7" s="476"/>
      <c r="JEU7" s="476"/>
      <c r="JEV7" s="476"/>
      <c r="JEW7" s="476"/>
      <c r="JEX7" s="476"/>
      <c r="JEY7" s="476"/>
      <c r="JEZ7" s="476"/>
      <c r="JFA7" s="476"/>
      <c r="JFB7" s="476"/>
      <c r="JFC7" s="476"/>
      <c r="JFD7" s="476"/>
      <c r="JFE7" s="476"/>
      <c r="JFF7" s="476"/>
      <c r="JFG7" s="476"/>
      <c r="JFH7" s="476"/>
      <c r="JFI7" s="476"/>
      <c r="JFJ7" s="476"/>
      <c r="JFK7" s="476"/>
      <c r="JFL7" s="476"/>
      <c r="JFM7" s="476"/>
      <c r="JFN7" s="476"/>
      <c r="JFO7" s="476"/>
      <c r="JFP7" s="476"/>
      <c r="JFQ7" s="476"/>
      <c r="JFR7" s="476"/>
      <c r="JFS7" s="476"/>
      <c r="JFT7" s="476"/>
      <c r="JFU7" s="476"/>
      <c r="JFV7" s="476"/>
      <c r="JFW7" s="476"/>
      <c r="JFX7" s="476"/>
      <c r="JFY7" s="476"/>
      <c r="JFZ7" s="476"/>
      <c r="JGA7" s="476"/>
      <c r="JGB7" s="476"/>
      <c r="JGC7" s="476"/>
      <c r="JGD7" s="476"/>
      <c r="JGE7" s="476"/>
      <c r="JGF7" s="476"/>
      <c r="JGG7" s="476"/>
      <c r="JGH7" s="476"/>
      <c r="JGI7" s="476"/>
      <c r="JGJ7" s="476"/>
      <c r="JGK7" s="476"/>
      <c r="JGL7" s="476"/>
      <c r="JGM7" s="476"/>
      <c r="JGN7" s="476"/>
      <c r="JGO7" s="476"/>
      <c r="JGP7" s="476"/>
      <c r="JGQ7" s="476"/>
      <c r="JGR7" s="476"/>
      <c r="JGS7" s="476"/>
      <c r="JGT7" s="476"/>
      <c r="JGU7" s="476"/>
      <c r="JGV7" s="476"/>
      <c r="JGW7" s="476"/>
      <c r="JGX7" s="476"/>
      <c r="JGY7" s="476"/>
      <c r="JGZ7" s="476"/>
      <c r="JHA7" s="476"/>
      <c r="JHB7" s="476"/>
      <c r="JHC7" s="476"/>
      <c r="JHD7" s="476"/>
      <c r="JHE7" s="476"/>
      <c r="JHF7" s="476"/>
      <c r="JHG7" s="476"/>
      <c r="JHH7" s="476"/>
      <c r="JHI7" s="476"/>
      <c r="JHJ7" s="476"/>
      <c r="JHK7" s="476"/>
      <c r="JHL7" s="476"/>
      <c r="JHM7" s="476"/>
      <c r="JHN7" s="476"/>
      <c r="JHO7" s="476"/>
      <c r="JHP7" s="476"/>
      <c r="JHQ7" s="476"/>
      <c r="JHR7" s="476"/>
      <c r="JHS7" s="476"/>
      <c r="JHT7" s="476"/>
      <c r="JHU7" s="476"/>
      <c r="JHV7" s="476"/>
      <c r="JHW7" s="476"/>
      <c r="JHX7" s="476"/>
      <c r="JHY7" s="476"/>
      <c r="JHZ7" s="476"/>
      <c r="JIA7" s="476"/>
      <c r="JIB7" s="476"/>
      <c r="JIC7" s="476"/>
      <c r="JID7" s="476"/>
      <c r="JIE7" s="476"/>
      <c r="JIF7" s="476"/>
      <c r="JIG7" s="476"/>
      <c r="JIH7" s="476"/>
      <c r="JII7" s="476"/>
      <c r="JIJ7" s="476"/>
      <c r="JIK7" s="476"/>
      <c r="JIL7" s="476"/>
      <c r="JIM7" s="476"/>
      <c r="JIN7" s="476"/>
      <c r="JIO7" s="476"/>
      <c r="JIP7" s="476"/>
      <c r="JIQ7" s="476"/>
      <c r="JIR7" s="476"/>
      <c r="JIS7" s="476"/>
      <c r="JIT7" s="476"/>
      <c r="JIU7" s="476"/>
      <c r="JIV7" s="476"/>
      <c r="JIW7" s="476"/>
      <c r="JIX7" s="476"/>
      <c r="JIY7" s="476"/>
      <c r="JIZ7" s="476"/>
      <c r="JJA7" s="476"/>
      <c r="JJB7" s="476"/>
      <c r="JJC7" s="476"/>
      <c r="JJD7" s="476"/>
      <c r="JJE7" s="476"/>
      <c r="JJF7" s="476"/>
      <c r="JJG7" s="476"/>
      <c r="JJH7" s="476"/>
      <c r="JJI7" s="476"/>
      <c r="JJJ7" s="476"/>
      <c r="JJK7" s="476"/>
      <c r="JJL7" s="476"/>
      <c r="JJM7" s="476"/>
      <c r="JJN7" s="476"/>
      <c r="JJO7" s="476"/>
      <c r="JJP7" s="476"/>
      <c r="JJQ7" s="476"/>
      <c r="JJR7" s="476"/>
      <c r="JJS7" s="476"/>
      <c r="JJT7" s="476"/>
      <c r="JJU7" s="476"/>
      <c r="JJV7" s="476"/>
      <c r="JJW7" s="476"/>
      <c r="JJX7" s="476"/>
      <c r="JJY7" s="476"/>
      <c r="JJZ7" s="476"/>
      <c r="JKA7" s="476"/>
      <c r="JKB7" s="476"/>
      <c r="JKC7" s="476"/>
      <c r="JKD7" s="476"/>
      <c r="JKE7" s="476"/>
      <c r="JKF7" s="476"/>
      <c r="JKG7" s="476"/>
      <c r="JKH7" s="476"/>
      <c r="JKI7" s="476"/>
      <c r="JKJ7" s="476"/>
      <c r="JKK7" s="476"/>
      <c r="JKL7" s="476"/>
      <c r="JKM7" s="476"/>
      <c r="JKN7" s="476"/>
      <c r="JKO7" s="476"/>
      <c r="JKP7" s="476"/>
      <c r="JKQ7" s="476"/>
      <c r="JKR7" s="476"/>
      <c r="JKS7" s="476"/>
      <c r="JKT7" s="476"/>
      <c r="JKU7" s="476"/>
      <c r="JKV7" s="476"/>
      <c r="JKW7" s="476"/>
      <c r="JKX7" s="476"/>
      <c r="JKY7" s="476"/>
      <c r="JKZ7" s="476"/>
      <c r="JLA7" s="476"/>
      <c r="JLB7" s="476"/>
      <c r="JLC7" s="476"/>
      <c r="JLD7" s="476"/>
      <c r="JLE7" s="476"/>
      <c r="JLF7" s="476"/>
      <c r="JLG7" s="476"/>
      <c r="JLH7" s="476"/>
      <c r="JLI7" s="476"/>
      <c r="JLJ7" s="476"/>
      <c r="JLK7" s="476"/>
      <c r="JLL7" s="476"/>
      <c r="JLM7" s="476"/>
      <c r="JLN7" s="476"/>
      <c r="JLO7" s="476"/>
      <c r="JLP7" s="476"/>
      <c r="JLQ7" s="476"/>
      <c r="JLR7" s="476"/>
      <c r="JLS7" s="476"/>
      <c r="JLT7" s="476"/>
      <c r="JLU7" s="476"/>
      <c r="JLV7" s="476"/>
      <c r="JLW7" s="476"/>
      <c r="JLX7" s="476"/>
      <c r="JLY7" s="476"/>
      <c r="JLZ7" s="476"/>
      <c r="JMA7" s="476"/>
      <c r="JMB7" s="476"/>
      <c r="JMC7" s="476"/>
      <c r="JMD7" s="476"/>
      <c r="JME7" s="476"/>
      <c r="JMF7" s="476"/>
      <c r="JMG7" s="476"/>
      <c r="JMH7" s="476"/>
      <c r="JMI7" s="476"/>
      <c r="JMJ7" s="476"/>
      <c r="JMK7" s="476"/>
      <c r="JML7" s="476"/>
      <c r="JMM7" s="476"/>
      <c r="JMN7" s="476"/>
      <c r="JMO7" s="476"/>
      <c r="JMP7" s="476"/>
      <c r="JMQ7" s="476"/>
      <c r="JMR7" s="476"/>
      <c r="JMS7" s="476"/>
      <c r="JMT7" s="476"/>
      <c r="JMU7" s="476"/>
      <c r="JMV7" s="476"/>
      <c r="JMW7" s="476"/>
      <c r="JMX7" s="476"/>
      <c r="JMY7" s="476"/>
      <c r="JMZ7" s="476"/>
      <c r="JNA7" s="476"/>
      <c r="JNB7" s="476"/>
      <c r="JNC7" s="476"/>
      <c r="JND7" s="476"/>
      <c r="JNE7" s="476"/>
      <c r="JNF7" s="476"/>
      <c r="JNG7" s="476"/>
      <c r="JNH7" s="476"/>
      <c r="JNI7" s="476"/>
      <c r="JNJ7" s="476"/>
      <c r="JNK7" s="476"/>
      <c r="JNL7" s="476"/>
      <c r="JNM7" s="476"/>
      <c r="JNN7" s="476"/>
      <c r="JNO7" s="476"/>
      <c r="JNP7" s="476"/>
      <c r="JNQ7" s="476"/>
      <c r="JNR7" s="476"/>
      <c r="JNS7" s="476"/>
      <c r="JNT7" s="476"/>
      <c r="JNU7" s="476"/>
      <c r="JNV7" s="476"/>
      <c r="JNW7" s="476"/>
      <c r="JNX7" s="476"/>
      <c r="JNY7" s="476"/>
      <c r="JNZ7" s="476"/>
      <c r="JOA7" s="476"/>
      <c r="JOB7" s="476"/>
      <c r="JOC7" s="476"/>
      <c r="JOD7" s="476"/>
      <c r="JOE7" s="476"/>
      <c r="JOF7" s="476"/>
      <c r="JOG7" s="476"/>
      <c r="JOH7" s="476"/>
      <c r="JOI7" s="476"/>
      <c r="JOJ7" s="476"/>
      <c r="JOK7" s="476"/>
      <c r="JOL7" s="476"/>
      <c r="JOM7" s="476"/>
      <c r="JON7" s="476"/>
      <c r="JOO7" s="476"/>
      <c r="JOP7" s="476"/>
      <c r="JOQ7" s="476"/>
      <c r="JOR7" s="476"/>
      <c r="JOS7" s="476"/>
      <c r="JOT7" s="476"/>
      <c r="JOU7" s="476"/>
      <c r="JOV7" s="476"/>
      <c r="JOW7" s="476"/>
      <c r="JOX7" s="476"/>
      <c r="JOY7" s="476"/>
      <c r="JOZ7" s="476"/>
      <c r="JPA7" s="476"/>
      <c r="JPB7" s="476"/>
      <c r="JPC7" s="476"/>
      <c r="JPD7" s="476"/>
      <c r="JPE7" s="476"/>
      <c r="JPF7" s="476"/>
      <c r="JPG7" s="476"/>
      <c r="JPH7" s="476"/>
      <c r="JPI7" s="476"/>
      <c r="JPJ7" s="476"/>
      <c r="JPK7" s="476"/>
      <c r="JPL7" s="476"/>
      <c r="JPM7" s="476"/>
      <c r="JPN7" s="476"/>
      <c r="JPO7" s="476"/>
      <c r="JPP7" s="476"/>
      <c r="JPQ7" s="476"/>
      <c r="JPR7" s="476"/>
      <c r="JPS7" s="476"/>
      <c r="JPT7" s="476"/>
      <c r="JPU7" s="476"/>
      <c r="JPV7" s="476"/>
      <c r="JPW7" s="476"/>
      <c r="JPX7" s="476"/>
      <c r="JPY7" s="476"/>
      <c r="JPZ7" s="476"/>
      <c r="JQA7" s="476"/>
      <c r="JQB7" s="476"/>
      <c r="JQC7" s="476"/>
      <c r="JQD7" s="476"/>
      <c r="JQE7" s="476"/>
      <c r="JQF7" s="476"/>
      <c r="JQG7" s="476"/>
      <c r="JQH7" s="476"/>
      <c r="JQI7" s="476"/>
      <c r="JQJ7" s="476"/>
      <c r="JQK7" s="476"/>
      <c r="JQL7" s="476"/>
      <c r="JQM7" s="476"/>
      <c r="JQN7" s="476"/>
      <c r="JQO7" s="476"/>
      <c r="JQP7" s="476"/>
      <c r="JQQ7" s="476"/>
      <c r="JQR7" s="476"/>
      <c r="JQS7" s="476"/>
      <c r="JQT7" s="476"/>
      <c r="JQU7" s="476"/>
      <c r="JQV7" s="476"/>
      <c r="JQW7" s="476"/>
      <c r="JQX7" s="476"/>
      <c r="JQY7" s="476"/>
      <c r="JQZ7" s="476"/>
      <c r="JRA7" s="476"/>
      <c r="JRB7" s="476"/>
      <c r="JRC7" s="476"/>
      <c r="JRD7" s="476"/>
      <c r="JRE7" s="476"/>
      <c r="JRF7" s="476"/>
      <c r="JRG7" s="476"/>
      <c r="JRH7" s="476"/>
      <c r="JRI7" s="476"/>
      <c r="JRJ7" s="476"/>
      <c r="JRK7" s="476"/>
      <c r="JRL7" s="476"/>
      <c r="JRM7" s="476"/>
      <c r="JRN7" s="476"/>
      <c r="JRO7" s="476"/>
      <c r="JRP7" s="476"/>
      <c r="JRQ7" s="476"/>
      <c r="JRR7" s="476"/>
      <c r="JRS7" s="476"/>
      <c r="JRT7" s="476"/>
      <c r="JRU7" s="476"/>
      <c r="JRV7" s="476"/>
      <c r="JRW7" s="476"/>
      <c r="JRX7" s="476"/>
      <c r="JRY7" s="476"/>
      <c r="JRZ7" s="476"/>
      <c r="JSA7" s="476"/>
      <c r="JSB7" s="476"/>
      <c r="JSC7" s="476"/>
      <c r="JSD7" s="476"/>
      <c r="JSE7" s="476"/>
      <c r="JSF7" s="476"/>
      <c r="JSG7" s="476"/>
      <c r="JSH7" s="476"/>
      <c r="JSI7" s="476"/>
      <c r="JSJ7" s="476"/>
      <c r="JSK7" s="476"/>
      <c r="JSL7" s="476"/>
      <c r="JSM7" s="476"/>
      <c r="JSN7" s="476"/>
      <c r="JSO7" s="476"/>
      <c r="JSP7" s="476"/>
      <c r="JSQ7" s="476"/>
      <c r="JSR7" s="476"/>
      <c r="JSS7" s="476"/>
      <c r="JST7" s="476"/>
      <c r="JSU7" s="476"/>
      <c r="JSV7" s="476"/>
      <c r="JSW7" s="476"/>
      <c r="JSX7" s="476"/>
      <c r="JSY7" s="476"/>
      <c r="JSZ7" s="476"/>
      <c r="JTA7" s="476"/>
      <c r="JTB7" s="476"/>
      <c r="JTC7" s="476"/>
      <c r="JTD7" s="476"/>
      <c r="JTE7" s="476"/>
      <c r="JTF7" s="476"/>
      <c r="JTG7" s="476"/>
      <c r="JTH7" s="476"/>
      <c r="JTI7" s="476"/>
      <c r="JTJ7" s="476"/>
      <c r="JTK7" s="476"/>
      <c r="JTL7" s="476"/>
      <c r="JTM7" s="476"/>
      <c r="JTN7" s="476"/>
      <c r="JTO7" s="476"/>
      <c r="JTP7" s="476"/>
      <c r="JTQ7" s="476"/>
      <c r="JTR7" s="476"/>
      <c r="JTS7" s="476"/>
      <c r="JTT7" s="476"/>
      <c r="JTU7" s="476"/>
      <c r="JTV7" s="476"/>
      <c r="JTW7" s="476"/>
      <c r="JTX7" s="476"/>
      <c r="JTY7" s="476"/>
      <c r="JTZ7" s="476"/>
      <c r="JUA7" s="476"/>
      <c r="JUB7" s="476"/>
      <c r="JUC7" s="476"/>
      <c r="JUD7" s="476"/>
      <c r="JUE7" s="476"/>
      <c r="JUF7" s="476"/>
      <c r="JUG7" s="476"/>
      <c r="JUH7" s="476"/>
      <c r="JUI7" s="476"/>
      <c r="JUJ7" s="476"/>
      <c r="JUK7" s="476"/>
      <c r="JUL7" s="476"/>
      <c r="JUM7" s="476"/>
      <c r="JUN7" s="476"/>
      <c r="JUO7" s="476"/>
      <c r="JUP7" s="476"/>
      <c r="JUQ7" s="476"/>
      <c r="JUR7" s="476"/>
      <c r="JUS7" s="476"/>
      <c r="JUT7" s="476"/>
      <c r="JUU7" s="476"/>
      <c r="JUV7" s="476"/>
      <c r="JUW7" s="476"/>
      <c r="JUX7" s="476"/>
      <c r="JUY7" s="476"/>
      <c r="JUZ7" s="476"/>
      <c r="JVA7" s="476"/>
      <c r="JVB7" s="476"/>
      <c r="JVC7" s="476"/>
      <c r="JVD7" s="476"/>
      <c r="JVE7" s="476"/>
      <c r="JVF7" s="476"/>
      <c r="JVG7" s="476"/>
      <c r="JVH7" s="476"/>
      <c r="JVI7" s="476"/>
      <c r="JVJ7" s="476"/>
      <c r="JVK7" s="476"/>
      <c r="JVL7" s="476"/>
      <c r="JVM7" s="476"/>
      <c r="JVN7" s="476"/>
      <c r="JVO7" s="476"/>
      <c r="JVP7" s="476"/>
      <c r="JVQ7" s="476"/>
      <c r="JVR7" s="476"/>
      <c r="JVS7" s="476"/>
      <c r="JVT7" s="476"/>
      <c r="JVU7" s="476"/>
      <c r="JVV7" s="476"/>
      <c r="JVW7" s="476"/>
      <c r="JVX7" s="476"/>
      <c r="JVY7" s="476"/>
      <c r="JVZ7" s="476"/>
      <c r="JWA7" s="476"/>
      <c r="JWB7" s="476"/>
      <c r="JWC7" s="476"/>
      <c r="JWD7" s="476"/>
      <c r="JWE7" s="476"/>
      <c r="JWF7" s="476"/>
      <c r="JWG7" s="476"/>
      <c r="JWH7" s="476"/>
      <c r="JWI7" s="476"/>
      <c r="JWJ7" s="476"/>
      <c r="JWK7" s="476"/>
      <c r="JWL7" s="476"/>
      <c r="JWM7" s="476"/>
      <c r="JWN7" s="476"/>
      <c r="JWO7" s="476"/>
      <c r="JWP7" s="476"/>
      <c r="JWQ7" s="476"/>
      <c r="JWR7" s="476"/>
      <c r="JWS7" s="476"/>
      <c r="JWT7" s="476"/>
      <c r="JWU7" s="476"/>
      <c r="JWV7" s="476"/>
      <c r="JWW7" s="476"/>
      <c r="JWX7" s="476"/>
      <c r="JWY7" s="476"/>
      <c r="JWZ7" s="476"/>
      <c r="JXA7" s="476"/>
      <c r="JXB7" s="476"/>
      <c r="JXC7" s="476"/>
      <c r="JXD7" s="476"/>
      <c r="JXE7" s="476"/>
      <c r="JXF7" s="476"/>
      <c r="JXG7" s="476"/>
      <c r="JXH7" s="476"/>
      <c r="JXI7" s="476"/>
      <c r="JXJ7" s="476"/>
      <c r="JXK7" s="476"/>
      <c r="JXL7" s="476"/>
      <c r="JXM7" s="476"/>
      <c r="JXN7" s="476"/>
      <c r="JXO7" s="476"/>
      <c r="JXP7" s="476"/>
      <c r="JXQ7" s="476"/>
      <c r="JXR7" s="476"/>
      <c r="JXS7" s="476"/>
      <c r="JXT7" s="476"/>
      <c r="JXU7" s="476"/>
      <c r="JXV7" s="476"/>
      <c r="JXW7" s="476"/>
      <c r="JXX7" s="476"/>
      <c r="JXY7" s="476"/>
      <c r="JXZ7" s="476"/>
      <c r="JYA7" s="476"/>
      <c r="JYB7" s="476"/>
      <c r="JYC7" s="476"/>
      <c r="JYD7" s="476"/>
      <c r="JYE7" s="476"/>
      <c r="JYF7" s="476"/>
      <c r="JYG7" s="476"/>
      <c r="JYH7" s="476"/>
      <c r="JYI7" s="476"/>
      <c r="JYJ7" s="476"/>
      <c r="JYK7" s="476"/>
      <c r="JYL7" s="476"/>
      <c r="JYM7" s="476"/>
      <c r="JYN7" s="476"/>
      <c r="JYO7" s="476"/>
      <c r="JYP7" s="476"/>
      <c r="JYQ7" s="476"/>
      <c r="JYR7" s="476"/>
      <c r="JYS7" s="476"/>
      <c r="JYT7" s="476"/>
      <c r="JYU7" s="476"/>
      <c r="JYV7" s="476"/>
      <c r="JYW7" s="476"/>
      <c r="JYX7" s="476"/>
      <c r="JYY7" s="476"/>
      <c r="JYZ7" s="476"/>
      <c r="JZA7" s="476"/>
      <c r="JZB7" s="476"/>
      <c r="JZC7" s="476"/>
      <c r="JZD7" s="476"/>
      <c r="JZE7" s="476"/>
      <c r="JZF7" s="476"/>
      <c r="JZG7" s="476"/>
      <c r="JZH7" s="476"/>
      <c r="JZI7" s="476"/>
      <c r="JZJ7" s="476"/>
      <c r="JZK7" s="476"/>
      <c r="JZL7" s="476"/>
      <c r="JZM7" s="476"/>
      <c r="JZN7" s="476"/>
      <c r="JZO7" s="476"/>
      <c r="JZP7" s="476"/>
      <c r="JZQ7" s="476"/>
      <c r="JZR7" s="476"/>
      <c r="JZS7" s="476"/>
      <c r="JZT7" s="476"/>
      <c r="JZU7" s="476"/>
      <c r="JZV7" s="476"/>
      <c r="JZW7" s="476"/>
      <c r="JZX7" s="476"/>
      <c r="JZY7" s="476"/>
      <c r="JZZ7" s="476"/>
      <c r="KAA7" s="476"/>
      <c r="KAB7" s="476"/>
      <c r="KAC7" s="476"/>
      <c r="KAD7" s="476"/>
      <c r="KAE7" s="476"/>
      <c r="KAF7" s="476"/>
      <c r="KAG7" s="476"/>
      <c r="KAH7" s="476"/>
      <c r="KAI7" s="476"/>
      <c r="KAJ7" s="476"/>
      <c r="KAK7" s="476"/>
      <c r="KAL7" s="476"/>
      <c r="KAM7" s="476"/>
      <c r="KAN7" s="476"/>
      <c r="KAO7" s="476"/>
      <c r="KAP7" s="476"/>
      <c r="KAQ7" s="476"/>
      <c r="KAR7" s="476"/>
      <c r="KAS7" s="476"/>
      <c r="KAT7" s="476"/>
      <c r="KAU7" s="476"/>
      <c r="KAV7" s="476"/>
      <c r="KAW7" s="476"/>
      <c r="KAX7" s="476"/>
      <c r="KAY7" s="476"/>
      <c r="KAZ7" s="476"/>
      <c r="KBA7" s="476"/>
      <c r="KBB7" s="476"/>
      <c r="KBC7" s="476"/>
      <c r="KBD7" s="476"/>
      <c r="KBE7" s="476"/>
      <c r="KBF7" s="476"/>
      <c r="KBG7" s="476"/>
      <c r="KBH7" s="476"/>
      <c r="KBI7" s="476"/>
      <c r="KBJ7" s="476"/>
      <c r="KBK7" s="476"/>
      <c r="KBL7" s="476"/>
      <c r="KBM7" s="476"/>
      <c r="KBN7" s="476"/>
      <c r="KBO7" s="476"/>
      <c r="KBP7" s="476"/>
      <c r="KBQ7" s="476"/>
      <c r="KBR7" s="476"/>
      <c r="KBS7" s="476"/>
      <c r="KBT7" s="476"/>
      <c r="KBU7" s="476"/>
      <c r="KBV7" s="476"/>
      <c r="KBW7" s="476"/>
      <c r="KBX7" s="476"/>
      <c r="KBY7" s="476"/>
      <c r="KBZ7" s="476"/>
      <c r="KCA7" s="476"/>
      <c r="KCB7" s="476"/>
      <c r="KCC7" s="476"/>
      <c r="KCD7" s="476"/>
      <c r="KCE7" s="476"/>
      <c r="KCF7" s="476"/>
      <c r="KCG7" s="476"/>
      <c r="KCH7" s="476"/>
      <c r="KCI7" s="476"/>
      <c r="KCJ7" s="476"/>
      <c r="KCK7" s="476"/>
      <c r="KCL7" s="476"/>
      <c r="KCM7" s="476"/>
      <c r="KCN7" s="476"/>
      <c r="KCO7" s="476"/>
      <c r="KCP7" s="476"/>
      <c r="KCQ7" s="476"/>
      <c r="KCR7" s="476"/>
      <c r="KCS7" s="476"/>
      <c r="KCT7" s="476"/>
      <c r="KCU7" s="476"/>
      <c r="KCV7" s="476"/>
      <c r="KCW7" s="476"/>
      <c r="KCX7" s="476"/>
      <c r="KCY7" s="476"/>
      <c r="KCZ7" s="476"/>
      <c r="KDA7" s="476"/>
      <c r="KDB7" s="476"/>
      <c r="KDC7" s="476"/>
      <c r="KDD7" s="476"/>
      <c r="KDE7" s="476"/>
      <c r="KDF7" s="476"/>
      <c r="KDG7" s="476"/>
      <c r="KDH7" s="476"/>
      <c r="KDI7" s="476"/>
      <c r="KDJ7" s="476"/>
      <c r="KDK7" s="476"/>
      <c r="KDL7" s="476"/>
      <c r="KDM7" s="476"/>
      <c r="KDN7" s="476"/>
      <c r="KDO7" s="476"/>
      <c r="KDP7" s="476"/>
      <c r="KDQ7" s="476"/>
      <c r="KDR7" s="476"/>
      <c r="KDS7" s="476"/>
      <c r="KDT7" s="476"/>
      <c r="KDU7" s="476"/>
      <c r="KDV7" s="476"/>
      <c r="KDW7" s="476"/>
      <c r="KDX7" s="476"/>
      <c r="KDY7" s="476"/>
      <c r="KDZ7" s="476"/>
      <c r="KEA7" s="476"/>
      <c r="KEB7" s="476"/>
      <c r="KEC7" s="476"/>
      <c r="KED7" s="476"/>
      <c r="KEE7" s="476"/>
      <c r="KEF7" s="476"/>
      <c r="KEG7" s="476"/>
      <c r="KEH7" s="476"/>
      <c r="KEI7" s="476"/>
      <c r="KEJ7" s="476"/>
      <c r="KEK7" s="476"/>
      <c r="KEL7" s="476"/>
      <c r="KEM7" s="476"/>
      <c r="KEN7" s="476"/>
      <c r="KEO7" s="476"/>
      <c r="KEP7" s="476"/>
      <c r="KEQ7" s="476"/>
      <c r="KER7" s="476"/>
      <c r="KES7" s="476"/>
      <c r="KET7" s="476"/>
      <c r="KEU7" s="476"/>
      <c r="KEV7" s="476"/>
      <c r="KEW7" s="476"/>
      <c r="KEX7" s="476"/>
      <c r="KEY7" s="476"/>
      <c r="KEZ7" s="476"/>
      <c r="KFA7" s="476"/>
      <c r="KFB7" s="476"/>
      <c r="KFC7" s="476"/>
      <c r="KFD7" s="476"/>
      <c r="KFE7" s="476"/>
      <c r="KFF7" s="476"/>
      <c r="KFG7" s="476"/>
      <c r="KFH7" s="476"/>
      <c r="KFI7" s="476"/>
      <c r="KFJ7" s="476"/>
      <c r="KFK7" s="476"/>
      <c r="KFL7" s="476"/>
      <c r="KFM7" s="476"/>
      <c r="KFN7" s="476"/>
      <c r="KFO7" s="476"/>
      <c r="KFP7" s="476"/>
      <c r="KFQ7" s="476"/>
      <c r="KFR7" s="476"/>
      <c r="KFS7" s="476"/>
      <c r="KFT7" s="476"/>
      <c r="KFU7" s="476"/>
      <c r="KFV7" s="476"/>
      <c r="KFW7" s="476"/>
      <c r="KFX7" s="476"/>
      <c r="KFY7" s="476"/>
      <c r="KFZ7" s="476"/>
      <c r="KGA7" s="476"/>
      <c r="KGB7" s="476"/>
      <c r="KGC7" s="476"/>
      <c r="KGD7" s="476"/>
      <c r="KGE7" s="476"/>
      <c r="KGF7" s="476"/>
      <c r="KGG7" s="476"/>
      <c r="KGH7" s="476"/>
      <c r="KGI7" s="476"/>
      <c r="KGJ7" s="476"/>
      <c r="KGK7" s="476"/>
      <c r="KGL7" s="476"/>
      <c r="KGM7" s="476"/>
      <c r="KGN7" s="476"/>
      <c r="KGO7" s="476"/>
      <c r="KGP7" s="476"/>
      <c r="KGQ7" s="476"/>
      <c r="KGR7" s="476"/>
      <c r="KGS7" s="476"/>
      <c r="KGT7" s="476"/>
      <c r="KGU7" s="476"/>
      <c r="KGV7" s="476"/>
      <c r="KGW7" s="476"/>
      <c r="KGX7" s="476"/>
      <c r="KGY7" s="476"/>
      <c r="KGZ7" s="476"/>
      <c r="KHA7" s="476"/>
      <c r="KHB7" s="476"/>
      <c r="KHC7" s="476"/>
      <c r="KHD7" s="476"/>
      <c r="KHE7" s="476"/>
      <c r="KHF7" s="476"/>
      <c r="KHG7" s="476"/>
      <c r="KHH7" s="476"/>
      <c r="KHI7" s="476"/>
      <c r="KHJ7" s="476"/>
      <c r="KHK7" s="476"/>
      <c r="KHL7" s="476"/>
      <c r="KHM7" s="476"/>
      <c r="KHN7" s="476"/>
      <c r="KHO7" s="476"/>
      <c r="KHP7" s="476"/>
      <c r="KHQ7" s="476"/>
      <c r="KHR7" s="476"/>
      <c r="KHS7" s="476"/>
      <c r="KHT7" s="476"/>
      <c r="KHU7" s="476"/>
      <c r="KHV7" s="476"/>
      <c r="KHW7" s="476"/>
      <c r="KHX7" s="476"/>
      <c r="KHY7" s="476"/>
      <c r="KHZ7" s="476"/>
      <c r="KIA7" s="476"/>
      <c r="KIB7" s="476"/>
      <c r="KIC7" s="476"/>
      <c r="KID7" s="476"/>
      <c r="KIE7" s="476"/>
      <c r="KIF7" s="476"/>
      <c r="KIG7" s="476"/>
      <c r="KIH7" s="476"/>
      <c r="KII7" s="476"/>
      <c r="KIJ7" s="476"/>
      <c r="KIK7" s="476"/>
      <c r="KIL7" s="476"/>
      <c r="KIM7" s="476"/>
      <c r="KIN7" s="476"/>
      <c r="KIO7" s="476"/>
      <c r="KIP7" s="476"/>
      <c r="KIQ7" s="476"/>
      <c r="KIR7" s="476"/>
      <c r="KIS7" s="476"/>
      <c r="KIT7" s="476"/>
      <c r="KIU7" s="476"/>
      <c r="KIV7" s="476"/>
      <c r="KIW7" s="476"/>
      <c r="KIX7" s="476"/>
      <c r="KIY7" s="476"/>
      <c r="KIZ7" s="476"/>
      <c r="KJA7" s="476"/>
      <c r="KJB7" s="476"/>
      <c r="KJC7" s="476"/>
      <c r="KJD7" s="476"/>
      <c r="KJE7" s="476"/>
      <c r="KJF7" s="476"/>
      <c r="KJG7" s="476"/>
      <c r="KJH7" s="476"/>
      <c r="KJI7" s="476"/>
      <c r="KJJ7" s="476"/>
      <c r="KJK7" s="476"/>
      <c r="KJL7" s="476"/>
      <c r="KJM7" s="476"/>
      <c r="KJN7" s="476"/>
      <c r="KJO7" s="476"/>
      <c r="KJP7" s="476"/>
      <c r="KJQ7" s="476"/>
      <c r="KJR7" s="476"/>
      <c r="KJS7" s="476"/>
      <c r="KJT7" s="476"/>
      <c r="KJU7" s="476"/>
      <c r="KJV7" s="476"/>
      <c r="KJW7" s="476"/>
      <c r="KJX7" s="476"/>
      <c r="KJY7" s="476"/>
      <c r="KJZ7" s="476"/>
      <c r="KKA7" s="476"/>
      <c r="KKB7" s="476"/>
      <c r="KKC7" s="476"/>
      <c r="KKD7" s="476"/>
      <c r="KKE7" s="476"/>
      <c r="KKF7" s="476"/>
      <c r="KKG7" s="476"/>
      <c r="KKH7" s="476"/>
      <c r="KKI7" s="476"/>
      <c r="KKJ7" s="476"/>
      <c r="KKK7" s="476"/>
      <c r="KKL7" s="476"/>
      <c r="KKM7" s="476"/>
      <c r="KKN7" s="476"/>
      <c r="KKO7" s="476"/>
      <c r="KKP7" s="476"/>
      <c r="KKQ7" s="476"/>
      <c r="KKR7" s="476"/>
      <c r="KKS7" s="476"/>
      <c r="KKT7" s="476"/>
      <c r="KKU7" s="476"/>
      <c r="KKV7" s="476"/>
      <c r="KKW7" s="476"/>
      <c r="KKX7" s="476"/>
      <c r="KKY7" s="476"/>
      <c r="KKZ7" s="476"/>
      <c r="KLA7" s="476"/>
      <c r="KLB7" s="476"/>
      <c r="KLC7" s="476"/>
      <c r="KLD7" s="476"/>
      <c r="KLE7" s="476"/>
      <c r="KLF7" s="476"/>
      <c r="KLG7" s="476"/>
      <c r="KLH7" s="476"/>
      <c r="KLI7" s="476"/>
      <c r="KLJ7" s="476"/>
      <c r="KLK7" s="476"/>
      <c r="KLL7" s="476"/>
      <c r="KLM7" s="476"/>
      <c r="KLN7" s="476"/>
      <c r="KLO7" s="476"/>
      <c r="KLP7" s="476"/>
      <c r="KLQ7" s="476"/>
      <c r="KLR7" s="476"/>
      <c r="KLS7" s="476"/>
      <c r="KLT7" s="476"/>
      <c r="KLU7" s="476"/>
      <c r="KLV7" s="476"/>
      <c r="KLW7" s="476"/>
      <c r="KLX7" s="476"/>
      <c r="KLY7" s="476"/>
      <c r="KLZ7" s="476"/>
      <c r="KMA7" s="476"/>
      <c r="KMB7" s="476"/>
      <c r="KMC7" s="476"/>
      <c r="KMD7" s="476"/>
      <c r="KME7" s="476"/>
      <c r="KMF7" s="476"/>
      <c r="KMG7" s="476"/>
      <c r="KMH7" s="476"/>
      <c r="KMI7" s="476"/>
      <c r="KMJ7" s="476"/>
      <c r="KMK7" s="476"/>
      <c r="KML7" s="476"/>
      <c r="KMM7" s="476"/>
      <c r="KMN7" s="476"/>
      <c r="KMO7" s="476"/>
      <c r="KMP7" s="476"/>
      <c r="KMQ7" s="476"/>
      <c r="KMR7" s="476"/>
      <c r="KMS7" s="476"/>
      <c r="KMT7" s="476"/>
      <c r="KMU7" s="476"/>
      <c r="KMV7" s="476"/>
      <c r="KMW7" s="476"/>
      <c r="KMX7" s="476"/>
      <c r="KMY7" s="476"/>
      <c r="KMZ7" s="476"/>
      <c r="KNA7" s="476"/>
      <c r="KNB7" s="476"/>
      <c r="KNC7" s="476"/>
      <c r="KND7" s="476"/>
      <c r="KNE7" s="476"/>
      <c r="KNF7" s="476"/>
      <c r="KNG7" s="476"/>
      <c r="KNH7" s="476"/>
      <c r="KNI7" s="476"/>
      <c r="KNJ7" s="476"/>
      <c r="KNK7" s="476"/>
      <c r="KNL7" s="476"/>
      <c r="KNM7" s="476"/>
      <c r="KNN7" s="476"/>
      <c r="KNO7" s="476"/>
      <c r="KNP7" s="476"/>
      <c r="KNQ7" s="476"/>
      <c r="KNR7" s="476"/>
      <c r="KNS7" s="476"/>
      <c r="KNT7" s="476"/>
      <c r="KNU7" s="476"/>
      <c r="KNV7" s="476"/>
      <c r="KNW7" s="476"/>
      <c r="KNX7" s="476"/>
      <c r="KNY7" s="476"/>
      <c r="KNZ7" s="476"/>
      <c r="KOA7" s="476"/>
      <c r="KOB7" s="476"/>
      <c r="KOC7" s="476"/>
      <c r="KOD7" s="476"/>
      <c r="KOE7" s="476"/>
      <c r="KOF7" s="476"/>
      <c r="KOG7" s="476"/>
      <c r="KOH7" s="476"/>
      <c r="KOI7" s="476"/>
      <c r="KOJ7" s="476"/>
      <c r="KOK7" s="476"/>
      <c r="KOL7" s="476"/>
      <c r="KOM7" s="476"/>
      <c r="KON7" s="476"/>
      <c r="KOO7" s="476"/>
      <c r="KOP7" s="476"/>
      <c r="KOQ7" s="476"/>
      <c r="KOR7" s="476"/>
      <c r="KOS7" s="476"/>
      <c r="KOT7" s="476"/>
      <c r="KOU7" s="476"/>
      <c r="KOV7" s="476"/>
      <c r="KOW7" s="476"/>
      <c r="KOX7" s="476"/>
      <c r="KOY7" s="476"/>
      <c r="KOZ7" s="476"/>
      <c r="KPA7" s="476"/>
      <c r="KPB7" s="476"/>
      <c r="KPC7" s="476"/>
      <c r="KPD7" s="476"/>
      <c r="KPE7" s="476"/>
      <c r="KPF7" s="476"/>
      <c r="KPG7" s="476"/>
      <c r="KPH7" s="476"/>
      <c r="KPI7" s="476"/>
      <c r="KPJ7" s="476"/>
      <c r="KPK7" s="476"/>
      <c r="KPL7" s="476"/>
      <c r="KPM7" s="476"/>
      <c r="KPN7" s="476"/>
      <c r="KPO7" s="476"/>
      <c r="KPP7" s="476"/>
      <c r="KPQ7" s="476"/>
      <c r="KPR7" s="476"/>
      <c r="KPS7" s="476"/>
      <c r="KPT7" s="476"/>
      <c r="KPU7" s="476"/>
      <c r="KPV7" s="476"/>
      <c r="KPW7" s="476"/>
      <c r="KPX7" s="476"/>
      <c r="KPY7" s="476"/>
      <c r="KPZ7" s="476"/>
      <c r="KQA7" s="476"/>
      <c r="KQB7" s="476"/>
      <c r="KQC7" s="476"/>
      <c r="KQD7" s="476"/>
      <c r="KQE7" s="476"/>
      <c r="KQF7" s="476"/>
      <c r="KQG7" s="476"/>
      <c r="KQH7" s="476"/>
      <c r="KQI7" s="476"/>
      <c r="KQJ7" s="476"/>
      <c r="KQK7" s="476"/>
      <c r="KQL7" s="476"/>
      <c r="KQM7" s="476"/>
      <c r="KQN7" s="476"/>
      <c r="KQO7" s="476"/>
      <c r="KQP7" s="476"/>
      <c r="KQQ7" s="476"/>
      <c r="KQR7" s="476"/>
      <c r="KQS7" s="476"/>
      <c r="KQT7" s="476"/>
      <c r="KQU7" s="476"/>
      <c r="KQV7" s="476"/>
      <c r="KQW7" s="476"/>
      <c r="KQX7" s="476"/>
      <c r="KQY7" s="476"/>
      <c r="KQZ7" s="476"/>
      <c r="KRA7" s="476"/>
      <c r="KRB7" s="476"/>
      <c r="KRC7" s="476"/>
      <c r="KRD7" s="476"/>
      <c r="KRE7" s="476"/>
      <c r="KRF7" s="476"/>
      <c r="KRG7" s="476"/>
      <c r="KRH7" s="476"/>
      <c r="KRI7" s="476"/>
      <c r="KRJ7" s="476"/>
      <c r="KRK7" s="476"/>
      <c r="KRL7" s="476"/>
      <c r="KRM7" s="476"/>
      <c r="KRN7" s="476"/>
      <c r="KRO7" s="476"/>
      <c r="KRP7" s="476"/>
      <c r="KRQ7" s="476"/>
      <c r="KRR7" s="476"/>
      <c r="KRS7" s="476"/>
      <c r="KRT7" s="476"/>
      <c r="KRU7" s="476"/>
      <c r="KRV7" s="476"/>
      <c r="KRW7" s="476"/>
      <c r="KRX7" s="476"/>
      <c r="KRY7" s="476"/>
      <c r="KRZ7" s="476"/>
      <c r="KSA7" s="476"/>
      <c r="KSB7" s="476"/>
      <c r="KSC7" s="476"/>
      <c r="KSD7" s="476"/>
      <c r="KSE7" s="476"/>
      <c r="KSF7" s="476"/>
      <c r="KSG7" s="476"/>
      <c r="KSH7" s="476"/>
      <c r="KSI7" s="476"/>
      <c r="KSJ7" s="476"/>
      <c r="KSK7" s="476"/>
      <c r="KSL7" s="476"/>
      <c r="KSM7" s="476"/>
      <c r="KSN7" s="476"/>
      <c r="KSO7" s="476"/>
      <c r="KSP7" s="476"/>
      <c r="KSQ7" s="476"/>
      <c r="KSR7" s="476"/>
      <c r="KSS7" s="476"/>
      <c r="KST7" s="476"/>
      <c r="KSU7" s="476"/>
      <c r="KSV7" s="476"/>
      <c r="KSW7" s="476"/>
      <c r="KSX7" s="476"/>
      <c r="KSY7" s="476"/>
      <c r="KSZ7" s="476"/>
      <c r="KTA7" s="476"/>
      <c r="KTB7" s="476"/>
      <c r="KTC7" s="476"/>
      <c r="KTD7" s="476"/>
      <c r="KTE7" s="476"/>
      <c r="KTF7" s="476"/>
      <c r="KTG7" s="476"/>
      <c r="KTH7" s="476"/>
      <c r="KTI7" s="476"/>
      <c r="KTJ7" s="476"/>
      <c r="KTK7" s="476"/>
      <c r="KTL7" s="476"/>
      <c r="KTM7" s="476"/>
      <c r="KTN7" s="476"/>
      <c r="KTO7" s="476"/>
      <c r="KTP7" s="476"/>
      <c r="KTQ7" s="476"/>
      <c r="KTR7" s="476"/>
      <c r="KTS7" s="476"/>
      <c r="KTT7" s="476"/>
      <c r="KTU7" s="476"/>
      <c r="KTV7" s="476"/>
      <c r="KTW7" s="476"/>
      <c r="KTX7" s="476"/>
      <c r="KTY7" s="476"/>
      <c r="KTZ7" s="476"/>
      <c r="KUA7" s="476"/>
      <c r="KUB7" s="476"/>
      <c r="KUC7" s="476"/>
      <c r="KUD7" s="476"/>
      <c r="KUE7" s="476"/>
      <c r="KUF7" s="476"/>
      <c r="KUG7" s="476"/>
      <c r="KUH7" s="476"/>
      <c r="KUI7" s="476"/>
      <c r="KUJ7" s="476"/>
      <c r="KUK7" s="476"/>
      <c r="KUL7" s="476"/>
      <c r="KUM7" s="476"/>
      <c r="KUN7" s="476"/>
      <c r="KUO7" s="476"/>
      <c r="KUP7" s="476"/>
      <c r="KUQ7" s="476"/>
      <c r="KUR7" s="476"/>
      <c r="KUS7" s="476"/>
      <c r="KUT7" s="476"/>
      <c r="KUU7" s="476"/>
      <c r="KUV7" s="476"/>
      <c r="KUW7" s="476"/>
      <c r="KUX7" s="476"/>
      <c r="KUY7" s="476"/>
      <c r="KUZ7" s="476"/>
      <c r="KVA7" s="476"/>
      <c r="KVB7" s="476"/>
      <c r="KVC7" s="476"/>
      <c r="KVD7" s="476"/>
      <c r="KVE7" s="476"/>
      <c r="KVF7" s="476"/>
      <c r="KVG7" s="476"/>
      <c r="KVH7" s="476"/>
      <c r="KVI7" s="476"/>
      <c r="KVJ7" s="476"/>
      <c r="KVK7" s="476"/>
      <c r="KVL7" s="476"/>
      <c r="KVM7" s="476"/>
      <c r="KVN7" s="476"/>
      <c r="KVO7" s="476"/>
      <c r="KVP7" s="476"/>
      <c r="KVQ7" s="476"/>
      <c r="KVR7" s="476"/>
      <c r="KVS7" s="476"/>
      <c r="KVT7" s="476"/>
      <c r="KVU7" s="476"/>
      <c r="KVV7" s="476"/>
      <c r="KVW7" s="476"/>
      <c r="KVX7" s="476"/>
      <c r="KVY7" s="476"/>
      <c r="KVZ7" s="476"/>
      <c r="KWA7" s="476"/>
      <c r="KWB7" s="476"/>
      <c r="KWC7" s="476"/>
      <c r="KWD7" s="476"/>
      <c r="KWE7" s="476"/>
      <c r="KWF7" s="476"/>
      <c r="KWG7" s="476"/>
      <c r="KWH7" s="476"/>
      <c r="KWI7" s="476"/>
      <c r="KWJ7" s="476"/>
      <c r="KWK7" s="476"/>
      <c r="KWL7" s="476"/>
      <c r="KWM7" s="476"/>
      <c r="KWN7" s="476"/>
      <c r="KWO7" s="476"/>
      <c r="KWP7" s="476"/>
      <c r="KWQ7" s="476"/>
      <c r="KWR7" s="476"/>
      <c r="KWS7" s="476"/>
      <c r="KWT7" s="476"/>
      <c r="KWU7" s="476"/>
      <c r="KWV7" s="476"/>
      <c r="KWW7" s="476"/>
      <c r="KWX7" s="476"/>
      <c r="KWY7" s="476"/>
      <c r="KWZ7" s="476"/>
      <c r="KXA7" s="476"/>
      <c r="KXB7" s="476"/>
      <c r="KXC7" s="476"/>
      <c r="KXD7" s="476"/>
      <c r="KXE7" s="476"/>
      <c r="KXF7" s="476"/>
      <c r="KXG7" s="476"/>
      <c r="KXH7" s="476"/>
      <c r="KXI7" s="476"/>
      <c r="KXJ7" s="476"/>
      <c r="KXK7" s="476"/>
      <c r="KXL7" s="476"/>
      <c r="KXM7" s="476"/>
      <c r="KXN7" s="476"/>
      <c r="KXO7" s="476"/>
      <c r="KXP7" s="476"/>
      <c r="KXQ7" s="476"/>
      <c r="KXR7" s="476"/>
      <c r="KXS7" s="476"/>
      <c r="KXT7" s="476"/>
      <c r="KXU7" s="476"/>
      <c r="KXV7" s="476"/>
      <c r="KXW7" s="476"/>
      <c r="KXX7" s="476"/>
      <c r="KXY7" s="476"/>
      <c r="KXZ7" s="476"/>
      <c r="KYA7" s="476"/>
      <c r="KYB7" s="476"/>
      <c r="KYC7" s="476"/>
      <c r="KYD7" s="476"/>
      <c r="KYE7" s="476"/>
      <c r="KYF7" s="476"/>
      <c r="KYG7" s="476"/>
      <c r="KYH7" s="476"/>
      <c r="KYI7" s="476"/>
      <c r="KYJ7" s="476"/>
      <c r="KYK7" s="476"/>
      <c r="KYL7" s="476"/>
      <c r="KYM7" s="476"/>
      <c r="KYN7" s="476"/>
      <c r="KYO7" s="476"/>
      <c r="KYP7" s="476"/>
      <c r="KYQ7" s="476"/>
      <c r="KYR7" s="476"/>
      <c r="KYS7" s="476"/>
      <c r="KYT7" s="476"/>
      <c r="KYU7" s="476"/>
      <c r="KYV7" s="476"/>
      <c r="KYW7" s="476"/>
      <c r="KYX7" s="476"/>
      <c r="KYY7" s="476"/>
      <c r="KYZ7" s="476"/>
      <c r="KZA7" s="476"/>
      <c r="KZB7" s="476"/>
      <c r="KZC7" s="476"/>
      <c r="KZD7" s="476"/>
      <c r="KZE7" s="476"/>
      <c r="KZF7" s="476"/>
      <c r="KZG7" s="476"/>
      <c r="KZH7" s="476"/>
      <c r="KZI7" s="476"/>
      <c r="KZJ7" s="476"/>
      <c r="KZK7" s="476"/>
      <c r="KZL7" s="476"/>
      <c r="KZM7" s="476"/>
      <c r="KZN7" s="476"/>
      <c r="KZO7" s="476"/>
      <c r="KZP7" s="476"/>
      <c r="KZQ7" s="476"/>
      <c r="KZR7" s="476"/>
      <c r="KZS7" s="476"/>
      <c r="KZT7" s="476"/>
      <c r="KZU7" s="476"/>
      <c r="KZV7" s="476"/>
      <c r="KZW7" s="476"/>
      <c r="KZX7" s="476"/>
      <c r="KZY7" s="476"/>
      <c r="KZZ7" s="476"/>
      <c r="LAA7" s="476"/>
      <c r="LAB7" s="476"/>
      <c r="LAC7" s="476"/>
      <c r="LAD7" s="476"/>
      <c r="LAE7" s="476"/>
      <c r="LAF7" s="476"/>
      <c r="LAG7" s="476"/>
      <c r="LAH7" s="476"/>
      <c r="LAI7" s="476"/>
      <c r="LAJ7" s="476"/>
      <c r="LAK7" s="476"/>
      <c r="LAL7" s="476"/>
      <c r="LAM7" s="476"/>
      <c r="LAN7" s="476"/>
      <c r="LAO7" s="476"/>
      <c r="LAP7" s="476"/>
      <c r="LAQ7" s="476"/>
      <c r="LAR7" s="476"/>
      <c r="LAS7" s="476"/>
      <c r="LAT7" s="476"/>
      <c r="LAU7" s="476"/>
      <c r="LAV7" s="476"/>
      <c r="LAW7" s="476"/>
      <c r="LAX7" s="476"/>
      <c r="LAY7" s="476"/>
      <c r="LAZ7" s="476"/>
      <c r="LBA7" s="476"/>
      <c r="LBB7" s="476"/>
      <c r="LBC7" s="476"/>
      <c r="LBD7" s="476"/>
      <c r="LBE7" s="476"/>
      <c r="LBF7" s="476"/>
      <c r="LBG7" s="476"/>
      <c r="LBH7" s="476"/>
      <c r="LBI7" s="476"/>
      <c r="LBJ7" s="476"/>
      <c r="LBK7" s="476"/>
      <c r="LBL7" s="476"/>
      <c r="LBM7" s="476"/>
      <c r="LBN7" s="476"/>
      <c r="LBO7" s="476"/>
      <c r="LBP7" s="476"/>
      <c r="LBQ7" s="476"/>
      <c r="LBR7" s="476"/>
      <c r="LBS7" s="476"/>
      <c r="LBT7" s="476"/>
      <c r="LBU7" s="476"/>
      <c r="LBV7" s="476"/>
      <c r="LBW7" s="476"/>
      <c r="LBX7" s="476"/>
      <c r="LBY7" s="476"/>
      <c r="LBZ7" s="476"/>
      <c r="LCA7" s="476"/>
      <c r="LCB7" s="476"/>
      <c r="LCC7" s="476"/>
      <c r="LCD7" s="476"/>
      <c r="LCE7" s="476"/>
      <c r="LCF7" s="476"/>
      <c r="LCG7" s="476"/>
      <c r="LCH7" s="476"/>
      <c r="LCI7" s="476"/>
      <c r="LCJ7" s="476"/>
      <c r="LCK7" s="476"/>
      <c r="LCL7" s="476"/>
      <c r="LCM7" s="476"/>
      <c r="LCN7" s="476"/>
      <c r="LCO7" s="476"/>
      <c r="LCP7" s="476"/>
      <c r="LCQ7" s="476"/>
      <c r="LCR7" s="476"/>
      <c r="LCS7" s="476"/>
      <c r="LCT7" s="476"/>
      <c r="LCU7" s="476"/>
      <c r="LCV7" s="476"/>
      <c r="LCW7" s="476"/>
      <c r="LCX7" s="476"/>
      <c r="LCY7" s="476"/>
      <c r="LCZ7" s="476"/>
      <c r="LDA7" s="476"/>
      <c r="LDB7" s="476"/>
      <c r="LDC7" s="476"/>
      <c r="LDD7" s="476"/>
      <c r="LDE7" s="476"/>
      <c r="LDF7" s="476"/>
      <c r="LDG7" s="476"/>
      <c r="LDH7" s="476"/>
      <c r="LDI7" s="476"/>
      <c r="LDJ7" s="476"/>
      <c r="LDK7" s="476"/>
      <c r="LDL7" s="476"/>
      <c r="LDM7" s="476"/>
      <c r="LDN7" s="476"/>
      <c r="LDO7" s="476"/>
      <c r="LDP7" s="476"/>
      <c r="LDQ7" s="476"/>
      <c r="LDR7" s="476"/>
      <c r="LDS7" s="476"/>
      <c r="LDT7" s="476"/>
      <c r="LDU7" s="476"/>
      <c r="LDV7" s="476"/>
      <c r="LDW7" s="476"/>
      <c r="LDX7" s="476"/>
      <c r="LDY7" s="476"/>
      <c r="LDZ7" s="476"/>
      <c r="LEA7" s="476"/>
      <c r="LEB7" s="476"/>
      <c r="LEC7" s="476"/>
      <c r="LED7" s="476"/>
      <c r="LEE7" s="476"/>
      <c r="LEF7" s="476"/>
      <c r="LEG7" s="476"/>
      <c r="LEH7" s="476"/>
      <c r="LEI7" s="476"/>
      <c r="LEJ7" s="476"/>
      <c r="LEK7" s="476"/>
      <c r="LEL7" s="476"/>
      <c r="LEM7" s="476"/>
      <c r="LEN7" s="476"/>
      <c r="LEO7" s="476"/>
      <c r="LEP7" s="476"/>
      <c r="LEQ7" s="476"/>
      <c r="LER7" s="476"/>
      <c r="LES7" s="476"/>
      <c r="LET7" s="476"/>
      <c r="LEU7" s="476"/>
      <c r="LEV7" s="476"/>
      <c r="LEW7" s="476"/>
      <c r="LEX7" s="476"/>
      <c r="LEY7" s="476"/>
      <c r="LEZ7" s="476"/>
      <c r="LFA7" s="476"/>
      <c r="LFB7" s="476"/>
      <c r="LFC7" s="476"/>
      <c r="LFD7" s="476"/>
      <c r="LFE7" s="476"/>
      <c r="LFF7" s="476"/>
      <c r="LFG7" s="476"/>
      <c r="LFH7" s="476"/>
      <c r="LFI7" s="476"/>
      <c r="LFJ7" s="476"/>
      <c r="LFK7" s="476"/>
      <c r="LFL7" s="476"/>
      <c r="LFM7" s="476"/>
      <c r="LFN7" s="476"/>
      <c r="LFO7" s="476"/>
      <c r="LFP7" s="476"/>
      <c r="LFQ7" s="476"/>
      <c r="LFR7" s="476"/>
      <c r="LFS7" s="476"/>
      <c r="LFT7" s="476"/>
      <c r="LFU7" s="476"/>
      <c r="LFV7" s="476"/>
      <c r="LFW7" s="476"/>
      <c r="LFX7" s="476"/>
      <c r="LFY7" s="476"/>
      <c r="LFZ7" s="476"/>
      <c r="LGA7" s="476"/>
      <c r="LGB7" s="476"/>
      <c r="LGC7" s="476"/>
      <c r="LGD7" s="476"/>
      <c r="LGE7" s="476"/>
      <c r="LGF7" s="476"/>
      <c r="LGG7" s="476"/>
      <c r="LGH7" s="476"/>
      <c r="LGI7" s="476"/>
      <c r="LGJ7" s="476"/>
      <c r="LGK7" s="476"/>
      <c r="LGL7" s="476"/>
      <c r="LGM7" s="476"/>
      <c r="LGN7" s="476"/>
      <c r="LGO7" s="476"/>
      <c r="LGP7" s="476"/>
      <c r="LGQ7" s="476"/>
      <c r="LGR7" s="476"/>
      <c r="LGS7" s="476"/>
      <c r="LGT7" s="476"/>
      <c r="LGU7" s="476"/>
      <c r="LGV7" s="476"/>
      <c r="LGW7" s="476"/>
      <c r="LGX7" s="476"/>
      <c r="LGY7" s="476"/>
      <c r="LGZ7" s="476"/>
      <c r="LHA7" s="476"/>
      <c r="LHB7" s="476"/>
      <c r="LHC7" s="476"/>
      <c r="LHD7" s="476"/>
      <c r="LHE7" s="476"/>
      <c r="LHF7" s="476"/>
      <c r="LHG7" s="476"/>
      <c r="LHH7" s="476"/>
      <c r="LHI7" s="476"/>
      <c r="LHJ7" s="476"/>
      <c r="LHK7" s="476"/>
      <c r="LHL7" s="476"/>
      <c r="LHM7" s="476"/>
      <c r="LHN7" s="476"/>
      <c r="LHO7" s="476"/>
      <c r="LHP7" s="476"/>
      <c r="LHQ7" s="476"/>
      <c r="LHR7" s="476"/>
      <c r="LHS7" s="476"/>
      <c r="LHT7" s="476"/>
      <c r="LHU7" s="476"/>
      <c r="LHV7" s="476"/>
      <c r="LHW7" s="476"/>
      <c r="LHX7" s="476"/>
      <c r="LHY7" s="476"/>
      <c r="LHZ7" s="476"/>
      <c r="LIA7" s="476"/>
      <c r="LIB7" s="476"/>
      <c r="LIC7" s="476"/>
      <c r="LID7" s="476"/>
      <c r="LIE7" s="476"/>
      <c r="LIF7" s="476"/>
      <c r="LIG7" s="476"/>
      <c r="LIH7" s="476"/>
      <c r="LII7" s="476"/>
      <c r="LIJ7" s="476"/>
      <c r="LIK7" s="476"/>
      <c r="LIL7" s="476"/>
      <c r="LIM7" s="476"/>
      <c r="LIN7" s="476"/>
      <c r="LIO7" s="476"/>
      <c r="LIP7" s="476"/>
      <c r="LIQ7" s="476"/>
      <c r="LIR7" s="476"/>
      <c r="LIS7" s="476"/>
      <c r="LIT7" s="476"/>
      <c r="LIU7" s="476"/>
      <c r="LIV7" s="476"/>
      <c r="LIW7" s="476"/>
      <c r="LIX7" s="476"/>
      <c r="LIY7" s="476"/>
      <c r="LIZ7" s="476"/>
      <c r="LJA7" s="476"/>
      <c r="LJB7" s="476"/>
      <c r="LJC7" s="476"/>
      <c r="LJD7" s="476"/>
      <c r="LJE7" s="476"/>
      <c r="LJF7" s="476"/>
      <c r="LJG7" s="476"/>
      <c r="LJH7" s="476"/>
      <c r="LJI7" s="476"/>
      <c r="LJJ7" s="476"/>
      <c r="LJK7" s="476"/>
      <c r="LJL7" s="476"/>
      <c r="LJM7" s="476"/>
      <c r="LJN7" s="476"/>
      <c r="LJO7" s="476"/>
      <c r="LJP7" s="476"/>
      <c r="LJQ7" s="476"/>
      <c r="LJR7" s="476"/>
      <c r="LJS7" s="476"/>
      <c r="LJT7" s="476"/>
      <c r="LJU7" s="476"/>
      <c r="LJV7" s="476"/>
      <c r="LJW7" s="476"/>
      <c r="LJX7" s="476"/>
      <c r="LJY7" s="476"/>
      <c r="LJZ7" s="476"/>
      <c r="LKA7" s="476"/>
      <c r="LKB7" s="476"/>
      <c r="LKC7" s="476"/>
      <c r="LKD7" s="476"/>
      <c r="LKE7" s="476"/>
      <c r="LKF7" s="476"/>
      <c r="LKG7" s="476"/>
      <c r="LKH7" s="476"/>
      <c r="LKI7" s="476"/>
      <c r="LKJ7" s="476"/>
      <c r="LKK7" s="476"/>
      <c r="LKL7" s="476"/>
      <c r="LKM7" s="476"/>
      <c r="LKN7" s="476"/>
      <c r="LKO7" s="476"/>
      <c r="LKP7" s="476"/>
      <c r="LKQ7" s="476"/>
      <c r="LKR7" s="476"/>
      <c r="LKS7" s="476"/>
      <c r="LKT7" s="476"/>
      <c r="LKU7" s="476"/>
      <c r="LKV7" s="476"/>
      <c r="LKW7" s="476"/>
      <c r="LKX7" s="476"/>
      <c r="LKY7" s="476"/>
      <c r="LKZ7" s="476"/>
      <c r="LLA7" s="476"/>
      <c r="LLB7" s="476"/>
      <c r="LLC7" s="476"/>
      <c r="LLD7" s="476"/>
      <c r="LLE7" s="476"/>
      <c r="LLF7" s="476"/>
      <c r="LLG7" s="476"/>
      <c r="LLH7" s="476"/>
      <c r="LLI7" s="476"/>
      <c r="LLJ7" s="476"/>
      <c r="LLK7" s="476"/>
      <c r="LLL7" s="476"/>
      <c r="LLM7" s="476"/>
      <c r="LLN7" s="476"/>
      <c r="LLO7" s="476"/>
      <c r="LLP7" s="476"/>
      <c r="LLQ7" s="476"/>
      <c r="LLR7" s="476"/>
      <c r="LLS7" s="476"/>
      <c r="LLT7" s="476"/>
      <c r="LLU7" s="476"/>
      <c r="LLV7" s="476"/>
      <c r="LLW7" s="476"/>
      <c r="LLX7" s="476"/>
      <c r="LLY7" s="476"/>
      <c r="LLZ7" s="476"/>
      <c r="LMA7" s="476"/>
      <c r="LMB7" s="476"/>
      <c r="LMC7" s="476"/>
      <c r="LMD7" s="476"/>
      <c r="LME7" s="476"/>
      <c r="LMF7" s="476"/>
      <c r="LMG7" s="476"/>
      <c r="LMH7" s="476"/>
      <c r="LMI7" s="476"/>
      <c r="LMJ7" s="476"/>
      <c r="LMK7" s="476"/>
      <c r="LML7" s="476"/>
      <c r="LMM7" s="476"/>
      <c r="LMN7" s="476"/>
      <c r="LMO7" s="476"/>
      <c r="LMP7" s="476"/>
      <c r="LMQ7" s="476"/>
      <c r="LMR7" s="476"/>
      <c r="LMS7" s="476"/>
      <c r="LMT7" s="476"/>
      <c r="LMU7" s="476"/>
      <c r="LMV7" s="476"/>
      <c r="LMW7" s="476"/>
      <c r="LMX7" s="476"/>
      <c r="LMY7" s="476"/>
      <c r="LMZ7" s="476"/>
      <c r="LNA7" s="476"/>
      <c r="LNB7" s="476"/>
      <c r="LNC7" s="476"/>
      <c r="LND7" s="476"/>
      <c r="LNE7" s="476"/>
      <c r="LNF7" s="476"/>
      <c r="LNG7" s="476"/>
      <c r="LNH7" s="476"/>
      <c r="LNI7" s="476"/>
      <c r="LNJ7" s="476"/>
      <c r="LNK7" s="476"/>
      <c r="LNL7" s="476"/>
      <c r="LNM7" s="476"/>
      <c r="LNN7" s="476"/>
      <c r="LNO7" s="476"/>
      <c r="LNP7" s="476"/>
      <c r="LNQ7" s="476"/>
      <c r="LNR7" s="476"/>
      <c r="LNS7" s="476"/>
      <c r="LNT7" s="476"/>
      <c r="LNU7" s="476"/>
      <c r="LNV7" s="476"/>
      <c r="LNW7" s="476"/>
      <c r="LNX7" s="476"/>
      <c r="LNY7" s="476"/>
      <c r="LNZ7" s="476"/>
      <c r="LOA7" s="476"/>
      <c r="LOB7" s="476"/>
      <c r="LOC7" s="476"/>
      <c r="LOD7" s="476"/>
      <c r="LOE7" s="476"/>
      <c r="LOF7" s="476"/>
      <c r="LOG7" s="476"/>
      <c r="LOH7" s="476"/>
      <c r="LOI7" s="476"/>
      <c r="LOJ7" s="476"/>
      <c r="LOK7" s="476"/>
      <c r="LOL7" s="476"/>
      <c r="LOM7" s="476"/>
      <c r="LON7" s="476"/>
      <c r="LOO7" s="476"/>
      <c r="LOP7" s="476"/>
      <c r="LOQ7" s="476"/>
      <c r="LOR7" s="476"/>
      <c r="LOS7" s="476"/>
      <c r="LOT7" s="476"/>
      <c r="LOU7" s="476"/>
      <c r="LOV7" s="476"/>
      <c r="LOW7" s="476"/>
      <c r="LOX7" s="476"/>
      <c r="LOY7" s="476"/>
      <c r="LOZ7" s="476"/>
      <c r="LPA7" s="476"/>
      <c r="LPB7" s="476"/>
      <c r="LPC7" s="476"/>
      <c r="LPD7" s="476"/>
      <c r="LPE7" s="476"/>
      <c r="LPF7" s="476"/>
      <c r="LPG7" s="476"/>
      <c r="LPH7" s="476"/>
      <c r="LPI7" s="476"/>
      <c r="LPJ7" s="476"/>
      <c r="LPK7" s="476"/>
      <c r="LPL7" s="476"/>
      <c r="LPM7" s="476"/>
      <c r="LPN7" s="476"/>
      <c r="LPO7" s="476"/>
      <c r="LPP7" s="476"/>
      <c r="LPQ7" s="476"/>
      <c r="LPR7" s="476"/>
      <c r="LPS7" s="476"/>
      <c r="LPT7" s="476"/>
      <c r="LPU7" s="476"/>
      <c r="LPV7" s="476"/>
      <c r="LPW7" s="476"/>
      <c r="LPX7" s="476"/>
      <c r="LPY7" s="476"/>
      <c r="LPZ7" s="476"/>
      <c r="LQA7" s="476"/>
      <c r="LQB7" s="476"/>
      <c r="LQC7" s="476"/>
      <c r="LQD7" s="476"/>
      <c r="LQE7" s="476"/>
      <c r="LQF7" s="476"/>
      <c r="LQG7" s="476"/>
      <c r="LQH7" s="476"/>
      <c r="LQI7" s="476"/>
      <c r="LQJ7" s="476"/>
      <c r="LQK7" s="476"/>
      <c r="LQL7" s="476"/>
      <c r="LQM7" s="476"/>
      <c r="LQN7" s="476"/>
      <c r="LQO7" s="476"/>
      <c r="LQP7" s="476"/>
      <c r="LQQ7" s="476"/>
      <c r="LQR7" s="476"/>
      <c r="LQS7" s="476"/>
      <c r="LQT7" s="476"/>
      <c r="LQU7" s="476"/>
      <c r="LQV7" s="476"/>
      <c r="LQW7" s="476"/>
      <c r="LQX7" s="476"/>
      <c r="LQY7" s="476"/>
      <c r="LQZ7" s="476"/>
      <c r="LRA7" s="476"/>
      <c r="LRB7" s="476"/>
      <c r="LRC7" s="476"/>
      <c r="LRD7" s="476"/>
      <c r="LRE7" s="476"/>
      <c r="LRF7" s="476"/>
      <c r="LRG7" s="476"/>
      <c r="LRH7" s="476"/>
      <c r="LRI7" s="476"/>
      <c r="LRJ7" s="476"/>
      <c r="LRK7" s="476"/>
      <c r="LRL7" s="476"/>
      <c r="LRM7" s="476"/>
      <c r="LRN7" s="476"/>
      <c r="LRO7" s="476"/>
      <c r="LRP7" s="476"/>
      <c r="LRQ7" s="476"/>
      <c r="LRR7" s="476"/>
      <c r="LRS7" s="476"/>
      <c r="LRT7" s="476"/>
      <c r="LRU7" s="476"/>
      <c r="LRV7" s="476"/>
      <c r="LRW7" s="476"/>
      <c r="LRX7" s="476"/>
      <c r="LRY7" s="476"/>
      <c r="LRZ7" s="476"/>
      <c r="LSA7" s="476"/>
      <c r="LSB7" s="476"/>
      <c r="LSC7" s="476"/>
      <c r="LSD7" s="476"/>
      <c r="LSE7" s="476"/>
      <c r="LSF7" s="476"/>
      <c r="LSG7" s="476"/>
      <c r="LSH7" s="476"/>
      <c r="LSI7" s="476"/>
      <c r="LSJ7" s="476"/>
      <c r="LSK7" s="476"/>
      <c r="LSL7" s="476"/>
      <c r="LSM7" s="476"/>
      <c r="LSN7" s="476"/>
      <c r="LSO7" s="476"/>
      <c r="LSP7" s="476"/>
      <c r="LSQ7" s="476"/>
      <c r="LSR7" s="476"/>
      <c r="LSS7" s="476"/>
      <c r="LST7" s="476"/>
      <c r="LSU7" s="476"/>
      <c r="LSV7" s="476"/>
      <c r="LSW7" s="476"/>
      <c r="LSX7" s="476"/>
      <c r="LSY7" s="476"/>
      <c r="LSZ7" s="476"/>
      <c r="LTA7" s="476"/>
      <c r="LTB7" s="476"/>
      <c r="LTC7" s="476"/>
      <c r="LTD7" s="476"/>
      <c r="LTE7" s="476"/>
      <c r="LTF7" s="476"/>
      <c r="LTG7" s="476"/>
      <c r="LTH7" s="476"/>
      <c r="LTI7" s="476"/>
      <c r="LTJ7" s="476"/>
      <c r="LTK7" s="476"/>
      <c r="LTL7" s="476"/>
      <c r="LTM7" s="476"/>
      <c r="LTN7" s="476"/>
      <c r="LTO7" s="476"/>
      <c r="LTP7" s="476"/>
      <c r="LTQ7" s="476"/>
      <c r="LTR7" s="476"/>
      <c r="LTS7" s="476"/>
      <c r="LTT7" s="476"/>
      <c r="LTU7" s="476"/>
      <c r="LTV7" s="476"/>
      <c r="LTW7" s="476"/>
      <c r="LTX7" s="476"/>
      <c r="LTY7" s="476"/>
      <c r="LTZ7" s="476"/>
      <c r="LUA7" s="476"/>
      <c r="LUB7" s="476"/>
      <c r="LUC7" s="476"/>
      <c r="LUD7" s="476"/>
      <c r="LUE7" s="476"/>
      <c r="LUF7" s="476"/>
      <c r="LUG7" s="476"/>
      <c r="LUH7" s="476"/>
      <c r="LUI7" s="476"/>
      <c r="LUJ7" s="476"/>
      <c r="LUK7" s="476"/>
      <c r="LUL7" s="476"/>
      <c r="LUM7" s="476"/>
      <c r="LUN7" s="476"/>
      <c r="LUO7" s="476"/>
      <c r="LUP7" s="476"/>
      <c r="LUQ7" s="476"/>
      <c r="LUR7" s="476"/>
      <c r="LUS7" s="476"/>
      <c r="LUT7" s="476"/>
      <c r="LUU7" s="476"/>
      <c r="LUV7" s="476"/>
      <c r="LUW7" s="476"/>
      <c r="LUX7" s="476"/>
      <c r="LUY7" s="476"/>
      <c r="LUZ7" s="476"/>
      <c r="LVA7" s="476"/>
      <c r="LVB7" s="476"/>
      <c r="LVC7" s="476"/>
      <c r="LVD7" s="476"/>
      <c r="LVE7" s="476"/>
      <c r="LVF7" s="476"/>
      <c r="LVG7" s="476"/>
      <c r="LVH7" s="476"/>
      <c r="LVI7" s="476"/>
      <c r="LVJ7" s="476"/>
      <c r="LVK7" s="476"/>
      <c r="LVL7" s="476"/>
      <c r="LVM7" s="476"/>
      <c r="LVN7" s="476"/>
      <c r="LVO7" s="476"/>
      <c r="LVP7" s="476"/>
      <c r="LVQ7" s="476"/>
      <c r="LVR7" s="476"/>
      <c r="LVS7" s="476"/>
      <c r="LVT7" s="476"/>
      <c r="LVU7" s="476"/>
      <c r="LVV7" s="476"/>
      <c r="LVW7" s="476"/>
      <c r="LVX7" s="476"/>
      <c r="LVY7" s="476"/>
      <c r="LVZ7" s="476"/>
      <c r="LWA7" s="476"/>
      <c r="LWB7" s="476"/>
      <c r="LWC7" s="476"/>
      <c r="LWD7" s="476"/>
      <c r="LWE7" s="476"/>
      <c r="LWF7" s="476"/>
      <c r="LWG7" s="476"/>
      <c r="LWH7" s="476"/>
      <c r="LWI7" s="476"/>
      <c r="LWJ7" s="476"/>
      <c r="LWK7" s="476"/>
      <c r="LWL7" s="476"/>
      <c r="LWM7" s="476"/>
      <c r="LWN7" s="476"/>
      <c r="LWO7" s="476"/>
      <c r="LWP7" s="476"/>
      <c r="LWQ7" s="476"/>
      <c r="LWR7" s="476"/>
      <c r="LWS7" s="476"/>
      <c r="LWT7" s="476"/>
      <c r="LWU7" s="476"/>
      <c r="LWV7" s="476"/>
      <c r="LWW7" s="476"/>
      <c r="LWX7" s="476"/>
      <c r="LWY7" s="476"/>
      <c r="LWZ7" s="476"/>
      <c r="LXA7" s="476"/>
      <c r="LXB7" s="476"/>
      <c r="LXC7" s="476"/>
      <c r="LXD7" s="476"/>
      <c r="LXE7" s="476"/>
      <c r="LXF7" s="476"/>
      <c r="LXG7" s="476"/>
      <c r="LXH7" s="476"/>
      <c r="LXI7" s="476"/>
      <c r="LXJ7" s="476"/>
      <c r="LXK7" s="476"/>
      <c r="LXL7" s="476"/>
      <c r="LXM7" s="476"/>
      <c r="LXN7" s="476"/>
      <c r="LXO7" s="476"/>
      <c r="LXP7" s="476"/>
      <c r="LXQ7" s="476"/>
      <c r="LXR7" s="476"/>
      <c r="LXS7" s="476"/>
      <c r="LXT7" s="476"/>
      <c r="LXU7" s="476"/>
      <c r="LXV7" s="476"/>
      <c r="LXW7" s="476"/>
      <c r="LXX7" s="476"/>
      <c r="LXY7" s="476"/>
      <c r="LXZ7" s="476"/>
      <c r="LYA7" s="476"/>
      <c r="LYB7" s="476"/>
      <c r="LYC7" s="476"/>
      <c r="LYD7" s="476"/>
      <c r="LYE7" s="476"/>
      <c r="LYF7" s="476"/>
      <c r="LYG7" s="476"/>
      <c r="LYH7" s="476"/>
      <c r="LYI7" s="476"/>
      <c r="LYJ7" s="476"/>
      <c r="LYK7" s="476"/>
      <c r="LYL7" s="476"/>
      <c r="LYM7" s="476"/>
      <c r="LYN7" s="476"/>
      <c r="LYO7" s="476"/>
      <c r="LYP7" s="476"/>
      <c r="LYQ7" s="476"/>
      <c r="LYR7" s="476"/>
      <c r="LYS7" s="476"/>
      <c r="LYT7" s="476"/>
      <c r="LYU7" s="476"/>
      <c r="LYV7" s="476"/>
      <c r="LYW7" s="476"/>
      <c r="LYX7" s="476"/>
      <c r="LYY7" s="476"/>
      <c r="LYZ7" s="476"/>
      <c r="LZA7" s="476"/>
      <c r="LZB7" s="476"/>
      <c r="LZC7" s="476"/>
      <c r="LZD7" s="476"/>
      <c r="LZE7" s="476"/>
      <c r="LZF7" s="476"/>
      <c r="LZG7" s="476"/>
      <c r="LZH7" s="476"/>
      <c r="LZI7" s="476"/>
      <c r="LZJ7" s="476"/>
      <c r="LZK7" s="476"/>
      <c r="LZL7" s="476"/>
      <c r="LZM7" s="476"/>
      <c r="LZN7" s="476"/>
      <c r="LZO7" s="476"/>
      <c r="LZP7" s="476"/>
      <c r="LZQ7" s="476"/>
      <c r="LZR7" s="476"/>
      <c r="LZS7" s="476"/>
      <c r="LZT7" s="476"/>
      <c r="LZU7" s="476"/>
      <c r="LZV7" s="476"/>
      <c r="LZW7" s="476"/>
      <c r="LZX7" s="476"/>
      <c r="LZY7" s="476"/>
      <c r="LZZ7" s="476"/>
      <c r="MAA7" s="476"/>
      <c r="MAB7" s="476"/>
      <c r="MAC7" s="476"/>
      <c r="MAD7" s="476"/>
      <c r="MAE7" s="476"/>
      <c r="MAF7" s="476"/>
      <c r="MAG7" s="476"/>
      <c r="MAH7" s="476"/>
      <c r="MAI7" s="476"/>
      <c r="MAJ7" s="476"/>
      <c r="MAK7" s="476"/>
      <c r="MAL7" s="476"/>
      <c r="MAM7" s="476"/>
      <c r="MAN7" s="476"/>
      <c r="MAO7" s="476"/>
      <c r="MAP7" s="476"/>
      <c r="MAQ7" s="476"/>
      <c r="MAR7" s="476"/>
      <c r="MAS7" s="476"/>
      <c r="MAT7" s="476"/>
      <c r="MAU7" s="476"/>
      <c r="MAV7" s="476"/>
      <c r="MAW7" s="476"/>
      <c r="MAX7" s="476"/>
      <c r="MAY7" s="476"/>
      <c r="MAZ7" s="476"/>
      <c r="MBA7" s="476"/>
      <c r="MBB7" s="476"/>
      <c r="MBC7" s="476"/>
      <c r="MBD7" s="476"/>
      <c r="MBE7" s="476"/>
      <c r="MBF7" s="476"/>
      <c r="MBG7" s="476"/>
      <c r="MBH7" s="476"/>
      <c r="MBI7" s="476"/>
      <c r="MBJ7" s="476"/>
      <c r="MBK7" s="476"/>
      <c r="MBL7" s="476"/>
      <c r="MBM7" s="476"/>
      <c r="MBN7" s="476"/>
      <c r="MBO7" s="476"/>
      <c r="MBP7" s="476"/>
      <c r="MBQ7" s="476"/>
      <c r="MBR7" s="476"/>
      <c r="MBS7" s="476"/>
      <c r="MBT7" s="476"/>
      <c r="MBU7" s="476"/>
      <c r="MBV7" s="476"/>
      <c r="MBW7" s="476"/>
      <c r="MBX7" s="476"/>
      <c r="MBY7" s="476"/>
      <c r="MBZ7" s="476"/>
      <c r="MCA7" s="476"/>
      <c r="MCB7" s="476"/>
      <c r="MCC7" s="476"/>
      <c r="MCD7" s="476"/>
      <c r="MCE7" s="476"/>
      <c r="MCF7" s="476"/>
      <c r="MCG7" s="476"/>
      <c r="MCH7" s="476"/>
      <c r="MCI7" s="476"/>
      <c r="MCJ7" s="476"/>
      <c r="MCK7" s="476"/>
      <c r="MCL7" s="476"/>
      <c r="MCM7" s="476"/>
      <c r="MCN7" s="476"/>
      <c r="MCO7" s="476"/>
      <c r="MCP7" s="476"/>
      <c r="MCQ7" s="476"/>
      <c r="MCR7" s="476"/>
      <c r="MCS7" s="476"/>
      <c r="MCT7" s="476"/>
      <c r="MCU7" s="476"/>
      <c r="MCV7" s="476"/>
      <c r="MCW7" s="476"/>
      <c r="MCX7" s="476"/>
      <c r="MCY7" s="476"/>
      <c r="MCZ7" s="476"/>
      <c r="MDA7" s="476"/>
      <c r="MDB7" s="476"/>
      <c r="MDC7" s="476"/>
      <c r="MDD7" s="476"/>
      <c r="MDE7" s="476"/>
      <c r="MDF7" s="476"/>
      <c r="MDG7" s="476"/>
      <c r="MDH7" s="476"/>
      <c r="MDI7" s="476"/>
      <c r="MDJ7" s="476"/>
      <c r="MDK7" s="476"/>
      <c r="MDL7" s="476"/>
      <c r="MDM7" s="476"/>
      <c r="MDN7" s="476"/>
      <c r="MDO7" s="476"/>
      <c r="MDP7" s="476"/>
      <c r="MDQ7" s="476"/>
      <c r="MDR7" s="476"/>
      <c r="MDS7" s="476"/>
      <c r="MDT7" s="476"/>
      <c r="MDU7" s="476"/>
      <c r="MDV7" s="476"/>
      <c r="MDW7" s="476"/>
      <c r="MDX7" s="476"/>
      <c r="MDY7" s="476"/>
      <c r="MDZ7" s="476"/>
      <c r="MEA7" s="476"/>
      <c r="MEB7" s="476"/>
      <c r="MEC7" s="476"/>
      <c r="MED7" s="476"/>
      <c r="MEE7" s="476"/>
      <c r="MEF7" s="476"/>
      <c r="MEG7" s="476"/>
      <c r="MEH7" s="476"/>
      <c r="MEI7" s="476"/>
      <c r="MEJ7" s="476"/>
      <c r="MEK7" s="476"/>
      <c r="MEL7" s="476"/>
      <c r="MEM7" s="476"/>
      <c r="MEN7" s="476"/>
      <c r="MEO7" s="476"/>
      <c r="MEP7" s="476"/>
      <c r="MEQ7" s="476"/>
      <c r="MER7" s="476"/>
      <c r="MES7" s="476"/>
      <c r="MET7" s="476"/>
      <c r="MEU7" s="476"/>
      <c r="MEV7" s="476"/>
      <c r="MEW7" s="476"/>
      <c r="MEX7" s="476"/>
      <c r="MEY7" s="476"/>
      <c r="MEZ7" s="476"/>
      <c r="MFA7" s="476"/>
      <c r="MFB7" s="476"/>
      <c r="MFC7" s="476"/>
      <c r="MFD7" s="476"/>
      <c r="MFE7" s="476"/>
      <c r="MFF7" s="476"/>
      <c r="MFG7" s="476"/>
      <c r="MFH7" s="476"/>
      <c r="MFI7" s="476"/>
      <c r="MFJ7" s="476"/>
      <c r="MFK7" s="476"/>
      <c r="MFL7" s="476"/>
      <c r="MFM7" s="476"/>
      <c r="MFN7" s="476"/>
      <c r="MFO7" s="476"/>
      <c r="MFP7" s="476"/>
      <c r="MFQ7" s="476"/>
      <c r="MFR7" s="476"/>
      <c r="MFS7" s="476"/>
      <c r="MFT7" s="476"/>
      <c r="MFU7" s="476"/>
      <c r="MFV7" s="476"/>
      <c r="MFW7" s="476"/>
      <c r="MFX7" s="476"/>
      <c r="MFY7" s="476"/>
      <c r="MFZ7" s="476"/>
      <c r="MGA7" s="476"/>
      <c r="MGB7" s="476"/>
      <c r="MGC7" s="476"/>
      <c r="MGD7" s="476"/>
      <c r="MGE7" s="476"/>
      <c r="MGF7" s="476"/>
      <c r="MGG7" s="476"/>
      <c r="MGH7" s="476"/>
      <c r="MGI7" s="476"/>
      <c r="MGJ7" s="476"/>
      <c r="MGK7" s="476"/>
      <c r="MGL7" s="476"/>
      <c r="MGM7" s="476"/>
      <c r="MGN7" s="476"/>
      <c r="MGO7" s="476"/>
      <c r="MGP7" s="476"/>
      <c r="MGQ7" s="476"/>
      <c r="MGR7" s="476"/>
      <c r="MGS7" s="476"/>
      <c r="MGT7" s="476"/>
      <c r="MGU7" s="476"/>
      <c r="MGV7" s="476"/>
      <c r="MGW7" s="476"/>
      <c r="MGX7" s="476"/>
      <c r="MGY7" s="476"/>
      <c r="MGZ7" s="476"/>
      <c r="MHA7" s="476"/>
      <c r="MHB7" s="476"/>
      <c r="MHC7" s="476"/>
      <c r="MHD7" s="476"/>
      <c r="MHE7" s="476"/>
      <c r="MHF7" s="476"/>
      <c r="MHG7" s="476"/>
      <c r="MHH7" s="476"/>
      <c r="MHI7" s="476"/>
      <c r="MHJ7" s="476"/>
      <c r="MHK7" s="476"/>
      <c r="MHL7" s="476"/>
      <c r="MHM7" s="476"/>
      <c r="MHN7" s="476"/>
      <c r="MHO7" s="476"/>
      <c r="MHP7" s="476"/>
      <c r="MHQ7" s="476"/>
      <c r="MHR7" s="476"/>
      <c r="MHS7" s="476"/>
      <c r="MHT7" s="476"/>
      <c r="MHU7" s="476"/>
      <c r="MHV7" s="476"/>
      <c r="MHW7" s="476"/>
      <c r="MHX7" s="476"/>
      <c r="MHY7" s="476"/>
      <c r="MHZ7" s="476"/>
      <c r="MIA7" s="476"/>
      <c r="MIB7" s="476"/>
      <c r="MIC7" s="476"/>
      <c r="MID7" s="476"/>
      <c r="MIE7" s="476"/>
      <c r="MIF7" s="476"/>
      <c r="MIG7" s="476"/>
      <c r="MIH7" s="476"/>
      <c r="MII7" s="476"/>
      <c r="MIJ7" s="476"/>
      <c r="MIK7" s="476"/>
      <c r="MIL7" s="476"/>
      <c r="MIM7" s="476"/>
      <c r="MIN7" s="476"/>
      <c r="MIO7" s="476"/>
      <c r="MIP7" s="476"/>
      <c r="MIQ7" s="476"/>
      <c r="MIR7" s="476"/>
      <c r="MIS7" s="476"/>
      <c r="MIT7" s="476"/>
      <c r="MIU7" s="476"/>
      <c r="MIV7" s="476"/>
      <c r="MIW7" s="476"/>
      <c r="MIX7" s="476"/>
      <c r="MIY7" s="476"/>
      <c r="MIZ7" s="476"/>
      <c r="MJA7" s="476"/>
      <c r="MJB7" s="476"/>
      <c r="MJC7" s="476"/>
      <c r="MJD7" s="476"/>
      <c r="MJE7" s="476"/>
      <c r="MJF7" s="476"/>
      <c r="MJG7" s="476"/>
      <c r="MJH7" s="476"/>
      <c r="MJI7" s="476"/>
      <c r="MJJ7" s="476"/>
      <c r="MJK7" s="476"/>
      <c r="MJL7" s="476"/>
      <c r="MJM7" s="476"/>
      <c r="MJN7" s="476"/>
      <c r="MJO7" s="476"/>
      <c r="MJP7" s="476"/>
      <c r="MJQ7" s="476"/>
      <c r="MJR7" s="476"/>
      <c r="MJS7" s="476"/>
      <c r="MJT7" s="476"/>
      <c r="MJU7" s="476"/>
      <c r="MJV7" s="476"/>
      <c r="MJW7" s="476"/>
      <c r="MJX7" s="476"/>
      <c r="MJY7" s="476"/>
      <c r="MJZ7" s="476"/>
      <c r="MKA7" s="476"/>
      <c r="MKB7" s="476"/>
      <c r="MKC7" s="476"/>
      <c r="MKD7" s="476"/>
      <c r="MKE7" s="476"/>
      <c r="MKF7" s="476"/>
      <c r="MKG7" s="476"/>
      <c r="MKH7" s="476"/>
      <c r="MKI7" s="476"/>
      <c r="MKJ7" s="476"/>
      <c r="MKK7" s="476"/>
      <c r="MKL7" s="476"/>
      <c r="MKM7" s="476"/>
      <c r="MKN7" s="476"/>
      <c r="MKO7" s="476"/>
      <c r="MKP7" s="476"/>
      <c r="MKQ7" s="476"/>
      <c r="MKR7" s="476"/>
      <c r="MKS7" s="476"/>
      <c r="MKT7" s="476"/>
      <c r="MKU7" s="476"/>
      <c r="MKV7" s="476"/>
      <c r="MKW7" s="476"/>
      <c r="MKX7" s="476"/>
      <c r="MKY7" s="476"/>
      <c r="MKZ7" s="476"/>
      <c r="MLA7" s="476"/>
      <c r="MLB7" s="476"/>
      <c r="MLC7" s="476"/>
      <c r="MLD7" s="476"/>
      <c r="MLE7" s="476"/>
      <c r="MLF7" s="476"/>
      <c r="MLG7" s="476"/>
      <c r="MLH7" s="476"/>
      <c r="MLI7" s="476"/>
      <c r="MLJ7" s="476"/>
      <c r="MLK7" s="476"/>
      <c r="MLL7" s="476"/>
      <c r="MLM7" s="476"/>
      <c r="MLN7" s="476"/>
      <c r="MLO7" s="476"/>
      <c r="MLP7" s="476"/>
      <c r="MLQ7" s="476"/>
      <c r="MLR7" s="476"/>
      <c r="MLS7" s="476"/>
      <c r="MLT7" s="476"/>
      <c r="MLU7" s="476"/>
      <c r="MLV7" s="476"/>
      <c r="MLW7" s="476"/>
      <c r="MLX7" s="476"/>
      <c r="MLY7" s="476"/>
      <c r="MLZ7" s="476"/>
      <c r="MMA7" s="476"/>
      <c r="MMB7" s="476"/>
      <c r="MMC7" s="476"/>
      <c r="MMD7" s="476"/>
      <c r="MME7" s="476"/>
      <c r="MMF7" s="476"/>
      <c r="MMG7" s="476"/>
      <c r="MMH7" s="476"/>
      <c r="MMI7" s="476"/>
      <c r="MMJ7" s="476"/>
      <c r="MMK7" s="476"/>
      <c r="MML7" s="476"/>
      <c r="MMM7" s="476"/>
      <c r="MMN7" s="476"/>
      <c r="MMO7" s="476"/>
      <c r="MMP7" s="476"/>
      <c r="MMQ7" s="476"/>
      <c r="MMR7" s="476"/>
      <c r="MMS7" s="476"/>
      <c r="MMT7" s="476"/>
      <c r="MMU7" s="476"/>
      <c r="MMV7" s="476"/>
      <c r="MMW7" s="476"/>
      <c r="MMX7" s="476"/>
      <c r="MMY7" s="476"/>
      <c r="MMZ7" s="476"/>
      <c r="MNA7" s="476"/>
      <c r="MNB7" s="476"/>
      <c r="MNC7" s="476"/>
      <c r="MND7" s="476"/>
      <c r="MNE7" s="476"/>
      <c r="MNF7" s="476"/>
      <c r="MNG7" s="476"/>
      <c r="MNH7" s="476"/>
      <c r="MNI7" s="476"/>
      <c r="MNJ7" s="476"/>
      <c r="MNK7" s="476"/>
      <c r="MNL7" s="476"/>
      <c r="MNM7" s="476"/>
      <c r="MNN7" s="476"/>
      <c r="MNO7" s="476"/>
      <c r="MNP7" s="476"/>
      <c r="MNQ7" s="476"/>
      <c r="MNR7" s="476"/>
      <c r="MNS7" s="476"/>
      <c r="MNT7" s="476"/>
      <c r="MNU7" s="476"/>
      <c r="MNV7" s="476"/>
      <c r="MNW7" s="476"/>
      <c r="MNX7" s="476"/>
      <c r="MNY7" s="476"/>
      <c r="MNZ7" s="476"/>
      <c r="MOA7" s="476"/>
      <c r="MOB7" s="476"/>
      <c r="MOC7" s="476"/>
      <c r="MOD7" s="476"/>
      <c r="MOE7" s="476"/>
      <c r="MOF7" s="476"/>
      <c r="MOG7" s="476"/>
      <c r="MOH7" s="476"/>
      <c r="MOI7" s="476"/>
      <c r="MOJ7" s="476"/>
      <c r="MOK7" s="476"/>
      <c r="MOL7" s="476"/>
      <c r="MOM7" s="476"/>
      <c r="MON7" s="476"/>
      <c r="MOO7" s="476"/>
      <c r="MOP7" s="476"/>
      <c r="MOQ7" s="476"/>
      <c r="MOR7" s="476"/>
      <c r="MOS7" s="476"/>
      <c r="MOT7" s="476"/>
      <c r="MOU7" s="476"/>
      <c r="MOV7" s="476"/>
      <c r="MOW7" s="476"/>
      <c r="MOX7" s="476"/>
      <c r="MOY7" s="476"/>
      <c r="MOZ7" s="476"/>
      <c r="MPA7" s="476"/>
      <c r="MPB7" s="476"/>
      <c r="MPC7" s="476"/>
      <c r="MPD7" s="476"/>
      <c r="MPE7" s="476"/>
      <c r="MPF7" s="476"/>
      <c r="MPG7" s="476"/>
      <c r="MPH7" s="476"/>
      <c r="MPI7" s="476"/>
      <c r="MPJ7" s="476"/>
      <c r="MPK7" s="476"/>
      <c r="MPL7" s="476"/>
      <c r="MPM7" s="476"/>
      <c r="MPN7" s="476"/>
      <c r="MPO7" s="476"/>
      <c r="MPP7" s="476"/>
      <c r="MPQ7" s="476"/>
      <c r="MPR7" s="476"/>
      <c r="MPS7" s="476"/>
      <c r="MPT7" s="476"/>
      <c r="MPU7" s="476"/>
      <c r="MPV7" s="476"/>
      <c r="MPW7" s="476"/>
      <c r="MPX7" s="476"/>
      <c r="MPY7" s="476"/>
      <c r="MPZ7" s="476"/>
      <c r="MQA7" s="476"/>
      <c r="MQB7" s="476"/>
      <c r="MQC7" s="476"/>
      <c r="MQD7" s="476"/>
      <c r="MQE7" s="476"/>
      <c r="MQF7" s="476"/>
      <c r="MQG7" s="476"/>
      <c r="MQH7" s="476"/>
      <c r="MQI7" s="476"/>
      <c r="MQJ7" s="476"/>
      <c r="MQK7" s="476"/>
      <c r="MQL7" s="476"/>
      <c r="MQM7" s="476"/>
      <c r="MQN7" s="476"/>
      <c r="MQO7" s="476"/>
      <c r="MQP7" s="476"/>
      <c r="MQQ7" s="476"/>
      <c r="MQR7" s="476"/>
      <c r="MQS7" s="476"/>
      <c r="MQT7" s="476"/>
      <c r="MQU7" s="476"/>
      <c r="MQV7" s="476"/>
      <c r="MQW7" s="476"/>
      <c r="MQX7" s="476"/>
      <c r="MQY7" s="476"/>
      <c r="MQZ7" s="476"/>
      <c r="MRA7" s="476"/>
      <c r="MRB7" s="476"/>
      <c r="MRC7" s="476"/>
      <c r="MRD7" s="476"/>
      <c r="MRE7" s="476"/>
      <c r="MRF7" s="476"/>
      <c r="MRG7" s="476"/>
      <c r="MRH7" s="476"/>
      <c r="MRI7" s="476"/>
      <c r="MRJ7" s="476"/>
      <c r="MRK7" s="476"/>
      <c r="MRL7" s="476"/>
      <c r="MRM7" s="476"/>
      <c r="MRN7" s="476"/>
      <c r="MRO7" s="476"/>
      <c r="MRP7" s="476"/>
      <c r="MRQ7" s="476"/>
      <c r="MRR7" s="476"/>
      <c r="MRS7" s="476"/>
      <c r="MRT7" s="476"/>
      <c r="MRU7" s="476"/>
      <c r="MRV7" s="476"/>
      <c r="MRW7" s="476"/>
      <c r="MRX7" s="476"/>
      <c r="MRY7" s="476"/>
      <c r="MRZ7" s="476"/>
      <c r="MSA7" s="476"/>
      <c r="MSB7" s="476"/>
      <c r="MSC7" s="476"/>
      <c r="MSD7" s="476"/>
      <c r="MSE7" s="476"/>
      <c r="MSF7" s="476"/>
      <c r="MSG7" s="476"/>
      <c r="MSH7" s="476"/>
      <c r="MSI7" s="476"/>
      <c r="MSJ7" s="476"/>
      <c r="MSK7" s="476"/>
      <c r="MSL7" s="476"/>
      <c r="MSM7" s="476"/>
      <c r="MSN7" s="476"/>
      <c r="MSO7" s="476"/>
      <c r="MSP7" s="476"/>
      <c r="MSQ7" s="476"/>
      <c r="MSR7" s="476"/>
      <c r="MSS7" s="476"/>
      <c r="MST7" s="476"/>
      <c r="MSU7" s="476"/>
      <c r="MSV7" s="476"/>
      <c r="MSW7" s="476"/>
      <c r="MSX7" s="476"/>
      <c r="MSY7" s="476"/>
      <c r="MSZ7" s="476"/>
      <c r="MTA7" s="476"/>
      <c r="MTB7" s="476"/>
      <c r="MTC7" s="476"/>
      <c r="MTD7" s="476"/>
      <c r="MTE7" s="476"/>
      <c r="MTF7" s="476"/>
      <c r="MTG7" s="476"/>
      <c r="MTH7" s="476"/>
      <c r="MTI7" s="476"/>
      <c r="MTJ7" s="476"/>
      <c r="MTK7" s="476"/>
      <c r="MTL7" s="476"/>
      <c r="MTM7" s="476"/>
      <c r="MTN7" s="476"/>
      <c r="MTO7" s="476"/>
      <c r="MTP7" s="476"/>
      <c r="MTQ7" s="476"/>
      <c r="MTR7" s="476"/>
      <c r="MTS7" s="476"/>
      <c r="MTT7" s="476"/>
      <c r="MTU7" s="476"/>
      <c r="MTV7" s="476"/>
      <c r="MTW7" s="476"/>
      <c r="MTX7" s="476"/>
      <c r="MTY7" s="476"/>
      <c r="MTZ7" s="476"/>
      <c r="MUA7" s="476"/>
      <c r="MUB7" s="476"/>
      <c r="MUC7" s="476"/>
      <c r="MUD7" s="476"/>
      <c r="MUE7" s="476"/>
      <c r="MUF7" s="476"/>
      <c r="MUG7" s="476"/>
      <c r="MUH7" s="476"/>
      <c r="MUI7" s="476"/>
      <c r="MUJ7" s="476"/>
      <c r="MUK7" s="476"/>
      <c r="MUL7" s="476"/>
      <c r="MUM7" s="476"/>
      <c r="MUN7" s="476"/>
      <c r="MUO7" s="476"/>
      <c r="MUP7" s="476"/>
      <c r="MUQ7" s="476"/>
      <c r="MUR7" s="476"/>
      <c r="MUS7" s="476"/>
      <c r="MUT7" s="476"/>
      <c r="MUU7" s="476"/>
      <c r="MUV7" s="476"/>
      <c r="MUW7" s="476"/>
      <c r="MUX7" s="476"/>
      <c r="MUY7" s="476"/>
      <c r="MUZ7" s="476"/>
      <c r="MVA7" s="476"/>
      <c r="MVB7" s="476"/>
      <c r="MVC7" s="476"/>
      <c r="MVD7" s="476"/>
      <c r="MVE7" s="476"/>
      <c r="MVF7" s="476"/>
      <c r="MVG7" s="476"/>
      <c r="MVH7" s="476"/>
      <c r="MVI7" s="476"/>
      <c r="MVJ7" s="476"/>
      <c r="MVK7" s="476"/>
      <c r="MVL7" s="476"/>
      <c r="MVM7" s="476"/>
      <c r="MVN7" s="476"/>
      <c r="MVO7" s="476"/>
      <c r="MVP7" s="476"/>
      <c r="MVQ7" s="476"/>
      <c r="MVR7" s="476"/>
      <c r="MVS7" s="476"/>
      <c r="MVT7" s="476"/>
      <c r="MVU7" s="476"/>
      <c r="MVV7" s="476"/>
      <c r="MVW7" s="476"/>
      <c r="MVX7" s="476"/>
      <c r="MVY7" s="476"/>
      <c r="MVZ7" s="476"/>
      <c r="MWA7" s="476"/>
      <c r="MWB7" s="476"/>
      <c r="MWC7" s="476"/>
      <c r="MWD7" s="476"/>
      <c r="MWE7" s="476"/>
      <c r="MWF7" s="476"/>
      <c r="MWG7" s="476"/>
      <c r="MWH7" s="476"/>
      <c r="MWI7" s="476"/>
      <c r="MWJ7" s="476"/>
      <c r="MWK7" s="476"/>
      <c r="MWL7" s="476"/>
      <c r="MWM7" s="476"/>
      <c r="MWN7" s="476"/>
      <c r="MWO7" s="476"/>
      <c r="MWP7" s="476"/>
      <c r="MWQ7" s="476"/>
      <c r="MWR7" s="476"/>
      <c r="MWS7" s="476"/>
      <c r="MWT7" s="476"/>
      <c r="MWU7" s="476"/>
      <c r="MWV7" s="476"/>
      <c r="MWW7" s="476"/>
      <c r="MWX7" s="476"/>
      <c r="MWY7" s="476"/>
      <c r="MWZ7" s="476"/>
      <c r="MXA7" s="476"/>
      <c r="MXB7" s="476"/>
      <c r="MXC7" s="476"/>
      <c r="MXD7" s="476"/>
      <c r="MXE7" s="476"/>
      <c r="MXF7" s="476"/>
      <c r="MXG7" s="476"/>
      <c r="MXH7" s="476"/>
      <c r="MXI7" s="476"/>
      <c r="MXJ7" s="476"/>
      <c r="MXK7" s="476"/>
      <c r="MXL7" s="476"/>
      <c r="MXM7" s="476"/>
      <c r="MXN7" s="476"/>
      <c r="MXO7" s="476"/>
      <c r="MXP7" s="476"/>
      <c r="MXQ7" s="476"/>
      <c r="MXR7" s="476"/>
      <c r="MXS7" s="476"/>
      <c r="MXT7" s="476"/>
      <c r="MXU7" s="476"/>
      <c r="MXV7" s="476"/>
      <c r="MXW7" s="476"/>
      <c r="MXX7" s="476"/>
      <c r="MXY7" s="476"/>
      <c r="MXZ7" s="476"/>
      <c r="MYA7" s="476"/>
      <c r="MYB7" s="476"/>
      <c r="MYC7" s="476"/>
      <c r="MYD7" s="476"/>
      <c r="MYE7" s="476"/>
      <c r="MYF7" s="476"/>
      <c r="MYG7" s="476"/>
      <c r="MYH7" s="476"/>
      <c r="MYI7" s="476"/>
      <c r="MYJ7" s="476"/>
      <c r="MYK7" s="476"/>
      <c r="MYL7" s="476"/>
      <c r="MYM7" s="476"/>
      <c r="MYN7" s="476"/>
      <c r="MYO7" s="476"/>
      <c r="MYP7" s="476"/>
      <c r="MYQ7" s="476"/>
      <c r="MYR7" s="476"/>
      <c r="MYS7" s="476"/>
      <c r="MYT7" s="476"/>
      <c r="MYU7" s="476"/>
      <c r="MYV7" s="476"/>
      <c r="MYW7" s="476"/>
      <c r="MYX7" s="476"/>
      <c r="MYY7" s="476"/>
      <c r="MYZ7" s="476"/>
      <c r="MZA7" s="476"/>
      <c r="MZB7" s="476"/>
      <c r="MZC7" s="476"/>
      <c r="MZD7" s="476"/>
      <c r="MZE7" s="476"/>
      <c r="MZF7" s="476"/>
      <c r="MZG7" s="476"/>
      <c r="MZH7" s="476"/>
      <c r="MZI7" s="476"/>
      <c r="MZJ7" s="476"/>
      <c r="MZK7" s="476"/>
      <c r="MZL7" s="476"/>
      <c r="MZM7" s="476"/>
      <c r="MZN7" s="476"/>
      <c r="MZO7" s="476"/>
      <c r="MZP7" s="476"/>
      <c r="MZQ7" s="476"/>
      <c r="MZR7" s="476"/>
      <c r="MZS7" s="476"/>
      <c r="MZT7" s="476"/>
      <c r="MZU7" s="476"/>
      <c r="MZV7" s="476"/>
      <c r="MZW7" s="476"/>
      <c r="MZX7" s="476"/>
      <c r="MZY7" s="476"/>
      <c r="MZZ7" s="476"/>
      <c r="NAA7" s="476"/>
      <c r="NAB7" s="476"/>
      <c r="NAC7" s="476"/>
      <c r="NAD7" s="476"/>
      <c r="NAE7" s="476"/>
      <c r="NAF7" s="476"/>
      <c r="NAG7" s="476"/>
      <c r="NAH7" s="476"/>
      <c r="NAI7" s="476"/>
      <c r="NAJ7" s="476"/>
      <c r="NAK7" s="476"/>
      <c r="NAL7" s="476"/>
      <c r="NAM7" s="476"/>
      <c r="NAN7" s="476"/>
      <c r="NAO7" s="476"/>
      <c r="NAP7" s="476"/>
      <c r="NAQ7" s="476"/>
      <c r="NAR7" s="476"/>
      <c r="NAS7" s="476"/>
      <c r="NAT7" s="476"/>
      <c r="NAU7" s="476"/>
      <c r="NAV7" s="476"/>
      <c r="NAW7" s="476"/>
      <c r="NAX7" s="476"/>
      <c r="NAY7" s="476"/>
      <c r="NAZ7" s="476"/>
      <c r="NBA7" s="476"/>
      <c r="NBB7" s="476"/>
      <c r="NBC7" s="476"/>
      <c r="NBD7" s="476"/>
      <c r="NBE7" s="476"/>
      <c r="NBF7" s="476"/>
      <c r="NBG7" s="476"/>
      <c r="NBH7" s="476"/>
      <c r="NBI7" s="476"/>
      <c r="NBJ7" s="476"/>
      <c r="NBK7" s="476"/>
      <c r="NBL7" s="476"/>
      <c r="NBM7" s="476"/>
      <c r="NBN7" s="476"/>
      <c r="NBO7" s="476"/>
      <c r="NBP7" s="476"/>
      <c r="NBQ7" s="476"/>
      <c r="NBR7" s="476"/>
      <c r="NBS7" s="476"/>
      <c r="NBT7" s="476"/>
      <c r="NBU7" s="476"/>
      <c r="NBV7" s="476"/>
      <c r="NBW7" s="476"/>
      <c r="NBX7" s="476"/>
      <c r="NBY7" s="476"/>
      <c r="NBZ7" s="476"/>
      <c r="NCA7" s="476"/>
      <c r="NCB7" s="476"/>
      <c r="NCC7" s="476"/>
      <c r="NCD7" s="476"/>
      <c r="NCE7" s="476"/>
      <c r="NCF7" s="476"/>
      <c r="NCG7" s="476"/>
      <c r="NCH7" s="476"/>
      <c r="NCI7" s="476"/>
      <c r="NCJ7" s="476"/>
      <c r="NCK7" s="476"/>
      <c r="NCL7" s="476"/>
      <c r="NCM7" s="476"/>
      <c r="NCN7" s="476"/>
      <c r="NCO7" s="476"/>
      <c r="NCP7" s="476"/>
      <c r="NCQ7" s="476"/>
      <c r="NCR7" s="476"/>
      <c r="NCS7" s="476"/>
      <c r="NCT7" s="476"/>
      <c r="NCU7" s="476"/>
      <c r="NCV7" s="476"/>
      <c r="NCW7" s="476"/>
      <c r="NCX7" s="476"/>
      <c r="NCY7" s="476"/>
      <c r="NCZ7" s="476"/>
      <c r="NDA7" s="476"/>
      <c r="NDB7" s="476"/>
      <c r="NDC7" s="476"/>
      <c r="NDD7" s="476"/>
      <c r="NDE7" s="476"/>
      <c r="NDF7" s="476"/>
      <c r="NDG7" s="476"/>
      <c r="NDH7" s="476"/>
      <c r="NDI7" s="476"/>
      <c r="NDJ7" s="476"/>
      <c r="NDK7" s="476"/>
      <c r="NDL7" s="476"/>
      <c r="NDM7" s="476"/>
      <c r="NDN7" s="476"/>
      <c r="NDO7" s="476"/>
      <c r="NDP7" s="476"/>
      <c r="NDQ7" s="476"/>
      <c r="NDR7" s="476"/>
      <c r="NDS7" s="476"/>
      <c r="NDT7" s="476"/>
      <c r="NDU7" s="476"/>
      <c r="NDV7" s="476"/>
      <c r="NDW7" s="476"/>
      <c r="NDX7" s="476"/>
      <c r="NDY7" s="476"/>
      <c r="NDZ7" s="476"/>
      <c r="NEA7" s="476"/>
      <c r="NEB7" s="476"/>
      <c r="NEC7" s="476"/>
      <c r="NED7" s="476"/>
      <c r="NEE7" s="476"/>
      <c r="NEF7" s="476"/>
      <c r="NEG7" s="476"/>
      <c r="NEH7" s="476"/>
      <c r="NEI7" s="476"/>
      <c r="NEJ7" s="476"/>
      <c r="NEK7" s="476"/>
      <c r="NEL7" s="476"/>
      <c r="NEM7" s="476"/>
      <c r="NEN7" s="476"/>
      <c r="NEO7" s="476"/>
      <c r="NEP7" s="476"/>
      <c r="NEQ7" s="476"/>
      <c r="NER7" s="476"/>
      <c r="NES7" s="476"/>
      <c r="NET7" s="476"/>
      <c r="NEU7" s="476"/>
      <c r="NEV7" s="476"/>
      <c r="NEW7" s="476"/>
      <c r="NEX7" s="476"/>
      <c r="NEY7" s="476"/>
      <c r="NEZ7" s="476"/>
      <c r="NFA7" s="476"/>
      <c r="NFB7" s="476"/>
      <c r="NFC7" s="476"/>
      <c r="NFD7" s="476"/>
      <c r="NFE7" s="476"/>
      <c r="NFF7" s="476"/>
      <c r="NFG7" s="476"/>
      <c r="NFH7" s="476"/>
      <c r="NFI7" s="476"/>
      <c r="NFJ7" s="476"/>
      <c r="NFK7" s="476"/>
      <c r="NFL7" s="476"/>
      <c r="NFM7" s="476"/>
      <c r="NFN7" s="476"/>
      <c r="NFO7" s="476"/>
      <c r="NFP7" s="476"/>
      <c r="NFQ7" s="476"/>
      <c r="NFR7" s="476"/>
      <c r="NFS7" s="476"/>
      <c r="NFT7" s="476"/>
      <c r="NFU7" s="476"/>
      <c r="NFV7" s="476"/>
      <c r="NFW7" s="476"/>
      <c r="NFX7" s="476"/>
      <c r="NFY7" s="476"/>
      <c r="NFZ7" s="476"/>
      <c r="NGA7" s="476"/>
      <c r="NGB7" s="476"/>
      <c r="NGC7" s="476"/>
      <c r="NGD7" s="476"/>
      <c r="NGE7" s="476"/>
      <c r="NGF7" s="476"/>
      <c r="NGG7" s="476"/>
      <c r="NGH7" s="476"/>
      <c r="NGI7" s="476"/>
      <c r="NGJ7" s="476"/>
      <c r="NGK7" s="476"/>
      <c r="NGL7" s="476"/>
      <c r="NGM7" s="476"/>
      <c r="NGN7" s="476"/>
      <c r="NGO7" s="476"/>
      <c r="NGP7" s="476"/>
      <c r="NGQ7" s="476"/>
      <c r="NGR7" s="476"/>
      <c r="NGS7" s="476"/>
      <c r="NGT7" s="476"/>
      <c r="NGU7" s="476"/>
      <c r="NGV7" s="476"/>
      <c r="NGW7" s="476"/>
      <c r="NGX7" s="476"/>
      <c r="NGY7" s="476"/>
      <c r="NGZ7" s="476"/>
      <c r="NHA7" s="476"/>
      <c r="NHB7" s="476"/>
      <c r="NHC7" s="476"/>
      <c r="NHD7" s="476"/>
      <c r="NHE7" s="476"/>
      <c r="NHF7" s="476"/>
      <c r="NHG7" s="476"/>
      <c r="NHH7" s="476"/>
      <c r="NHI7" s="476"/>
      <c r="NHJ7" s="476"/>
      <c r="NHK7" s="476"/>
      <c r="NHL7" s="476"/>
      <c r="NHM7" s="476"/>
      <c r="NHN7" s="476"/>
      <c r="NHO7" s="476"/>
      <c r="NHP7" s="476"/>
      <c r="NHQ7" s="476"/>
      <c r="NHR7" s="476"/>
      <c r="NHS7" s="476"/>
      <c r="NHT7" s="476"/>
      <c r="NHU7" s="476"/>
      <c r="NHV7" s="476"/>
      <c r="NHW7" s="476"/>
      <c r="NHX7" s="476"/>
      <c r="NHY7" s="476"/>
      <c r="NHZ7" s="476"/>
      <c r="NIA7" s="476"/>
      <c r="NIB7" s="476"/>
      <c r="NIC7" s="476"/>
      <c r="NID7" s="476"/>
      <c r="NIE7" s="476"/>
      <c r="NIF7" s="476"/>
      <c r="NIG7" s="476"/>
      <c r="NIH7" s="476"/>
      <c r="NII7" s="476"/>
      <c r="NIJ7" s="476"/>
      <c r="NIK7" s="476"/>
      <c r="NIL7" s="476"/>
      <c r="NIM7" s="476"/>
      <c r="NIN7" s="476"/>
      <c r="NIO7" s="476"/>
      <c r="NIP7" s="476"/>
      <c r="NIQ7" s="476"/>
      <c r="NIR7" s="476"/>
      <c r="NIS7" s="476"/>
      <c r="NIT7" s="476"/>
      <c r="NIU7" s="476"/>
      <c r="NIV7" s="476"/>
      <c r="NIW7" s="476"/>
      <c r="NIX7" s="476"/>
      <c r="NIY7" s="476"/>
      <c r="NIZ7" s="476"/>
      <c r="NJA7" s="476"/>
      <c r="NJB7" s="476"/>
      <c r="NJC7" s="476"/>
      <c r="NJD7" s="476"/>
      <c r="NJE7" s="476"/>
      <c r="NJF7" s="476"/>
      <c r="NJG7" s="476"/>
      <c r="NJH7" s="476"/>
      <c r="NJI7" s="476"/>
      <c r="NJJ7" s="476"/>
      <c r="NJK7" s="476"/>
      <c r="NJL7" s="476"/>
      <c r="NJM7" s="476"/>
      <c r="NJN7" s="476"/>
      <c r="NJO7" s="476"/>
      <c r="NJP7" s="476"/>
      <c r="NJQ7" s="476"/>
      <c r="NJR7" s="476"/>
      <c r="NJS7" s="476"/>
      <c r="NJT7" s="476"/>
      <c r="NJU7" s="476"/>
      <c r="NJV7" s="476"/>
      <c r="NJW7" s="476"/>
      <c r="NJX7" s="476"/>
      <c r="NJY7" s="476"/>
      <c r="NJZ7" s="476"/>
      <c r="NKA7" s="476"/>
      <c r="NKB7" s="476"/>
      <c r="NKC7" s="476"/>
      <c r="NKD7" s="476"/>
      <c r="NKE7" s="476"/>
      <c r="NKF7" s="476"/>
      <c r="NKG7" s="476"/>
      <c r="NKH7" s="476"/>
      <c r="NKI7" s="476"/>
      <c r="NKJ7" s="476"/>
      <c r="NKK7" s="476"/>
      <c r="NKL7" s="476"/>
      <c r="NKM7" s="476"/>
      <c r="NKN7" s="476"/>
      <c r="NKO7" s="476"/>
      <c r="NKP7" s="476"/>
      <c r="NKQ7" s="476"/>
      <c r="NKR7" s="476"/>
      <c r="NKS7" s="476"/>
      <c r="NKT7" s="476"/>
      <c r="NKU7" s="476"/>
      <c r="NKV7" s="476"/>
      <c r="NKW7" s="476"/>
      <c r="NKX7" s="476"/>
      <c r="NKY7" s="476"/>
      <c r="NKZ7" s="476"/>
      <c r="NLA7" s="476"/>
      <c r="NLB7" s="476"/>
      <c r="NLC7" s="476"/>
      <c r="NLD7" s="476"/>
      <c r="NLE7" s="476"/>
      <c r="NLF7" s="476"/>
      <c r="NLG7" s="476"/>
      <c r="NLH7" s="476"/>
      <c r="NLI7" s="476"/>
      <c r="NLJ7" s="476"/>
      <c r="NLK7" s="476"/>
      <c r="NLL7" s="476"/>
      <c r="NLM7" s="476"/>
      <c r="NLN7" s="476"/>
      <c r="NLO7" s="476"/>
      <c r="NLP7" s="476"/>
      <c r="NLQ7" s="476"/>
      <c r="NLR7" s="476"/>
      <c r="NLS7" s="476"/>
      <c r="NLT7" s="476"/>
      <c r="NLU7" s="476"/>
      <c r="NLV7" s="476"/>
      <c r="NLW7" s="476"/>
      <c r="NLX7" s="476"/>
      <c r="NLY7" s="476"/>
      <c r="NLZ7" s="476"/>
      <c r="NMA7" s="476"/>
      <c r="NMB7" s="476"/>
      <c r="NMC7" s="476"/>
      <c r="NMD7" s="476"/>
      <c r="NME7" s="476"/>
      <c r="NMF7" s="476"/>
      <c r="NMG7" s="476"/>
      <c r="NMH7" s="476"/>
      <c r="NMI7" s="476"/>
      <c r="NMJ7" s="476"/>
      <c r="NMK7" s="476"/>
      <c r="NML7" s="476"/>
      <c r="NMM7" s="476"/>
      <c r="NMN7" s="476"/>
      <c r="NMO7" s="476"/>
      <c r="NMP7" s="476"/>
      <c r="NMQ7" s="476"/>
      <c r="NMR7" s="476"/>
      <c r="NMS7" s="476"/>
      <c r="NMT7" s="476"/>
      <c r="NMU7" s="476"/>
      <c r="NMV7" s="476"/>
      <c r="NMW7" s="476"/>
      <c r="NMX7" s="476"/>
      <c r="NMY7" s="476"/>
      <c r="NMZ7" s="476"/>
      <c r="NNA7" s="476"/>
      <c r="NNB7" s="476"/>
      <c r="NNC7" s="476"/>
      <c r="NND7" s="476"/>
      <c r="NNE7" s="476"/>
      <c r="NNF7" s="476"/>
      <c r="NNG7" s="476"/>
      <c r="NNH7" s="476"/>
      <c r="NNI7" s="476"/>
      <c r="NNJ7" s="476"/>
      <c r="NNK7" s="476"/>
      <c r="NNL7" s="476"/>
      <c r="NNM7" s="476"/>
      <c r="NNN7" s="476"/>
      <c r="NNO7" s="476"/>
      <c r="NNP7" s="476"/>
      <c r="NNQ7" s="476"/>
      <c r="NNR7" s="476"/>
      <c r="NNS7" s="476"/>
      <c r="NNT7" s="476"/>
      <c r="NNU7" s="476"/>
      <c r="NNV7" s="476"/>
      <c r="NNW7" s="476"/>
      <c r="NNX7" s="476"/>
      <c r="NNY7" s="476"/>
      <c r="NNZ7" s="476"/>
      <c r="NOA7" s="476"/>
      <c r="NOB7" s="476"/>
      <c r="NOC7" s="476"/>
      <c r="NOD7" s="476"/>
      <c r="NOE7" s="476"/>
      <c r="NOF7" s="476"/>
      <c r="NOG7" s="476"/>
      <c r="NOH7" s="476"/>
      <c r="NOI7" s="476"/>
      <c r="NOJ7" s="476"/>
      <c r="NOK7" s="476"/>
      <c r="NOL7" s="476"/>
      <c r="NOM7" s="476"/>
      <c r="NON7" s="476"/>
      <c r="NOO7" s="476"/>
      <c r="NOP7" s="476"/>
      <c r="NOQ7" s="476"/>
      <c r="NOR7" s="476"/>
      <c r="NOS7" s="476"/>
      <c r="NOT7" s="476"/>
      <c r="NOU7" s="476"/>
      <c r="NOV7" s="476"/>
      <c r="NOW7" s="476"/>
      <c r="NOX7" s="476"/>
      <c r="NOY7" s="476"/>
      <c r="NOZ7" s="476"/>
      <c r="NPA7" s="476"/>
      <c r="NPB7" s="476"/>
      <c r="NPC7" s="476"/>
      <c r="NPD7" s="476"/>
      <c r="NPE7" s="476"/>
      <c r="NPF7" s="476"/>
      <c r="NPG7" s="476"/>
      <c r="NPH7" s="476"/>
      <c r="NPI7" s="476"/>
      <c r="NPJ7" s="476"/>
      <c r="NPK7" s="476"/>
      <c r="NPL7" s="476"/>
      <c r="NPM7" s="476"/>
      <c r="NPN7" s="476"/>
      <c r="NPO7" s="476"/>
      <c r="NPP7" s="476"/>
      <c r="NPQ7" s="476"/>
      <c r="NPR7" s="476"/>
      <c r="NPS7" s="476"/>
      <c r="NPT7" s="476"/>
      <c r="NPU7" s="476"/>
      <c r="NPV7" s="476"/>
      <c r="NPW7" s="476"/>
      <c r="NPX7" s="476"/>
      <c r="NPY7" s="476"/>
      <c r="NPZ7" s="476"/>
      <c r="NQA7" s="476"/>
      <c r="NQB7" s="476"/>
      <c r="NQC7" s="476"/>
      <c r="NQD7" s="476"/>
      <c r="NQE7" s="476"/>
      <c r="NQF7" s="476"/>
      <c r="NQG7" s="476"/>
      <c r="NQH7" s="476"/>
      <c r="NQI7" s="476"/>
      <c r="NQJ7" s="476"/>
      <c r="NQK7" s="476"/>
      <c r="NQL7" s="476"/>
      <c r="NQM7" s="476"/>
      <c r="NQN7" s="476"/>
      <c r="NQO7" s="476"/>
      <c r="NQP7" s="476"/>
      <c r="NQQ7" s="476"/>
      <c r="NQR7" s="476"/>
      <c r="NQS7" s="476"/>
      <c r="NQT7" s="476"/>
      <c r="NQU7" s="476"/>
      <c r="NQV7" s="476"/>
      <c r="NQW7" s="476"/>
      <c r="NQX7" s="476"/>
      <c r="NQY7" s="476"/>
      <c r="NQZ7" s="476"/>
      <c r="NRA7" s="476"/>
      <c r="NRB7" s="476"/>
      <c r="NRC7" s="476"/>
      <c r="NRD7" s="476"/>
      <c r="NRE7" s="476"/>
      <c r="NRF7" s="476"/>
      <c r="NRG7" s="476"/>
      <c r="NRH7" s="476"/>
      <c r="NRI7" s="476"/>
      <c r="NRJ7" s="476"/>
      <c r="NRK7" s="476"/>
      <c r="NRL7" s="476"/>
      <c r="NRM7" s="476"/>
      <c r="NRN7" s="476"/>
      <c r="NRO7" s="476"/>
      <c r="NRP7" s="476"/>
      <c r="NRQ7" s="476"/>
      <c r="NRR7" s="476"/>
      <c r="NRS7" s="476"/>
      <c r="NRT7" s="476"/>
      <c r="NRU7" s="476"/>
      <c r="NRV7" s="476"/>
      <c r="NRW7" s="476"/>
      <c r="NRX7" s="476"/>
      <c r="NRY7" s="476"/>
      <c r="NRZ7" s="476"/>
      <c r="NSA7" s="476"/>
      <c r="NSB7" s="476"/>
      <c r="NSC7" s="476"/>
      <c r="NSD7" s="476"/>
      <c r="NSE7" s="476"/>
      <c r="NSF7" s="476"/>
      <c r="NSG7" s="476"/>
      <c r="NSH7" s="476"/>
      <c r="NSI7" s="476"/>
      <c r="NSJ7" s="476"/>
      <c r="NSK7" s="476"/>
      <c r="NSL7" s="476"/>
      <c r="NSM7" s="476"/>
      <c r="NSN7" s="476"/>
      <c r="NSO7" s="476"/>
      <c r="NSP7" s="476"/>
      <c r="NSQ7" s="476"/>
      <c r="NSR7" s="476"/>
      <c r="NSS7" s="476"/>
      <c r="NST7" s="476"/>
      <c r="NSU7" s="476"/>
      <c r="NSV7" s="476"/>
      <c r="NSW7" s="476"/>
      <c r="NSX7" s="476"/>
      <c r="NSY7" s="476"/>
      <c r="NSZ7" s="476"/>
      <c r="NTA7" s="476"/>
      <c r="NTB7" s="476"/>
      <c r="NTC7" s="476"/>
      <c r="NTD7" s="476"/>
      <c r="NTE7" s="476"/>
      <c r="NTF7" s="476"/>
      <c r="NTG7" s="476"/>
      <c r="NTH7" s="476"/>
      <c r="NTI7" s="476"/>
      <c r="NTJ7" s="476"/>
      <c r="NTK7" s="476"/>
      <c r="NTL7" s="476"/>
      <c r="NTM7" s="476"/>
      <c r="NTN7" s="476"/>
      <c r="NTO7" s="476"/>
      <c r="NTP7" s="476"/>
      <c r="NTQ7" s="476"/>
      <c r="NTR7" s="476"/>
      <c r="NTS7" s="476"/>
      <c r="NTT7" s="476"/>
      <c r="NTU7" s="476"/>
      <c r="NTV7" s="476"/>
      <c r="NTW7" s="476"/>
      <c r="NTX7" s="476"/>
      <c r="NTY7" s="476"/>
      <c r="NTZ7" s="476"/>
      <c r="NUA7" s="476"/>
      <c r="NUB7" s="476"/>
      <c r="NUC7" s="476"/>
      <c r="NUD7" s="476"/>
      <c r="NUE7" s="476"/>
      <c r="NUF7" s="476"/>
      <c r="NUG7" s="476"/>
      <c r="NUH7" s="476"/>
      <c r="NUI7" s="476"/>
      <c r="NUJ7" s="476"/>
      <c r="NUK7" s="476"/>
      <c r="NUL7" s="476"/>
      <c r="NUM7" s="476"/>
      <c r="NUN7" s="476"/>
      <c r="NUO7" s="476"/>
      <c r="NUP7" s="476"/>
      <c r="NUQ7" s="476"/>
      <c r="NUR7" s="476"/>
      <c r="NUS7" s="476"/>
      <c r="NUT7" s="476"/>
      <c r="NUU7" s="476"/>
      <c r="NUV7" s="476"/>
      <c r="NUW7" s="476"/>
      <c r="NUX7" s="476"/>
      <c r="NUY7" s="476"/>
      <c r="NUZ7" s="476"/>
      <c r="NVA7" s="476"/>
      <c r="NVB7" s="476"/>
      <c r="NVC7" s="476"/>
      <c r="NVD7" s="476"/>
      <c r="NVE7" s="476"/>
      <c r="NVF7" s="476"/>
      <c r="NVG7" s="476"/>
      <c r="NVH7" s="476"/>
      <c r="NVI7" s="476"/>
      <c r="NVJ7" s="476"/>
      <c r="NVK7" s="476"/>
      <c r="NVL7" s="476"/>
      <c r="NVM7" s="476"/>
      <c r="NVN7" s="476"/>
      <c r="NVO7" s="476"/>
      <c r="NVP7" s="476"/>
      <c r="NVQ7" s="476"/>
      <c r="NVR7" s="476"/>
      <c r="NVS7" s="476"/>
      <c r="NVT7" s="476"/>
      <c r="NVU7" s="476"/>
      <c r="NVV7" s="476"/>
      <c r="NVW7" s="476"/>
      <c r="NVX7" s="476"/>
      <c r="NVY7" s="476"/>
      <c r="NVZ7" s="476"/>
      <c r="NWA7" s="476"/>
      <c r="NWB7" s="476"/>
      <c r="NWC7" s="476"/>
      <c r="NWD7" s="476"/>
      <c r="NWE7" s="476"/>
      <c r="NWF7" s="476"/>
      <c r="NWG7" s="476"/>
      <c r="NWH7" s="476"/>
      <c r="NWI7" s="476"/>
      <c r="NWJ7" s="476"/>
      <c r="NWK7" s="476"/>
      <c r="NWL7" s="476"/>
      <c r="NWM7" s="476"/>
      <c r="NWN7" s="476"/>
      <c r="NWO7" s="476"/>
      <c r="NWP7" s="476"/>
      <c r="NWQ7" s="476"/>
      <c r="NWR7" s="476"/>
      <c r="NWS7" s="476"/>
      <c r="NWT7" s="476"/>
      <c r="NWU7" s="476"/>
      <c r="NWV7" s="476"/>
      <c r="NWW7" s="476"/>
      <c r="NWX7" s="476"/>
      <c r="NWY7" s="476"/>
      <c r="NWZ7" s="476"/>
      <c r="NXA7" s="476"/>
      <c r="NXB7" s="476"/>
      <c r="NXC7" s="476"/>
      <c r="NXD7" s="476"/>
      <c r="NXE7" s="476"/>
      <c r="NXF7" s="476"/>
      <c r="NXG7" s="476"/>
      <c r="NXH7" s="476"/>
      <c r="NXI7" s="476"/>
      <c r="NXJ7" s="476"/>
      <c r="NXK7" s="476"/>
      <c r="NXL7" s="476"/>
      <c r="NXM7" s="476"/>
      <c r="NXN7" s="476"/>
      <c r="NXO7" s="476"/>
      <c r="NXP7" s="476"/>
      <c r="NXQ7" s="476"/>
      <c r="NXR7" s="476"/>
      <c r="NXS7" s="476"/>
      <c r="NXT7" s="476"/>
      <c r="NXU7" s="476"/>
      <c r="NXV7" s="476"/>
      <c r="NXW7" s="476"/>
      <c r="NXX7" s="476"/>
      <c r="NXY7" s="476"/>
      <c r="NXZ7" s="476"/>
      <c r="NYA7" s="476"/>
      <c r="NYB7" s="476"/>
      <c r="NYC7" s="476"/>
      <c r="NYD7" s="476"/>
      <c r="NYE7" s="476"/>
      <c r="NYF7" s="476"/>
      <c r="NYG7" s="476"/>
      <c r="NYH7" s="476"/>
      <c r="NYI7" s="476"/>
      <c r="NYJ7" s="476"/>
      <c r="NYK7" s="476"/>
      <c r="NYL7" s="476"/>
      <c r="NYM7" s="476"/>
      <c r="NYN7" s="476"/>
      <c r="NYO7" s="476"/>
      <c r="NYP7" s="476"/>
      <c r="NYQ7" s="476"/>
      <c r="NYR7" s="476"/>
      <c r="NYS7" s="476"/>
      <c r="NYT7" s="476"/>
      <c r="NYU7" s="476"/>
      <c r="NYV7" s="476"/>
      <c r="NYW7" s="476"/>
      <c r="NYX7" s="476"/>
      <c r="NYY7" s="476"/>
      <c r="NYZ7" s="476"/>
      <c r="NZA7" s="476"/>
      <c r="NZB7" s="476"/>
      <c r="NZC7" s="476"/>
      <c r="NZD7" s="476"/>
      <c r="NZE7" s="476"/>
      <c r="NZF7" s="476"/>
      <c r="NZG7" s="476"/>
      <c r="NZH7" s="476"/>
      <c r="NZI7" s="476"/>
      <c r="NZJ7" s="476"/>
      <c r="NZK7" s="476"/>
      <c r="NZL7" s="476"/>
      <c r="NZM7" s="476"/>
      <c r="NZN7" s="476"/>
      <c r="NZO7" s="476"/>
      <c r="NZP7" s="476"/>
      <c r="NZQ7" s="476"/>
      <c r="NZR7" s="476"/>
      <c r="NZS7" s="476"/>
      <c r="NZT7" s="476"/>
      <c r="NZU7" s="476"/>
      <c r="NZV7" s="476"/>
      <c r="NZW7" s="476"/>
      <c r="NZX7" s="476"/>
      <c r="NZY7" s="476"/>
      <c r="NZZ7" s="476"/>
      <c r="OAA7" s="476"/>
      <c r="OAB7" s="476"/>
      <c r="OAC7" s="476"/>
      <c r="OAD7" s="476"/>
      <c r="OAE7" s="476"/>
      <c r="OAF7" s="476"/>
      <c r="OAG7" s="476"/>
      <c r="OAH7" s="476"/>
      <c r="OAI7" s="476"/>
      <c r="OAJ7" s="476"/>
      <c r="OAK7" s="476"/>
      <c r="OAL7" s="476"/>
      <c r="OAM7" s="476"/>
      <c r="OAN7" s="476"/>
      <c r="OAO7" s="476"/>
      <c r="OAP7" s="476"/>
      <c r="OAQ7" s="476"/>
      <c r="OAR7" s="476"/>
      <c r="OAS7" s="476"/>
      <c r="OAT7" s="476"/>
      <c r="OAU7" s="476"/>
      <c r="OAV7" s="476"/>
      <c r="OAW7" s="476"/>
      <c r="OAX7" s="476"/>
      <c r="OAY7" s="476"/>
      <c r="OAZ7" s="476"/>
      <c r="OBA7" s="476"/>
      <c r="OBB7" s="476"/>
      <c r="OBC7" s="476"/>
      <c r="OBD7" s="476"/>
      <c r="OBE7" s="476"/>
      <c r="OBF7" s="476"/>
      <c r="OBG7" s="476"/>
      <c r="OBH7" s="476"/>
      <c r="OBI7" s="476"/>
      <c r="OBJ7" s="476"/>
      <c r="OBK7" s="476"/>
      <c r="OBL7" s="476"/>
      <c r="OBM7" s="476"/>
      <c r="OBN7" s="476"/>
      <c r="OBO7" s="476"/>
      <c r="OBP7" s="476"/>
      <c r="OBQ7" s="476"/>
      <c r="OBR7" s="476"/>
      <c r="OBS7" s="476"/>
      <c r="OBT7" s="476"/>
      <c r="OBU7" s="476"/>
      <c r="OBV7" s="476"/>
      <c r="OBW7" s="476"/>
      <c r="OBX7" s="476"/>
      <c r="OBY7" s="476"/>
      <c r="OBZ7" s="476"/>
      <c r="OCA7" s="476"/>
      <c r="OCB7" s="476"/>
      <c r="OCC7" s="476"/>
      <c r="OCD7" s="476"/>
      <c r="OCE7" s="476"/>
      <c r="OCF7" s="476"/>
      <c r="OCG7" s="476"/>
      <c r="OCH7" s="476"/>
      <c r="OCI7" s="476"/>
      <c r="OCJ7" s="476"/>
      <c r="OCK7" s="476"/>
      <c r="OCL7" s="476"/>
      <c r="OCM7" s="476"/>
      <c r="OCN7" s="476"/>
      <c r="OCO7" s="476"/>
      <c r="OCP7" s="476"/>
      <c r="OCQ7" s="476"/>
      <c r="OCR7" s="476"/>
      <c r="OCS7" s="476"/>
      <c r="OCT7" s="476"/>
      <c r="OCU7" s="476"/>
      <c r="OCV7" s="476"/>
      <c r="OCW7" s="476"/>
      <c r="OCX7" s="476"/>
      <c r="OCY7" s="476"/>
      <c r="OCZ7" s="476"/>
      <c r="ODA7" s="476"/>
      <c r="ODB7" s="476"/>
      <c r="ODC7" s="476"/>
      <c r="ODD7" s="476"/>
      <c r="ODE7" s="476"/>
      <c r="ODF7" s="476"/>
      <c r="ODG7" s="476"/>
      <c r="ODH7" s="476"/>
      <c r="ODI7" s="476"/>
      <c r="ODJ7" s="476"/>
      <c r="ODK7" s="476"/>
      <c r="ODL7" s="476"/>
      <c r="ODM7" s="476"/>
      <c r="ODN7" s="476"/>
      <c r="ODO7" s="476"/>
      <c r="ODP7" s="476"/>
      <c r="ODQ7" s="476"/>
      <c r="ODR7" s="476"/>
      <c r="ODS7" s="476"/>
      <c r="ODT7" s="476"/>
      <c r="ODU7" s="476"/>
      <c r="ODV7" s="476"/>
      <c r="ODW7" s="476"/>
      <c r="ODX7" s="476"/>
      <c r="ODY7" s="476"/>
      <c r="ODZ7" s="476"/>
      <c r="OEA7" s="476"/>
      <c r="OEB7" s="476"/>
      <c r="OEC7" s="476"/>
      <c r="OED7" s="476"/>
      <c r="OEE7" s="476"/>
      <c r="OEF7" s="476"/>
      <c r="OEG7" s="476"/>
      <c r="OEH7" s="476"/>
      <c r="OEI7" s="476"/>
      <c r="OEJ7" s="476"/>
      <c r="OEK7" s="476"/>
      <c r="OEL7" s="476"/>
      <c r="OEM7" s="476"/>
      <c r="OEN7" s="476"/>
      <c r="OEO7" s="476"/>
      <c r="OEP7" s="476"/>
      <c r="OEQ7" s="476"/>
      <c r="OER7" s="476"/>
      <c r="OES7" s="476"/>
      <c r="OET7" s="476"/>
      <c r="OEU7" s="476"/>
      <c r="OEV7" s="476"/>
      <c r="OEW7" s="476"/>
      <c r="OEX7" s="476"/>
      <c r="OEY7" s="476"/>
      <c r="OEZ7" s="476"/>
      <c r="OFA7" s="476"/>
      <c r="OFB7" s="476"/>
      <c r="OFC7" s="476"/>
      <c r="OFD7" s="476"/>
      <c r="OFE7" s="476"/>
      <c r="OFF7" s="476"/>
      <c r="OFG7" s="476"/>
      <c r="OFH7" s="476"/>
      <c r="OFI7" s="476"/>
      <c r="OFJ7" s="476"/>
      <c r="OFK7" s="476"/>
      <c r="OFL7" s="476"/>
      <c r="OFM7" s="476"/>
      <c r="OFN7" s="476"/>
      <c r="OFO7" s="476"/>
      <c r="OFP7" s="476"/>
      <c r="OFQ7" s="476"/>
      <c r="OFR7" s="476"/>
      <c r="OFS7" s="476"/>
      <c r="OFT7" s="476"/>
      <c r="OFU7" s="476"/>
      <c r="OFV7" s="476"/>
      <c r="OFW7" s="476"/>
      <c r="OFX7" s="476"/>
      <c r="OFY7" s="476"/>
      <c r="OFZ7" s="476"/>
      <c r="OGA7" s="476"/>
      <c r="OGB7" s="476"/>
      <c r="OGC7" s="476"/>
      <c r="OGD7" s="476"/>
      <c r="OGE7" s="476"/>
      <c r="OGF7" s="476"/>
      <c r="OGG7" s="476"/>
      <c r="OGH7" s="476"/>
      <c r="OGI7" s="476"/>
      <c r="OGJ7" s="476"/>
      <c r="OGK7" s="476"/>
      <c r="OGL7" s="476"/>
      <c r="OGM7" s="476"/>
      <c r="OGN7" s="476"/>
      <c r="OGO7" s="476"/>
      <c r="OGP7" s="476"/>
      <c r="OGQ7" s="476"/>
      <c r="OGR7" s="476"/>
      <c r="OGS7" s="476"/>
      <c r="OGT7" s="476"/>
      <c r="OGU7" s="476"/>
      <c r="OGV7" s="476"/>
      <c r="OGW7" s="476"/>
      <c r="OGX7" s="476"/>
      <c r="OGY7" s="476"/>
      <c r="OGZ7" s="476"/>
      <c r="OHA7" s="476"/>
      <c r="OHB7" s="476"/>
      <c r="OHC7" s="476"/>
      <c r="OHD7" s="476"/>
      <c r="OHE7" s="476"/>
      <c r="OHF7" s="476"/>
      <c r="OHG7" s="476"/>
      <c r="OHH7" s="476"/>
      <c r="OHI7" s="476"/>
      <c r="OHJ7" s="476"/>
      <c r="OHK7" s="476"/>
      <c r="OHL7" s="476"/>
      <c r="OHM7" s="476"/>
      <c r="OHN7" s="476"/>
      <c r="OHO7" s="476"/>
      <c r="OHP7" s="476"/>
      <c r="OHQ7" s="476"/>
      <c r="OHR7" s="476"/>
      <c r="OHS7" s="476"/>
      <c r="OHT7" s="476"/>
      <c r="OHU7" s="476"/>
      <c r="OHV7" s="476"/>
      <c r="OHW7" s="476"/>
      <c r="OHX7" s="476"/>
      <c r="OHY7" s="476"/>
      <c r="OHZ7" s="476"/>
      <c r="OIA7" s="476"/>
      <c r="OIB7" s="476"/>
      <c r="OIC7" s="476"/>
      <c r="OID7" s="476"/>
      <c r="OIE7" s="476"/>
      <c r="OIF7" s="476"/>
      <c r="OIG7" s="476"/>
      <c r="OIH7" s="476"/>
      <c r="OII7" s="476"/>
      <c r="OIJ7" s="476"/>
      <c r="OIK7" s="476"/>
      <c r="OIL7" s="476"/>
      <c r="OIM7" s="476"/>
      <c r="OIN7" s="476"/>
      <c r="OIO7" s="476"/>
      <c r="OIP7" s="476"/>
      <c r="OIQ7" s="476"/>
      <c r="OIR7" s="476"/>
      <c r="OIS7" s="476"/>
      <c r="OIT7" s="476"/>
      <c r="OIU7" s="476"/>
      <c r="OIV7" s="476"/>
      <c r="OIW7" s="476"/>
      <c r="OIX7" s="476"/>
      <c r="OIY7" s="476"/>
      <c r="OIZ7" s="476"/>
      <c r="OJA7" s="476"/>
      <c r="OJB7" s="476"/>
      <c r="OJC7" s="476"/>
      <c r="OJD7" s="476"/>
      <c r="OJE7" s="476"/>
      <c r="OJF7" s="476"/>
      <c r="OJG7" s="476"/>
      <c r="OJH7" s="476"/>
      <c r="OJI7" s="476"/>
      <c r="OJJ7" s="476"/>
      <c r="OJK7" s="476"/>
      <c r="OJL7" s="476"/>
      <c r="OJM7" s="476"/>
      <c r="OJN7" s="476"/>
      <c r="OJO7" s="476"/>
      <c r="OJP7" s="476"/>
      <c r="OJQ7" s="476"/>
      <c r="OJR7" s="476"/>
      <c r="OJS7" s="476"/>
      <c r="OJT7" s="476"/>
      <c r="OJU7" s="476"/>
      <c r="OJV7" s="476"/>
      <c r="OJW7" s="476"/>
      <c r="OJX7" s="476"/>
      <c r="OJY7" s="476"/>
      <c r="OJZ7" s="476"/>
      <c r="OKA7" s="476"/>
      <c r="OKB7" s="476"/>
      <c r="OKC7" s="476"/>
      <c r="OKD7" s="476"/>
      <c r="OKE7" s="476"/>
      <c r="OKF7" s="476"/>
      <c r="OKG7" s="476"/>
      <c r="OKH7" s="476"/>
      <c r="OKI7" s="476"/>
      <c r="OKJ7" s="476"/>
      <c r="OKK7" s="476"/>
      <c r="OKL7" s="476"/>
      <c r="OKM7" s="476"/>
      <c r="OKN7" s="476"/>
      <c r="OKO7" s="476"/>
      <c r="OKP7" s="476"/>
      <c r="OKQ7" s="476"/>
      <c r="OKR7" s="476"/>
      <c r="OKS7" s="476"/>
      <c r="OKT7" s="476"/>
      <c r="OKU7" s="476"/>
      <c r="OKV7" s="476"/>
      <c r="OKW7" s="476"/>
      <c r="OKX7" s="476"/>
      <c r="OKY7" s="476"/>
      <c r="OKZ7" s="476"/>
      <c r="OLA7" s="476"/>
      <c r="OLB7" s="476"/>
      <c r="OLC7" s="476"/>
      <c r="OLD7" s="476"/>
      <c r="OLE7" s="476"/>
      <c r="OLF7" s="476"/>
      <c r="OLG7" s="476"/>
      <c r="OLH7" s="476"/>
      <c r="OLI7" s="476"/>
      <c r="OLJ7" s="476"/>
      <c r="OLK7" s="476"/>
      <c r="OLL7" s="476"/>
      <c r="OLM7" s="476"/>
      <c r="OLN7" s="476"/>
      <c r="OLO7" s="476"/>
      <c r="OLP7" s="476"/>
      <c r="OLQ7" s="476"/>
      <c r="OLR7" s="476"/>
      <c r="OLS7" s="476"/>
      <c r="OLT7" s="476"/>
      <c r="OLU7" s="476"/>
      <c r="OLV7" s="476"/>
      <c r="OLW7" s="476"/>
      <c r="OLX7" s="476"/>
      <c r="OLY7" s="476"/>
      <c r="OLZ7" s="476"/>
      <c r="OMA7" s="476"/>
      <c r="OMB7" s="476"/>
      <c r="OMC7" s="476"/>
      <c r="OMD7" s="476"/>
      <c r="OME7" s="476"/>
      <c r="OMF7" s="476"/>
      <c r="OMG7" s="476"/>
      <c r="OMH7" s="476"/>
      <c r="OMI7" s="476"/>
      <c r="OMJ7" s="476"/>
      <c r="OMK7" s="476"/>
      <c r="OML7" s="476"/>
      <c r="OMM7" s="476"/>
      <c r="OMN7" s="476"/>
      <c r="OMO7" s="476"/>
      <c r="OMP7" s="476"/>
      <c r="OMQ7" s="476"/>
      <c r="OMR7" s="476"/>
      <c r="OMS7" s="476"/>
      <c r="OMT7" s="476"/>
      <c r="OMU7" s="476"/>
      <c r="OMV7" s="476"/>
      <c r="OMW7" s="476"/>
      <c r="OMX7" s="476"/>
      <c r="OMY7" s="476"/>
      <c r="OMZ7" s="476"/>
      <c r="ONA7" s="476"/>
      <c r="ONB7" s="476"/>
      <c r="ONC7" s="476"/>
      <c r="OND7" s="476"/>
      <c r="ONE7" s="476"/>
      <c r="ONF7" s="476"/>
      <c r="ONG7" s="476"/>
      <c r="ONH7" s="476"/>
      <c r="ONI7" s="476"/>
      <c r="ONJ7" s="476"/>
      <c r="ONK7" s="476"/>
      <c r="ONL7" s="476"/>
      <c r="ONM7" s="476"/>
      <c r="ONN7" s="476"/>
      <c r="ONO7" s="476"/>
      <c r="ONP7" s="476"/>
      <c r="ONQ7" s="476"/>
      <c r="ONR7" s="476"/>
      <c r="ONS7" s="476"/>
      <c r="ONT7" s="476"/>
      <c r="ONU7" s="476"/>
      <c r="ONV7" s="476"/>
      <c r="ONW7" s="476"/>
      <c r="ONX7" s="476"/>
      <c r="ONY7" s="476"/>
      <c r="ONZ7" s="476"/>
      <c r="OOA7" s="476"/>
      <c r="OOB7" s="476"/>
      <c r="OOC7" s="476"/>
      <c r="OOD7" s="476"/>
      <c r="OOE7" s="476"/>
      <c r="OOF7" s="476"/>
      <c r="OOG7" s="476"/>
      <c r="OOH7" s="476"/>
      <c r="OOI7" s="476"/>
      <c r="OOJ7" s="476"/>
      <c r="OOK7" s="476"/>
      <c r="OOL7" s="476"/>
      <c r="OOM7" s="476"/>
      <c r="OON7" s="476"/>
      <c r="OOO7" s="476"/>
      <c r="OOP7" s="476"/>
      <c r="OOQ7" s="476"/>
      <c r="OOR7" s="476"/>
      <c r="OOS7" s="476"/>
      <c r="OOT7" s="476"/>
      <c r="OOU7" s="476"/>
      <c r="OOV7" s="476"/>
      <c r="OOW7" s="476"/>
      <c r="OOX7" s="476"/>
      <c r="OOY7" s="476"/>
      <c r="OOZ7" s="476"/>
      <c r="OPA7" s="476"/>
      <c r="OPB7" s="476"/>
      <c r="OPC7" s="476"/>
      <c r="OPD7" s="476"/>
      <c r="OPE7" s="476"/>
      <c r="OPF7" s="476"/>
      <c r="OPG7" s="476"/>
      <c r="OPH7" s="476"/>
      <c r="OPI7" s="476"/>
      <c r="OPJ7" s="476"/>
      <c r="OPK7" s="476"/>
      <c r="OPL7" s="476"/>
      <c r="OPM7" s="476"/>
      <c r="OPN7" s="476"/>
      <c r="OPO7" s="476"/>
      <c r="OPP7" s="476"/>
      <c r="OPQ7" s="476"/>
      <c r="OPR7" s="476"/>
      <c r="OPS7" s="476"/>
      <c r="OPT7" s="476"/>
      <c r="OPU7" s="476"/>
      <c r="OPV7" s="476"/>
      <c r="OPW7" s="476"/>
      <c r="OPX7" s="476"/>
      <c r="OPY7" s="476"/>
      <c r="OPZ7" s="476"/>
      <c r="OQA7" s="476"/>
      <c r="OQB7" s="476"/>
      <c r="OQC7" s="476"/>
      <c r="OQD7" s="476"/>
      <c r="OQE7" s="476"/>
      <c r="OQF7" s="476"/>
      <c r="OQG7" s="476"/>
      <c r="OQH7" s="476"/>
      <c r="OQI7" s="476"/>
      <c r="OQJ7" s="476"/>
      <c r="OQK7" s="476"/>
      <c r="OQL7" s="476"/>
      <c r="OQM7" s="476"/>
      <c r="OQN7" s="476"/>
      <c r="OQO7" s="476"/>
      <c r="OQP7" s="476"/>
      <c r="OQQ7" s="476"/>
      <c r="OQR7" s="476"/>
      <c r="OQS7" s="476"/>
      <c r="OQT7" s="476"/>
      <c r="OQU7" s="476"/>
      <c r="OQV7" s="476"/>
      <c r="OQW7" s="476"/>
      <c r="OQX7" s="476"/>
      <c r="OQY7" s="476"/>
      <c r="OQZ7" s="476"/>
      <c r="ORA7" s="476"/>
      <c r="ORB7" s="476"/>
      <c r="ORC7" s="476"/>
      <c r="ORD7" s="476"/>
      <c r="ORE7" s="476"/>
      <c r="ORF7" s="476"/>
      <c r="ORG7" s="476"/>
      <c r="ORH7" s="476"/>
      <c r="ORI7" s="476"/>
      <c r="ORJ7" s="476"/>
      <c r="ORK7" s="476"/>
      <c r="ORL7" s="476"/>
      <c r="ORM7" s="476"/>
      <c r="ORN7" s="476"/>
      <c r="ORO7" s="476"/>
      <c r="ORP7" s="476"/>
      <c r="ORQ7" s="476"/>
      <c r="ORR7" s="476"/>
      <c r="ORS7" s="476"/>
      <c r="ORT7" s="476"/>
      <c r="ORU7" s="476"/>
      <c r="ORV7" s="476"/>
      <c r="ORW7" s="476"/>
      <c r="ORX7" s="476"/>
      <c r="ORY7" s="476"/>
      <c r="ORZ7" s="476"/>
      <c r="OSA7" s="476"/>
      <c r="OSB7" s="476"/>
      <c r="OSC7" s="476"/>
      <c r="OSD7" s="476"/>
      <c r="OSE7" s="476"/>
      <c r="OSF7" s="476"/>
      <c r="OSG7" s="476"/>
      <c r="OSH7" s="476"/>
      <c r="OSI7" s="476"/>
      <c r="OSJ7" s="476"/>
      <c r="OSK7" s="476"/>
      <c r="OSL7" s="476"/>
      <c r="OSM7" s="476"/>
      <c r="OSN7" s="476"/>
      <c r="OSO7" s="476"/>
      <c r="OSP7" s="476"/>
      <c r="OSQ7" s="476"/>
      <c r="OSR7" s="476"/>
      <c r="OSS7" s="476"/>
      <c r="OST7" s="476"/>
      <c r="OSU7" s="476"/>
      <c r="OSV7" s="476"/>
      <c r="OSW7" s="476"/>
      <c r="OSX7" s="476"/>
      <c r="OSY7" s="476"/>
      <c r="OSZ7" s="476"/>
      <c r="OTA7" s="476"/>
      <c r="OTB7" s="476"/>
      <c r="OTC7" s="476"/>
      <c r="OTD7" s="476"/>
      <c r="OTE7" s="476"/>
      <c r="OTF7" s="476"/>
      <c r="OTG7" s="476"/>
      <c r="OTH7" s="476"/>
      <c r="OTI7" s="476"/>
      <c r="OTJ7" s="476"/>
      <c r="OTK7" s="476"/>
      <c r="OTL7" s="476"/>
      <c r="OTM7" s="476"/>
      <c r="OTN7" s="476"/>
      <c r="OTO7" s="476"/>
      <c r="OTP7" s="476"/>
      <c r="OTQ7" s="476"/>
      <c r="OTR7" s="476"/>
      <c r="OTS7" s="476"/>
      <c r="OTT7" s="476"/>
      <c r="OTU7" s="476"/>
      <c r="OTV7" s="476"/>
      <c r="OTW7" s="476"/>
      <c r="OTX7" s="476"/>
      <c r="OTY7" s="476"/>
      <c r="OTZ7" s="476"/>
      <c r="OUA7" s="476"/>
      <c r="OUB7" s="476"/>
      <c r="OUC7" s="476"/>
      <c r="OUD7" s="476"/>
      <c r="OUE7" s="476"/>
      <c r="OUF7" s="476"/>
      <c r="OUG7" s="476"/>
      <c r="OUH7" s="476"/>
      <c r="OUI7" s="476"/>
      <c r="OUJ7" s="476"/>
      <c r="OUK7" s="476"/>
      <c r="OUL7" s="476"/>
      <c r="OUM7" s="476"/>
      <c r="OUN7" s="476"/>
      <c r="OUO7" s="476"/>
      <c r="OUP7" s="476"/>
      <c r="OUQ7" s="476"/>
      <c r="OUR7" s="476"/>
      <c r="OUS7" s="476"/>
      <c r="OUT7" s="476"/>
      <c r="OUU7" s="476"/>
      <c r="OUV7" s="476"/>
      <c r="OUW7" s="476"/>
      <c r="OUX7" s="476"/>
      <c r="OUY7" s="476"/>
      <c r="OUZ7" s="476"/>
      <c r="OVA7" s="476"/>
      <c r="OVB7" s="476"/>
      <c r="OVC7" s="476"/>
      <c r="OVD7" s="476"/>
      <c r="OVE7" s="476"/>
      <c r="OVF7" s="476"/>
      <c r="OVG7" s="476"/>
      <c r="OVH7" s="476"/>
      <c r="OVI7" s="476"/>
      <c r="OVJ7" s="476"/>
      <c r="OVK7" s="476"/>
      <c r="OVL7" s="476"/>
      <c r="OVM7" s="476"/>
      <c r="OVN7" s="476"/>
      <c r="OVO7" s="476"/>
      <c r="OVP7" s="476"/>
      <c r="OVQ7" s="476"/>
      <c r="OVR7" s="476"/>
      <c r="OVS7" s="476"/>
      <c r="OVT7" s="476"/>
      <c r="OVU7" s="476"/>
      <c r="OVV7" s="476"/>
      <c r="OVW7" s="476"/>
      <c r="OVX7" s="476"/>
      <c r="OVY7" s="476"/>
      <c r="OVZ7" s="476"/>
      <c r="OWA7" s="476"/>
      <c r="OWB7" s="476"/>
      <c r="OWC7" s="476"/>
      <c r="OWD7" s="476"/>
      <c r="OWE7" s="476"/>
      <c r="OWF7" s="476"/>
      <c r="OWG7" s="476"/>
      <c r="OWH7" s="476"/>
      <c r="OWI7" s="476"/>
      <c r="OWJ7" s="476"/>
      <c r="OWK7" s="476"/>
      <c r="OWL7" s="476"/>
      <c r="OWM7" s="476"/>
      <c r="OWN7" s="476"/>
      <c r="OWO7" s="476"/>
      <c r="OWP7" s="476"/>
      <c r="OWQ7" s="476"/>
      <c r="OWR7" s="476"/>
      <c r="OWS7" s="476"/>
      <c r="OWT7" s="476"/>
      <c r="OWU7" s="476"/>
      <c r="OWV7" s="476"/>
      <c r="OWW7" s="476"/>
      <c r="OWX7" s="476"/>
      <c r="OWY7" s="476"/>
      <c r="OWZ7" s="476"/>
      <c r="OXA7" s="476"/>
      <c r="OXB7" s="476"/>
      <c r="OXC7" s="476"/>
      <c r="OXD7" s="476"/>
      <c r="OXE7" s="476"/>
      <c r="OXF7" s="476"/>
      <c r="OXG7" s="476"/>
      <c r="OXH7" s="476"/>
      <c r="OXI7" s="476"/>
      <c r="OXJ7" s="476"/>
      <c r="OXK7" s="476"/>
      <c r="OXL7" s="476"/>
      <c r="OXM7" s="476"/>
      <c r="OXN7" s="476"/>
      <c r="OXO7" s="476"/>
      <c r="OXP7" s="476"/>
      <c r="OXQ7" s="476"/>
      <c r="OXR7" s="476"/>
      <c r="OXS7" s="476"/>
      <c r="OXT7" s="476"/>
      <c r="OXU7" s="476"/>
      <c r="OXV7" s="476"/>
      <c r="OXW7" s="476"/>
      <c r="OXX7" s="476"/>
      <c r="OXY7" s="476"/>
      <c r="OXZ7" s="476"/>
      <c r="OYA7" s="476"/>
      <c r="OYB7" s="476"/>
      <c r="OYC7" s="476"/>
      <c r="OYD7" s="476"/>
      <c r="OYE7" s="476"/>
      <c r="OYF7" s="476"/>
      <c r="OYG7" s="476"/>
      <c r="OYH7" s="476"/>
      <c r="OYI7" s="476"/>
      <c r="OYJ7" s="476"/>
      <c r="OYK7" s="476"/>
      <c r="OYL7" s="476"/>
      <c r="OYM7" s="476"/>
      <c r="OYN7" s="476"/>
      <c r="OYO7" s="476"/>
      <c r="OYP7" s="476"/>
      <c r="OYQ7" s="476"/>
      <c r="OYR7" s="476"/>
      <c r="OYS7" s="476"/>
      <c r="OYT7" s="476"/>
      <c r="OYU7" s="476"/>
      <c r="OYV7" s="476"/>
      <c r="OYW7" s="476"/>
      <c r="OYX7" s="476"/>
      <c r="OYY7" s="476"/>
      <c r="OYZ7" s="476"/>
      <c r="OZA7" s="476"/>
      <c r="OZB7" s="476"/>
      <c r="OZC7" s="476"/>
      <c r="OZD7" s="476"/>
      <c r="OZE7" s="476"/>
      <c r="OZF7" s="476"/>
      <c r="OZG7" s="476"/>
      <c r="OZH7" s="476"/>
      <c r="OZI7" s="476"/>
      <c r="OZJ7" s="476"/>
      <c r="OZK7" s="476"/>
      <c r="OZL7" s="476"/>
      <c r="OZM7" s="476"/>
      <c r="OZN7" s="476"/>
      <c r="OZO7" s="476"/>
      <c r="OZP7" s="476"/>
      <c r="OZQ7" s="476"/>
      <c r="OZR7" s="476"/>
      <c r="OZS7" s="476"/>
      <c r="OZT7" s="476"/>
      <c r="OZU7" s="476"/>
      <c r="OZV7" s="476"/>
      <c r="OZW7" s="476"/>
      <c r="OZX7" s="476"/>
      <c r="OZY7" s="476"/>
      <c r="OZZ7" s="476"/>
      <c r="PAA7" s="476"/>
      <c r="PAB7" s="476"/>
      <c r="PAC7" s="476"/>
      <c r="PAD7" s="476"/>
      <c r="PAE7" s="476"/>
      <c r="PAF7" s="476"/>
      <c r="PAG7" s="476"/>
      <c r="PAH7" s="476"/>
      <c r="PAI7" s="476"/>
      <c r="PAJ7" s="476"/>
      <c r="PAK7" s="476"/>
      <c r="PAL7" s="476"/>
      <c r="PAM7" s="476"/>
      <c r="PAN7" s="476"/>
      <c r="PAO7" s="476"/>
      <c r="PAP7" s="476"/>
      <c r="PAQ7" s="476"/>
      <c r="PAR7" s="476"/>
      <c r="PAS7" s="476"/>
      <c r="PAT7" s="476"/>
      <c r="PAU7" s="476"/>
      <c r="PAV7" s="476"/>
      <c r="PAW7" s="476"/>
      <c r="PAX7" s="476"/>
      <c r="PAY7" s="476"/>
      <c r="PAZ7" s="476"/>
      <c r="PBA7" s="476"/>
      <c r="PBB7" s="476"/>
      <c r="PBC7" s="476"/>
      <c r="PBD7" s="476"/>
      <c r="PBE7" s="476"/>
      <c r="PBF7" s="476"/>
      <c r="PBG7" s="476"/>
      <c r="PBH7" s="476"/>
      <c r="PBI7" s="476"/>
      <c r="PBJ7" s="476"/>
      <c r="PBK7" s="476"/>
      <c r="PBL7" s="476"/>
      <c r="PBM7" s="476"/>
      <c r="PBN7" s="476"/>
      <c r="PBO7" s="476"/>
      <c r="PBP7" s="476"/>
      <c r="PBQ7" s="476"/>
      <c r="PBR7" s="476"/>
      <c r="PBS7" s="476"/>
      <c r="PBT7" s="476"/>
      <c r="PBU7" s="476"/>
      <c r="PBV7" s="476"/>
      <c r="PBW7" s="476"/>
      <c r="PBX7" s="476"/>
      <c r="PBY7" s="476"/>
      <c r="PBZ7" s="476"/>
      <c r="PCA7" s="476"/>
      <c r="PCB7" s="476"/>
      <c r="PCC7" s="476"/>
      <c r="PCD7" s="476"/>
      <c r="PCE7" s="476"/>
      <c r="PCF7" s="476"/>
      <c r="PCG7" s="476"/>
      <c r="PCH7" s="476"/>
      <c r="PCI7" s="476"/>
      <c r="PCJ7" s="476"/>
      <c r="PCK7" s="476"/>
      <c r="PCL7" s="476"/>
      <c r="PCM7" s="476"/>
      <c r="PCN7" s="476"/>
      <c r="PCO7" s="476"/>
      <c r="PCP7" s="476"/>
      <c r="PCQ7" s="476"/>
      <c r="PCR7" s="476"/>
      <c r="PCS7" s="476"/>
      <c r="PCT7" s="476"/>
      <c r="PCU7" s="476"/>
      <c r="PCV7" s="476"/>
      <c r="PCW7" s="476"/>
      <c r="PCX7" s="476"/>
      <c r="PCY7" s="476"/>
      <c r="PCZ7" s="476"/>
      <c r="PDA7" s="476"/>
      <c r="PDB7" s="476"/>
      <c r="PDC7" s="476"/>
      <c r="PDD7" s="476"/>
      <c r="PDE7" s="476"/>
      <c r="PDF7" s="476"/>
      <c r="PDG7" s="476"/>
      <c r="PDH7" s="476"/>
      <c r="PDI7" s="476"/>
      <c r="PDJ7" s="476"/>
      <c r="PDK7" s="476"/>
      <c r="PDL7" s="476"/>
      <c r="PDM7" s="476"/>
      <c r="PDN7" s="476"/>
      <c r="PDO7" s="476"/>
      <c r="PDP7" s="476"/>
      <c r="PDQ7" s="476"/>
      <c r="PDR7" s="476"/>
      <c r="PDS7" s="476"/>
      <c r="PDT7" s="476"/>
      <c r="PDU7" s="476"/>
      <c r="PDV7" s="476"/>
      <c r="PDW7" s="476"/>
      <c r="PDX7" s="476"/>
      <c r="PDY7" s="476"/>
      <c r="PDZ7" s="476"/>
      <c r="PEA7" s="476"/>
      <c r="PEB7" s="476"/>
      <c r="PEC7" s="476"/>
      <c r="PED7" s="476"/>
      <c r="PEE7" s="476"/>
      <c r="PEF7" s="476"/>
      <c r="PEG7" s="476"/>
      <c r="PEH7" s="476"/>
      <c r="PEI7" s="476"/>
      <c r="PEJ7" s="476"/>
      <c r="PEK7" s="476"/>
      <c r="PEL7" s="476"/>
      <c r="PEM7" s="476"/>
      <c r="PEN7" s="476"/>
      <c r="PEO7" s="476"/>
      <c r="PEP7" s="476"/>
      <c r="PEQ7" s="476"/>
      <c r="PER7" s="476"/>
      <c r="PES7" s="476"/>
      <c r="PET7" s="476"/>
      <c r="PEU7" s="476"/>
      <c r="PEV7" s="476"/>
      <c r="PEW7" s="476"/>
      <c r="PEX7" s="476"/>
      <c r="PEY7" s="476"/>
      <c r="PEZ7" s="476"/>
      <c r="PFA7" s="476"/>
      <c r="PFB7" s="476"/>
      <c r="PFC7" s="476"/>
      <c r="PFD7" s="476"/>
      <c r="PFE7" s="476"/>
      <c r="PFF7" s="476"/>
      <c r="PFG7" s="476"/>
      <c r="PFH7" s="476"/>
      <c r="PFI7" s="476"/>
      <c r="PFJ7" s="476"/>
      <c r="PFK7" s="476"/>
      <c r="PFL7" s="476"/>
      <c r="PFM7" s="476"/>
      <c r="PFN7" s="476"/>
      <c r="PFO7" s="476"/>
      <c r="PFP7" s="476"/>
      <c r="PFQ7" s="476"/>
      <c r="PFR7" s="476"/>
      <c r="PFS7" s="476"/>
      <c r="PFT7" s="476"/>
      <c r="PFU7" s="476"/>
      <c r="PFV7" s="476"/>
      <c r="PFW7" s="476"/>
      <c r="PFX7" s="476"/>
      <c r="PFY7" s="476"/>
      <c r="PFZ7" s="476"/>
      <c r="PGA7" s="476"/>
      <c r="PGB7" s="476"/>
      <c r="PGC7" s="476"/>
      <c r="PGD7" s="476"/>
      <c r="PGE7" s="476"/>
      <c r="PGF7" s="476"/>
      <c r="PGG7" s="476"/>
      <c r="PGH7" s="476"/>
      <c r="PGI7" s="476"/>
      <c r="PGJ7" s="476"/>
      <c r="PGK7" s="476"/>
      <c r="PGL7" s="476"/>
      <c r="PGM7" s="476"/>
      <c r="PGN7" s="476"/>
      <c r="PGO7" s="476"/>
      <c r="PGP7" s="476"/>
      <c r="PGQ7" s="476"/>
      <c r="PGR7" s="476"/>
      <c r="PGS7" s="476"/>
      <c r="PGT7" s="476"/>
      <c r="PGU7" s="476"/>
      <c r="PGV7" s="476"/>
      <c r="PGW7" s="476"/>
      <c r="PGX7" s="476"/>
      <c r="PGY7" s="476"/>
      <c r="PGZ7" s="476"/>
      <c r="PHA7" s="476"/>
      <c r="PHB7" s="476"/>
      <c r="PHC7" s="476"/>
      <c r="PHD7" s="476"/>
      <c r="PHE7" s="476"/>
      <c r="PHF7" s="476"/>
      <c r="PHG7" s="476"/>
      <c r="PHH7" s="476"/>
      <c r="PHI7" s="476"/>
      <c r="PHJ7" s="476"/>
      <c r="PHK7" s="476"/>
      <c r="PHL7" s="476"/>
      <c r="PHM7" s="476"/>
      <c r="PHN7" s="476"/>
      <c r="PHO7" s="476"/>
      <c r="PHP7" s="476"/>
      <c r="PHQ7" s="476"/>
      <c r="PHR7" s="476"/>
      <c r="PHS7" s="476"/>
      <c r="PHT7" s="476"/>
      <c r="PHU7" s="476"/>
      <c r="PHV7" s="476"/>
      <c r="PHW7" s="476"/>
      <c r="PHX7" s="476"/>
      <c r="PHY7" s="476"/>
      <c r="PHZ7" s="476"/>
      <c r="PIA7" s="476"/>
      <c r="PIB7" s="476"/>
      <c r="PIC7" s="476"/>
      <c r="PID7" s="476"/>
      <c r="PIE7" s="476"/>
      <c r="PIF7" s="476"/>
      <c r="PIG7" s="476"/>
      <c r="PIH7" s="476"/>
      <c r="PII7" s="476"/>
      <c r="PIJ7" s="476"/>
      <c r="PIK7" s="476"/>
      <c r="PIL7" s="476"/>
      <c r="PIM7" s="476"/>
      <c r="PIN7" s="476"/>
      <c r="PIO7" s="476"/>
      <c r="PIP7" s="476"/>
      <c r="PIQ7" s="476"/>
      <c r="PIR7" s="476"/>
      <c r="PIS7" s="476"/>
      <c r="PIT7" s="476"/>
      <c r="PIU7" s="476"/>
      <c r="PIV7" s="476"/>
      <c r="PIW7" s="476"/>
      <c r="PIX7" s="476"/>
      <c r="PIY7" s="476"/>
      <c r="PIZ7" s="476"/>
      <c r="PJA7" s="476"/>
      <c r="PJB7" s="476"/>
      <c r="PJC7" s="476"/>
      <c r="PJD7" s="476"/>
      <c r="PJE7" s="476"/>
      <c r="PJF7" s="476"/>
      <c r="PJG7" s="476"/>
      <c r="PJH7" s="476"/>
      <c r="PJI7" s="476"/>
      <c r="PJJ7" s="476"/>
      <c r="PJK7" s="476"/>
      <c r="PJL7" s="476"/>
      <c r="PJM7" s="476"/>
      <c r="PJN7" s="476"/>
      <c r="PJO7" s="476"/>
      <c r="PJP7" s="476"/>
      <c r="PJQ7" s="476"/>
      <c r="PJR7" s="476"/>
      <c r="PJS7" s="476"/>
      <c r="PJT7" s="476"/>
      <c r="PJU7" s="476"/>
      <c r="PJV7" s="476"/>
      <c r="PJW7" s="476"/>
      <c r="PJX7" s="476"/>
      <c r="PJY7" s="476"/>
      <c r="PJZ7" s="476"/>
      <c r="PKA7" s="476"/>
      <c r="PKB7" s="476"/>
      <c r="PKC7" s="476"/>
      <c r="PKD7" s="476"/>
      <c r="PKE7" s="476"/>
      <c r="PKF7" s="476"/>
      <c r="PKG7" s="476"/>
      <c r="PKH7" s="476"/>
      <c r="PKI7" s="476"/>
      <c r="PKJ7" s="476"/>
      <c r="PKK7" s="476"/>
      <c r="PKL7" s="476"/>
      <c r="PKM7" s="476"/>
      <c r="PKN7" s="476"/>
      <c r="PKO7" s="476"/>
      <c r="PKP7" s="476"/>
      <c r="PKQ7" s="476"/>
      <c r="PKR7" s="476"/>
      <c r="PKS7" s="476"/>
      <c r="PKT7" s="476"/>
      <c r="PKU7" s="476"/>
      <c r="PKV7" s="476"/>
      <c r="PKW7" s="476"/>
      <c r="PKX7" s="476"/>
      <c r="PKY7" s="476"/>
      <c r="PKZ7" s="476"/>
      <c r="PLA7" s="476"/>
      <c r="PLB7" s="476"/>
      <c r="PLC7" s="476"/>
      <c r="PLD7" s="476"/>
      <c r="PLE7" s="476"/>
      <c r="PLF7" s="476"/>
      <c r="PLG7" s="476"/>
      <c r="PLH7" s="476"/>
      <c r="PLI7" s="476"/>
      <c r="PLJ7" s="476"/>
      <c r="PLK7" s="476"/>
      <c r="PLL7" s="476"/>
      <c r="PLM7" s="476"/>
      <c r="PLN7" s="476"/>
      <c r="PLO7" s="476"/>
      <c r="PLP7" s="476"/>
      <c r="PLQ7" s="476"/>
      <c r="PLR7" s="476"/>
      <c r="PLS7" s="476"/>
      <c r="PLT7" s="476"/>
      <c r="PLU7" s="476"/>
      <c r="PLV7" s="476"/>
      <c r="PLW7" s="476"/>
      <c r="PLX7" s="476"/>
      <c r="PLY7" s="476"/>
      <c r="PLZ7" s="476"/>
      <c r="PMA7" s="476"/>
      <c r="PMB7" s="476"/>
      <c r="PMC7" s="476"/>
      <c r="PMD7" s="476"/>
      <c r="PME7" s="476"/>
      <c r="PMF7" s="476"/>
      <c r="PMG7" s="476"/>
      <c r="PMH7" s="476"/>
      <c r="PMI7" s="476"/>
      <c r="PMJ7" s="476"/>
      <c r="PMK7" s="476"/>
      <c r="PML7" s="476"/>
      <c r="PMM7" s="476"/>
      <c r="PMN7" s="476"/>
      <c r="PMO7" s="476"/>
      <c r="PMP7" s="476"/>
      <c r="PMQ7" s="476"/>
      <c r="PMR7" s="476"/>
      <c r="PMS7" s="476"/>
      <c r="PMT7" s="476"/>
      <c r="PMU7" s="476"/>
      <c r="PMV7" s="476"/>
      <c r="PMW7" s="476"/>
      <c r="PMX7" s="476"/>
      <c r="PMY7" s="476"/>
      <c r="PMZ7" s="476"/>
      <c r="PNA7" s="476"/>
      <c r="PNB7" s="476"/>
      <c r="PNC7" s="476"/>
      <c r="PND7" s="476"/>
      <c r="PNE7" s="476"/>
      <c r="PNF7" s="476"/>
      <c r="PNG7" s="476"/>
      <c r="PNH7" s="476"/>
      <c r="PNI7" s="476"/>
      <c r="PNJ7" s="476"/>
      <c r="PNK7" s="476"/>
      <c r="PNL7" s="476"/>
      <c r="PNM7" s="476"/>
      <c r="PNN7" s="476"/>
      <c r="PNO7" s="476"/>
      <c r="PNP7" s="476"/>
      <c r="PNQ7" s="476"/>
      <c r="PNR7" s="476"/>
      <c r="PNS7" s="476"/>
      <c r="PNT7" s="476"/>
      <c r="PNU7" s="476"/>
      <c r="PNV7" s="476"/>
      <c r="PNW7" s="476"/>
      <c r="PNX7" s="476"/>
      <c r="PNY7" s="476"/>
      <c r="PNZ7" s="476"/>
      <c r="POA7" s="476"/>
      <c r="POB7" s="476"/>
      <c r="POC7" s="476"/>
      <c r="POD7" s="476"/>
      <c r="POE7" s="476"/>
      <c r="POF7" s="476"/>
      <c r="POG7" s="476"/>
      <c r="POH7" s="476"/>
      <c r="POI7" s="476"/>
      <c r="POJ7" s="476"/>
      <c r="POK7" s="476"/>
      <c r="POL7" s="476"/>
      <c r="POM7" s="476"/>
      <c r="PON7" s="476"/>
      <c r="POO7" s="476"/>
      <c r="POP7" s="476"/>
      <c r="POQ7" s="476"/>
      <c r="POR7" s="476"/>
      <c r="POS7" s="476"/>
      <c r="POT7" s="476"/>
      <c r="POU7" s="476"/>
      <c r="POV7" s="476"/>
      <c r="POW7" s="476"/>
      <c r="POX7" s="476"/>
      <c r="POY7" s="476"/>
      <c r="POZ7" s="476"/>
      <c r="PPA7" s="476"/>
      <c r="PPB7" s="476"/>
      <c r="PPC7" s="476"/>
      <c r="PPD7" s="476"/>
      <c r="PPE7" s="476"/>
      <c r="PPF7" s="476"/>
      <c r="PPG7" s="476"/>
      <c r="PPH7" s="476"/>
      <c r="PPI7" s="476"/>
      <c r="PPJ7" s="476"/>
      <c r="PPK7" s="476"/>
      <c r="PPL7" s="476"/>
      <c r="PPM7" s="476"/>
      <c r="PPN7" s="476"/>
      <c r="PPO7" s="476"/>
      <c r="PPP7" s="476"/>
      <c r="PPQ7" s="476"/>
      <c r="PPR7" s="476"/>
      <c r="PPS7" s="476"/>
      <c r="PPT7" s="476"/>
      <c r="PPU7" s="476"/>
      <c r="PPV7" s="476"/>
      <c r="PPW7" s="476"/>
      <c r="PPX7" s="476"/>
      <c r="PPY7" s="476"/>
      <c r="PPZ7" s="476"/>
      <c r="PQA7" s="476"/>
      <c r="PQB7" s="476"/>
      <c r="PQC7" s="476"/>
      <c r="PQD7" s="476"/>
      <c r="PQE7" s="476"/>
      <c r="PQF7" s="476"/>
      <c r="PQG7" s="476"/>
      <c r="PQH7" s="476"/>
      <c r="PQI7" s="476"/>
      <c r="PQJ7" s="476"/>
      <c r="PQK7" s="476"/>
      <c r="PQL7" s="476"/>
      <c r="PQM7" s="476"/>
      <c r="PQN7" s="476"/>
      <c r="PQO7" s="476"/>
      <c r="PQP7" s="476"/>
      <c r="PQQ7" s="476"/>
      <c r="PQR7" s="476"/>
      <c r="PQS7" s="476"/>
      <c r="PQT7" s="476"/>
      <c r="PQU7" s="476"/>
      <c r="PQV7" s="476"/>
      <c r="PQW7" s="476"/>
      <c r="PQX7" s="476"/>
      <c r="PQY7" s="476"/>
      <c r="PQZ7" s="476"/>
      <c r="PRA7" s="476"/>
      <c r="PRB7" s="476"/>
      <c r="PRC7" s="476"/>
      <c r="PRD7" s="476"/>
      <c r="PRE7" s="476"/>
      <c r="PRF7" s="476"/>
      <c r="PRG7" s="476"/>
      <c r="PRH7" s="476"/>
      <c r="PRI7" s="476"/>
      <c r="PRJ7" s="476"/>
      <c r="PRK7" s="476"/>
      <c r="PRL7" s="476"/>
      <c r="PRM7" s="476"/>
      <c r="PRN7" s="476"/>
      <c r="PRO7" s="476"/>
      <c r="PRP7" s="476"/>
      <c r="PRQ7" s="476"/>
      <c r="PRR7" s="476"/>
      <c r="PRS7" s="476"/>
      <c r="PRT7" s="476"/>
      <c r="PRU7" s="476"/>
      <c r="PRV7" s="476"/>
      <c r="PRW7" s="476"/>
      <c r="PRX7" s="476"/>
      <c r="PRY7" s="476"/>
      <c r="PRZ7" s="476"/>
      <c r="PSA7" s="476"/>
      <c r="PSB7" s="476"/>
      <c r="PSC7" s="476"/>
      <c r="PSD7" s="476"/>
      <c r="PSE7" s="476"/>
      <c r="PSF7" s="476"/>
      <c r="PSG7" s="476"/>
      <c r="PSH7" s="476"/>
      <c r="PSI7" s="476"/>
      <c r="PSJ7" s="476"/>
      <c r="PSK7" s="476"/>
      <c r="PSL7" s="476"/>
      <c r="PSM7" s="476"/>
      <c r="PSN7" s="476"/>
      <c r="PSO7" s="476"/>
      <c r="PSP7" s="476"/>
      <c r="PSQ7" s="476"/>
      <c r="PSR7" s="476"/>
      <c r="PSS7" s="476"/>
      <c r="PST7" s="476"/>
      <c r="PSU7" s="476"/>
      <c r="PSV7" s="476"/>
      <c r="PSW7" s="476"/>
      <c r="PSX7" s="476"/>
      <c r="PSY7" s="476"/>
      <c r="PSZ7" s="476"/>
      <c r="PTA7" s="476"/>
      <c r="PTB7" s="476"/>
      <c r="PTC7" s="476"/>
      <c r="PTD7" s="476"/>
      <c r="PTE7" s="476"/>
      <c r="PTF7" s="476"/>
      <c r="PTG7" s="476"/>
      <c r="PTH7" s="476"/>
      <c r="PTI7" s="476"/>
      <c r="PTJ7" s="476"/>
      <c r="PTK7" s="476"/>
      <c r="PTL7" s="476"/>
      <c r="PTM7" s="476"/>
      <c r="PTN7" s="476"/>
      <c r="PTO7" s="476"/>
      <c r="PTP7" s="476"/>
      <c r="PTQ7" s="476"/>
      <c r="PTR7" s="476"/>
      <c r="PTS7" s="476"/>
      <c r="PTT7" s="476"/>
      <c r="PTU7" s="476"/>
      <c r="PTV7" s="476"/>
      <c r="PTW7" s="476"/>
      <c r="PTX7" s="476"/>
      <c r="PTY7" s="476"/>
      <c r="PTZ7" s="476"/>
      <c r="PUA7" s="476"/>
      <c r="PUB7" s="476"/>
      <c r="PUC7" s="476"/>
      <c r="PUD7" s="476"/>
      <c r="PUE7" s="476"/>
      <c r="PUF7" s="476"/>
      <c r="PUG7" s="476"/>
      <c r="PUH7" s="476"/>
      <c r="PUI7" s="476"/>
      <c r="PUJ7" s="476"/>
      <c r="PUK7" s="476"/>
      <c r="PUL7" s="476"/>
      <c r="PUM7" s="476"/>
      <c r="PUN7" s="476"/>
      <c r="PUO7" s="476"/>
      <c r="PUP7" s="476"/>
      <c r="PUQ7" s="476"/>
      <c r="PUR7" s="476"/>
      <c r="PUS7" s="476"/>
      <c r="PUT7" s="476"/>
      <c r="PUU7" s="476"/>
      <c r="PUV7" s="476"/>
      <c r="PUW7" s="476"/>
      <c r="PUX7" s="476"/>
      <c r="PUY7" s="476"/>
      <c r="PUZ7" s="476"/>
      <c r="PVA7" s="476"/>
      <c r="PVB7" s="476"/>
      <c r="PVC7" s="476"/>
      <c r="PVD7" s="476"/>
      <c r="PVE7" s="476"/>
      <c r="PVF7" s="476"/>
      <c r="PVG7" s="476"/>
      <c r="PVH7" s="476"/>
      <c r="PVI7" s="476"/>
      <c r="PVJ7" s="476"/>
      <c r="PVK7" s="476"/>
      <c r="PVL7" s="476"/>
      <c r="PVM7" s="476"/>
      <c r="PVN7" s="476"/>
      <c r="PVO7" s="476"/>
      <c r="PVP7" s="476"/>
      <c r="PVQ7" s="476"/>
      <c r="PVR7" s="476"/>
      <c r="PVS7" s="476"/>
      <c r="PVT7" s="476"/>
      <c r="PVU7" s="476"/>
      <c r="PVV7" s="476"/>
      <c r="PVW7" s="476"/>
      <c r="PVX7" s="476"/>
      <c r="PVY7" s="476"/>
      <c r="PVZ7" s="476"/>
      <c r="PWA7" s="476"/>
      <c r="PWB7" s="476"/>
      <c r="PWC7" s="476"/>
      <c r="PWD7" s="476"/>
      <c r="PWE7" s="476"/>
      <c r="PWF7" s="476"/>
      <c r="PWG7" s="476"/>
      <c r="PWH7" s="476"/>
      <c r="PWI7" s="476"/>
      <c r="PWJ7" s="476"/>
      <c r="PWK7" s="476"/>
      <c r="PWL7" s="476"/>
      <c r="PWM7" s="476"/>
      <c r="PWN7" s="476"/>
      <c r="PWO7" s="476"/>
      <c r="PWP7" s="476"/>
      <c r="PWQ7" s="476"/>
      <c r="PWR7" s="476"/>
      <c r="PWS7" s="476"/>
      <c r="PWT7" s="476"/>
      <c r="PWU7" s="476"/>
      <c r="PWV7" s="476"/>
      <c r="PWW7" s="476"/>
      <c r="PWX7" s="476"/>
      <c r="PWY7" s="476"/>
      <c r="PWZ7" s="476"/>
      <c r="PXA7" s="476"/>
      <c r="PXB7" s="476"/>
      <c r="PXC7" s="476"/>
      <c r="PXD7" s="476"/>
      <c r="PXE7" s="476"/>
      <c r="PXF7" s="476"/>
      <c r="PXG7" s="476"/>
      <c r="PXH7" s="476"/>
      <c r="PXI7" s="476"/>
      <c r="PXJ7" s="476"/>
      <c r="PXK7" s="476"/>
      <c r="PXL7" s="476"/>
      <c r="PXM7" s="476"/>
      <c r="PXN7" s="476"/>
      <c r="PXO7" s="476"/>
      <c r="PXP7" s="476"/>
      <c r="PXQ7" s="476"/>
      <c r="PXR7" s="476"/>
      <c r="PXS7" s="476"/>
      <c r="PXT7" s="476"/>
      <c r="PXU7" s="476"/>
      <c r="PXV7" s="476"/>
      <c r="PXW7" s="476"/>
      <c r="PXX7" s="476"/>
      <c r="PXY7" s="476"/>
      <c r="PXZ7" s="476"/>
      <c r="PYA7" s="476"/>
      <c r="PYB7" s="476"/>
      <c r="PYC7" s="476"/>
      <c r="PYD7" s="476"/>
      <c r="PYE7" s="476"/>
      <c r="PYF7" s="476"/>
      <c r="PYG7" s="476"/>
      <c r="PYH7" s="476"/>
      <c r="PYI7" s="476"/>
      <c r="PYJ7" s="476"/>
      <c r="PYK7" s="476"/>
      <c r="PYL7" s="476"/>
      <c r="PYM7" s="476"/>
      <c r="PYN7" s="476"/>
      <c r="PYO7" s="476"/>
      <c r="PYP7" s="476"/>
      <c r="PYQ7" s="476"/>
      <c r="PYR7" s="476"/>
      <c r="PYS7" s="476"/>
      <c r="PYT7" s="476"/>
      <c r="PYU7" s="476"/>
      <c r="PYV7" s="476"/>
      <c r="PYW7" s="476"/>
      <c r="PYX7" s="476"/>
      <c r="PYY7" s="476"/>
      <c r="PYZ7" s="476"/>
      <c r="PZA7" s="476"/>
      <c r="PZB7" s="476"/>
      <c r="PZC7" s="476"/>
      <c r="PZD7" s="476"/>
      <c r="PZE7" s="476"/>
      <c r="PZF7" s="476"/>
      <c r="PZG7" s="476"/>
      <c r="PZH7" s="476"/>
      <c r="PZI7" s="476"/>
      <c r="PZJ7" s="476"/>
      <c r="PZK7" s="476"/>
      <c r="PZL7" s="476"/>
      <c r="PZM7" s="476"/>
      <c r="PZN7" s="476"/>
      <c r="PZO7" s="476"/>
      <c r="PZP7" s="476"/>
      <c r="PZQ7" s="476"/>
      <c r="PZR7" s="476"/>
      <c r="PZS7" s="476"/>
      <c r="PZT7" s="476"/>
      <c r="PZU7" s="476"/>
      <c r="PZV7" s="476"/>
      <c r="PZW7" s="476"/>
      <c r="PZX7" s="476"/>
      <c r="PZY7" s="476"/>
      <c r="PZZ7" s="476"/>
      <c r="QAA7" s="476"/>
      <c r="QAB7" s="476"/>
      <c r="QAC7" s="476"/>
      <c r="QAD7" s="476"/>
      <c r="QAE7" s="476"/>
      <c r="QAF7" s="476"/>
      <c r="QAG7" s="476"/>
      <c r="QAH7" s="476"/>
      <c r="QAI7" s="476"/>
      <c r="QAJ7" s="476"/>
      <c r="QAK7" s="476"/>
      <c r="QAL7" s="476"/>
      <c r="QAM7" s="476"/>
      <c r="QAN7" s="476"/>
      <c r="QAO7" s="476"/>
      <c r="QAP7" s="476"/>
      <c r="QAQ7" s="476"/>
      <c r="QAR7" s="476"/>
      <c r="QAS7" s="476"/>
      <c r="QAT7" s="476"/>
      <c r="QAU7" s="476"/>
      <c r="QAV7" s="476"/>
      <c r="QAW7" s="476"/>
      <c r="QAX7" s="476"/>
      <c r="QAY7" s="476"/>
      <c r="QAZ7" s="476"/>
      <c r="QBA7" s="476"/>
      <c r="QBB7" s="476"/>
      <c r="QBC7" s="476"/>
      <c r="QBD7" s="476"/>
      <c r="QBE7" s="476"/>
      <c r="QBF7" s="476"/>
      <c r="QBG7" s="476"/>
      <c r="QBH7" s="476"/>
      <c r="QBI7" s="476"/>
      <c r="QBJ7" s="476"/>
      <c r="QBK7" s="476"/>
      <c r="QBL7" s="476"/>
      <c r="QBM7" s="476"/>
      <c r="QBN7" s="476"/>
      <c r="QBO7" s="476"/>
      <c r="QBP7" s="476"/>
      <c r="QBQ7" s="476"/>
      <c r="QBR7" s="476"/>
      <c r="QBS7" s="476"/>
      <c r="QBT7" s="476"/>
      <c r="QBU7" s="476"/>
      <c r="QBV7" s="476"/>
      <c r="QBW7" s="476"/>
      <c r="QBX7" s="476"/>
      <c r="QBY7" s="476"/>
      <c r="QBZ7" s="476"/>
      <c r="QCA7" s="476"/>
      <c r="QCB7" s="476"/>
      <c r="QCC7" s="476"/>
      <c r="QCD7" s="476"/>
      <c r="QCE7" s="476"/>
      <c r="QCF7" s="476"/>
      <c r="QCG7" s="476"/>
      <c r="QCH7" s="476"/>
      <c r="QCI7" s="476"/>
      <c r="QCJ7" s="476"/>
      <c r="QCK7" s="476"/>
      <c r="QCL7" s="476"/>
      <c r="QCM7" s="476"/>
      <c r="QCN7" s="476"/>
      <c r="QCO7" s="476"/>
      <c r="QCP7" s="476"/>
      <c r="QCQ7" s="476"/>
      <c r="QCR7" s="476"/>
      <c r="QCS7" s="476"/>
      <c r="QCT7" s="476"/>
      <c r="QCU7" s="476"/>
      <c r="QCV7" s="476"/>
      <c r="QCW7" s="476"/>
      <c r="QCX7" s="476"/>
      <c r="QCY7" s="476"/>
      <c r="QCZ7" s="476"/>
      <c r="QDA7" s="476"/>
      <c r="QDB7" s="476"/>
      <c r="QDC7" s="476"/>
      <c r="QDD7" s="476"/>
      <c r="QDE7" s="476"/>
      <c r="QDF7" s="476"/>
      <c r="QDG7" s="476"/>
      <c r="QDH7" s="476"/>
      <c r="QDI7" s="476"/>
      <c r="QDJ7" s="476"/>
      <c r="QDK7" s="476"/>
      <c r="QDL7" s="476"/>
      <c r="QDM7" s="476"/>
      <c r="QDN7" s="476"/>
      <c r="QDO7" s="476"/>
      <c r="QDP7" s="476"/>
      <c r="QDQ7" s="476"/>
      <c r="QDR7" s="476"/>
      <c r="QDS7" s="476"/>
      <c r="QDT7" s="476"/>
      <c r="QDU7" s="476"/>
      <c r="QDV7" s="476"/>
      <c r="QDW7" s="476"/>
      <c r="QDX7" s="476"/>
      <c r="QDY7" s="476"/>
      <c r="QDZ7" s="476"/>
      <c r="QEA7" s="476"/>
      <c r="QEB7" s="476"/>
      <c r="QEC7" s="476"/>
      <c r="QED7" s="476"/>
      <c r="QEE7" s="476"/>
      <c r="QEF7" s="476"/>
      <c r="QEG7" s="476"/>
      <c r="QEH7" s="476"/>
      <c r="QEI7" s="476"/>
      <c r="QEJ7" s="476"/>
      <c r="QEK7" s="476"/>
      <c r="QEL7" s="476"/>
      <c r="QEM7" s="476"/>
      <c r="QEN7" s="476"/>
      <c r="QEO7" s="476"/>
      <c r="QEP7" s="476"/>
      <c r="QEQ7" s="476"/>
      <c r="QER7" s="476"/>
      <c r="QES7" s="476"/>
      <c r="QET7" s="476"/>
      <c r="QEU7" s="476"/>
      <c r="QEV7" s="476"/>
      <c r="QEW7" s="476"/>
      <c r="QEX7" s="476"/>
      <c r="QEY7" s="476"/>
      <c r="QEZ7" s="476"/>
      <c r="QFA7" s="476"/>
      <c r="QFB7" s="476"/>
      <c r="QFC7" s="476"/>
      <c r="QFD7" s="476"/>
      <c r="QFE7" s="476"/>
      <c r="QFF7" s="476"/>
      <c r="QFG7" s="476"/>
      <c r="QFH7" s="476"/>
      <c r="QFI7" s="476"/>
      <c r="QFJ7" s="476"/>
      <c r="QFK7" s="476"/>
      <c r="QFL7" s="476"/>
      <c r="QFM7" s="476"/>
      <c r="QFN7" s="476"/>
      <c r="QFO7" s="476"/>
      <c r="QFP7" s="476"/>
      <c r="QFQ7" s="476"/>
      <c r="QFR7" s="476"/>
      <c r="QFS7" s="476"/>
      <c r="QFT7" s="476"/>
      <c r="QFU7" s="476"/>
      <c r="QFV7" s="476"/>
      <c r="QFW7" s="476"/>
      <c r="QFX7" s="476"/>
      <c r="QFY7" s="476"/>
      <c r="QFZ7" s="476"/>
      <c r="QGA7" s="476"/>
      <c r="QGB7" s="476"/>
      <c r="QGC7" s="476"/>
      <c r="QGD7" s="476"/>
      <c r="QGE7" s="476"/>
      <c r="QGF7" s="476"/>
      <c r="QGG7" s="476"/>
      <c r="QGH7" s="476"/>
      <c r="QGI7" s="476"/>
      <c r="QGJ7" s="476"/>
      <c r="QGK7" s="476"/>
      <c r="QGL7" s="476"/>
      <c r="QGM7" s="476"/>
      <c r="QGN7" s="476"/>
      <c r="QGO7" s="476"/>
      <c r="QGP7" s="476"/>
      <c r="QGQ7" s="476"/>
      <c r="QGR7" s="476"/>
      <c r="QGS7" s="476"/>
      <c r="QGT7" s="476"/>
      <c r="QGU7" s="476"/>
      <c r="QGV7" s="476"/>
      <c r="QGW7" s="476"/>
      <c r="QGX7" s="476"/>
      <c r="QGY7" s="476"/>
      <c r="QGZ7" s="476"/>
      <c r="QHA7" s="476"/>
      <c r="QHB7" s="476"/>
      <c r="QHC7" s="476"/>
      <c r="QHD7" s="476"/>
      <c r="QHE7" s="476"/>
      <c r="QHF7" s="476"/>
      <c r="QHG7" s="476"/>
      <c r="QHH7" s="476"/>
      <c r="QHI7" s="476"/>
      <c r="QHJ7" s="476"/>
      <c r="QHK7" s="476"/>
      <c r="QHL7" s="476"/>
      <c r="QHM7" s="476"/>
      <c r="QHN7" s="476"/>
      <c r="QHO7" s="476"/>
      <c r="QHP7" s="476"/>
      <c r="QHQ7" s="476"/>
      <c r="QHR7" s="476"/>
      <c r="QHS7" s="476"/>
      <c r="QHT7" s="476"/>
      <c r="QHU7" s="476"/>
      <c r="QHV7" s="476"/>
      <c r="QHW7" s="476"/>
      <c r="QHX7" s="476"/>
      <c r="QHY7" s="476"/>
      <c r="QHZ7" s="476"/>
      <c r="QIA7" s="476"/>
      <c r="QIB7" s="476"/>
      <c r="QIC7" s="476"/>
      <c r="QID7" s="476"/>
      <c r="QIE7" s="476"/>
      <c r="QIF7" s="476"/>
      <c r="QIG7" s="476"/>
      <c r="QIH7" s="476"/>
      <c r="QII7" s="476"/>
      <c r="QIJ7" s="476"/>
      <c r="QIK7" s="476"/>
      <c r="QIL7" s="476"/>
      <c r="QIM7" s="476"/>
      <c r="QIN7" s="476"/>
      <c r="QIO7" s="476"/>
      <c r="QIP7" s="476"/>
      <c r="QIQ7" s="476"/>
      <c r="QIR7" s="476"/>
      <c r="QIS7" s="476"/>
      <c r="QIT7" s="476"/>
      <c r="QIU7" s="476"/>
      <c r="QIV7" s="476"/>
      <c r="QIW7" s="476"/>
      <c r="QIX7" s="476"/>
      <c r="QIY7" s="476"/>
      <c r="QIZ7" s="476"/>
      <c r="QJA7" s="476"/>
      <c r="QJB7" s="476"/>
      <c r="QJC7" s="476"/>
      <c r="QJD7" s="476"/>
      <c r="QJE7" s="476"/>
      <c r="QJF7" s="476"/>
      <c r="QJG7" s="476"/>
      <c r="QJH7" s="476"/>
      <c r="QJI7" s="476"/>
      <c r="QJJ7" s="476"/>
      <c r="QJK7" s="476"/>
      <c r="QJL7" s="476"/>
      <c r="QJM7" s="476"/>
      <c r="QJN7" s="476"/>
      <c r="QJO7" s="476"/>
      <c r="QJP7" s="476"/>
      <c r="QJQ7" s="476"/>
      <c r="QJR7" s="476"/>
      <c r="QJS7" s="476"/>
      <c r="QJT7" s="476"/>
      <c r="QJU7" s="476"/>
      <c r="QJV7" s="476"/>
      <c r="QJW7" s="476"/>
      <c r="QJX7" s="476"/>
      <c r="QJY7" s="476"/>
      <c r="QJZ7" s="476"/>
      <c r="QKA7" s="476"/>
      <c r="QKB7" s="476"/>
      <c r="QKC7" s="476"/>
      <c r="QKD7" s="476"/>
      <c r="QKE7" s="476"/>
      <c r="QKF7" s="476"/>
      <c r="QKG7" s="476"/>
      <c r="QKH7" s="476"/>
      <c r="QKI7" s="476"/>
      <c r="QKJ7" s="476"/>
      <c r="QKK7" s="476"/>
      <c r="QKL7" s="476"/>
      <c r="QKM7" s="476"/>
      <c r="QKN7" s="476"/>
      <c r="QKO7" s="476"/>
      <c r="QKP7" s="476"/>
      <c r="QKQ7" s="476"/>
      <c r="QKR7" s="476"/>
      <c r="QKS7" s="476"/>
      <c r="QKT7" s="476"/>
      <c r="QKU7" s="476"/>
      <c r="QKV7" s="476"/>
      <c r="QKW7" s="476"/>
      <c r="QKX7" s="476"/>
      <c r="QKY7" s="476"/>
      <c r="QKZ7" s="476"/>
      <c r="QLA7" s="476"/>
      <c r="QLB7" s="476"/>
      <c r="QLC7" s="476"/>
      <c r="QLD7" s="476"/>
      <c r="QLE7" s="476"/>
      <c r="QLF7" s="476"/>
      <c r="QLG7" s="476"/>
      <c r="QLH7" s="476"/>
      <c r="QLI7" s="476"/>
      <c r="QLJ7" s="476"/>
      <c r="QLK7" s="476"/>
      <c r="QLL7" s="476"/>
      <c r="QLM7" s="476"/>
      <c r="QLN7" s="476"/>
      <c r="QLO7" s="476"/>
      <c r="QLP7" s="476"/>
      <c r="QLQ7" s="476"/>
      <c r="QLR7" s="476"/>
      <c r="QLS7" s="476"/>
      <c r="QLT7" s="476"/>
      <c r="QLU7" s="476"/>
      <c r="QLV7" s="476"/>
      <c r="QLW7" s="476"/>
      <c r="QLX7" s="476"/>
      <c r="QLY7" s="476"/>
      <c r="QLZ7" s="476"/>
      <c r="QMA7" s="476"/>
      <c r="QMB7" s="476"/>
      <c r="QMC7" s="476"/>
      <c r="QMD7" s="476"/>
      <c r="QME7" s="476"/>
      <c r="QMF7" s="476"/>
      <c r="QMG7" s="476"/>
      <c r="QMH7" s="476"/>
      <c r="QMI7" s="476"/>
      <c r="QMJ7" s="476"/>
      <c r="QMK7" s="476"/>
      <c r="QML7" s="476"/>
      <c r="QMM7" s="476"/>
      <c r="QMN7" s="476"/>
      <c r="QMO7" s="476"/>
      <c r="QMP7" s="476"/>
      <c r="QMQ7" s="476"/>
      <c r="QMR7" s="476"/>
      <c r="QMS7" s="476"/>
      <c r="QMT7" s="476"/>
      <c r="QMU7" s="476"/>
      <c r="QMV7" s="476"/>
      <c r="QMW7" s="476"/>
      <c r="QMX7" s="476"/>
      <c r="QMY7" s="476"/>
      <c r="QMZ7" s="476"/>
      <c r="QNA7" s="476"/>
      <c r="QNB7" s="476"/>
      <c r="QNC7" s="476"/>
      <c r="QND7" s="476"/>
      <c r="QNE7" s="476"/>
      <c r="QNF7" s="476"/>
      <c r="QNG7" s="476"/>
      <c r="QNH7" s="476"/>
      <c r="QNI7" s="476"/>
      <c r="QNJ7" s="476"/>
      <c r="QNK7" s="476"/>
      <c r="QNL7" s="476"/>
      <c r="QNM7" s="476"/>
      <c r="QNN7" s="476"/>
      <c r="QNO7" s="476"/>
      <c r="QNP7" s="476"/>
      <c r="QNQ7" s="476"/>
      <c r="QNR7" s="476"/>
      <c r="QNS7" s="476"/>
      <c r="QNT7" s="476"/>
      <c r="QNU7" s="476"/>
      <c r="QNV7" s="476"/>
      <c r="QNW7" s="476"/>
      <c r="QNX7" s="476"/>
      <c r="QNY7" s="476"/>
      <c r="QNZ7" s="476"/>
      <c r="QOA7" s="476"/>
      <c r="QOB7" s="476"/>
      <c r="QOC7" s="476"/>
      <c r="QOD7" s="476"/>
      <c r="QOE7" s="476"/>
      <c r="QOF7" s="476"/>
      <c r="QOG7" s="476"/>
      <c r="QOH7" s="476"/>
      <c r="QOI7" s="476"/>
      <c r="QOJ7" s="476"/>
      <c r="QOK7" s="476"/>
      <c r="QOL7" s="476"/>
      <c r="QOM7" s="476"/>
      <c r="QON7" s="476"/>
      <c r="QOO7" s="476"/>
      <c r="QOP7" s="476"/>
      <c r="QOQ7" s="476"/>
      <c r="QOR7" s="476"/>
      <c r="QOS7" s="476"/>
      <c r="QOT7" s="476"/>
      <c r="QOU7" s="476"/>
      <c r="QOV7" s="476"/>
      <c r="QOW7" s="476"/>
      <c r="QOX7" s="476"/>
      <c r="QOY7" s="476"/>
      <c r="QOZ7" s="476"/>
      <c r="QPA7" s="476"/>
      <c r="QPB7" s="476"/>
      <c r="QPC7" s="476"/>
      <c r="QPD7" s="476"/>
      <c r="QPE7" s="476"/>
      <c r="QPF7" s="476"/>
      <c r="QPG7" s="476"/>
      <c r="QPH7" s="476"/>
      <c r="QPI7" s="476"/>
      <c r="QPJ7" s="476"/>
      <c r="QPK7" s="476"/>
      <c r="QPL7" s="476"/>
      <c r="QPM7" s="476"/>
      <c r="QPN7" s="476"/>
      <c r="QPO7" s="476"/>
      <c r="QPP7" s="476"/>
      <c r="QPQ7" s="476"/>
      <c r="QPR7" s="476"/>
      <c r="QPS7" s="476"/>
      <c r="QPT7" s="476"/>
      <c r="QPU7" s="476"/>
      <c r="QPV7" s="476"/>
      <c r="QPW7" s="476"/>
      <c r="QPX7" s="476"/>
      <c r="QPY7" s="476"/>
      <c r="QPZ7" s="476"/>
      <c r="QQA7" s="476"/>
      <c r="QQB7" s="476"/>
      <c r="QQC7" s="476"/>
      <c r="QQD7" s="476"/>
      <c r="QQE7" s="476"/>
      <c r="QQF7" s="476"/>
      <c r="QQG7" s="476"/>
      <c r="QQH7" s="476"/>
      <c r="QQI7" s="476"/>
      <c r="QQJ7" s="476"/>
      <c r="QQK7" s="476"/>
      <c r="QQL7" s="476"/>
      <c r="QQM7" s="476"/>
      <c r="QQN7" s="476"/>
      <c r="QQO7" s="476"/>
      <c r="QQP7" s="476"/>
      <c r="QQQ7" s="476"/>
      <c r="QQR7" s="476"/>
      <c r="QQS7" s="476"/>
      <c r="QQT7" s="476"/>
      <c r="QQU7" s="476"/>
      <c r="QQV7" s="476"/>
      <c r="QQW7" s="476"/>
      <c r="QQX7" s="476"/>
      <c r="QQY7" s="476"/>
      <c r="QQZ7" s="476"/>
      <c r="QRA7" s="476"/>
      <c r="QRB7" s="476"/>
      <c r="QRC7" s="476"/>
      <c r="QRD7" s="476"/>
      <c r="QRE7" s="476"/>
      <c r="QRF7" s="476"/>
      <c r="QRG7" s="476"/>
      <c r="QRH7" s="476"/>
      <c r="QRI7" s="476"/>
      <c r="QRJ7" s="476"/>
      <c r="QRK7" s="476"/>
      <c r="QRL7" s="476"/>
      <c r="QRM7" s="476"/>
      <c r="QRN7" s="476"/>
      <c r="QRO7" s="476"/>
      <c r="QRP7" s="476"/>
      <c r="QRQ7" s="476"/>
      <c r="QRR7" s="476"/>
      <c r="QRS7" s="476"/>
      <c r="QRT7" s="476"/>
      <c r="QRU7" s="476"/>
      <c r="QRV7" s="476"/>
      <c r="QRW7" s="476"/>
      <c r="QRX7" s="476"/>
      <c r="QRY7" s="476"/>
      <c r="QRZ7" s="476"/>
      <c r="QSA7" s="476"/>
      <c r="QSB7" s="476"/>
      <c r="QSC7" s="476"/>
      <c r="QSD7" s="476"/>
      <c r="QSE7" s="476"/>
      <c r="QSF7" s="476"/>
      <c r="QSG7" s="476"/>
      <c r="QSH7" s="476"/>
      <c r="QSI7" s="476"/>
      <c r="QSJ7" s="476"/>
      <c r="QSK7" s="476"/>
      <c r="QSL7" s="476"/>
      <c r="QSM7" s="476"/>
      <c r="QSN7" s="476"/>
      <c r="QSO7" s="476"/>
      <c r="QSP7" s="476"/>
      <c r="QSQ7" s="476"/>
      <c r="QSR7" s="476"/>
      <c r="QSS7" s="476"/>
      <c r="QST7" s="476"/>
      <c r="QSU7" s="476"/>
      <c r="QSV7" s="476"/>
      <c r="QSW7" s="476"/>
      <c r="QSX7" s="476"/>
      <c r="QSY7" s="476"/>
      <c r="QSZ7" s="476"/>
      <c r="QTA7" s="476"/>
      <c r="QTB7" s="476"/>
      <c r="QTC7" s="476"/>
      <c r="QTD7" s="476"/>
      <c r="QTE7" s="476"/>
      <c r="QTF7" s="476"/>
      <c r="QTG7" s="476"/>
      <c r="QTH7" s="476"/>
      <c r="QTI7" s="476"/>
      <c r="QTJ7" s="476"/>
      <c r="QTK7" s="476"/>
      <c r="QTL7" s="476"/>
      <c r="QTM7" s="476"/>
      <c r="QTN7" s="476"/>
      <c r="QTO7" s="476"/>
      <c r="QTP7" s="476"/>
      <c r="QTQ7" s="476"/>
      <c r="QTR7" s="476"/>
      <c r="QTS7" s="476"/>
      <c r="QTT7" s="476"/>
      <c r="QTU7" s="476"/>
      <c r="QTV7" s="476"/>
      <c r="QTW7" s="476"/>
      <c r="QTX7" s="476"/>
      <c r="QTY7" s="476"/>
      <c r="QTZ7" s="476"/>
      <c r="QUA7" s="476"/>
      <c r="QUB7" s="476"/>
      <c r="QUC7" s="476"/>
      <c r="QUD7" s="476"/>
      <c r="QUE7" s="476"/>
      <c r="QUF7" s="476"/>
      <c r="QUG7" s="476"/>
      <c r="QUH7" s="476"/>
      <c r="QUI7" s="476"/>
      <c r="QUJ7" s="476"/>
      <c r="QUK7" s="476"/>
      <c r="QUL7" s="476"/>
      <c r="QUM7" s="476"/>
      <c r="QUN7" s="476"/>
      <c r="QUO7" s="476"/>
      <c r="QUP7" s="476"/>
      <c r="QUQ7" s="476"/>
      <c r="QUR7" s="476"/>
      <c r="QUS7" s="476"/>
      <c r="QUT7" s="476"/>
      <c r="QUU7" s="476"/>
      <c r="QUV7" s="476"/>
      <c r="QUW7" s="476"/>
      <c r="QUX7" s="476"/>
      <c r="QUY7" s="476"/>
      <c r="QUZ7" s="476"/>
      <c r="QVA7" s="476"/>
      <c r="QVB7" s="476"/>
      <c r="QVC7" s="476"/>
      <c r="QVD7" s="476"/>
      <c r="QVE7" s="476"/>
      <c r="QVF7" s="476"/>
      <c r="QVG7" s="476"/>
      <c r="QVH7" s="476"/>
      <c r="QVI7" s="476"/>
      <c r="QVJ7" s="476"/>
      <c r="QVK7" s="476"/>
      <c r="QVL7" s="476"/>
      <c r="QVM7" s="476"/>
      <c r="QVN7" s="476"/>
      <c r="QVO7" s="476"/>
      <c r="QVP7" s="476"/>
      <c r="QVQ7" s="476"/>
      <c r="QVR7" s="476"/>
      <c r="QVS7" s="476"/>
      <c r="QVT7" s="476"/>
      <c r="QVU7" s="476"/>
      <c r="QVV7" s="476"/>
      <c r="QVW7" s="476"/>
      <c r="QVX7" s="476"/>
      <c r="QVY7" s="476"/>
      <c r="QVZ7" s="476"/>
      <c r="QWA7" s="476"/>
      <c r="QWB7" s="476"/>
      <c r="QWC7" s="476"/>
      <c r="QWD7" s="476"/>
      <c r="QWE7" s="476"/>
      <c r="QWF7" s="476"/>
      <c r="QWG7" s="476"/>
      <c r="QWH7" s="476"/>
      <c r="QWI7" s="476"/>
      <c r="QWJ7" s="476"/>
      <c r="QWK7" s="476"/>
      <c r="QWL7" s="476"/>
      <c r="QWM7" s="476"/>
      <c r="QWN7" s="476"/>
      <c r="QWO7" s="476"/>
      <c r="QWP7" s="476"/>
      <c r="QWQ7" s="476"/>
      <c r="QWR7" s="476"/>
      <c r="QWS7" s="476"/>
      <c r="QWT7" s="476"/>
      <c r="QWU7" s="476"/>
      <c r="QWV7" s="476"/>
      <c r="QWW7" s="476"/>
      <c r="QWX7" s="476"/>
      <c r="QWY7" s="476"/>
      <c r="QWZ7" s="476"/>
      <c r="QXA7" s="476"/>
      <c r="QXB7" s="476"/>
      <c r="QXC7" s="476"/>
      <c r="QXD7" s="476"/>
      <c r="QXE7" s="476"/>
      <c r="QXF7" s="476"/>
      <c r="QXG7" s="476"/>
      <c r="QXH7" s="476"/>
      <c r="QXI7" s="476"/>
      <c r="QXJ7" s="476"/>
      <c r="QXK7" s="476"/>
      <c r="QXL7" s="476"/>
      <c r="QXM7" s="476"/>
      <c r="QXN7" s="476"/>
      <c r="QXO7" s="476"/>
      <c r="QXP7" s="476"/>
      <c r="QXQ7" s="476"/>
      <c r="QXR7" s="476"/>
      <c r="QXS7" s="476"/>
      <c r="QXT7" s="476"/>
      <c r="QXU7" s="476"/>
      <c r="QXV7" s="476"/>
      <c r="QXW7" s="476"/>
      <c r="QXX7" s="476"/>
      <c r="QXY7" s="476"/>
      <c r="QXZ7" s="476"/>
      <c r="QYA7" s="476"/>
      <c r="QYB7" s="476"/>
      <c r="QYC7" s="476"/>
      <c r="QYD7" s="476"/>
      <c r="QYE7" s="476"/>
      <c r="QYF7" s="476"/>
      <c r="QYG7" s="476"/>
      <c r="QYH7" s="476"/>
      <c r="QYI7" s="476"/>
      <c r="QYJ7" s="476"/>
      <c r="QYK7" s="476"/>
      <c r="QYL7" s="476"/>
      <c r="QYM7" s="476"/>
      <c r="QYN7" s="476"/>
      <c r="QYO7" s="476"/>
      <c r="QYP7" s="476"/>
      <c r="QYQ7" s="476"/>
      <c r="QYR7" s="476"/>
      <c r="QYS7" s="476"/>
      <c r="QYT7" s="476"/>
      <c r="QYU7" s="476"/>
      <c r="QYV7" s="476"/>
      <c r="QYW7" s="476"/>
      <c r="QYX7" s="476"/>
      <c r="QYY7" s="476"/>
      <c r="QYZ7" s="476"/>
      <c r="QZA7" s="476"/>
      <c r="QZB7" s="476"/>
      <c r="QZC7" s="476"/>
      <c r="QZD7" s="476"/>
      <c r="QZE7" s="476"/>
      <c r="QZF7" s="476"/>
      <c r="QZG7" s="476"/>
      <c r="QZH7" s="476"/>
      <c r="QZI7" s="476"/>
      <c r="QZJ7" s="476"/>
      <c r="QZK7" s="476"/>
      <c r="QZL7" s="476"/>
      <c r="QZM7" s="476"/>
      <c r="QZN7" s="476"/>
      <c r="QZO7" s="476"/>
      <c r="QZP7" s="476"/>
      <c r="QZQ7" s="476"/>
      <c r="QZR7" s="476"/>
      <c r="QZS7" s="476"/>
      <c r="QZT7" s="476"/>
      <c r="QZU7" s="476"/>
      <c r="QZV7" s="476"/>
      <c r="QZW7" s="476"/>
      <c r="QZX7" s="476"/>
      <c r="QZY7" s="476"/>
      <c r="QZZ7" s="476"/>
      <c r="RAA7" s="476"/>
      <c r="RAB7" s="476"/>
      <c r="RAC7" s="476"/>
      <c r="RAD7" s="476"/>
      <c r="RAE7" s="476"/>
      <c r="RAF7" s="476"/>
      <c r="RAG7" s="476"/>
      <c r="RAH7" s="476"/>
      <c r="RAI7" s="476"/>
      <c r="RAJ7" s="476"/>
      <c r="RAK7" s="476"/>
      <c r="RAL7" s="476"/>
      <c r="RAM7" s="476"/>
      <c r="RAN7" s="476"/>
      <c r="RAO7" s="476"/>
      <c r="RAP7" s="476"/>
      <c r="RAQ7" s="476"/>
      <c r="RAR7" s="476"/>
      <c r="RAS7" s="476"/>
      <c r="RAT7" s="476"/>
      <c r="RAU7" s="476"/>
      <c r="RAV7" s="476"/>
      <c r="RAW7" s="476"/>
      <c r="RAX7" s="476"/>
      <c r="RAY7" s="476"/>
      <c r="RAZ7" s="476"/>
      <c r="RBA7" s="476"/>
      <c r="RBB7" s="476"/>
      <c r="RBC7" s="476"/>
      <c r="RBD7" s="476"/>
      <c r="RBE7" s="476"/>
      <c r="RBF7" s="476"/>
      <c r="RBG7" s="476"/>
      <c r="RBH7" s="476"/>
      <c r="RBI7" s="476"/>
      <c r="RBJ7" s="476"/>
      <c r="RBK7" s="476"/>
      <c r="RBL7" s="476"/>
      <c r="RBM7" s="476"/>
      <c r="RBN7" s="476"/>
      <c r="RBO7" s="476"/>
      <c r="RBP7" s="476"/>
      <c r="RBQ7" s="476"/>
      <c r="RBR7" s="476"/>
      <c r="RBS7" s="476"/>
      <c r="RBT7" s="476"/>
      <c r="RBU7" s="476"/>
      <c r="RBV7" s="476"/>
      <c r="RBW7" s="476"/>
      <c r="RBX7" s="476"/>
      <c r="RBY7" s="476"/>
      <c r="RBZ7" s="476"/>
      <c r="RCA7" s="476"/>
      <c r="RCB7" s="476"/>
      <c r="RCC7" s="476"/>
      <c r="RCD7" s="476"/>
      <c r="RCE7" s="476"/>
      <c r="RCF7" s="476"/>
      <c r="RCG7" s="476"/>
      <c r="RCH7" s="476"/>
      <c r="RCI7" s="476"/>
      <c r="RCJ7" s="476"/>
      <c r="RCK7" s="476"/>
      <c r="RCL7" s="476"/>
      <c r="RCM7" s="476"/>
      <c r="RCN7" s="476"/>
      <c r="RCO7" s="476"/>
      <c r="RCP7" s="476"/>
      <c r="RCQ7" s="476"/>
      <c r="RCR7" s="476"/>
      <c r="RCS7" s="476"/>
      <c r="RCT7" s="476"/>
      <c r="RCU7" s="476"/>
      <c r="RCV7" s="476"/>
      <c r="RCW7" s="476"/>
      <c r="RCX7" s="476"/>
      <c r="RCY7" s="476"/>
      <c r="RCZ7" s="476"/>
      <c r="RDA7" s="476"/>
      <c r="RDB7" s="476"/>
      <c r="RDC7" s="476"/>
      <c r="RDD7" s="476"/>
      <c r="RDE7" s="476"/>
      <c r="RDF7" s="476"/>
      <c r="RDG7" s="476"/>
      <c r="RDH7" s="476"/>
      <c r="RDI7" s="476"/>
      <c r="RDJ7" s="476"/>
      <c r="RDK7" s="476"/>
      <c r="RDL7" s="476"/>
      <c r="RDM7" s="476"/>
      <c r="RDN7" s="476"/>
      <c r="RDO7" s="476"/>
      <c r="RDP7" s="476"/>
      <c r="RDQ7" s="476"/>
      <c r="RDR7" s="476"/>
      <c r="RDS7" s="476"/>
      <c r="RDT7" s="476"/>
      <c r="RDU7" s="476"/>
      <c r="RDV7" s="476"/>
      <c r="RDW7" s="476"/>
      <c r="RDX7" s="476"/>
      <c r="RDY7" s="476"/>
      <c r="RDZ7" s="476"/>
      <c r="REA7" s="476"/>
      <c r="REB7" s="476"/>
      <c r="REC7" s="476"/>
      <c r="RED7" s="476"/>
      <c r="REE7" s="476"/>
      <c r="REF7" s="476"/>
      <c r="REG7" s="476"/>
      <c r="REH7" s="476"/>
      <c r="REI7" s="476"/>
      <c r="REJ7" s="476"/>
      <c r="REK7" s="476"/>
      <c r="REL7" s="476"/>
      <c r="REM7" s="476"/>
      <c r="REN7" s="476"/>
      <c r="REO7" s="476"/>
      <c r="REP7" s="476"/>
      <c r="REQ7" s="476"/>
      <c r="RER7" s="476"/>
      <c r="RES7" s="476"/>
      <c r="RET7" s="476"/>
      <c r="REU7" s="476"/>
      <c r="REV7" s="476"/>
      <c r="REW7" s="476"/>
      <c r="REX7" s="476"/>
      <c r="REY7" s="476"/>
      <c r="REZ7" s="476"/>
      <c r="RFA7" s="476"/>
      <c r="RFB7" s="476"/>
      <c r="RFC7" s="476"/>
      <c r="RFD7" s="476"/>
      <c r="RFE7" s="476"/>
      <c r="RFF7" s="476"/>
      <c r="RFG7" s="476"/>
      <c r="RFH7" s="476"/>
      <c r="RFI7" s="476"/>
      <c r="RFJ7" s="476"/>
      <c r="RFK7" s="476"/>
      <c r="RFL7" s="476"/>
      <c r="RFM7" s="476"/>
      <c r="RFN7" s="476"/>
      <c r="RFO7" s="476"/>
      <c r="RFP7" s="476"/>
      <c r="RFQ7" s="476"/>
      <c r="RFR7" s="476"/>
      <c r="RFS7" s="476"/>
      <c r="RFT7" s="476"/>
      <c r="RFU7" s="476"/>
      <c r="RFV7" s="476"/>
      <c r="RFW7" s="476"/>
      <c r="RFX7" s="476"/>
      <c r="RFY7" s="476"/>
      <c r="RFZ7" s="476"/>
      <c r="RGA7" s="476"/>
      <c r="RGB7" s="476"/>
      <c r="RGC7" s="476"/>
      <c r="RGD7" s="476"/>
      <c r="RGE7" s="476"/>
      <c r="RGF7" s="476"/>
      <c r="RGG7" s="476"/>
      <c r="RGH7" s="476"/>
      <c r="RGI7" s="476"/>
      <c r="RGJ7" s="476"/>
      <c r="RGK7" s="476"/>
      <c r="RGL7" s="476"/>
      <c r="RGM7" s="476"/>
      <c r="RGN7" s="476"/>
      <c r="RGO7" s="476"/>
      <c r="RGP7" s="476"/>
      <c r="RGQ7" s="476"/>
      <c r="RGR7" s="476"/>
      <c r="RGS7" s="476"/>
      <c r="RGT7" s="476"/>
      <c r="RGU7" s="476"/>
      <c r="RGV7" s="476"/>
      <c r="RGW7" s="476"/>
      <c r="RGX7" s="476"/>
      <c r="RGY7" s="476"/>
      <c r="RGZ7" s="476"/>
      <c r="RHA7" s="476"/>
      <c r="RHB7" s="476"/>
      <c r="RHC7" s="476"/>
      <c r="RHD7" s="476"/>
      <c r="RHE7" s="476"/>
      <c r="RHF7" s="476"/>
      <c r="RHG7" s="476"/>
      <c r="RHH7" s="476"/>
      <c r="RHI7" s="476"/>
      <c r="RHJ7" s="476"/>
      <c r="RHK7" s="476"/>
      <c r="RHL7" s="476"/>
      <c r="RHM7" s="476"/>
      <c r="RHN7" s="476"/>
      <c r="RHO7" s="476"/>
      <c r="RHP7" s="476"/>
      <c r="RHQ7" s="476"/>
      <c r="RHR7" s="476"/>
      <c r="RHS7" s="476"/>
      <c r="RHT7" s="476"/>
      <c r="RHU7" s="476"/>
      <c r="RHV7" s="476"/>
      <c r="RHW7" s="476"/>
      <c r="RHX7" s="476"/>
      <c r="RHY7" s="476"/>
      <c r="RHZ7" s="476"/>
      <c r="RIA7" s="476"/>
      <c r="RIB7" s="476"/>
      <c r="RIC7" s="476"/>
      <c r="RID7" s="476"/>
      <c r="RIE7" s="476"/>
      <c r="RIF7" s="476"/>
      <c r="RIG7" s="476"/>
      <c r="RIH7" s="476"/>
      <c r="RII7" s="476"/>
      <c r="RIJ7" s="476"/>
      <c r="RIK7" s="476"/>
      <c r="RIL7" s="476"/>
      <c r="RIM7" s="476"/>
      <c r="RIN7" s="476"/>
      <c r="RIO7" s="476"/>
      <c r="RIP7" s="476"/>
      <c r="RIQ7" s="476"/>
      <c r="RIR7" s="476"/>
      <c r="RIS7" s="476"/>
      <c r="RIT7" s="476"/>
      <c r="RIU7" s="476"/>
      <c r="RIV7" s="476"/>
      <c r="RIW7" s="476"/>
      <c r="RIX7" s="476"/>
      <c r="RIY7" s="476"/>
      <c r="RIZ7" s="476"/>
      <c r="RJA7" s="476"/>
      <c r="RJB7" s="476"/>
      <c r="RJC7" s="476"/>
      <c r="RJD7" s="476"/>
      <c r="RJE7" s="476"/>
      <c r="RJF7" s="476"/>
      <c r="RJG7" s="476"/>
      <c r="RJH7" s="476"/>
      <c r="RJI7" s="476"/>
      <c r="RJJ7" s="476"/>
      <c r="RJK7" s="476"/>
      <c r="RJL7" s="476"/>
      <c r="RJM7" s="476"/>
      <c r="RJN7" s="476"/>
      <c r="RJO7" s="476"/>
      <c r="RJP7" s="476"/>
      <c r="RJQ7" s="476"/>
      <c r="RJR7" s="476"/>
      <c r="RJS7" s="476"/>
      <c r="RJT7" s="476"/>
      <c r="RJU7" s="476"/>
      <c r="RJV7" s="476"/>
      <c r="RJW7" s="476"/>
      <c r="RJX7" s="476"/>
      <c r="RJY7" s="476"/>
      <c r="RJZ7" s="476"/>
      <c r="RKA7" s="476"/>
      <c r="RKB7" s="476"/>
      <c r="RKC7" s="476"/>
      <c r="RKD7" s="476"/>
      <c r="RKE7" s="476"/>
      <c r="RKF7" s="476"/>
      <c r="RKG7" s="476"/>
      <c r="RKH7" s="476"/>
      <c r="RKI7" s="476"/>
      <c r="RKJ7" s="476"/>
      <c r="RKK7" s="476"/>
      <c r="RKL7" s="476"/>
      <c r="RKM7" s="476"/>
      <c r="RKN7" s="476"/>
      <c r="RKO7" s="476"/>
      <c r="RKP7" s="476"/>
      <c r="RKQ7" s="476"/>
      <c r="RKR7" s="476"/>
      <c r="RKS7" s="476"/>
      <c r="RKT7" s="476"/>
      <c r="RKU7" s="476"/>
      <c r="RKV7" s="476"/>
      <c r="RKW7" s="476"/>
      <c r="RKX7" s="476"/>
      <c r="RKY7" s="476"/>
      <c r="RKZ7" s="476"/>
      <c r="RLA7" s="476"/>
      <c r="RLB7" s="476"/>
      <c r="RLC7" s="476"/>
      <c r="RLD7" s="476"/>
      <c r="RLE7" s="476"/>
      <c r="RLF7" s="476"/>
      <c r="RLG7" s="476"/>
      <c r="RLH7" s="476"/>
      <c r="RLI7" s="476"/>
      <c r="RLJ7" s="476"/>
      <c r="RLK7" s="476"/>
      <c r="RLL7" s="476"/>
      <c r="RLM7" s="476"/>
      <c r="RLN7" s="476"/>
      <c r="RLO7" s="476"/>
      <c r="RLP7" s="476"/>
      <c r="RLQ7" s="476"/>
      <c r="RLR7" s="476"/>
      <c r="RLS7" s="476"/>
      <c r="RLT7" s="476"/>
      <c r="RLU7" s="476"/>
      <c r="RLV7" s="476"/>
      <c r="RLW7" s="476"/>
      <c r="RLX7" s="476"/>
      <c r="RLY7" s="476"/>
      <c r="RLZ7" s="476"/>
      <c r="RMA7" s="476"/>
      <c r="RMB7" s="476"/>
      <c r="RMC7" s="476"/>
      <c r="RMD7" s="476"/>
      <c r="RME7" s="476"/>
      <c r="RMF7" s="476"/>
      <c r="RMG7" s="476"/>
      <c r="RMH7" s="476"/>
      <c r="RMI7" s="476"/>
      <c r="RMJ7" s="476"/>
      <c r="RMK7" s="476"/>
      <c r="RML7" s="476"/>
      <c r="RMM7" s="476"/>
      <c r="RMN7" s="476"/>
      <c r="RMO7" s="476"/>
      <c r="RMP7" s="476"/>
      <c r="RMQ7" s="476"/>
      <c r="RMR7" s="476"/>
      <c r="RMS7" s="476"/>
      <c r="RMT7" s="476"/>
      <c r="RMU7" s="476"/>
      <c r="RMV7" s="476"/>
      <c r="RMW7" s="476"/>
      <c r="RMX7" s="476"/>
      <c r="RMY7" s="476"/>
      <c r="RMZ7" s="476"/>
      <c r="RNA7" s="476"/>
      <c r="RNB7" s="476"/>
      <c r="RNC7" s="476"/>
      <c r="RND7" s="476"/>
      <c r="RNE7" s="476"/>
      <c r="RNF7" s="476"/>
      <c r="RNG7" s="476"/>
      <c r="RNH7" s="476"/>
      <c r="RNI7" s="476"/>
      <c r="RNJ7" s="476"/>
      <c r="RNK7" s="476"/>
      <c r="RNL7" s="476"/>
      <c r="RNM7" s="476"/>
      <c r="RNN7" s="476"/>
      <c r="RNO7" s="476"/>
      <c r="RNP7" s="476"/>
      <c r="RNQ7" s="476"/>
      <c r="RNR7" s="476"/>
      <c r="RNS7" s="476"/>
      <c r="RNT7" s="476"/>
      <c r="RNU7" s="476"/>
      <c r="RNV7" s="476"/>
      <c r="RNW7" s="476"/>
      <c r="RNX7" s="476"/>
      <c r="RNY7" s="476"/>
      <c r="RNZ7" s="476"/>
      <c r="ROA7" s="476"/>
      <c r="ROB7" s="476"/>
      <c r="ROC7" s="476"/>
      <c r="ROD7" s="476"/>
      <c r="ROE7" s="476"/>
      <c r="ROF7" s="476"/>
      <c r="ROG7" s="476"/>
      <c r="ROH7" s="476"/>
      <c r="ROI7" s="476"/>
      <c r="ROJ7" s="476"/>
      <c r="ROK7" s="476"/>
      <c r="ROL7" s="476"/>
      <c r="ROM7" s="476"/>
      <c r="RON7" s="476"/>
      <c r="ROO7" s="476"/>
      <c r="ROP7" s="476"/>
      <c r="ROQ7" s="476"/>
      <c r="ROR7" s="476"/>
      <c r="ROS7" s="476"/>
      <c r="ROT7" s="476"/>
      <c r="ROU7" s="476"/>
      <c r="ROV7" s="476"/>
      <c r="ROW7" s="476"/>
      <c r="ROX7" s="476"/>
      <c r="ROY7" s="476"/>
      <c r="ROZ7" s="476"/>
      <c r="RPA7" s="476"/>
      <c r="RPB7" s="476"/>
      <c r="RPC7" s="476"/>
      <c r="RPD7" s="476"/>
      <c r="RPE7" s="476"/>
      <c r="RPF7" s="476"/>
      <c r="RPG7" s="476"/>
      <c r="RPH7" s="476"/>
      <c r="RPI7" s="476"/>
      <c r="RPJ7" s="476"/>
      <c r="RPK7" s="476"/>
      <c r="RPL7" s="476"/>
      <c r="RPM7" s="476"/>
      <c r="RPN7" s="476"/>
      <c r="RPO7" s="476"/>
      <c r="RPP7" s="476"/>
      <c r="RPQ7" s="476"/>
      <c r="RPR7" s="476"/>
      <c r="RPS7" s="476"/>
      <c r="RPT7" s="476"/>
      <c r="RPU7" s="476"/>
      <c r="RPV7" s="476"/>
      <c r="RPW7" s="476"/>
      <c r="RPX7" s="476"/>
      <c r="RPY7" s="476"/>
      <c r="RPZ7" s="476"/>
      <c r="RQA7" s="476"/>
      <c r="RQB7" s="476"/>
      <c r="RQC7" s="476"/>
      <c r="RQD7" s="476"/>
      <c r="RQE7" s="476"/>
      <c r="RQF7" s="476"/>
      <c r="RQG7" s="476"/>
      <c r="RQH7" s="476"/>
      <c r="RQI7" s="476"/>
      <c r="RQJ7" s="476"/>
      <c r="RQK7" s="476"/>
      <c r="RQL7" s="476"/>
      <c r="RQM7" s="476"/>
      <c r="RQN7" s="476"/>
      <c r="RQO7" s="476"/>
      <c r="RQP7" s="476"/>
      <c r="RQQ7" s="476"/>
      <c r="RQR7" s="476"/>
      <c r="RQS7" s="476"/>
      <c r="RQT7" s="476"/>
      <c r="RQU7" s="476"/>
      <c r="RQV7" s="476"/>
      <c r="RQW7" s="476"/>
      <c r="RQX7" s="476"/>
      <c r="RQY7" s="476"/>
      <c r="RQZ7" s="476"/>
      <c r="RRA7" s="476"/>
      <c r="RRB7" s="476"/>
      <c r="RRC7" s="476"/>
      <c r="RRD7" s="476"/>
      <c r="RRE7" s="476"/>
      <c r="RRF7" s="476"/>
      <c r="RRG7" s="476"/>
      <c r="RRH7" s="476"/>
      <c r="RRI7" s="476"/>
      <c r="RRJ7" s="476"/>
      <c r="RRK7" s="476"/>
      <c r="RRL7" s="476"/>
      <c r="RRM7" s="476"/>
      <c r="RRN7" s="476"/>
      <c r="RRO7" s="476"/>
      <c r="RRP7" s="476"/>
      <c r="RRQ7" s="476"/>
      <c r="RRR7" s="476"/>
      <c r="RRS7" s="476"/>
      <c r="RRT7" s="476"/>
      <c r="RRU7" s="476"/>
      <c r="RRV7" s="476"/>
      <c r="RRW7" s="476"/>
      <c r="RRX7" s="476"/>
      <c r="RRY7" s="476"/>
      <c r="RRZ7" s="476"/>
      <c r="RSA7" s="476"/>
      <c r="RSB7" s="476"/>
      <c r="RSC7" s="476"/>
      <c r="RSD7" s="476"/>
      <c r="RSE7" s="476"/>
      <c r="RSF7" s="476"/>
      <c r="RSG7" s="476"/>
      <c r="RSH7" s="476"/>
      <c r="RSI7" s="476"/>
      <c r="RSJ7" s="476"/>
      <c r="RSK7" s="476"/>
      <c r="RSL7" s="476"/>
      <c r="RSM7" s="476"/>
      <c r="RSN7" s="476"/>
      <c r="RSO7" s="476"/>
      <c r="RSP7" s="476"/>
      <c r="RSQ7" s="476"/>
      <c r="RSR7" s="476"/>
      <c r="RSS7" s="476"/>
      <c r="RST7" s="476"/>
      <c r="RSU7" s="476"/>
      <c r="RSV7" s="476"/>
      <c r="RSW7" s="476"/>
      <c r="RSX7" s="476"/>
      <c r="RSY7" s="476"/>
      <c r="RSZ7" s="476"/>
      <c r="RTA7" s="476"/>
      <c r="RTB7" s="476"/>
      <c r="RTC7" s="476"/>
      <c r="RTD7" s="476"/>
      <c r="RTE7" s="476"/>
      <c r="RTF7" s="476"/>
      <c r="RTG7" s="476"/>
      <c r="RTH7" s="476"/>
      <c r="RTI7" s="476"/>
      <c r="RTJ7" s="476"/>
      <c r="RTK7" s="476"/>
      <c r="RTL7" s="476"/>
      <c r="RTM7" s="476"/>
      <c r="RTN7" s="476"/>
      <c r="RTO7" s="476"/>
      <c r="RTP7" s="476"/>
      <c r="RTQ7" s="476"/>
      <c r="RTR7" s="476"/>
      <c r="RTS7" s="476"/>
      <c r="RTT7" s="476"/>
      <c r="RTU7" s="476"/>
      <c r="RTV7" s="476"/>
      <c r="RTW7" s="476"/>
      <c r="RTX7" s="476"/>
      <c r="RTY7" s="476"/>
      <c r="RTZ7" s="476"/>
      <c r="RUA7" s="476"/>
      <c r="RUB7" s="476"/>
      <c r="RUC7" s="476"/>
      <c r="RUD7" s="476"/>
      <c r="RUE7" s="476"/>
      <c r="RUF7" s="476"/>
      <c r="RUG7" s="476"/>
      <c r="RUH7" s="476"/>
      <c r="RUI7" s="476"/>
      <c r="RUJ7" s="476"/>
      <c r="RUK7" s="476"/>
      <c r="RUL7" s="476"/>
      <c r="RUM7" s="476"/>
      <c r="RUN7" s="476"/>
      <c r="RUO7" s="476"/>
      <c r="RUP7" s="476"/>
      <c r="RUQ7" s="476"/>
      <c r="RUR7" s="476"/>
      <c r="RUS7" s="476"/>
      <c r="RUT7" s="476"/>
      <c r="RUU7" s="476"/>
      <c r="RUV7" s="476"/>
      <c r="RUW7" s="476"/>
      <c r="RUX7" s="476"/>
      <c r="RUY7" s="476"/>
      <c r="RUZ7" s="476"/>
      <c r="RVA7" s="476"/>
      <c r="RVB7" s="476"/>
      <c r="RVC7" s="476"/>
      <c r="RVD7" s="476"/>
      <c r="RVE7" s="476"/>
      <c r="RVF7" s="476"/>
      <c r="RVG7" s="476"/>
      <c r="RVH7" s="476"/>
      <c r="RVI7" s="476"/>
      <c r="RVJ7" s="476"/>
      <c r="RVK7" s="476"/>
      <c r="RVL7" s="476"/>
      <c r="RVM7" s="476"/>
      <c r="RVN7" s="476"/>
      <c r="RVO7" s="476"/>
      <c r="RVP7" s="476"/>
      <c r="RVQ7" s="476"/>
      <c r="RVR7" s="476"/>
      <c r="RVS7" s="476"/>
      <c r="RVT7" s="476"/>
      <c r="RVU7" s="476"/>
      <c r="RVV7" s="476"/>
      <c r="RVW7" s="476"/>
      <c r="RVX7" s="476"/>
      <c r="RVY7" s="476"/>
      <c r="RVZ7" s="476"/>
      <c r="RWA7" s="476"/>
      <c r="RWB7" s="476"/>
      <c r="RWC7" s="476"/>
      <c r="RWD7" s="476"/>
      <c r="RWE7" s="476"/>
      <c r="RWF7" s="476"/>
      <c r="RWG7" s="476"/>
      <c r="RWH7" s="476"/>
      <c r="RWI7" s="476"/>
      <c r="RWJ7" s="476"/>
      <c r="RWK7" s="476"/>
      <c r="RWL7" s="476"/>
      <c r="RWM7" s="476"/>
      <c r="RWN7" s="476"/>
      <c r="RWO7" s="476"/>
      <c r="RWP7" s="476"/>
      <c r="RWQ7" s="476"/>
      <c r="RWR7" s="476"/>
      <c r="RWS7" s="476"/>
      <c r="RWT7" s="476"/>
      <c r="RWU7" s="476"/>
      <c r="RWV7" s="476"/>
      <c r="RWW7" s="476"/>
      <c r="RWX7" s="476"/>
      <c r="RWY7" s="476"/>
      <c r="RWZ7" s="476"/>
      <c r="RXA7" s="476"/>
      <c r="RXB7" s="476"/>
      <c r="RXC7" s="476"/>
      <c r="RXD7" s="476"/>
      <c r="RXE7" s="476"/>
      <c r="RXF7" s="476"/>
      <c r="RXG7" s="476"/>
      <c r="RXH7" s="476"/>
      <c r="RXI7" s="476"/>
      <c r="RXJ7" s="476"/>
      <c r="RXK7" s="476"/>
      <c r="RXL7" s="476"/>
      <c r="RXM7" s="476"/>
      <c r="RXN7" s="476"/>
      <c r="RXO7" s="476"/>
      <c r="RXP7" s="476"/>
      <c r="RXQ7" s="476"/>
      <c r="RXR7" s="476"/>
      <c r="RXS7" s="476"/>
      <c r="RXT7" s="476"/>
      <c r="RXU7" s="476"/>
      <c r="RXV7" s="476"/>
      <c r="RXW7" s="476"/>
      <c r="RXX7" s="476"/>
      <c r="RXY7" s="476"/>
      <c r="RXZ7" s="476"/>
      <c r="RYA7" s="476"/>
      <c r="RYB7" s="476"/>
      <c r="RYC7" s="476"/>
      <c r="RYD7" s="476"/>
      <c r="RYE7" s="476"/>
      <c r="RYF7" s="476"/>
      <c r="RYG7" s="476"/>
      <c r="RYH7" s="476"/>
      <c r="RYI7" s="476"/>
      <c r="RYJ7" s="476"/>
      <c r="RYK7" s="476"/>
      <c r="RYL7" s="476"/>
      <c r="RYM7" s="476"/>
      <c r="RYN7" s="476"/>
      <c r="RYO7" s="476"/>
      <c r="RYP7" s="476"/>
      <c r="RYQ7" s="476"/>
      <c r="RYR7" s="476"/>
      <c r="RYS7" s="476"/>
      <c r="RYT7" s="476"/>
      <c r="RYU7" s="476"/>
      <c r="RYV7" s="476"/>
      <c r="RYW7" s="476"/>
      <c r="RYX7" s="476"/>
      <c r="RYY7" s="476"/>
      <c r="RYZ7" s="476"/>
      <c r="RZA7" s="476"/>
      <c r="RZB7" s="476"/>
      <c r="RZC7" s="476"/>
      <c r="RZD7" s="476"/>
      <c r="RZE7" s="476"/>
      <c r="RZF7" s="476"/>
      <c r="RZG7" s="476"/>
      <c r="RZH7" s="476"/>
      <c r="RZI7" s="476"/>
      <c r="RZJ7" s="476"/>
      <c r="RZK7" s="476"/>
      <c r="RZL7" s="476"/>
      <c r="RZM7" s="476"/>
      <c r="RZN7" s="476"/>
      <c r="RZO7" s="476"/>
      <c r="RZP7" s="476"/>
      <c r="RZQ7" s="476"/>
      <c r="RZR7" s="476"/>
      <c r="RZS7" s="476"/>
      <c r="RZT7" s="476"/>
      <c r="RZU7" s="476"/>
      <c r="RZV7" s="476"/>
      <c r="RZW7" s="476"/>
      <c r="RZX7" s="476"/>
      <c r="RZY7" s="476"/>
      <c r="RZZ7" s="476"/>
      <c r="SAA7" s="476"/>
      <c r="SAB7" s="476"/>
      <c r="SAC7" s="476"/>
      <c r="SAD7" s="476"/>
      <c r="SAE7" s="476"/>
      <c r="SAF7" s="476"/>
      <c r="SAG7" s="476"/>
      <c r="SAH7" s="476"/>
      <c r="SAI7" s="476"/>
      <c r="SAJ7" s="476"/>
      <c r="SAK7" s="476"/>
      <c r="SAL7" s="476"/>
      <c r="SAM7" s="476"/>
      <c r="SAN7" s="476"/>
      <c r="SAO7" s="476"/>
      <c r="SAP7" s="476"/>
      <c r="SAQ7" s="476"/>
      <c r="SAR7" s="476"/>
      <c r="SAS7" s="476"/>
      <c r="SAT7" s="476"/>
      <c r="SAU7" s="476"/>
      <c r="SAV7" s="476"/>
      <c r="SAW7" s="476"/>
      <c r="SAX7" s="476"/>
      <c r="SAY7" s="476"/>
      <c r="SAZ7" s="476"/>
      <c r="SBA7" s="476"/>
      <c r="SBB7" s="476"/>
      <c r="SBC7" s="476"/>
      <c r="SBD7" s="476"/>
      <c r="SBE7" s="476"/>
      <c r="SBF7" s="476"/>
      <c r="SBG7" s="476"/>
      <c r="SBH7" s="476"/>
      <c r="SBI7" s="476"/>
      <c r="SBJ7" s="476"/>
      <c r="SBK7" s="476"/>
      <c r="SBL7" s="476"/>
      <c r="SBM7" s="476"/>
      <c r="SBN7" s="476"/>
      <c r="SBO7" s="476"/>
      <c r="SBP7" s="476"/>
      <c r="SBQ7" s="476"/>
      <c r="SBR7" s="476"/>
      <c r="SBS7" s="476"/>
      <c r="SBT7" s="476"/>
      <c r="SBU7" s="476"/>
      <c r="SBV7" s="476"/>
      <c r="SBW7" s="476"/>
      <c r="SBX7" s="476"/>
      <c r="SBY7" s="476"/>
      <c r="SBZ7" s="476"/>
      <c r="SCA7" s="476"/>
      <c r="SCB7" s="476"/>
      <c r="SCC7" s="476"/>
      <c r="SCD7" s="476"/>
      <c r="SCE7" s="476"/>
      <c r="SCF7" s="476"/>
      <c r="SCG7" s="476"/>
      <c r="SCH7" s="476"/>
      <c r="SCI7" s="476"/>
      <c r="SCJ7" s="476"/>
      <c r="SCK7" s="476"/>
      <c r="SCL7" s="476"/>
      <c r="SCM7" s="476"/>
      <c r="SCN7" s="476"/>
      <c r="SCO7" s="476"/>
      <c r="SCP7" s="476"/>
      <c r="SCQ7" s="476"/>
      <c r="SCR7" s="476"/>
      <c r="SCS7" s="476"/>
      <c r="SCT7" s="476"/>
      <c r="SCU7" s="476"/>
      <c r="SCV7" s="476"/>
      <c r="SCW7" s="476"/>
      <c r="SCX7" s="476"/>
      <c r="SCY7" s="476"/>
      <c r="SCZ7" s="476"/>
      <c r="SDA7" s="476"/>
      <c r="SDB7" s="476"/>
      <c r="SDC7" s="476"/>
      <c r="SDD7" s="476"/>
      <c r="SDE7" s="476"/>
      <c r="SDF7" s="476"/>
      <c r="SDG7" s="476"/>
      <c r="SDH7" s="476"/>
      <c r="SDI7" s="476"/>
      <c r="SDJ7" s="476"/>
      <c r="SDK7" s="476"/>
      <c r="SDL7" s="476"/>
      <c r="SDM7" s="476"/>
      <c r="SDN7" s="476"/>
      <c r="SDO7" s="476"/>
      <c r="SDP7" s="476"/>
      <c r="SDQ7" s="476"/>
      <c r="SDR7" s="476"/>
      <c r="SDS7" s="476"/>
      <c r="SDT7" s="476"/>
      <c r="SDU7" s="476"/>
      <c r="SDV7" s="476"/>
      <c r="SDW7" s="476"/>
      <c r="SDX7" s="476"/>
      <c r="SDY7" s="476"/>
      <c r="SDZ7" s="476"/>
      <c r="SEA7" s="476"/>
      <c r="SEB7" s="476"/>
      <c r="SEC7" s="476"/>
      <c r="SED7" s="476"/>
      <c r="SEE7" s="476"/>
      <c r="SEF7" s="476"/>
      <c r="SEG7" s="476"/>
      <c r="SEH7" s="476"/>
      <c r="SEI7" s="476"/>
      <c r="SEJ7" s="476"/>
      <c r="SEK7" s="476"/>
      <c r="SEL7" s="476"/>
      <c r="SEM7" s="476"/>
      <c r="SEN7" s="476"/>
      <c r="SEO7" s="476"/>
      <c r="SEP7" s="476"/>
      <c r="SEQ7" s="476"/>
      <c r="SER7" s="476"/>
      <c r="SES7" s="476"/>
      <c r="SET7" s="476"/>
      <c r="SEU7" s="476"/>
      <c r="SEV7" s="476"/>
      <c r="SEW7" s="476"/>
      <c r="SEX7" s="476"/>
      <c r="SEY7" s="476"/>
      <c r="SEZ7" s="476"/>
      <c r="SFA7" s="476"/>
      <c r="SFB7" s="476"/>
      <c r="SFC7" s="476"/>
      <c r="SFD7" s="476"/>
      <c r="SFE7" s="476"/>
      <c r="SFF7" s="476"/>
      <c r="SFG7" s="476"/>
      <c r="SFH7" s="476"/>
      <c r="SFI7" s="476"/>
      <c r="SFJ7" s="476"/>
      <c r="SFK7" s="476"/>
      <c r="SFL7" s="476"/>
      <c r="SFM7" s="476"/>
      <c r="SFN7" s="476"/>
      <c r="SFO7" s="476"/>
      <c r="SFP7" s="476"/>
      <c r="SFQ7" s="476"/>
      <c r="SFR7" s="476"/>
      <c r="SFS7" s="476"/>
      <c r="SFT7" s="476"/>
      <c r="SFU7" s="476"/>
      <c r="SFV7" s="476"/>
      <c r="SFW7" s="476"/>
      <c r="SFX7" s="476"/>
      <c r="SFY7" s="476"/>
      <c r="SFZ7" s="476"/>
      <c r="SGA7" s="476"/>
      <c r="SGB7" s="476"/>
      <c r="SGC7" s="476"/>
      <c r="SGD7" s="476"/>
      <c r="SGE7" s="476"/>
      <c r="SGF7" s="476"/>
      <c r="SGG7" s="476"/>
      <c r="SGH7" s="476"/>
      <c r="SGI7" s="476"/>
      <c r="SGJ7" s="476"/>
      <c r="SGK7" s="476"/>
      <c r="SGL7" s="476"/>
      <c r="SGM7" s="476"/>
      <c r="SGN7" s="476"/>
      <c r="SGO7" s="476"/>
      <c r="SGP7" s="476"/>
      <c r="SGQ7" s="476"/>
      <c r="SGR7" s="476"/>
      <c r="SGS7" s="476"/>
      <c r="SGT7" s="476"/>
      <c r="SGU7" s="476"/>
      <c r="SGV7" s="476"/>
      <c r="SGW7" s="476"/>
      <c r="SGX7" s="476"/>
      <c r="SGY7" s="476"/>
      <c r="SGZ7" s="476"/>
      <c r="SHA7" s="476"/>
      <c r="SHB7" s="476"/>
      <c r="SHC7" s="476"/>
      <c r="SHD7" s="476"/>
      <c r="SHE7" s="476"/>
      <c r="SHF7" s="476"/>
      <c r="SHG7" s="476"/>
      <c r="SHH7" s="476"/>
      <c r="SHI7" s="476"/>
      <c r="SHJ7" s="476"/>
      <c r="SHK7" s="476"/>
      <c r="SHL7" s="476"/>
      <c r="SHM7" s="476"/>
      <c r="SHN7" s="476"/>
      <c r="SHO7" s="476"/>
      <c r="SHP7" s="476"/>
      <c r="SHQ7" s="476"/>
      <c r="SHR7" s="476"/>
      <c r="SHS7" s="476"/>
      <c r="SHT7" s="476"/>
      <c r="SHU7" s="476"/>
      <c r="SHV7" s="476"/>
      <c r="SHW7" s="476"/>
      <c r="SHX7" s="476"/>
      <c r="SHY7" s="476"/>
      <c r="SHZ7" s="476"/>
      <c r="SIA7" s="476"/>
      <c r="SIB7" s="476"/>
      <c r="SIC7" s="476"/>
      <c r="SID7" s="476"/>
      <c r="SIE7" s="476"/>
      <c r="SIF7" s="476"/>
      <c r="SIG7" s="476"/>
      <c r="SIH7" s="476"/>
      <c r="SII7" s="476"/>
      <c r="SIJ7" s="476"/>
      <c r="SIK7" s="476"/>
      <c r="SIL7" s="476"/>
      <c r="SIM7" s="476"/>
      <c r="SIN7" s="476"/>
      <c r="SIO7" s="476"/>
      <c r="SIP7" s="476"/>
      <c r="SIQ7" s="476"/>
      <c r="SIR7" s="476"/>
      <c r="SIS7" s="476"/>
      <c r="SIT7" s="476"/>
      <c r="SIU7" s="476"/>
      <c r="SIV7" s="476"/>
      <c r="SIW7" s="476"/>
      <c r="SIX7" s="476"/>
      <c r="SIY7" s="476"/>
      <c r="SIZ7" s="476"/>
      <c r="SJA7" s="476"/>
      <c r="SJB7" s="476"/>
      <c r="SJC7" s="476"/>
      <c r="SJD7" s="476"/>
      <c r="SJE7" s="476"/>
      <c r="SJF7" s="476"/>
      <c r="SJG7" s="476"/>
      <c r="SJH7" s="476"/>
      <c r="SJI7" s="476"/>
      <c r="SJJ7" s="476"/>
      <c r="SJK7" s="476"/>
      <c r="SJL7" s="476"/>
      <c r="SJM7" s="476"/>
      <c r="SJN7" s="476"/>
      <c r="SJO7" s="476"/>
      <c r="SJP7" s="476"/>
      <c r="SJQ7" s="476"/>
      <c r="SJR7" s="476"/>
      <c r="SJS7" s="476"/>
      <c r="SJT7" s="476"/>
      <c r="SJU7" s="476"/>
      <c r="SJV7" s="476"/>
      <c r="SJW7" s="476"/>
      <c r="SJX7" s="476"/>
      <c r="SJY7" s="476"/>
      <c r="SJZ7" s="476"/>
      <c r="SKA7" s="476"/>
      <c r="SKB7" s="476"/>
      <c r="SKC7" s="476"/>
      <c r="SKD7" s="476"/>
      <c r="SKE7" s="476"/>
      <c r="SKF7" s="476"/>
      <c r="SKG7" s="476"/>
      <c r="SKH7" s="476"/>
      <c r="SKI7" s="476"/>
      <c r="SKJ7" s="476"/>
      <c r="SKK7" s="476"/>
      <c r="SKL7" s="476"/>
      <c r="SKM7" s="476"/>
      <c r="SKN7" s="476"/>
      <c r="SKO7" s="476"/>
      <c r="SKP7" s="476"/>
      <c r="SKQ7" s="476"/>
      <c r="SKR7" s="476"/>
      <c r="SKS7" s="476"/>
      <c r="SKT7" s="476"/>
      <c r="SKU7" s="476"/>
      <c r="SKV7" s="476"/>
      <c r="SKW7" s="476"/>
      <c r="SKX7" s="476"/>
      <c r="SKY7" s="476"/>
      <c r="SKZ7" s="476"/>
      <c r="SLA7" s="476"/>
      <c r="SLB7" s="476"/>
      <c r="SLC7" s="476"/>
      <c r="SLD7" s="476"/>
      <c r="SLE7" s="476"/>
      <c r="SLF7" s="476"/>
      <c r="SLG7" s="476"/>
      <c r="SLH7" s="476"/>
      <c r="SLI7" s="476"/>
      <c r="SLJ7" s="476"/>
      <c r="SLK7" s="476"/>
      <c r="SLL7" s="476"/>
      <c r="SLM7" s="476"/>
      <c r="SLN7" s="476"/>
      <c r="SLO7" s="476"/>
      <c r="SLP7" s="476"/>
      <c r="SLQ7" s="476"/>
      <c r="SLR7" s="476"/>
      <c r="SLS7" s="476"/>
      <c r="SLT7" s="476"/>
      <c r="SLU7" s="476"/>
      <c r="SLV7" s="476"/>
      <c r="SLW7" s="476"/>
      <c r="SLX7" s="476"/>
      <c r="SLY7" s="476"/>
      <c r="SLZ7" s="476"/>
      <c r="SMA7" s="476"/>
      <c r="SMB7" s="476"/>
      <c r="SMC7" s="476"/>
      <c r="SMD7" s="476"/>
      <c r="SME7" s="476"/>
      <c r="SMF7" s="476"/>
      <c r="SMG7" s="476"/>
      <c r="SMH7" s="476"/>
      <c r="SMI7" s="476"/>
      <c r="SMJ7" s="476"/>
      <c r="SMK7" s="476"/>
      <c r="SML7" s="476"/>
      <c r="SMM7" s="476"/>
      <c r="SMN7" s="476"/>
      <c r="SMO7" s="476"/>
      <c r="SMP7" s="476"/>
      <c r="SMQ7" s="476"/>
      <c r="SMR7" s="476"/>
      <c r="SMS7" s="476"/>
      <c r="SMT7" s="476"/>
      <c r="SMU7" s="476"/>
      <c r="SMV7" s="476"/>
      <c r="SMW7" s="476"/>
      <c r="SMX7" s="476"/>
      <c r="SMY7" s="476"/>
      <c r="SMZ7" s="476"/>
      <c r="SNA7" s="476"/>
      <c r="SNB7" s="476"/>
      <c r="SNC7" s="476"/>
      <c r="SND7" s="476"/>
      <c r="SNE7" s="476"/>
      <c r="SNF7" s="476"/>
      <c r="SNG7" s="476"/>
      <c r="SNH7" s="476"/>
      <c r="SNI7" s="476"/>
      <c r="SNJ7" s="476"/>
      <c r="SNK7" s="476"/>
      <c r="SNL7" s="476"/>
      <c r="SNM7" s="476"/>
      <c r="SNN7" s="476"/>
      <c r="SNO7" s="476"/>
      <c r="SNP7" s="476"/>
      <c r="SNQ7" s="476"/>
      <c r="SNR7" s="476"/>
      <c r="SNS7" s="476"/>
      <c r="SNT7" s="476"/>
      <c r="SNU7" s="476"/>
      <c r="SNV7" s="476"/>
      <c r="SNW7" s="476"/>
      <c r="SNX7" s="476"/>
      <c r="SNY7" s="476"/>
      <c r="SNZ7" s="476"/>
      <c r="SOA7" s="476"/>
      <c r="SOB7" s="476"/>
      <c r="SOC7" s="476"/>
      <c r="SOD7" s="476"/>
      <c r="SOE7" s="476"/>
      <c r="SOF7" s="476"/>
      <c r="SOG7" s="476"/>
      <c r="SOH7" s="476"/>
      <c r="SOI7" s="476"/>
      <c r="SOJ7" s="476"/>
      <c r="SOK7" s="476"/>
      <c r="SOL7" s="476"/>
      <c r="SOM7" s="476"/>
      <c r="SON7" s="476"/>
      <c r="SOO7" s="476"/>
      <c r="SOP7" s="476"/>
      <c r="SOQ7" s="476"/>
      <c r="SOR7" s="476"/>
      <c r="SOS7" s="476"/>
      <c r="SOT7" s="476"/>
      <c r="SOU7" s="476"/>
      <c r="SOV7" s="476"/>
      <c r="SOW7" s="476"/>
      <c r="SOX7" s="476"/>
      <c r="SOY7" s="476"/>
      <c r="SOZ7" s="476"/>
      <c r="SPA7" s="476"/>
      <c r="SPB7" s="476"/>
      <c r="SPC7" s="476"/>
      <c r="SPD7" s="476"/>
      <c r="SPE7" s="476"/>
      <c r="SPF7" s="476"/>
      <c r="SPG7" s="476"/>
      <c r="SPH7" s="476"/>
      <c r="SPI7" s="476"/>
      <c r="SPJ7" s="476"/>
      <c r="SPK7" s="476"/>
      <c r="SPL7" s="476"/>
      <c r="SPM7" s="476"/>
      <c r="SPN7" s="476"/>
      <c r="SPO7" s="476"/>
      <c r="SPP7" s="476"/>
      <c r="SPQ7" s="476"/>
      <c r="SPR7" s="476"/>
      <c r="SPS7" s="476"/>
      <c r="SPT7" s="476"/>
      <c r="SPU7" s="476"/>
      <c r="SPV7" s="476"/>
      <c r="SPW7" s="476"/>
      <c r="SPX7" s="476"/>
      <c r="SPY7" s="476"/>
      <c r="SPZ7" s="476"/>
      <c r="SQA7" s="476"/>
      <c r="SQB7" s="476"/>
      <c r="SQC7" s="476"/>
      <c r="SQD7" s="476"/>
      <c r="SQE7" s="476"/>
      <c r="SQF7" s="476"/>
      <c r="SQG7" s="476"/>
      <c r="SQH7" s="476"/>
      <c r="SQI7" s="476"/>
      <c r="SQJ7" s="476"/>
      <c r="SQK7" s="476"/>
      <c r="SQL7" s="476"/>
      <c r="SQM7" s="476"/>
      <c r="SQN7" s="476"/>
      <c r="SQO7" s="476"/>
      <c r="SQP7" s="476"/>
      <c r="SQQ7" s="476"/>
      <c r="SQR7" s="476"/>
      <c r="SQS7" s="476"/>
      <c r="SQT7" s="476"/>
      <c r="SQU7" s="476"/>
      <c r="SQV7" s="476"/>
      <c r="SQW7" s="476"/>
      <c r="SQX7" s="476"/>
      <c r="SQY7" s="476"/>
      <c r="SQZ7" s="476"/>
      <c r="SRA7" s="476"/>
      <c r="SRB7" s="476"/>
      <c r="SRC7" s="476"/>
      <c r="SRD7" s="476"/>
      <c r="SRE7" s="476"/>
      <c r="SRF7" s="476"/>
      <c r="SRG7" s="476"/>
      <c r="SRH7" s="476"/>
      <c r="SRI7" s="476"/>
      <c r="SRJ7" s="476"/>
      <c r="SRK7" s="476"/>
      <c r="SRL7" s="476"/>
      <c r="SRM7" s="476"/>
      <c r="SRN7" s="476"/>
      <c r="SRO7" s="476"/>
      <c r="SRP7" s="476"/>
      <c r="SRQ7" s="476"/>
      <c r="SRR7" s="476"/>
      <c r="SRS7" s="476"/>
      <c r="SRT7" s="476"/>
      <c r="SRU7" s="476"/>
      <c r="SRV7" s="476"/>
      <c r="SRW7" s="476"/>
      <c r="SRX7" s="476"/>
      <c r="SRY7" s="476"/>
      <c r="SRZ7" s="476"/>
      <c r="SSA7" s="476"/>
      <c r="SSB7" s="476"/>
      <c r="SSC7" s="476"/>
      <c r="SSD7" s="476"/>
      <c r="SSE7" s="476"/>
      <c r="SSF7" s="476"/>
      <c r="SSG7" s="476"/>
      <c r="SSH7" s="476"/>
      <c r="SSI7" s="476"/>
      <c r="SSJ7" s="476"/>
      <c r="SSK7" s="476"/>
      <c r="SSL7" s="476"/>
      <c r="SSM7" s="476"/>
      <c r="SSN7" s="476"/>
      <c r="SSO7" s="476"/>
      <c r="SSP7" s="476"/>
      <c r="SSQ7" s="476"/>
      <c r="SSR7" s="476"/>
      <c r="SSS7" s="476"/>
      <c r="SST7" s="476"/>
      <c r="SSU7" s="476"/>
      <c r="SSV7" s="476"/>
      <c r="SSW7" s="476"/>
      <c r="SSX7" s="476"/>
      <c r="SSY7" s="476"/>
      <c r="SSZ7" s="476"/>
      <c r="STA7" s="476"/>
      <c r="STB7" s="476"/>
      <c r="STC7" s="476"/>
      <c r="STD7" s="476"/>
      <c r="STE7" s="476"/>
      <c r="STF7" s="476"/>
      <c r="STG7" s="476"/>
      <c r="STH7" s="476"/>
      <c r="STI7" s="476"/>
      <c r="STJ7" s="476"/>
      <c r="STK7" s="476"/>
      <c r="STL7" s="476"/>
      <c r="STM7" s="476"/>
      <c r="STN7" s="476"/>
      <c r="STO7" s="476"/>
      <c r="STP7" s="476"/>
      <c r="STQ7" s="476"/>
      <c r="STR7" s="476"/>
      <c r="STS7" s="476"/>
      <c r="STT7" s="476"/>
      <c r="STU7" s="476"/>
      <c r="STV7" s="476"/>
      <c r="STW7" s="476"/>
      <c r="STX7" s="476"/>
      <c r="STY7" s="476"/>
      <c r="STZ7" s="476"/>
      <c r="SUA7" s="476"/>
      <c r="SUB7" s="476"/>
      <c r="SUC7" s="476"/>
      <c r="SUD7" s="476"/>
      <c r="SUE7" s="476"/>
      <c r="SUF7" s="476"/>
      <c r="SUG7" s="476"/>
      <c r="SUH7" s="476"/>
      <c r="SUI7" s="476"/>
      <c r="SUJ7" s="476"/>
      <c r="SUK7" s="476"/>
      <c r="SUL7" s="476"/>
      <c r="SUM7" s="476"/>
      <c r="SUN7" s="476"/>
      <c r="SUO7" s="476"/>
      <c r="SUP7" s="476"/>
      <c r="SUQ7" s="476"/>
      <c r="SUR7" s="476"/>
      <c r="SUS7" s="476"/>
      <c r="SUT7" s="476"/>
      <c r="SUU7" s="476"/>
      <c r="SUV7" s="476"/>
      <c r="SUW7" s="476"/>
      <c r="SUX7" s="476"/>
      <c r="SUY7" s="476"/>
      <c r="SUZ7" s="476"/>
      <c r="SVA7" s="476"/>
      <c r="SVB7" s="476"/>
      <c r="SVC7" s="476"/>
      <c r="SVD7" s="476"/>
      <c r="SVE7" s="476"/>
      <c r="SVF7" s="476"/>
      <c r="SVG7" s="476"/>
      <c r="SVH7" s="476"/>
      <c r="SVI7" s="476"/>
      <c r="SVJ7" s="476"/>
      <c r="SVK7" s="476"/>
      <c r="SVL7" s="476"/>
      <c r="SVM7" s="476"/>
      <c r="SVN7" s="476"/>
      <c r="SVO7" s="476"/>
      <c r="SVP7" s="476"/>
      <c r="SVQ7" s="476"/>
      <c r="SVR7" s="476"/>
      <c r="SVS7" s="476"/>
      <c r="SVT7" s="476"/>
      <c r="SVU7" s="476"/>
      <c r="SVV7" s="476"/>
      <c r="SVW7" s="476"/>
      <c r="SVX7" s="476"/>
      <c r="SVY7" s="476"/>
      <c r="SVZ7" s="476"/>
      <c r="SWA7" s="476"/>
      <c r="SWB7" s="476"/>
      <c r="SWC7" s="476"/>
      <c r="SWD7" s="476"/>
      <c r="SWE7" s="476"/>
      <c r="SWF7" s="476"/>
      <c r="SWG7" s="476"/>
      <c r="SWH7" s="476"/>
      <c r="SWI7" s="476"/>
      <c r="SWJ7" s="476"/>
      <c r="SWK7" s="476"/>
      <c r="SWL7" s="476"/>
      <c r="SWM7" s="476"/>
      <c r="SWN7" s="476"/>
      <c r="SWO7" s="476"/>
      <c r="SWP7" s="476"/>
      <c r="SWQ7" s="476"/>
      <c r="SWR7" s="476"/>
      <c r="SWS7" s="476"/>
      <c r="SWT7" s="476"/>
      <c r="SWU7" s="476"/>
      <c r="SWV7" s="476"/>
      <c r="SWW7" s="476"/>
      <c r="SWX7" s="476"/>
      <c r="SWY7" s="476"/>
      <c r="SWZ7" s="476"/>
      <c r="SXA7" s="476"/>
      <c r="SXB7" s="476"/>
      <c r="SXC7" s="476"/>
      <c r="SXD7" s="476"/>
      <c r="SXE7" s="476"/>
      <c r="SXF7" s="476"/>
      <c r="SXG7" s="476"/>
      <c r="SXH7" s="476"/>
      <c r="SXI7" s="476"/>
      <c r="SXJ7" s="476"/>
      <c r="SXK7" s="476"/>
      <c r="SXL7" s="476"/>
      <c r="SXM7" s="476"/>
      <c r="SXN7" s="476"/>
      <c r="SXO7" s="476"/>
      <c r="SXP7" s="476"/>
      <c r="SXQ7" s="476"/>
      <c r="SXR7" s="476"/>
      <c r="SXS7" s="476"/>
      <c r="SXT7" s="476"/>
      <c r="SXU7" s="476"/>
      <c r="SXV7" s="476"/>
      <c r="SXW7" s="476"/>
      <c r="SXX7" s="476"/>
      <c r="SXY7" s="476"/>
      <c r="SXZ7" s="476"/>
      <c r="SYA7" s="476"/>
      <c r="SYB7" s="476"/>
      <c r="SYC7" s="476"/>
      <c r="SYD7" s="476"/>
      <c r="SYE7" s="476"/>
      <c r="SYF7" s="476"/>
      <c r="SYG7" s="476"/>
      <c r="SYH7" s="476"/>
      <c r="SYI7" s="476"/>
      <c r="SYJ7" s="476"/>
      <c r="SYK7" s="476"/>
      <c r="SYL7" s="476"/>
      <c r="SYM7" s="476"/>
      <c r="SYN7" s="476"/>
      <c r="SYO7" s="476"/>
      <c r="SYP7" s="476"/>
      <c r="SYQ7" s="476"/>
      <c r="SYR7" s="476"/>
      <c r="SYS7" s="476"/>
      <c r="SYT7" s="476"/>
      <c r="SYU7" s="476"/>
      <c r="SYV7" s="476"/>
      <c r="SYW7" s="476"/>
      <c r="SYX7" s="476"/>
      <c r="SYY7" s="476"/>
      <c r="SYZ7" s="476"/>
      <c r="SZA7" s="476"/>
      <c r="SZB7" s="476"/>
      <c r="SZC7" s="476"/>
      <c r="SZD7" s="476"/>
      <c r="SZE7" s="476"/>
      <c r="SZF7" s="476"/>
      <c r="SZG7" s="476"/>
      <c r="SZH7" s="476"/>
      <c r="SZI7" s="476"/>
      <c r="SZJ7" s="476"/>
      <c r="SZK7" s="476"/>
      <c r="SZL7" s="476"/>
      <c r="SZM7" s="476"/>
      <c r="SZN7" s="476"/>
      <c r="SZO7" s="476"/>
      <c r="SZP7" s="476"/>
      <c r="SZQ7" s="476"/>
      <c r="SZR7" s="476"/>
      <c r="SZS7" s="476"/>
      <c r="SZT7" s="476"/>
      <c r="SZU7" s="476"/>
      <c r="SZV7" s="476"/>
      <c r="SZW7" s="476"/>
      <c r="SZX7" s="476"/>
      <c r="SZY7" s="476"/>
      <c r="SZZ7" s="476"/>
      <c r="TAA7" s="476"/>
      <c r="TAB7" s="476"/>
      <c r="TAC7" s="476"/>
      <c r="TAD7" s="476"/>
      <c r="TAE7" s="476"/>
      <c r="TAF7" s="476"/>
      <c r="TAG7" s="476"/>
      <c r="TAH7" s="476"/>
      <c r="TAI7" s="476"/>
      <c r="TAJ7" s="476"/>
      <c r="TAK7" s="476"/>
      <c r="TAL7" s="476"/>
      <c r="TAM7" s="476"/>
      <c r="TAN7" s="476"/>
      <c r="TAO7" s="476"/>
      <c r="TAP7" s="476"/>
      <c r="TAQ7" s="476"/>
      <c r="TAR7" s="476"/>
      <c r="TAS7" s="476"/>
      <c r="TAT7" s="476"/>
      <c r="TAU7" s="476"/>
      <c r="TAV7" s="476"/>
      <c r="TAW7" s="476"/>
      <c r="TAX7" s="476"/>
      <c r="TAY7" s="476"/>
      <c r="TAZ7" s="476"/>
      <c r="TBA7" s="476"/>
      <c r="TBB7" s="476"/>
      <c r="TBC7" s="476"/>
      <c r="TBD7" s="476"/>
      <c r="TBE7" s="476"/>
      <c r="TBF7" s="476"/>
      <c r="TBG7" s="476"/>
      <c r="TBH7" s="476"/>
      <c r="TBI7" s="476"/>
      <c r="TBJ7" s="476"/>
      <c r="TBK7" s="476"/>
      <c r="TBL7" s="476"/>
      <c r="TBM7" s="476"/>
      <c r="TBN7" s="476"/>
      <c r="TBO7" s="476"/>
      <c r="TBP7" s="476"/>
      <c r="TBQ7" s="476"/>
      <c r="TBR7" s="476"/>
      <c r="TBS7" s="476"/>
      <c r="TBT7" s="476"/>
      <c r="TBU7" s="476"/>
      <c r="TBV7" s="476"/>
      <c r="TBW7" s="476"/>
      <c r="TBX7" s="476"/>
      <c r="TBY7" s="476"/>
      <c r="TBZ7" s="476"/>
      <c r="TCA7" s="476"/>
      <c r="TCB7" s="476"/>
      <c r="TCC7" s="476"/>
      <c r="TCD7" s="476"/>
      <c r="TCE7" s="476"/>
      <c r="TCF7" s="476"/>
      <c r="TCG7" s="476"/>
      <c r="TCH7" s="476"/>
      <c r="TCI7" s="476"/>
      <c r="TCJ7" s="476"/>
      <c r="TCK7" s="476"/>
      <c r="TCL7" s="476"/>
      <c r="TCM7" s="476"/>
      <c r="TCN7" s="476"/>
      <c r="TCO7" s="476"/>
      <c r="TCP7" s="476"/>
      <c r="TCQ7" s="476"/>
      <c r="TCR7" s="476"/>
      <c r="TCS7" s="476"/>
      <c r="TCT7" s="476"/>
      <c r="TCU7" s="476"/>
      <c r="TCV7" s="476"/>
      <c r="TCW7" s="476"/>
      <c r="TCX7" s="476"/>
      <c r="TCY7" s="476"/>
      <c r="TCZ7" s="476"/>
      <c r="TDA7" s="476"/>
      <c r="TDB7" s="476"/>
      <c r="TDC7" s="476"/>
      <c r="TDD7" s="476"/>
      <c r="TDE7" s="476"/>
      <c r="TDF7" s="476"/>
      <c r="TDG7" s="476"/>
      <c r="TDH7" s="476"/>
      <c r="TDI7" s="476"/>
      <c r="TDJ7" s="476"/>
      <c r="TDK7" s="476"/>
      <c r="TDL7" s="476"/>
      <c r="TDM7" s="476"/>
      <c r="TDN7" s="476"/>
      <c r="TDO7" s="476"/>
      <c r="TDP7" s="476"/>
      <c r="TDQ7" s="476"/>
      <c r="TDR7" s="476"/>
      <c r="TDS7" s="476"/>
      <c r="TDT7" s="476"/>
      <c r="TDU7" s="476"/>
      <c r="TDV7" s="476"/>
      <c r="TDW7" s="476"/>
      <c r="TDX7" s="476"/>
      <c r="TDY7" s="476"/>
      <c r="TDZ7" s="476"/>
      <c r="TEA7" s="476"/>
      <c r="TEB7" s="476"/>
      <c r="TEC7" s="476"/>
      <c r="TED7" s="476"/>
      <c r="TEE7" s="476"/>
      <c r="TEF7" s="476"/>
      <c r="TEG7" s="476"/>
      <c r="TEH7" s="476"/>
      <c r="TEI7" s="476"/>
      <c r="TEJ7" s="476"/>
      <c r="TEK7" s="476"/>
      <c r="TEL7" s="476"/>
      <c r="TEM7" s="476"/>
      <c r="TEN7" s="476"/>
      <c r="TEO7" s="476"/>
      <c r="TEP7" s="476"/>
      <c r="TEQ7" s="476"/>
      <c r="TER7" s="476"/>
      <c r="TES7" s="476"/>
      <c r="TET7" s="476"/>
      <c r="TEU7" s="476"/>
      <c r="TEV7" s="476"/>
      <c r="TEW7" s="476"/>
      <c r="TEX7" s="476"/>
      <c r="TEY7" s="476"/>
      <c r="TEZ7" s="476"/>
      <c r="TFA7" s="476"/>
      <c r="TFB7" s="476"/>
      <c r="TFC7" s="476"/>
      <c r="TFD7" s="476"/>
      <c r="TFE7" s="476"/>
      <c r="TFF7" s="476"/>
      <c r="TFG7" s="476"/>
      <c r="TFH7" s="476"/>
      <c r="TFI7" s="476"/>
      <c r="TFJ7" s="476"/>
      <c r="TFK7" s="476"/>
      <c r="TFL7" s="476"/>
      <c r="TFM7" s="476"/>
      <c r="TFN7" s="476"/>
      <c r="TFO7" s="476"/>
      <c r="TFP7" s="476"/>
      <c r="TFQ7" s="476"/>
      <c r="TFR7" s="476"/>
      <c r="TFS7" s="476"/>
      <c r="TFT7" s="476"/>
      <c r="TFU7" s="476"/>
      <c r="TFV7" s="476"/>
      <c r="TFW7" s="476"/>
      <c r="TFX7" s="476"/>
      <c r="TFY7" s="476"/>
      <c r="TFZ7" s="476"/>
      <c r="TGA7" s="476"/>
      <c r="TGB7" s="476"/>
      <c r="TGC7" s="476"/>
      <c r="TGD7" s="476"/>
      <c r="TGE7" s="476"/>
      <c r="TGF7" s="476"/>
      <c r="TGG7" s="476"/>
      <c r="TGH7" s="476"/>
      <c r="TGI7" s="476"/>
      <c r="TGJ7" s="476"/>
      <c r="TGK7" s="476"/>
      <c r="TGL7" s="476"/>
      <c r="TGM7" s="476"/>
      <c r="TGN7" s="476"/>
      <c r="TGO7" s="476"/>
      <c r="TGP7" s="476"/>
      <c r="TGQ7" s="476"/>
      <c r="TGR7" s="476"/>
      <c r="TGS7" s="476"/>
      <c r="TGT7" s="476"/>
      <c r="TGU7" s="476"/>
      <c r="TGV7" s="476"/>
      <c r="TGW7" s="476"/>
      <c r="TGX7" s="476"/>
      <c r="TGY7" s="476"/>
      <c r="TGZ7" s="476"/>
      <c r="THA7" s="476"/>
      <c r="THB7" s="476"/>
      <c r="THC7" s="476"/>
      <c r="THD7" s="476"/>
      <c r="THE7" s="476"/>
      <c r="THF7" s="476"/>
      <c r="THG7" s="476"/>
      <c r="THH7" s="476"/>
      <c r="THI7" s="476"/>
      <c r="THJ7" s="476"/>
      <c r="THK7" s="476"/>
      <c r="THL7" s="476"/>
      <c r="THM7" s="476"/>
      <c r="THN7" s="476"/>
      <c r="THO7" s="476"/>
      <c r="THP7" s="476"/>
      <c r="THQ7" s="476"/>
      <c r="THR7" s="476"/>
      <c r="THS7" s="476"/>
      <c r="THT7" s="476"/>
      <c r="THU7" s="476"/>
      <c r="THV7" s="476"/>
      <c r="THW7" s="476"/>
      <c r="THX7" s="476"/>
      <c r="THY7" s="476"/>
      <c r="THZ7" s="476"/>
      <c r="TIA7" s="476"/>
      <c r="TIB7" s="476"/>
      <c r="TIC7" s="476"/>
      <c r="TID7" s="476"/>
      <c r="TIE7" s="476"/>
      <c r="TIF7" s="476"/>
      <c r="TIG7" s="476"/>
      <c r="TIH7" s="476"/>
      <c r="TII7" s="476"/>
      <c r="TIJ7" s="476"/>
      <c r="TIK7" s="476"/>
      <c r="TIL7" s="476"/>
      <c r="TIM7" s="476"/>
      <c r="TIN7" s="476"/>
      <c r="TIO7" s="476"/>
      <c r="TIP7" s="476"/>
      <c r="TIQ7" s="476"/>
      <c r="TIR7" s="476"/>
      <c r="TIS7" s="476"/>
      <c r="TIT7" s="476"/>
      <c r="TIU7" s="476"/>
      <c r="TIV7" s="476"/>
      <c r="TIW7" s="476"/>
      <c r="TIX7" s="476"/>
      <c r="TIY7" s="476"/>
      <c r="TIZ7" s="476"/>
      <c r="TJA7" s="476"/>
      <c r="TJB7" s="476"/>
      <c r="TJC7" s="476"/>
      <c r="TJD7" s="476"/>
      <c r="TJE7" s="476"/>
      <c r="TJF7" s="476"/>
      <c r="TJG7" s="476"/>
      <c r="TJH7" s="476"/>
      <c r="TJI7" s="476"/>
      <c r="TJJ7" s="476"/>
      <c r="TJK7" s="476"/>
      <c r="TJL7" s="476"/>
      <c r="TJM7" s="476"/>
      <c r="TJN7" s="476"/>
      <c r="TJO7" s="476"/>
      <c r="TJP7" s="476"/>
      <c r="TJQ7" s="476"/>
      <c r="TJR7" s="476"/>
      <c r="TJS7" s="476"/>
      <c r="TJT7" s="476"/>
      <c r="TJU7" s="476"/>
      <c r="TJV7" s="476"/>
      <c r="TJW7" s="476"/>
      <c r="TJX7" s="476"/>
      <c r="TJY7" s="476"/>
      <c r="TJZ7" s="476"/>
      <c r="TKA7" s="476"/>
      <c r="TKB7" s="476"/>
      <c r="TKC7" s="476"/>
      <c r="TKD7" s="476"/>
      <c r="TKE7" s="476"/>
      <c r="TKF7" s="476"/>
      <c r="TKG7" s="476"/>
      <c r="TKH7" s="476"/>
      <c r="TKI7" s="476"/>
      <c r="TKJ7" s="476"/>
      <c r="TKK7" s="476"/>
      <c r="TKL7" s="476"/>
      <c r="TKM7" s="476"/>
      <c r="TKN7" s="476"/>
      <c r="TKO7" s="476"/>
      <c r="TKP7" s="476"/>
      <c r="TKQ7" s="476"/>
      <c r="TKR7" s="476"/>
      <c r="TKS7" s="476"/>
      <c r="TKT7" s="476"/>
      <c r="TKU7" s="476"/>
      <c r="TKV7" s="476"/>
      <c r="TKW7" s="476"/>
      <c r="TKX7" s="476"/>
      <c r="TKY7" s="476"/>
      <c r="TKZ7" s="476"/>
      <c r="TLA7" s="476"/>
      <c r="TLB7" s="476"/>
      <c r="TLC7" s="476"/>
      <c r="TLD7" s="476"/>
      <c r="TLE7" s="476"/>
      <c r="TLF7" s="476"/>
      <c r="TLG7" s="476"/>
      <c r="TLH7" s="476"/>
      <c r="TLI7" s="476"/>
      <c r="TLJ7" s="476"/>
      <c r="TLK7" s="476"/>
      <c r="TLL7" s="476"/>
      <c r="TLM7" s="476"/>
      <c r="TLN7" s="476"/>
      <c r="TLO7" s="476"/>
      <c r="TLP7" s="476"/>
      <c r="TLQ7" s="476"/>
      <c r="TLR7" s="476"/>
      <c r="TLS7" s="476"/>
      <c r="TLT7" s="476"/>
      <c r="TLU7" s="476"/>
      <c r="TLV7" s="476"/>
      <c r="TLW7" s="476"/>
      <c r="TLX7" s="476"/>
      <c r="TLY7" s="476"/>
      <c r="TLZ7" s="476"/>
      <c r="TMA7" s="476"/>
      <c r="TMB7" s="476"/>
      <c r="TMC7" s="476"/>
      <c r="TMD7" s="476"/>
      <c r="TME7" s="476"/>
      <c r="TMF7" s="476"/>
      <c r="TMG7" s="476"/>
      <c r="TMH7" s="476"/>
      <c r="TMI7" s="476"/>
      <c r="TMJ7" s="476"/>
      <c r="TMK7" s="476"/>
      <c r="TML7" s="476"/>
      <c r="TMM7" s="476"/>
      <c r="TMN7" s="476"/>
      <c r="TMO7" s="476"/>
      <c r="TMP7" s="476"/>
      <c r="TMQ7" s="476"/>
      <c r="TMR7" s="476"/>
      <c r="TMS7" s="476"/>
      <c r="TMT7" s="476"/>
      <c r="TMU7" s="476"/>
      <c r="TMV7" s="476"/>
      <c r="TMW7" s="476"/>
      <c r="TMX7" s="476"/>
      <c r="TMY7" s="476"/>
      <c r="TMZ7" s="476"/>
      <c r="TNA7" s="476"/>
      <c r="TNB7" s="476"/>
      <c r="TNC7" s="476"/>
      <c r="TND7" s="476"/>
      <c r="TNE7" s="476"/>
      <c r="TNF7" s="476"/>
      <c r="TNG7" s="476"/>
      <c r="TNH7" s="476"/>
      <c r="TNI7" s="476"/>
      <c r="TNJ7" s="476"/>
      <c r="TNK7" s="476"/>
      <c r="TNL7" s="476"/>
      <c r="TNM7" s="476"/>
      <c r="TNN7" s="476"/>
      <c r="TNO7" s="476"/>
      <c r="TNP7" s="476"/>
      <c r="TNQ7" s="476"/>
      <c r="TNR7" s="476"/>
      <c r="TNS7" s="476"/>
      <c r="TNT7" s="476"/>
      <c r="TNU7" s="476"/>
      <c r="TNV7" s="476"/>
      <c r="TNW7" s="476"/>
      <c r="TNX7" s="476"/>
      <c r="TNY7" s="476"/>
      <c r="TNZ7" s="476"/>
      <c r="TOA7" s="476"/>
      <c r="TOB7" s="476"/>
      <c r="TOC7" s="476"/>
      <c r="TOD7" s="476"/>
      <c r="TOE7" s="476"/>
      <c r="TOF7" s="476"/>
      <c r="TOG7" s="476"/>
      <c r="TOH7" s="476"/>
      <c r="TOI7" s="476"/>
      <c r="TOJ7" s="476"/>
      <c r="TOK7" s="476"/>
      <c r="TOL7" s="476"/>
      <c r="TOM7" s="476"/>
      <c r="TON7" s="476"/>
      <c r="TOO7" s="476"/>
      <c r="TOP7" s="476"/>
      <c r="TOQ7" s="476"/>
      <c r="TOR7" s="476"/>
      <c r="TOS7" s="476"/>
      <c r="TOT7" s="476"/>
      <c r="TOU7" s="476"/>
      <c r="TOV7" s="476"/>
      <c r="TOW7" s="476"/>
      <c r="TOX7" s="476"/>
      <c r="TOY7" s="476"/>
      <c r="TOZ7" s="476"/>
      <c r="TPA7" s="476"/>
      <c r="TPB7" s="476"/>
      <c r="TPC7" s="476"/>
      <c r="TPD7" s="476"/>
      <c r="TPE7" s="476"/>
      <c r="TPF7" s="476"/>
      <c r="TPG7" s="476"/>
      <c r="TPH7" s="476"/>
      <c r="TPI7" s="476"/>
      <c r="TPJ7" s="476"/>
      <c r="TPK7" s="476"/>
      <c r="TPL7" s="476"/>
      <c r="TPM7" s="476"/>
      <c r="TPN7" s="476"/>
      <c r="TPO7" s="476"/>
      <c r="TPP7" s="476"/>
      <c r="TPQ7" s="476"/>
      <c r="TPR7" s="476"/>
      <c r="TPS7" s="476"/>
      <c r="TPT7" s="476"/>
      <c r="TPU7" s="476"/>
      <c r="TPV7" s="476"/>
      <c r="TPW7" s="476"/>
      <c r="TPX7" s="476"/>
      <c r="TPY7" s="476"/>
      <c r="TPZ7" s="476"/>
      <c r="TQA7" s="476"/>
      <c r="TQB7" s="476"/>
      <c r="TQC7" s="476"/>
      <c r="TQD7" s="476"/>
      <c r="TQE7" s="476"/>
      <c r="TQF7" s="476"/>
      <c r="TQG7" s="476"/>
      <c r="TQH7" s="476"/>
      <c r="TQI7" s="476"/>
      <c r="TQJ7" s="476"/>
      <c r="TQK7" s="476"/>
      <c r="TQL7" s="476"/>
      <c r="TQM7" s="476"/>
      <c r="TQN7" s="476"/>
      <c r="TQO7" s="476"/>
      <c r="TQP7" s="476"/>
      <c r="TQQ7" s="476"/>
      <c r="TQR7" s="476"/>
      <c r="TQS7" s="476"/>
      <c r="TQT7" s="476"/>
      <c r="TQU7" s="476"/>
      <c r="TQV7" s="476"/>
      <c r="TQW7" s="476"/>
      <c r="TQX7" s="476"/>
      <c r="TQY7" s="476"/>
      <c r="TQZ7" s="476"/>
      <c r="TRA7" s="476"/>
      <c r="TRB7" s="476"/>
      <c r="TRC7" s="476"/>
      <c r="TRD7" s="476"/>
      <c r="TRE7" s="476"/>
      <c r="TRF7" s="476"/>
      <c r="TRG7" s="476"/>
      <c r="TRH7" s="476"/>
      <c r="TRI7" s="476"/>
      <c r="TRJ7" s="476"/>
      <c r="TRK7" s="476"/>
      <c r="TRL7" s="476"/>
      <c r="TRM7" s="476"/>
      <c r="TRN7" s="476"/>
      <c r="TRO7" s="476"/>
      <c r="TRP7" s="476"/>
      <c r="TRQ7" s="476"/>
      <c r="TRR7" s="476"/>
      <c r="TRS7" s="476"/>
      <c r="TRT7" s="476"/>
      <c r="TRU7" s="476"/>
      <c r="TRV7" s="476"/>
      <c r="TRW7" s="476"/>
      <c r="TRX7" s="476"/>
      <c r="TRY7" s="476"/>
      <c r="TRZ7" s="476"/>
      <c r="TSA7" s="476"/>
      <c r="TSB7" s="476"/>
      <c r="TSC7" s="476"/>
      <c r="TSD7" s="476"/>
      <c r="TSE7" s="476"/>
      <c r="TSF7" s="476"/>
      <c r="TSG7" s="476"/>
      <c r="TSH7" s="476"/>
      <c r="TSI7" s="476"/>
      <c r="TSJ7" s="476"/>
      <c r="TSK7" s="476"/>
      <c r="TSL7" s="476"/>
      <c r="TSM7" s="476"/>
      <c r="TSN7" s="476"/>
      <c r="TSO7" s="476"/>
      <c r="TSP7" s="476"/>
      <c r="TSQ7" s="476"/>
      <c r="TSR7" s="476"/>
      <c r="TSS7" s="476"/>
      <c r="TST7" s="476"/>
      <c r="TSU7" s="476"/>
      <c r="TSV7" s="476"/>
      <c r="TSW7" s="476"/>
      <c r="TSX7" s="476"/>
      <c r="TSY7" s="476"/>
      <c r="TSZ7" s="476"/>
      <c r="TTA7" s="476"/>
      <c r="TTB7" s="476"/>
      <c r="TTC7" s="476"/>
      <c r="TTD7" s="476"/>
      <c r="TTE7" s="476"/>
      <c r="TTF7" s="476"/>
      <c r="TTG7" s="476"/>
      <c r="TTH7" s="476"/>
      <c r="TTI7" s="476"/>
      <c r="TTJ7" s="476"/>
      <c r="TTK7" s="476"/>
      <c r="TTL7" s="476"/>
      <c r="TTM7" s="476"/>
      <c r="TTN7" s="476"/>
      <c r="TTO7" s="476"/>
      <c r="TTP7" s="476"/>
      <c r="TTQ7" s="476"/>
      <c r="TTR7" s="476"/>
      <c r="TTS7" s="476"/>
      <c r="TTT7" s="476"/>
      <c r="TTU7" s="476"/>
      <c r="TTV7" s="476"/>
      <c r="TTW7" s="476"/>
      <c r="TTX7" s="476"/>
      <c r="TTY7" s="476"/>
      <c r="TTZ7" s="476"/>
      <c r="TUA7" s="476"/>
      <c r="TUB7" s="476"/>
      <c r="TUC7" s="476"/>
      <c r="TUD7" s="476"/>
      <c r="TUE7" s="476"/>
      <c r="TUF7" s="476"/>
      <c r="TUG7" s="476"/>
      <c r="TUH7" s="476"/>
      <c r="TUI7" s="476"/>
      <c r="TUJ7" s="476"/>
      <c r="TUK7" s="476"/>
      <c r="TUL7" s="476"/>
      <c r="TUM7" s="476"/>
      <c r="TUN7" s="476"/>
      <c r="TUO7" s="476"/>
      <c r="TUP7" s="476"/>
      <c r="TUQ7" s="476"/>
      <c r="TUR7" s="476"/>
      <c r="TUS7" s="476"/>
      <c r="TUT7" s="476"/>
      <c r="TUU7" s="476"/>
      <c r="TUV7" s="476"/>
      <c r="TUW7" s="476"/>
      <c r="TUX7" s="476"/>
      <c r="TUY7" s="476"/>
      <c r="TUZ7" s="476"/>
      <c r="TVA7" s="476"/>
      <c r="TVB7" s="476"/>
      <c r="TVC7" s="476"/>
      <c r="TVD7" s="476"/>
      <c r="TVE7" s="476"/>
      <c r="TVF7" s="476"/>
      <c r="TVG7" s="476"/>
      <c r="TVH7" s="476"/>
      <c r="TVI7" s="476"/>
      <c r="TVJ7" s="476"/>
      <c r="TVK7" s="476"/>
      <c r="TVL7" s="476"/>
      <c r="TVM7" s="476"/>
      <c r="TVN7" s="476"/>
      <c r="TVO7" s="476"/>
      <c r="TVP7" s="476"/>
      <c r="TVQ7" s="476"/>
      <c r="TVR7" s="476"/>
      <c r="TVS7" s="476"/>
      <c r="TVT7" s="476"/>
      <c r="TVU7" s="476"/>
      <c r="TVV7" s="476"/>
      <c r="TVW7" s="476"/>
      <c r="TVX7" s="476"/>
      <c r="TVY7" s="476"/>
      <c r="TVZ7" s="476"/>
      <c r="TWA7" s="476"/>
      <c r="TWB7" s="476"/>
      <c r="TWC7" s="476"/>
      <c r="TWD7" s="476"/>
      <c r="TWE7" s="476"/>
      <c r="TWF7" s="476"/>
      <c r="TWG7" s="476"/>
      <c r="TWH7" s="476"/>
      <c r="TWI7" s="476"/>
      <c r="TWJ7" s="476"/>
      <c r="TWK7" s="476"/>
      <c r="TWL7" s="476"/>
      <c r="TWM7" s="476"/>
      <c r="TWN7" s="476"/>
      <c r="TWO7" s="476"/>
      <c r="TWP7" s="476"/>
      <c r="TWQ7" s="476"/>
      <c r="TWR7" s="476"/>
      <c r="TWS7" s="476"/>
      <c r="TWT7" s="476"/>
      <c r="TWU7" s="476"/>
      <c r="TWV7" s="476"/>
      <c r="TWW7" s="476"/>
      <c r="TWX7" s="476"/>
      <c r="TWY7" s="476"/>
      <c r="TWZ7" s="476"/>
      <c r="TXA7" s="476"/>
      <c r="TXB7" s="476"/>
      <c r="TXC7" s="476"/>
      <c r="TXD7" s="476"/>
      <c r="TXE7" s="476"/>
      <c r="TXF7" s="476"/>
      <c r="TXG7" s="476"/>
      <c r="TXH7" s="476"/>
      <c r="TXI7" s="476"/>
      <c r="TXJ7" s="476"/>
      <c r="TXK7" s="476"/>
      <c r="TXL7" s="476"/>
      <c r="TXM7" s="476"/>
      <c r="TXN7" s="476"/>
      <c r="TXO7" s="476"/>
      <c r="TXP7" s="476"/>
      <c r="TXQ7" s="476"/>
      <c r="TXR7" s="476"/>
      <c r="TXS7" s="476"/>
      <c r="TXT7" s="476"/>
      <c r="TXU7" s="476"/>
      <c r="TXV7" s="476"/>
      <c r="TXW7" s="476"/>
      <c r="TXX7" s="476"/>
      <c r="TXY7" s="476"/>
      <c r="TXZ7" s="476"/>
      <c r="TYA7" s="476"/>
      <c r="TYB7" s="476"/>
      <c r="TYC7" s="476"/>
      <c r="TYD7" s="476"/>
      <c r="TYE7" s="476"/>
      <c r="TYF7" s="476"/>
      <c r="TYG7" s="476"/>
      <c r="TYH7" s="476"/>
      <c r="TYI7" s="476"/>
      <c r="TYJ7" s="476"/>
      <c r="TYK7" s="476"/>
      <c r="TYL7" s="476"/>
      <c r="TYM7" s="476"/>
      <c r="TYN7" s="476"/>
      <c r="TYO7" s="476"/>
      <c r="TYP7" s="476"/>
      <c r="TYQ7" s="476"/>
      <c r="TYR7" s="476"/>
      <c r="TYS7" s="476"/>
      <c r="TYT7" s="476"/>
      <c r="TYU7" s="476"/>
      <c r="TYV7" s="476"/>
      <c r="TYW7" s="476"/>
      <c r="TYX7" s="476"/>
      <c r="TYY7" s="476"/>
      <c r="TYZ7" s="476"/>
      <c r="TZA7" s="476"/>
      <c r="TZB7" s="476"/>
      <c r="TZC7" s="476"/>
      <c r="TZD7" s="476"/>
      <c r="TZE7" s="476"/>
      <c r="TZF7" s="476"/>
      <c r="TZG7" s="476"/>
      <c r="TZH7" s="476"/>
      <c r="TZI7" s="476"/>
      <c r="TZJ7" s="476"/>
      <c r="TZK7" s="476"/>
      <c r="TZL7" s="476"/>
      <c r="TZM7" s="476"/>
      <c r="TZN7" s="476"/>
      <c r="TZO7" s="476"/>
      <c r="TZP7" s="476"/>
      <c r="TZQ7" s="476"/>
      <c r="TZR7" s="476"/>
      <c r="TZS7" s="476"/>
      <c r="TZT7" s="476"/>
      <c r="TZU7" s="476"/>
      <c r="TZV7" s="476"/>
      <c r="TZW7" s="476"/>
      <c r="TZX7" s="476"/>
      <c r="TZY7" s="476"/>
      <c r="TZZ7" s="476"/>
      <c r="UAA7" s="476"/>
      <c r="UAB7" s="476"/>
      <c r="UAC7" s="476"/>
      <c r="UAD7" s="476"/>
      <c r="UAE7" s="476"/>
      <c r="UAF7" s="476"/>
      <c r="UAG7" s="476"/>
      <c r="UAH7" s="476"/>
      <c r="UAI7" s="476"/>
      <c r="UAJ7" s="476"/>
      <c r="UAK7" s="476"/>
      <c r="UAL7" s="476"/>
      <c r="UAM7" s="476"/>
      <c r="UAN7" s="476"/>
      <c r="UAO7" s="476"/>
      <c r="UAP7" s="476"/>
      <c r="UAQ7" s="476"/>
      <c r="UAR7" s="476"/>
      <c r="UAS7" s="476"/>
      <c r="UAT7" s="476"/>
      <c r="UAU7" s="476"/>
      <c r="UAV7" s="476"/>
      <c r="UAW7" s="476"/>
      <c r="UAX7" s="476"/>
      <c r="UAY7" s="476"/>
      <c r="UAZ7" s="476"/>
      <c r="UBA7" s="476"/>
      <c r="UBB7" s="476"/>
      <c r="UBC7" s="476"/>
      <c r="UBD7" s="476"/>
      <c r="UBE7" s="476"/>
      <c r="UBF7" s="476"/>
      <c r="UBG7" s="476"/>
      <c r="UBH7" s="476"/>
      <c r="UBI7" s="476"/>
      <c r="UBJ7" s="476"/>
      <c r="UBK7" s="476"/>
      <c r="UBL7" s="476"/>
      <c r="UBM7" s="476"/>
      <c r="UBN7" s="476"/>
      <c r="UBO7" s="476"/>
      <c r="UBP7" s="476"/>
      <c r="UBQ7" s="476"/>
      <c r="UBR7" s="476"/>
      <c r="UBS7" s="476"/>
      <c r="UBT7" s="476"/>
      <c r="UBU7" s="476"/>
      <c r="UBV7" s="476"/>
      <c r="UBW7" s="476"/>
      <c r="UBX7" s="476"/>
      <c r="UBY7" s="476"/>
      <c r="UBZ7" s="476"/>
      <c r="UCA7" s="476"/>
      <c r="UCB7" s="476"/>
      <c r="UCC7" s="476"/>
      <c r="UCD7" s="476"/>
      <c r="UCE7" s="476"/>
      <c r="UCF7" s="476"/>
      <c r="UCG7" s="476"/>
      <c r="UCH7" s="476"/>
      <c r="UCI7" s="476"/>
      <c r="UCJ7" s="476"/>
      <c r="UCK7" s="476"/>
      <c r="UCL7" s="476"/>
      <c r="UCM7" s="476"/>
      <c r="UCN7" s="476"/>
      <c r="UCO7" s="476"/>
      <c r="UCP7" s="476"/>
      <c r="UCQ7" s="476"/>
      <c r="UCR7" s="476"/>
      <c r="UCS7" s="476"/>
      <c r="UCT7" s="476"/>
      <c r="UCU7" s="476"/>
      <c r="UCV7" s="476"/>
      <c r="UCW7" s="476"/>
      <c r="UCX7" s="476"/>
      <c r="UCY7" s="476"/>
      <c r="UCZ7" s="476"/>
      <c r="UDA7" s="476"/>
      <c r="UDB7" s="476"/>
      <c r="UDC7" s="476"/>
      <c r="UDD7" s="476"/>
      <c r="UDE7" s="476"/>
      <c r="UDF7" s="476"/>
      <c r="UDG7" s="476"/>
      <c r="UDH7" s="476"/>
      <c r="UDI7" s="476"/>
      <c r="UDJ7" s="476"/>
      <c r="UDK7" s="476"/>
      <c r="UDL7" s="476"/>
      <c r="UDM7" s="476"/>
      <c r="UDN7" s="476"/>
      <c r="UDO7" s="476"/>
      <c r="UDP7" s="476"/>
      <c r="UDQ7" s="476"/>
      <c r="UDR7" s="476"/>
      <c r="UDS7" s="476"/>
      <c r="UDT7" s="476"/>
      <c r="UDU7" s="476"/>
      <c r="UDV7" s="476"/>
      <c r="UDW7" s="476"/>
      <c r="UDX7" s="476"/>
      <c r="UDY7" s="476"/>
      <c r="UDZ7" s="476"/>
      <c r="UEA7" s="476"/>
      <c r="UEB7" s="476"/>
      <c r="UEC7" s="476"/>
      <c r="UED7" s="476"/>
      <c r="UEE7" s="476"/>
      <c r="UEF7" s="476"/>
      <c r="UEG7" s="476"/>
      <c r="UEH7" s="476"/>
      <c r="UEI7" s="476"/>
      <c r="UEJ7" s="476"/>
      <c r="UEK7" s="476"/>
      <c r="UEL7" s="476"/>
      <c r="UEM7" s="476"/>
      <c r="UEN7" s="476"/>
      <c r="UEO7" s="476"/>
      <c r="UEP7" s="476"/>
      <c r="UEQ7" s="476"/>
      <c r="UER7" s="476"/>
      <c r="UES7" s="476"/>
      <c r="UET7" s="476"/>
      <c r="UEU7" s="476"/>
      <c r="UEV7" s="476"/>
      <c r="UEW7" s="476"/>
      <c r="UEX7" s="476"/>
      <c r="UEY7" s="476"/>
      <c r="UEZ7" s="476"/>
      <c r="UFA7" s="476"/>
      <c r="UFB7" s="476"/>
      <c r="UFC7" s="476"/>
      <c r="UFD7" s="476"/>
      <c r="UFE7" s="476"/>
      <c r="UFF7" s="476"/>
      <c r="UFG7" s="476"/>
      <c r="UFH7" s="476"/>
      <c r="UFI7" s="476"/>
      <c r="UFJ7" s="476"/>
      <c r="UFK7" s="476"/>
      <c r="UFL7" s="476"/>
      <c r="UFM7" s="476"/>
      <c r="UFN7" s="476"/>
      <c r="UFO7" s="476"/>
      <c r="UFP7" s="476"/>
      <c r="UFQ7" s="476"/>
      <c r="UFR7" s="476"/>
      <c r="UFS7" s="476"/>
      <c r="UFT7" s="476"/>
      <c r="UFU7" s="476"/>
      <c r="UFV7" s="476"/>
      <c r="UFW7" s="476"/>
      <c r="UFX7" s="476"/>
      <c r="UFY7" s="476"/>
      <c r="UFZ7" s="476"/>
      <c r="UGA7" s="476"/>
      <c r="UGB7" s="476"/>
      <c r="UGC7" s="476"/>
      <c r="UGD7" s="476"/>
      <c r="UGE7" s="476"/>
      <c r="UGF7" s="476"/>
      <c r="UGG7" s="476"/>
      <c r="UGH7" s="476"/>
      <c r="UGI7" s="476"/>
      <c r="UGJ7" s="476"/>
      <c r="UGK7" s="476"/>
      <c r="UGL7" s="476"/>
      <c r="UGM7" s="476"/>
      <c r="UGN7" s="476"/>
      <c r="UGO7" s="476"/>
      <c r="UGP7" s="476"/>
      <c r="UGQ7" s="476"/>
      <c r="UGR7" s="476"/>
      <c r="UGS7" s="476"/>
      <c r="UGT7" s="476"/>
      <c r="UGU7" s="476"/>
      <c r="UGV7" s="476"/>
      <c r="UGW7" s="476"/>
      <c r="UGX7" s="476"/>
      <c r="UGY7" s="476"/>
      <c r="UGZ7" s="476"/>
      <c r="UHA7" s="476"/>
      <c r="UHB7" s="476"/>
      <c r="UHC7" s="476"/>
      <c r="UHD7" s="476"/>
      <c r="UHE7" s="476"/>
      <c r="UHF7" s="476"/>
      <c r="UHG7" s="476"/>
      <c r="UHH7" s="476"/>
      <c r="UHI7" s="476"/>
      <c r="UHJ7" s="476"/>
      <c r="UHK7" s="476"/>
      <c r="UHL7" s="476"/>
      <c r="UHM7" s="476"/>
      <c r="UHN7" s="476"/>
      <c r="UHO7" s="476"/>
      <c r="UHP7" s="476"/>
      <c r="UHQ7" s="476"/>
      <c r="UHR7" s="476"/>
      <c r="UHS7" s="476"/>
      <c r="UHT7" s="476"/>
      <c r="UHU7" s="476"/>
      <c r="UHV7" s="476"/>
      <c r="UHW7" s="476"/>
      <c r="UHX7" s="476"/>
      <c r="UHY7" s="476"/>
      <c r="UHZ7" s="476"/>
      <c r="UIA7" s="476"/>
      <c r="UIB7" s="476"/>
      <c r="UIC7" s="476"/>
      <c r="UID7" s="476"/>
      <c r="UIE7" s="476"/>
      <c r="UIF7" s="476"/>
      <c r="UIG7" s="476"/>
      <c r="UIH7" s="476"/>
      <c r="UII7" s="476"/>
      <c r="UIJ7" s="476"/>
      <c r="UIK7" s="476"/>
      <c r="UIL7" s="476"/>
      <c r="UIM7" s="476"/>
      <c r="UIN7" s="476"/>
      <c r="UIO7" s="476"/>
      <c r="UIP7" s="476"/>
      <c r="UIQ7" s="476"/>
      <c r="UIR7" s="476"/>
      <c r="UIS7" s="476"/>
      <c r="UIT7" s="476"/>
      <c r="UIU7" s="476"/>
      <c r="UIV7" s="476"/>
      <c r="UIW7" s="476"/>
      <c r="UIX7" s="476"/>
      <c r="UIY7" s="476"/>
      <c r="UIZ7" s="476"/>
      <c r="UJA7" s="476"/>
      <c r="UJB7" s="476"/>
      <c r="UJC7" s="476"/>
      <c r="UJD7" s="476"/>
      <c r="UJE7" s="476"/>
      <c r="UJF7" s="476"/>
      <c r="UJG7" s="476"/>
      <c r="UJH7" s="476"/>
      <c r="UJI7" s="476"/>
      <c r="UJJ7" s="476"/>
      <c r="UJK7" s="476"/>
      <c r="UJL7" s="476"/>
      <c r="UJM7" s="476"/>
      <c r="UJN7" s="476"/>
      <c r="UJO7" s="476"/>
      <c r="UJP7" s="476"/>
      <c r="UJQ7" s="476"/>
      <c r="UJR7" s="476"/>
      <c r="UJS7" s="476"/>
      <c r="UJT7" s="476"/>
      <c r="UJU7" s="476"/>
      <c r="UJV7" s="476"/>
      <c r="UJW7" s="476"/>
      <c r="UJX7" s="476"/>
      <c r="UJY7" s="476"/>
      <c r="UJZ7" s="476"/>
      <c r="UKA7" s="476"/>
      <c r="UKB7" s="476"/>
      <c r="UKC7" s="476"/>
      <c r="UKD7" s="476"/>
      <c r="UKE7" s="476"/>
      <c r="UKF7" s="476"/>
      <c r="UKG7" s="476"/>
      <c r="UKH7" s="476"/>
      <c r="UKI7" s="476"/>
      <c r="UKJ7" s="476"/>
      <c r="UKK7" s="476"/>
      <c r="UKL7" s="476"/>
      <c r="UKM7" s="476"/>
      <c r="UKN7" s="476"/>
      <c r="UKO7" s="476"/>
      <c r="UKP7" s="476"/>
      <c r="UKQ7" s="476"/>
      <c r="UKR7" s="476"/>
      <c r="UKS7" s="476"/>
      <c r="UKT7" s="476"/>
      <c r="UKU7" s="476"/>
      <c r="UKV7" s="476"/>
      <c r="UKW7" s="476"/>
      <c r="UKX7" s="476"/>
      <c r="UKY7" s="476"/>
      <c r="UKZ7" s="476"/>
      <c r="ULA7" s="476"/>
      <c r="ULB7" s="476"/>
      <c r="ULC7" s="476"/>
      <c r="ULD7" s="476"/>
      <c r="ULE7" s="476"/>
      <c r="ULF7" s="476"/>
      <c r="ULG7" s="476"/>
      <c r="ULH7" s="476"/>
      <c r="ULI7" s="476"/>
      <c r="ULJ7" s="476"/>
      <c r="ULK7" s="476"/>
      <c r="ULL7" s="476"/>
      <c r="ULM7" s="476"/>
      <c r="ULN7" s="476"/>
      <c r="ULO7" s="476"/>
      <c r="ULP7" s="476"/>
      <c r="ULQ7" s="476"/>
      <c r="ULR7" s="476"/>
      <c r="ULS7" s="476"/>
      <c r="ULT7" s="476"/>
      <c r="ULU7" s="476"/>
      <c r="ULV7" s="476"/>
      <c r="ULW7" s="476"/>
      <c r="ULX7" s="476"/>
      <c r="ULY7" s="476"/>
      <c r="ULZ7" s="476"/>
      <c r="UMA7" s="476"/>
      <c r="UMB7" s="476"/>
      <c r="UMC7" s="476"/>
      <c r="UMD7" s="476"/>
      <c r="UME7" s="476"/>
      <c r="UMF7" s="476"/>
      <c r="UMG7" s="476"/>
      <c r="UMH7" s="476"/>
      <c r="UMI7" s="476"/>
      <c r="UMJ7" s="476"/>
      <c r="UMK7" s="476"/>
      <c r="UML7" s="476"/>
      <c r="UMM7" s="476"/>
      <c r="UMN7" s="476"/>
      <c r="UMO7" s="476"/>
      <c r="UMP7" s="476"/>
      <c r="UMQ7" s="476"/>
      <c r="UMR7" s="476"/>
      <c r="UMS7" s="476"/>
      <c r="UMT7" s="476"/>
      <c r="UMU7" s="476"/>
      <c r="UMV7" s="476"/>
      <c r="UMW7" s="476"/>
      <c r="UMX7" s="476"/>
      <c r="UMY7" s="476"/>
      <c r="UMZ7" s="476"/>
      <c r="UNA7" s="476"/>
      <c r="UNB7" s="476"/>
      <c r="UNC7" s="476"/>
      <c r="UND7" s="476"/>
      <c r="UNE7" s="476"/>
      <c r="UNF7" s="476"/>
      <c r="UNG7" s="476"/>
      <c r="UNH7" s="476"/>
      <c r="UNI7" s="476"/>
      <c r="UNJ7" s="476"/>
      <c r="UNK7" s="476"/>
      <c r="UNL7" s="476"/>
      <c r="UNM7" s="476"/>
      <c r="UNN7" s="476"/>
      <c r="UNO7" s="476"/>
      <c r="UNP7" s="476"/>
      <c r="UNQ7" s="476"/>
      <c r="UNR7" s="476"/>
      <c r="UNS7" s="476"/>
      <c r="UNT7" s="476"/>
      <c r="UNU7" s="476"/>
      <c r="UNV7" s="476"/>
      <c r="UNW7" s="476"/>
      <c r="UNX7" s="476"/>
      <c r="UNY7" s="476"/>
      <c r="UNZ7" s="476"/>
      <c r="UOA7" s="476"/>
      <c r="UOB7" s="476"/>
      <c r="UOC7" s="476"/>
      <c r="UOD7" s="476"/>
      <c r="UOE7" s="476"/>
      <c r="UOF7" s="476"/>
      <c r="UOG7" s="476"/>
      <c r="UOH7" s="476"/>
      <c r="UOI7" s="476"/>
      <c r="UOJ7" s="476"/>
      <c r="UOK7" s="476"/>
      <c r="UOL7" s="476"/>
      <c r="UOM7" s="476"/>
      <c r="UON7" s="476"/>
      <c r="UOO7" s="476"/>
      <c r="UOP7" s="476"/>
      <c r="UOQ7" s="476"/>
      <c r="UOR7" s="476"/>
      <c r="UOS7" s="476"/>
      <c r="UOT7" s="476"/>
      <c r="UOU7" s="476"/>
      <c r="UOV7" s="476"/>
      <c r="UOW7" s="476"/>
      <c r="UOX7" s="476"/>
      <c r="UOY7" s="476"/>
      <c r="UOZ7" s="476"/>
      <c r="UPA7" s="476"/>
      <c r="UPB7" s="476"/>
      <c r="UPC7" s="476"/>
      <c r="UPD7" s="476"/>
      <c r="UPE7" s="476"/>
      <c r="UPF7" s="476"/>
      <c r="UPG7" s="476"/>
      <c r="UPH7" s="476"/>
      <c r="UPI7" s="476"/>
      <c r="UPJ7" s="476"/>
      <c r="UPK7" s="476"/>
      <c r="UPL7" s="476"/>
      <c r="UPM7" s="476"/>
      <c r="UPN7" s="476"/>
      <c r="UPO7" s="476"/>
      <c r="UPP7" s="476"/>
      <c r="UPQ7" s="476"/>
      <c r="UPR7" s="476"/>
      <c r="UPS7" s="476"/>
      <c r="UPT7" s="476"/>
      <c r="UPU7" s="476"/>
      <c r="UPV7" s="476"/>
      <c r="UPW7" s="476"/>
      <c r="UPX7" s="476"/>
      <c r="UPY7" s="476"/>
      <c r="UPZ7" s="476"/>
      <c r="UQA7" s="476"/>
      <c r="UQB7" s="476"/>
      <c r="UQC7" s="476"/>
      <c r="UQD7" s="476"/>
      <c r="UQE7" s="476"/>
      <c r="UQF7" s="476"/>
      <c r="UQG7" s="476"/>
      <c r="UQH7" s="476"/>
      <c r="UQI7" s="476"/>
      <c r="UQJ7" s="476"/>
      <c r="UQK7" s="476"/>
      <c r="UQL7" s="476"/>
      <c r="UQM7" s="476"/>
      <c r="UQN7" s="476"/>
      <c r="UQO7" s="476"/>
      <c r="UQP7" s="476"/>
      <c r="UQQ7" s="476"/>
      <c r="UQR7" s="476"/>
      <c r="UQS7" s="476"/>
      <c r="UQT7" s="476"/>
      <c r="UQU7" s="476"/>
      <c r="UQV7" s="476"/>
      <c r="UQW7" s="476"/>
      <c r="UQX7" s="476"/>
      <c r="UQY7" s="476"/>
      <c r="UQZ7" s="476"/>
      <c r="URA7" s="476"/>
      <c r="URB7" s="476"/>
      <c r="URC7" s="476"/>
      <c r="URD7" s="476"/>
      <c r="URE7" s="476"/>
      <c r="URF7" s="476"/>
      <c r="URG7" s="476"/>
      <c r="URH7" s="476"/>
      <c r="URI7" s="476"/>
      <c r="URJ7" s="476"/>
      <c r="URK7" s="476"/>
      <c r="URL7" s="476"/>
      <c r="URM7" s="476"/>
      <c r="URN7" s="476"/>
      <c r="URO7" s="476"/>
      <c r="URP7" s="476"/>
      <c r="URQ7" s="476"/>
      <c r="URR7" s="476"/>
      <c r="URS7" s="476"/>
      <c r="URT7" s="476"/>
      <c r="URU7" s="476"/>
      <c r="URV7" s="476"/>
      <c r="URW7" s="476"/>
      <c r="URX7" s="476"/>
      <c r="URY7" s="476"/>
      <c r="URZ7" s="476"/>
      <c r="USA7" s="476"/>
      <c r="USB7" s="476"/>
      <c r="USC7" s="476"/>
      <c r="USD7" s="476"/>
      <c r="USE7" s="476"/>
      <c r="USF7" s="476"/>
      <c r="USG7" s="476"/>
      <c r="USH7" s="476"/>
      <c r="USI7" s="476"/>
      <c r="USJ7" s="476"/>
      <c r="USK7" s="476"/>
      <c r="USL7" s="476"/>
      <c r="USM7" s="476"/>
      <c r="USN7" s="476"/>
      <c r="USO7" s="476"/>
      <c r="USP7" s="476"/>
      <c r="USQ7" s="476"/>
      <c r="USR7" s="476"/>
      <c r="USS7" s="476"/>
      <c r="UST7" s="476"/>
      <c r="USU7" s="476"/>
      <c r="USV7" s="476"/>
      <c r="USW7" s="476"/>
      <c r="USX7" s="476"/>
      <c r="USY7" s="476"/>
      <c r="USZ7" s="476"/>
      <c r="UTA7" s="476"/>
      <c r="UTB7" s="476"/>
      <c r="UTC7" s="476"/>
      <c r="UTD7" s="476"/>
      <c r="UTE7" s="476"/>
      <c r="UTF7" s="476"/>
      <c r="UTG7" s="476"/>
      <c r="UTH7" s="476"/>
      <c r="UTI7" s="476"/>
      <c r="UTJ7" s="476"/>
      <c r="UTK7" s="476"/>
      <c r="UTL7" s="476"/>
      <c r="UTM7" s="476"/>
      <c r="UTN7" s="476"/>
      <c r="UTO7" s="476"/>
      <c r="UTP7" s="476"/>
      <c r="UTQ7" s="476"/>
      <c r="UTR7" s="476"/>
      <c r="UTS7" s="476"/>
      <c r="UTT7" s="476"/>
      <c r="UTU7" s="476"/>
      <c r="UTV7" s="476"/>
      <c r="UTW7" s="476"/>
      <c r="UTX7" s="476"/>
      <c r="UTY7" s="476"/>
      <c r="UTZ7" s="476"/>
      <c r="UUA7" s="476"/>
      <c r="UUB7" s="476"/>
      <c r="UUC7" s="476"/>
      <c r="UUD7" s="476"/>
      <c r="UUE7" s="476"/>
      <c r="UUF7" s="476"/>
      <c r="UUG7" s="476"/>
      <c r="UUH7" s="476"/>
      <c r="UUI7" s="476"/>
      <c r="UUJ7" s="476"/>
      <c r="UUK7" s="476"/>
      <c r="UUL7" s="476"/>
      <c r="UUM7" s="476"/>
      <c r="UUN7" s="476"/>
      <c r="UUO7" s="476"/>
      <c r="UUP7" s="476"/>
      <c r="UUQ7" s="476"/>
      <c r="UUR7" s="476"/>
      <c r="UUS7" s="476"/>
      <c r="UUT7" s="476"/>
      <c r="UUU7" s="476"/>
      <c r="UUV7" s="476"/>
      <c r="UUW7" s="476"/>
      <c r="UUX7" s="476"/>
      <c r="UUY7" s="476"/>
      <c r="UUZ7" s="476"/>
      <c r="UVA7" s="476"/>
      <c r="UVB7" s="476"/>
      <c r="UVC7" s="476"/>
      <c r="UVD7" s="476"/>
      <c r="UVE7" s="476"/>
      <c r="UVF7" s="476"/>
      <c r="UVG7" s="476"/>
      <c r="UVH7" s="476"/>
      <c r="UVI7" s="476"/>
      <c r="UVJ7" s="476"/>
      <c r="UVK7" s="476"/>
      <c r="UVL7" s="476"/>
      <c r="UVM7" s="476"/>
      <c r="UVN7" s="476"/>
      <c r="UVO7" s="476"/>
      <c r="UVP7" s="476"/>
      <c r="UVQ7" s="476"/>
      <c r="UVR7" s="476"/>
      <c r="UVS7" s="476"/>
      <c r="UVT7" s="476"/>
      <c r="UVU7" s="476"/>
      <c r="UVV7" s="476"/>
      <c r="UVW7" s="476"/>
      <c r="UVX7" s="476"/>
      <c r="UVY7" s="476"/>
      <c r="UVZ7" s="476"/>
      <c r="UWA7" s="476"/>
      <c r="UWB7" s="476"/>
      <c r="UWC7" s="476"/>
      <c r="UWD7" s="476"/>
      <c r="UWE7" s="476"/>
      <c r="UWF7" s="476"/>
      <c r="UWG7" s="476"/>
      <c r="UWH7" s="476"/>
      <c r="UWI7" s="476"/>
      <c r="UWJ7" s="476"/>
      <c r="UWK7" s="476"/>
      <c r="UWL7" s="476"/>
      <c r="UWM7" s="476"/>
      <c r="UWN7" s="476"/>
      <c r="UWO7" s="476"/>
      <c r="UWP7" s="476"/>
      <c r="UWQ7" s="476"/>
      <c r="UWR7" s="476"/>
      <c r="UWS7" s="476"/>
      <c r="UWT7" s="476"/>
      <c r="UWU7" s="476"/>
      <c r="UWV7" s="476"/>
      <c r="UWW7" s="476"/>
      <c r="UWX7" s="476"/>
      <c r="UWY7" s="476"/>
      <c r="UWZ7" s="476"/>
      <c r="UXA7" s="476"/>
      <c r="UXB7" s="476"/>
      <c r="UXC7" s="476"/>
      <c r="UXD7" s="476"/>
      <c r="UXE7" s="476"/>
      <c r="UXF7" s="476"/>
      <c r="UXG7" s="476"/>
      <c r="UXH7" s="476"/>
      <c r="UXI7" s="476"/>
      <c r="UXJ7" s="476"/>
      <c r="UXK7" s="476"/>
      <c r="UXL7" s="476"/>
      <c r="UXM7" s="476"/>
      <c r="UXN7" s="476"/>
      <c r="UXO7" s="476"/>
      <c r="UXP7" s="476"/>
      <c r="UXQ7" s="476"/>
      <c r="UXR7" s="476"/>
      <c r="UXS7" s="476"/>
      <c r="UXT7" s="476"/>
      <c r="UXU7" s="476"/>
      <c r="UXV7" s="476"/>
      <c r="UXW7" s="476"/>
      <c r="UXX7" s="476"/>
      <c r="UXY7" s="476"/>
      <c r="UXZ7" s="476"/>
      <c r="UYA7" s="476"/>
      <c r="UYB7" s="476"/>
      <c r="UYC7" s="476"/>
      <c r="UYD7" s="476"/>
      <c r="UYE7" s="476"/>
      <c r="UYF7" s="476"/>
      <c r="UYG7" s="476"/>
      <c r="UYH7" s="476"/>
      <c r="UYI7" s="476"/>
      <c r="UYJ7" s="476"/>
      <c r="UYK7" s="476"/>
      <c r="UYL7" s="476"/>
      <c r="UYM7" s="476"/>
      <c r="UYN7" s="476"/>
      <c r="UYO7" s="476"/>
      <c r="UYP7" s="476"/>
      <c r="UYQ7" s="476"/>
      <c r="UYR7" s="476"/>
      <c r="UYS7" s="476"/>
      <c r="UYT7" s="476"/>
      <c r="UYU7" s="476"/>
      <c r="UYV7" s="476"/>
      <c r="UYW7" s="476"/>
      <c r="UYX7" s="476"/>
      <c r="UYY7" s="476"/>
      <c r="UYZ7" s="476"/>
      <c r="UZA7" s="476"/>
      <c r="UZB7" s="476"/>
      <c r="UZC7" s="476"/>
      <c r="UZD7" s="476"/>
      <c r="UZE7" s="476"/>
      <c r="UZF7" s="476"/>
      <c r="UZG7" s="476"/>
      <c r="UZH7" s="476"/>
      <c r="UZI7" s="476"/>
      <c r="UZJ7" s="476"/>
      <c r="UZK7" s="476"/>
      <c r="UZL7" s="476"/>
      <c r="UZM7" s="476"/>
      <c r="UZN7" s="476"/>
      <c r="UZO7" s="476"/>
      <c r="UZP7" s="476"/>
      <c r="UZQ7" s="476"/>
      <c r="UZR7" s="476"/>
      <c r="UZS7" s="476"/>
      <c r="UZT7" s="476"/>
      <c r="UZU7" s="476"/>
      <c r="UZV7" s="476"/>
      <c r="UZW7" s="476"/>
      <c r="UZX7" s="476"/>
      <c r="UZY7" s="476"/>
      <c r="UZZ7" s="476"/>
      <c r="VAA7" s="476"/>
      <c r="VAB7" s="476"/>
      <c r="VAC7" s="476"/>
      <c r="VAD7" s="476"/>
      <c r="VAE7" s="476"/>
      <c r="VAF7" s="476"/>
      <c r="VAG7" s="476"/>
      <c r="VAH7" s="476"/>
      <c r="VAI7" s="476"/>
      <c r="VAJ7" s="476"/>
      <c r="VAK7" s="476"/>
      <c r="VAL7" s="476"/>
      <c r="VAM7" s="476"/>
      <c r="VAN7" s="476"/>
      <c r="VAO7" s="476"/>
      <c r="VAP7" s="476"/>
      <c r="VAQ7" s="476"/>
      <c r="VAR7" s="476"/>
      <c r="VAS7" s="476"/>
      <c r="VAT7" s="476"/>
      <c r="VAU7" s="476"/>
      <c r="VAV7" s="476"/>
      <c r="VAW7" s="476"/>
      <c r="VAX7" s="476"/>
      <c r="VAY7" s="476"/>
      <c r="VAZ7" s="476"/>
      <c r="VBA7" s="476"/>
      <c r="VBB7" s="476"/>
      <c r="VBC7" s="476"/>
      <c r="VBD7" s="476"/>
      <c r="VBE7" s="476"/>
      <c r="VBF7" s="476"/>
      <c r="VBG7" s="476"/>
      <c r="VBH7" s="476"/>
      <c r="VBI7" s="476"/>
      <c r="VBJ7" s="476"/>
      <c r="VBK7" s="476"/>
      <c r="VBL7" s="476"/>
      <c r="VBM7" s="476"/>
      <c r="VBN7" s="476"/>
      <c r="VBO7" s="476"/>
      <c r="VBP7" s="476"/>
      <c r="VBQ7" s="476"/>
      <c r="VBR7" s="476"/>
      <c r="VBS7" s="476"/>
      <c r="VBT7" s="476"/>
      <c r="VBU7" s="476"/>
      <c r="VBV7" s="476"/>
      <c r="VBW7" s="476"/>
      <c r="VBX7" s="476"/>
      <c r="VBY7" s="476"/>
      <c r="VBZ7" s="476"/>
      <c r="VCA7" s="476"/>
      <c r="VCB7" s="476"/>
      <c r="VCC7" s="476"/>
      <c r="VCD7" s="476"/>
      <c r="VCE7" s="476"/>
      <c r="VCF7" s="476"/>
      <c r="VCG7" s="476"/>
      <c r="VCH7" s="476"/>
      <c r="VCI7" s="476"/>
      <c r="VCJ7" s="476"/>
      <c r="VCK7" s="476"/>
      <c r="VCL7" s="476"/>
      <c r="VCM7" s="476"/>
      <c r="VCN7" s="476"/>
      <c r="VCO7" s="476"/>
      <c r="VCP7" s="476"/>
      <c r="VCQ7" s="476"/>
      <c r="VCR7" s="476"/>
      <c r="VCS7" s="476"/>
      <c r="VCT7" s="476"/>
      <c r="VCU7" s="476"/>
      <c r="VCV7" s="476"/>
      <c r="VCW7" s="476"/>
      <c r="VCX7" s="476"/>
      <c r="VCY7" s="476"/>
      <c r="VCZ7" s="476"/>
      <c r="VDA7" s="476"/>
      <c r="VDB7" s="476"/>
      <c r="VDC7" s="476"/>
      <c r="VDD7" s="476"/>
      <c r="VDE7" s="476"/>
      <c r="VDF7" s="476"/>
      <c r="VDG7" s="476"/>
      <c r="VDH7" s="476"/>
      <c r="VDI7" s="476"/>
      <c r="VDJ7" s="476"/>
      <c r="VDK7" s="476"/>
      <c r="VDL7" s="476"/>
      <c r="VDM7" s="476"/>
      <c r="VDN7" s="476"/>
      <c r="VDO7" s="476"/>
      <c r="VDP7" s="476"/>
      <c r="VDQ7" s="476"/>
      <c r="VDR7" s="476"/>
      <c r="VDS7" s="476"/>
      <c r="VDT7" s="476"/>
      <c r="VDU7" s="476"/>
      <c r="VDV7" s="476"/>
      <c r="VDW7" s="476"/>
      <c r="VDX7" s="476"/>
      <c r="VDY7" s="476"/>
      <c r="VDZ7" s="476"/>
      <c r="VEA7" s="476"/>
      <c r="VEB7" s="476"/>
      <c r="VEC7" s="476"/>
      <c r="VED7" s="476"/>
      <c r="VEE7" s="476"/>
      <c r="VEF7" s="476"/>
      <c r="VEG7" s="476"/>
      <c r="VEH7" s="476"/>
      <c r="VEI7" s="476"/>
      <c r="VEJ7" s="476"/>
      <c r="VEK7" s="476"/>
      <c r="VEL7" s="476"/>
      <c r="VEM7" s="476"/>
      <c r="VEN7" s="476"/>
      <c r="VEO7" s="476"/>
      <c r="VEP7" s="476"/>
      <c r="VEQ7" s="476"/>
      <c r="VER7" s="476"/>
      <c r="VES7" s="476"/>
      <c r="VET7" s="476"/>
      <c r="VEU7" s="476"/>
      <c r="VEV7" s="476"/>
      <c r="VEW7" s="476"/>
      <c r="VEX7" s="476"/>
      <c r="VEY7" s="476"/>
      <c r="VEZ7" s="476"/>
      <c r="VFA7" s="476"/>
      <c r="VFB7" s="476"/>
      <c r="VFC7" s="476"/>
      <c r="VFD7" s="476"/>
      <c r="VFE7" s="476"/>
      <c r="VFF7" s="476"/>
      <c r="VFG7" s="476"/>
      <c r="VFH7" s="476"/>
      <c r="VFI7" s="476"/>
      <c r="VFJ7" s="476"/>
      <c r="VFK7" s="476"/>
      <c r="VFL7" s="476"/>
      <c r="VFM7" s="476"/>
      <c r="VFN7" s="476"/>
      <c r="VFO7" s="476"/>
      <c r="VFP7" s="476"/>
      <c r="VFQ7" s="476"/>
      <c r="VFR7" s="476"/>
      <c r="VFS7" s="476"/>
      <c r="VFT7" s="476"/>
      <c r="VFU7" s="476"/>
      <c r="VFV7" s="476"/>
      <c r="VFW7" s="476"/>
      <c r="VFX7" s="476"/>
      <c r="VFY7" s="476"/>
      <c r="VFZ7" s="476"/>
      <c r="VGA7" s="476"/>
      <c r="VGB7" s="476"/>
      <c r="VGC7" s="476"/>
      <c r="VGD7" s="476"/>
      <c r="VGE7" s="476"/>
      <c r="VGF7" s="476"/>
      <c r="VGG7" s="476"/>
      <c r="VGH7" s="476"/>
      <c r="VGI7" s="476"/>
      <c r="VGJ7" s="476"/>
      <c r="VGK7" s="476"/>
      <c r="VGL7" s="476"/>
      <c r="VGM7" s="476"/>
      <c r="VGN7" s="476"/>
      <c r="VGO7" s="476"/>
      <c r="VGP7" s="476"/>
      <c r="VGQ7" s="476"/>
      <c r="VGR7" s="476"/>
      <c r="VGS7" s="476"/>
      <c r="VGT7" s="476"/>
      <c r="VGU7" s="476"/>
      <c r="VGV7" s="476"/>
      <c r="VGW7" s="476"/>
      <c r="VGX7" s="476"/>
      <c r="VGY7" s="476"/>
      <c r="VGZ7" s="476"/>
      <c r="VHA7" s="476"/>
      <c r="VHB7" s="476"/>
      <c r="VHC7" s="476"/>
      <c r="VHD7" s="476"/>
      <c r="VHE7" s="476"/>
      <c r="VHF7" s="476"/>
      <c r="VHG7" s="476"/>
      <c r="VHH7" s="476"/>
      <c r="VHI7" s="476"/>
      <c r="VHJ7" s="476"/>
      <c r="VHK7" s="476"/>
      <c r="VHL7" s="476"/>
      <c r="VHM7" s="476"/>
      <c r="VHN7" s="476"/>
      <c r="VHO7" s="476"/>
      <c r="VHP7" s="476"/>
      <c r="VHQ7" s="476"/>
      <c r="VHR7" s="476"/>
      <c r="VHS7" s="476"/>
      <c r="VHT7" s="476"/>
      <c r="VHU7" s="476"/>
      <c r="VHV7" s="476"/>
      <c r="VHW7" s="476"/>
      <c r="VHX7" s="476"/>
      <c r="VHY7" s="476"/>
      <c r="VHZ7" s="476"/>
      <c r="VIA7" s="476"/>
      <c r="VIB7" s="476"/>
      <c r="VIC7" s="476"/>
      <c r="VID7" s="476"/>
      <c r="VIE7" s="476"/>
      <c r="VIF7" s="476"/>
      <c r="VIG7" s="476"/>
      <c r="VIH7" s="476"/>
      <c r="VII7" s="476"/>
      <c r="VIJ7" s="476"/>
      <c r="VIK7" s="476"/>
      <c r="VIL7" s="476"/>
      <c r="VIM7" s="476"/>
      <c r="VIN7" s="476"/>
      <c r="VIO7" s="476"/>
      <c r="VIP7" s="476"/>
      <c r="VIQ7" s="476"/>
      <c r="VIR7" s="476"/>
      <c r="VIS7" s="476"/>
      <c r="VIT7" s="476"/>
      <c r="VIU7" s="476"/>
      <c r="VIV7" s="476"/>
      <c r="VIW7" s="476"/>
      <c r="VIX7" s="476"/>
      <c r="VIY7" s="476"/>
      <c r="VIZ7" s="476"/>
      <c r="VJA7" s="476"/>
      <c r="VJB7" s="476"/>
      <c r="VJC7" s="476"/>
      <c r="VJD7" s="476"/>
      <c r="VJE7" s="476"/>
      <c r="VJF7" s="476"/>
      <c r="VJG7" s="476"/>
      <c r="VJH7" s="476"/>
      <c r="VJI7" s="476"/>
      <c r="VJJ7" s="476"/>
      <c r="VJK7" s="476"/>
      <c r="VJL7" s="476"/>
      <c r="VJM7" s="476"/>
      <c r="VJN7" s="476"/>
      <c r="VJO7" s="476"/>
      <c r="VJP7" s="476"/>
      <c r="VJQ7" s="476"/>
      <c r="VJR7" s="476"/>
      <c r="VJS7" s="476"/>
      <c r="VJT7" s="476"/>
      <c r="VJU7" s="476"/>
      <c r="VJV7" s="476"/>
      <c r="VJW7" s="476"/>
      <c r="VJX7" s="476"/>
      <c r="VJY7" s="476"/>
      <c r="VJZ7" s="476"/>
      <c r="VKA7" s="476"/>
      <c r="VKB7" s="476"/>
      <c r="VKC7" s="476"/>
      <c r="VKD7" s="476"/>
      <c r="VKE7" s="476"/>
      <c r="VKF7" s="476"/>
      <c r="VKG7" s="476"/>
      <c r="VKH7" s="476"/>
      <c r="VKI7" s="476"/>
      <c r="VKJ7" s="476"/>
      <c r="VKK7" s="476"/>
      <c r="VKL7" s="476"/>
      <c r="VKM7" s="476"/>
      <c r="VKN7" s="476"/>
      <c r="VKO7" s="476"/>
      <c r="VKP7" s="476"/>
      <c r="VKQ7" s="476"/>
      <c r="VKR7" s="476"/>
      <c r="VKS7" s="476"/>
      <c r="VKT7" s="476"/>
      <c r="VKU7" s="476"/>
      <c r="VKV7" s="476"/>
      <c r="VKW7" s="476"/>
      <c r="VKX7" s="476"/>
      <c r="VKY7" s="476"/>
      <c r="VKZ7" s="476"/>
      <c r="VLA7" s="476"/>
      <c r="VLB7" s="476"/>
      <c r="VLC7" s="476"/>
      <c r="VLD7" s="476"/>
      <c r="VLE7" s="476"/>
      <c r="VLF7" s="476"/>
      <c r="VLG7" s="476"/>
      <c r="VLH7" s="476"/>
      <c r="VLI7" s="476"/>
      <c r="VLJ7" s="476"/>
      <c r="VLK7" s="476"/>
      <c r="VLL7" s="476"/>
      <c r="VLM7" s="476"/>
      <c r="VLN7" s="476"/>
      <c r="VLO7" s="476"/>
      <c r="VLP7" s="476"/>
      <c r="VLQ7" s="476"/>
      <c r="VLR7" s="476"/>
      <c r="VLS7" s="476"/>
      <c r="VLT7" s="476"/>
      <c r="VLU7" s="476"/>
      <c r="VLV7" s="476"/>
      <c r="VLW7" s="476"/>
      <c r="VLX7" s="476"/>
      <c r="VLY7" s="476"/>
      <c r="VLZ7" s="476"/>
      <c r="VMA7" s="476"/>
      <c r="VMB7" s="476"/>
      <c r="VMC7" s="476"/>
      <c r="VMD7" s="476"/>
      <c r="VME7" s="476"/>
      <c r="VMF7" s="476"/>
      <c r="VMG7" s="476"/>
      <c r="VMH7" s="476"/>
      <c r="VMI7" s="476"/>
      <c r="VMJ7" s="476"/>
      <c r="VMK7" s="476"/>
      <c r="VML7" s="476"/>
      <c r="VMM7" s="476"/>
      <c r="VMN7" s="476"/>
      <c r="VMO7" s="476"/>
      <c r="VMP7" s="476"/>
      <c r="VMQ7" s="476"/>
      <c r="VMR7" s="476"/>
      <c r="VMS7" s="476"/>
      <c r="VMT7" s="476"/>
      <c r="VMU7" s="476"/>
      <c r="VMV7" s="476"/>
      <c r="VMW7" s="476"/>
      <c r="VMX7" s="476"/>
      <c r="VMY7" s="476"/>
      <c r="VMZ7" s="476"/>
      <c r="VNA7" s="476"/>
      <c r="VNB7" s="476"/>
      <c r="VNC7" s="476"/>
      <c r="VND7" s="476"/>
      <c r="VNE7" s="476"/>
      <c r="VNF7" s="476"/>
      <c r="VNG7" s="476"/>
      <c r="VNH7" s="476"/>
      <c r="VNI7" s="476"/>
      <c r="VNJ7" s="476"/>
      <c r="VNK7" s="476"/>
      <c r="VNL7" s="476"/>
      <c r="VNM7" s="476"/>
      <c r="VNN7" s="476"/>
      <c r="VNO7" s="476"/>
      <c r="VNP7" s="476"/>
      <c r="VNQ7" s="476"/>
      <c r="VNR7" s="476"/>
      <c r="VNS7" s="476"/>
      <c r="VNT7" s="476"/>
      <c r="VNU7" s="476"/>
      <c r="VNV7" s="476"/>
      <c r="VNW7" s="476"/>
      <c r="VNX7" s="476"/>
      <c r="VNY7" s="476"/>
      <c r="VNZ7" s="476"/>
      <c r="VOA7" s="476"/>
      <c r="VOB7" s="476"/>
      <c r="VOC7" s="476"/>
      <c r="VOD7" s="476"/>
      <c r="VOE7" s="476"/>
      <c r="VOF7" s="476"/>
      <c r="VOG7" s="476"/>
      <c r="VOH7" s="476"/>
      <c r="VOI7" s="476"/>
      <c r="VOJ7" s="476"/>
      <c r="VOK7" s="476"/>
      <c r="VOL7" s="476"/>
      <c r="VOM7" s="476"/>
      <c r="VON7" s="476"/>
      <c r="VOO7" s="476"/>
      <c r="VOP7" s="476"/>
      <c r="VOQ7" s="476"/>
      <c r="VOR7" s="476"/>
      <c r="VOS7" s="476"/>
      <c r="VOT7" s="476"/>
      <c r="VOU7" s="476"/>
      <c r="VOV7" s="476"/>
      <c r="VOW7" s="476"/>
      <c r="VOX7" s="476"/>
      <c r="VOY7" s="476"/>
      <c r="VOZ7" s="476"/>
      <c r="VPA7" s="476"/>
      <c r="VPB7" s="476"/>
      <c r="VPC7" s="476"/>
      <c r="VPD7" s="476"/>
      <c r="VPE7" s="476"/>
      <c r="VPF7" s="476"/>
      <c r="VPG7" s="476"/>
      <c r="VPH7" s="476"/>
      <c r="VPI7" s="476"/>
      <c r="VPJ7" s="476"/>
      <c r="VPK7" s="476"/>
      <c r="VPL7" s="476"/>
      <c r="VPM7" s="476"/>
      <c r="VPN7" s="476"/>
      <c r="VPO7" s="476"/>
      <c r="VPP7" s="476"/>
      <c r="VPQ7" s="476"/>
      <c r="VPR7" s="476"/>
      <c r="VPS7" s="476"/>
      <c r="VPT7" s="476"/>
      <c r="VPU7" s="476"/>
      <c r="VPV7" s="476"/>
      <c r="VPW7" s="476"/>
      <c r="VPX7" s="476"/>
      <c r="VPY7" s="476"/>
      <c r="VPZ7" s="476"/>
      <c r="VQA7" s="476"/>
      <c r="VQB7" s="476"/>
      <c r="VQC7" s="476"/>
      <c r="VQD7" s="476"/>
      <c r="VQE7" s="476"/>
      <c r="VQF7" s="476"/>
      <c r="VQG7" s="476"/>
      <c r="VQH7" s="476"/>
      <c r="VQI7" s="476"/>
      <c r="VQJ7" s="476"/>
      <c r="VQK7" s="476"/>
      <c r="VQL7" s="476"/>
      <c r="VQM7" s="476"/>
      <c r="VQN7" s="476"/>
      <c r="VQO7" s="476"/>
      <c r="VQP7" s="476"/>
      <c r="VQQ7" s="476"/>
      <c r="VQR7" s="476"/>
      <c r="VQS7" s="476"/>
      <c r="VQT7" s="476"/>
      <c r="VQU7" s="476"/>
      <c r="VQV7" s="476"/>
      <c r="VQW7" s="476"/>
      <c r="VQX7" s="476"/>
      <c r="VQY7" s="476"/>
      <c r="VQZ7" s="476"/>
      <c r="VRA7" s="476"/>
      <c r="VRB7" s="476"/>
      <c r="VRC7" s="476"/>
      <c r="VRD7" s="476"/>
      <c r="VRE7" s="476"/>
      <c r="VRF7" s="476"/>
      <c r="VRG7" s="476"/>
      <c r="VRH7" s="476"/>
      <c r="VRI7" s="476"/>
      <c r="VRJ7" s="476"/>
      <c r="VRK7" s="476"/>
      <c r="VRL7" s="476"/>
      <c r="VRM7" s="476"/>
      <c r="VRN7" s="476"/>
      <c r="VRO7" s="476"/>
      <c r="VRP7" s="476"/>
      <c r="VRQ7" s="476"/>
      <c r="VRR7" s="476"/>
      <c r="VRS7" s="476"/>
      <c r="VRT7" s="476"/>
      <c r="VRU7" s="476"/>
      <c r="VRV7" s="476"/>
      <c r="VRW7" s="476"/>
      <c r="VRX7" s="476"/>
      <c r="VRY7" s="476"/>
      <c r="VRZ7" s="476"/>
      <c r="VSA7" s="476"/>
      <c r="VSB7" s="476"/>
      <c r="VSC7" s="476"/>
      <c r="VSD7" s="476"/>
      <c r="VSE7" s="476"/>
      <c r="VSF7" s="476"/>
      <c r="VSG7" s="476"/>
      <c r="VSH7" s="476"/>
      <c r="VSI7" s="476"/>
      <c r="VSJ7" s="476"/>
      <c r="VSK7" s="476"/>
      <c r="VSL7" s="476"/>
      <c r="VSM7" s="476"/>
      <c r="VSN7" s="476"/>
      <c r="VSO7" s="476"/>
      <c r="VSP7" s="476"/>
      <c r="VSQ7" s="476"/>
      <c r="VSR7" s="476"/>
      <c r="VSS7" s="476"/>
      <c r="VST7" s="476"/>
      <c r="VSU7" s="476"/>
      <c r="VSV7" s="476"/>
      <c r="VSW7" s="476"/>
      <c r="VSX7" s="476"/>
      <c r="VSY7" s="476"/>
      <c r="VSZ7" s="476"/>
      <c r="VTA7" s="476"/>
      <c r="VTB7" s="476"/>
      <c r="VTC7" s="476"/>
      <c r="VTD7" s="476"/>
      <c r="VTE7" s="476"/>
      <c r="VTF7" s="476"/>
      <c r="VTG7" s="476"/>
      <c r="VTH7" s="476"/>
      <c r="VTI7" s="476"/>
      <c r="VTJ7" s="476"/>
      <c r="VTK7" s="476"/>
      <c r="VTL7" s="476"/>
      <c r="VTM7" s="476"/>
      <c r="VTN7" s="476"/>
      <c r="VTO7" s="476"/>
      <c r="VTP7" s="476"/>
      <c r="VTQ7" s="476"/>
      <c r="VTR7" s="476"/>
      <c r="VTS7" s="476"/>
      <c r="VTT7" s="476"/>
      <c r="VTU7" s="476"/>
      <c r="VTV7" s="476"/>
      <c r="VTW7" s="476"/>
      <c r="VTX7" s="476"/>
      <c r="VTY7" s="476"/>
      <c r="VTZ7" s="476"/>
      <c r="VUA7" s="476"/>
      <c r="VUB7" s="476"/>
      <c r="VUC7" s="476"/>
      <c r="VUD7" s="476"/>
      <c r="VUE7" s="476"/>
      <c r="VUF7" s="476"/>
      <c r="VUG7" s="476"/>
      <c r="VUH7" s="476"/>
      <c r="VUI7" s="476"/>
      <c r="VUJ7" s="476"/>
      <c r="VUK7" s="476"/>
      <c r="VUL7" s="476"/>
      <c r="VUM7" s="476"/>
      <c r="VUN7" s="476"/>
      <c r="VUO7" s="476"/>
      <c r="VUP7" s="476"/>
      <c r="VUQ7" s="476"/>
      <c r="VUR7" s="476"/>
      <c r="VUS7" s="476"/>
      <c r="VUT7" s="476"/>
      <c r="VUU7" s="476"/>
      <c r="VUV7" s="476"/>
      <c r="VUW7" s="476"/>
      <c r="VUX7" s="476"/>
      <c r="VUY7" s="476"/>
      <c r="VUZ7" s="476"/>
      <c r="VVA7" s="476"/>
      <c r="VVB7" s="476"/>
      <c r="VVC7" s="476"/>
      <c r="VVD7" s="476"/>
      <c r="VVE7" s="476"/>
      <c r="VVF7" s="476"/>
      <c r="VVG7" s="476"/>
      <c r="VVH7" s="476"/>
      <c r="VVI7" s="476"/>
      <c r="VVJ7" s="476"/>
      <c r="VVK7" s="476"/>
      <c r="VVL7" s="476"/>
      <c r="VVM7" s="476"/>
      <c r="VVN7" s="476"/>
      <c r="VVO7" s="476"/>
      <c r="VVP7" s="476"/>
      <c r="VVQ7" s="476"/>
      <c r="VVR7" s="476"/>
      <c r="VVS7" s="476"/>
      <c r="VVT7" s="476"/>
      <c r="VVU7" s="476"/>
      <c r="VVV7" s="476"/>
      <c r="VVW7" s="476"/>
      <c r="VVX7" s="476"/>
      <c r="VVY7" s="476"/>
      <c r="VVZ7" s="476"/>
      <c r="VWA7" s="476"/>
      <c r="VWB7" s="476"/>
      <c r="VWC7" s="476"/>
      <c r="VWD7" s="476"/>
      <c r="VWE7" s="476"/>
      <c r="VWF7" s="476"/>
      <c r="VWG7" s="476"/>
      <c r="VWH7" s="476"/>
      <c r="VWI7" s="476"/>
      <c r="VWJ7" s="476"/>
      <c r="VWK7" s="476"/>
      <c r="VWL7" s="476"/>
      <c r="VWM7" s="476"/>
      <c r="VWN7" s="476"/>
      <c r="VWO7" s="476"/>
      <c r="VWP7" s="476"/>
      <c r="VWQ7" s="476"/>
      <c r="VWR7" s="476"/>
      <c r="VWS7" s="476"/>
      <c r="VWT7" s="476"/>
      <c r="VWU7" s="476"/>
      <c r="VWV7" s="476"/>
      <c r="VWW7" s="476"/>
      <c r="VWX7" s="476"/>
      <c r="VWY7" s="476"/>
      <c r="VWZ7" s="476"/>
      <c r="VXA7" s="476"/>
      <c r="VXB7" s="476"/>
      <c r="VXC7" s="476"/>
      <c r="VXD7" s="476"/>
      <c r="VXE7" s="476"/>
      <c r="VXF7" s="476"/>
      <c r="VXG7" s="476"/>
      <c r="VXH7" s="476"/>
      <c r="VXI7" s="476"/>
      <c r="VXJ7" s="476"/>
      <c r="VXK7" s="476"/>
      <c r="VXL7" s="476"/>
      <c r="VXM7" s="476"/>
      <c r="VXN7" s="476"/>
      <c r="VXO7" s="476"/>
      <c r="VXP7" s="476"/>
      <c r="VXQ7" s="476"/>
      <c r="VXR7" s="476"/>
      <c r="VXS7" s="476"/>
      <c r="VXT7" s="476"/>
      <c r="VXU7" s="476"/>
      <c r="VXV7" s="476"/>
      <c r="VXW7" s="476"/>
      <c r="VXX7" s="476"/>
      <c r="VXY7" s="476"/>
      <c r="VXZ7" s="476"/>
      <c r="VYA7" s="476"/>
      <c r="VYB7" s="476"/>
      <c r="VYC7" s="476"/>
      <c r="VYD7" s="476"/>
      <c r="VYE7" s="476"/>
      <c r="VYF7" s="476"/>
      <c r="VYG7" s="476"/>
      <c r="VYH7" s="476"/>
      <c r="VYI7" s="476"/>
      <c r="VYJ7" s="476"/>
      <c r="VYK7" s="476"/>
      <c r="VYL7" s="476"/>
      <c r="VYM7" s="476"/>
      <c r="VYN7" s="476"/>
      <c r="VYO7" s="476"/>
      <c r="VYP7" s="476"/>
      <c r="VYQ7" s="476"/>
      <c r="VYR7" s="476"/>
      <c r="VYS7" s="476"/>
      <c r="VYT7" s="476"/>
      <c r="VYU7" s="476"/>
      <c r="VYV7" s="476"/>
      <c r="VYW7" s="476"/>
      <c r="VYX7" s="476"/>
      <c r="VYY7" s="476"/>
      <c r="VYZ7" s="476"/>
      <c r="VZA7" s="476"/>
      <c r="VZB7" s="476"/>
      <c r="VZC7" s="476"/>
      <c r="VZD7" s="476"/>
      <c r="VZE7" s="476"/>
      <c r="VZF7" s="476"/>
      <c r="VZG7" s="476"/>
      <c r="VZH7" s="476"/>
      <c r="VZI7" s="476"/>
      <c r="VZJ7" s="476"/>
      <c r="VZK7" s="476"/>
      <c r="VZL7" s="476"/>
      <c r="VZM7" s="476"/>
      <c r="VZN7" s="476"/>
      <c r="VZO7" s="476"/>
      <c r="VZP7" s="476"/>
      <c r="VZQ7" s="476"/>
      <c r="VZR7" s="476"/>
      <c r="VZS7" s="476"/>
      <c r="VZT7" s="476"/>
      <c r="VZU7" s="476"/>
      <c r="VZV7" s="476"/>
      <c r="VZW7" s="476"/>
      <c r="VZX7" s="476"/>
      <c r="VZY7" s="476"/>
      <c r="VZZ7" s="476"/>
      <c r="WAA7" s="476"/>
      <c r="WAB7" s="476"/>
      <c r="WAC7" s="476"/>
      <c r="WAD7" s="476"/>
      <c r="WAE7" s="476"/>
      <c r="WAF7" s="476"/>
      <c r="WAG7" s="476"/>
      <c r="WAH7" s="476"/>
      <c r="WAI7" s="476"/>
      <c r="WAJ7" s="476"/>
      <c r="WAK7" s="476"/>
      <c r="WAL7" s="476"/>
      <c r="WAM7" s="476"/>
      <c r="WAN7" s="476"/>
      <c r="WAO7" s="476"/>
      <c r="WAP7" s="476"/>
      <c r="WAQ7" s="476"/>
      <c r="WAR7" s="476"/>
      <c r="WAS7" s="476"/>
      <c r="WAT7" s="476"/>
      <c r="WAU7" s="476"/>
      <c r="WAV7" s="476"/>
      <c r="WAW7" s="476"/>
      <c r="WAX7" s="476"/>
      <c r="WAY7" s="476"/>
      <c r="WAZ7" s="476"/>
      <c r="WBA7" s="476"/>
      <c r="WBB7" s="476"/>
      <c r="WBC7" s="476"/>
      <c r="WBD7" s="476"/>
      <c r="WBE7" s="476"/>
      <c r="WBF7" s="476"/>
      <c r="WBG7" s="476"/>
      <c r="WBH7" s="476"/>
      <c r="WBI7" s="476"/>
      <c r="WBJ7" s="476"/>
      <c r="WBK7" s="476"/>
      <c r="WBL7" s="476"/>
      <c r="WBM7" s="476"/>
      <c r="WBN7" s="476"/>
      <c r="WBO7" s="476"/>
      <c r="WBP7" s="476"/>
      <c r="WBQ7" s="476"/>
      <c r="WBR7" s="476"/>
      <c r="WBS7" s="476"/>
      <c r="WBT7" s="476"/>
      <c r="WBU7" s="476"/>
      <c r="WBV7" s="476"/>
      <c r="WBW7" s="476"/>
      <c r="WBX7" s="476"/>
      <c r="WBY7" s="476"/>
      <c r="WBZ7" s="476"/>
      <c r="WCA7" s="476"/>
      <c r="WCB7" s="476"/>
      <c r="WCC7" s="476"/>
      <c r="WCD7" s="476"/>
      <c r="WCE7" s="476"/>
      <c r="WCF7" s="476"/>
      <c r="WCG7" s="476"/>
      <c r="WCH7" s="476"/>
      <c r="WCI7" s="476"/>
      <c r="WCJ7" s="476"/>
      <c r="WCK7" s="476"/>
      <c r="WCL7" s="476"/>
      <c r="WCM7" s="476"/>
      <c r="WCN7" s="476"/>
      <c r="WCO7" s="476"/>
      <c r="WCP7" s="476"/>
      <c r="WCQ7" s="476"/>
      <c r="WCR7" s="476"/>
      <c r="WCS7" s="476"/>
      <c r="WCT7" s="476"/>
      <c r="WCU7" s="476"/>
      <c r="WCV7" s="476"/>
      <c r="WCW7" s="476"/>
      <c r="WCX7" s="476"/>
      <c r="WCY7" s="476"/>
      <c r="WCZ7" s="476"/>
      <c r="WDA7" s="476"/>
      <c r="WDB7" s="476"/>
      <c r="WDC7" s="476"/>
      <c r="WDD7" s="476"/>
      <c r="WDE7" s="476"/>
      <c r="WDF7" s="476"/>
      <c r="WDG7" s="476"/>
      <c r="WDH7" s="476"/>
      <c r="WDI7" s="476"/>
      <c r="WDJ7" s="476"/>
      <c r="WDK7" s="476"/>
      <c r="WDL7" s="476"/>
      <c r="WDM7" s="476"/>
      <c r="WDN7" s="476"/>
      <c r="WDO7" s="476"/>
      <c r="WDP7" s="476"/>
      <c r="WDQ7" s="476"/>
      <c r="WDR7" s="476"/>
      <c r="WDS7" s="476"/>
      <c r="WDT7" s="476"/>
      <c r="WDU7" s="476"/>
      <c r="WDV7" s="476"/>
      <c r="WDW7" s="476"/>
      <c r="WDX7" s="476"/>
      <c r="WDY7" s="476"/>
      <c r="WDZ7" s="476"/>
      <c r="WEA7" s="476"/>
      <c r="WEB7" s="476"/>
      <c r="WEC7" s="476"/>
      <c r="WED7" s="476"/>
      <c r="WEE7" s="476"/>
      <c r="WEF7" s="476"/>
      <c r="WEG7" s="476"/>
      <c r="WEH7" s="476"/>
      <c r="WEI7" s="476"/>
      <c r="WEJ7" s="476"/>
      <c r="WEK7" s="476"/>
      <c r="WEL7" s="476"/>
      <c r="WEM7" s="476"/>
      <c r="WEN7" s="476"/>
      <c r="WEO7" s="476"/>
      <c r="WEP7" s="476"/>
      <c r="WEQ7" s="476"/>
      <c r="WER7" s="476"/>
      <c r="WES7" s="476"/>
      <c r="WET7" s="476"/>
      <c r="WEU7" s="476"/>
      <c r="WEV7" s="476"/>
      <c r="WEW7" s="476"/>
      <c r="WEX7" s="476"/>
      <c r="WEY7" s="476"/>
      <c r="WEZ7" s="476"/>
      <c r="WFA7" s="476"/>
      <c r="WFB7" s="476"/>
      <c r="WFC7" s="476"/>
      <c r="WFD7" s="476"/>
      <c r="WFE7" s="476"/>
      <c r="WFF7" s="476"/>
      <c r="WFG7" s="476"/>
      <c r="WFH7" s="476"/>
      <c r="WFI7" s="476"/>
      <c r="WFJ7" s="476"/>
      <c r="WFK7" s="476"/>
      <c r="WFL7" s="476"/>
      <c r="WFM7" s="476"/>
      <c r="WFN7" s="476"/>
      <c r="WFO7" s="476"/>
      <c r="WFP7" s="476"/>
      <c r="WFQ7" s="476"/>
      <c r="WFR7" s="476"/>
      <c r="WFS7" s="476"/>
      <c r="WFT7" s="476"/>
      <c r="WFU7" s="476"/>
      <c r="WFV7" s="476"/>
      <c r="WFW7" s="476"/>
      <c r="WFX7" s="476"/>
      <c r="WFY7" s="476"/>
      <c r="WFZ7" s="476"/>
      <c r="WGA7" s="476"/>
      <c r="WGB7" s="476"/>
      <c r="WGC7" s="476"/>
      <c r="WGD7" s="476"/>
      <c r="WGE7" s="476"/>
      <c r="WGF7" s="476"/>
      <c r="WGG7" s="476"/>
      <c r="WGH7" s="476"/>
      <c r="WGI7" s="476"/>
      <c r="WGJ7" s="476"/>
      <c r="WGK7" s="476"/>
      <c r="WGL7" s="476"/>
      <c r="WGM7" s="476"/>
      <c r="WGN7" s="476"/>
      <c r="WGO7" s="476"/>
      <c r="WGP7" s="476"/>
      <c r="WGQ7" s="476"/>
      <c r="WGR7" s="476"/>
      <c r="WGS7" s="476"/>
      <c r="WGT7" s="476"/>
      <c r="WGU7" s="476"/>
      <c r="WGV7" s="476"/>
      <c r="WGW7" s="476"/>
      <c r="WGX7" s="476"/>
      <c r="WGY7" s="476"/>
      <c r="WGZ7" s="476"/>
      <c r="WHA7" s="476"/>
      <c r="WHB7" s="476"/>
      <c r="WHC7" s="476"/>
      <c r="WHD7" s="476"/>
      <c r="WHE7" s="476"/>
      <c r="WHF7" s="476"/>
      <c r="WHG7" s="476"/>
      <c r="WHH7" s="476"/>
      <c r="WHI7" s="476"/>
      <c r="WHJ7" s="476"/>
      <c r="WHK7" s="476"/>
      <c r="WHL7" s="476"/>
      <c r="WHM7" s="476"/>
      <c r="WHN7" s="476"/>
      <c r="WHO7" s="476"/>
      <c r="WHP7" s="476"/>
      <c r="WHQ7" s="476"/>
      <c r="WHR7" s="476"/>
      <c r="WHS7" s="476"/>
      <c r="WHT7" s="476"/>
      <c r="WHU7" s="476"/>
      <c r="WHV7" s="476"/>
      <c r="WHW7" s="476"/>
      <c r="WHX7" s="476"/>
      <c r="WHY7" s="476"/>
      <c r="WHZ7" s="476"/>
      <c r="WIA7" s="476"/>
      <c r="WIB7" s="476"/>
      <c r="WIC7" s="476"/>
      <c r="WID7" s="476"/>
      <c r="WIE7" s="476"/>
      <c r="WIF7" s="476"/>
      <c r="WIG7" s="476"/>
      <c r="WIH7" s="476"/>
      <c r="WII7" s="476"/>
      <c r="WIJ7" s="476"/>
      <c r="WIK7" s="476"/>
      <c r="WIL7" s="476"/>
      <c r="WIM7" s="476"/>
      <c r="WIN7" s="476"/>
      <c r="WIO7" s="476"/>
      <c r="WIP7" s="476"/>
      <c r="WIQ7" s="476"/>
      <c r="WIR7" s="476"/>
      <c r="WIS7" s="476"/>
      <c r="WIT7" s="476"/>
      <c r="WIU7" s="476"/>
      <c r="WIV7" s="476"/>
      <c r="WIW7" s="476"/>
      <c r="WIX7" s="476"/>
      <c r="WIY7" s="476"/>
      <c r="WIZ7" s="476"/>
      <c r="WJA7" s="476"/>
      <c r="WJB7" s="476"/>
      <c r="WJC7" s="476"/>
      <c r="WJD7" s="476"/>
      <c r="WJE7" s="476"/>
      <c r="WJF7" s="476"/>
      <c r="WJG7" s="476"/>
      <c r="WJH7" s="476"/>
      <c r="WJI7" s="476"/>
      <c r="WJJ7" s="476"/>
      <c r="WJK7" s="476"/>
      <c r="WJL7" s="476"/>
      <c r="WJM7" s="476"/>
      <c r="WJN7" s="476"/>
      <c r="WJO7" s="476"/>
      <c r="WJP7" s="476"/>
      <c r="WJQ7" s="476"/>
      <c r="WJR7" s="476"/>
      <c r="WJS7" s="476"/>
      <c r="WJT7" s="476"/>
      <c r="WJU7" s="476"/>
      <c r="WJV7" s="476"/>
      <c r="WJW7" s="476"/>
      <c r="WJX7" s="476"/>
      <c r="WJY7" s="476"/>
      <c r="WJZ7" s="476"/>
      <c r="WKA7" s="476"/>
      <c r="WKB7" s="476"/>
      <c r="WKC7" s="476"/>
      <c r="WKD7" s="476"/>
      <c r="WKE7" s="476"/>
      <c r="WKF7" s="476"/>
      <c r="WKG7" s="476"/>
      <c r="WKH7" s="476"/>
      <c r="WKI7" s="476"/>
      <c r="WKJ7" s="476"/>
      <c r="WKK7" s="476"/>
      <c r="WKL7" s="476"/>
      <c r="WKM7" s="476"/>
      <c r="WKN7" s="476"/>
      <c r="WKO7" s="476"/>
      <c r="WKP7" s="476"/>
      <c r="WKQ7" s="476"/>
      <c r="WKR7" s="476"/>
      <c r="WKS7" s="476"/>
      <c r="WKT7" s="476"/>
      <c r="WKU7" s="476"/>
      <c r="WKV7" s="476"/>
      <c r="WKW7" s="476"/>
      <c r="WKX7" s="476"/>
      <c r="WKY7" s="476"/>
      <c r="WKZ7" s="476"/>
      <c r="WLA7" s="476"/>
      <c r="WLB7" s="476"/>
      <c r="WLC7" s="476"/>
      <c r="WLD7" s="476"/>
      <c r="WLE7" s="476"/>
      <c r="WLF7" s="476"/>
      <c r="WLG7" s="476"/>
      <c r="WLH7" s="476"/>
      <c r="WLI7" s="476"/>
      <c r="WLJ7" s="476"/>
      <c r="WLK7" s="476"/>
      <c r="WLL7" s="476"/>
      <c r="WLM7" s="476"/>
      <c r="WLN7" s="476"/>
      <c r="WLO7" s="476"/>
      <c r="WLP7" s="476"/>
      <c r="WLQ7" s="476"/>
      <c r="WLR7" s="476"/>
      <c r="WLS7" s="476"/>
      <c r="WLT7" s="476"/>
      <c r="WLU7" s="476"/>
      <c r="WLV7" s="476"/>
      <c r="WLW7" s="476"/>
      <c r="WLX7" s="476"/>
      <c r="WLY7" s="476"/>
      <c r="WLZ7" s="476"/>
      <c r="WMA7" s="476"/>
      <c r="WMB7" s="476"/>
      <c r="WMC7" s="476"/>
      <c r="WMD7" s="476"/>
      <c r="WME7" s="476"/>
      <c r="WMF7" s="476"/>
      <c r="WMG7" s="476"/>
      <c r="WMH7" s="476"/>
      <c r="WMI7" s="476"/>
      <c r="WMJ7" s="476"/>
      <c r="WMK7" s="476"/>
      <c r="WML7" s="476"/>
      <c r="WMM7" s="476"/>
      <c r="WMN7" s="476"/>
      <c r="WMO7" s="476"/>
      <c r="WMP7" s="476"/>
      <c r="WMQ7" s="476"/>
      <c r="WMR7" s="476"/>
      <c r="WMS7" s="476"/>
      <c r="WMT7" s="476"/>
      <c r="WMU7" s="476"/>
      <c r="WMV7" s="476"/>
      <c r="WMW7" s="476"/>
      <c r="WMX7" s="476"/>
      <c r="WMY7" s="476"/>
      <c r="WMZ7" s="476"/>
      <c r="WNA7" s="476"/>
      <c r="WNB7" s="476"/>
      <c r="WNC7" s="476"/>
      <c r="WND7" s="476"/>
      <c r="WNE7" s="476"/>
      <c r="WNF7" s="476"/>
      <c r="WNG7" s="476"/>
      <c r="WNH7" s="476"/>
      <c r="WNI7" s="476"/>
      <c r="WNJ7" s="476"/>
      <c r="WNK7" s="476"/>
      <c r="WNL7" s="476"/>
      <c r="WNM7" s="476"/>
      <c r="WNN7" s="476"/>
      <c r="WNO7" s="476"/>
      <c r="WNP7" s="476"/>
      <c r="WNQ7" s="476"/>
      <c r="WNR7" s="476"/>
      <c r="WNS7" s="476"/>
      <c r="WNT7" s="476"/>
      <c r="WNU7" s="476"/>
      <c r="WNV7" s="476"/>
      <c r="WNW7" s="476"/>
      <c r="WNX7" s="476"/>
      <c r="WNY7" s="476"/>
      <c r="WNZ7" s="476"/>
      <c r="WOA7" s="476"/>
      <c r="WOB7" s="476"/>
      <c r="WOC7" s="476"/>
      <c r="WOD7" s="476"/>
      <c r="WOE7" s="476"/>
      <c r="WOF7" s="476"/>
      <c r="WOG7" s="476"/>
      <c r="WOH7" s="476"/>
      <c r="WOI7" s="476"/>
      <c r="WOJ7" s="476"/>
      <c r="WOK7" s="476"/>
      <c r="WOL7" s="476"/>
      <c r="WOM7" s="476"/>
      <c r="WON7" s="476"/>
      <c r="WOO7" s="476"/>
      <c r="WOP7" s="476"/>
      <c r="WOQ7" s="476"/>
      <c r="WOR7" s="476"/>
      <c r="WOS7" s="476"/>
      <c r="WOT7" s="476"/>
      <c r="WOU7" s="476"/>
      <c r="WOV7" s="476"/>
      <c r="WOW7" s="476"/>
      <c r="WOX7" s="476"/>
      <c r="WOY7" s="476"/>
      <c r="WOZ7" s="476"/>
      <c r="WPA7" s="476"/>
      <c r="WPB7" s="476"/>
      <c r="WPC7" s="476"/>
      <c r="WPD7" s="476"/>
      <c r="WPE7" s="476"/>
      <c r="WPF7" s="476"/>
      <c r="WPG7" s="476"/>
      <c r="WPH7" s="476"/>
      <c r="WPI7" s="476"/>
      <c r="WPJ7" s="476"/>
      <c r="WPK7" s="476"/>
      <c r="WPL7" s="476"/>
      <c r="WPM7" s="476"/>
      <c r="WPN7" s="476"/>
      <c r="WPO7" s="476"/>
      <c r="WPP7" s="476"/>
      <c r="WPQ7" s="476"/>
      <c r="WPR7" s="476"/>
      <c r="WPS7" s="476"/>
      <c r="WPT7" s="476"/>
      <c r="WPU7" s="476"/>
      <c r="WPV7" s="476"/>
      <c r="WPW7" s="476"/>
      <c r="WPX7" s="476"/>
      <c r="WPY7" s="476"/>
      <c r="WPZ7" s="476"/>
      <c r="WQA7" s="476"/>
      <c r="WQB7" s="476"/>
      <c r="WQC7" s="476"/>
      <c r="WQD7" s="476"/>
      <c r="WQE7" s="476"/>
      <c r="WQF7" s="476"/>
      <c r="WQG7" s="476"/>
      <c r="WQH7" s="476"/>
      <c r="WQI7" s="476"/>
      <c r="WQJ7" s="476"/>
      <c r="WQK7" s="476"/>
      <c r="WQL7" s="476"/>
      <c r="WQM7" s="476"/>
      <c r="WQN7" s="476"/>
      <c r="WQO7" s="476"/>
      <c r="WQP7" s="476"/>
      <c r="WQQ7" s="476"/>
      <c r="WQR7" s="476"/>
      <c r="WQS7" s="476"/>
      <c r="WQT7" s="476"/>
      <c r="WQU7" s="476"/>
      <c r="WQV7" s="476"/>
      <c r="WQW7" s="476"/>
      <c r="WQX7" s="476"/>
      <c r="WQY7" s="476"/>
      <c r="WQZ7" s="476"/>
      <c r="WRA7" s="476"/>
      <c r="WRB7" s="476"/>
      <c r="WRC7" s="476"/>
      <c r="WRD7" s="476"/>
      <c r="WRE7" s="476"/>
      <c r="WRF7" s="476"/>
      <c r="WRG7" s="476"/>
      <c r="WRH7" s="476"/>
      <c r="WRI7" s="476"/>
      <c r="WRJ7" s="476"/>
      <c r="WRK7" s="476"/>
      <c r="WRL7" s="476"/>
      <c r="WRM7" s="476"/>
      <c r="WRN7" s="476"/>
      <c r="WRO7" s="476"/>
      <c r="WRP7" s="476"/>
      <c r="WRQ7" s="476"/>
      <c r="WRR7" s="476"/>
      <c r="WRS7" s="476"/>
      <c r="WRT7" s="476"/>
      <c r="WRU7" s="476"/>
      <c r="WRV7" s="476"/>
      <c r="WRW7" s="476"/>
      <c r="WRX7" s="476"/>
      <c r="WRY7" s="476"/>
      <c r="WRZ7" s="476"/>
      <c r="WSA7" s="476"/>
      <c r="WSB7" s="476"/>
      <c r="WSC7" s="476"/>
      <c r="WSD7" s="476"/>
      <c r="WSE7" s="476"/>
      <c r="WSF7" s="476"/>
      <c r="WSG7" s="476"/>
      <c r="WSH7" s="476"/>
      <c r="WSI7" s="476"/>
      <c r="WSJ7" s="476"/>
      <c r="WSK7" s="476"/>
      <c r="WSL7" s="476"/>
      <c r="WSM7" s="476"/>
      <c r="WSN7" s="476"/>
      <c r="WSO7" s="476"/>
      <c r="WSP7" s="476"/>
      <c r="WSQ7" s="476"/>
      <c r="WSR7" s="476"/>
      <c r="WSS7" s="476"/>
      <c r="WST7" s="476"/>
      <c r="WSU7" s="476"/>
      <c r="WSV7" s="476"/>
      <c r="WSW7" s="476"/>
      <c r="WSX7" s="476"/>
      <c r="WSY7" s="476"/>
      <c r="WSZ7" s="476"/>
      <c r="WTA7" s="476"/>
      <c r="WTB7" s="476"/>
      <c r="WTC7" s="476"/>
      <c r="WTD7" s="476"/>
      <c r="WTE7" s="476"/>
      <c r="WTF7" s="476"/>
      <c r="WTG7" s="476"/>
      <c r="WTH7" s="476"/>
      <c r="WTI7" s="476"/>
      <c r="WTJ7" s="476"/>
      <c r="WTK7" s="476"/>
      <c r="WTL7" s="476"/>
      <c r="WTM7" s="476"/>
      <c r="WTN7" s="476"/>
      <c r="WTO7" s="476"/>
      <c r="WTP7" s="476"/>
      <c r="WTQ7" s="476"/>
      <c r="WTR7" s="476"/>
      <c r="WTS7" s="476"/>
      <c r="WTT7" s="476"/>
      <c r="WTU7" s="476"/>
      <c r="WTV7" s="476"/>
      <c r="WTW7" s="476"/>
      <c r="WTX7" s="476"/>
      <c r="WTY7" s="476"/>
      <c r="WTZ7" s="476"/>
      <c r="WUA7" s="476"/>
      <c r="WUB7" s="476"/>
      <c r="WUC7" s="476"/>
      <c r="WUD7" s="476"/>
      <c r="WUE7" s="476"/>
      <c r="WUF7" s="476"/>
      <c r="WUG7" s="476"/>
      <c r="WUH7" s="476"/>
      <c r="WUI7" s="476"/>
      <c r="WUJ7" s="476"/>
      <c r="WUK7" s="476"/>
      <c r="WUL7" s="476"/>
      <c r="WUM7" s="476"/>
      <c r="WUN7" s="476"/>
      <c r="WUO7" s="476"/>
      <c r="WUP7" s="476"/>
      <c r="WUQ7" s="476"/>
      <c r="WUR7" s="476"/>
      <c r="WUS7" s="476"/>
      <c r="WUT7" s="476"/>
      <c r="WUU7" s="476"/>
      <c r="WUV7" s="476"/>
      <c r="WUW7" s="476"/>
      <c r="WUX7" s="476"/>
      <c r="WUY7" s="476"/>
      <c r="WUZ7" s="476"/>
      <c r="WVA7" s="476"/>
      <c r="WVB7" s="476"/>
      <c r="WVC7" s="476"/>
      <c r="WVD7" s="476"/>
      <c r="WVE7" s="476"/>
      <c r="WVF7" s="476"/>
      <c r="WVG7" s="476"/>
      <c r="WVH7" s="476"/>
      <c r="WVI7" s="476"/>
      <c r="WVJ7" s="476"/>
      <c r="WVK7" s="476"/>
      <c r="WVL7" s="476"/>
      <c r="WVM7" s="476"/>
      <c r="WVN7" s="476"/>
      <c r="WVO7" s="476"/>
      <c r="WVP7" s="476"/>
      <c r="WVQ7" s="476"/>
      <c r="WVR7" s="476"/>
      <c r="WVS7" s="476"/>
      <c r="WVT7" s="476"/>
      <c r="WVU7" s="476"/>
      <c r="WVV7" s="476"/>
      <c r="WVW7" s="476"/>
      <c r="WVX7" s="476"/>
      <c r="WVY7" s="476"/>
      <c r="WVZ7" s="476"/>
      <c r="WWA7" s="476"/>
      <c r="WWB7" s="476"/>
      <c r="WWC7" s="476"/>
      <c r="WWD7" s="476"/>
      <c r="WWE7" s="476"/>
      <c r="WWF7" s="476"/>
      <c r="WWG7" s="476"/>
      <c r="WWH7" s="476"/>
      <c r="WWI7" s="476"/>
      <c r="WWJ7" s="476"/>
      <c r="WWK7" s="476"/>
      <c r="WWL7" s="476"/>
      <c r="WWM7" s="476"/>
      <c r="WWN7" s="476"/>
      <c r="WWO7" s="476"/>
      <c r="WWP7" s="476"/>
      <c r="WWQ7" s="476"/>
      <c r="WWR7" s="476"/>
      <c r="WWS7" s="476"/>
      <c r="WWT7" s="476"/>
      <c r="WWU7" s="476"/>
      <c r="WWV7" s="476"/>
      <c r="WWW7" s="476"/>
      <c r="WWX7" s="476"/>
      <c r="WWY7" s="476"/>
      <c r="WWZ7" s="476"/>
      <c r="WXA7" s="476"/>
      <c r="WXB7" s="476"/>
      <c r="WXC7" s="476"/>
      <c r="WXD7" s="476"/>
      <c r="WXE7" s="476"/>
      <c r="WXF7" s="476"/>
      <c r="WXG7" s="476"/>
      <c r="WXH7" s="476"/>
      <c r="WXI7" s="476"/>
      <c r="WXJ7" s="476"/>
      <c r="WXK7" s="476"/>
      <c r="WXL7" s="476"/>
      <c r="WXM7" s="476"/>
      <c r="WXN7" s="476"/>
      <c r="WXO7" s="476"/>
      <c r="WXP7" s="476"/>
      <c r="WXQ7" s="476"/>
      <c r="WXR7" s="476"/>
      <c r="WXS7" s="476"/>
      <c r="WXT7" s="476"/>
      <c r="WXU7" s="476"/>
      <c r="WXV7" s="476"/>
      <c r="WXW7" s="476"/>
      <c r="WXX7" s="476"/>
      <c r="WXY7" s="476"/>
      <c r="WXZ7" s="476"/>
      <c r="WYA7" s="476"/>
      <c r="WYB7" s="476"/>
      <c r="WYC7" s="476"/>
      <c r="WYD7" s="476"/>
      <c r="WYE7" s="476"/>
      <c r="WYF7" s="476"/>
      <c r="WYG7" s="476"/>
      <c r="WYH7" s="476"/>
      <c r="WYI7" s="476"/>
      <c r="WYJ7" s="476"/>
      <c r="WYK7" s="476"/>
      <c r="WYL7" s="476"/>
      <c r="WYM7" s="476"/>
      <c r="WYN7" s="476"/>
      <c r="WYO7" s="476"/>
      <c r="WYP7" s="476"/>
      <c r="WYQ7" s="476"/>
      <c r="WYR7" s="476"/>
      <c r="WYS7" s="476"/>
      <c r="WYT7" s="476"/>
      <c r="WYU7" s="476"/>
      <c r="WYV7" s="476"/>
      <c r="WYW7" s="476"/>
      <c r="WYX7" s="476"/>
      <c r="WYY7" s="476"/>
      <c r="WYZ7" s="476"/>
      <c r="WZA7" s="476"/>
      <c r="WZB7" s="476"/>
      <c r="WZC7" s="476"/>
      <c r="WZD7" s="476"/>
      <c r="WZE7" s="476"/>
      <c r="WZF7" s="476"/>
      <c r="WZG7" s="476"/>
      <c r="WZH7" s="476"/>
      <c r="WZI7" s="476"/>
      <c r="WZJ7" s="476"/>
      <c r="WZK7" s="476"/>
      <c r="WZL7" s="476"/>
      <c r="WZM7" s="476"/>
      <c r="WZN7" s="476"/>
      <c r="WZO7" s="476"/>
      <c r="WZP7" s="476"/>
      <c r="WZQ7" s="476"/>
      <c r="WZR7" s="476"/>
      <c r="WZS7" s="476"/>
      <c r="WZT7" s="476"/>
      <c r="WZU7" s="476"/>
      <c r="WZV7" s="476"/>
      <c r="WZW7" s="476"/>
      <c r="WZX7" s="476"/>
      <c r="WZY7" s="476"/>
      <c r="WZZ7" s="476"/>
      <c r="XAA7" s="476"/>
      <c r="XAB7" s="476"/>
      <c r="XAC7" s="476"/>
      <c r="XAD7" s="476"/>
      <c r="XAE7" s="476"/>
      <c r="XAF7" s="476"/>
      <c r="XAG7" s="476"/>
      <c r="XAH7" s="476"/>
      <c r="XAI7" s="476"/>
      <c r="XAJ7" s="476"/>
      <c r="XAK7" s="476"/>
      <c r="XAL7" s="476"/>
      <c r="XAM7" s="476"/>
      <c r="XAN7" s="476"/>
      <c r="XAO7" s="476"/>
      <c r="XAP7" s="476"/>
      <c r="XAQ7" s="476"/>
      <c r="XAR7" s="476"/>
      <c r="XAS7" s="476"/>
      <c r="XAT7" s="476"/>
      <c r="XAU7" s="476"/>
      <c r="XAV7" s="476"/>
      <c r="XAW7" s="476"/>
      <c r="XAX7" s="476"/>
      <c r="XAY7" s="476"/>
      <c r="XAZ7" s="476"/>
      <c r="XBA7" s="476"/>
      <c r="XBB7" s="476"/>
      <c r="XBC7" s="476"/>
      <c r="XBD7" s="476"/>
      <c r="XBE7" s="476"/>
      <c r="XBF7" s="476"/>
      <c r="XBG7" s="476"/>
      <c r="XBH7" s="476"/>
      <c r="XBI7" s="476"/>
      <c r="XBJ7" s="476"/>
      <c r="XBK7" s="476"/>
      <c r="XBL7" s="476"/>
      <c r="XBM7" s="476"/>
      <c r="XBN7" s="476"/>
      <c r="XBO7" s="476"/>
      <c r="XBP7" s="476"/>
      <c r="XBQ7" s="476"/>
      <c r="XBR7" s="476"/>
      <c r="XBS7" s="476"/>
      <c r="XBT7" s="476"/>
      <c r="XBU7" s="476"/>
      <c r="XBV7" s="476"/>
      <c r="XBW7" s="476"/>
      <c r="XBX7" s="476"/>
      <c r="XBY7" s="476"/>
      <c r="XBZ7" s="476"/>
      <c r="XCA7" s="476"/>
      <c r="XCB7" s="476"/>
      <c r="XCC7" s="476"/>
      <c r="XCD7" s="476"/>
      <c r="XCE7" s="476"/>
      <c r="XCF7" s="476"/>
      <c r="XCG7" s="476"/>
      <c r="XCH7" s="476"/>
      <c r="XCI7" s="476"/>
      <c r="XCJ7" s="476"/>
      <c r="XCK7" s="476"/>
      <c r="XCL7" s="476"/>
      <c r="XCM7" s="476"/>
      <c r="XCN7" s="476"/>
      <c r="XCO7" s="476"/>
      <c r="XCP7" s="476"/>
      <c r="XCQ7" s="476"/>
      <c r="XCR7" s="476"/>
      <c r="XCS7" s="476"/>
      <c r="XCT7" s="476"/>
      <c r="XCU7" s="476"/>
      <c r="XCV7" s="476"/>
      <c r="XCW7" s="476"/>
      <c r="XCX7" s="476"/>
      <c r="XCY7" s="476"/>
      <c r="XCZ7" s="476"/>
      <c r="XDA7" s="476"/>
      <c r="XDB7" s="476"/>
      <c r="XDC7" s="476"/>
      <c r="XDD7" s="476"/>
      <c r="XDE7" s="476"/>
      <c r="XDF7" s="476"/>
      <c r="XDG7" s="476"/>
      <c r="XDH7" s="476"/>
      <c r="XDI7" s="476"/>
      <c r="XDJ7" s="476"/>
      <c r="XDK7" s="476"/>
      <c r="XDL7" s="476"/>
      <c r="XDM7" s="476"/>
      <c r="XDN7" s="476"/>
      <c r="XDO7" s="476"/>
      <c r="XDP7" s="476"/>
      <c r="XDQ7" s="476"/>
      <c r="XDR7" s="476"/>
      <c r="XDS7" s="476"/>
      <c r="XDT7" s="476"/>
      <c r="XDU7" s="476"/>
      <c r="XDV7" s="476"/>
      <c r="XDW7" s="476"/>
      <c r="XDX7" s="476"/>
      <c r="XDY7" s="476"/>
      <c r="XDZ7" s="476"/>
      <c r="XEA7" s="476"/>
      <c r="XEB7" s="476"/>
      <c r="XEC7" s="476"/>
      <c r="XED7" s="476"/>
      <c r="XEE7" s="476"/>
      <c r="XEF7" s="476"/>
      <c r="XEG7" s="476"/>
      <c r="XEH7" s="476"/>
      <c r="XEI7" s="476"/>
      <c r="XEJ7" s="476"/>
      <c r="XEK7" s="476"/>
      <c r="XEL7" s="476"/>
      <c r="XEM7" s="476"/>
      <c r="XEN7" s="476"/>
      <c r="XEO7" s="476"/>
      <c r="XEP7" s="476"/>
      <c r="XEQ7" s="476"/>
      <c r="XER7" s="476"/>
      <c r="XES7" s="476"/>
      <c r="XET7" s="476"/>
      <c r="XEU7" s="476"/>
      <c r="XEV7" s="476"/>
      <c r="XEW7" s="476"/>
      <c r="XEX7" s="476"/>
      <c r="XEY7" s="476"/>
      <c r="XEZ7" s="476"/>
      <c r="XFA7" s="476"/>
      <c r="XFB7" s="476"/>
      <c r="XFC7" s="476"/>
      <c r="XFD7" s="476"/>
    </row>
    <row r="8" spans="1:16384" s="476" customFormat="1" ht="12.75" customHeight="1">
      <c r="A8" s="118" t="s">
        <v>489</v>
      </c>
      <c r="B8" s="447" t="s">
        <v>564</v>
      </c>
      <c r="C8" s="447" t="s">
        <v>566</v>
      </c>
      <c r="D8" s="447">
        <v>1</v>
      </c>
      <c r="E8" s="447" t="s">
        <v>489</v>
      </c>
      <c r="F8" s="447">
        <v>50</v>
      </c>
      <c r="G8" s="447" t="s">
        <v>563</v>
      </c>
    </row>
    <row r="9" spans="1:16384" s="424" customFormat="1" ht="25.5" customHeight="1">
      <c r="A9" s="120" t="s">
        <v>567</v>
      </c>
      <c r="B9" s="61"/>
      <c r="C9" s="61"/>
      <c r="D9" s="119">
        <v>6</v>
      </c>
      <c r="E9" s="61"/>
      <c r="F9" s="119">
        <v>105</v>
      </c>
      <c r="G9" s="61"/>
      <c r="H9" s="619"/>
      <c r="I9" s="619"/>
      <c r="J9" s="619"/>
      <c r="K9" s="619"/>
      <c r="L9" s="619"/>
      <c r="M9" s="619"/>
      <c r="N9" s="619"/>
      <c r="O9" s="619"/>
      <c r="P9" s="619"/>
      <c r="Q9" s="619"/>
      <c r="R9" s="619"/>
      <c r="S9" s="619"/>
      <c r="T9" s="619"/>
      <c r="U9" s="619"/>
      <c r="V9" s="619"/>
      <c r="W9" s="619"/>
      <c r="X9" s="619"/>
      <c r="Y9" s="619"/>
      <c r="Z9" s="619"/>
      <c r="AA9" s="619"/>
      <c r="AB9" s="619"/>
      <c r="AC9" s="619"/>
      <c r="AD9" s="619"/>
      <c r="AE9" s="619"/>
      <c r="AF9" s="619"/>
      <c r="AG9" s="619"/>
      <c r="AH9" s="619"/>
      <c r="AI9" s="619"/>
      <c r="AJ9" s="619"/>
      <c r="AK9" s="619"/>
      <c r="AL9" s="619"/>
      <c r="AM9" s="619"/>
      <c r="AN9" s="619"/>
      <c r="AO9" s="619"/>
      <c r="AP9" s="619"/>
      <c r="AQ9" s="619"/>
      <c r="AR9" s="619"/>
      <c r="AS9" s="619"/>
      <c r="AT9" s="619"/>
      <c r="AU9" s="619"/>
      <c r="AV9" s="619"/>
      <c r="AW9" s="619"/>
      <c r="AX9" s="619"/>
      <c r="AY9" s="619"/>
      <c r="AZ9" s="619"/>
      <c r="BA9" s="619"/>
      <c r="BB9" s="619"/>
      <c r="BC9" s="619"/>
      <c r="BD9" s="619"/>
      <c r="BE9" s="619"/>
      <c r="BF9" s="619"/>
      <c r="BG9" s="619"/>
      <c r="BH9" s="619"/>
      <c r="BI9" s="619"/>
      <c r="BJ9" s="619"/>
      <c r="BK9" s="619"/>
      <c r="BL9" s="619"/>
      <c r="BM9" s="619"/>
      <c r="BN9" s="619"/>
      <c r="BO9" s="619"/>
      <c r="BP9" s="619"/>
      <c r="BQ9" s="619"/>
      <c r="BR9" s="619"/>
      <c r="BS9" s="619"/>
      <c r="BT9" s="619"/>
      <c r="BU9" s="619"/>
      <c r="BV9" s="619"/>
      <c r="BW9" s="619"/>
      <c r="BX9" s="619"/>
      <c r="BY9" s="619"/>
      <c r="BZ9" s="619"/>
      <c r="CA9" s="619"/>
      <c r="CB9" s="619"/>
      <c r="CC9" s="619"/>
      <c r="CD9" s="619"/>
      <c r="CE9" s="619"/>
      <c r="CF9" s="619"/>
      <c r="CG9" s="619"/>
      <c r="CH9" s="619"/>
      <c r="CI9" s="619"/>
      <c r="CJ9" s="619"/>
      <c r="CK9" s="619"/>
      <c r="CL9" s="619"/>
      <c r="CM9" s="619"/>
      <c r="CN9" s="619"/>
      <c r="CO9" s="619"/>
      <c r="CP9" s="619"/>
      <c r="CQ9" s="619"/>
      <c r="CR9" s="619"/>
      <c r="CS9" s="619"/>
      <c r="CT9" s="619"/>
      <c r="CU9" s="619"/>
      <c r="CV9" s="619"/>
      <c r="CW9" s="619"/>
      <c r="CX9" s="619"/>
      <c r="CY9" s="619"/>
      <c r="CZ9" s="619"/>
      <c r="DA9" s="619"/>
      <c r="DB9" s="619"/>
      <c r="DC9" s="619"/>
      <c r="DD9" s="619"/>
      <c r="DE9" s="619"/>
      <c r="DF9" s="619"/>
      <c r="DG9" s="619"/>
      <c r="DH9" s="619"/>
      <c r="DI9" s="619"/>
      <c r="DJ9" s="619"/>
      <c r="DK9" s="619"/>
      <c r="DL9" s="619"/>
      <c r="DM9" s="619"/>
      <c r="DN9" s="619"/>
      <c r="DO9" s="619"/>
      <c r="DP9" s="619"/>
      <c r="DQ9" s="619"/>
      <c r="DR9" s="619"/>
      <c r="DS9" s="619"/>
      <c r="DT9" s="619"/>
      <c r="DU9" s="619"/>
      <c r="DV9" s="619"/>
      <c r="DW9" s="619"/>
      <c r="DX9" s="619"/>
      <c r="DY9" s="619"/>
      <c r="DZ9" s="619"/>
      <c r="EA9" s="619"/>
      <c r="EB9" s="619"/>
      <c r="EC9" s="619"/>
      <c r="ED9" s="619"/>
      <c r="EE9" s="619"/>
      <c r="EF9" s="619"/>
      <c r="EG9" s="619"/>
      <c r="EH9" s="619"/>
      <c r="EI9" s="619"/>
      <c r="EJ9" s="619"/>
      <c r="EK9" s="619"/>
      <c r="EL9" s="619"/>
      <c r="EM9" s="619"/>
      <c r="EN9" s="619"/>
      <c r="EO9" s="619"/>
      <c r="EP9" s="619"/>
      <c r="EQ9" s="619"/>
      <c r="ER9" s="619"/>
      <c r="ES9" s="619"/>
      <c r="ET9" s="619"/>
      <c r="EU9" s="619"/>
      <c r="EV9" s="619"/>
      <c r="EW9" s="619"/>
      <c r="EX9" s="619"/>
      <c r="EY9" s="619"/>
      <c r="EZ9" s="619"/>
      <c r="FA9" s="619"/>
      <c r="FB9" s="619"/>
      <c r="FC9" s="619"/>
      <c r="FD9" s="619"/>
      <c r="FE9" s="619"/>
      <c r="FF9" s="619"/>
      <c r="FG9" s="619"/>
      <c r="FH9" s="619"/>
      <c r="FI9" s="619"/>
      <c r="FJ9" s="619"/>
      <c r="FK9" s="619"/>
      <c r="FL9" s="619"/>
      <c r="FM9" s="619"/>
      <c r="FN9" s="619"/>
      <c r="FO9" s="619"/>
      <c r="FP9" s="619"/>
      <c r="FQ9" s="619"/>
      <c r="FR9" s="619"/>
      <c r="FS9" s="619"/>
      <c r="FT9" s="619"/>
      <c r="FU9" s="619"/>
      <c r="FV9" s="619"/>
      <c r="FW9" s="619"/>
      <c r="FX9" s="619"/>
      <c r="FY9" s="619"/>
      <c r="FZ9" s="619"/>
      <c r="GA9" s="619"/>
      <c r="GB9" s="619"/>
      <c r="GC9" s="619"/>
      <c r="GD9" s="619"/>
      <c r="GE9" s="619"/>
      <c r="GF9" s="619"/>
      <c r="GG9" s="619"/>
      <c r="GH9" s="619"/>
      <c r="GI9" s="619"/>
      <c r="GJ9" s="619"/>
      <c r="GK9" s="619"/>
      <c r="GL9" s="619"/>
      <c r="GM9" s="619"/>
      <c r="GN9" s="619"/>
      <c r="GO9" s="619"/>
      <c r="GP9" s="619"/>
      <c r="GQ9" s="619"/>
      <c r="GR9" s="619"/>
      <c r="GS9" s="619"/>
      <c r="GT9" s="619"/>
      <c r="GU9" s="619"/>
      <c r="GV9" s="619"/>
      <c r="GW9" s="619"/>
      <c r="GX9" s="619"/>
      <c r="GY9" s="619"/>
      <c r="GZ9" s="619"/>
      <c r="HA9" s="619"/>
      <c r="HB9" s="619"/>
      <c r="HC9" s="619"/>
      <c r="HD9" s="619"/>
      <c r="HE9" s="619"/>
      <c r="HF9" s="619"/>
      <c r="HG9" s="619"/>
      <c r="HH9" s="619"/>
      <c r="HI9" s="619"/>
      <c r="HJ9" s="619"/>
      <c r="HK9" s="619"/>
      <c r="HL9" s="619"/>
      <c r="HM9" s="619"/>
      <c r="HN9" s="619"/>
      <c r="HO9" s="619"/>
      <c r="HP9" s="619"/>
      <c r="HQ9" s="619"/>
      <c r="HR9" s="619"/>
      <c r="HS9" s="619"/>
      <c r="HT9" s="619"/>
      <c r="HU9" s="619"/>
      <c r="HV9" s="619"/>
      <c r="HW9" s="619"/>
      <c r="HX9" s="619"/>
      <c r="HY9" s="619"/>
      <c r="HZ9" s="619"/>
      <c r="IA9" s="619"/>
      <c r="IB9" s="619"/>
      <c r="IC9" s="619"/>
      <c r="ID9" s="619"/>
      <c r="IE9" s="619"/>
      <c r="IF9" s="619"/>
      <c r="IG9" s="619"/>
      <c r="IH9" s="619"/>
      <c r="II9" s="619"/>
      <c r="IJ9" s="619"/>
      <c r="IK9" s="619"/>
      <c r="IL9" s="619"/>
      <c r="IM9" s="619"/>
      <c r="IN9" s="619"/>
      <c r="IO9" s="619"/>
      <c r="IP9" s="619"/>
      <c r="IQ9" s="619"/>
      <c r="IR9" s="619"/>
      <c r="IS9" s="619"/>
      <c r="IT9" s="619"/>
      <c r="IU9" s="619"/>
      <c r="IV9" s="619"/>
      <c r="IW9" s="619"/>
      <c r="IX9" s="619"/>
      <c r="IY9" s="619"/>
      <c r="IZ9" s="619"/>
      <c r="JA9" s="619"/>
      <c r="JB9" s="619"/>
      <c r="JC9" s="619"/>
      <c r="JD9" s="619"/>
      <c r="JE9" s="619"/>
      <c r="JF9" s="619"/>
      <c r="JG9" s="619"/>
      <c r="JH9" s="619"/>
      <c r="JI9" s="619"/>
      <c r="JJ9" s="619"/>
      <c r="JK9" s="619"/>
      <c r="JL9" s="619"/>
      <c r="JM9" s="619"/>
      <c r="JN9" s="619"/>
      <c r="JO9" s="619"/>
      <c r="JP9" s="619"/>
      <c r="JQ9" s="619"/>
      <c r="JR9" s="619"/>
      <c r="JS9" s="619"/>
      <c r="JT9" s="619"/>
      <c r="JU9" s="619"/>
      <c r="JV9" s="619"/>
      <c r="JW9" s="619"/>
      <c r="JX9" s="619"/>
      <c r="JY9" s="619"/>
      <c r="JZ9" s="619"/>
      <c r="KA9" s="619"/>
      <c r="KB9" s="619"/>
      <c r="KC9" s="619"/>
      <c r="KD9" s="619"/>
      <c r="KE9" s="619"/>
      <c r="KF9" s="619"/>
      <c r="KG9" s="619"/>
      <c r="KH9" s="619"/>
      <c r="KI9" s="619"/>
      <c r="KJ9" s="619"/>
      <c r="KK9" s="619"/>
      <c r="KL9" s="619"/>
      <c r="KM9" s="619"/>
      <c r="KN9" s="619"/>
      <c r="KO9" s="619"/>
      <c r="KP9" s="619"/>
      <c r="KQ9" s="619"/>
      <c r="KR9" s="619"/>
      <c r="KS9" s="619"/>
      <c r="KT9" s="619"/>
      <c r="KU9" s="619"/>
      <c r="KV9" s="619"/>
      <c r="KW9" s="619"/>
      <c r="KX9" s="619"/>
      <c r="KY9" s="619"/>
      <c r="KZ9" s="619"/>
      <c r="LA9" s="619"/>
      <c r="LB9" s="619"/>
      <c r="LC9" s="619"/>
      <c r="LD9" s="619"/>
      <c r="LE9" s="619"/>
      <c r="LF9" s="619"/>
      <c r="LG9" s="619"/>
      <c r="LH9" s="619"/>
      <c r="LI9" s="619"/>
      <c r="LJ9" s="619"/>
      <c r="LK9" s="619"/>
      <c r="LL9" s="619"/>
      <c r="LM9" s="619"/>
      <c r="LN9" s="619"/>
      <c r="LO9" s="619"/>
      <c r="LP9" s="619"/>
      <c r="LQ9" s="619"/>
      <c r="LR9" s="619"/>
      <c r="LS9" s="619"/>
      <c r="LT9" s="619"/>
      <c r="LU9" s="619"/>
      <c r="LV9" s="619"/>
      <c r="LW9" s="619"/>
      <c r="LX9" s="619"/>
      <c r="LY9" s="619"/>
      <c r="LZ9" s="619"/>
      <c r="MA9" s="619"/>
      <c r="MB9" s="619"/>
      <c r="MC9" s="619"/>
      <c r="MD9" s="619"/>
      <c r="ME9" s="619"/>
      <c r="MF9" s="619"/>
      <c r="MG9" s="619"/>
      <c r="MH9" s="619"/>
      <c r="MI9" s="619"/>
      <c r="MJ9" s="619"/>
      <c r="MK9" s="619"/>
      <c r="ML9" s="619"/>
      <c r="MM9" s="619"/>
      <c r="MN9" s="619"/>
      <c r="MO9" s="619"/>
      <c r="MP9" s="619"/>
      <c r="MQ9" s="619"/>
      <c r="MR9" s="619"/>
      <c r="MS9" s="619"/>
      <c r="MT9" s="619"/>
      <c r="MU9" s="619"/>
      <c r="MV9" s="619"/>
      <c r="MW9" s="619"/>
      <c r="MX9" s="619"/>
      <c r="MY9" s="619"/>
      <c r="MZ9" s="619"/>
      <c r="NA9" s="619"/>
      <c r="NB9" s="619"/>
      <c r="NC9" s="619"/>
      <c r="ND9" s="619"/>
      <c r="NE9" s="619"/>
      <c r="NF9" s="619"/>
      <c r="NG9" s="619"/>
      <c r="NH9" s="619"/>
      <c r="NI9" s="619"/>
      <c r="NJ9" s="619"/>
      <c r="NK9" s="619"/>
      <c r="NL9" s="619"/>
      <c r="NM9" s="619"/>
      <c r="NN9" s="619"/>
      <c r="NO9" s="619"/>
      <c r="NP9" s="619"/>
      <c r="NQ9" s="619"/>
      <c r="NR9" s="619"/>
      <c r="NS9" s="619"/>
      <c r="NT9" s="619"/>
      <c r="NU9" s="619"/>
      <c r="NV9" s="619"/>
      <c r="NW9" s="619"/>
      <c r="NX9" s="619"/>
      <c r="NY9" s="619"/>
      <c r="NZ9" s="619"/>
      <c r="OA9" s="619"/>
      <c r="OB9" s="619"/>
      <c r="OC9" s="619"/>
      <c r="OD9" s="619"/>
      <c r="OE9" s="619"/>
      <c r="OF9" s="619"/>
      <c r="OG9" s="619"/>
      <c r="OH9" s="619"/>
      <c r="OI9" s="619"/>
      <c r="OJ9" s="619"/>
      <c r="OK9" s="619"/>
      <c r="OL9" s="619"/>
      <c r="OM9" s="619"/>
      <c r="ON9" s="619"/>
      <c r="OO9" s="619"/>
      <c r="OP9" s="619"/>
      <c r="OQ9" s="619"/>
      <c r="OR9" s="619"/>
      <c r="OS9" s="619"/>
      <c r="OT9" s="619"/>
      <c r="OU9" s="619"/>
      <c r="OV9" s="619"/>
      <c r="OW9" s="619"/>
      <c r="OX9" s="619"/>
      <c r="OY9" s="619"/>
      <c r="OZ9" s="619"/>
      <c r="PA9" s="619"/>
      <c r="PB9" s="619"/>
      <c r="PC9" s="619"/>
      <c r="PD9" s="619"/>
      <c r="PE9" s="619"/>
      <c r="PF9" s="619"/>
      <c r="PG9" s="619"/>
      <c r="PH9" s="619"/>
      <c r="PI9" s="619"/>
      <c r="PJ9" s="619"/>
      <c r="PK9" s="619"/>
      <c r="PL9" s="619"/>
      <c r="PM9" s="619"/>
      <c r="PN9" s="619"/>
      <c r="PO9" s="619"/>
      <c r="PP9" s="619"/>
      <c r="PQ9" s="619"/>
      <c r="PR9" s="619"/>
      <c r="PS9" s="619"/>
      <c r="PT9" s="619"/>
      <c r="PU9" s="619"/>
      <c r="PV9" s="619"/>
      <c r="PW9" s="619"/>
      <c r="PX9" s="619"/>
      <c r="PY9" s="619"/>
      <c r="PZ9" s="619"/>
      <c r="QA9" s="619"/>
      <c r="QB9" s="619"/>
      <c r="QC9" s="619"/>
      <c r="QD9" s="619"/>
      <c r="QE9" s="619"/>
      <c r="QF9" s="619"/>
      <c r="QG9" s="619"/>
      <c r="QH9" s="619"/>
      <c r="QI9" s="619"/>
      <c r="QJ9" s="619"/>
      <c r="QK9" s="619"/>
      <c r="QL9" s="619"/>
      <c r="QM9" s="619"/>
      <c r="QN9" s="619"/>
      <c r="QO9" s="619"/>
      <c r="QP9" s="619"/>
      <c r="QQ9" s="619"/>
      <c r="QR9" s="619"/>
      <c r="QS9" s="619"/>
      <c r="QT9" s="619"/>
      <c r="QU9" s="619"/>
      <c r="QV9" s="619"/>
      <c r="QW9" s="619"/>
      <c r="QX9" s="619"/>
      <c r="QY9" s="619"/>
      <c r="QZ9" s="619"/>
      <c r="RA9" s="619"/>
      <c r="RB9" s="619"/>
      <c r="RC9" s="619"/>
      <c r="RD9" s="619"/>
      <c r="RE9" s="619"/>
      <c r="RF9" s="619"/>
      <c r="RG9" s="619"/>
      <c r="RH9" s="619"/>
      <c r="RI9" s="619"/>
      <c r="RJ9" s="619"/>
      <c r="RK9" s="619"/>
      <c r="RL9" s="619"/>
      <c r="RM9" s="619"/>
      <c r="RN9" s="619"/>
      <c r="RO9" s="619"/>
      <c r="RP9" s="619"/>
      <c r="RQ9" s="619"/>
      <c r="RR9" s="619"/>
      <c r="RS9" s="619"/>
      <c r="RT9" s="619"/>
      <c r="RU9" s="619"/>
      <c r="RV9" s="619"/>
      <c r="RW9" s="619"/>
      <c r="RX9" s="619"/>
      <c r="RY9" s="619"/>
      <c r="RZ9" s="619"/>
      <c r="SA9" s="619"/>
      <c r="SB9" s="619"/>
      <c r="SC9" s="619"/>
      <c r="SD9" s="619"/>
      <c r="SE9" s="619"/>
      <c r="SF9" s="619"/>
      <c r="SG9" s="619"/>
      <c r="SH9" s="619"/>
      <c r="SI9" s="619"/>
      <c r="SJ9" s="619"/>
      <c r="SK9" s="619"/>
      <c r="SL9" s="619"/>
      <c r="SM9" s="619"/>
      <c r="SN9" s="619"/>
      <c r="SO9" s="619"/>
      <c r="SP9" s="619"/>
      <c r="SQ9" s="619"/>
      <c r="SR9" s="619"/>
      <c r="SS9" s="619"/>
      <c r="ST9" s="619"/>
      <c r="SU9" s="619"/>
      <c r="SV9" s="619"/>
      <c r="SW9" s="619"/>
      <c r="SX9" s="619"/>
      <c r="SY9" s="619"/>
      <c r="SZ9" s="619"/>
      <c r="TA9" s="619"/>
      <c r="TB9" s="619"/>
      <c r="TC9" s="619"/>
      <c r="TD9" s="619"/>
      <c r="TE9" s="619"/>
      <c r="TF9" s="619"/>
      <c r="TG9" s="619"/>
      <c r="TH9" s="619"/>
      <c r="TI9" s="619"/>
      <c r="TJ9" s="619"/>
      <c r="TK9" s="619"/>
      <c r="TL9" s="619"/>
      <c r="TM9" s="619"/>
      <c r="TN9" s="619"/>
      <c r="TO9" s="619"/>
      <c r="TP9" s="619"/>
      <c r="TQ9" s="619"/>
      <c r="TR9" s="619"/>
      <c r="TS9" s="619"/>
      <c r="TT9" s="619"/>
      <c r="TU9" s="619"/>
      <c r="TV9" s="619"/>
      <c r="TW9" s="619"/>
      <c r="TX9" s="619"/>
      <c r="TY9" s="619"/>
      <c r="TZ9" s="619"/>
      <c r="UA9" s="619"/>
      <c r="UB9" s="619"/>
      <c r="UC9" s="619"/>
      <c r="UD9" s="619"/>
      <c r="UE9" s="619"/>
      <c r="UF9" s="619"/>
      <c r="UG9" s="619"/>
      <c r="UH9" s="619"/>
      <c r="UI9" s="619"/>
      <c r="UJ9" s="619"/>
      <c r="UK9" s="619"/>
      <c r="UL9" s="619"/>
      <c r="UM9" s="619"/>
      <c r="UN9" s="619"/>
      <c r="UO9" s="619"/>
      <c r="UP9" s="619"/>
      <c r="UQ9" s="619"/>
      <c r="UR9" s="619"/>
      <c r="US9" s="619"/>
      <c r="UT9" s="619"/>
      <c r="UU9" s="619"/>
      <c r="UV9" s="619"/>
      <c r="UW9" s="619"/>
      <c r="UX9" s="619"/>
      <c r="UY9" s="619"/>
      <c r="UZ9" s="619"/>
      <c r="VA9" s="619"/>
      <c r="VB9" s="619"/>
      <c r="VC9" s="619"/>
      <c r="VD9" s="619"/>
      <c r="VE9" s="619"/>
      <c r="VF9" s="619"/>
      <c r="VG9" s="619"/>
      <c r="VH9" s="619"/>
      <c r="VI9" s="619"/>
      <c r="VJ9" s="619"/>
      <c r="VK9" s="619"/>
      <c r="VL9" s="619"/>
      <c r="VM9" s="619"/>
      <c r="VN9" s="619"/>
      <c r="VO9" s="619"/>
      <c r="VP9" s="619"/>
      <c r="VQ9" s="619"/>
      <c r="VR9" s="619"/>
      <c r="VS9" s="619"/>
      <c r="VT9" s="619"/>
      <c r="VU9" s="619"/>
      <c r="VV9" s="619"/>
      <c r="VW9" s="619"/>
      <c r="VX9" s="619"/>
      <c r="VY9" s="619"/>
      <c r="VZ9" s="619"/>
      <c r="WA9" s="619"/>
      <c r="WB9" s="619"/>
      <c r="WC9" s="619"/>
      <c r="WD9" s="619"/>
      <c r="WE9" s="619"/>
      <c r="WF9" s="619"/>
      <c r="WG9" s="619"/>
      <c r="WH9" s="619"/>
      <c r="WI9" s="619"/>
      <c r="WJ9" s="619"/>
      <c r="WK9" s="619"/>
      <c r="WL9" s="619"/>
      <c r="WM9" s="619"/>
      <c r="WN9" s="619"/>
      <c r="WO9" s="619"/>
      <c r="WP9" s="619"/>
      <c r="WQ9" s="619"/>
      <c r="WR9" s="619"/>
      <c r="WS9" s="619"/>
      <c r="WT9" s="619"/>
      <c r="WU9" s="619"/>
      <c r="WV9" s="619"/>
      <c r="WW9" s="619"/>
      <c r="WX9" s="619"/>
      <c r="WY9" s="619"/>
      <c r="WZ9" s="619"/>
      <c r="XA9" s="619"/>
      <c r="XB9" s="619"/>
      <c r="XC9" s="619"/>
      <c r="XD9" s="619"/>
      <c r="XE9" s="619"/>
      <c r="XF9" s="619"/>
      <c r="XG9" s="619"/>
      <c r="XH9" s="619"/>
      <c r="XI9" s="619"/>
      <c r="XJ9" s="619"/>
      <c r="XK9" s="619"/>
      <c r="XL9" s="619"/>
      <c r="XM9" s="619"/>
      <c r="XN9" s="619"/>
      <c r="XO9" s="619"/>
      <c r="XP9" s="619"/>
      <c r="XQ9" s="619"/>
      <c r="XR9" s="619"/>
      <c r="XS9" s="619"/>
      <c r="XT9" s="619"/>
      <c r="XU9" s="619"/>
      <c r="XV9" s="619"/>
      <c r="XW9" s="619"/>
      <c r="XX9" s="619"/>
      <c r="XY9" s="619"/>
      <c r="XZ9" s="619"/>
      <c r="YA9" s="619"/>
      <c r="YB9" s="619"/>
      <c r="YC9" s="619"/>
      <c r="YD9" s="619"/>
      <c r="YE9" s="619"/>
      <c r="YF9" s="619"/>
      <c r="YG9" s="619"/>
      <c r="YH9" s="619"/>
      <c r="YI9" s="619"/>
      <c r="YJ9" s="619"/>
      <c r="YK9" s="619"/>
      <c r="YL9" s="619"/>
      <c r="YM9" s="619"/>
      <c r="YN9" s="619"/>
      <c r="YO9" s="619"/>
      <c r="YP9" s="619"/>
      <c r="YQ9" s="619"/>
      <c r="YR9" s="619"/>
      <c r="YS9" s="619"/>
      <c r="YT9" s="619"/>
      <c r="YU9" s="619"/>
      <c r="YV9" s="619"/>
      <c r="YW9" s="619"/>
      <c r="YX9" s="619"/>
      <c r="YY9" s="619"/>
      <c r="YZ9" s="619"/>
      <c r="ZA9" s="619"/>
      <c r="ZB9" s="619"/>
      <c r="ZC9" s="619"/>
      <c r="ZD9" s="619"/>
      <c r="ZE9" s="619"/>
      <c r="ZF9" s="619"/>
      <c r="ZG9" s="619"/>
      <c r="ZH9" s="619"/>
      <c r="ZI9" s="619"/>
      <c r="ZJ9" s="619"/>
      <c r="ZK9" s="619"/>
      <c r="ZL9" s="619"/>
      <c r="ZM9" s="619"/>
      <c r="ZN9" s="619"/>
      <c r="ZO9" s="619"/>
      <c r="ZP9" s="619"/>
      <c r="ZQ9" s="619"/>
      <c r="ZR9" s="619"/>
      <c r="ZS9" s="619"/>
      <c r="ZT9" s="619"/>
      <c r="ZU9" s="619"/>
      <c r="ZV9" s="619"/>
      <c r="ZW9" s="619"/>
      <c r="ZX9" s="619"/>
      <c r="ZY9" s="619"/>
      <c r="ZZ9" s="619"/>
      <c r="AAA9" s="619"/>
      <c r="AAB9" s="619"/>
      <c r="AAC9" s="619"/>
      <c r="AAD9" s="619"/>
      <c r="AAE9" s="619"/>
      <c r="AAF9" s="619"/>
      <c r="AAG9" s="619"/>
      <c r="AAH9" s="619"/>
      <c r="AAI9" s="619"/>
      <c r="AAJ9" s="619"/>
      <c r="AAK9" s="619"/>
      <c r="AAL9" s="619"/>
      <c r="AAM9" s="619"/>
      <c r="AAN9" s="619"/>
      <c r="AAO9" s="619"/>
      <c r="AAP9" s="619"/>
      <c r="AAQ9" s="619"/>
      <c r="AAR9" s="619"/>
      <c r="AAS9" s="619"/>
      <c r="AAT9" s="619"/>
      <c r="AAU9" s="619"/>
      <c r="AAV9" s="619"/>
      <c r="AAW9" s="619"/>
      <c r="AAX9" s="619"/>
      <c r="AAY9" s="619"/>
      <c r="AAZ9" s="619"/>
      <c r="ABA9" s="619"/>
      <c r="ABB9" s="619"/>
      <c r="ABC9" s="619"/>
      <c r="ABD9" s="619"/>
      <c r="ABE9" s="619"/>
      <c r="ABF9" s="619"/>
      <c r="ABG9" s="619"/>
      <c r="ABH9" s="619"/>
      <c r="ABI9" s="619"/>
      <c r="ABJ9" s="619"/>
      <c r="ABK9" s="619"/>
      <c r="ABL9" s="619"/>
      <c r="ABM9" s="619"/>
      <c r="ABN9" s="619"/>
      <c r="ABO9" s="619"/>
      <c r="ABP9" s="619"/>
      <c r="ABQ9" s="619"/>
      <c r="ABR9" s="619"/>
      <c r="ABS9" s="619"/>
      <c r="ABT9" s="619"/>
      <c r="ABU9" s="619"/>
      <c r="ABV9" s="619"/>
      <c r="ABW9" s="619"/>
      <c r="ABX9" s="619"/>
      <c r="ABY9" s="619"/>
      <c r="ABZ9" s="619"/>
      <c r="ACA9" s="619"/>
      <c r="ACB9" s="619"/>
      <c r="ACC9" s="619"/>
      <c r="ACD9" s="619"/>
      <c r="ACE9" s="619"/>
      <c r="ACF9" s="619"/>
      <c r="ACG9" s="619"/>
      <c r="ACH9" s="619"/>
      <c r="ACI9" s="619"/>
      <c r="ACJ9" s="619"/>
      <c r="ACK9" s="619"/>
      <c r="ACL9" s="619"/>
      <c r="ACM9" s="619"/>
      <c r="ACN9" s="619"/>
      <c r="ACO9" s="619"/>
      <c r="ACP9" s="619"/>
      <c r="ACQ9" s="619"/>
      <c r="ACR9" s="619"/>
      <c r="ACS9" s="619"/>
      <c r="ACT9" s="619"/>
      <c r="ACU9" s="619"/>
      <c r="ACV9" s="619"/>
      <c r="ACW9" s="619"/>
      <c r="ACX9" s="619"/>
      <c r="ACY9" s="619"/>
      <c r="ACZ9" s="619"/>
      <c r="ADA9" s="619"/>
      <c r="ADB9" s="619"/>
      <c r="ADC9" s="619"/>
      <c r="ADD9" s="619"/>
      <c r="ADE9" s="619"/>
      <c r="ADF9" s="619"/>
      <c r="ADG9" s="619"/>
      <c r="ADH9" s="619"/>
      <c r="ADI9" s="619"/>
      <c r="ADJ9" s="619"/>
      <c r="ADK9" s="619"/>
      <c r="ADL9" s="619"/>
      <c r="ADM9" s="619"/>
      <c r="ADN9" s="619"/>
      <c r="ADO9" s="619"/>
      <c r="ADP9" s="619"/>
      <c r="ADQ9" s="619"/>
      <c r="ADR9" s="619"/>
      <c r="ADS9" s="619"/>
      <c r="ADT9" s="619"/>
      <c r="ADU9" s="619"/>
      <c r="ADV9" s="619"/>
      <c r="ADW9" s="619"/>
      <c r="ADX9" s="619"/>
      <c r="ADY9" s="619"/>
      <c r="ADZ9" s="619"/>
      <c r="AEA9" s="619"/>
      <c r="AEB9" s="619"/>
      <c r="AEC9" s="619"/>
      <c r="AED9" s="619"/>
      <c r="AEE9" s="619"/>
      <c r="AEF9" s="619"/>
      <c r="AEG9" s="619"/>
      <c r="AEH9" s="619"/>
      <c r="AEI9" s="619"/>
      <c r="AEJ9" s="619"/>
      <c r="AEK9" s="619"/>
      <c r="AEL9" s="619"/>
      <c r="AEM9" s="619"/>
      <c r="AEN9" s="619"/>
      <c r="AEO9" s="619"/>
      <c r="AEP9" s="619"/>
      <c r="AEQ9" s="619"/>
      <c r="AER9" s="619"/>
      <c r="AES9" s="619"/>
      <c r="AET9" s="619"/>
      <c r="AEU9" s="619"/>
      <c r="AEV9" s="619"/>
      <c r="AEW9" s="619"/>
      <c r="AEX9" s="619"/>
      <c r="AEY9" s="619"/>
      <c r="AEZ9" s="619"/>
      <c r="AFA9" s="619"/>
      <c r="AFB9" s="619"/>
      <c r="AFC9" s="619"/>
      <c r="AFD9" s="619"/>
      <c r="AFE9" s="619"/>
      <c r="AFF9" s="619"/>
      <c r="AFG9" s="619"/>
      <c r="AFH9" s="619"/>
      <c r="AFI9" s="619"/>
      <c r="AFJ9" s="619"/>
      <c r="AFK9" s="619"/>
      <c r="AFL9" s="619"/>
      <c r="AFM9" s="619"/>
      <c r="AFN9" s="619"/>
      <c r="AFO9" s="619"/>
      <c r="AFP9" s="619"/>
      <c r="AFQ9" s="619"/>
      <c r="AFR9" s="619"/>
      <c r="AFS9" s="619"/>
      <c r="AFT9" s="619"/>
      <c r="AFU9" s="619"/>
      <c r="AFV9" s="619"/>
      <c r="AFW9" s="619"/>
      <c r="AFX9" s="619"/>
      <c r="AFY9" s="619"/>
      <c r="AFZ9" s="619"/>
      <c r="AGA9" s="619"/>
      <c r="AGB9" s="619"/>
      <c r="AGC9" s="619"/>
      <c r="AGD9" s="619"/>
      <c r="AGE9" s="619"/>
      <c r="AGF9" s="619"/>
      <c r="AGG9" s="619"/>
      <c r="AGH9" s="619"/>
      <c r="AGI9" s="619"/>
      <c r="AGJ9" s="619"/>
      <c r="AGK9" s="619"/>
      <c r="AGL9" s="619"/>
      <c r="AGM9" s="619"/>
      <c r="AGN9" s="619"/>
      <c r="AGO9" s="619"/>
      <c r="AGP9" s="619"/>
      <c r="AGQ9" s="619"/>
      <c r="AGR9" s="619"/>
      <c r="AGS9" s="619"/>
      <c r="AGT9" s="619"/>
      <c r="AGU9" s="619"/>
      <c r="AGV9" s="619"/>
      <c r="AGW9" s="619"/>
      <c r="AGX9" s="619"/>
      <c r="AGY9" s="619"/>
      <c r="AGZ9" s="619"/>
      <c r="AHA9" s="619"/>
      <c r="AHB9" s="619"/>
      <c r="AHC9" s="619"/>
      <c r="AHD9" s="619"/>
      <c r="AHE9" s="619"/>
      <c r="AHF9" s="619"/>
      <c r="AHG9" s="619"/>
      <c r="AHH9" s="619"/>
      <c r="AHI9" s="619"/>
      <c r="AHJ9" s="619"/>
      <c r="AHK9" s="619"/>
      <c r="AHL9" s="619"/>
      <c r="AHM9" s="619"/>
      <c r="AHN9" s="619"/>
      <c r="AHO9" s="619"/>
      <c r="AHP9" s="619"/>
      <c r="AHQ9" s="619"/>
      <c r="AHR9" s="619"/>
      <c r="AHS9" s="619"/>
      <c r="AHT9" s="619"/>
      <c r="AHU9" s="619"/>
      <c r="AHV9" s="619"/>
      <c r="AHW9" s="619"/>
      <c r="AHX9" s="619"/>
      <c r="AHY9" s="619"/>
      <c r="AHZ9" s="619"/>
      <c r="AIA9" s="619"/>
      <c r="AIB9" s="619"/>
      <c r="AIC9" s="619"/>
      <c r="AID9" s="619"/>
      <c r="AIE9" s="619"/>
      <c r="AIF9" s="619"/>
      <c r="AIG9" s="619"/>
      <c r="AIH9" s="619"/>
      <c r="AII9" s="619"/>
      <c r="AIJ9" s="619"/>
      <c r="AIK9" s="619"/>
      <c r="AIL9" s="619"/>
      <c r="AIM9" s="619"/>
      <c r="AIN9" s="619"/>
      <c r="AIO9" s="619"/>
      <c r="AIP9" s="619"/>
      <c r="AIQ9" s="619"/>
      <c r="AIR9" s="619"/>
      <c r="AIS9" s="619"/>
      <c r="AIT9" s="619"/>
      <c r="AIU9" s="619"/>
      <c r="AIV9" s="619"/>
      <c r="AIW9" s="619"/>
      <c r="AIX9" s="619"/>
      <c r="AIY9" s="619"/>
      <c r="AIZ9" s="619"/>
      <c r="AJA9" s="619"/>
      <c r="AJB9" s="619"/>
      <c r="AJC9" s="619"/>
      <c r="AJD9" s="619"/>
      <c r="AJE9" s="619"/>
      <c r="AJF9" s="619"/>
      <c r="AJG9" s="619"/>
      <c r="AJH9" s="619"/>
      <c r="AJI9" s="619"/>
      <c r="AJJ9" s="619"/>
      <c r="AJK9" s="619"/>
      <c r="AJL9" s="619"/>
      <c r="AJM9" s="619"/>
      <c r="AJN9" s="619"/>
      <c r="AJO9" s="619"/>
      <c r="AJP9" s="619"/>
      <c r="AJQ9" s="619"/>
      <c r="AJR9" s="619"/>
      <c r="AJS9" s="619"/>
      <c r="AJT9" s="619"/>
      <c r="AJU9" s="619"/>
      <c r="AJV9" s="619"/>
      <c r="AJW9" s="619"/>
      <c r="AJX9" s="619"/>
      <c r="AJY9" s="619"/>
      <c r="AJZ9" s="619"/>
      <c r="AKA9" s="619"/>
      <c r="AKB9" s="619"/>
      <c r="AKC9" s="619"/>
      <c r="AKD9" s="619"/>
      <c r="AKE9" s="619"/>
      <c r="AKF9" s="619"/>
      <c r="AKG9" s="619"/>
      <c r="AKH9" s="619"/>
      <c r="AKI9" s="619"/>
      <c r="AKJ9" s="619"/>
      <c r="AKK9" s="619"/>
      <c r="AKL9" s="619"/>
      <c r="AKM9" s="619"/>
      <c r="AKN9" s="619"/>
      <c r="AKO9" s="619"/>
      <c r="AKP9" s="619"/>
      <c r="AKQ9" s="619"/>
      <c r="AKR9" s="619"/>
      <c r="AKS9" s="619"/>
      <c r="AKT9" s="619"/>
      <c r="AKU9" s="619"/>
      <c r="AKV9" s="619"/>
      <c r="AKW9" s="619"/>
      <c r="AKX9" s="619"/>
      <c r="AKY9" s="619"/>
      <c r="AKZ9" s="619"/>
      <c r="ALA9" s="619"/>
      <c r="ALB9" s="619"/>
      <c r="ALC9" s="619"/>
      <c r="ALD9" s="619"/>
      <c r="ALE9" s="619"/>
      <c r="ALF9" s="619"/>
      <c r="ALG9" s="619"/>
      <c r="ALH9" s="619"/>
      <c r="ALI9" s="619"/>
      <c r="ALJ9" s="619"/>
      <c r="ALK9" s="619"/>
      <c r="ALL9" s="619"/>
      <c r="ALM9" s="619"/>
      <c r="ALN9" s="619"/>
      <c r="ALO9" s="619"/>
      <c r="ALP9" s="619"/>
      <c r="ALQ9" s="619"/>
      <c r="ALR9" s="619"/>
      <c r="ALS9" s="619"/>
      <c r="ALT9" s="619"/>
      <c r="ALU9" s="619"/>
      <c r="ALV9" s="619"/>
      <c r="ALW9" s="619"/>
      <c r="ALX9" s="619"/>
      <c r="ALY9" s="619"/>
      <c r="ALZ9" s="619"/>
      <c r="AMA9" s="619"/>
      <c r="AMB9" s="619"/>
      <c r="AMC9" s="619"/>
      <c r="AMD9" s="619"/>
      <c r="AME9" s="619"/>
      <c r="AMF9" s="619"/>
      <c r="AMG9" s="619"/>
      <c r="AMH9" s="619"/>
      <c r="AMI9" s="619"/>
      <c r="AMJ9" s="619"/>
      <c r="AMK9" s="619"/>
      <c r="AML9" s="619"/>
      <c r="AMM9" s="619"/>
      <c r="AMN9" s="619"/>
      <c r="AMO9" s="619"/>
      <c r="AMP9" s="619"/>
      <c r="AMQ9" s="619"/>
      <c r="AMR9" s="619"/>
      <c r="AMS9" s="619"/>
      <c r="AMT9" s="619"/>
      <c r="AMU9" s="619"/>
      <c r="AMV9" s="619"/>
      <c r="AMW9" s="619"/>
      <c r="AMX9" s="619"/>
      <c r="AMY9" s="619"/>
      <c r="AMZ9" s="619"/>
      <c r="ANA9" s="619"/>
      <c r="ANB9" s="619"/>
      <c r="ANC9" s="619"/>
      <c r="AND9" s="619"/>
      <c r="ANE9" s="619"/>
      <c r="ANF9" s="619"/>
      <c r="ANG9" s="619"/>
      <c r="ANH9" s="619"/>
      <c r="ANI9" s="619"/>
      <c r="ANJ9" s="619"/>
      <c r="ANK9" s="619"/>
      <c r="ANL9" s="619"/>
      <c r="ANM9" s="619"/>
      <c r="ANN9" s="619"/>
      <c r="ANO9" s="619"/>
      <c r="ANP9" s="619"/>
      <c r="ANQ9" s="619"/>
      <c r="ANR9" s="619"/>
      <c r="ANS9" s="619"/>
      <c r="ANT9" s="619"/>
      <c r="ANU9" s="619"/>
      <c r="ANV9" s="619"/>
      <c r="ANW9" s="619"/>
      <c r="ANX9" s="619"/>
      <c r="ANY9" s="619"/>
      <c r="ANZ9" s="619"/>
      <c r="AOA9" s="619"/>
      <c r="AOB9" s="619"/>
      <c r="AOC9" s="619"/>
      <c r="AOD9" s="619"/>
      <c r="AOE9" s="619"/>
      <c r="AOF9" s="619"/>
      <c r="AOG9" s="619"/>
      <c r="AOH9" s="619"/>
      <c r="AOI9" s="619"/>
      <c r="AOJ9" s="619"/>
      <c r="AOK9" s="619"/>
      <c r="AOL9" s="619"/>
      <c r="AOM9" s="619"/>
      <c r="AON9" s="619"/>
      <c r="AOO9" s="619"/>
      <c r="AOP9" s="619"/>
      <c r="AOQ9" s="619"/>
      <c r="AOR9" s="619"/>
      <c r="AOS9" s="619"/>
      <c r="AOT9" s="619"/>
      <c r="AOU9" s="619"/>
      <c r="AOV9" s="619"/>
      <c r="AOW9" s="619"/>
      <c r="AOX9" s="619"/>
      <c r="AOY9" s="619"/>
      <c r="AOZ9" s="619"/>
      <c r="APA9" s="619"/>
      <c r="APB9" s="619"/>
      <c r="APC9" s="619"/>
      <c r="APD9" s="619"/>
      <c r="APE9" s="619"/>
      <c r="APF9" s="619"/>
      <c r="APG9" s="619"/>
      <c r="APH9" s="619"/>
      <c r="API9" s="619"/>
      <c r="APJ9" s="619"/>
      <c r="APK9" s="619"/>
      <c r="APL9" s="619"/>
      <c r="APM9" s="619"/>
      <c r="APN9" s="619"/>
      <c r="APO9" s="619"/>
      <c r="APP9" s="619"/>
      <c r="APQ9" s="619"/>
      <c r="APR9" s="619"/>
      <c r="APS9" s="619"/>
      <c r="APT9" s="619"/>
      <c r="APU9" s="619"/>
      <c r="APV9" s="619"/>
      <c r="APW9" s="619"/>
      <c r="APX9" s="619"/>
      <c r="APY9" s="619"/>
      <c r="APZ9" s="619"/>
      <c r="AQA9" s="619"/>
      <c r="AQB9" s="619"/>
      <c r="AQC9" s="619"/>
      <c r="AQD9" s="619"/>
      <c r="AQE9" s="619"/>
      <c r="AQF9" s="619"/>
      <c r="AQG9" s="619"/>
      <c r="AQH9" s="619"/>
      <c r="AQI9" s="619"/>
      <c r="AQJ9" s="619"/>
      <c r="AQK9" s="619"/>
      <c r="AQL9" s="619"/>
      <c r="AQM9" s="619"/>
      <c r="AQN9" s="619"/>
      <c r="AQO9" s="619"/>
      <c r="AQP9" s="619"/>
      <c r="AQQ9" s="619"/>
      <c r="AQR9" s="619"/>
      <c r="AQS9" s="619"/>
      <c r="AQT9" s="619"/>
      <c r="AQU9" s="619"/>
      <c r="AQV9" s="619"/>
      <c r="AQW9" s="619"/>
      <c r="AQX9" s="619"/>
      <c r="AQY9" s="619"/>
      <c r="AQZ9" s="619"/>
      <c r="ARA9" s="619"/>
      <c r="ARB9" s="619"/>
      <c r="ARC9" s="619"/>
      <c r="ARD9" s="619"/>
      <c r="ARE9" s="619"/>
      <c r="ARF9" s="619"/>
      <c r="ARG9" s="619"/>
      <c r="ARH9" s="619"/>
      <c r="ARI9" s="619"/>
      <c r="ARJ9" s="619"/>
      <c r="ARK9" s="619"/>
      <c r="ARL9" s="619"/>
      <c r="ARM9" s="619"/>
      <c r="ARN9" s="619"/>
      <c r="ARO9" s="619"/>
      <c r="ARP9" s="619"/>
      <c r="ARQ9" s="619"/>
      <c r="ARR9" s="619"/>
      <c r="ARS9" s="619"/>
      <c r="ART9" s="619"/>
      <c r="ARU9" s="619"/>
      <c r="ARV9" s="619"/>
      <c r="ARW9" s="619"/>
      <c r="ARX9" s="619"/>
      <c r="ARY9" s="619"/>
      <c r="ARZ9" s="619"/>
      <c r="ASA9" s="619"/>
      <c r="ASB9" s="619"/>
      <c r="ASC9" s="619"/>
      <c r="ASD9" s="619"/>
      <c r="ASE9" s="619"/>
      <c r="ASF9" s="619"/>
      <c r="ASG9" s="619"/>
      <c r="ASH9" s="619"/>
      <c r="ASI9" s="619"/>
      <c r="ASJ9" s="619"/>
      <c r="ASK9" s="619"/>
      <c r="ASL9" s="619"/>
      <c r="ASM9" s="619"/>
      <c r="ASN9" s="619"/>
      <c r="ASO9" s="619"/>
      <c r="ASP9" s="619"/>
      <c r="ASQ9" s="619"/>
      <c r="ASR9" s="619"/>
      <c r="ASS9" s="619"/>
      <c r="AST9" s="619"/>
      <c r="ASU9" s="619"/>
      <c r="ASV9" s="619"/>
      <c r="ASW9" s="619"/>
      <c r="ASX9" s="619"/>
      <c r="ASY9" s="619"/>
      <c r="ASZ9" s="619"/>
      <c r="ATA9" s="619"/>
      <c r="ATB9" s="619"/>
      <c r="ATC9" s="619"/>
      <c r="ATD9" s="619"/>
      <c r="ATE9" s="619"/>
      <c r="ATF9" s="619"/>
      <c r="ATG9" s="619"/>
      <c r="ATH9" s="619"/>
      <c r="ATI9" s="619"/>
      <c r="ATJ9" s="619"/>
      <c r="ATK9" s="619"/>
      <c r="ATL9" s="619"/>
      <c r="ATM9" s="619"/>
      <c r="ATN9" s="619"/>
      <c r="ATO9" s="619"/>
      <c r="ATP9" s="619"/>
      <c r="ATQ9" s="619"/>
      <c r="ATR9" s="619"/>
      <c r="ATS9" s="619"/>
      <c r="ATT9" s="619"/>
      <c r="ATU9" s="619"/>
      <c r="ATV9" s="619"/>
      <c r="ATW9" s="619"/>
      <c r="ATX9" s="619"/>
      <c r="ATY9" s="619"/>
      <c r="ATZ9" s="619"/>
      <c r="AUA9" s="619"/>
      <c r="AUB9" s="619"/>
      <c r="AUC9" s="619"/>
      <c r="AUD9" s="619"/>
      <c r="AUE9" s="619"/>
      <c r="AUF9" s="619"/>
      <c r="AUG9" s="619"/>
      <c r="AUH9" s="619"/>
      <c r="AUI9" s="619"/>
      <c r="AUJ9" s="619"/>
      <c r="AUK9" s="619"/>
      <c r="AUL9" s="619"/>
      <c r="AUM9" s="619"/>
      <c r="AUN9" s="619"/>
      <c r="AUO9" s="619"/>
      <c r="AUP9" s="619"/>
      <c r="AUQ9" s="619"/>
      <c r="AUR9" s="619"/>
      <c r="AUS9" s="619"/>
      <c r="AUT9" s="619"/>
      <c r="AUU9" s="619"/>
      <c r="AUV9" s="619"/>
      <c r="AUW9" s="619"/>
      <c r="AUX9" s="619"/>
      <c r="AUY9" s="619"/>
      <c r="AUZ9" s="619"/>
      <c r="AVA9" s="619"/>
      <c r="AVB9" s="619"/>
      <c r="AVC9" s="619"/>
      <c r="AVD9" s="619"/>
      <c r="AVE9" s="619"/>
      <c r="AVF9" s="619"/>
      <c r="AVG9" s="619"/>
      <c r="AVH9" s="619"/>
      <c r="AVI9" s="619"/>
      <c r="AVJ9" s="619"/>
      <c r="AVK9" s="619"/>
      <c r="AVL9" s="619"/>
      <c r="AVM9" s="619"/>
      <c r="AVN9" s="619"/>
      <c r="AVO9" s="619"/>
      <c r="AVP9" s="619"/>
      <c r="AVQ9" s="619"/>
      <c r="AVR9" s="619"/>
      <c r="AVS9" s="619"/>
      <c r="AVT9" s="619"/>
      <c r="AVU9" s="619"/>
      <c r="AVV9" s="619"/>
      <c r="AVW9" s="619"/>
      <c r="AVX9" s="619"/>
      <c r="AVY9" s="619"/>
      <c r="AVZ9" s="619"/>
      <c r="AWA9" s="619"/>
      <c r="AWB9" s="619"/>
      <c r="AWC9" s="619"/>
      <c r="AWD9" s="619"/>
      <c r="AWE9" s="619"/>
      <c r="AWF9" s="619"/>
      <c r="AWG9" s="619"/>
      <c r="AWH9" s="619"/>
      <c r="AWI9" s="619"/>
      <c r="AWJ9" s="619"/>
      <c r="AWK9" s="619"/>
      <c r="AWL9" s="619"/>
      <c r="AWM9" s="619"/>
      <c r="AWN9" s="619"/>
      <c r="AWO9" s="619"/>
      <c r="AWP9" s="619"/>
      <c r="AWQ9" s="619"/>
      <c r="AWR9" s="619"/>
      <c r="AWS9" s="619"/>
      <c r="AWT9" s="619"/>
      <c r="AWU9" s="619"/>
      <c r="AWV9" s="619"/>
      <c r="AWW9" s="619"/>
      <c r="AWX9" s="619"/>
      <c r="AWY9" s="619"/>
      <c r="AWZ9" s="619"/>
      <c r="AXA9" s="619"/>
      <c r="AXB9" s="619"/>
      <c r="AXC9" s="619"/>
      <c r="AXD9" s="619"/>
      <c r="AXE9" s="619"/>
      <c r="AXF9" s="619"/>
      <c r="AXG9" s="619"/>
      <c r="AXH9" s="619"/>
      <c r="AXI9" s="619"/>
      <c r="AXJ9" s="619"/>
      <c r="AXK9" s="619"/>
      <c r="AXL9" s="619"/>
      <c r="AXM9" s="619"/>
      <c r="AXN9" s="619"/>
      <c r="AXO9" s="619"/>
      <c r="AXP9" s="619"/>
      <c r="AXQ9" s="619"/>
      <c r="AXR9" s="619"/>
      <c r="AXS9" s="619"/>
      <c r="AXT9" s="619"/>
      <c r="AXU9" s="619"/>
      <c r="AXV9" s="619"/>
      <c r="AXW9" s="619"/>
      <c r="AXX9" s="619"/>
      <c r="AXY9" s="619"/>
      <c r="AXZ9" s="619"/>
      <c r="AYA9" s="619"/>
      <c r="AYB9" s="619"/>
      <c r="AYC9" s="619"/>
      <c r="AYD9" s="619"/>
      <c r="AYE9" s="619"/>
      <c r="AYF9" s="619"/>
      <c r="AYG9" s="619"/>
      <c r="AYH9" s="619"/>
      <c r="AYI9" s="619"/>
      <c r="AYJ9" s="619"/>
      <c r="AYK9" s="619"/>
      <c r="AYL9" s="619"/>
      <c r="AYM9" s="619"/>
      <c r="AYN9" s="619"/>
      <c r="AYO9" s="619"/>
      <c r="AYP9" s="619"/>
      <c r="AYQ9" s="619"/>
      <c r="AYR9" s="619"/>
      <c r="AYS9" s="619"/>
      <c r="AYT9" s="619"/>
      <c r="AYU9" s="619"/>
      <c r="AYV9" s="619"/>
      <c r="AYW9" s="619"/>
      <c r="AYX9" s="619"/>
      <c r="AYY9" s="619"/>
      <c r="AYZ9" s="619"/>
      <c r="AZA9" s="619"/>
      <c r="AZB9" s="619"/>
      <c r="AZC9" s="619"/>
      <c r="AZD9" s="619"/>
      <c r="AZE9" s="619"/>
      <c r="AZF9" s="619"/>
      <c r="AZG9" s="619"/>
      <c r="AZH9" s="619"/>
      <c r="AZI9" s="619"/>
      <c r="AZJ9" s="619"/>
      <c r="AZK9" s="619"/>
      <c r="AZL9" s="619"/>
      <c r="AZM9" s="619"/>
      <c r="AZN9" s="619"/>
      <c r="AZO9" s="619"/>
      <c r="AZP9" s="619"/>
      <c r="AZQ9" s="619"/>
      <c r="AZR9" s="619"/>
      <c r="AZS9" s="619"/>
      <c r="AZT9" s="619"/>
      <c r="AZU9" s="619"/>
      <c r="AZV9" s="619"/>
      <c r="AZW9" s="619"/>
      <c r="AZX9" s="619"/>
      <c r="AZY9" s="619"/>
      <c r="AZZ9" s="619"/>
      <c r="BAA9" s="619"/>
      <c r="BAB9" s="619"/>
      <c r="BAC9" s="619"/>
      <c r="BAD9" s="619"/>
      <c r="BAE9" s="619"/>
      <c r="BAF9" s="619"/>
      <c r="BAG9" s="619"/>
      <c r="BAH9" s="619"/>
      <c r="BAI9" s="619"/>
      <c r="BAJ9" s="619"/>
      <c r="BAK9" s="619"/>
      <c r="BAL9" s="619"/>
      <c r="BAM9" s="619"/>
      <c r="BAN9" s="619"/>
      <c r="BAO9" s="619"/>
      <c r="BAP9" s="619"/>
      <c r="BAQ9" s="619"/>
      <c r="BAR9" s="619"/>
      <c r="BAS9" s="619"/>
      <c r="BAT9" s="619"/>
      <c r="BAU9" s="619"/>
      <c r="BAV9" s="619"/>
      <c r="BAW9" s="619"/>
      <c r="BAX9" s="619"/>
      <c r="BAY9" s="619"/>
      <c r="BAZ9" s="619"/>
      <c r="BBA9" s="619"/>
      <c r="BBB9" s="619"/>
      <c r="BBC9" s="619"/>
      <c r="BBD9" s="619"/>
      <c r="BBE9" s="619"/>
      <c r="BBF9" s="619"/>
      <c r="BBG9" s="619"/>
      <c r="BBH9" s="619"/>
      <c r="BBI9" s="619"/>
      <c r="BBJ9" s="619"/>
      <c r="BBK9" s="619"/>
      <c r="BBL9" s="619"/>
      <c r="BBM9" s="619"/>
      <c r="BBN9" s="619"/>
      <c r="BBO9" s="619"/>
      <c r="BBP9" s="619"/>
      <c r="BBQ9" s="619"/>
      <c r="BBR9" s="619"/>
      <c r="BBS9" s="619"/>
      <c r="BBT9" s="619"/>
      <c r="BBU9" s="619"/>
      <c r="BBV9" s="619"/>
      <c r="BBW9" s="619"/>
      <c r="BBX9" s="619"/>
      <c r="BBY9" s="619"/>
      <c r="BBZ9" s="619"/>
      <c r="BCA9" s="619"/>
      <c r="BCB9" s="619"/>
      <c r="BCC9" s="619"/>
      <c r="BCD9" s="619"/>
      <c r="BCE9" s="619"/>
      <c r="BCF9" s="619"/>
      <c r="BCG9" s="619"/>
      <c r="BCH9" s="619"/>
      <c r="BCI9" s="619"/>
      <c r="BCJ9" s="619"/>
      <c r="BCK9" s="619"/>
      <c r="BCL9" s="619"/>
      <c r="BCM9" s="619"/>
      <c r="BCN9" s="619"/>
      <c r="BCO9" s="619"/>
      <c r="BCP9" s="619"/>
      <c r="BCQ9" s="619"/>
      <c r="BCR9" s="619"/>
      <c r="BCS9" s="619"/>
      <c r="BCT9" s="619"/>
      <c r="BCU9" s="619"/>
      <c r="BCV9" s="619"/>
      <c r="BCW9" s="619"/>
      <c r="BCX9" s="619"/>
      <c r="BCY9" s="619"/>
      <c r="BCZ9" s="619"/>
      <c r="BDA9" s="619"/>
      <c r="BDB9" s="619"/>
      <c r="BDC9" s="619"/>
      <c r="BDD9" s="619"/>
      <c r="BDE9" s="619"/>
      <c r="BDF9" s="619"/>
      <c r="BDG9" s="619"/>
      <c r="BDH9" s="619"/>
      <c r="BDI9" s="619"/>
      <c r="BDJ9" s="619"/>
      <c r="BDK9" s="619"/>
      <c r="BDL9" s="619"/>
      <c r="BDM9" s="619"/>
      <c r="BDN9" s="619"/>
      <c r="BDO9" s="619"/>
      <c r="BDP9" s="619"/>
      <c r="BDQ9" s="619"/>
      <c r="BDR9" s="619"/>
      <c r="BDS9" s="619"/>
      <c r="BDT9" s="619"/>
      <c r="BDU9" s="619"/>
      <c r="BDV9" s="619"/>
      <c r="BDW9" s="619"/>
      <c r="BDX9" s="619"/>
      <c r="BDY9" s="619"/>
      <c r="BDZ9" s="619"/>
      <c r="BEA9" s="619"/>
      <c r="BEB9" s="619"/>
      <c r="BEC9" s="619"/>
      <c r="BED9" s="619"/>
      <c r="BEE9" s="619"/>
      <c r="BEF9" s="619"/>
      <c r="BEG9" s="619"/>
      <c r="BEH9" s="619"/>
      <c r="BEI9" s="619"/>
      <c r="BEJ9" s="619"/>
      <c r="BEK9" s="619"/>
      <c r="BEL9" s="619"/>
      <c r="BEM9" s="619"/>
      <c r="BEN9" s="619"/>
      <c r="BEO9" s="619"/>
      <c r="BEP9" s="619"/>
      <c r="BEQ9" s="619"/>
      <c r="BER9" s="619"/>
      <c r="BES9" s="619"/>
      <c r="BET9" s="619"/>
      <c r="BEU9" s="619"/>
      <c r="BEV9" s="619"/>
      <c r="BEW9" s="619"/>
      <c r="BEX9" s="619"/>
      <c r="BEY9" s="619"/>
      <c r="BEZ9" s="619"/>
      <c r="BFA9" s="619"/>
      <c r="BFB9" s="619"/>
      <c r="BFC9" s="619"/>
      <c r="BFD9" s="619"/>
      <c r="BFE9" s="619"/>
      <c r="BFF9" s="619"/>
      <c r="BFG9" s="619"/>
      <c r="BFH9" s="619"/>
      <c r="BFI9" s="619"/>
      <c r="BFJ9" s="619"/>
      <c r="BFK9" s="619"/>
      <c r="BFL9" s="619"/>
      <c r="BFM9" s="619"/>
      <c r="BFN9" s="619"/>
      <c r="BFO9" s="619"/>
      <c r="BFP9" s="619"/>
      <c r="BFQ9" s="619"/>
      <c r="BFR9" s="619"/>
      <c r="BFS9" s="619"/>
      <c r="BFT9" s="619"/>
      <c r="BFU9" s="619"/>
      <c r="BFV9" s="619"/>
      <c r="BFW9" s="619"/>
      <c r="BFX9" s="619"/>
      <c r="BFY9" s="619"/>
      <c r="BFZ9" s="619"/>
      <c r="BGA9" s="619"/>
      <c r="BGB9" s="619"/>
      <c r="BGC9" s="619"/>
      <c r="BGD9" s="619"/>
      <c r="BGE9" s="619"/>
      <c r="BGF9" s="619"/>
      <c r="BGG9" s="619"/>
      <c r="BGH9" s="619"/>
      <c r="BGI9" s="619"/>
      <c r="BGJ9" s="619"/>
      <c r="BGK9" s="619"/>
      <c r="BGL9" s="619"/>
      <c r="BGM9" s="619"/>
      <c r="BGN9" s="619"/>
      <c r="BGO9" s="619"/>
      <c r="BGP9" s="619"/>
      <c r="BGQ9" s="619"/>
      <c r="BGR9" s="619"/>
      <c r="BGS9" s="619"/>
      <c r="BGT9" s="619"/>
      <c r="BGU9" s="619"/>
      <c r="BGV9" s="619"/>
      <c r="BGW9" s="619"/>
      <c r="BGX9" s="619"/>
      <c r="BGY9" s="619"/>
      <c r="BGZ9" s="619"/>
      <c r="BHA9" s="619"/>
      <c r="BHB9" s="619"/>
      <c r="BHC9" s="619"/>
      <c r="BHD9" s="619"/>
      <c r="BHE9" s="619"/>
      <c r="BHF9" s="619"/>
      <c r="BHG9" s="619"/>
      <c r="BHH9" s="619"/>
      <c r="BHI9" s="619"/>
      <c r="BHJ9" s="619"/>
      <c r="BHK9" s="619"/>
      <c r="BHL9" s="619"/>
      <c r="BHM9" s="619"/>
      <c r="BHN9" s="619"/>
      <c r="BHO9" s="619"/>
      <c r="BHP9" s="619"/>
      <c r="BHQ9" s="619"/>
      <c r="BHR9" s="619"/>
      <c r="BHS9" s="619"/>
      <c r="BHT9" s="619"/>
      <c r="BHU9" s="619"/>
      <c r="BHV9" s="619"/>
      <c r="BHW9" s="619"/>
      <c r="BHX9" s="619"/>
      <c r="BHY9" s="619"/>
      <c r="BHZ9" s="619"/>
      <c r="BIA9" s="619"/>
      <c r="BIB9" s="619"/>
      <c r="BIC9" s="619"/>
      <c r="BID9" s="619"/>
      <c r="BIE9" s="619"/>
      <c r="BIF9" s="619"/>
      <c r="BIG9" s="619"/>
      <c r="BIH9" s="619"/>
      <c r="BII9" s="619"/>
      <c r="BIJ9" s="619"/>
      <c r="BIK9" s="619"/>
      <c r="BIL9" s="619"/>
      <c r="BIM9" s="619"/>
      <c r="BIN9" s="619"/>
      <c r="BIO9" s="619"/>
      <c r="BIP9" s="619"/>
      <c r="BIQ9" s="619"/>
      <c r="BIR9" s="619"/>
      <c r="BIS9" s="619"/>
      <c r="BIT9" s="619"/>
      <c r="BIU9" s="619"/>
      <c r="BIV9" s="619"/>
      <c r="BIW9" s="619"/>
      <c r="BIX9" s="619"/>
      <c r="BIY9" s="619"/>
      <c r="BIZ9" s="619"/>
      <c r="BJA9" s="619"/>
      <c r="BJB9" s="619"/>
      <c r="BJC9" s="619"/>
      <c r="BJD9" s="619"/>
      <c r="BJE9" s="619"/>
      <c r="BJF9" s="619"/>
      <c r="BJG9" s="619"/>
      <c r="BJH9" s="619"/>
      <c r="BJI9" s="619"/>
      <c r="BJJ9" s="619"/>
      <c r="BJK9" s="619"/>
      <c r="BJL9" s="619"/>
      <c r="BJM9" s="619"/>
      <c r="BJN9" s="619"/>
      <c r="BJO9" s="619"/>
      <c r="BJP9" s="619"/>
      <c r="BJQ9" s="619"/>
      <c r="BJR9" s="619"/>
      <c r="BJS9" s="619"/>
      <c r="BJT9" s="619"/>
      <c r="BJU9" s="619"/>
      <c r="BJV9" s="619"/>
      <c r="BJW9" s="619"/>
      <c r="BJX9" s="619"/>
      <c r="BJY9" s="619"/>
      <c r="BJZ9" s="619"/>
      <c r="BKA9" s="619"/>
      <c r="BKB9" s="619"/>
      <c r="BKC9" s="619"/>
      <c r="BKD9" s="619"/>
      <c r="BKE9" s="619"/>
      <c r="BKF9" s="619"/>
      <c r="BKG9" s="619"/>
      <c r="BKH9" s="619"/>
      <c r="BKI9" s="619"/>
      <c r="BKJ9" s="619"/>
      <c r="BKK9" s="619"/>
      <c r="BKL9" s="619"/>
      <c r="BKM9" s="619"/>
      <c r="BKN9" s="619"/>
      <c r="BKO9" s="619"/>
      <c r="BKP9" s="619"/>
      <c r="BKQ9" s="619"/>
      <c r="BKR9" s="619"/>
      <c r="BKS9" s="619"/>
      <c r="BKT9" s="619"/>
      <c r="BKU9" s="619"/>
      <c r="BKV9" s="619"/>
      <c r="BKW9" s="619"/>
      <c r="BKX9" s="619"/>
      <c r="BKY9" s="619"/>
      <c r="BKZ9" s="619"/>
      <c r="BLA9" s="619"/>
      <c r="BLB9" s="619"/>
      <c r="BLC9" s="619"/>
      <c r="BLD9" s="619"/>
      <c r="BLE9" s="619"/>
      <c r="BLF9" s="619"/>
      <c r="BLG9" s="619"/>
      <c r="BLH9" s="619"/>
      <c r="BLI9" s="619"/>
      <c r="BLJ9" s="619"/>
      <c r="BLK9" s="619"/>
      <c r="BLL9" s="619"/>
      <c r="BLM9" s="619"/>
      <c r="BLN9" s="619"/>
      <c r="BLO9" s="619"/>
      <c r="BLP9" s="619"/>
      <c r="BLQ9" s="619"/>
      <c r="BLR9" s="619"/>
      <c r="BLS9" s="619"/>
      <c r="BLT9" s="619"/>
      <c r="BLU9" s="619"/>
      <c r="BLV9" s="619"/>
      <c r="BLW9" s="619"/>
      <c r="BLX9" s="619"/>
      <c r="BLY9" s="619"/>
      <c r="BLZ9" s="619"/>
      <c r="BMA9" s="619"/>
      <c r="BMB9" s="619"/>
      <c r="BMC9" s="619"/>
      <c r="BMD9" s="619"/>
      <c r="BME9" s="619"/>
      <c r="BMF9" s="619"/>
      <c r="BMG9" s="619"/>
      <c r="BMH9" s="619"/>
      <c r="BMI9" s="619"/>
      <c r="BMJ9" s="619"/>
      <c r="BMK9" s="619"/>
      <c r="BML9" s="619"/>
      <c r="BMM9" s="619"/>
      <c r="BMN9" s="619"/>
      <c r="BMO9" s="619"/>
      <c r="BMP9" s="619"/>
      <c r="BMQ9" s="619"/>
      <c r="BMR9" s="619"/>
      <c r="BMS9" s="619"/>
      <c r="BMT9" s="619"/>
      <c r="BMU9" s="619"/>
      <c r="BMV9" s="619"/>
      <c r="BMW9" s="619"/>
      <c r="BMX9" s="619"/>
      <c r="BMY9" s="619"/>
      <c r="BMZ9" s="619"/>
      <c r="BNA9" s="619"/>
      <c r="BNB9" s="619"/>
      <c r="BNC9" s="619"/>
      <c r="BND9" s="619"/>
      <c r="BNE9" s="619"/>
      <c r="BNF9" s="619"/>
      <c r="BNG9" s="619"/>
      <c r="BNH9" s="619"/>
      <c r="BNI9" s="619"/>
      <c r="BNJ9" s="619"/>
      <c r="BNK9" s="619"/>
      <c r="BNL9" s="619"/>
      <c r="BNM9" s="619"/>
      <c r="BNN9" s="619"/>
      <c r="BNO9" s="619"/>
      <c r="BNP9" s="619"/>
      <c r="BNQ9" s="619"/>
      <c r="BNR9" s="619"/>
      <c r="BNS9" s="619"/>
      <c r="BNT9" s="619"/>
      <c r="BNU9" s="619"/>
      <c r="BNV9" s="619"/>
      <c r="BNW9" s="619"/>
      <c r="BNX9" s="619"/>
      <c r="BNY9" s="619"/>
      <c r="BNZ9" s="619"/>
      <c r="BOA9" s="619"/>
      <c r="BOB9" s="619"/>
      <c r="BOC9" s="619"/>
      <c r="BOD9" s="619"/>
      <c r="BOE9" s="619"/>
      <c r="BOF9" s="619"/>
      <c r="BOG9" s="619"/>
      <c r="BOH9" s="619"/>
      <c r="BOI9" s="619"/>
      <c r="BOJ9" s="619"/>
      <c r="BOK9" s="619"/>
      <c r="BOL9" s="619"/>
      <c r="BOM9" s="619"/>
      <c r="BON9" s="619"/>
      <c r="BOO9" s="619"/>
      <c r="BOP9" s="619"/>
      <c r="BOQ9" s="619"/>
      <c r="BOR9" s="619"/>
      <c r="BOS9" s="619"/>
      <c r="BOT9" s="619"/>
      <c r="BOU9" s="619"/>
      <c r="BOV9" s="619"/>
      <c r="BOW9" s="619"/>
      <c r="BOX9" s="619"/>
      <c r="BOY9" s="619"/>
      <c r="BOZ9" s="619"/>
      <c r="BPA9" s="619"/>
      <c r="BPB9" s="619"/>
      <c r="BPC9" s="619"/>
      <c r="BPD9" s="619"/>
      <c r="BPE9" s="619"/>
      <c r="BPF9" s="619"/>
      <c r="BPG9" s="619"/>
      <c r="BPH9" s="619"/>
      <c r="BPI9" s="619"/>
      <c r="BPJ9" s="619"/>
      <c r="BPK9" s="619"/>
      <c r="BPL9" s="619"/>
      <c r="BPM9" s="619"/>
      <c r="BPN9" s="619"/>
      <c r="BPO9" s="619"/>
      <c r="BPP9" s="619"/>
      <c r="BPQ9" s="619"/>
      <c r="BPR9" s="619"/>
      <c r="BPS9" s="619"/>
      <c r="BPT9" s="619"/>
      <c r="BPU9" s="619"/>
      <c r="BPV9" s="619"/>
      <c r="BPW9" s="619"/>
      <c r="BPX9" s="619"/>
      <c r="BPY9" s="619"/>
      <c r="BPZ9" s="619"/>
      <c r="BQA9" s="619"/>
      <c r="BQB9" s="619"/>
      <c r="BQC9" s="619"/>
      <c r="BQD9" s="619"/>
      <c r="BQE9" s="619"/>
      <c r="BQF9" s="619"/>
      <c r="BQG9" s="619"/>
      <c r="BQH9" s="619"/>
      <c r="BQI9" s="619"/>
      <c r="BQJ9" s="619"/>
      <c r="BQK9" s="619"/>
      <c r="BQL9" s="619"/>
      <c r="BQM9" s="619"/>
      <c r="BQN9" s="619"/>
      <c r="BQO9" s="619"/>
      <c r="BQP9" s="619"/>
      <c r="BQQ9" s="619"/>
      <c r="BQR9" s="619"/>
      <c r="BQS9" s="619"/>
      <c r="BQT9" s="619"/>
      <c r="BQU9" s="619"/>
      <c r="BQV9" s="619"/>
      <c r="BQW9" s="619"/>
      <c r="BQX9" s="619"/>
      <c r="BQY9" s="619"/>
      <c r="BQZ9" s="619"/>
      <c r="BRA9" s="619"/>
      <c r="BRB9" s="619"/>
      <c r="BRC9" s="619"/>
      <c r="BRD9" s="619"/>
      <c r="BRE9" s="619"/>
      <c r="BRF9" s="619"/>
      <c r="BRG9" s="619"/>
      <c r="BRH9" s="619"/>
      <c r="BRI9" s="619"/>
      <c r="BRJ9" s="619"/>
      <c r="BRK9" s="619"/>
      <c r="BRL9" s="619"/>
      <c r="BRM9" s="619"/>
      <c r="BRN9" s="619"/>
      <c r="BRO9" s="619"/>
      <c r="BRP9" s="619"/>
      <c r="BRQ9" s="619"/>
      <c r="BRR9" s="619"/>
      <c r="BRS9" s="619"/>
      <c r="BRT9" s="619"/>
      <c r="BRU9" s="619"/>
      <c r="BRV9" s="619"/>
      <c r="BRW9" s="619"/>
      <c r="BRX9" s="619"/>
      <c r="BRY9" s="619"/>
      <c r="BRZ9" s="619"/>
      <c r="BSA9" s="619"/>
      <c r="BSB9" s="619"/>
      <c r="BSC9" s="619"/>
      <c r="BSD9" s="619"/>
      <c r="BSE9" s="619"/>
      <c r="BSF9" s="619"/>
      <c r="BSG9" s="619"/>
      <c r="BSH9" s="619"/>
      <c r="BSI9" s="619"/>
      <c r="BSJ9" s="619"/>
      <c r="BSK9" s="619"/>
      <c r="BSL9" s="619"/>
      <c r="BSM9" s="619"/>
      <c r="BSN9" s="619"/>
      <c r="BSO9" s="619"/>
      <c r="BSP9" s="619"/>
      <c r="BSQ9" s="619"/>
      <c r="BSR9" s="619"/>
      <c r="BSS9" s="619"/>
      <c r="BST9" s="619"/>
      <c r="BSU9" s="619"/>
      <c r="BSV9" s="619"/>
      <c r="BSW9" s="619"/>
      <c r="BSX9" s="619"/>
      <c r="BSY9" s="619"/>
      <c r="BSZ9" s="619"/>
      <c r="BTA9" s="619"/>
      <c r="BTB9" s="619"/>
      <c r="BTC9" s="619"/>
      <c r="BTD9" s="619"/>
      <c r="BTE9" s="619"/>
      <c r="BTF9" s="619"/>
      <c r="BTG9" s="619"/>
      <c r="BTH9" s="619"/>
      <c r="BTI9" s="619"/>
      <c r="BTJ9" s="619"/>
      <c r="BTK9" s="619"/>
      <c r="BTL9" s="619"/>
      <c r="BTM9" s="619"/>
      <c r="BTN9" s="619"/>
      <c r="BTO9" s="619"/>
      <c r="BTP9" s="619"/>
      <c r="BTQ9" s="619"/>
      <c r="BTR9" s="619"/>
      <c r="BTS9" s="619"/>
      <c r="BTT9" s="619"/>
      <c r="BTU9" s="619"/>
      <c r="BTV9" s="619"/>
      <c r="BTW9" s="619"/>
      <c r="BTX9" s="619"/>
      <c r="BTY9" s="619"/>
      <c r="BTZ9" s="619"/>
      <c r="BUA9" s="619"/>
      <c r="BUB9" s="619"/>
      <c r="BUC9" s="619"/>
      <c r="BUD9" s="619"/>
      <c r="BUE9" s="619"/>
      <c r="BUF9" s="619"/>
      <c r="BUG9" s="619"/>
      <c r="BUH9" s="619"/>
      <c r="BUI9" s="619"/>
      <c r="BUJ9" s="619"/>
      <c r="BUK9" s="619"/>
      <c r="BUL9" s="619"/>
      <c r="BUM9" s="619"/>
      <c r="BUN9" s="619"/>
      <c r="BUO9" s="619"/>
      <c r="BUP9" s="619"/>
      <c r="BUQ9" s="619"/>
      <c r="BUR9" s="619"/>
      <c r="BUS9" s="619"/>
      <c r="BUT9" s="619"/>
      <c r="BUU9" s="619"/>
      <c r="BUV9" s="619"/>
      <c r="BUW9" s="619"/>
      <c r="BUX9" s="619"/>
      <c r="BUY9" s="619"/>
      <c r="BUZ9" s="619"/>
      <c r="BVA9" s="619"/>
      <c r="BVB9" s="619"/>
      <c r="BVC9" s="619"/>
      <c r="BVD9" s="619"/>
      <c r="BVE9" s="619"/>
      <c r="BVF9" s="619"/>
      <c r="BVG9" s="619"/>
      <c r="BVH9" s="619"/>
      <c r="BVI9" s="619"/>
      <c r="BVJ9" s="619"/>
      <c r="BVK9" s="619"/>
      <c r="BVL9" s="619"/>
      <c r="BVM9" s="619"/>
      <c r="BVN9" s="619"/>
      <c r="BVO9" s="619"/>
      <c r="BVP9" s="619"/>
      <c r="BVQ9" s="619"/>
      <c r="BVR9" s="619"/>
      <c r="BVS9" s="619"/>
      <c r="BVT9" s="619"/>
      <c r="BVU9" s="619"/>
      <c r="BVV9" s="619"/>
      <c r="BVW9" s="619"/>
      <c r="BVX9" s="619"/>
      <c r="BVY9" s="619"/>
      <c r="BVZ9" s="619"/>
      <c r="BWA9" s="619"/>
      <c r="BWB9" s="619"/>
      <c r="BWC9" s="619"/>
      <c r="BWD9" s="619"/>
      <c r="BWE9" s="619"/>
      <c r="BWF9" s="619"/>
      <c r="BWG9" s="619"/>
      <c r="BWH9" s="619"/>
      <c r="BWI9" s="619"/>
      <c r="BWJ9" s="619"/>
      <c r="BWK9" s="619"/>
      <c r="BWL9" s="619"/>
      <c r="BWM9" s="619"/>
      <c r="BWN9" s="619"/>
      <c r="BWO9" s="619"/>
      <c r="BWP9" s="619"/>
      <c r="BWQ9" s="619"/>
      <c r="BWR9" s="619"/>
      <c r="BWS9" s="619"/>
      <c r="BWT9" s="619"/>
      <c r="BWU9" s="619"/>
      <c r="BWV9" s="619"/>
      <c r="BWW9" s="619"/>
      <c r="BWX9" s="619"/>
      <c r="BWY9" s="619"/>
      <c r="BWZ9" s="619"/>
      <c r="BXA9" s="619"/>
      <c r="BXB9" s="619"/>
      <c r="BXC9" s="619"/>
      <c r="BXD9" s="619"/>
      <c r="BXE9" s="619"/>
      <c r="BXF9" s="619"/>
      <c r="BXG9" s="619"/>
      <c r="BXH9" s="619"/>
      <c r="BXI9" s="619"/>
      <c r="BXJ9" s="619"/>
      <c r="BXK9" s="619"/>
      <c r="BXL9" s="619"/>
      <c r="BXM9" s="619"/>
      <c r="BXN9" s="619"/>
      <c r="BXO9" s="619"/>
      <c r="BXP9" s="619"/>
      <c r="BXQ9" s="619"/>
      <c r="BXR9" s="619"/>
      <c r="BXS9" s="619"/>
      <c r="BXT9" s="619"/>
      <c r="BXU9" s="619"/>
      <c r="BXV9" s="619"/>
      <c r="BXW9" s="619"/>
      <c r="BXX9" s="619"/>
      <c r="BXY9" s="619"/>
      <c r="BXZ9" s="619"/>
      <c r="BYA9" s="619"/>
      <c r="BYB9" s="619"/>
      <c r="BYC9" s="619"/>
      <c r="BYD9" s="619"/>
      <c r="BYE9" s="619"/>
      <c r="BYF9" s="619"/>
      <c r="BYG9" s="619"/>
      <c r="BYH9" s="619"/>
      <c r="BYI9" s="619"/>
      <c r="BYJ9" s="619"/>
      <c r="BYK9" s="619"/>
      <c r="BYL9" s="619"/>
      <c r="BYM9" s="619"/>
      <c r="BYN9" s="619"/>
      <c r="BYO9" s="619"/>
      <c r="BYP9" s="619"/>
      <c r="BYQ9" s="619"/>
      <c r="BYR9" s="619"/>
      <c r="BYS9" s="619"/>
      <c r="BYT9" s="619"/>
      <c r="BYU9" s="619"/>
      <c r="BYV9" s="619"/>
      <c r="BYW9" s="619"/>
      <c r="BYX9" s="619"/>
      <c r="BYY9" s="619"/>
      <c r="BYZ9" s="619"/>
      <c r="BZA9" s="619"/>
      <c r="BZB9" s="619"/>
      <c r="BZC9" s="619"/>
      <c r="BZD9" s="619"/>
      <c r="BZE9" s="619"/>
      <c r="BZF9" s="619"/>
      <c r="BZG9" s="619"/>
      <c r="BZH9" s="619"/>
      <c r="BZI9" s="619"/>
      <c r="BZJ9" s="619"/>
      <c r="BZK9" s="619"/>
      <c r="BZL9" s="619"/>
      <c r="BZM9" s="619"/>
      <c r="BZN9" s="619"/>
      <c r="BZO9" s="619"/>
      <c r="BZP9" s="619"/>
      <c r="BZQ9" s="619"/>
      <c r="BZR9" s="619"/>
      <c r="BZS9" s="619"/>
      <c r="BZT9" s="619"/>
      <c r="BZU9" s="619"/>
      <c r="BZV9" s="619"/>
      <c r="BZW9" s="619"/>
      <c r="BZX9" s="619"/>
      <c r="BZY9" s="619"/>
      <c r="BZZ9" s="619"/>
      <c r="CAA9" s="619"/>
      <c r="CAB9" s="619"/>
      <c r="CAC9" s="619"/>
      <c r="CAD9" s="619"/>
      <c r="CAE9" s="619"/>
      <c r="CAF9" s="619"/>
      <c r="CAG9" s="619"/>
      <c r="CAH9" s="619"/>
      <c r="CAI9" s="619"/>
      <c r="CAJ9" s="619"/>
      <c r="CAK9" s="619"/>
      <c r="CAL9" s="619"/>
      <c r="CAM9" s="619"/>
      <c r="CAN9" s="619"/>
      <c r="CAO9" s="619"/>
      <c r="CAP9" s="619"/>
      <c r="CAQ9" s="619"/>
      <c r="CAR9" s="619"/>
      <c r="CAS9" s="619"/>
      <c r="CAT9" s="619"/>
      <c r="CAU9" s="619"/>
      <c r="CAV9" s="619"/>
      <c r="CAW9" s="619"/>
      <c r="CAX9" s="619"/>
      <c r="CAY9" s="619"/>
      <c r="CAZ9" s="619"/>
      <c r="CBA9" s="619"/>
      <c r="CBB9" s="619"/>
      <c r="CBC9" s="619"/>
      <c r="CBD9" s="619"/>
      <c r="CBE9" s="619"/>
      <c r="CBF9" s="619"/>
      <c r="CBG9" s="619"/>
      <c r="CBH9" s="619"/>
      <c r="CBI9" s="619"/>
      <c r="CBJ9" s="619"/>
      <c r="CBK9" s="619"/>
      <c r="CBL9" s="619"/>
      <c r="CBM9" s="619"/>
      <c r="CBN9" s="619"/>
      <c r="CBO9" s="619"/>
      <c r="CBP9" s="619"/>
      <c r="CBQ9" s="619"/>
      <c r="CBR9" s="619"/>
      <c r="CBS9" s="619"/>
      <c r="CBT9" s="619"/>
      <c r="CBU9" s="619"/>
      <c r="CBV9" s="619"/>
      <c r="CBW9" s="619"/>
      <c r="CBX9" s="619"/>
      <c r="CBY9" s="619"/>
      <c r="CBZ9" s="619"/>
      <c r="CCA9" s="619"/>
      <c r="CCB9" s="619"/>
      <c r="CCC9" s="619"/>
      <c r="CCD9" s="619"/>
      <c r="CCE9" s="619"/>
      <c r="CCF9" s="619"/>
      <c r="CCG9" s="619"/>
      <c r="CCH9" s="619"/>
      <c r="CCI9" s="619"/>
      <c r="CCJ9" s="619"/>
      <c r="CCK9" s="619"/>
      <c r="CCL9" s="619"/>
      <c r="CCM9" s="619"/>
      <c r="CCN9" s="619"/>
      <c r="CCO9" s="619"/>
      <c r="CCP9" s="619"/>
      <c r="CCQ9" s="619"/>
      <c r="CCR9" s="619"/>
      <c r="CCS9" s="619"/>
      <c r="CCT9" s="619"/>
      <c r="CCU9" s="619"/>
      <c r="CCV9" s="619"/>
      <c r="CCW9" s="619"/>
      <c r="CCX9" s="619"/>
      <c r="CCY9" s="619"/>
      <c r="CCZ9" s="619"/>
      <c r="CDA9" s="619"/>
      <c r="CDB9" s="619"/>
      <c r="CDC9" s="619"/>
      <c r="CDD9" s="619"/>
      <c r="CDE9" s="619"/>
      <c r="CDF9" s="619"/>
      <c r="CDG9" s="619"/>
      <c r="CDH9" s="619"/>
      <c r="CDI9" s="619"/>
      <c r="CDJ9" s="619"/>
      <c r="CDK9" s="619"/>
      <c r="CDL9" s="619"/>
      <c r="CDM9" s="619"/>
      <c r="CDN9" s="619"/>
      <c r="CDO9" s="619"/>
      <c r="CDP9" s="619"/>
      <c r="CDQ9" s="619"/>
      <c r="CDR9" s="619"/>
      <c r="CDS9" s="619"/>
      <c r="CDT9" s="619"/>
      <c r="CDU9" s="619"/>
      <c r="CDV9" s="619"/>
      <c r="CDW9" s="619"/>
      <c r="CDX9" s="619"/>
      <c r="CDY9" s="619"/>
      <c r="CDZ9" s="619"/>
      <c r="CEA9" s="619"/>
      <c r="CEB9" s="619"/>
      <c r="CEC9" s="619"/>
      <c r="CED9" s="619"/>
      <c r="CEE9" s="619"/>
      <c r="CEF9" s="619"/>
      <c r="CEG9" s="619"/>
      <c r="CEH9" s="619"/>
      <c r="CEI9" s="619"/>
      <c r="CEJ9" s="619"/>
      <c r="CEK9" s="619"/>
      <c r="CEL9" s="619"/>
      <c r="CEM9" s="619"/>
      <c r="CEN9" s="619"/>
      <c r="CEO9" s="619"/>
      <c r="CEP9" s="619"/>
      <c r="CEQ9" s="619"/>
      <c r="CER9" s="619"/>
      <c r="CES9" s="619"/>
      <c r="CET9" s="619"/>
      <c r="CEU9" s="619"/>
      <c r="CEV9" s="619"/>
      <c r="CEW9" s="619"/>
      <c r="CEX9" s="619"/>
      <c r="CEY9" s="619"/>
      <c r="CEZ9" s="619"/>
      <c r="CFA9" s="619"/>
      <c r="CFB9" s="619"/>
      <c r="CFC9" s="619"/>
      <c r="CFD9" s="619"/>
      <c r="CFE9" s="619"/>
      <c r="CFF9" s="619"/>
      <c r="CFG9" s="619"/>
      <c r="CFH9" s="619"/>
      <c r="CFI9" s="619"/>
      <c r="CFJ9" s="619"/>
      <c r="CFK9" s="619"/>
      <c r="CFL9" s="619"/>
      <c r="CFM9" s="619"/>
      <c r="CFN9" s="619"/>
      <c r="CFO9" s="619"/>
      <c r="CFP9" s="619"/>
      <c r="CFQ9" s="619"/>
      <c r="CFR9" s="619"/>
      <c r="CFS9" s="619"/>
      <c r="CFT9" s="619"/>
      <c r="CFU9" s="619"/>
      <c r="CFV9" s="619"/>
      <c r="CFW9" s="619"/>
      <c r="CFX9" s="619"/>
      <c r="CFY9" s="619"/>
      <c r="CFZ9" s="619"/>
      <c r="CGA9" s="619"/>
      <c r="CGB9" s="619"/>
      <c r="CGC9" s="619"/>
      <c r="CGD9" s="619"/>
      <c r="CGE9" s="619"/>
      <c r="CGF9" s="619"/>
      <c r="CGG9" s="619"/>
      <c r="CGH9" s="619"/>
      <c r="CGI9" s="619"/>
      <c r="CGJ9" s="619"/>
      <c r="CGK9" s="619"/>
      <c r="CGL9" s="619"/>
      <c r="CGM9" s="619"/>
      <c r="CGN9" s="619"/>
      <c r="CGO9" s="619"/>
      <c r="CGP9" s="619"/>
      <c r="CGQ9" s="619"/>
      <c r="CGR9" s="619"/>
      <c r="CGS9" s="619"/>
      <c r="CGT9" s="619"/>
      <c r="CGU9" s="619"/>
      <c r="CGV9" s="619"/>
      <c r="CGW9" s="619"/>
      <c r="CGX9" s="619"/>
      <c r="CGY9" s="619"/>
      <c r="CGZ9" s="619"/>
      <c r="CHA9" s="619"/>
      <c r="CHB9" s="619"/>
      <c r="CHC9" s="619"/>
      <c r="CHD9" s="619"/>
      <c r="CHE9" s="619"/>
      <c r="CHF9" s="619"/>
      <c r="CHG9" s="619"/>
      <c r="CHH9" s="619"/>
      <c r="CHI9" s="619"/>
      <c r="CHJ9" s="619"/>
      <c r="CHK9" s="619"/>
      <c r="CHL9" s="619"/>
      <c r="CHM9" s="619"/>
      <c r="CHN9" s="619"/>
      <c r="CHO9" s="619"/>
      <c r="CHP9" s="619"/>
      <c r="CHQ9" s="619"/>
      <c r="CHR9" s="619"/>
      <c r="CHS9" s="619"/>
      <c r="CHT9" s="619"/>
      <c r="CHU9" s="619"/>
      <c r="CHV9" s="619"/>
      <c r="CHW9" s="619"/>
      <c r="CHX9" s="619"/>
      <c r="CHY9" s="619"/>
      <c r="CHZ9" s="619"/>
      <c r="CIA9" s="619"/>
      <c r="CIB9" s="619"/>
      <c r="CIC9" s="619"/>
      <c r="CID9" s="619"/>
      <c r="CIE9" s="619"/>
      <c r="CIF9" s="619"/>
      <c r="CIG9" s="619"/>
      <c r="CIH9" s="619"/>
      <c r="CII9" s="619"/>
      <c r="CIJ9" s="619"/>
      <c r="CIK9" s="619"/>
      <c r="CIL9" s="619"/>
      <c r="CIM9" s="619"/>
      <c r="CIN9" s="619"/>
      <c r="CIO9" s="619"/>
      <c r="CIP9" s="619"/>
      <c r="CIQ9" s="619"/>
      <c r="CIR9" s="619"/>
      <c r="CIS9" s="619"/>
      <c r="CIT9" s="619"/>
      <c r="CIU9" s="619"/>
      <c r="CIV9" s="619"/>
      <c r="CIW9" s="619"/>
      <c r="CIX9" s="619"/>
      <c r="CIY9" s="619"/>
      <c r="CIZ9" s="619"/>
      <c r="CJA9" s="619"/>
      <c r="CJB9" s="619"/>
      <c r="CJC9" s="619"/>
      <c r="CJD9" s="619"/>
      <c r="CJE9" s="619"/>
      <c r="CJF9" s="619"/>
      <c r="CJG9" s="619"/>
      <c r="CJH9" s="619"/>
      <c r="CJI9" s="619"/>
      <c r="CJJ9" s="619"/>
      <c r="CJK9" s="619"/>
      <c r="CJL9" s="619"/>
      <c r="CJM9" s="619"/>
      <c r="CJN9" s="619"/>
      <c r="CJO9" s="619"/>
      <c r="CJP9" s="619"/>
      <c r="CJQ9" s="619"/>
      <c r="CJR9" s="619"/>
      <c r="CJS9" s="619"/>
      <c r="CJT9" s="619"/>
      <c r="CJU9" s="619"/>
      <c r="CJV9" s="619"/>
      <c r="CJW9" s="619"/>
      <c r="CJX9" s="619"/>
      <c r="CJY9" s="619"/>
      <c r="CJZ9" s="619"/>
      <c r="CKA9" s="619"/>
      <c r="CKB9" s="619"/>
      <c r="CKC9" s="619"/>
      <c r="CKD9" s="619"/>
      <c r="CKE9" s="619"/>
      <c r="CKF9" s="619"/>
      <c r="CKG9" s="619"/>
      <c r="CKH9" s="619"/>
      <c r="CKI9" s="619"/>
      <c r="CKJ9" s="619"/>
      <c r="CKK9" s="619"/>
      <c r="CKL9" s="619"/>
      <c r="CKM9" s="619"/>
      <c r="CKN9" s="619"/>
      <c r="CKO9" s="619"/>
      <c r="CKP9" s="619"/>
      <c r="CKQ9" s="619"/>
      <c r="CKR9" s="619"/>
      <c r="CKS9" s="619"/>
      <c r="CKT9" s="619"/>
      <c r="CKU9" s="619"/>
      <c r="CKV9" s="619"/>
      <c r="CKW9" s="619"/>
      <c r="CKX9" s="619"/>
      <c r="CKY9" s="619"/>
      <c r="CKZ9" s="619"/>
      <c r="CLA9" s="619"/>
      <c r="CLB9" s="619"/>
      <c r="CLC9" s="619"/>
      <c r="CLD9" s="619"/>
      <c r="CLE9" s="619"/>
      <c r="CLF9" s="619"/>
      <c r="CLG9" s="619"/>
      <c r="CLH9" s="619"/>
      <c r="CLI9" s="619"/>
      <c r="CLJ9" s="619"/>
      <c r="CLK9" s="619"/>
      <c r="CLL9" s="619"/>
      <c r="CLM9" s="619"/>
      <c r="CLN9" s="619"/>
      <c r="CLO9" s="619"/>
      <c r="CLP9" s="619"/>
      <c r="CLQ9" s="619"/>
      <c r="CLR9" s="619"/>
      <c r="CLS9" s="619"/>
      <c r="CLT9" s="619"/>
      <c r="CLU9" s="619"/>
      <c r="CLV9" s="619"/>
      <c r="CLW9" s="619"/>
      <c r="CLX9" s="619"/>
      <c r="CLY9" s="619"/>
      <c r="CLZ9" s="619"/>
      <c r="CMA9" s="619"/>
      <c r="CMB9" s="619"/>
      <c r="CMC9" s="619"/>
      <c r="CMD9" s="619"/>
      <c r="CME9" s="619"/>
      <c r="CMF9" s="619"/>
      <c r="CMG9" s="619"/>
      <c r="CMH9" s="619"/>
      <c r="CMI9" s="619"/>
      <c r="CMJ9" s="619"/>
      <c r="CMK9" s="619"/>
      <c r="CML9" s="619"/>
      <c r="CMM9" s="619"/>
      <c r="CMN9" s="619"/>
      <c r="CMO9" s="619"/>
      <c r="CMP9" s="619"/>
      <c r="CMQ9" s="619"/>
      <c r="CMR9" s="619"/>
      <c r="CMS9" s="619"/>
      <c r="CMT9" s="619"/>
      <c r="CMU9" s="619"/>
      <c r="CMV9" s="619"/>
      <c r="CMW9" s="619"/>
      <c r="CMX9" s="619"/>
      <c r="CMY9" s="619"/>
      <c r="CMZ9" s="619"/>
      <c r="CNA9" s="619"/>
      <c r="CNB9" s="619"/>
      <c r="CNC9" s="619"/>
      <c r="CND9" s="619"/>
      <c r="CNE9" s="619"/>
      <c r="CNF9" s="619"/>
      <c r="CNG9" s="619"/>
      <c r="CNH9" s="619"/>
      <c r="CNI9" s="619"/>
      <c r="CNJ9" s="619"/>
      <c r="CNK9" s="619"/>
      <c r="CNL9" s="619"/>
      <c r="CNM9" s="619"/>
      <c r="CNN9" s="619"/>
      <c r="CNO9" s="619"/>
      <c r="CNP9" s="619"/>
      <c r="CNQ9" s="619"/>
      <c r="CNR9" s="619"/>
      <c r="CNS9" s="619"/>
      <c r="CNT9" s="619"/>
      <c r="CNU9" s="619"/>
      <c r="CNV9" s="619"/>
      <c r="CNW9" s="619"/>
      <c r="CNX9" s="619"/>
      <c r="CNY9" s="619"/>
      <c r="CNZ9" s="619"/>
      <c r="COA9" s="619"/>
      <c r="COB9" s="619"/>
      <c r="COC9" s="619"/>
      <c r="COD9" s="619"/>
      <c r="COE9" s="619"/>
      <c r="COF9" s="619"/>
      <c r="COG9" s="619"/>
      <c r="COH9" s="619"/>
      <c r="COI9" s="619"/>
      <c r="COJ9" s="619"/>
      <c r="COK9" s="619"/>
      <c r="COL9" s="619"/>
      <c r="COM9" s="619"/>
      <c r="CON9" s="619"/>
      <c r="COO9" s="619"/>
      <c r="COP9" s="619"/>
      <c r="COQ9" s="619"/>
      <c r="COR9" s="619"/>
      <c r="COS9" s="619"/>
      <c r="COT9" s="619"/>
      <c r="COU9" s="619"/>
      <c r="COV9" s="619"/>
      <c r="COW9" s="619"/>
      <c r="COX9" s="619"/>
      <c r="COY9" s="619"/>
      <c r="COZ9" s="619"/>
      <c r="CPA9" s="619"/>
      <c r="CPB9" s="619"/>
      <c r="CPC9" s="619"/>
      <c r="CPD9" s="619"/>
      <c r="CPE9" s="619"/>
      <c r="CPF9" s="619"/>
      <c r="CPG9" s="619"/>
      <c r="CPH9" s="619"/>
      <c r="CPI9" s="619"/>
      <c r="CPJ9" s="619"/>
      <c r="CPK9" s="619"/>
      <c r="CPL9" s="619"/>
      <c r="CPM9" s="619"/>
      <c r="CPN9" s="619"/>
      <c r="CPO9" s="619"/>
      <c r="CPP9" s="619"/>
      <c r="CPQ9" s="619"/>
      <c r="CPR9" s="619"/>
      <c r="CPS9" s="619"/>
      <c r="CPT9" s="619"/>
      <c r="CPU9" s="619"/>
      <c r="CPV9" s="619"/>
      <c r="CPW9" s="619"/>
      <c r="CPX9" s="619"/>
      <c r="CPY9" s="619"/>
      <c r="CPZ9" s="619"/>
      <c r="CQA9" s="619"/>
      <c r="CQB9" s="619"/>
      <c r="CQC9" s="619"/>
      <c r="CQD9" s="619"/>
      <c r="CQE9" s="619"/>
      <c r="CQF9" s="619"/>
      <c r="CQG9" s="619"/>
      <c r="CQH9" s="619"/>
      <c r="CQI9" s="619"/>
      <c r="CQJ9" s="619"/>
      <c r="CQK9" s="619"/>
      <c r="CQL9" s="619"/>
      <c r="CQM9" s="619"/>
      <c r="CQN9" s="619"/>
      <c r="CQO9" s="619"/>
      <c r="CQP9" s="619"/>
      <c r="CQQ9" s="619"/>
      <c r="CQR9" s="619"/>
      <c r="CQS9" s="619"/>
      <c r="CQT9" s="619"/>
      <c r="CQU9" s="619"/>
      <c r="CQV9" s="619"/>
      <c r="CQW9" s="619"/>
      <c r="CQX9" s="619"/>
      <c r="CQY9" s="619"/>
      <c r="CQZ9" s="619"/>
      <c r="CRA9" s="619"/>
      <c r="CRB9" s="619"/>
      <c r="CRC9" s="619"/>
      <c r="CRD9" s="619"/>
      <c r="CRE9" s="619"/>
      <c r="CRF9" s="619"/>
      <c r="CRG9" s="619"/>
      <c r="CRH9" s="619"/>
      <c r="CRI9" s="619"/>
      <c r="CRJ9" s="619"/>
      <c r="CRK9" s="619"/>
      <c r="CRL9" s="619"/>
      <c r="CRM9" s="619"/>
      <c r="CRN9" s="619"/>
      <c r="CRO9" s="619"/>
      <c r="CRP9" s="619"/>
      <c r="CRQ9" s="619"/>
      <c r="CRR9" s="619"/>
      <c r="CRS9" s="619"/>
      <c r="CRT9" s="619"/>
      <c r="CRU9" s="619"/>
      <c r="CRV9" s="619"/>
      <c r="CRW9" s="619"/>
      <c r="CRX9" s="619"/>
      <c r="CRY9" s="619"/>
      <c r="CRZ9" s="619"/>
      <c r="CSA9" s="619"/>
      <c r="CSB9" s="619"/>
      <c r="CSC9" s="619"/>
      <c r="CSD9" s="619"/>
      <c r="CSE9" s="619"/>
      <c r="CSF9" s="619"/>
      <c r="CSG9" s="619"/>
      <c r="CSH9" s="619"/>
      <c r="CSI9" s="619"/>
      <c r="CSJ9" s="619"/>
      <c r="CSK9" s="619"/>
      <c r="CSL9" s="619"/>
      <c r="CSM9" s="619"/>
      <c r="CSN9" s="619"/>
      <c r="CSO9" s="619"/>
      <c r="CSP9" s="619"/>
      <c r="CSQ9" s="619"/>
      <c r="CSR9" s="619"/>
      <c r="CSS9" s="619"/>
      <c r="CST9" s="619"/>
      <c r="CSU9" s="619"/>
      <c r="CSV9" s="619"/>
      <c r="CSW9" s="619"/>
      <c r="CSX9" s="619"/>
      <c r="CSY9" s="619"/>
      <c r="CSZ9" s="619"/>
      <c r="CTA9" s="619"/>
      <c r="CTB9" s="619"/>
      <c r="CTC9" s="619"/>
      <c r="CTD9" s="619"/>
      <c r="CTE9" s="619"/>
      <c r="CTF9" s="619"/>
      <c r="CTG9" s="619"/>
      <c r="CTH9" s="619"/>
      <c r="CTI9" s="619"/>
      <c r="CTJ9" s="619"/>
      <c r="CTK9" s="619"/>
      <c r="CTL9" s="619"/>
      <c r="CTM9" s="619"/>
      <c r="CTN9" s="619"/>
      <c r="CTO9" s="619"/>
      <c r="CTP9" s="619"/>
      <c r="CTQ9" s="619"/>
      <c r="CTR9" s="619"/>
      <c r="CTS9" s="619"/>
      <c r="CTT9" s="619"/>
      <c r="CTU9" s="619"/>
      <c r="CTV9" s="619"/>
      <c r="CTW9" s="619"/>
      <c r="CTX9" s="619"/>
      <c r="CTY9" s="619"/>
      <c r="CTZ9" s="619"/>
      <c r="CUA9" s="619"/>
      <c r="CUB9" s="619"/>
      <c r="CUC9" s="619"/>
      <c r="CUD9" s="619"/>
      <c r="CUE9" s="619"/>
      <c r="CUF9" s="619"/>
      <c r="CUG9" s="619"/>
      <c r="CUH9" s="619"/>
      <c r="CUI9" s="619"/>
      <c r="CUJ9" s="619"/>
      <c r="CUK9" s="619"/>
      <c r="CUL9" s="619"/>
      <c r="CUM9" s="619"/>
      <c r="CUN9" s="619"/>
      <c r="CUO9" s="619"/>
      <c r="CUP9" s="619"/>
      <c r="CUQ9" s="619"/>
      <c r="CUR9" s="619"/>
      <c r="CUS9" s="619"/>
      <c r="CUT9" s="619"/>
      <c r="CUU9" s="619"/>
      <c r="CUV9" s="619"/>
      <c r="CUW9" s="619"/>
      <c r="CUX9" s="619"/>
      <c r="CUY9" s="619"/>
      <c r="CUZ9" s="619"/>
      <c r="CVA9" s="619"/>
      <c r="CVB9" s="619"/>
      <c r="CVC9" s="619"/>
      <c r="CVD9" s="619"/>
      <c r="CVE9" s="619"/>
      <c r="CVF9" s="619"/>
      <c r="CVG9" s="619"/>
      <c r="CVH9" s="619"/>
      <c r="CVI9" s="619"/>
      <c r="CVJ9" s="619"/>
      <c r="CVK9" s="619"/>
      <c r="CVL9" s="619"/>
      <c r="CVM9" s="619"/>
      <c r="CVN9" s="619"/>
      <c r="CVO9" s="619"/>
      <c r="CVP9" s="619"/>
      <c r="CVQ9" s="619"/>
      <c r="CVR9" s="619"/>
      <c r="CVS9" s="619"/>
      <c r="CVT9" s="619"/>
      <c r="CVU9" s="619"/>
      <c r="CVV9" s="619"/>
      <c r="CVW9" s="619"/>
      <c r="CVX9" s="619"/>
      <c r="CVY9" s="619"/>
      <c r="CVZ9" s="619"/>
      <c r="CWA9" s="619"/>
      <c r="CWB9" s="619"/>
      <c r="CWC9" s="619"/>
      <c r="CWD9" s="619"/>
      <c r="CWE9" s="619"/>
      <c r="CWF9" s="619"/>
      <c r="CWG9" s="619"/>
      <c r="CWH9" s="619"/>
      <c r="CWI9" s="619"/>
      <c r="CWJ9" s="619"/>
      <c r="CWK9" s="619"/>
      <c r="CWL9" s="619"/>
      <c r="CWM9" s="619"/>
      <c r="CWN9" s="619"/>
      <c r="CWO9" s="619"/>
      <c r="CWP9" s="619"/>
      <c r="CWQ9" s="619"/>
      <c r="CWR9" s="619"/>
      <c r="CWS9" s="619"/>
      <c r="CWT9" s="619"/>
      <c r="CWU9" s="619"/>
      <c r="CWV9" s="619"/>
      <c r="CWW9" s="619"/>
      <c r="CWX9" s="619"/>
      <c r="CWY9" s="619"/>
      <c r="CWZ9" s="619"/>
      <c r="CXA9" s="619"/>
      <c r="CXB9" s="619"/>
      <c r="CXC9" s="619"/>
      <c r="CXD9" s="619"/>
      <c r="CXE9" s="619"/>
      <c r="CXF9" s="619"/>
      <c r="CXG9" s="619"/>
      <c r="CXH9" s="619"/>
      <c r="CXI9" s="619"/>
      <c r="CXJ9" s="619"/>
      <c r="CXK9" s="619"/>
      <c r="CXL9" s="619"/>
      <c r="CXM9" s="619"/>
      <c r="CXN9" s="619"/>
      <c r="CXO9" s="619"/>
      <c r="CXP9" s="619"/>
      <c r="CXQ9" s="619"/>
      <c r="CXR9" s="619"/>
      <c r="CXS9" s="619"/>
      <c r="CXT9" s="619"/>
      <c r="CXU9" s="619"/>
      <c r="CXV9" s="619"/>
      <c r="CXW9" s="619"/>
      <c r="CXX9" s="619"/>
      <c r="CXY9" s="619"/>
      <c r="CXZ9" s="619"/>
      <c r="CYA9" s="619"/>
      <c r="CYB9" s="619"/>
      <c r="CYC9" s="619"/>
      <c r="CYD9" s="619"/>
      <c r="CYE9" s="619"/>
      <c r="CYF9" s="619"/>
      <c r="CYG9" s="619"/>
      <c r="CYH9" s="619"/>
      <c r="CYI9" s="619"/>
      <c r="CYJ9" s="619"/>
      <c r="CYK9" s="619"/>
      <c r="CYL9" s="619"/>
      <c r="CYM9" s="619"/>
      <c r="CYN9" s="619"/>
      <c r="CYO9" s="619"/>
      <c r="CYP9" s="619"/>
      <c r="CYQ9" s="619"/>
      <c r="CYR9" s="619"/>
      <c r="CYS9" s="619"/>
      <c r="CYT9" s="619"/>
      <c r="CYU9" s="619"/>
      <c r="CYV9" s="619"/>
      <c r="CYW9" s="619"/>
      <c r="CYX9" s="619"/>
      <c r="CYY9" s="619"/>
      <c r="CYZ9" s="619"/>
      <c r="CZA9" s="619"/>
      <c r="CZB9" s="619"/>
      <c r="CZC9" s="619"/>
      <c r="CZD9" s="619"/>
      <c r="CZE9" s="619"/>
      <c r="CZF9" s="619"/>
      <c r="CZG9" s="619"/>
      <c r="CZH9" s="619"/>
      <c r="CZI9" s="619"/>
      <c r="CZJ9" s="619"/>
      <c r="CZK9" s="619"/>
      <c r="CZL9" s="619"/>
      <c r="CZM9" s="619"/>
      <c r="CZN9" s="619"/>
      <c r="CZO9" s="619"/>
      <c r="CZP9" s="619"/>
      <c r="CZQ9" s="619"/>
      <c r="CZR9" s="619"/>
      <c r="CZS9" s="619"/>
      <c r="CZT9" s="619"/>
      <c r="CZU9" s="619"/>
      <c r="CZV9" s="619"/>
      <c r="CZW9" s="619"/>
      <c r="CZX9" s="619"/>
      <c r="CZY9" s="619"/>
      <c r="CZZ9" s="619"/>
      <c r="DAA9" s="619"/>
      <c r="DAB9" s="619"/>
      <c r="DAC9" s="619"/>
      <c r="DAD9" s="619"/>
      <c r="DAE9" s="619"/>
      <c r="DAF9" s="619"/>
      <c r="DAG9" s="619"/>
      <c r="DAH9" s="619"/>
      <c r="DAI9" s="619"/>
      <c r="DAJ9" s="619"/>
      <c r="DAK9" s="619"/>
      <c r="DAL9" s="619"/>
      <c r="DAM9" s="619"/>
      <c r="DAN9" s="619"/>
      <c r="DAO9" s="619"/>
      <c r="DAP9" s="619"/>
      <c r="DAQ9" s="619"/>
      <c r="DAR9" s="619"/>
      <c r="DAS9" s="619"/>
      <c r="DAT9" s="619"/>
      <c r="DAU9" s="619"/>
      <c r="DAV9" s="619"/>
      <c r="DAW9" s="619"/>
      <c r="DAX9" s="619"/>
      <c r="DAY9" s="619"/>
      <c r="DAZ9" s="619"/>
      <c r="DBA9" s="619"/>
      <c r="DBB9" s="619"/>
      <c r="DBC9" s="619"/>
      <c r="DBD9" s="619"/>
      <c r="DBE9" s="619"/>
      <c r="DBF9" s="619"/>
      <c r="DBG9" s="619"/>
      <c r="DBH9" s="619"/>
      <c r="DBI9" s="619"/>
      <c r="DBJ9" s="619"/>
      <c r="DBK9" s="619"/>
      <c r="DBL9" s="619"/>
      <c r="DBM9" s="619"/>
      <c r="DBN9" s="619"/>
      <c r="DBO9" s="619"/>
      <c r="DBP9" s="619"/>
      <c r="DBQ9" s="619"/>
      <c r="DBR9" s="619"/>
      <c r="DBS9" s="619"/>
      <c r="DBT9" s="619"/>
      <c r="DBU9" s="619"/>
      <c r="DBV9" s="619"/>
      <c r="DBW9" s="619"/>
      <c r="DBX9" s="619"/>
      <c r="DBY9" s="619"/>
      <c r="DBZ9" s="619"/>
      <c r="DCA9" s="619"/>
      <c r="DCB9" s="619"/>
      <c r="DCC9" s="619"/>
      <c r="DCD9" s="619"/>
      <c r="DCE9" s="619"/>
      <c r="DCF9" s="619"/>
      <c r="DCG9" s="619"/>
      <c r="DCH9" s="619"/>
      <c r="DCI9" s="619"/>
      <c r="DCJ9" s="619"/>
      <c r="DCK9" s="619"/>
      <c r="DCL9" s="619"/>
      <c r="DCM9" s="619"/>
      <c r="DCN9" s="619"/>
      <c r="DCO9" s="619"/>
      <c r="DCP9" s="619"/>
      <c r="DCQ9" s="619"/>
      <c r="DCR9" s="619"/>
      <c r="DCS9" s="619"/>
      <c r="DCT9" s="619"/>
      <c r="DCU9" s="619"/>
      <c r="DCV9" s="619"/>
      <c r="DCW9" s="619"/>
      <c r="DCX9" s="619"/>
      <c r="DCY9" s="619"/>
      <c r="DCZ9" s="619"/>
      <c r="DDA9" s="619"/>
      <c r="DDB9" s="619"/>
      <c r="DDC9" s="619"/>
      <c r="DDD9" s="619"/>
      <c r="DDE9" s="619"/>
      <c r="DDF9" s="619"/>
      <c r="DDG9" s="619"/>
      <c r="DDH9" s="619"/>
      <c r="DDI9" s="619"/>
      <c r="DDJ9" s="619"/>
      <c r="DDK9" s="619"/>
      <c r="DDL9" s="619"/>
      <c r="DDM9" s="619"/>
      <c r="DDN9" s="619"/>
      <c r="DDO9" s="619"/>
      <c r="DDP9" s="619"/>
      <c r="DDQ9" s="619"/>
      <c r="DDR9" s="619"/>
      <c r="DDS9" s="619"/>
      <c r="DDT9" s="619"/>
      <c r="DDU9" s="619"/>
      <c r="DDV9" s="619"/>
      <c r="DDW9" s="619"/>
      <c r="DDX9" s="619"/>
      <c r="DDY9" s="619"/>
      <c r="DDZ9" s="619"/>
      <c r="DEA9" s="619"/>
      <c r="DEB9" s="619"/>
      <c r="DEC9" s="619"/>
      <c r="DED9" s="619"/>
      <c r="DEE9" s="619"/>
      <c r="DEF9" s="619"/>
      <c r="DEG9" s="619"/>
      <c r="DEH9" s="619"/>
      <c r="DEI9" s="619"/>
      <c r="DEJ9" s="619"/>
      <c r="DEK9" s="619"/>
      <c r="DEL9" s="619"/>
      <c r="DEM9" s="619"/>
      <c r="DEN9" s="619"/>
      <c r="DEO9" s="619"/>
      <c r="DEP9" s="619"/>
      <c r="DEQ9" s="619"/>
      <c r="DER9" s="619"/>
      <c r="DES9" s="619"/>
      <c r="DET9" s="619"/>
      <c r="DEU9" s="619"/>
      <c r="DEV9" s="619"/>
      <c r="DEW9" s="619"/>
      <c r="DEX9" s="619"/>
      <c r="DEY9" s="619"/>
      <c r="DEZ9" s="619"/>
      <c r="DFA9" s="619"/>
      <c r="DFB9" s="619"/>
      <c r="DFC9" s="619"/>
      <c r="DFD9" s="619"/>
      <c r="DFE9" s="619"/>
      <c r="DFF9" s="619"/>
      <c r="DFG9" s="619"/>
      <c r="DFH9" s="619"/>
      <c r="DFI9" s="619"/>
      <c r="DFJ9" s="619"/>
      <c r="DFK9" s="619"/>
      <c r="DFL9" s="619"/>
      <c r="DFM9" s="619"/>
      <c r="DFN9" s="619"/>
      <c r="DFO9" s="619"/>
      <c r="DFP9" s="619"/>
      <c r="DFQ9" s="619"/>
      <c r="DFR9" s="619"/>
      <c r="DFS9" s="619"/>
      <c r="DFT9" s="619"/>
      <c r="DFU9" s="619"/>
      <c r="DFV9" s="619"/>
      <c r="DFW9" s="619"/>
      <c r="DFX9" s="619"/>
      <c r="DFY9" s="619"/>
      <c r="DFZ9" s="619"/>
      <c r="DGA9" s="619"/>
      <c r="DGB9" s="619"/>
      <c r="DGC9" s="619"/>
      <c r="DGD9" s="619"/>
      <c r="DGE9" s="619"/>
      <c r="DGF9" s="619"/>
      <c r="DGG9" s="619"/>
      <c r="DGH9" s="619"/>
      <c r="DGI9" s="619"/>
      <c r="DGJ9" s="619"/>
      <c r="DGK9" s="619"/>
      <c r="DGL9" s="619"/>
      <c r="DGM9" s="619"/>
      <c r="DGN9" s="619"/>
      <c r="DGO9" s="619"/>
      <c r="DGP9" s="619"/>
      <c r="DGQ9" s="619"/>
      <c r="DGR9" s="619"/>
      <c r="DGS9" s="619"/>
      <c r="DGT9" s="619"/>
      <c r="DGU9" s="619"/>
      <c r="DGV9" s="619"/>
      <c r="DGW9" s="619"/>
      <c r="DGX9" s="619"/>
      <c r="DGY9" s="619"/>
      <c r="DGZ9" s="619"/>
      <c r="DHA9" s="619"/>
      <c r="DHB9" s="619"/>
      <c r="DHC9" s="619"/>
      <c r="DHD9" s="619"/>
      <c r="DHE9" s="619"/>
      <c r="DHF9" s="619"/>
      <c r="DHG9" s="619"/>
      <c r="DHH9" s="619"/>
      <c r="DHI9" s="619"/>
      <c r="DHJ9" s="619"/>
      <c r="DHK9" s="619"/>
      <c r="DHL9" s="619"/>
      <c r="DHM9" s="619"/>
      <c r="DHN9" s="619"/>
      <c r="DHO9" s="619"/>
      <c r="DHP9" s="619"/>
      <c r="DHQ9" s="619"/>
      <c r="DHR9" s="619"/>
      <c r="DHS9" s="619"/>
      <c r="DHT9" s="619"/>
      <c r="DHU9" s="619"/>
      <c r="DHV9" s="619"/>
      <c r="DHW9" s="619"/>
      <c r="DHX9" s="619"/>
      <c r="DHY9" s="619"/>
      <c r="DHZ9" s="619"/>
      <c r="DIA9" s="619"/>
      <c r="DIB9" s="619"/>
      <c r="DIC9" s="619"/>
      <c r="DID9" s="619"/>
      <c r="DIE9" s="619"/>
      <c r="DIF9" s="619"/>
      <c r="DIG9" s="619"/>
      <c r="DIH9" s="619"/>
      <c r="DII9" s="619"/>
      <c r="DIJ9" s="619"/>
      <c r="DIK9" s="619"/>
      <c r="DIL9" s="619"/>
      <c r="DIM9" s="619"/>
      <c r="DIN9" s="619"/>
      <c r="DIO9" s="619"/>
      <c r="DIP9" s="619"/>
      <c r="DIQ9" s="619"/>
      <c r="DIR9" s="619"/>
      <c r="DIS9" s="619"/>
      <c r="DIT9" s="619"/>
      <c r="DIU9" s="619"/>
      <c r="DIV9" s="619"/>
      <c r="DIW9" s="619"/>
      <c r="DIX9" s="619"/>
      <c r="DIY9" s="619"/>
      <c r="DIZ9" s="619"/>
      <c r="DJA9" s="619"/>
      <c r="DJB9" s="619"/>
      <c r="DJC9" s="619"/>
      <c r="DJD9" s="619"/>
      <c r="DJE9" s="619"/>
      <c r="DJF9" s="619"/>
      <c r="DJG9" s="619"/>
      <c r="DJH9" s="619"/>
      <c r="DJI9" s="619"/>
      <c r="DJJ9" s="619"/>
      <c r="DJK9" s="619"/>
      <c r="DJL9" s="619"/>
      <c r="DJM9" s="619"/>
      <c r="DJN9" s="619"/>
      <c r="DJO9" s="619"/>
      <c r="DJP9" s="619"/>
      <c r="DJQ9" s="619"/>
      <c r="DJR9" s="619"/>
      <c r="DJS9" s="619"/>
      <c r="DJT9" s="619"/>
      <c r="DJU9" s="619"/>
      <c r="DJV9" s="619"/>
      <c r="DJW9" s="619"/>
      <c r="DJX9" s="619"/>
      <c r="DJY9" s="619"/>
      <c r="DJZ9" s="619"/>
      <c r="DKA9" s="619"/>
      <c r="DKB9" s="619"/>
      <c r="DKC9" s="619"/>
      <c r="DKD9" s="619"/>
      <c r="DKE9" s="619"/>
      <c r="DKF9" s="619"/>
      <c r="DKG9" s="619"/>
      <c r="DKH9" s="619"/>
      <c r="DKI9" s="619"/>
      <c r="DKJ9" s="619"/>
      <c r="DKK9" s="619"/>
      <c r="DKL9" s="619"/>
      <c r="DKM9" s="619"/>
      <c r="DKN9" s="619"/>
      <c r="DKO9" s="619"/>
      <c r="DKP9" s="619"/>
      <c r="DKQ9" s="619"/>
      <c r="DKR9" s="619"/>
      <c r="DKS9" s="619"/>
      <c r="DKT9" s="619"/>
      <c r="DKU9" s="619"/>
      <c r="DKV9" s="619"/>
      <c r="DKW9" s="619"/>
      <c r="DKX9" s="619"/>
      <c r="DKY9" s="619"/>
      <c r="DKZ9" s="619"/>
      <c r="DLA9" s="619"/>
      <c r="DLB9" s="619"/>
      <c r="DLC9" s="619"/>
      <c r="DLD9" s="619"/>
      <c r="DLE9" s="619"/>
      <c r="DLF9" s="619"/>
      <c r="DLG9" s="619"/>
      <c r="DLH9" s="619"/>
      <c r="DLI9" s="619"/>
      <c r="DLJ9" s="619"/>
      <c r="DLK9" s="619"/>
      <c r="DLL9" s="619"/>
      <c r="DLM9" s="619"/>
      <c r="DLN9" s="619"/>
      <c r="DLO9" s="619"/>
      <c r="DLP9" s="619"/>
      <c r="DLQ9" s="619"/>
      <c r="DLR9" s="619"/>
      <c r="DLS9" s="619"/>
      <c r="DLT9" s="619"/>
      <c r="DLU9" s="619"/>
      <c r="DLV9" s="619"/>
      <c r="DLW9" s="619"/>
      <c r="DLX9" s="619"/>
      <c r="DLY9" s="619"/>
      <c r="DLZ9" s="619"/>
      <c r="DMA9" s="619"/>
      <c r="DMB9" s="619"/>
      <c r="DMC9" s="619"/>
      <c r="DMD9" s="619"/>
      <c r="DME9" s="619"/>
      <c r="DMF9" s="619"/>
      <c r="DMG9" s="619"/>
      <c r="DMH9" s="619"/>
      <c r="DMI9" s="619"/>
      <c r="DMJ9" s="619"/>
      <c r="DMK9" s="619"/>
      <c r="DML9" s="619"/>
      <c r="DMM9" s="619"/>
      <c r="DMN9" s="619"/>
      <c r="DMO9" s="619"/>
      <c r="DMP9" s="619"/>
      <c r="DMQ9" s="619"/>
      <c r="DMR9" s="619"/>
      <c r="DMS9" s="619"/>
      <c r="DMT9" s="619"/>
      <c r="DMU9" s="619"/>
      <c r="DMV9" s="619"/>
      <c r="DMW9" s="619"/>
      <c r="DMX9" s="619"/>
      <c r="DMY9" s="619"/>
      <c r="DMZ9" s="619"/>
      <c r="DNA9" s="619"/>
      <c r="DNB9" s="619"/>
      <c r="DNC9" s="619"/>
      <c r="DND9" s="619"/>
      <c r="DNE9" s="619"/>
      <c r="DNF9" s="619"/>
      <c r="DNG9" s="619"/>
      <c r="DNH9" s="619"/>
      <c r="DNI9" s="619"/>
      <c r="DNJ9" s="619"/>
      <c r="DNK9" s="619"/>
      <c r="DNL9" s="619"/>
      <c r="DNM9" s="619"/>
      <c r="DNN9" s="619"/>
      <c r="DNO9" s="619"/>
      <c r="DNP9" s="619"/>
      <c r="DNQ9" s="619"/>
      <c r="DNR9" s="619"/>
      <c r="DNS9" s="619"/>
      <c r="DNT9" s="619"/>
      <c r="DNU9" s="619"/>
      <c r="DNV9" s="619"/>
      <c r="DNW9" s="619"/>
      <c r="DNX9" s="619"/>
      <c r="DNY9" s="619"/>
      <c r="DNZ9" s="619"/>
      <c r="DOA9" s="619"/>
      <c r="DOB9" s="619"/>
      <c r="DOC9" s="619"/>
      <c r="DOD9" s="619"/>
      <c r="DOE9" s="619"/>
      <c r="DOF9" s="619"/>
      <c r="DOG9" s="619"/>
      <c r="DOH9" s="619"/>
      <c r="DOI9" s="619"/>
      <c r="DOJ9" s="619"/>
      <c r="DOK9" s="619"/>
      <c r="DOL9" s="619"/>
      <c r="DOM9" s="619"/>
      <c r="DON9" s="619"/>
      <c r="DOO9" s="619"/>
      <c r="DOP9" s="619"/>
      <c r="DOQ9" s="619"/>
      <c r="DOR9" s="619"/>
      <c r="DOS9" s="619"/>
      <c r="DOT9" s="619"/>
      <c r="DOU9" s="619"/>
      <c r="DOV9" s="619"/>
      <c r="DOW9" s="619"/>
      <c r="DOX9" s="619"/>
      <c r="DOY9" s="619"/>
      <c r="DOZ9" s="619"/>
      <c r="DPA9" s="619"/>
      <c r="DPB9" s="619"/>
      <c r="DPC9" s="619"/>
      <c r="DPD9" s="619"/>
      <c r="DPE9" s="619"/>
      <c r="DPF9" s="619"/>
      <c r="DPG9" s="619"/>
      <c r="DPH9" s="619"/>
      <c r="DPI9" s="619"/>
      <c r="DPJ9" s="619"/>
      <c r="DPK9" s="619"/>
      <c r="DPL9" s="619"/>
      <c r="DPM9" s="619"/>
      <c r="DPN9" s="619"/>
      <c r="DPO9" s="619"/>
      <c r="DPP9" s="619"/>
      <c r="DPQ9" s="619"/>
      <c r="DPR9" s="619"/>
      <c r="DPS9" s="619"/>
      <c r="DPT9" s="619"/>
      <c r="DPU9" s="619"/>
      <c r="DPV9" s="619"/>
      <c r="DPW9" s="619"/>
      <c r="DPX9" s="619"/>
      <c r="DPY9" s="619"/>
      <c r="DPZ9" s="619"/>
      <c r="DQA9" s="619"/>
      <c r="DQB9" s="619"/>
      <c r="DQC9" s="619"/>
      <c r="DQD9" s="619"/>
      <c r="DQE9" s="619"/>
      <c r="DQF9" s="619"/>
      <c r="DQG9" s="619"/>
      <c r="DQH9" s="619"/>
      <c r="DQI9" s="619"/>
      <c r="DQJ9" s="619"/>
      <c r="DQK9" s="619"/>
      <c r="DQL9" s="619"/>
      <c r="DQM9" s="619"/>
      <c r="DQN9" s="619"/>
      <c r="DQO9" s="619"/>
      <c r="DQP9" s="619"/>
      <c r="DQQ9" s="619"/>
      <c r="DQR9" s="619"/>
      <c r="DQS9" s="619"/>
      <c r="DQT9" s="619"/>
      <c r="DQU9" s="619"/>
      <c r="DQV9" s="619"/>
      <c r="DQW9" s="619"/>
      <c r="DQX9" s="619"/>
      <c r="DQY9" s="619"/>
      <c r="DQZ9" s="619"/>
      <c r="DRA9" s="619"/>
      <c r="DRB9" s="619"/>
      <c r="DRC9" s="619"/>
      <c r="DRD9" s="619"/>
      <c r="DRE9" s="619"/>
      <c r="DRF9" s="619"/>
      <c r="DRG9" s="619"/>
      <c r="DRH9" s="619"/>
      <c r="DRI9" s="619"/>
      <c r="DRJ9" s="619"/>
      <c r="DRK9" s="619"/>
      <c r="DRL9" s="619"/>
      <c r="DRM9" s="619"/>
      <c r="DRN9" s="619"/>
      <c r="DRO9" s="619"/>
      <c r="DRP9" s="619"/>
      <c r="DRQ9" s="619"/>
      <c r="DRR9" s="619"/>
      <c r="DRS9" s="619"/>
      <c r="DRT9" s="619"/>
      <c r="DRU9" s="619"/>
      <c r="DRV9" s="619"/>
      <c r="DRW9" s="619"/>
      <c r="DRX9" s="619"/>
      <c r="DRY9" s="619"/>
      <c r="DRZ9" s="619"/>
      <c r="DSA9" s="619"/>
      <c r="DSB9" s="619"/>
      <c r="DSC9" s="619"/>
      <c r="DSD9" s="619"/>
      <c r="DSE9" s="619"/>
      <c r="DSF9" s="619"/>
      <c r="DSG9" s="619"/>
      <c r="DSH9" s="619"/>
      <c r="DSI9" s="619"/>
      <c r="DSJ9" s="619"/>
      <c r="DSK9" s="619"/>
      <c r="DSL9" s="619"/>
      <c r="DSM9" s="619"/>
      <c r="DSN9" s="619"/>
      <c r="DSO9" s="619"/>
      <c r="DSP9" s="619"/>
      <c r="DSQ9" s="619"/>
      <c r="DSR9" s="619"/>
      <c r="DSS9" s="619"/>
      <c r="DST9" s="619"/>
      <c r="DSU9" s="619"/>
      <c r="DSV9" s="619"/>
      <c r="DSW9" s="619"/>
      <c r="DSX9" s="619"/>
      <c r="DSY9" s="619"/>
      <c r="DSZ9" s="619"/>
      <c r="DTA9" s="619"/>
      <c r="DTB9" s="619"/>
      <c r="DTC9" s="619"/>
      <c r="DTD9" s="619"/>
      <c r="DTE9" s="619"/>
      <c r="DTF9" s="619"/>
      <c r="DTG9" s="619"/>
      <c r="DTH9" s="619"/>
      <c r="DTI9" s="619"/>
      <c r="DTJ9" s="619"/>
      <c r="DTK9" s="619"/>
      <c r="DTL9" s="619"/>
      <c r="DTM9" s="619"/>
      <c r="DTN9" s="619"/>
      <c r="DTO9" s="619"/>
      <c r="DTP9" s="619"/>
      <c r="DTQ9" s="619"/>
      <c r="DTR9" s="619"/>
      <c r="DTS9" s="619"/>
      <c r="DTT9" s="619"/>
      <c r="DTU9" s="619"/>
      <c r="DTV9" s="619"/>
      <c r="DTW9" s="619"/>
      <c r="DTX9" s="619"/>
      <c r="DTY9" s="619"/>
      <c r="DTZ9" s="619"/>
      <c r="DUA9" s="619"/>
      <c r="DUB9" s="619"/>
      <c r="DUC9" s="619"/>
      <c r="DUD9" s="619"/>
      <c r="DUE9" s="619"/>
      <c r="DUF9" s="619"/>
      <c r="DUG9" s="619"/>
      <c r="DUH9" s="619"/>
      <c r="DUI9" s="619"/>
      <c r="DUJ9" s="619"/>
      <c r="DUK9" s="619"/>
      <c r="DUL9" s="619"/>
      <c r="DUM9" s="619"/>
      <c r="DUN9" s="619"/>
      <c r="DUO9" s="619"/>
      <c r="DUP9" s="619"/>
      <c r="DUQ9" s="619"/>
      <c r="DUR9" s="619"/>
      <c r="DUS9" s="619"/>
      <c r="DUT9" s="619"/>
      <c r="DUU9" s="619"/>
      <c r="DUV9" s="619"/>
      <c r="DUW9" s="619"/>
      <c r="DUX9" s="619"/>
      <c r="DUY9" s="619"/>
      <c r="DUZ9" s="619"/>
      <c r="DVA9" s="619"/>
      <c r="DVB9" s="619"/>
      <c r="DVC9" s="619"/>
      <c r="DVD9" s="619"/>
      <c r="DVE9" s="619"/>
      <c r="DVF9" s="619"/>
      <c r="DVG9" s="619"/>
      <c r="DVH9" s="619"/>
      <c r="DVI9" s="619"/>
      <c r="DVJ9" s="619"/>
      <c r="DVK9" s="619"/>
      <c r="DVL9" s="619"/>
      <c r="DVM9" s="619"/>
      <c r="DVN9" s="619"/>
      <c r="DVO9" s="619"/>
      <c r="DVP9" s="619"/>
      <c r="DVQ9" s="619"/>
      <c r="DVR9" s="619"/>
      <c r="DVS9" s="619"/>
      <c r="DVT9" s="619"/>
      <c r="DVU9" s="619"/>
      <c r="DVV9" s="619"/>
      <c r="DVW9" s="619"/>
      <c r="DVX9" s="619"/>
      <c r="DVY9" s="619"/>
      <c r="DVZ9" s="619"/>
      <c r="DWA9" s="619"/>
      <c r="DWB9" s="619"/>
      <c r="DWC9" s="619"/>
      <c r="DWD9" s="619"/>
      <c r="DWE9" s="619"/>
      <c r="DWF9" s="619"/>
      <c r="DWG9" s="619"/>
      <c r="DWH9" s="619"/>
      <c r="DWI9" s="619"/>
      <c r="DWJ9" s="619"/>
      <c r="DWK9" s="619"/>
      <c r="DWL9" s="619"/>
      <c r="DWM9" s="619"/>
      <c r="DWN9" s="619"/>
      <c r="DWO9" s="619"/>
      <c r="DWP9" s="619"/>
      <c r="DWQ9" s="619"/>
      <c r="DWR9" s="619"/>
      <c r="DWS9" s="619"/>
      <c r="DWT9" s="619"/>
      <c r="DWU9" s="619"/>
      <c r="DWV9" s="619"/>
      <c r="DWW9" s="619"/>
      <c r="DWX9" s="619"/>
      <c r="DWY9" s="619"/>
      <c r="DWZ9" s="619"/>
      <c r="DXA9" s="619"/>
      <c r="DXB9" s="619"/>
      <c r="DXC9" s="619"/>
      <c r="DXD9" s="619"/>
      <c r="DXE9" s="619"/>
      <c r="DXF9" s="619"/>
      <c r="DXG9" s="619"/>
      <c r="DXH9" s="619"/>
      <c r="DXI9" s="619"/>
      <c r="DXJ9" s="619"/>
      <c r="DXK9" s="619"/>
      <c r="DXL9" s="619"/>
      <c r="DXM9" s="619"/>
      <c r="DXN9" s="619"/>
      <c r="DXO9" s="619"/>
      <c r="DXP9" s="619"/>
      <c r="DXQ9" s="619"/>
      <c r="DXR9" s="619"/>
      <c r="DXS9" s="619"/>
      <c r="DXT9" s="619"/>
      <c r="DXU9" s="619"/>
      <c r="DXV9" s="619"/>
      <c r="DXW9" s="619"/>
      <c r="DXX9" s="619"/>
      <c r="DXY9" s="619"/>
      <c r="DXZ9" s="619"/>
      <c r="DYA9" s="619"/>
      <c r="DYB9" s="619"/>
      <c r="DYC9" s="619"/>
      <c r="DYD9" s="619"/>
      <c r="DYE9" s="619"/>
      <c r="DYF9" s="619"/>
      <c r="DYG9" s="619"/>
      <c r="DYH9" s="619"/>
      <c r="DYI9" s="619"/>
      <c r="DYJ9" s="619"/>
      <c r="DYK9" s="619"/>
      <c r="DYL9" s="619"/>
      <c r="DYM9" s="619"/>
      <c r="DYN9" s="619"/>
      <c r="DYO9" s="619"/>
      <c r="DYP9" s="619"/>
      <c r="DYQ9" s="619"/>
      <c r="DYR9" s="619"/>
      <c r="DYS9" s="619"/>
      <c r="DYT9" s="619"/>
      <c r="DYU9" s="619"/>
      <c r="DYV9" s="619"/>
      <c r="DYW9" s="619"/>
      <c r="DYX9" s="619"/>
      <c r="DYY9" s="619"/>
      <c r="DYZ9" s="619"/>
      <c r="DZA9" s="619"/>
      <c r="DZB9" s="619"/>
      <c r="DZC9" s="619"/>
      <c r="DZD9" s="619"/>
      <c r="DZE9" s="619"/>
      <c r="DZF9" s="619"/>
      <c r="DZG9" s="619"/>
      <c r="DZH9" s="619"/>
      <c r="DZI9" s="619"/>
      <c r="DZJ9" s="619"/>
      <c r="DZK9" s="619"/>
      <c r="DZL9" s="619"/>
      <c r="DZM9" s="619"/>
      <c r="DZN9" s="619"/>
      <c r="DZO9" s="619"/>
      <c r="DZP9" s="619"/>
      <c r="DZQ9" s="619"/>
      <c r="DZR9" s="619"/>
      <c r="DZS9" s="619"/>
      <c r="DZT9" s="619"/>
      <c r="DZU9" s="619"/>
      <c r="DZV9" s="619"/>
      <c r="DZW9" s="619"/>
      <c r="DZX9" s="619"/>
      <c r="DZY9" s="619"/>
      <c r="DZZ9" s="619"/>
      <c r="EAA9" s="619"/>
      <c r="EAB9" s="619"/>
      <c r="EAC9" s="619"/>
      <c r="EAD9" s="619"/>
      <c r="EAE9" s="619"/>
      <c r="EAF9" s="619"/>
      <c r="EAG9" s="619"/>
      <c r="EAH9" s="619"/>
      <c r="EAI9" s="619"/>
      <c r="EAJ9" s="619"/>
      <c r="EAK9" s="619"/>
      <c r="EAL9" s="619"/>
      <c r="EAM9" s="619"/>
      <c r="EAN9" s="619"/>
      <c r="EAO9" s="619"/>
      <c r="EAP9" s="619"/>
      <c r="EAQ9" s="619"/>
      <c r="EAR9" s="619"/>
      <c r="EAS9" s="619"/>
      <c r="EAT9" s="619"/>
      <c r="EAU9" s="619"/>
      <c r="EAV9" s="619"/>
      <c r="EAW9" s="619"/>
      <c r="EAX9" s="619"/>
      <c r="EAY9" s="619"/>
      <c r="EAZ9" s="619"/>
      <c r="EBA9" s="619"/>
      <c r="EBB9" s="619"/>
      <c r="EBC9" s="619"/>
      <c r="EBD9" s="619"/>
      <c r="EBE9" s="619"/>
      <c r="EBF9" s="619"/>
      <c r="EBG9" s="619"/>
      <c r="EBH9" s="619"/>
      <c r="EBI9" s="619"/>
      <c r="EBJ9" s="619"/>
      <c r="EBK9" s="619"/>
      <c r="EBL9" s="619"/>
      <c r="EBM9" s="619"/>
      <c r="EBN9" s="619"/>
      <c r="EBO9" s="619"/>
      <c r="EBP9" s="619"/>
      <c r="EBQ9" s="619"/>
      <c r="EBR9" s="619"/>
      <c r="EBS9" s="619"/>
      <c r="EBT9" s="619"/>
      <c r="EBU9" s="619"/>
      <c r="EBV9" s="619"/>
      <c r="EBW9" s="619"/>
      <c r="EBX9" s="619"/>
      <c r="EBY9" s="619"/>
      <c r="EBZ9" s="619"/>
      <c r="ECA9" s="619"/>
      <c r="ECB9" s="619"/>
      <c r="ECC9" s="619"/>
      <c r="ECD9" s="619"/>
      <c r="ECE9" s="619"/>
      <c r="ECF9" s="619"/>
      <c r="ECG9" s="619"/>
      <c r="ECH9" s="619"/>
      <c r="ECI9" s="619"/>
      <c r="ECJ9" s="619"/>
      <c r="ECK9" s="619"/>
      <c r="ECL9" s="619"/>
      <c r="ECM9" s="619"/>
      <c r="ECN9" s="619"/>
      <c r="ECO9" s="619"/>
      <c r="ECP9" s="619"/>
      <c r="ECQ9" s="619"/>
      <c r="ECR9" s="619"/>
      <c r="ECS9" s="619"/>
      <c r="ECT9" s="619"/>
      <c r="ECU9" s="619"/>
      <c r="ECV9" s="619"/>
      <c r="ECW9" s="619"/>
      <c r="ECX9" s="619"/>
      <c r="ECY9" s="619"/>
      <c r="ECZ9" s="619"/>
      <c r="EDA9" s="619"/>
      <c r="EDB9" s="619"/>
      <c r="EDC9" s="619"/>
      <c r="EDD9" s="619"/>
      <c r="EDE9" s="619"/>
      <c r="EDF9" s="619"/>
      <c r="EDG9" s="619"/>
      <c r="EDH9" s="619"/>
      <c r="EDI9" s="619"/>
      <c r="EDJ9" s="619"/>
      <c r="EDK9" s="619"/>
      <c r="EDL9" s="619"/>
      <c r="EDM9" s="619"/>
      <c r="EDN9" s="619"/>
      <c r="EDO9" s="619"/>
      <c r="EDP9" s="619"/>
      <c r="EDQ9" s="619"/>
      <c r="EDR9" s="619"/>
      <c r="EDS9" s="619"/>
      <c r="EDT9" s="619"/>
      <c r="EDU9" s="619"/>
      <c r="EDV9" s="619"/>
      <c r="EDW9" s="619"/>
      <c r="EDX9" s="619"/>
      <c r="EDY9" s="619"/>
      <c r="EDZ9" s="619"/>
      <c r="EEA9" s="619"/>
      <c r="EEB9" s="619"/>
      <c r="EEC9" s="619"/>
      <c r="EED9" s="619"/>
      <c r="EEE9" s="619"/>
      <c r="EEF9" s="619"/>
      <c r="EEG9" s="619"/>
      <c r="EEH9" s="619"/>
      <c r="EEI9" s="619"/>
      <c r="EEJ9" s="619"/>
      <c r="EEK9" s="619"/>
      <c r="EEL9" s="619"/>
      <c r="EEM9" s="619"/>
      <c r="EEN9" s="619"/>
      <c r="EEO9" s="619"/>
      <c r="EEP9" s="619"/>
      <c r="EEQ9" s="619"/>
      <c r="EER9" s="619"/>
      <c r="EES9" s="619"/>
      <c r="EET9" s="619"/>
      <c r="EEU9" s="619"/>
      <c r="EEV9" s="619"/>
      <c r="EEW9" s="619"/>
      <c r="EEX9" s="619"/>
      <c r="EEY9" s="619"/>
      <c r="EEZ9" s="619"/>
      <c r="EFA9" s="619"/>
      <c r="EFB9" s="619"/>
      <c r="EFC9" s="619"/>
      <c r="EFD9" s="619"/>
      <c r="EFE9" s="619"/>
      <c r="EFF9" s="619"/>
      <c r="EFG9" s="619"/>
      <c r="EFH9" s="619"/>
      <c r="EFI9" s="619"/>
      <c r="EFJ9" s="619"/>
      <c r="EFK9" s="619"/>
      <c r="EFL9" s="619"/>
      <c r="EFM9" s="619"/>
      <c r="EFN9" s="619"/>
      <c r="EFO9" s="619"/>
      <c r="EFP9" s="619"/>
      <c r="EFQ9" s="619"/>
      <c r="EFR9" s="619"/>
      <c r="EFS9" s="619"/>
      <c r="EFT9" s="619"/>
      <c r="EFU9" s="619"/>
      <c r="EFV9" s="619"/>
      <c r="EFW9" s="619"/>
      <c r="EFX9" s="619"/>
      <c r="EFY9" s="619"/>
      <c r="EFZ9" s="619"/>
      <c r="EGA9" s="619"/>
      <c r="EGB9" s="619"/>
      <c r="EGC9" s="619"/>
      <c r="EGD9" s="619"/>
      <c r="EGE9" s="619"/>
      <c r="EGF9" s="619"/>
      <c r="EGG9" s="619"/>
      <c r="EGH9" s="619"/>
      <c r="EGI9" s="619"/>
      <c r="EGJ9" s="619"/>
      <c r="EGK9" s="619"/>
      <c r="EGL9" s="619"/>
      <c r="EGM9" s="619"/>
      <c r="EGN9" s="619"/>
      <c r="EGO9" s="619"/>
      <c r="EGP9" s="619"/>
      <c r="EGQ9" s="619"/>
      <c r="EGR9" s="619"/>
      <c r="EGS9" s="619"/>
      <c r="EGT9" s="619"/>
      <c r="EGU9" s="619"/>
      <c r="EGV9" s="619"/>
      <c r="EGW9" s="619"/>
      <c r="EGX9" s="619"/>
      <c r="EGY9" s="619"/>
      <c r="EGZ9" s="619"/>
      <c r="EHA9" s="619"/>
      <c r="EHB9" s="619"/>
      <c r="EHC9" s="619"/>
      <c r="EHD9" s="619"/>
      <c r="EHE9" s="619"/>
      <c r="EHF9" s="619"/>
      <c r="EHG9" s="619"/>
      <c r="EHH9" s="619"/>
      <c r="EHI9" s="619"/>
      <c r="EHJ9" s="619"/>
      <c r="EHK9" s="619"/>
      <c r="EHL9" s="619"/>
      <c r="EHM9" s="619"/>
      <c r="EHN9" s="619"/>
      <c r="EHO9" s="619"/>
      <c r="EHP9" s="619"/>
      <c r="EHQ9" s="619"/>
      <c r="EHR9" s="619"/>
      <c r="EHS9" s="619"/>
      <c r="EHT9" s="619"/>
      <c r="EHU9" s="619"/>
      <c r="EHV9" s="619"/>
      <c r="EHW9" s="619"/>
      <c r="EHX9" s="619"/>
      <c r="EHY9" s="619"/>
      <c r="EHZ9" s="619"/>
      <c r="EIA9" s="619"/>
      <c r="EIB9" s="619"/>
      <c r="EIC9" s="619"/>
      <c r="EID9" s="619"/>
      <c r="EIE9" s="619"/>
      <c r="EIF9" s="619"/>
      <c r="EIG9" s="619"/>
      <c r="EIH9" s="619"/>
      <c r="EII9" s="619"/>
      <c r="EIJ9" s="619"/>
      <c r="EIK9" s="619"/>
      <c r="EIL9" s="619"/>
      <c r="EIM9" s="619"/>
      <c r="EIN9" s="619"/>
      <c r="EIO9" s="619"/>
      <c r="EIP9" s="619"/>
      <c r="EIQ9" s="619"/>
      <c r="EIR9" s="619"/>
      <c r="EIS9" s="619"/>
      <c r="EIT9" s="619"/>
      <c r="EIU9" s="619"/>
      <c r="EIV9" s="619"/>
      <c r="EIW9" s="619"/>
      <c r="EIX9" s="619"/>
      <c r="EIY9" s="619"/>
      <c r="EIZ9" s="619"/>
      <c r="EJA9" s="619"/>
      <c r="EJB9" s="619"/>
      <c r="EJC9" s="619"/>
      <c r="EJD9" s="619"/>
      <c r="EJE9" s="619"/>
      <c r="EJF9" s="619"/>
      <c r="EJG9" s="619"/>
      <c r="EJH9" s="619"/>
      <c r="EJI9" s="619"/>
      <c r="EJJ9" s="619"/>
      <c r="EJK9" s="619"/>
      <c r="EJL9" s="619"/>
      <c r="EJM9" s="619"/>
      <c r="EJN9" s="619"/>
      <c r="EJO9" s="619"/>
      <c r="EJP9" s="619"/>
      <c r="EJQ9" s="619"/>
      <c r="EJR9" s="619"/>
      <c r="EJS9" s="619"/>
      <c r="EJT9" s="619"/>
      <c r="EJU9" s="619"/>
      <c r="EJV9" s="619"/>
      <c r="EJW9" s="619"/>
      <c r="EJX9" s="619"/>
      <c r="EJY9" s="619"/>
      <c r="EJZ9" s="619"/>
      <c r="EKA9" s="619"/>
      <c r="EKB9" s="619"/>
      <c r="EKC9" s="619"/>
      <c r="EKD9" s="619"/>
      <c r="EKE9" s="619"/>
      <c r="EKF9" s="619"/>
      <c r="EKG9" s="619"/>
      <c r="EKH9" s="619"/>
      <c r="EKI9" s="619"/>
      <c r="EKJ9" s="619"/>
      <c r="EKK9" s="619"/>
      <c r="EKL9" s="619"/>
      <c r="EKM9" s="619"/>
      <c r="EKN9" s="619"/>
      <c r="EKO9" s="619"/>
      <c r="EKP9" s="619"/>
      <c r="EKQ9" s="619"/>
      <c r="EKR9" s="619"/>
      <c r="EKS9" s="619"/>
      <c r="EKT9" s="619"/>
      <c r="EKU9" s="619"/>
      <c r="EKV9" s="619"/>
      <c r="EKW9" s="619"/>
      <c r="EKX9" s="619"/>
      <c r="EKY9" s="619"/>
      <c r="EKZ9" s="619"/>
      <c r="ELA9" s="619"/>
      <c r="ELB9" s="619"/>
      <c r="ELC9" s="619"/>
      <c r="ELD9" s="619"/>
      <c r="ELE9" s="619"/>
      <c r="ELF9" s="619"/>
      <c r="ELG9" s="619"/>
      <c r="ELH9" s="619"/>
      <c r="ELI9" s="619"/>
      <c r="ELJ9" s="619"/>
      <c r="ELK9" s="619"/>
      <c r="ELL9" s="619"/>
      <c r="ELM9" s="619"/>
      <c r="ELN9" s="619"/>
      <c r="ELO9" s="619"/>
      <c r="ELP9" s="619"/>
      <c r="ELQ9" s="619"/>
      <c r="ELR9" s="619"/>
      <c r="ELS9" s="619"/>
      <c r="ELT9" s="619"/>
      <c r="ELU9" s="619"/>
      <c r="ELV9" s="619"/>
      <c r="ELW9" s="619"/>
      <c r="ELX9" s="619"/>
      <c r="ELY9" s="619"/>
      <c r="ELZ9" s="619"/>
      <c r="EMA9" s="619"/>
      <c r="EMB9" s="619"/>
      <c r="EMC9" s="619"/>
      <c r="EMD9" s="619"/>
      <c r="EME9" s="619"/>
      <c r="EMF9" s="619"/>
      <c r="EMG9" s="619"/>
      <c r="EMH9" s="619"/>
      <c r="EMI9" s="619"/>
      <c r="EMJ9" s="619"/>
      <c r="EMK9" s="619"/>
      <c r="EML9" s="619"/>
      <c r="EMM9" s="619"/>
      <c r="EMN9" s="619"/>
      <c r="EMO9" s="619"/>
      <c r="EMP9" s="619"/>
      <c r="EMQ9" s="619"/>
      <c r="EMR9" s="619"/>
      <c r="EMS9" s="619"/>
      <c r="EMT9" s="619"/>
      <c r="EMU9" s="619"/>
      <c r="EMV9" s="619"/>
      <c r="EMW9" s="619"/>
      <c r="EMX9" s="619"/>
      <c r="EMY9" s="619"/>
      <c r="EMZ9" s="619"/>
      <c r="ENA9" s="619"/>
      <c r="ENB9" s="619"/>
      <c r="ENC9" s="619"/>
      <c r="END9" s="619"/>
      <c r="ENE9" s="619"/>
      <c r="ENF9" s="619"/>
      <c r="ENG9" s="619"/>
      <c r="ENH9" s="619"/>
      <c r="ENI9" s="619"/>
      <c r="ENJ9" s="619"/>
      <c r="ENK9" s="619"/>
      <c r="ENL9" s="619"/>
      <c r="ENM9" s="619"/>
      <c r="ENN9" s="619"/>
      <c r="ENO9" s="619"/>
      <c r="ENP9" s="619"/>
      <c r="ENQ9" s="619"/>
      <c r="ENR9" s="619"/>
      <c r="ENS9" s="619"/>
      <c r="ENT9" s="619"/>
      <c r="ENU9" s="619"/>
      <c r="ENV9" s="619"/>
      <c r="ENW9" s="619"/>
      <c r="ENX9" s="619"/>
      <c r="ENY9" s="619"/>
      <c r="ENZ9" s="619"/>
      <c r="EOA9" s="619"/>
      <c r="EOB9" s="619"/>
      <c r="EOC9" s="619"/>
      <c r="EOD9" s="619"/>
      <c r="EOE9" s="619"/>
      <c r="EOF9" s="619"/>
      <c r="EOG9" s="619"/>
      <c r="EOH9" s="619"/>
      <c r="EOI9" s="619"/>
      <c r="EOJ9" s="619"/>
      <c r="EOK9" s="619"/>
      <c r="EOL9" s="619"/>
      <c r="EOM9" s="619"/>
      <c r="EON9" s="619"/>
      <c r="EOO9" s="619"/>
      <c r="EOP9" s="619"/>
      <c r="EOQ9" s="619"/>
      <c r="EOR9" s="619"/>
      <c r="EOS9" s="619"/>
      <c r="EOT9" s="619"/>
      <c r="EOU9" s="619"/>
      <c r="EOV9" s="619"/>
      <c r="EOW9" s="619"/>
      <c r="EOX9" s="619"/>
      <c r="EOY9" s="619"/>
      <c r="EOZ9" s="619"/>
      <c r="EPA9" s="619"/>
      <c r="EPB9" s="619"/>
      <c r="EPC9" s="619"/>
      <c r="EPD9" s="619"/>
      <c r="EPE9" s="619"/>
      <c r="EPF9" s="619"/>
      <c r="EPG9" s="619"/>
      <c r="EPH9" s="619"/>
      <c r="EPI9" s="619"/>
      <c r="EPJ9" s="619"/>
      <c r="EPK9" s="619"/>
      <c r="EPL9" s="619"/>
      <c r="EPM9" s="619"/>
      <c r="EPN9" s="619"/>
      <c r="EPO9" s="619"/>
      <c r="EPP9" s="619"/>
      <c r="EPQ9" s="619"/>
      <c r="EPR9" s="619"/>
      <c r="EPS9" s="619"/>
      <c r="EPT9" s="619"/>
      <c r="EPU9" s="619"/>
      <c r="EPV9" s="619"/>
      <c r="EPW9" s="619"/>
      <c r="EPX9" s="619"/>
      <c r="EPY9" s="619"/>
      <c r="EPZ9" s="619"/>
      <c r="EQA9" s="619"/>
      <c r="EQB9" s="619"/>
      <c r="EQC9" s="619"/>
      <c r="EQD9" s="619"/>
      <c r="EQE9" s="619"/>
      <c r="EQF9" s="619"/>
      <c r="EQG9" s="619"/>
      <c r="EQH9" s="619"/>
      <c r="EQI9" s="619"/>
      <c r="EQJ9" s="619"/>
      <c r="EQK9" s="619"/>
      <c r="EQL9" s="619"/>
      <c r="EQM9" s="619"/>
      <c r="EQN9" s="619"/>
      <c r="EQO9" s="619"/>
      <c r="EQP9" s="619"/>
      <c r="EQQ9" s="619"/>
      <c r="EQR9" s="619"/>
      <c r="EQS9" s="619"/>
      <c r="EQT9" s="619"/>
      <c r="EQU9" s="619"/>
      <c r="EQV9" s="619"/>
      <c r="EQW9" s="619"/>
      <c r="EQX9" s="619"/>
      <c r="EQY9" s="619"/>
      <c r="EQZ9" s="619"/>
      <c r="ERA9" s="619"/>
      <c r="ERB9" s="619"/>
      <c r="ERC9" s="619"/>
      <c r="ERD9" s="619"/>
      <c r="ERE9" s="619"/>
      <c r="ERF9" s="619"/>
      <c r="ERG9" s="619"/>
      <c r="ERH9" s="619"/>
      <c r="ERI9" s="619"/>
      <c r="ERJ9" s="619"/>
      <c r="ERK9" s="619"/>
      <c r="ERL9" s="619"/>
      <c r="ERM9" s="619"/>
      <c r="ERN9" s="619"/>
      <c r="ERO9" s="619"/>
      <c r="ERP9" s="619"/>
      <c r="ERQ9" s="619"/>
      <c r="ERR9" s="619"/>
      <c r="ERS9" s="619"/>
      <c r="ERT9" s="619"/>
      <c r="ERU9" s="619"/>
      <c r="ERV9" s="619"/>
      <c r="ERW9" s="619"/>
      <c r="ERX9" s="619"/>
      <c r="ERY9" s="619"/>
      <c r="ERZ9" s="619"/>
      <c r="ESA9" s="619"/>
      <c r="ESB9" s="619"/>
      <c r="ESC9" s="619"/>
      <c r="ESD9" s="619"/>
      <c r="ESE9" s="619"/>
      <c r="ESF9" s="619"/>
      <c r="ESG9" s="619"/>
      <c r="ESH9" s="619"/>
      <c r="ESI9" s="619"/>
      <c r="ESJ9" s="619"/>
      <c r="ESK9" s="619"/>
      <c r="ESL9" s="619"/>
      <c r="ESM9" s="619"/>
      <c r="ESN9" s="619"/>
      <c r="ESO9" s="619"/>
      <c r="ESP9" s="619"/>
      <c r="ESQ9" s="619"/>
      <c r="ESR9" s="619"/>
      <c r="ESS9" s="619"/>
      <c r="EST9" s="619"/>
      <c r="ESU9" s="619"/>
      <c r="ESV9" s="619"/>
      <c r="ESW9" s="619"/>
      <c r="ESX9" s="619"/>
      <c r="ESY9" s="619"/>
      <c r="ESZ9" s="619"/>
      <c r="ETA9" s="619"/>
      <c r="ETB9" s="619"/>
      <c r="ETC9" s="619"/>
      <c r="ETD9" s="619"/>
      <c r="ETE9" s="619"/>
      <c r="ETF9" s="619"/>
      <c r="ETG9" s="619"/>
      <c r="ETH9" s="619"/>
      <c r="ETI9" s="619"/>
      <c r="ETJ9" s="619"/>
      <c r="ETK9" s="619"/>
      <c r="ETL9" s="619"/>
      <c r="ETM9" s="619"/>
      <c r="ETN9" s="619"/>
      <c r="ETO9" s="619"/>
      <c r="ETP9" s="619"/>
      <c r="ETQ9" s="619"/>
      <c r="ETR9" s="619"/>
      <c r="ETS9" s="619"/>
      <c r="ETT9" s="619"/>
      <c r="ETU9" s="619"/>
      <c r="ETV9" s="619"/>
      <c r="ETW9" s="619"/>
      <c r="ETX9" s="619"/>
      <c r="ETY9" s="619"/>
      <c r="ETZ9" s="619"/>
      <c r="EUA9" s="619"/>
      <c r="EUB9" s="619"/>
      <c r="EUC9" s="619"/>
      <c r="EUD9" s="619"/>
      <c r="EUE9" s="619"/>
      <c r="EUF9" s="619"/>
      <c r="EUG9" s="619"/>
      <c r="EUH9" s="619"/>
      <c r="EUI9" s="619"/>
      <c r="EUJ9" s="619"/>
      <c r="EUK9" s="619"/>
      <c r="EUL9" s="619"/>
      <c r="EUM9" s="619"/>
      <c r="EUN9" s="619"/>
      <c r="EUO9" s="619"/>
      <c r="EUP9" s="619"/>
      <c r="EUQ9" s="619"/>
      <c r="EUR9" s="619"/>
      <c r="EUS9" s="619"/>
      <c r="EUT9" s="619"/>
      <c r="EUU9" s="619"/>
      <c r="EUV9" s="619"/>
      <c r="EUW9" s="619"/>
      <c r="EUX9" s="619"/>
      <c r="EUY9" s="619"/>
      <c r="EUZ9" s="619"/>
      <c r="EVA9" s="619"/>
      <c r="EVB9" s="619"/>
      <c r="EVC9" s="619"/>
      <c r="EVD9" s="619"/>
      <c r="EVE9" s="619"/>
      <c r="EVF9" s="619"/>
      <c r="EVG9" s="619"/>
      <c r="EVH9" s="619"/>
      <c r="EVI9" s="619"/>
      <c r="EVJ9" s="619"/>
      <c r="EVK9" s="619"/>
      <c r="EVL9" s="619"/>
      <c r="EVM9" s="619"/>
      <c r="EVN9" s="619"/>
      <c r="EVO9" s="619"/>
      <c r="EVP9" s="619"/>
      <c r="EVQ9" s="619"/>
      <c r="EVR9" s="619"/>
      <c r="EVS9" s="619"/>
      <c r="EVT9" s="619"/>
      <c r="EVU9" s="619"/>
      <c r="EVV9" s="619"/>
      <c r="EVW9" s="619"/>
      <c r="EVX9" s="619"/>
      <c r="EVY9" s="619"/>
      <c r="EVZ9" s="619"/>
      <c r="EWA9" s="619"/>
      <c r="EWB9" s="619"/>
      <c r="EWC9" s="619"/>
      <c r="EWD9" s="619"/>
      <c r="EWE9" s="619"/>
      <c r="EWF9" s="619"/>
      <c r="EWG9" s="619"/>
      <c r="EWH9" s="619"/>
      <c r="EWI9" s="619"/>
      <c r="EWJ9" s="619"/>
      <c r="EWK9" s="619"/>
      <c r="EWL9" s="619"/>
      <c r="EWM9" s="619"/>
      <c r="EWN9" s="619"/>
      <c r="EWO9" s="619"/>
      <c r="EWP9" s="619"/>
      <c r="EWQ9" s="619"/>
      <c r="EWR9" s="619"/>
      <c r="EWS9" s="619"/>
      <c r="EWT9" s="619"/>
      <c r="EWU9" s="619"/>
      <c r="EWV9" s="619"/>
      <c r="EWW9" s="619"/>
      <c r="EWX9" s="619"/>
      <c r="EWY9" s="619"/>
      <c r="EWZ9" s="619"/>
      <c r="EXA9" s="619"/>
      <c r="EXB9" s="619"/>
      <c r="EXC9" s="619"/>
      <c r="EXD9" s="619"/>
      <c r="EXE9" s="619"/>
      <c r="EXF9" s="619"/>
      <c r="EXG9" s="619"/>
      <c r="EXH9" s="619"/>
      <c r="EXI9" s="619"/>
      <c r="EXJ9" s="619"/>
      <c r="EXK9" s="619"/>
      <c r="EXL9" s="619"/>
      <c r="EXM9" s="619"/>
      <c r="EXN9" s="619"/>
      <c r="EXO9" s="619"/>
      <c r="EXP9" s="619"/>
      <c r="EXQ9" s="619"/>
      <c r="EXR9" s="619"/>
      <c r="EXS9" s="619"/>
      <c r="EXT9" s="619"/>
      <c r="EXU9" s="619"/>
      <c r="EXV9" s="619"/>
      <c r="EXW9" s="619"/>
      <c r="EXX9" s="619"/>
      <c r="EXY9" s="619"/>
      <c r="EXZ9" s="619"/>
      <c r="EYA9" s="619"/>
      <c r="EYB9" s="619"/>
      <c r="EYC9" s="619"/>
      <c r="EYD9" s="619"/>
      <c r="EYE9" s="619"/>
      <c r="EYF9" s="619"/>
      <c r="EYG9" s="619"/>
      <c r="EYH9" s="619"/>
      <c r="EYI9" s="619"/>
      <c r="EYJ9" s="619"/>
      <c r="EYK9" s="619"/>
      <c r="EYL9" s="619"/>
      <c r="EYM9" s="619"/>
      <c r="EYN9" s="619"/>
      <c r="EYO9" s="619"/>
      <c r="EYP9" s="619"/>
      <c r="EYQ9" s="619"/>
      <c r="EYR9" s="619"/>
      <c r="EYS9" s="619"/>
      <c r="EYT9" s="619"/>
      <c r="EYU9" s="619"/>
      <c r="EYV9" s="619"/>
      <c r="EYW9" s="619"/>
      <c r="EYX9" s="619"/>
      <c r="EYY9" s="619"/>
      <c r="EYZ9" s="619"/>
      <c r="EZA9" s="619"/>
      <c r="EZB9" s="619"/>
      <c r="EZC9" s="619"/>
      <c r="EZD9" s="619"/>
      <c r="EZE9" s="619"/>
      <c r="EZF9" s="619"/>
      <c r="EZG9" s="619"/>
      <c r="EZH9" s="619"/>
      <c r="EZI9" s="619"/>
      <c r="EZJ9" s="619"/>
      <c r="EZK9" s="619"/>
      <c r="EZL9" s="619"/>
      <c r="EZM9" s="619"/>
      <c r="EZN9" s="619"/>
      <c r="EZO9" s="619"/>
      <c r="EZP9" s="619"/>
      <c r="EZQ9" s="619"/>
      <c r="EZR9" s="619"/>
      <c r="EZS9" s="619"/>
      <c r="EZT9" s="619"/>
      <c r="EZU9" s="619"/>
      <c r="EZV9" s="619"/>
      <c r="EZW9" s="619"/>
      <c r="EZX9" s="619"/>
      <c r="EZY9" s="619"/>
      <c r="EZZ9" s="619"/>
      <c r="FAA9" s="619"/>
      <c r="FAB9" s="619"/>
      <c r="FAC9" s="619"/>
      <c r="FAD9" s="619"/>
      <c r="FAE9" s="619"/>
      <c r="FAF9" s="619"/>
      <c r="FAG9" s="619"/>
      <c r="FAH9" s="619"/>
      <c r="FAI9" s="619"/>
      <c r="FAJ9" s="619"/>
      <c r="FAK9" s="619"/>
      <c r="FAL9" s="619"/>
      <c r="FAM9" s="619"/>
      <c r="FAN9" s="619"/>
      <c r="FAO9" s="619"/>
      <c r="FAP9" s="619"/>
      <c r="FAQ9" s="619"/>
      <c r="FAR9" s="619"/>
      <c r="FAS9" s="619"/>
      <c r="FAT9" s="619"/>
      <c r="FAU9" s="619"/>
      <c r="FAV9" s="619"/>
      <c r="FAW9" s="619"/>
      <c r="FAX9" s="619"/>
      <c r="FAY9" s="619"/>
      <c r="FAZ9" s="619"/>
      <c r="FBA9" s="619"/>
      <c r="FBB9" s="619"/>
      <c r="FBC9" s="619"/>
      <c r="FBD9" s="619"/>
      <c r="FBE9" s="619"/>
      <c r="FBF9" s="619"/>
      <c r="FBG9" s="619"/>
      <c r="FBH9" s="619"/>
      <c r="FBI9" s="619"/>
      <c r="FBJ9" s="619"/>
      <c r="FBK9" s="619"/>
      <c r="FBL9" s="619"/>
      <c r="FBM9" s="619"/>
      <c r="FBN9" s="619"/>
      <c r="FBO9" s="619"/>
      <c r="FBP9" s="619"/>
      <c r="FBQ9" s="619"/>
      <c r="FBR9" s="619"/>
      <c r="FBS9" s="619"/>
      <c r="FBT9" s="619"/>
      <c r="FBU9" s="619"/>
      <c r="FBV9" s="619"/>
      <c r="FBW9" s="619"/>
      <c r="FBX9" s="619"/>
      <c r="FBY9" s="619"/>
      <c r="FBZ9" s="619"/>
      <c r="FCA9" s="619"/>
      <c r="FCB9" s="619"/>
      <c r="FCC9" s="619"/>
      <c r="FCD9" s="619"/>
      <c r="FCE9" s="619"/>
      <c r="FCF9" s="619"/>
      <c r="FCG9" s="619"/>
      <c r="FCH9" s="619"/>
      <c r="FCI9" s="619"/>
      <c r="FCJ9" s="619"/>
      <c r="FCK9" s="619"/>
      <c r="FCL9" s="619"/>
      <c r="FCM9" s="619"/>
      <c r="FCN9" s="619"/>
      <c r="FCO9" s="619"/>
      <c r="FCP9" s="619"/>
      <c r="FCQ9" s="619"/>
      <c r="FCR9" s="619"/>
      <c r="FCS9" s="619"/>
      <c r="FCT9" s="619"/>
      <c r="FCU9" s="619"/>
      <c r="FCV9" s="619"/>
      <c r="FCW9" s="619"/>
      <c r="FCX9" s="619"/>
      <c r="FCY9" s="619"/>
      <c r="FCZ9" s="619"/>
      <c r="FDA9" s="619"/>
      <c r="FDB9" s="619"/>
      <c r="FDC9" s="619"/>
      <c r="FDD9" s="619"/>
      <c r="FDE9" s="619"/>
      <c r="FDF9" s="619"/>
      <c r="FDG9" s="619"/>
      <c r="FDH9" s="619"/>
      <c r="FDI9" s="619"/>
      <c r="FDJ9" s="619"/>
      <c r="FDK9" s="619"/>
      <c r="FDL9" s="619"/>
      <c r="FDM9" s="619"/>
      <c r="FDN9" s="619"/>
      <c r="FDO9" s="619"/>
      <c r="FDP9" s="619"/>
      <c r="FDQ9" s="619"/>
      <c r="FDR9" s="619"/>
      <c r="FDS9" s="619"/>
      <c r="FDT9" s="619"/>
      <c r="FDU9" s="619"/>
      <c r="FDV9" s="619"/>
      <c r="FDW9" s="619"/>
      <c r="FDX9" s="619"/>
      <c r="FDY9" s="619"/>
      <c r="FDZ9" s="619"/>
      <c r="FEA9" s="619"/>
      <c r="FEB9" s="619"/>
      <c r="FEC9" s="619"/>
      <c r="FED9" s="619"/>
      <c r="FEE9" s="619"/>
      <c r="FEF9" s="619"/>
      <c r="FEG9" s="619"/>
      <c r="FEH9" s="619"/>
      <c r="FEI9" s="619"/>
      <c r="FEJ9" s="619"/>
      <c r="FEK9" s="619"/>
      <c r="FEL9" s="619"/>
      <c r="FEM9" s="619"/>
      <c r="FEN9" s="619"/>
      <c r="FEO9" s="619"/>
      <c r="FEP9" s="619"/>
      <c r="FEQ9" s="619"/>
      <c r="FER9" s="619"/>
      <c r="FES9" s="619"/>
      <c r="FET9" s="619"/>
      <c r="FEU9" s="619"/>
      <c r="FEV9" s="619"/>
      <c r="FEW9" s="619"/>
      <c r="FEX9" s="619"/>
      <c r="FEY9" s="619"/>
      <c r="FEZ9" s="619"/>
      <c r="FFA9" s="619"/>
      <c r="FFB9" s="619"/>
      <c r="FFC9" s="619"/>
      <c r="FFD9" s="619"/>
      <c r="FFE9" s="619"/>
      <c r="FFF9" s="619"/>
      <c r="FFG9" s="619"/>
      <c r="FFH9" s="619"/>
      <c r="FFI9" s="619"/>
      <c r="FFJ9" s="619"/>
      <c r="FFK9" s="619"/>
      <c r="FFL9" s="619"/>
      <c r="FFM9" s="619"/>
      <c r="FFN9" s="619"/>
      <c r="FFO9" s="619"/>
      <c r="FFP9" s="619"/>
      <c r="FFQ9" s="619"/>
      <c r="FFR9" s="619"/>
      <c r="FFS9" s="619"/>
      <c r="FFT9" s="619"/>
      <c r="FFU9" s="619"/>
      <c r="FFV9" s="619"/>
      <c r="FFW9" s="619"/>
      <c r="FFX9" s="619"/>
      <c r="FFY9" s="619"/>
      <c r="FFZ9" s="619"/>
      <c r="FGA9" s="619"/>
      <c r="FGB9" s="619"/>
      <c r="FGC9" s="619"/>
      <c r="FGD9" s="619"/>
      <c r="FGE9" s="619"/>
      <c r="FGF9" s="619"/>
      <c r="FGG9" s="619"/>
      <c r="FGH9" s="619"/>
      <c r="FGI9" s="619"/>
      <c r="FGJ9" s="619"/>
      <c r="FGK9" s="619"/>
      <c r="FGL9" s="619"/>
      <c r="FGM9" s="619"/>
      <c r="FGN9" s="619"/>
      <c r="FGO9" s="619"/>
      <c r="FGP9" s="619"/>
      <c r="FGQ9" s="619"/>
      <c r="FGR9" s="619"/>
      <c r="FGS9" s="619"/>
      <c r="FGT9" s="619"/>
      <c r="FGU9" s="619"/>
      <c r="FGV9" s="619"/>
      <c r="FGW9" s="619"/>
      <c r="FGX9" s="619"/>
      <c r="FGY9" s="619"/>
      <c r="FGZ9" s="619"/>
      <c r="FHA9" s="619"/>
      <c r="FHB9" s="619"/>
      <c r="FHC9" s="619"/>
      <c r="FHD9" s="619"/>
      <c r="FHE9" s="619"/>
      <c r="FHF9" s="619"/>
      <c r="FHG9" s="619"/>
      <c r="FHH9" s="619"/>
      <c r="FHI9" s="619"/>
      <c r="FHJ9" s="619"/>
      <c r="FHK9" s="619"/>
      <c r="FHL9" s="619"/>
      <c r="FHM9" s="619"/>
      <c r="FHN9" s="619"/>
      <c r="FHO9" s="619"/>
      <c r="FHP9" s="619"/>
      <c r="FHQ9" s="619"/>
      <c r="FHR9" s="619"/>
      <c r="FHS9" s="619"/>
      <c r="FHT9" s="619"/>
      <c r="FHU9" s="619"/>
      <c r="FHV9" s="619"/>
      <c r="FHW9" s="619"/>
      <c r="FHX9" s="619"/>
      <c r="FHY9" s="619"/>
      <c r="FHZ9" s="619"/>
      <c r="FIA9" s="619"/>
      <c r="FIB9" s="619"/>
      <c r="FIC9" s="619"/>
      <c r="FID9" s="619"/>
      <c r="FIE9" s="619"/>
      <c r="FIF9" s="619"/>
      <c r="FIG9" s="619"/>
      <c r="FIH9" s="619"/>
      <c r="FII9" s="619"/>
      <c r="FIJ9" s="619"/>
      <c r="FIK9" s="619"/>
      <c r="FIL9" s="619"/>
      <c r="FIM9" s="619"/>
      <c r="FIN9" s="619"/>
      <c r="FIO9" s="619"/>
      <c r="FIP9" s="619"/>
      <c r="FIQ9" s="619"/>
      <c r="FIR9" s="619"/>
      <c r="FIS9" s="619"/>
      <c r="FIT9" s="619"/>
      <c r="FIU9" s="619"/>
      <c r="FIV9" s="619"/>
      <c r="FIW9" s="619"/>
      <c r="FIX9" s="619"/>
      <c r="FIY9" s="619"/>
      <c r="FIZ9" s="619"/>
      <c r="FJA9" s="619"/>
      <c r="FJB9" s="619"/>
      <c r="FJC9" s="619"/>
      <c r="FJD9" s="619"/>
      <c r="FJE9" s="619"/>
      <c r="FJF9" s="619"/>
      <c r="FJG9" s="619"/>
      <c r="FJH9" s="619"/>
      <c r="FJI9" s="619"/>
      <c r="FJJ9" s="619"/>
      <c r="FJK9" s="619"/>
      <c r="FJL9" s="619"/>
      <c r="FJM9" s="619"/>
      <c r="FJN9" s="619"/>
      <c r="FJO9" s="619"/>
      <c r="FJP9" s="619"/>
      <c r="FJQ9" s="619"/>
      <c r="FJR9" s="619"/>
      <c r="FJS9" s="619"/>
      <c r="FJT9" s="619"/>
      <c r="FJU9" s="619"/>
      <c r="FJV9" s="619"/>
      <c r="FJW9" s="619"/>
      <c r="FJX9" s="619"/>
      <c r="FJY9" s="619"/>
      <c r="FJZ9" s="619"/>
      <c r="FKA9" s="619"/>
      <c r="FKB9" s="619"/>
      <c r="FKC9" s="619"/>
      <c r="FKD9" s="619"/>
      <c r="FKE9" s="619"/>
      <c r="FKF9" s="619"/>
      <c r="FKG9" s="619"/>
      <c r="FKH9" s="619"/>
      <c r="FKI9" s="619"/>
      <c r="FKJ9" s="619"/>
      <c r="FKK9" s="619"/>
      <c r="FKL9" s="619"/>
      <c r="FKM9" s="619"/>
      <c r="FKN9" s="619"/>
      <c r="FKO9" s="619"/>
      <c r="FKP9" s="619"/>
      <c r="FKQ9" s="619"/>
      <c r="FKR9" s="619"/>
      <c r="FKS9" s="619"/>
      <c r="FKT9" s="619"/>
      <c r="FKU9" s="619"/>
      <c r="FKV9" s="619"/>
      <c r="FKW9" s="619"/>
      <c r="FKX9" s="619"/>
      <c r="FKY9" s="619"/>
      <c r="FKZ9" s="619"/>
      <c r="FLA9" s="619"/>
      <c r="FLB9" s="619"/>
      <c r="FLC9" s="619"/>
      <c r="FLD9" s="619"/>
      <c r="FLE9" s="619"/>
      <c r="FLF9" s="619"/>
      <c r="FLG9" s="619"/>
      <c r="FLH9" s="619"/>
      <c r="FLI9" s="619"/>
      <c r="FLJ9" s="619"/>
      <c r="FLK9" s="619"/>
      <c r="FLL9" s="619"/>
      <c r="FLM9" s="619"/>
      <c r="FLN9" s="619"/>
      <c r="FLO9" s="619"/>
      <c r="FLP9" s="619"/>
      <c r="FLQ9" s="619"/>
      <c r="FLR9" s="619"/>
      <c r="FLS9" s="619"/>
      <c r="FLT9" s="619"/>
      <c r="FLU9" s="619"/>
      <c r="FLV9" s="619"/>
      <c r="FLW9" s="619"/>
      <c r="FLX9" s="619"/>
      <c r="FLY9" s="619"/>
      <c r="FLZ9" s="619"/>
      <c r="FMA9" s="619"/>
      <c r="FMB9" s="619"/>
      <c r="FMC9" s="619"/>
      <c r="FMD9" s="619"/>
      <c r="FME9" s="619"/>
      <c r="FMF9" s="619"/>
      <c r="FMG9" s="619"/>
      <c r="FMH9" s="619"/>
      <c r="FMI9" s="619"/>
      <c r="FMJ9" s="619"/>
      <c r="FMK9" s="619"/>
      <c r="FML9" s="619"/>
      <c r="FMM9" s="619"/>
      <c r="FMN9" s="619"/>
      <c r="FMO9" s="619"/>
      <c r="FMP9" s="619"/>
      <c r="FMQ9" s="619"/>
      <c r="FMR9" s="619"/>
      <c r="FMS9" s="619"/>
      <c r="FMT9" s="619"/>
      <c r="FMU9" s="619"/>
      <c r="FMV9" s="619"/>
      <c r="FMW9" s="619"/>
      <c r="FMX9" s="619"/>
      <c r="FMY9" s="619"/>
      <c r="FMZ9" s="619"/>
      <c r="FNA9" s="619"/>
      <c r="FNB9" s="619"/>
      <c r="FNC9" s="619"/>
      <c r="FND9" s="619"/>
      <c r="FNE9" s="619"/>
      <c r="FNF9" s="619"/>
      <c r="FNG9" s="619"/>
      <c r="FNH9" s="619"/>
      <c r="FNI9" s="619"/>
      <c r="FNJ9" s="619"/>
      <c r="FNK9" s="619"/>
      <c r="FNL9" s="619"/>
      <c r="FNM9" s="619"/>
      <c r="FNN9" s="619"/>
      <c r="FNO9" s="619"/>
      <c r="FNP9" s="619"/>
      <c r="FNQ9" s="619"/>
      <c r="FNR9" s="619"/>
      <c r="FNS9" s="619"/>
      <c r="FNT9" s="619"/>
      <c r="FNU9" s="619"/>
      <c r="FNV9" s="619"/>
      <c r="FNW9" s="619"/>
      <c r="FNX9" s="619"/>
      <c r="FNY9" s="619"/>
      <c r="FNZ9" s="619"/>
      <c r="FOA9" s="619"/>
      <c r="FOB9" s="619"/>
      <c r="FOC9" s="619"/>
      <c r="FOD9" s="619"/>
      <c r="FOE9" s="619"/>
      <c r="FOF9" s="619"/>
      <c r="FOG9" s="619"/>
      <c r="FOH9" s="619"/>
      <c r="FOI9" s="619"/>
      <c r="FOJ9" s="619"/>
      <c r="FOK9" s="619"/>
      <c r="FOL9" s="619"/>
      <c r="FOM9" s="619"/>
      <c r="FON9" s="619"/>
      <c r="FOO9" s="619"/>
      <c r="FOP9" s="619"/>
      <c r="FOQ9" s="619"/>
      <c r="FOR9" s="619"/>
      <c r="FOS9" s="619"/>
      <c r="FOT9" s="619"/>
      <c r="FOU9" s="619"/>
      <c r="FOV9" s="619"/>
      <c r="FOW9" s="619"/>
      <c r="FOX9" s="619"/>
      <c r="FOY9" s="619"/>
      <c r="FOZ9" s="619"/>
      <c r="FPA9" s="619"/>
      <c r="FPB9" s="619"/>
      <c r="FPC9" s="619"/>
      <c r="FPD9" s="619"/>
      <c r="FPE9" s="619"/>
      <c r="FPF9" s="619"/>
      <c r="FPG9" s="619"/>
      <c r="FPH9" s="619"/>
      <c r="FPI9" s="619"/>
      <c r="FPJ9" s="619"/>
      <c r="FPK9" s="619"/>
      <c r="FPL9" s="619"/>
      <c r="FPM9" s="619"/>
      <c r="FPN9" s="619"/>
      <c r="FPO9" s="619"/>
      <c r="FPP9" s="619"/>
      <c r="FPQ9" s="619"/>
      <c r="FPR9" s="619"/>
      <c r="FPS9" s="619"/>
      <c r="FPT9" s="619"/>
      <c r="FPU9" s="619"/>
      <c r="FPV9" s="619"/>
      <c r="FPW9" s="619"/>
      <c r="FPX9" s="619"/>
      <c r="FPY9" s="619"/>
      <c r="FPZ9" s="619"/>
      <c r="FQA9" s="619"/>
      <c r="FQB9" s="619"/>
      <c r="FQC9" s="619"/>
      <c r="FQD9" s="619"/>
      <c r="FQE9" s="619"/>
      <c r="FQF9" s="619"/>
      <c r="FQG9" s="619"/>
      <c r="FQH9" s="619"/>
      <c r="FQI9" s="619"/>
      <c r="FQJ9" s="619"/>
      <c r="FQK9" s="619"/>
      <c r="FQL9" s="619"/>
      <c r="FQM9" s="619"/>
      <c r="FQN9" s="619"/>
      <c r="FQO9" s="619"/>
      <c r="FQP9" s="619"/>
      <c r="FQQ9" s="619"/>
      <c r="FQR9" s="619"/>
      <c r="FQS9" s="619"/>
      <c r="FQT9" s="619"/>
      <c r="FQU9" s="619"/>
      <c r="FQV9" s="619"/>
      <c r="FQW9" s="619"/>
      <c r="FQX9" s="619"/>
      <c r="FQY9" s="619"/>
      <c r="FQZ9" s="619"/>
      <c r="FRA9" s="619"/>
      <c r="FRB9" s="619"/>
      <c r="FRC9" s="619"/>
      <c r="FRD9" s="619"/>
      <c r="FRE9" s="619"/>
      <c r="FRF9" s="619"/>
      <c r="FRG9" s="619"/>
      <c r="FRH9" s="619"/>
      <c r="FRI9" s="619"/>
      <c r="FRJ9" s="619"/>
      <c r="FRK9" s="619"/>
      <c r="FRL9" s="619"/>
      <c r="FRM9" s="619"/>
      <c r="FRN9" s="619"/>
      <c r="FRO9" s="619"/>
      <c r="FRP9" s="619"/>
      <c r="FRQ9" s="619"/>
      <c r="FRR9" s="619"/>
      <c r="FRS9" s="619"/>
      <c r="FRT9" s="619"/>
      <c r="FRU9" s="619"/>
      <c r="FRV9" s="619"/>
      <c r="FRW9" s="619"/>
      <c r="FRX9" s="619"/>
      <c r="FRY9" s="619"/>
      <c r="FRZ9" s="619"/>
      <c r="FSA9" s="619"/>
      <c r="FSB9" s="619"/>
      <c r="FSC9" s="619"/>
      <c r="FSD9" s="619"/>
      <c r="FSE9" s="619"/>
      <c r="FSF9" s="619"/>
      <c r="FSG9" s="619"/>
      <c r="FSH9" s="619"/>
      <c r="FSI9" s="619"/>
      <c r="FSJ9" s="619"/>
      <c r="FSK9" s="619"/>
      <c r="FSL9" s="619"/>
      <c r="FSM9" s="619"/>
      <c r="FSN9" s="619"/>
      <c r="FSO9" s="619"/>
      <c r="FSP9" s="619"/>
      <c r="FSQ9" s="619"/>
      <c r="FSR9" s="619"/>
      <c r="FSS9" s="619"/>
      <c r="FST9" s="619"/>
      <c r="FSU9" s="619"/>
      <c r="FSV9" s="619"/>
      <c r="FSW9" s="619"/>
      <c r="FSX9" s="619"/>
      <c r="FSY9" s="619"/>
      <c r="FSZ9" s="619"/>
      <c r="FTA9" s="619"/>
      <c r="FTB9" s="619"/>
      <c r="FTC9" s="619"/>
      <c r="FTD9" s="619"/>
      <c r="FTE9" s="619"/>
      <c r="FTF9" s="619"/>
      <c r="FTG9" s="619"/>
      <c r="FTH9" s="619"/>
      <c r="FTI9" s="619"/>
      <c r="FTJ9" s="619"/>
      <c r="FTK9" s="619"/>
      <c r="FTL9" s="619"/>
      <c r="FTM9" s="619"/>
      <c r="FTN9" s="619"/>
      <c r="FTO9" s="619"/>
      <c r="FTP9" s="619"/>
      <c r="FTQ9" s="619"/>
      <c r="FTR9" s="619"/>
      <c r="FTS9" s="619"/>
      <c r="FTT9" s="619"/>
      <c r="FTU9" s="619"/>
      <c r="FTV9" s="619"/>
      <c r="FTW9" s="619"/>
      <c r="FTX9" s="619"/>
      <c r="FTY9" s="619"/>
      <c r="FTZ9" s="619"/>
      <c r="FUA9" s="619"/>
      <c r="FUB9" s="619"/>
      <c r="FUC9" s="619"/>
      <c r="FUD9" s="619"/>
      <c r="FUE9" s="619"/>
      <c r="FUF9" s="619"/>
      <c r="FUG9" s="619"/>
      <c r="FUH9" s="619"/>
      <c r="FUI9" s="619"/>
      <c r="FUJ9" s="619"/>
      <c r="FUK9" s="619"/>
      <c r="FUL9" s="619"/>
      <c r="FUM9" s="619"/>
      <c r="FUN9" s="619"/>
      <c r="FUO9" s="619"/>
      <c r="FUP9" s="619"/>
      <c r="FUQ9" s="619"/>
      <c r="FUR9" s="619"/>
      <c r="FUS9" s="619"/>
      <c r="FUT9" s="619"/>
      <c r="FUU9" s="619"/>
      <c r="FUV9" s="619"/>
      <c r="FUW9" s="619"/>
      <c r="FUX9" s="619"/>
      <c r="FUY9" s="619"/>
      <c r="FUZ9" s="619"/>
      <c r="FVA9" s="619"/>
      <c r="FVB9" s="619"/>
      <c r="FVC9" s="619"/>
      <c r="FVD9" s="619"/>
      <c r="FVE9" s="619"/>
      <c r="FVF9" s="619"/>
      <c r="FVG9" s="619"/>
      <c r="FVH9" s="619"/>
      <c r="FVI9" s="619"/>
      <c r="FVJ9" s="619"/>
      <c r="FVK9" s="619"/>
      <c r="FVL9" s="619"/>
      <c r="FVM9" s="619"/>
      <c r="FVN9" s="619"/>
      <c r="FVO9" s="619"/>
      <c r="FVP9" s="619"/>
      <c r="FVQ9" s="619"/>
      <c r="FVR9" s="619"/>
      <c r="FVS9" s="619"/>
      <c r="FVT9" s="619"/>
      <c r="FVU9" s="619"/>
      <c r="FVV9" s="619"/>
      <c r="FVW9" s="619"/>
      <c r="FVX9" s="619"/>
      <c r="FVY9" s="619"/>
      <c r="FVZ9" s="619"/>
      <c r="FWA9" s="619"/>
      <c r="FWB9" s="619"/>
      <c r="FWC9" s="619"/>
      <c r="FWD9" s="619"/>
      <c r="FWE9" s="619"/>
      <c r="FWF9" s="619"/>
      <c r="FWG9" s="619"/>
      <c r="FWH9" s="619"/>
      <c r="FWI9" s="619"/>
      <c r="FWJ9" s="619"/>
      <c r="FWK9" s="619"/>
      <c r="FWL9" s="619"/>
      <c r="FWM9" s="619"/>
      <c r="FWN9" s="619"/>
      <c r="FWO9" s="619"/>
      <c r="FWP9" s="619"/>
      <c r="FWQ9" s="619"/>
      <c r="FWR9" s="619"/>
      <c r="FWS9" s="619"/>
      <c r="FWT9" s="619"/>
      <c r="FWU9" s="619"/>
      <c r="FWV9" s="619"/>
      <c r="FWW9" s="619"/>
      <c r="FWX9" s="619"/>
      <c r="FWY9" s="619"/>
      <c r="FWZ9" s="619"/>
      <c r="FXA9" s="619"/>
      <c r="FXB9" s="619"/>
      <c r="FXC9" s="619"/>
      <c r="FXD9" s="619"/>
      <c r="FXE9" s="619"/>
      <c r="FXF9" s="619"/>
      <c r="FXG9" s="619"/>
      <c r="FXH9" s="619"/>
      <c r="FXI9" s="619"/>
      <c r="FXJ9" s="619"/>
      <c r="FXK9" s="619"/>
      <c r="FXL9" s="619"/>
      <c r="FXM9" s="619"/>
      <c r="FXN9" s="619"/>
      <c r="FXO9" s="619"/>
      <c r="FXP9" s="619"/>
      <c r="FXQ9" s="619"/>
      <c r="FXR9" s="619"/>
      <c r="FXS9" s="619"/>
      <c r="FXT9" s="619"/>
      <c r="FXU9" s="619"/>
      <c r="FXV9" s="619"/>
      <c r="FXW9" s="619"/>
      <c r="FXX9" s="619"/>
      <c r="FXY9" s="619"/>
      <c r="FXZ9" s="619"/>
      <c r="FYA9" s="619"/>
      <c r="FYB9" s="619"/>
      <c r="FYC9" s="619"/>
      <c r="FYD9" s="619"/>
      <c r="FYE9" s="619"/>
      <c r="FYF9" s="619"/>
      <c r="FYG9" s="619"/>
      <c r="FYH9" s="619"/>
      <c r="FYI9" s="619"/>
      <c r="FYJ9" s="619"/>
      <c r="FYK9" s="619"/>
      <c r="FYL9" s="619"/>
      <c r="FYM9" s="619"/>
      <c r="FYN9" s="619"/>
      <c r="FYO9" s="619"/>
      <c r="FYP9" s="619"/>
      <c r="FYQ9" s="619"/>
      <c r="FYR9" s="619"/>
      <c r="FYS9" s="619"/>
      <c r="FYT9" s="619"/>
      <c r="FYU9" s="619"/>
      <c r="FYV9" s="619"/>
      <c r="FYW9" s="619"/>
      <c r="FYX9" s="619"/>
      <c r="FYY9" s="619"/>
      <c r="FYZ9" s="619"/>
      <c r="FZA9" s="619"/>
      <c r="FZB9" s="619"/>
      <c r="FZC9" s="619"/>
      <c r="FZD9" s="619"/>
      <c r="FZE9" s="619"/>
      <c r="FZF9" s="619"/>
      <c r="FZG9" s="619"/>
      <c r="FZH9" s="619"/>
      <c r="FZI9" s="619"/>
      <c r="FZJ9" s="619"/>
      <c r="FZK9" s="619"/>
      <c r="FZL9" s="619"/>
      <c r="FZM9" s="619"/>
      <c r="FZN9" s="619"/>
      <c r="FZO9" s="619"/>
      <c r="FZP9" s="619"/>
      <c r="FZQ9" s="619"/>
      <c r="FZR9" s="619"/>
      <c r="FZS9" s="619"/>
      <c r="FZT9" s="619"/>
      <c r="FZU9" s="619"/>
      <c r="FZV9" s="619"/>
      <c r="FZW9" s="619"/>
      <c r="FZX9" s="619"/>
      <c r="FZY9" s="619"/>
      <c r="FZZ9" s="619"/>
      <c r="GAA9" s="619"/>
      <c r="GAB9" s="619"/>
      <c r="GAC9" s="619"/>
      <c r="GAD9" s="619"/>
      <c r="GAE9" s="619"/>
      <c r="GAF9" s="619"/>
      <c r="GAG9" s="619"/>
      <c r="GAH9" s="619"/>
      <c r="GAI9" s="619"/>
      <c r="GAJ9" s="619"/>
      <c r="GAK9" s="619"/>
      <c r="GAL9" s="619"/>
      <c r="GAM9" s="619"/>
      <c r="GAN9" s="619"/>
      <c r="GAO9" s="619"/>
      <c r="GAP9" s="619"/>
      <c r="GAQ9" s="619"/>
      <c r="GAR9" s="619"/>
      <c r="GAS9" s="619"/>
      <c r="GAT9" s="619"/>
      <c r="GAU9" s="619"/>
      <c r="GAV9" s="619"/>
      <c r="GAW9" s="619"/>
      <c r="GAX9" s="619"/>
      <c r="GAY9" s="619"/>
      <c r="GAZ9" s="619"/>
      <c r="GBA9" s="619"/>
      <c r="GBB9" s="619"/>
      <c r="GBC9" s="619"/>
      <c r="GBD9" s="619"/>
      <c r="GBE9" s="619"/>
      <c r="GBF9" s="619"/>
      <c r="GBG9" s="619"/>
      <c r="GBH9" s="619"/>
      <c r="GBI9" s="619"/>
      <c r="GBJ9" s="619"/>
      <c r="GBK9" s="619"/>
      <c r="GBL9" s="619"/>
      <c r="GBM9" s="619"/>
      <c r="GBN9" s="619"/>
      <c r="GBO9" s="619"/>
      <c r="GBP9" s="619"/>
      <c r="GBQ9" s="619"/>
      <c r="GBR9" s="619"/>
      <c r="GBS9" s="619"/>
      <c r="GBT9" s="619"/>
      <c r="GBU9" s="619"/>
      <c r="GBV9" s="619"/>
      <c r="GBW9" s="619"/>
      <c r="GBX9" s="619"/>
      <c r="GBY9" s="619"/>
      <c r="GBZ9" s="619"/>
      <c r="GCA9" s="619"/>
      <c r="GCB9" s="619"/>
      <c r="GCC9" s="619"/>
      <c r="GCD9" s="619"/>
      <c r="GCE9" s="619"/>
      <c r="GCF9" s="619"/>
      <c r="GCG9" s="619"/>
      <c r="GCH9" s="619"/>
      <c r="GCI9" s="619"/>
      <c r="GCJ9" s="619"/>
      <c r="GCK9" s="619"/>
      <c r="GCL9" s="619"/>
      <c r="GCM9" s="619"/>
      <c r="GCN9" s="619"/>
      <c r="GCO9" s="619"/>
      <c r="GCP9" s="619"/>
      <c r="GCQ9" s="619"/>
      <c r="GCR9" s="619"/>
      <c r="GCS9" s="619"/>
      <c r="GCT9" s="619"/>
      <c r="GCU9" s="619"/>
      <c r="GCV9" s="619"/>
      <c r="GCW9" s="619"/>
      <c r="GCX9" s="619"/>
      <c r="GCY9" s="619"/>
      <c r="GCZ9" s="619"/>
      <c r="GDA9" s="619"/>
      <c r="GDB9" s="619"/>
      <c r="GDC9" s="619"/>
      <c r="GDD9" s="619"/>
      <c r="GDE9" s="619"/>
      <c r="GDF9" s="619"/>
      <c r="GDG9" s="619"/>
      <c r="GDH9" s="619"/>
      <c r="GDI9" s="619"/>
      <c r="GDJ9" s="619"/>
      <c r="GDK9" s="619"/>
      <c r="GDL9" s="619"/>
      <c r="GDM9" s="619"/>
      <c r="GDN9" s="619"/>
      <c r="GDO9" s="619"/>
      <c r="GDP9" s="619"/>
      <c r="GDQ9" s="619"/>
      <c r="GDR9" s="619"/>
      <c r="GDS9" s="619"/>
      <c r="GDT9" s="619"/>
      <c r="GDU9" s="619"/>
      <c r="GDV9" s="619"/>
      <c r="GDW9" s="619"/>
      <c r="GDX9" s="619"/>
      <c r="GDY9" s="619"/>
      <c r="GDZ9" s="619"/>
      <c r="GEA9" s="619"/>
      <c r="GEB9" s="619"/>
      <c r="GEC9" s="619"/>
      <c r="GED9" s="619"/>
      <c r="GEE9" s="619"/>
      <c r="GEF9" s="619"/>
      <c r="GEG9" s="619"/>
      <c r="GEH9" s="619"/>
      <c r="GEI9" s="619"/>
      <c r="GEJ9" s="619"/>
      <c r="GEK9" s="619"/>
      <c r="GEL9" s="619"/>
      <c r="GEM9" s="619"/>
      <c r="GEN9" s="619"/>
      <c r="GEO9" s="619"/>
      <c r="GEP9" s="619"/>
      <c r="GEQ9" s="619"/>
      <c r="GER9" s="619"/>
      <c r="GES9" s="619"/>
      <c r="GET9" s="619"/>
      <c r="GEU9" s="619"/>
      <c r="GEV9" s="619"/>
      <c r="GEW9" s="619"/>
      <c r="GEX9" s="619"/>
      <c r="GEY9" s="619"/>
      <c r="GEZ9" s="619"/>
      <c r="GFA9" s="619"/>
      <c r="GFB9" s="619"/>
      <c r="GFC9" s="619"/>
      <c r="GFD9" s="619"/>
      <c r="GFE9" s="619"/>
      <c r="GFF9" s="619"/>
      <c r="GFG9" s="619"/>
      <c r="GFH9" s="619"/>
      <c r="GFI9" s="619"/>
      <c r="GFJ9" s="619"/>
      <c r="GFK9" s="619"/>
      <c r="GFL9" s="619"/>
      <c r="GFM9" s="619"/>
      <c r="GFN9" s="619"/>
      <c r="GFO9" s="619"/>
      <c r="GFP9" s="619"/>
      <c r="GFQ9" s="619"/>
      <c r="GFR9" s="619"/>
      <c r="GFS9" s="619"/>
      <c r="GFT9" s="619"/>
      <c r="GFU9" s="619"/>
      <c r="GFV9" s="619"/>
      <c r="GFW9" s="619"/>
      <c r="GFX9" s="619"/>
      <c r="GFY9" s="619"/>
      <c r="GFZ9" s="619"/>
      <c r="GGA9" s="619"/>
      <c r="GGB9" s="619"/>
      <c r="GGC9" s="619"/>
      <c r="GGD9" s="619"/>
      <c r="GGE9" s="619"/>
      <c r="GGF9" s="619"/>
      <c r="GGG9" s="619"/>
      <c r="GGH9" s="619"/>
      <c r="GGI9" s="619"/>
      <c r="GGJ9" s="619"/>
      <c r="GGK9" s="619"/>
      <c r="GGL9" s="619"/>
      <c r="GGM9" s="619"/>
      <c r="GGN9" s="619"/>
      <c r="GGO9" s="619"/>
      <c r="GGP9" s="619"/>
      <c r="GGQ9" s="619"/>
      <c r="GGR9" s="619"/>
      <c r="GGS9" s="619"/>
      <c r="GGT9" s="619"/>
      <c r="GGU9" s="619"/>
      <c r="GGV9" s="619"/>
      <c r="GGW9" s="619"/>
      <c r="GGX9" s="619"/>
      <c r="GGY9" s="619"/>
      <c r="GGZ9" s="619"/>
      <c r="GHA9" s="619"/>
      <c r="GHB9" s="619"/>
      <c r="GHC9" s="619"/>
      <c r="GHD9" s="619"/>
      <c r="GHE9" s="619"/>
      <c r="GHF9" s="619"/>
      <c r="GHG9" s="619"/>
      <c r="GHH9" s="619"/>
      <c r="GHI9" s="619"/>
      <c r="GHJ9" s="619"/>
      <c r="GHK9" s="619"/>
      <c r="GHL9" s="619"/>
      <c r="GHM9" s="619"/>
      <c r="GHN9" s="619"/>
      <c r="GHO9" s="619"/>
      <c r="GHP9" s="619"/>
      <c r="GHQ9" s="619"/>
      <c r="GHR9" s="619"/>
      <c r="GHS9" s="619"/>
      <c r="GHT9" s="619"/>
      <c r="GHU9" s="619"/>
      <c r="GHV9" s="619"/>
      <c r="GHW9" s="619"/>
      <c r="GHX9" s="619"/>
      <c r="GHY9" s="619"/>
      <c r="GHZ9" s="619"/>
      <c r="GIA9" s="619"/>
      <c r="GIB9" s="619"/>
      <c r="GIC9" s="619"/>
      <c r="GID9" s="619"/>
      <c r="GIE9" s="619"/>
      <c r="GIF9" s="619"/>
      <c r="GIG9" s="619"/>
      <c r="GIH9" s="619"/>
      <c r="GII9" s="619"/>
      <c r="GIJ9" s="619"/>
      <c r="GIK9" s="619"/>
      <c r="GIL9" s="619"/>
      <c r="GIM9" s="619"/>
      <c r="GIN9" s="619"/>
      <c r="GIO9" s="619"/>
      <c r="GIP9" s="619"/>
      <c r="GIQ9" s="619"/>
      <c r="GIR9" s="619"/>
      <c r="GIS9" s="619"/>
      <c r="GIT9" s="619"/>
      <c r="GIU9" s="619"/>
      <c r="GIV9" s="619"/>
      <c r="GIW9" s="619"/>
      <c r="GIX9" s="619"/>
      <c r="GIY9" s="619"/>
      <c r="GIZ9" s="619"/>
      <c r="GJA9" s="619"/>
      <c r="GJB9" s="619"/>
      <c r="GJC9" s="619"/>
      <c r="GJD9" s="619"/>
      <c r="GJE9" s="619"/>
      <c r="GJF9" s="619"/>
      <c r="GJG9" s="619"/>
      <c r="GJH9" s="619"/>
      <c r="GJI9" s="619"/>
      <c r="GJJ9" s="619"/>
      <c r="GJK9" s="619"/>
      <c r="GJL9" s="619"/>
      <c r="GJM9" s="619"/>
      <c r="GJN9" s="619"/>
      <c r="GJO9" s="619"/>
      <c r="GJP9" s="619"/>
      <c r="GJQ9" s="619"/>
      <c r="GJR9" s="619"/>
      <c r="GJS9" s="619"/>
      <c r="GJT9" s="619"/>
      <c r="GJU9" s="619"/>
      <c r="GJV9" s="619"/>
      <c r="GJW9" s="619"/>
      <c r="GJX9" s="619"/>
      <c r="GJY9" s="619"/>
      <c r="GJZ9" s="619"/>
      <c r="GKA9" s="619"/>
      <c r="GKB9" s="619"/>
      <c r="GKC9" s="619"/>
      <c r="GKD9" s="619"/>
      <c r="GKE9" s="619"/>
      <c r="GKF9" s="619"/>
      <c r="GKG9" s="619"/>
      <c r="GKH9" s="619"/>
      <c r="GKI9" s="619"/>
      <c r="GKJ9" s="619"/>
      <c r="GKK9" s="619"/>
      <c r="GKL9" s="619"/>
      <c r="GKM9" s="619"/>
      <c r="GKN9" s="619"/>
      <c r="GKO9" s="619"/>
      <c r="GKP9" s="619"/>
      <c r="GKQ9" s="619"/>
      <c r="GKR9" s="619"/>
      <c r="GKS9" s="619"/>
      <c r="GKT9" s="619"/>
      <c r="GKU9" s="619"/>
      <c r="GKV9" s="619"/>
      <c r="GKW9" s="619"/>
      <c r="GKX9" s="619"/>
      <c r="GKY9" s="619"/>
      <c r="GKZ9" s="619"/>
      <c r="GLA9" s="619"/>
      <c r="GLB9" s="619"/>
      <c r="GLC9" s="619"/>
      <c r="GLD9" s="619"/>
      <c r="GLE9" s="619"/>
      <c r="GLF9" s="619"/>
      <c r="GLG9" s="619"/>
      <c r="GLH9" s="619"/>
      <c r="GLI9" s="619"/>
      <c r="GLJ9" s="619"/>
      <c r="GLK9" s="619"/>
      <c r="GLL9" s="619"/>
      <c r="GLM9" s="619"/>
      <c r="GLN9" s="619"/>
      <c r="GLO9" s="619"/>
      <c r="GLP9" s="619"/>
      <c r="GLQ9" s="619"/>
      <c r="GLR9" s="619"/>
      <c r="GLS9" s="619"/>
      <c r="GLT9" s="619"/>
      <c r="GLU9" s="619"/>
      <c r="GLV9" s="619"/>
      <c r="GLW9" s="619"/>
      <c r="GLX9" s="619"/>
      <c r="GLY9" s="619"/>
      <c r="GLZ9" s="619"/>
      <c r="GMA9" s="619"/>
      <c r="GMB9" s="619"/>
      <c r="GMC9" s="619"/>
      <c r="GMD9" s="619"/>
      <c r="GME9" s="619"/>
      <c r="GMF9" s="619"/>
      <c r="GMG9" s="619"/>
      <c r="GMH9" s="619"/>
      <c r="GMI9" s="619"/>
      <c r="GMJ9" s="619"/>
      <c r="GMK9" s="619"/>
      <c r="GML9" s="619"/>
      <c r="GMM9" s="619"/>
      <c r="GMN9" s="619"/>
      <c r="GMO9" s="619"/>
      <c r="GMP9" s="619"/>
      <c r="GMQ9" s="619"/>
      <c r="GMR9" s="619"/>
      <c r="GMS9" s="619"/>
      <c r="GMT9" s="619"/>
      <c r="GMU9" s="619"/>
      <c r="GMV9" s="619"/>
      <c r="GMW9" s="619"/>
      <c r="GMX9" s="619"/>
      <c r="GMY9" s="619"/>
      <c r="GMZ9" s="619"/>
      <c r="GNA9" s="619"/>
      <c r="GNB9" s="619"/>
      <c r="GNC9" s="619"/>
      <c r="GND9" s="619"/>
      <c r="GNE9" s="619"/>
      <c r="GNF9" s="619"/>
      <c r="GNG9" s="619"/>
      <c r="GNH9" s="619"/>
      <c r="GNI9" s="619"/>
      <c r="GNJ9" s="619"/>
      <c r="GNK9" s="619"/>
      <c r="GNL9" s="619"/>
      <c r="GNM9" s="619"/>
      <c r="GNN9" s="619"/>
      <c r="GNO9" s="619"/>
      <c r="GNP9" s="619"/>
      <c r="GNQ9" s="619"/>
      <c r="GNR9" s="619"/>
      <c r="GNS9" s="619"/>
      <c r="GNT9" s="619"/>
      <c r="GNU9" s="619"/>
      <c r="GNV9" s="619"/>
      <c r="GNW9" s="619"/>
      <c r="GNX9" s="619"/>
      <c r="GNY9" s="619"/>
      <c r="GNZ9" s="619"/>
      <c r="GOA9" s="619"/>
      <c r="GOB9" s="619"/>
      <c r="GOC9" s="619"/>
      <c r="GOD9" s="619"/>
      <c r="GOE9" s="619"/>
      <c r="GOF9" s="619"/>
      <c r="GOG9" s="619"/>
      <c r="GOH9" s="619"/>
      <c r="GOI9" s="619"/>
      <c r="GOJ9" s="619"/>
      <c r="GOK9" s="619"/>
      <c r="GOL9" s="619"/>
      <c r="GOM9" s="619"/>
      <c r="GON9" s="619"/>
      <c r="GOO9" s="619"/>
      <c r="GOP9" s="619"/>
      <c r="GOQ9" s="619"/>
      <c r="GOR9" s="619"/>
      <c r="GOS9" s="619"/>
      <c r="GOT9" s="619"/>
      <c r="GOU9" s="619"/>
      <c r="GOV9" s="619"/>
      <c r="GOW9" s="619"/>
      <c r="GOX9" s="619"/>
      <c r="GOY9" s="619"/>
      <c r="GOZ9" s="619"/>
      <c r="GPA9" s="619"/>
      <c r="GPB9" s="619"/>
      <c r="GPC9" s="619"/>
      <c r="GPD9" s="619"/>
      <c r="GPE9" s="619"/>
      <c r="GPF9" s="619"/>
      <c r="GPG9" s="619"/>
      <c r="GPH9" s="619"/>
      <c r="GPI9" s="619"/>
      <c r="GPJ9" s="619"/>
      <c r="GPK9" s="619"/>
      <c r="GPL9" s="619"/>
      <c r="GPM9" s="619"/>
      <c r="GPN9" s="619"/>
      <c r="GPO9" s="619"/>
      <c r="GPP9" s="619"/>
      <c r="GPQ9" s="619"/>
      <c r="GPR9" s="619"/>
      <c r="GPS9" s="619"/>
      <c r="GPT9" s="619"/>
      <c r="GPU9" s="619"/>
      <c r="GPV9" s="619"/>
      <c r="GPW9" s="619"/>
      <c r="GPX9" s="619"/>
      <c r="GPY9" s="619"/>
      <c r="GPZ9" s="619"/>
      <c r="GQA9" s="619"/>
      <c r="GQB9" s="619"/>
      <c r="GQC9" s="619"/>
      <c r="GQD9" s="619"/>
      <c r="GQE9" s="619"/>
      <c r="GQF9" s="619"/>
      <c r="GQG9" s="619"/>
      <c r="GQH9" s="619"/>
      <c r="GQI9" s="619"/>
      <c r="GQJ9" s="619"/>
      <c r="GQK9" s="619"/>
      <c r="GQL9" s="619"/>
      <c r="GQM9" s="619"/>
      <c r="GQN9" s="619"/>
      <c r="GQO9" s="619"/>
      <c r="GQP9" s="619"/>
      <c r="GQQ9" s="619"/>
      <c r="GQR9" s="619"/>
      <c r="GQS9" s="619"/>
      <c r="GQT9" s="619"/>
      <c r="GQU9" s="619"/>
      <c r="GQV9" s="619"/>
      <c r="GQW9" s="619"/>
      <c r="GQX9" s="619"/>
      <c r="GQY9" s="619"/>
      <c r="GQZ9" s="619"/>
      <c r="GRA9" s="619"/>
      <c r="GRB9" s="619"/>
      <c r="GRC9" s="619"/>
      <c r="GRD9" s="619"/>
      <c r="GRE9" s="619"/>
      <c r="GRF9" s="619"/>
      <c r="GRG9" s="619"/>
      <c r="GRH9" s="619"/>
      <c r="GRI9" s="619"/>
      <c r="GRJ9" s="619"/>
      <c r="GRK9" s="619"/>
      <c r="GRL9" s="619"/>
      <c r="GRM9" s="619"/>
      <c r="GRN9" s="619"/>
      <c r="GRO9" s="619"/>
      <c r="GRP9" s="619"/>
      <c r="GRQ9" s="619"/>
      <c r="GRR9" s="619"/>
      <c r="GRS9" s="619"/>
      <c r="GRT9" s="619"/>
      <c r="GRU9" s="619"/>
      <c r="GRV9" s="619"/>
      <c r="GRW9" s="619"/>
      <c r="GRX9" s="619"/>
      <c r="GRY9" s="619"/>
      <c r="GRZ9" s="619"/>
      <c r="GSA9" s="619"/>
      <c r="GSB9" s="619"/>
      <c r="GSC9" s="619"/>
      <c r="GSD9" s="619"/>
      <c r="GSE9" s="619"/>
      <c r="GSF9" s="619"/>
      <c r="GSG9" s="619"/>
      <c r="GSH9" s="619"/>
      <c r="GSI9" s="619"/>
      <c r="GSJ9" s="619"/>
      <c r="GSK9" s="619"/>
      <c r="GSL9" s="619"/>
      <c r="GSM9" s="619"/>
      <c r="GSN9" s="619"/>
      <c r="GSO9" s="619"/>
      <c r="GSP9" s="619"/>
      <c r="GSQ9" s="619"/>
      <c r="GSR9" s="619"/>
      <c r="GSS9" s="619"/>
      <c r="GST9" s="619"/>
      <c r="GSU9" s="619"/>
      <c r="GSV9" s="619"/>
      <c r="GSW9" s="619"/>
      <c r="GSX9" s="619"/>
      <c r="GSY9" s="619"/>
      <c r="GSZ9" s="619"/>
      <c r="GTA9" s="619"/>
      <c r="GTB9" s="619"/>
      <c r="GTC9" s="619"/>
      <c r="GTD9" s="619"/>
      <c r="GTE9" s="619"/>
      <c r="GTF9" s="619"/>
      <c r="GTG9" s="619"/>
      <c r="GTH9" s="619"/>
      <c r="GTI9" s="619"/>
      <c r="GTJ9" s="619"/>
      <c r="GTK9" s="619"/>
      <c r="GTL9" s="619"/>
      <c r="GTM9" s="619"/>
      <c r="GTN9" s="619"/>
      <c r="GTO9" s="619"/>
      <c r="GTP9" s="619"/>
      <c r="GTQ9" s="619"/>
      <c r="GTR9" s="619"/>
      <c r="GTS9" s="619"/>
      <c r="GTT9" s="619"/>
      <c r="GTU9" s="619"/>
      <c r="GTV9" s="619"/>
      <c r="GTW9" s="619"/>
      <c r="GTX9" s="619"/>
      <c r="GTY9" s="619"/>
      <c r="GTZ9" s="619"/>
      <c r="GUA9" s="619"/>
      <c r="GUB9" s="619"/>
      <c r="GUC9" s="619"/>
      <c r="GUD9" s="619"/>
      <c r="GUE9" s="619"/>
      <c r="GUF9" s="619"/>
      <c r="GUG9" s="619"/>
      <c r="GUH9" s="619"/>
      <c r="GUI9" s="619"/>
      <c r="GUJ9" s="619"/>
      <c r="GUK9" s="619"/>
      <c r="GUL9" s="619"/>
      <c r="GUM9" s="619"/>
      <c r="GUN9" s="619"/>
      <c r="GUO9" s="619"/>
      <c r="GUP9" s="619"/>
      <c r="GUQ9" s="619"/>
      <c r="GUR9" s="619"/>
      <c r="GUS9" s="619"/>
      <c r="GUT9" s="619"/>
      <c r="GUU9" s="619"/>
      <c r="GUV9" s="619"/>
      <c r="GUW9" s="619"/>
      <c r="GUX9" s="619"/>
      <c r="GUY9" s="619"/>
      <c r="GUZ9" s="619"/>
      <c r="GVA9" s="619"/>
      <c r="GVB9" s="619"/>
      <c r="GVC9" s="619"/>
      <c r="GVD9" s="619"/>
      <c r="GVE9" s="619"/>
      <c r="GVF9" s="619"/>
      <c r="GVG9" s="619"/>
      <c r="GVH9" s="619"/>
      <c r="GVI9" s="619"/>
      <c r="GVJ9" s="619"/>
      <c r="GVK9" s="619"/>
      <c r="GVL9" s="619"/>
      <c r="GVM9" s="619"/>
      <c r="GVN9" s="619"/>
      <c r="GVO9" s="619"/>
      <c r="GVP9" s="619"/>
      <c r="GVQ9" s="619"/>
      <c r="GVR9" s="619"/>
      <c r="GVS9" s="619"/>
      <c r="GVT9" s="619"/>
      <c r="GVU9" s="619"/>
      <c r="GVV9" s="619"/>
      <c r="GVW9" s="619"/>
      <c r="GVX9" s="619"/>
      <c r="GVY9" s="619"/>
      <c r="GVZ9" s="619"/>
      <c r="GWA9" s="619"/>
      <c r="GWB9" s="619"/>
      <c r="GWC9" s="619"/>
      <c r="GWD9" s="619"/>
      <c r="GWE9" s="619"/>
      <c r="GWF9" s="619"/>
      <c r="GWG9" s="619"/>
      <c r="GWH9" s="619"/>
      <c r="GWI9" s="619"/>
      <c r="GWJ9" s="619"/>
      <c r="GWK9" s="619"/>
      <c r="GWL9" s="619"/>
      <c r="GWM9" s="619"/>
      <c r="GWN9" s="619"/>
      <c r="GWO9" s="619"/>
      <c r="GWP9" s="619"/>
      <c r="GWQ9" s="619"/>
      <c r="GWR9" s="619"/>
      <c r="GWS9" s="619"/>
      <c r="GWT9" s="619"/>
      <c r="GWU9" s="619"/>
      <c r="GWV9" s="619"/>
      <c r="GWW9" s="619"/>
      <c r="GWX9" s="619"/>
      <c r="GWY9" s="619"/>
      <c r="GWZ9" s="619"/>
      <c r="GXA9" s="619"/>
      <c r="GXB9" s="619"/>
      <c r="GXC9" s="619"/>
      <c r="GXD9" s="619"/>
      <c r="GXE9" s="619"/>
      <c r="GXF9" s="619"/>
      <c r="GXG9" s="619"/>
      <c r="GXH9" s="619"/>
      <c r="GXI9" s="619"/>
      <c r="GXJ9" s="619"/>
      <c r="GXK9" s="619"/>
      <c r="GXL9" s="619"/>
      <c r="GXM9" s="619"/>
      <c r="GXN9" s="619"/>
      <c r="GXO9" s="619"/>
      <c r="GXP9" s="619"/>
      <c r="GXQ9" s="619"/>
      <c r="GXR9" s="619"/>
      <c r="GXS9" s="619"/>
      <c r="GXT9" s="619"/>
      <c r="GXU9" s="619"/>
      <c r="GXV9" s="619"/>
      <c r="GXW9" s="619"/>
      <c r="GXX9" s="619"/>
      <c r="GXY9" s="619"/>
      <c r="GXZ9" s="619"/>
      <c r="GYA9" s="619"/>
      <c r="GYB9" s="619"/>
      <c r="GYC9" s="619"/>
      <c r="GYD9" s="619"/>
      <c r="GYE9" s="619"/>
      <c r="GYF9" s="619"/>
      <c r="GYG9" s="619"/>
      <c r="GYH9" s="619"/>
      <c r="GYI9" s="619"/>
      <c r="GYJ9" s="619"/>
      <c r="GYK9" s="619"/>
      <c r="GYL9" s="619"/>
      <c r="GYM9" s="619"/>
      <c r="GYN9" s="619"/>
      <c r="GYO9" s="619"/>
      <c r="GYP9" s="619"/>
      <c r="GYQ9" s="619"/>
      <c r="GYR9" s="619"/>
      <c r="GYS9" s="619"/>
      <c r="GYT9" s="619"/>
      <c r="GYU9" s="619"/>
      <c r="GYV9" s="619"/>
      <c r="GYW9" s="619"/>
      <c r="GYX9" s="619"/>
      <c r="GYY9" s="619"/>
      <c r="GYZ9" s="619"/>
      <c r="GZA9" s="619"/>
      <c r="GZB9" s="619"/>
      <c r="GZC9" s="619"/>
      <c r="GZD9" s="619"/>
      <c r="GZE9" s="619"/>
      <c r="GZF9" s="619"/>
      <c r="GZG9" s="619"/>
      <c r="GZH9" s="619"/>
      <c r="GZI9" s="619"/>
      <c r="GZJ9" s="619"/>
      <c r="GZK9" s="619"/>
      <c r="GZL9" s="619"/>
      <c r="GZM9" s="619"/>
      <c r="GZN9" s="619"/>
      <c r="GZO9" s="619"/>
      <c r="GZP9" s="619"/>
      <c r="GZQ9" s="619"/>
      <c r="GZR9" s="619"/>
      <c r="GZS9" s="619"/>
      <c r="GZT9" s="619"/>
      <c r="GZU9" s="619"/>
      <c r="GZV9" s="619"/>
      <c r="GZW9" s="619"/>
      <c r="GZX9" s="619"/>
      <c r="GZY9" s="619"/>
      <c r="GZZ9" s="619"/>
      <c r="HAA9" s="619"/>
      <c r="HAB9" s="619"/>
      <c r="HAC9" s="619"/>
      <c r="HAD9" s="619"/>
      <c r="HAE9" s="619"/>
      <c r="HAF9" s="619"/>
      <c r="HAG9" s="619"/>
      <c r="HAH9" s="619"/>
      <c r="HAI9" s="619"/>
      <c r="HAJ9" s="619"/>
      <c r="HAK9" s="619"/>
      <c r="HAL9" s="619"/>
      <c r="HAM9" s="619"/>
      <c r="HAN9" s="619"/>
      <c r="HAO9" s="619"/>
      <c r="HAP9" s="619"/>
      <c r="HAQ9" s="619"/>
      <c r="HAR9" s="619"/>
      <c r="HAS9" s="619"/>
      <c r="HAT9" s="619"/>
      <c r="HAU9" s="619"/>
      <c r="HAV9" s="619"/>
      <c r="HAW9" s="619"/>
      <c r="HAX9" s="619"/>
      <c r="HAY9" s="619"/>
      <c r="HAZ9" s="619"/>
      <c r="HBA9" s="619"/>
      <c r="HBB9" s="619"/>
      <c r="HBC9" s="619"/>
      <c r="HBD9" s="619"/>
      <c r="HBE9" s="619"/>
      <c r="HBF9" s="619"/>
      <c r="HBG9" s="619"/>
      <c r="HBH9" s="619"/>
      <c r="HBI9" s="619"/>
      <c r="HBJ9" s="619"/>
      <c r="HBK9" s="619"/>
      <c r="HBL9" s="619"/>
      <c r="HBM9" s="619"/>
      <c r="HBN9" s="619"/>
      <c r="HBO9" s="619"/>
      <c r="HBP9" s="619"/>
      <c r="HBQ9" s="619"/>
      <c r="HBR9" s="619"/>
      <c r="HBS9" s="619"/>
      <c r="HBT9" s="619"/>
      <c r="HBU9" s="619"/>
      <c r="HBV9" s="619"/>
      <c r="HBW9" s="619"/>
      <c r="HBX9" s="619"/>
      <c r="HBY9" s="619"/>
      <c r="HBZ9" s="619"/>
      <c r="HCA9" s="619"/>
      <c r="HCB9" s="619"/>
      <c r="HCC9" s="619"/>
      <c r="HCD9" s="619"/>
      <c r="HCE9" s="619"/>
      <c r="HCF9" s="619"/>
      <c r="HCG9" s="619"/>
      <c r="HCH9" s="619"/>
      <c r="HCI9" s="619"/>
      <c r="HCJ9" s="619"/>
      <c r="HCK9" s="619"/>
      <c r="HCL9" s="619"/>
      <c r="HCM9" s="619"/>
      <c r="HCN9" s="619"/>
      <c r="HCO9" s="619"/>
      <c r="HCP9" s="619"/>
      <c r="HCQ9" s="619"/>
      <c r="HCR9" s="619"/>
      <c r="HCS9" s="619"/>
      <c r="HCT9" s="619"/>
      <c r="HCU9" s="619"/>
      <c r="HCV9" s="619"/>
      <c r="HCW9" s="619"/>
      <c r="HCX9" s="619"/>
      <c r="HCY9" s="619"/>
      <c r="HCZ9" s="619"/>
      <c r="HDA9" s="619"/>
      <c r="HDB9" s="619"/>
      <c r="HDC9" s="619"/>
      <c r="HDD9" s="619"/>
      <c r="HDE9" s="619"/>
      <c r="HDF9" s="619"/>
      <c r="HDG9" s="619"/>
      <c r="HDH9" s="619"/>
      <c r="HDI9" s="619"/>
      <c r="HDJ9" s="619"/>
      <c r="HDK9" s="619"/>
      <c r="HDL9" s="619"/>
      <c r="HDM9" s="619"/>
      <c r="HDN9" s="619"/>
      <c r="HDO9" s="619"/>
      <c r="HDP9" s="619"/>
      <c r="HDQ9" s="619"/>
      <c r="HDR9" s="619"/>
      <c r="HDS9" s="619"/>
      <c r="HDT9" s="619"/>
      <c r="HDU9" s="619"/>
      <c r="HDV9" s="619"/>
      <c r="HDW9" s="619"/>
      <c r="HDX9" s="619"/>
      <c r="HDY9" s="619"/>
      <c r="HDZ9" s="619"/>
      <c r="HEA9" s="619"/>
      <c r="HEB9" s="619"/>
      <c r="HEC9" s="619"/>
      <c r="HED9" s="619"/>
      <c r="HEE9" s="619"/>
      <c r="HEF9" s="619"/>
      <c r="HEG9" s="619"/>
      <c r="HEH9" s="619"/>
      <c r="HEI9" s="619"/>
      <c r="HEJ9" s="619"/>
      <c r="HEK9" s="619"/>
      <c r="HEL9" s="619"/>
      <c r="HEM9" s="619"/>
      <c r="HEN9" s="619"/>
      <c r="HEO9" s="619"/>
      <c r="HEP9" s="619"/>
      <c r="HEQ9" s="619"/>
      <c r="HER9" s="619"/>
      <c r="HES9" s="619"/>
      <c r="HET9" s="619"/>
      <c r="HEU9" s="619"/>
      <c r="HEV9" s="619"/>
      <c r="HEW9" s="619"/>
      <c r="HEX9" s="619"/>
      <c r="HEY9" s="619"/>
      <c r="HEZ9" s="619"/>
      <c r="HFA9" s="619"/>
      <c r="HFB9" s="619"/>
      <c r="HFC9" s="619"/>
      <c r="HFD9" s="619"/>
      <c r="HFE9" s="619"/>
      <c r="HFF9" s="619"/>
      <c r="HFG9" s="619"/>
      <c r="HFH9" s="619"/>
      <c r="HFI9" s="619"/>
      <c r="HFJ9" s="619"/>
      <c r="HFK9" s="619"/>
      <c r="HFL9" s="619"/>
      <c r="HFM9" s="619"/>
      <c r="HFN9" s="619"/>
      <c r="HFO9" s="619"/>
      <c r="HFP9" s="619"/>
      <c r="HFQ9" s="619"/>
      <c r="HFR9" s="619"/>
      <c r="HFS9" s="619"/>
      <c r="HFT9" s="619"/>
      <c r="HFU9" s="619"/>
      <c r="HFV9" s="619"/>
      <c r="HFW9" s="619"/>
      <c r="HFX9" s="619"/>
      <c r="HFY9" s="619"/>
      <c r="HFZ9" s="619"/>
      <c r="HGA9" s="619"/>
      <c r="HGB9" s="619"/>
      <c r="HGC9" s="619"/>
      <c r="HGD9" s="619"/>
      <c r="HGE9" s="619"/>
      <c r="HGF9" s="619"/>
      <c r="HGG9" s="619"/>
      <c r="HGH9" s="619"/>
      <c r="HGI9" s="619"/>
      <c r="HGJ9" s="619"/>
      <c r="HGK9" s="619"/>
      <c r="HGL9" s="619"/>
      <c r="HGM9" s="619"/>
      <c r="HGN9" s="619"/>
      <c r="HGO9" s="619"/>
      <c r="HGP9" s="619"/>
      <c r="HGQ9" s="619"/>
      <c r="HGR9" s="619"/>
      <c r="HGS9" s="619"/>
      <c r="HGT9" s="619"/>
      <c r="HGU9" s="619"/>
      <c r="HGV9" s="619"/>
      <c r="HGW9" s="619"/>
      <c r="HGX9" s="619"/>
      <c r="HGY9" s="619"/>
      <c r="HGZ9" s="619"/>
      <c r="HHA9" s="619"/>
      <c r="HHB9" s="619"/>
      <c r="HHC9" s="619"/>
      <c r="HHD9" s="619"/>
      <c r="HHE9" s="619"/>
      <c r="HHF9" s="619"/>
      <c r="HHG9" s="619"/>
      <c r="HHH9" s="619"/>
      <c r="HHI9" s="619"/>
      <c r="HHJ9" s="619"/>
      <c r="HHK9" s="619"/>
      <c r="HHL9" s="619"/>
      <c r="HHM9" s="619"/>
      <c r="HHN9" s="619"/>
      <c r="HHO9" s="619"/>
      <c r="HHP9" s="619"/>
      <c r="HHQ9" s="619"/>
      <c r="HHR9" s="619"/>
      <c r="HHS9" s="619"/>
      <c r="HHT9" s="619"/>
      <c r="HHU9" s="619"/>
      <c r="HHV9" s="619"/>
      <c r="HHW9" s="619"/>
      <c r="HHX9" s="619"/>
      <c r="HHY9" s="619"/>
      <c r="HHZ9" s="619"/>
      <c r="HIA9" s="619"/>
      <c r="HIB9" s="619"/>
      <c r="HIC9" s="619"/>
      <c r="HID9" s="619"/>
      <c r="HIE9" s="619"/>
      <c r="HIF9" s="619"/>
      <c r="HIG9" s="619"/>
      <c r="HIH9" s="619"/>
      <c r="HII9" s="619"/>
      <c r="HIJ9" s="619"/>
      <c r="HIK9" s="619"/>
      <c r="HIL9" s="619"/>
      <c r="HIM9" s="619"/>
      <c r="HIN9" s="619"/>
      <c r="HIO9" s="619"/>
      <c r="HIP9" s="619"/>
      <c r="HIQ9" s="619"/>
      <c r="HIR9" s="619"/>
      <c r="HIS9" s="619"/>
      <c r="HIT9" s="619"/>
      <c r="HIU9" s="619"/>
      <c r="HIV9" s="619"/>
      <c r="HIW9" s="619"/>
      <c r="HIX9" s="619"/>
      <c r="HIY9" s="619"/>
      <c r="HIZ9" s="619"/>
      <c r="HJA9" s="619"/>
      <c r="HJB9" s="619"/>
      <c r="HJC9" s="619"/>
      <c r="HJD9" s="619"/>
      <c r="HJE9" s="619"/>
      <c r="HJF9" s="619"/>
      <c r="HJG9" s="619"/>
      <c r="HJH9" s="619"/>
      <c r="HJI9" s="619"/>
      <c r="HJJ9" s="619"/>
      <c r="HJK9" s="619"/>
      <c r="HJL9" s="619"/>
      <c r="HJM9" s="619"/>
      <c r="HJN9" s="619"/>
      <c r="HJO9" s="619"/>
      <c r="HJP9" s="619"/>
      <c r="HJQ9" s="619"/>
      <c r="HJR9" s="619"/>
      <c r="HJS9" s="619"/>
      <c r="HJT9" s="619"/>
      <c r="HJU9" s="619"/>
      <c r="HJV9" s="619"/>
      <c r="HJW9" s="619"/>
      <c r="HJX9" s="619"/>
      <c r="HJY9" s="619"/>
      <c r="HJZ9" s="619"/>
      <c r="HKA9" s="619"/>
      <c r="HKB9" s="619"/>
      <c r="HKC9" s="619"/>
      <c r="HKD9" s="619"/>
      <c r="HKE9" s="619"/>
      <c r="HKF9" s="619"/>
      <c r="HKG9" s="619"/>
      <c r="HKH9" s="619"/>
      <c r="HKI9" s="619"/>
      <c r="HKJ9" s="619"/>
      <c r="HKK9" s="619"/>
      <c r="HKL9" s="619"/>
      <c r="HKM9" s="619"/>
      <c r="HKN9" s="619"/>
      <c r="HKO9" s="619"/>
      <c r="HKP9" s="619"/>
      <c r="HKQ9" s="619"/>
      <c r="HKR9" s="619"/>
      <c r="HKS9" s="619"/>
      <c r="HKT9" s="619"/>
      <c r="HKU9" s="619"/>
      <c r="HKV9" s="619"/>
      <c r="HKW9" s="619"/>
      <c r="HKX9" s="619"/>
      <c r="HKY9" s="619"/>
      <c r="HKZ9" s="619"/>
      <c r="HLA9" s="619"/>
      <c r="HLB9" s="619"/>
      <c r="HLC9" s="619"/>
      <c r="HLD9" s="619"/>
      <c r="HLE9" s="619"/>
      <c r="HLF9" s="619"/>
      <c r="HLG9" s="619"/>
      <c r="HLH9" s="619"/>
      <c r="HLI9" s="619"/>
      <c r="HLJ9" s="619"/>
      <c r="HLK9" s="619"/>
      <c r="HLL9" s="619"/>
      <c r="HLM9" s="619"/>
      <c r="HLN9" s="619"/>
      <c r="HLO9" s="619"/>
      <c r="HLP9" s="619"/>
      <c r="HLQ9" s="619"/>
      <c r="HLR9" s="619"/>
      <c r="HLS9" s="619"/>
      <c r="HLT9" s="619"/>
      <c r="HLU9" s="619"/>
      <c r="HLV9" s="619"/>
      <c r="HLW9" s="619"/>
      <c r="HLX9" s="619"/>
      <c r="HLY9" s="619"/>
      <c r="HLZ9" s="619"/>
      <c r="HMA9" s="619"/>
      <c r="HMB9" s="619"/>
      <c r="HMC9" s="619"/>
      <c r="HMD9" s="619"/>
      <c r="HME9" s="619"/>
      <c r="HMF9" s="619"/>
      <c r="HMG9" s="619"/>
      <c r="HMH9" s="619"/>
      <c r="HMI9" s="619"/>
      <c r="HMJ9" s="619"/>
      <c r="HMK9" s="619"/>
      <c r="HML9" s="619"/>
      <c r="HMM9" s="619"/>
      <c r="HMN9" s="619"/>
      <c r="HMO9" s="619"/>
      <c r="HMP9" s="619"/>
      <c r="HMQ9" s="619"/>
      <c r="HMR9" s="619"/>
      <c r="HMS9" s="619"/>
      <c r="HMT9" s="619"/>
      <c r="HMU9" s="619"/>
      <c r="HMV9" s="619"/>
      <c r="HMW9" s="619"/>
      <c r="HMX9" s="619"/>
      <c r="HMY9" s="619"/>
      <c r="HMZ9" s="619"/>
      <c r="HNA9" s="619"/>
      <c r="HNB9" s="619"/>
      <c r="HNC9" s="619"/>
      <c r="HND9" s="619"/>
      <c r="HNE9" s="619"/>
      <c r="HNF9" s="619"/>
      <c r="HNG9" s="619"/>
      <c r="HNH9" s="619"/>
      <c r="HNI9" s="619"/>
      <c r="HNJ9" s="619"/>
      <c r="HNK9" s="619"/>
      <c r="HNL9" s="619"/>
      <c r="HNM9" s="619"/>
      <c r="HNN9" s="619"/>
      <c r="HNO9" s="619"/>
      <c r="HNP9" s="619"/>
      <c r="HNQ9" s="619"/>
      <c r="HNR9" s="619"/>
      <c r="HNS9" s="619"/>
      <c r="HNT9" s="619"/>
      <c r="HNU9" s="619"/>
      <c r="HNV9" s="619"/>
      <c r="HNW9" s="619"/>
      <c r="HNX9" s="619"/>
      <c r="HNY9" s="619"/>
      <c r="HNZ9" s="619"/>
      <c r="HOA9" s="619"/>
      <c r="HOB9" s="619"/>
      <c r="HOC9" s="619"/>
      <c r="HOD9" s="619"/>
      <c r="HOE9" s="619"/>
      <c r="HOF9" s="619"/>
      <c r="HOG9" s="619"/>
      <c r="HOH9" s="619"/>
      <c r="HOI9" s="619"/>
      <c r="HOJ9" s="619"/>
      <c r="HOK9" s="619"/>
      <c r="HOL9" s="619"/>
      <c r="HOM9" s="619"/>
      <c r="HON9" s="619"/>
      <c r="HOO9" s="619"/>
      <c r="HOP9" s="619"/>
      <c r="HOQ9" s="619"/>
      <c r="HOR9" s="619"/>
      <c r="HOS9" s="619"/>
      <c r="HOT9" s="619"/>
      <c r="HOU9" s="619"/>
      <c r="HOV9" s="619"/>
      <c r="HOW9" s="619"/>
      <c r="HOX9" s="619"/>
      <c r="HOY9" s="619"/>
      <c r="HOZ9" s="619"/>
      <c r="HPA9" s="619"/>
      <c r="HPB9" s="619"/>
      <c r="HPC9" s="619"/>
      <c r="HPD9" s="619"/>
      <c r="HPE9" s="619"/>
      <c r="HPF9" s="619"/>
      <c r="HPG9" s="619"/>
      <c r="HPH9" s="619"/>
      <c r="HPI9" s="619"/>
      <c r="HPJ9" s="619"/>
      <c r="HPK9" s="619"/>
      <c r="HPL9" s="619"/>
      <c r="HPM9" s="619"/>
      <c r="HPN9" s="619"/>
      <c r="HPO9" s="619"/>
      <c r="HPP9" s="619"/>
      <c r="HPQ9" s="619"/>
      <c r="HPR9" s="619"/>
      <c r="HPS9" s="619"/>
      <c r="HPT9" s="619"/>
      <c r="HPU9" s="619"/>
      <c r="HPV9" s="619"/>
      <c r="HPW9" s="619"/>
      <c r="HPX9" s="619"/>
      <c r="HPY9" s="619"/>
      <c r="HPZ9" s="619"/>
      <c r="HQA9" s="619"/>
      <c r="HQB9" s="619"/>
      <c r="HQC9" s="619"/>
      <c r="HQD9" s="619"/>
      <c r="HQE9" s="619"/>
      <c r="HQF9" s="619"/>
      <c r="HQG9" s="619"/>
      <c r="HQH9" s="619"/>
      <c r="HQI9" s="619"/>
      <c r="HQJ9" s="619"/>
      <c r="HQK9" s="619"/>
      <c r="HQL9" s="619"/>
      <c r="HQM9" s="619"/>
      <c r="HQN9" s="619"/>
      <c r="HQO9" s="619"/>
      <c r="HQP9" s="619"/>
      <c r="HQQ9" s="619"/>
      <c r="HQR9" s="619"/>
      <c r="HQS9" s="619"/>
      <c r="HQT9" s="619"/>
      <c r="HQU9" s="619"/>
      <c r="HQV9" s="619"/>
      <c r="HQW9" s="619"/>
      <c r="HQX9" s="619"/>
      <c r="HQY9" s="619"/>
      <c r="HQZ9" s="619"/>
      <c r="HRA9" s="619"/>
      <c r="HRB9" s="619"/>
      <c r="HRC9" s="619"/>
      <c r="HRD9" s="619"/>
      <c r="HRE9" s="619"/>
      <c r="HRF9" s="619"/>
      <c r="HRG9" s="619"/>
      <c r="HRH9" s="619"/>
      <c r="HRI9" s="619"/>
      <c r="HRJ9" s="619"/>
      <c r="HRK9" s="619"/>
      <c r="HRL9" s="619"/>
      <c r="HRM9" s="619"/>
      <c r="HRN9" s="619"/>
      <c r="HRO9" s="619"/>
      <c r="HRP9" s="619"/>
      <c r="HRQ9" s="619"/>
      <c r="HRR9" s="619"/>
      <c r="HRS9" s="619"/>
      <c r="HRT9" s="619"/>
      <c r="HRU9" s="619"/>
      <c r="HRV9" s="619"/>
      <c r="HRW9" s="619"/>
      <c r="HRX9" s="619"/>
      <c r="HRY9" s="619"/>
      <c r="HRZ9" s="619"/>
      <c r="HSA9" s="619"/>
      <c r="HSB9" s="619"/>
      <c r="HSC9" s="619"/>
      <c r="HSD9" s="619"/>
      <c r="HSE9" s="619"/>
      <c r="HSF9" s="619"/>
      <c r="HSG9" s="619"/>
      <c r="HSH9" s="619"/>
      <c r="HSI9" s="619"/>
      <c r="HSJ9" s="619"/>
      <c r="HSK9" s="619"/>
      <c r="HSL9" s="619"/>
      <c r="HSM9" s="619"/>
      <c r="HSN9" s="619"/>
      <c r="HSO9" s="619"/>
      <c r="HSP9" s="619"/>
      <c r="HSQ9" s="619"/>
      <c r="HSR9" s="619"/>
      <c r="HSS9" s="619"/>
      <c r="HST9" s="619"/>
      <c r="HSU9" s="619"/>
      <c r="HSV9" s="619"/>
      <c r="HSW9" s="619"/>
      <c r="HSX9" s="619"/>
      <c r="HSY9" s="619"/>
      <c r="HSZ9" s="619"/>
      <c r="HTA9" s="619"/>
      <c r="HTB9" s="619"/>
      <c r="HTC9" s="619"/>
      <c r="HTD9" s="619"/>
      <c r="HTE9" s="619"/>
      <c r="HTF9" s="619"/>
      <c r="HTG9" s="619"/>
      <c r="HTH9" s="619"/>
      <c r="HTI9" s="619"/>
      <c r="HTJ9" s="619"/>
      <c r="HTK9" s="619"/>
      <c r="HTL9" s="619"/>
      <c r="HTM9" s="619"/>
      <c r="HTN9" s="619"/>
      <c r="HTO9" s="619"/>
      <c r="HTP9" s="619"/>
      <c r="HTQ9" s="619"/>
      <c r="HTR9" s="619"/>
      <c r="HTS9" s="619"/>
      <c r="HTT9" s="619"/>
      <c r="HTU9" s="619"/>
      <c r="HTV9" s="619"/>
      <c r="HTW9" s="619"/>
      <c r="HTX9" s="619"/>
      <c r="HTY9" s="619"/>
      <c r="HTZ9" s="619"/>
      <c r="HUA9" s="619"/>
      <c r="HUB9" s="619"/>
      <c r="HUC9" s="619"/>
      <c r="HUD9" s="619"/>
      <c r="HUE9" s="619"/>
      <c r="HUF9" s="619"/>
      <c r="HUG9" s="619"/>
      <c r="HUH9" s="619"/>
      <c r="HUI9" s="619"/>
      <c r="HUJ9" s="619"/>
      <c r="HUK9" s="619"/>
      <c r="HUL9" s="619"/>
      <c r="HUM9" s="619"/>
      <c r="HUN9" s="619"/>
      <c r="HUO9" s="619"/>
      <c r="HUP9" s="619"/>
      <c r="HUQ9" s="619"/>
      <c r="HUR9" s="619"/>
      <c r="HUS9" s="619"/>
      <c r="HUT9" s="619"/>
      <c r="HUU9" s="619"/>
      <c r="HUV9" s="619"/>
      <c r="HUW9" s="619"/>
      <c r="HUX9" s="619"/>
      <c r="HUY9" s="619"/>
      <c r="HUZ9" s="619"/>
      <c r="HVA9" s="619"/>
      <c r="HVB9" s="619"/>
      <c r="HVC9" s="619"/>
      <c r="HVD9" s="619"/>
      <c r="HVE9" s="619"/>
      <c r="HVF9" s="619"/>
      <c r="HVG9" s="619"/>
      <c r="HVH9" s="619"/>
      <c r="HVI9" s="619"/>
      <c r="HVJ9" s="619"/>
      <c r="HVK9" s="619"/>
      <c r="HVL9" s="619"/>
      <c r="HVM9" s="619"/>
      <c r="HVN9" s="619"/>
      <c r="HVO9" s="619"/>
      <c r="HVP9" s="619"/>
      <c r="HVQ9" s="619"/>
      <c r="HVR9" s="619"/>
      <c r="HVS9" s="619"/>
      <c r="HVT9" s="619"/>
      <c r="HVU9" s="619"/>
      <c r="HVV9" s="619"/>
      <c r="HVW9" s="619"/>
      <c r="HVX9" s="619"/>
      <c r="HVY9" s="619"/>
      <c r="HVZ9" s="619"/>
      <c r="HWA9" s="619"/>
      <c r="HWB9" s="619"/>
      <c r="HWC9" s="619"/>
      <c r="HWD9" s="619"/>
      <c r="HWE9" s="619"/>
      <c r="HWF9" s="619"/>
      <c r="HWG9" s="619"/>
      <c r="HWH9" s="619"/>
      <c r="HWI9" s="619"/>
      <c r="HWJ9" s="619"/>
      <c r="HWK9" s="619"/>
      <c r="HWL9" s="619"/>
      <c r="HWM9" s="619"/>
      <c r="HWN9" s="619"/>
      <c r="HWO9" s="619"/>
      <c r="HWP9" s="619"/>
      <c r="HWQ9" s="619"/>
      <c r="HWR9" s="619"/>
      <c r="HWS9" s="619"/>
      <c r="HWT9" s="619"/>
      <c r="HWU9" s="619"/>
      <c r="HWV9" s="619"/>
      <c r="HWW9" s="619"/>
      <c r="HWX9" s="619"/>
      <c r="HWY9" s="619"/>
      <c r="HWZ9" s="619"/>
      <c r="HXA9" s="619"/>
      <c r="HXB9" s="619"/>
      <c r="HXC9" s="619"/>
      <c r="HXD9" s="619"/>
      <c r="HXE9" s="619"/>
      <c r="HXF9" s="619"/>
      <c r="HXG9" s="619"/>
      <c r="HXH9" s="619"/>
      <c r="HXI9" s="619"/>
      <c r="HXJ9" s="619"/>
      <c r="HXK9" s="619"/>
      <c r="HXL9" s="619"/>
      <c r="HXM9" s="619"/>
      <c r="HXN9" s="619"/>
      <c r="HXO9" s="619"/>
      <c r="HXP9" s="619"/>
      <c r="HXQ9" s="619"/>
      <c r="HXR9" s="619"/>
      <c r="HXS9" s="619"/>
      <c r="HXT9" s="619"/>
      <c r="HXU9" s="619"/>
      <c r="HXV9" s="619"/>
      <c r="HXW9" s="619"/>
      <c r="HXX9" s="619"/>
      <c r="HXY9" s="619"/>
      <c r="HXZ9" s="619"/>
      <c r="HYA9" s="619"/>
      <c r="HYB9" s="619"/>
      <c r="HYC9" s="619"/>
      <c r="HYD9" s="619"/>
      <c r="HYE9" s="619"/>
      <c r="HYF9" s="619"/>
      <c r="HYG9" s="619"/>
      <c r="HYH9" s="619"/>
      <c r="HYI9" s="619"/>
      <c r="HYJ9" s="619"/>
      <c r="HYK9" s="619"/>
      <c r="HYL9" s="619"/>
      <c r="HYM9" s="619"/>
      <c r="HYN9" s="619"/>
      <c r="HYO9" s="619"/>
      <c r="HYP9" s="619"/>
      <c r="HYQ9" s="619"/>
      <c r="HYR9" s="619"/>
      <c r="HYS9" s="619"/>
      <c r="HYT9" s="619"/>
      <c r="HYU9" s="619"/>
      <c r="HYV9" s="619"/>
      <c r="HYW9" s="619"/>
      <c r="HYX9" s="619"/>
      <c r="HYY9" s="619"/>
      <c r="HYZ9" s="619"/>
      <c r="HZA9" s="619"/>
      <c r="HZB9" s="619"/>
      <c r="HZC9" s="619"/>
      <c r="HZD9" s="619"/>
      <c r="HZE9" s="619"/>
      <c r="HZF9" s="619"/>
      <c r="HZG9" s="619"/>
      <c r="HZH9" s="619"/>
      <c r="HZI9" s="619"/>
      <c r="HZJ9" s="619"/>
      <c r="HZK9" s="619"/>
      <c r="HZL9" s="619"/>
      <c r="HZM9" s="619"/>
      <c r="HZN9" s="619"/>
      <c r="HZO9" s="619"/>
      <c r="HZP9" s="619"/>
      <c r="HZQ9" s="619"/>
      <c r="HZR9" s="619"/>
      <c r="HZS9" s="619"/>
      <c r="HZT9" s="619"/>
      <c r="HZU9" s="619"/>
      <c r="HZV9" s="619"/>
      <c r="HZW9" s="619"/>
      <c r="HZX9" s="619"/>
      <c r="HZY9" s="619"/>
      <c r="HZZ9" s="619"/>
      <c r="IAA9" s="619"/>
      <c r="IAB9" s="619"/>
      <c r="IAC9" s="619"/>
      <c r="IAD9" s="619"/>
      <c r="IAE9" s="619"/>
      <c r="IAF9" s="619"/>
      <c r="IAG9" s="619"/>
      <c r="IAH9" s="619"/>
      <c r="IAI9" s="619"/>
      <c r="IAJ9" s="619"/>
      <c r="IAK9" s="619"/>
      <c r="IAL9" s="619"/>
      <c r="IAM9" s="619"/>
      <c r="IAN9" s="619"/>
      <c r="IAO9" s="619"/>
      <c r="IAP9" s="619"/>
      <c r="IAQ9" s="619"/>
      <c r="IAR9" s="619"/>
      <c r="IAS9" s="619"/>
      <c r="IAT9" s="619"/>
      <c r="IAU9" s="619"/>
      <c r="IAV9" s="619"/>
      <c r="IAW9" s="619"/>
      <c r="IAX9" s="619"/>
      <c r="IAY9" s="619"/>
      <c r="IAZ9" s="619"/>
      <c r="IBA9" s="619"/>
      <c r="IBB9" s="619"/>
      <c r="IBC9" s="619"/>
      <c r="IBD9" s="619"/>
      <c r="IBE9" s="619"/>
      <c r="IBF9" s="619"/>
      <c r="IBG9" s="619"/>
      <c r="IBH9" s="619"/>
      <c r="IBI9" s="619"/>
      <c r="IBJ9" s="619"/>
      <c r="IBK9" s="619"/>
      <c r="IBL9" s="619"/>
      <c r="IBM9" s="619"/>
      <c r="IBN9" s="619"/>
      <c r="IBO9" s="619"/>
      <c r="IBP9" s="619"/>
      <c r="IBQ9" s="619"/>
      <c r="IBR9" s="619"/>
      <c r="IBS9" s="619"/>
      <c r="IBT9" s="619"/>
      <c r="IBU9" s="619"/>
      <c r="IBV9" s="619"/>
      <c r="IBW9" s="619"/>
      <c r="IBX9" s="619"/>
      <c r="IBY9" s="619"/>
      <c r="IBZ9" s="619"/>
      <c r="ICA9" s="619"/>
      <c r="ICB9" s="619"/>
      <c r="ICC9" s="619"/>
      <c r="ICD9" s="619"/>
      <c r="ICE9" s="619"/>
      <c r="ICF9" s="619"/>
      <c r="ICG9" s="619"/>
      <c r="ICH9" s="619"/>
      <c r="ICI9" s="619"/>
      <c r="ICJ9" s="619"/>
      <c r="ICK9" s="619"/>
      <c r="ICL9" s="619"/>
      <c r="ICM9" s="619"/>
      <c r="ICN9" s="619"/>
      <c r="ICO9" s="619"/>
      <c r="ICP9" s="619"/>
      <c r="ICQ9" s="619"/>
      <c r="ICR9" s="619"/>
      <c r="ICS9" s="619"/>
      <c r="ICT9" s="619"/>
      <c r="ICU9" s="619"/>
      <c r="ICV9" s="619"/>
      <c r="ICW9" s="619"/>
      <c r="ICX9" s="619"/>
      <c r="ICY9" s="619"/>
      <c r="ICZ9" s="619"/>
      <c r="IDA9" s="619"/>
      <c r="IDB9" s="619"/>
      <c r="IDC9" s="619"/>
      <c r="IDD9" s="619"/>
      <c r="IDE9" s="619"/>
      <c r="IDF9" s="619"/>
      <c r="IDG9" s="619"/>
      <c r="IDH9" s="619"/>
      <c r="IDI9" s="619"/>
      <c r="IDJ9" s="619"/>
      <c r="IDK9" s="619"/>
      <c r="IDL9" s="619"/>
      <c r="IDM9" s="619"/>
      <c r="IDN9" s="619"/>
      <c r="IDO9" s="619"/>
      <c r="IDP9" s="619"/>
      <c r="IDQ9" s="619"/>
      <c r="IDR9" s="619"/>
      <c r="IDS9" s="619"/>
      <c r="IDT9" s="619"/>
      <c r="IDU9" s="619"/>
      <c r="IDV9" s="619"/>
      <c r="IDW9" s="619"/>
      <c r="IDX9" s="619"/>
      <c r="IDY9" s="619"/>
      <c r="IDZ9" s="619"/>
      <c r="IEA9" s="619"/>
      <c r="IEB9" s="619"/>
      <c r="IEC9" s="619"/>
      <c r="IED9" s="619"/>
      <c r="IEE9" s="619"/>
      <c r="IEF9" s="619"/>
      <c r="IEG9" s="619"/>
      <c r="IEH9" s="619"/>
      <c r="IEI9" s="619"/>
      <c r="IEJ9" s="619"/>
      <c r="IEK9" s="619"/>
      <c r="IEL9" s="619"/>
      <c r="IEM9" s="619"/>
      <c r="IEN9" s="619"/>
      <c r="IEO9" s="619"/>
      <c r="IEP9" s="619"/>
      <c r="IEQ9" s="619"/>
      <c r="IER9" s="619"/>
      <c r="IES9" s="619"/>
      <c r="IET9" s="619"/>
      <c r="IEU9" s="619"/>
      <c r="IEV9" s="619"/>
      <c r="IEW9" s="619"/>
      <c r="IEX9" s="619"/>
      <c r="IEY9" s="619"/>
      <c r="IEZ9" s="619"/>
      <c r="IFA9" s="619"/>
      <c r="IFB9" s="619"/>
      <c r="IFC9" s="619"/>
      <c r="IFD9" s="619"/>
      <c r="IFE9" s="619"/>
      <c r="IFF9" s="619"/>
      <c r="IFG9" s="619"/>
      <c r="IFH9" s="619"/>
      <c r="IFI9" s="619"/>
      <c r="IFJ9" s="619"/>
      <c r="IFK9" s="619"/>
      <c r="IFL9" s="619"/>
      <c r="IFM9" s="619"/>
      <c r="IFN9" s="619"/>
      <c r="IFO9" s="619"/>
      <c r="IFP9" s="619"/>
      <c r="IFQ9" s="619"/>
      <c r="IFR9" s="619"/>
      <c r="IFS9" s="619"/>
      <c r="IFT9" s="619"/>
      <c r="IFU9" s="619"/>
      <c r="IFV9" s="619"/>
      <c r="IFW9" s="619"/>
      <c r="IFX9" s="619"/>
      <c r="IFY9" s="619"/>
      <c r="IFZ9" s="619"/>
      <c r="IGA9" s="619"/>
      <c r="IGB9" s="619"/>
      <c r="IGC9" s="619"/>
      <c r="IGD9" s="619"/>
      <c r="IGE9" s="619"/>
      <c r="IGF9" s="619"/>
      <c r="IGG9" s="619"/>
      <c r="IGH9" s="619"/>
      <c r="IGI9" s="619"/>
      <c r="IGJ9" s="619"/>
      <c r="IGK9" s="619"/>
      <c r="IGL9" s="619"/>
      <c r="IGM9" s="619"/>
      <c r="IGN9" s="619"/>
      <c r="IGO9" s="619"/>
      <c r="IGP9" s="619"/>
      <c r="IGQ9" s="619"/>
      <c r="IGR9" s="619"/>
      <c r="IGS9" s="619"/>
      <c r="IGT9" s="619"/>
      <c r="IGU9" s="619"/>
      <c r="IGV9" s="619"/>
      <c r="IGW9" s="619"/>
      <c r="IGX9" s="619"/>
      <c r="IGY9" s="619"/>
      <c r="IGZ9" s="619"/>
      <c r="IHA9" s="619"/>
      <c r="IHB9" s="619"/>
      <c r="IHC9" s="619"/>
      <c r="IHD9" s="619"/>
      <c r="IHE9" s="619"/>
      <c r="IHF9" s="619"/>
      <c r="IHG9" s="619"/>
      <c r="IHH9" s="619"/>
      <c r="IHI9" s="619"/>
      <c r="IHJ9" s="619"/>
      <c r="IHK9" s="619"/>
      <c r="IHL9" s="619"/>
      <c r="IHM9" s="619"/>
      <c r="IHN9" s="619"/>
      <c r="IHO9" s="619"/>
      <c r="IHP9" s="619"/>
      <c r="IHQ9" s="619"/>
      <c r="IHR9" s="619"/>
      <c r="IHS9" s="619"/>
      <c r="IHT9" s="619"/>
      <c r="IHU9" s="619"/>
      <c r="IHV9" s="619"/>
      <c r="IHW9" s="619"/>
      <c r="IHX9" s="619"/>
      <c r="IHY9" s="619"/>
      <c r="IHZ9" s="619"/>
      <c r="IIA9" s="619"/>
      <c r="IIB9" s="619"/>
      <c r="IIC9" s="619"/>
      <c r="IID9" s="619"/>
      <c r="IIE9" s="619"/>
      <c r="IIF9" s="619"/>
      <c r="IIG9" s="619"/>
      <c r="IIH9" s="619"/>
      <c r="III9" s="619"/>
      <c r="IIJ9" s="619"/>
      <c r="IIK9" s="619"/>
      <c r="IIL9" s="619"/>
      <c r="IIM9" s="619"/>
      <c r="IIN9" s="619"/>
      <c r="IIO9" s="619"/>
      <c r="IIP9" s="619"/>
      <c r="IIQ9" s="619"/>
      <c r="IIR9" s="619"/>
      <c r="IIS9" s="619"/>
      <c r="IIT9" s="619"/>
      <c r="IIU9" s="619"/>
      <c r="IIV9" s="619"/>
      <c r="IIW9" s="619"/>
      <c r="IIX9" s="619"/>
      <c r="IIY9" s="619"/>
      <c r="IIZ9" s="619"/>
      <c r="IJA9" s="619"/>
      <c r="IJB9" s="619"/>
      <c r="IJC9" s="619"/>
      <c r="IJD9" s="619"/>
      <c r="IJE9" s="619"/>
      <c r="IJF9" s="619"/>
      <c r="IJG9" s="619"/>
      <c r="IJH9" s="619"/>
      <c r="IJI9" s="619"/>
      <c r="IJJ9" s="619"/>
      <c r="IJK9" s="619"/>
      <c r="IJL9" s="619"/>
      <c r="IJM9" s="619"/>
      <c r="IJN9" s="619"/>
      <c r="IJO9" s="619"/>
      <c r="IJP9" s="619"/>
      <c r="IJQ9" s="619"/>
      <c r="IJR9" s="619"/>
      <c r="IJS9" s="619"/>
      <c r="IJT9" s="619"/>
      <c r="IJU9" s="619"/>
      <c r="IJV9" s="619"/>
      <c r="IJW9" s="619"/>
      <c r="IJX9" s="619"/>
      <c r="IJY9" s="619"/>
      <c r="IJZ9" s="619"/>
      <c r="IKA9" s="619"/>
      <c r="IKB9" s="619"/>
      <c r="IKC9" s="619"/>
      <c r="IKD9" s="619"/>
      <c r="IKE9" s="619"/>
      <c r="IKF9" s="619"/>
      <c r="IKG9" s="619"/>
      <c r="IKH9" s="619"/>
      <c r="IKI9" s="619"/>
      <c r="IKJ9" s="619"/>
      <c r="IKK9" s="619"/>
      <c r="IKL9" s="619"/>
      <c r="IKM9" s="619"/>
      <c r="IKN9" s="619"/>
      <c r="IKO9" s="619"/>
      <c r="IKP9" s="619"/>
      <c r="IKQ9" s="619"/>
      <c r="IKR9" s="619"/>
      <c r="IKS9" s="619"/>
      <c r="IKT9" s="619"/>
      <c r="IKU9" s="619"/>
      <c r="IKV9" s="619"/>
      <c r="IKW9" s="619"/>
      <c r="IKX9" s="619"/>
      <c r="IKY9" s="619"/>
      <c r="IKZ9" s="619"/>
      <c r="ILA9" s="619"/>
      <c r="ILB9" s="619"/>
      <c r="ILC9" s="619"/>
      <c r="ILD9" s="619"/>
      <c r="ILE9" s="619"/>
      <c r="ILF9" s="619"/>
      <c r="ILG9" s="619"/>
      <c r="ILH9" s="619"/>
      <c r="ILI9" s="619"/>
      <c r="ILJ9" s="619"/>
      <c r="ILK9" s="619"/>
      <c r="ILL9" s="619"/>
      <c r="ILM9" s="619"/>
      <c r="ILN9" s="619"/>
      <c r="ILO9" s="619"/>
      <c r="ILP9" s="619"/>
      <c r="ILQ9" s="619"/>
      <c r="ILR9" s="619"/>
      <c r="ILS9" s="619"/>
      <c r="ILT9" s="619"/>
      <c r="ILU9" s="619"/>
      <c r="ILV9" s="619"/>
      <c r="ILW9" s="619"/>
      <c r="ILX9" s="619"/>
      <c r="ILY9" s="619"/>
      <c r="ILZ9" s="619"/>
      <c r="IMA9" s="619"/>
      <c r="IMB9" s="619"/>
      <c r="IMC9" s="619"/>
      <c r="IMD9" s="619"/>
      <c r="IME9" s="619"/>
      <c r="IMF9" s="619"/>
      <c r="IMG9" s="619"/>
      <c r="IMH9" s="619"/>
      <c r="IMI9" s="619"/>
      <c r="IMJ9" s="619"/>
      <c r="IMK9" s="619"/>
      <c r="IML9" s="619"/>
      <c r="IMM9" s="619"/>
      <c r="IMN9" s="619"/>
      <c r="IMO9" s="619"/>
      <c r="IMP9" s="619"/>
      <c r="IMQ9" s="619"/>
      <c r="IMR9" s="619"/>
      <c r="IMS9" s="619"/>
      <c r="IMT9" s="619"/>
      <c r="IMU9" s="619"/>
      <c r="IMV9" s="619"/>
      <c r="IMW9" s="619"/>
      <c r="IMX9" s="619"/>
      <c r="IMY9" s="619"/>
      <c r="IMZ9" s="619"/>
      <c r="INA9" s="619"/>
      <c r="INB9" s="619"/>
      <c r="INC9" s="619"/>
      <c r="IND9" s="619"/>
      <c r="INE9" s="619"/>
      <c r="INF9" s="619"/>
      <c r="ING9" s="619"/>
      <c r="INH9" s="619"/>
      <c r="INI9" s="619"/>
      <c r="INJ9" s="619"/>
      <c r="INK9" s="619"/>
      <c r="INL9" s="619"/>
      <c r="INM9" s="619"/>
      <c r="INN9" s="619"/>
      <c r="INO9" s="619"/>
      <c r="INP9" s="619"/>
      <c r="INQ9" s="619"/>
      <c r="INR9" s="619"/>
      <c r="INS9" s="619"/>
      <c r="INT9" s="619"/>
      <c r="INU9" s="619"/>
      <c r="INV9" s="619"/>
      <c r="INW9" s="619"/>
      <c r="INX9" s="619"/>
      <c r="INY9" s="619"/>
      <c r="INZ9" s="619"/>
      <c r="IOA9" s="619"/>
      <c r="IOB9" s="619"/>
      <c r="IOC9" s="619"/>
      <c r="IOD9" s="619"/>
      <c r="IOE9" s="619"/>
      <c r="IOF9" s="619"/>
      <c r="IOG9" s="619"/>
      <c r="IOH9" s="619"/>
      <c r="IOI9" s="619"/>
      <c r="IOJ9" s="619"/>
      <c r="IOK9" s="619"/>
      <c r="IOL9" s="619"/>
      <c r="IOM9" s="619"/>
      <c r="ION9" s="619"/>
      <c r="IOO9" s="619"/>
      <c r="IOP9" s="619"/>
      <c r="IOQ9" s="619"/>
      <c r="IOR9" s="619"/>
      <c r="IOS9" s="619"/>
      <c r="IOT9" s="619"/>
      <c r="IOU9" s="619"/>
      <c r="IOV9" s="619"/>
      <c r="IOW9" s="619"/>
      <c r="IOX9" s="619"/>
      <c r="IOY9" s="619"/>
      <c r="IOZ9" s="619"/>
      <c r="IPA9" s="619"/>
      <c r="IPB9" s="619"/>
      <c r="IPC9" s="619"/>
      <c r="IPD9" s="619"/>
      <c r="IPE9" s="619"/>
      <c r="IPF9" s="619"/>
      <c r="IPG9" s="619"/>
      <c r="IPH9" s="619"/>
      <c r="IPI9" s="619"/>
      <c r="IPJ9" s="619"/>
      <c r="IPK9" s="619"/>
      <c r="IPL9" s="619"/>
      <c r="IPM9" s="619"/>
      <c r="IPN9" s="619"/>
      <c r="IPO9" s="619"/>
      <c r="IPP9" s="619"/>
      <c r="IPQ9" s="619"/>
      <c r="IPR9" s="619"/>
      <c r="IPS9" s="619"/>
      <c r="IPT9" s="619"/>
      <c r="IPU9" s="619"/>
      <c r="IPV9" s="619"/>
      <c r="IPW9" s="619"/>
      <c r="IPX9" s="619"/>
      <c r="IPY9" s="619"/>
      <c r="IPZ9" s="619"/>
      <c r="IQA9" s="619"/>
      <c r="IQB9" s="619"/>
      <c r="IQC9" s="619"/>
      <c r="IQD9" s="619"/>
      <c r="IQE9" s="619"/>
      <c r="IQF9" s="619"/>
      <c r="IQG9" s="619"/>
      <c r="IQH9" s="619"/>
      <c r="IQI9" s="619"/>
      <c r="IQJ9" s="619"/>
      <c r="IQK9" s="619"/>
      <c r="IQL9" s="619"/>
      <c r="IQM9" s="619"/>
      <c r="IQN9" s="619"/>
      <c r="IQO9" s="619"/>
      <c r="IQP9" s="619"/>
      <c r="IQQ9" s="619"/>
      <c r="IQR9" s="619"/>
      <c r="IQS9" s="619"/>
      <c r="IQT9" s="619"/>
      <c r="IQU9" s="619"/>
      <c r="IQV9" s="619"/>
      <c r="IQW9" s="619"/>
      <c r="IQX9" s="619"/>
      <c r="IQY9" s="619"/>
      <c r="IQZ9" s="619"/>
      <c r="IRA9" s="619"/>
      <c r="IRB9" s="619"/>
      <c r="IRC9" s="619"/>
      <c r="IRD9" s="619"/>
      <c r="IRE9" s="619"/>
      <c r="IRF9" s="619"/>
      <c r="IRG9" s="619"/>
      <c r="IRH9" s="619"/>
      <c r="IRI9" s="619"/>
      <c r="IRJ9" s="619"/>
      <c r="IRK9" s="619"/>
      <c r="IRL9" s="619"/>
      <c r="IRM9" s="619"/>
      <c r="IRN9" s="619"/>
      <c r="IRO9" s="619"/>
      <c r="IRP9" s="619"/>
      <c r="IRQ9" s="619"/>
      <c r="IRR9" s="619"/>
      <c r="IRS9" s="619"/>
      <c r="IRT9" s="619"/>
      <c r="IRU9" s="619"/>
      <c r="IRV9" s="619"/>
      <c r="IRW9" s="619"/>
      <c r="IRX9" s="619"/>
      <c r="IRY9" s="619"/>
      <c r="IRZ9" s="619"/>
      <c r="ISA9" s="619"/>
      <c r="ISB9" s="619"/>
      <c r="ISC9" s="619"/>
      <c r="ISD9" s="619"/>
      <c r="ISE9" s="619"/>
      <c r="ISF9" s="619"/>
      <c r="ISG9" s="619"/>
      <c r="ISH9" s="619"/>
      <c r="ISI9" s="619"/>
      <c r="ISJ9" s="619"/>
      <c r="ISK9" s="619"/>
      <c r="ISL9" s="619"/>
      <c r="ISM9" s="619"/>
      <c r="ISN9" s="619"/>
      <c r="ISO9" s="619"/>
      <c r="ISP9" s="619"/>
      <c r="ISQ9" s="619"/>
      <c r="ISR9" s="619"/>
      <c r="ISS9" s="619"/>
      <c r="IST9" s="619"/>
      <c r="ISU9" s="619"/>
      <c r="ISV9" s="619"/>
      <c r="ISW9" s="619"/>
      <c r="ISX9" s="619"/>
      <c r="ISY9" s="619"/>
      <c r="ISZ9" s="619"/>
      <c r="ITA9" s="619"/>
      <c r="ITB9" s="619"/>
      <c r="ITC9" s="619"/>
      <c r="ITD9" s="619"/>
      <c r="ITE9" s="619"/>
      <c r="ITF9" s="619"/>
      <c r="ITG9" s="619"/>
      <c r="ITH9" s="619"/>
      <c r="ITI9" s="619"/>
      <c r="ITJ9" s="619"/>
      <c r="ITK9" s="619"/>
      <c r="ITL9" s="619"/>
      <c r="ITM9" s="619"/>
      <c r="ITN9" s="619"/>
      <c r="ITO9" s="619"/>
      <c r="ITP9" s="619"/>
      <c r="ITQ9" s="619"/>
      <c r="ITR9" s="619"/>
      <c r="ITS9" s="619"/>
      <c r="ITT9" s="619"/>
      <c r="ITU9" s="619"/>
      <c r="ITV9" s="619"/>
      <c r="ITW9" s="619"/>
      <c r="ITX9" s="619"/>
      <c r="ITY9" s="619"/>
      <c r="ITZ9" s="619"/>
      <c r="IUA9" s="619"/>
      <c r="IUB9" s="619"/>
      <c r="IUC9" s="619"/>
      <c r="IUD9" s="619"/>
      <c r="IUE9" s="619"/>
      <c r="IUF9" s="619"/>
      <c r="IUG9" s="619"/>
      <c r="IUH9" s="619"/>
      <c r="IUI9" s="619"/>
      <c r="IUJ9" s="619"/>
      <c r="IUK9" s="619"/>
      <c r="IUL9" s="619"/>
      <c r="IUM9" s="619"/>
      <c r="IUN9" s="619"/>
      <c r="IUO9" s="619"/>
      <c r="IUP9" s="619"/>
      <c r="IUQ9" s="619"/>
      <c r="IUR9" s="619"/>
      <c r="IUS9" s="619"/>
      <c r="IUT9" s="619"/>
      <c r="IUU9" s="619"/>
      <c r="IUV9" s="619"/>
      <c r="IUW9" s="619"/>
      <c r="IUX9" s="619"/>
      <c r="IUY9" s="619"/>
      <c r="IUZ9" s="619"/>
      <c r="IVA9" s="619"/>
      <c r="IVB9" s="619"/>
      <c r="IVC9" s="619"/>
      <c r="IVD9" s="619"/>
      <c r="IVE9" s="619"/>
      <c r="IVF9" s="619"/>
      <c r="IVG9" s="619"/>
      <c r="IVH9" s="619"/>
      <c r="IVI9" s="619"/>
      <c r="IVJ9" s="619"/>
      <c r="IVK9" s="619"/>
      <c r="IVL9" s="619"/>
      <c r="IVM9" s="619"/>
      <c r="IVN9" s="619"/>
      <c r="IVO9" s="619"/>
      <c r="IVP9" s="619"/>
      <c r="IVQ9" s="619"/>
      <c r="IVR9" s="619"/>
      <c r="IVS9" s="619"/>
      <c r="IVT9" s="619"/>
      <c r="IVU9" s="619"/>
      <c r="IVV9" s="619"/>
      <c r="IVW9" s="619"/>
      <c r="IVX9" s="619"/>
      <c r="IVY9" s="619"/>
      <c r="IVZ9" s="619"/>
      <c r="IWA9" s="619"/>
      <c r="IWB9" s="619"/>
      <c r="IWC9" s="619"/>
      <c r="IWD9" s="619"/>
      <c r="IWE9" s="619"/>
      <c r="IWF9" s="619"/>
      <c r="IWG9" s="619"/>
      <c r="IWH9" s="619"/>
      <c r="IWI9" s="619"/>
      <c r="IWJ9" s="619"/>
      <c r="IWK9" s="619"/>
      <c r="IWL9" s="619"/>
      <c r="IWM9" s="619"/>
      <c r="IWN9" s="619"/>
      <c r="IWO9" s="619"/>
      <c r="IWP9" s="619"/>
      <c r="IWQ9" s="619"/>
      <c r="IWR9" s="619"/>
      <c r="IWS9" s="619"/>
      <c r="IWT9" s="619"/>
      <c r="IWU9" s="619"/>
      <c r="IWV9" s="619"/>
      <c r="IWW9" s="619"/>
      <c r="IWX9" s="619"/>
      <c r="IWY9" s="619"/>
      <c r="IWZ9" s="619"/>
      <c r="IXA9" s="619"/>
      <c r="IXB9" s="619"/>
      <c r="IXC9" s="619"/>
      <c r="IXD9" s="619"/>
      <c r="IXE9" s="619"/>
      <c r="IXF9" s="619"/>
      <c r="IXG9" s="619"/>
      <c r="IXH9" s="619"/>
      <c r="IXI9" s="619"/>
      <c r="IXJ9" s="619"/>
      <c r="IXK9" s="619"/>
      <c r="IXL9" s="619"/>
      <c r="IXM9" s="619"/>
      <c r="IXN9" s="619"/>
      <c r="IXO9" s="619"/>
      <c r="IXP9" s="619"/>
      <c r="IXQ9" s="619"/>
      <c r="IXR9" s="619"/>
      <c r="IXS9" s="619"/>
      <c r="IXT9" s="619"/>
      <c r="IXU9" s="619"/>
      <c r="IXV9" s="619"/>
      <c r="IXW9" s="619"/>
      <c r="IXX9" s="619"/>
      <c r="IXY9" s="619"/>
      <c r="IXZ9" s="619"/>
      <c r="IYA9" s="619"/>
      <c r="IYB9" s="619"/>
      <c r="IYC9" s="619"/>
      <c r="IYD9" s="619"/>
      <c r="IYE9" s="619"/>
      <c r="IYF9" s="619"/>
      <c r="IYG9" s="619"/>
      <c r="IYH9" s="619"/>
      <c r="IYI9" s="619"/>
      <c r="IYJ9" s="619"/>
      <c r="IYK9" s="619"/>
      <c r="IYL9" s="619"/>
      <c r="IYM9" s="619"/>
      <c r="IYN9" s="619"/>
      <c r="IYO9" s="619"/>
      <c r="IYP9" s="619"/>
      <c r="IYQ9" s="619"/>
      <c r="IYR9" s="619"/>
      <c r="IYS9" s="619"/>
      <c r="IYT9" s="619"/>
      <c r="IYU9" s="619"/>
      <c r="IYV9" s="619"/>
      <c r="IYW9" s="619"/>
      <c r="IYX9" s="619"/>
      <c r="IYY9" s="619"/>
      <c r="IYZ9" s="619"/>
      <c r="IZA9" s="619"/>
      <c r="IZB9" s="619"/>
      <c r="IZC9" s="619"/>
      <c r="IZD9" s="619"/>
      <c r="IZE9" s="619"/>
      <c r="IZF9" s="619"/>
      <c r="IZG9" s="619"/>
      <c r="IZH9" s="619"/>
      <c r="IZI9" s="619"/>
      <c r="IZJ9" s="619"/>
      <c r="IZK9" s="619"/>
      <c r="IZL9" s="619"/>
      <c r="IZM9" s="619"/>
      <c r="IZN9" s="619"/>
      <c r="IZO9" s="619"/>
      <c r="IZP9" s="619"/>
      <c r="IZQ9" s="619"/>
      <c r="IZR9" s="619"/>
      <c r="IZS9" s="619"/>
      <c r="IZT9" s="619"/>
      <c r="IZU9" s="619"/>
      <c r="IZV9" s="619"/>
      <c r="IZW9" s="619"/>
      <c r="IZX9" s="619"/>
      <c r="IZY9" s="619"/>
      <c r="IZZ9" s="619"/>
      <c r="JAA9" s="619"/>
      <c r="JAB9" s="619"/>
      <c r="JAC9" s="619"/>
      <c r="JAD9" s="619"/>
      <c r="JAE9" s="619"/>
      <c r="JAF9" s="619"/>
      <c r="JAG9" s="619"/>
      <c r="JAH9" s="619"/>
      <c r="JAI9" s="619"/>
      <c r="JAJ9" s="619"/>
      <c r="JAK9" s="619"/>
      <c r="JAL9" s="619"/>
      <c r="JAM9" s="619"/>
      <c r="JAN9" s="619"/>
      <c r="JAO9" s="619"/>
      <c r="JAP9" s="619"/>
      <c r="JAQ9" s="619"/>
      <c r="JAR9" s="619"/>
      <c r="JAS9" s="619"/>
      <c r="JAT9" s="619"/>
      <c r="JAU9" s="619"/>
      <c r="JAV9" s="619"/>
      <c r="JAW9" s="619"/>
      <c r="JAX9" s="619"/>
      <c r="JAY9" s="619"/>
      <c r="JAZ9" s="619"/>
      <c r="JBA9" s="619"/>
      <c r="JBB9" s="619"/>
      <c r="JBC9" s="619"/>
      <c r="JBD9" s="619"/>
      <c r="JBE9" s="619"/>
      <c r="JBF9" s="619"/>
      <c r="JBG9" s="619"/>
      <c r="JBH9" s="619"/>
      <c r="JBI9" s="619"/>
      <c r="JBJ9" s="619"/>
      <c r="JBK9" s="619"/>
      <c r="JBL9" s="619"/>
      <c r="JBM9" s="619"/>
      <c r="JBN9" s="619"/>
      <c r="JBO9" s="619"/>
      <c r="JBP9" s="619"/>
      <c r="JBQ9" s="619"/>
      <c r="JBR9" s="619"/>
      <c r="JBS9" s="619"/>
      <c r="JBT9" s="619"/>
      <c r="JBU9" s="619"/>
      <c r="JBV9" s="619"/>
      <c r="JBW9" s="619"/>
      <c r="JBX9" s="619"/>
      <c r="JBY9" s="619"/>
      <c r="JBZ9" s="619"/>
      <c r="JCA9" s="619"/>
      <c r="JCB9" s="619"/>
      <c r="JCC9" s="619"/>
      <c r="JCD9" s="619"/>
      <c r="JCE9" s="619"/>
      <c r="JCF9" s="619"/>
      <c r="JCG9" s="619"/>
      <c r="JCH9" s="619"/>
      <c r="JCI9" s="619"/>
      <c r="JCJ9" s="619"/>
      <c r="JCK9" s="619"/>
      <c r="JCL9" s="619"/>
      <c r="JCM9" s="619"/>
      <c r="JCN9" s="619"/>
      <c r="JCO9" s="619"/>
      <c r="JCP9" s="619"/>
      <c r="JCQ9" s="619"/>
      <c r="JCR9" s="619"/>
      <c r="JCS9" s="619"/>
      <c r="JCT9" s="619"/>
      <c r="JCU9" s="619"/>
      <c r="JCV9" s="619"/>
      <c r="JCW9" s="619"/>
      <c r="JCX9" s="619"/>
      <c r="JCY9" s="619"/>
      <c r="JCZ9" s="619"/>
      <c r="JDA9" s="619"/>
      <c r="JDB9" s="619"/>
      <c r="JDC9" s="619"/>
      <c r="JDD9" s="619"/>
      <c r="JDE9" s="619"/>
      <c r="JDF9" s="619"/>
      <c r="JDG9" s="619"/>
      <c r="JDH9" s="619"/>
      <c r="JDI9" s="619"/>
      <c r="JDJ9" s="619"/>
      <c r="JDK9" s="619"/>
      <c r="JDL9" s="619"/>
      <c r="JDM9" s="619"/>
      <c r="JDN9" s="619"/>
      <c r="JDO9" s="619"/>
      <c r="JDP9" s="619"/>
      <c r="JDQ9" s="619"/>
      <c r="JDR9" s="619"/>
      <c r="JDS9" s="619"/>
      <c r="JDT9" s="619"/>
      <c r="JDU9" s="619"/>
      <c r="JDV9" s="619"/>
      <c r="JDW9" s="619"/>
      <c r="JDX9" s="619"/>
      <c r="JDY9" s="619"/>
      <c r="JDZ9" s="619"/>
      <c r="JEA9" s="619"/>
      <c r="JEB9" s="619"/>
      <c r="JEC9" s="619"/>
      <c r="JED9" s="619"/>
      <c r="JEE9" s="619"/>
      <c r="JEF9" s="619"/>
      <c r="JEG9" s="619"/>
      <c r="JEH9" s="619"/>
      <c r="JEI9" s="619"/>
      <c r="JEJ9" s="619"/>
      <c r="JEK9" s="619"/>
      <c r="JEL9" s="619"/>
      <c r="JEM9" s="619"/>
      <c r="JEN9" s="619"/>
      <c r="JEO9" s="619"/>
      <c r="JEP9" s="619"/>
      <c r="JEQ9" s="619"/>
      <c r="JER9" s="619"/>
      <c r="JES9" s="619"/>
      <c r="JET9" s="619"/>
      <c r="JEU9" s="619"/>
      <c r="JEV9" s="619"/>
      <c r="JEW9" s="619"/>
      <c r="JEX9" s="619"/>
      <c r="JEY9" s="619"/>
      <c r="JEZ9" s="619"/>
      <c r="JFA9" s="619"/>
      <c r="JFB9" s="619"/>
      <c r="JFC9" s="619"/>
      <c r="JFD9" s="619"/>
      <c r="JFE9" s="619"/>
      <c r="JFF9" s="619"/>
      <c r="JFG9" s="619"/>
      <c r="JFH9" s="619"/>
      <c r="JFI9" s="619"/>
      <c r="JFJ9" s="619"/>
      <c r="JFK9" s="619"/>
      <c r="JFL9" s="619"/>
      <c r="JFM9" s="619"/>
      <c r="JFN9" s="619"/>
      <c r="JFO9" s="619"/>
      <c r="JFP9" s="619"/>
      <c r="JFQ9" s="619"/>
      <c r="JFR9" s="619"/>
      <c r="JFS9" s="619"/>
      <c r="JFT9" s="619"/>
      <c r="JFU9" s="619"/>
      <c r="JFV9" s="619"/>
      <c r="JFW9" s="619"/>
      <c r="JFX9" s="619"/>
      <c r="JFY9" s="619"/>
      <c r="JFZ9" s="619"/>
      <c r="JGA9" s="619"/>
      <c r="JGB9" s="619"/>
      <c r="JGC9" s="619"/>
      <c r="JGD9" s="619"/>
      <c r="JGE9" s="619"/>
      <c r="JGF9" s="619"/>
      <c r="JGG9" s="619"/>
      <c r="JGH9" s="619"/>
      <c r="JGI9" s="619"/>
      <c r="JGJ9" s="619"/>
      <c r="JGK9" s="619"/>
      <c r="JGL9" s="619"/>
      <c r="JGM9" s="619"/>
      <c r="JGN9" s="619"/>
      <c r="JGO9" s="619"/>
      <c r="JGP9" s="619"/>
      <c r="JGQ9" s="619"/>
      <c r="JGR9" s="619"/>
      <c r="JGS9" s="619"/>
      <c r="JGT9" s="619"/>
      <c r="JGU9" s="619"/>
      <c r="JGV9" s="619"/>
      <c r="JGW9" s="619"/>
      <c r="JGX9" s="619"/>
      <c r="JGY9" s="619"/>
      <c r="JGZ9" s="619"/>
      <c r="JHA9" s="619"/>
      <c r="JHB9" s="619"/>
      <c r="JHC9" s="619"/>
      <c r="JHD9" s="619"/>
      <c r="JHE9" s="619"/>
      <c r="JHF9" s="619"/>
      <c r="JHG9" s="619"/>
      <c r="JHH9" s="619"/>
      <c r="JHI9" s="619"/>
      <c r="JHJ9" s="619"/>
      <c r="JHK9" s="619"/>
      <c r="JHL9" s="619"/>
      <c r="JHM9" s="619"/>
      <c r="JHN9" s="619"/>
      <c r="JHO9" s="619"/>
      <c r="JHP9" s="619"/>
      <c r="JHQ9" s="619"/>
      <c r="JHR9" s="619"/>
      <c r="JHS9" s="619"/>
      <c r="JHT9" s="619"/>
      <c r="JHU9" s="619"/>
      <c r="JHV9" s="619"/>
      <c r="JHW9" s="619"/>
      <c r="JHX9" s="619"/>
      <c r="JHY9" s="619"/>
      <c r="JHZ9" s="619"/>
      <c r="JIA9" s="619"/>
      <c r="JIB9" s="619"/>
      <c r="JIC9" s="619"/>
      <c r="JID9" s="619"/>
      <c r="JIE9" s="619"/>
      <c r="JIF9" s="619"/>
      <c r="JIG9" s="619"/>
      <c r="JIH9" s="619"/>
      <c r="JII9" s="619"/>
      <c r="JIJ9" s="619"/>
      <c r="JIK9" s="619"/>
      <c r="JIL9" s="619"/>
      <c r="JIM9" s="619"/>
      <c r="JIN9" s="619"/>
      <c r="JIO9" s="619"/>
      <c r="JIP9" s="619"/>
      <c r="JIQ9" s="619"/>
      <c r="JIR9" s="619"/>
      <c r="JIS9" s="619"/>
      <c r="JIT9" s="619"/>
      <c r="JIU9" s="619"/>
      <c r="JIV9" s="619"/>
      <c r="JIW9" s="619"/>
      <c r="JIX9" s="619"/>
      <c r="JIY9" s="619"/>
      <c r="JIZ9" s="619"/>
      <c r="JJA9" s="619"/>
      <c r="JJB9" s="619"/>
      <c r="JJC9" s="619"/>
      <c r="JJD9" s="619"/>
      <c r="JJE9" s="619"/>
      <c r="JJF9" s="619"/>
      <c r="JJG9" s="619"/>
      <c r="JJH9" s="619"/>
      <c r="JJI9" s="619"/>
      <c r="JJJ9" s="619"/>
      <c r="JJK9" s="619"/>
      <c r="JJL9" s="619"/>
      <c r="JJM9" s="619"/>
      <c r="JJN9" s="619"/>
      <c r="JJO9" s="619"/>
      <c r="JJP9" s="619"/>
      <c r="JJQ9" s="619"/>
      <c r="JJR9" s="619"/>
      <c r="JJS9" s="619"/>
      <c r="JJT9" s="619"/>
      <c r="JJU9" s="619"/>
      <c r="JJV9" s="619"/>
      <c r="JJW9" s="619"/>
      <c r="JJX9" s="619"/>
      <c r="JJY9" s="619"/>
      <c r="JJZ9" s="619"/>
      <c r="JKA9" s="619"/>
      <c r="JKB9" s="619"/>
      <c r="JKC9" s="619"/>
      <c r="JKD9" s="619"/>
      <c r="JKE9" s="619"/>
      <c r="JKF9" s="619"/>
      <c r="JKG9" s="619"/>
      <c r="JKH9" s="619"/>
      <c r="JKI9" s="619"/>
      <c r="JKJ9" s="619"/>
      <c r="JKK9" s="619"/>
      <c r="JKL9" s="619"/>
      <c r="JKM9" s="619"/>
      <c r="JKN9" s="619"/>
      <c r="JKO9" s="619"/>
      <c r="JKP9" s="619"/>
      <c r="JKQ9" s="619"/>
      <c r="JKR9" s="619"/>
      <c r="JKS9" s="619"/>
      <c r="JKT9" s="619"/>
      <c r="JKU9" s="619"/>
      <c r="JKV9" s="619"/>
      <c r="JKW9" s="619"/>
      <c r="JKX9" s="619"/>
      <c r="JKY9" s="619"/>
      <c r="JKZ9" s="619"/>
      <c r="JLA9" s="619"/>
      <c r="JLB9" s="619"/>
      <c r="JLC9" s="619"/>
      <c r="JLD9" s="619"/>
      <c r="JLE9" s="619"/>
      <c r="JLF9" s="619"/>
      <c r="JLG9" s="619"/>
      <c r="JLH9" s="619"/>
      <c r="JLI9" s="619"/>
      <c r="JLJ9" s="619"/>
      <c r="JLK9" s="619"/>
      <c r="JLL9" s="619"/>
      <c r="JLM9" s="619"/>
      <c r="JLN9" s="619"/>
      <c r="JLO9" s="619"/>
      <c r="JLP9" s="619"/>
      <c r="JLQ9" s="619"/>
      <c r="JLR9" s="619"/>
      <c r="JLS9" s="619"/>
      <c r="JLT9" s="619"/>
      <c r="JLU9" s="619"/>
      <c r="JLV9" s="619"/>
      <c r="JLW9" s="619"/>
      <c r="JLX9" s="619"/>
      <c r="JLY9" s="619"/>
      <c r="JLZ9" s="619"/>
      <c r="JMA9" s="619"/>
      <c r="JMB9" s="619"/>
      <c r="JMC9" s="619"/>
      <c r="JMD9" s="619"/>
      <c r="JME9" s="619"/>
      <c r="JMF9" s="619"/>
      <c r="JMG9" s="619"/>
      <c r="JMH9" s="619"/>
      <c r="JMI9" s="619"/>
      <c r="JMJ9" s="619"/>
      <c r="JMK9" s="619"/>
      <c r="JML9" s="619"/>
      <c r="JMM9" s="619"/>
      <c r="JMN9" s="619"/>
      <c r="JMO9" s="619"/>
      <c r="JMP9" s="619"/>
      <c r="JMQ9" s="619"/>
      <c r="JMR9" s="619"/>
      <c r="JMS9" s="619"/>
      <c r="JMT9" s="619"/>
      <c r="JMU9" s="619"/>
      <c r="JMV9" s="619"/>
      <c r="JMW9" s="619"/>
      <c r="JMX9" s="619"/>
      <c r="JMY9" s="619"/>
      <c r="JMZ9" s="619"/>
      <c r="JNA9" s="619"/>
      <c r="JNB9" s="619"/>
      <c r="JNC9" s="619"/>
      <c r="JND9" s="619"/>
      <c r="JNE9" s="619"/>
      <c r="JNF9" s="619"/>
      <c r="JNG9" s="619"/>
      <c r="JNH9" s="619"/>
      <c r="JNI9" s="619"/>
      <c r="JNJ9" s="619"/>
      <c r="JNK9" s="619"/>
      <c r="JNL9" s="619"/>
      <c r="JNM9" s="619"/>
      <c r="JNN9" s="619"/>
      <c r="JNO9" s="619"/>
      <c r="JNP9" s="619"/>
      <c r="JNQ9" s="619"/>
      <c r="JNR9" s="619"/>
      <c r="JNS9" s="619"/>
      <c r="JNT9" s="619"/>
      <c r="JNU9" s="619"/>
      <c r="JNV9" s="619"/>
      <c r="JNW9" s="619"/>
      <c r="JNX9" s="619"/>
      <c r="JNY9" s="619"/>
      <c r="JNZ9" s="619"/>
      <c r="JOA9" s="619"/>
      <c r="JOB9" s="619"/>
      <c r="JOC9" s="619"/>
      <c r="JOD9" s="619"/>
      <c r="JOE9" s="619"/>
      <c r="JOF9" s="619"/>
      <c r="JOG9" s="619"/>
      <c r="JOH9" s="619"/>
      <c r="JOI9" s="619"/>
      <c r="JOJ9" s="619"/>
      <c r="JOK9" s="619"/>
      <c r="JOL9" s="619"/>
      <c r="JOM9" s="619"/>
      <c r="JON9" s="619"/>
      <c r="JOO9" s="619"/>
      <c r="JOP9" s="619"/>
      <c r="JOQ9" s="619"/>
      <c r="JOR9" s="619"/>
      <c r="JOS9" s="619"/>
      <c r="JOT9" s="619"/>
      <c r="JOU9" s="619"/>
      <c r="JOV9" s="619"/>
      <c r="JOW9" s="619"/>
      <c r="JOX9" s="619"/>
      <c r="JOY9" s="619"/>
      <c r="JOZ9" s="619"/>
      <c r="JPA9" s="619"/>
      <c r="JPB9" s="619"/>
      <c r="JPC9" s="619"/>
      <c r="JPD9" s="619"/>
      <c r="JPE9" s="619"/>
      <c r="JPF9" s="619"/>
      <c r="JPG9" s="619"/>
      <c r="JPH9" s="619"/>
      <c r="JPI9" s="619"/>
      <c r="JPJ9" s="619"/>
      <c r="JPK9" s="619"/>
      <c r="JPL9" s="619"/>
      <c r="JPM9" s="619"/>
      <c r="JPN9" s="619"/>
      <c r="JPO9" s="619"/>
      <c r="JPP9" s="619"/>
      <c r="JPQ9" s="619"/>
      <c r="JPR9" s="619"/>
      <c r="JPS9" s="619"/>
      <c r="JPT9" s="619"/>
      <c r="JPU9" s="619"/>
      <c r="JPV9" s="619"/>
      <c r="JPW9" s="619"/>
      <c r="JPX9" s="619"/>
      <c r="JPY9" s="619"/>
      <c r="JPZ9" s="619"/>
      <c r="JQA9" s="619"/>
      <c r="JQB9" s="619"/>
      <c r="JQC9" s="619"/>
      <c r="JQD9" s="619"/>
      <c r="JQE9" s="619"/>
      <c r="JQF9" s="619"/>
      <c r="JQG9" s="619"/>
      <c r="JQH9" s="619"/>
      <c r="JQI9" s="619"/>
      <c r="JQJ9" s="619"/>
      <c r="JQK9" s="619"/>
      <c r="JQL9" s="619"/>
      <c r="JQM9" s="619"/>
      <c r="JQN9" s="619"/>
      <c r="JQO9" s="619"/>
      <c r="JQP9" s="619"/>
      <c r="JQQ9" s="619"/>
      <c r="JQR9" s="619"/>
      <c r="JQS9" s="619"/>
      <c r="JQT9" s="619"/>
      <c r="JQU9" s="619"/>
      <c r="JQV9" s="619"/>
      <c r="JQW9" s="619"/>
      <c r="JQX9" s="619"/>
      <c r="JQY9" s="619"/>
      <c r="JQZ9" s="619"/>
      <c r="JRA9" s="619"/>
      <c r="JRB9" s="619"/>
      <c r="JRC9" s="619"/>
      <c r="JRD9" s="619"/>
      <c r="JRE9" s="619"/>
      <c r="JRF9" s="619"/>
      <c r="JRG9" s="619"/>
      <c r="JRH9" s="619"/>
      <c r="JRI9" s="619"/>
      <c r="JRJ9" s="619"/>
      <c r="JRK9" s="619"/>
      <c r="JRL9" s="619"/>
      <c r="JRM9" s="619"/>
      <c r="JRN9" s="619"/>
      <c r="JRO9" s="619"/>
      <c r="JRP9" s="619"/>
      <c r="JRQ9" s="619"/>
      <c r="JRR9" s="619"/>
      <c r="JRS9" s="619"/>
      <c r="JRT9" s="619"/>
      <c r="JRU9" s="619"/>
      <c r="JRV9" s="619"/>
      <c r="JRW9" s="619"/>
      <c r="JRX9" s="619"/>
      <c r="JRY9" s="619"/>
      <c r="JRZ9" s="619"/>
      <c r="JSA9" s="619"/>
      <c r="JSB9" s="619"/>
      <c r="JSC9" s="619"/>
      <c r="JSD9" s="619"/>
      <c r="JSE9" s="619"/>
      <c r="JSF9" s="619"/>
      <c r="JSG9" s="619"/>
      <c r="JSH9" s="619"/>
      <c r="JSI9" s="619"/>
      <c r="JSJ9" s="619"/>
      <c r="JSK9" s="619"/>
      <c r="JSL9" s="619"/>
      <c r="JSM9" s="619"/>
      <c r="JSN9" s="619"/>
      <c r="JSO9" s="619"/>
      <c r="JSP9" s="619"/>
      <c r="JSQ9" s="619"/>
      <c r="JSR9" s="619"/>
      <c r="JSS9" s="619"/>
      <c r="JST9" s="619"/>
      <c r="JSU9" s="619"/>
      <c r="JSV9" s="619"/>
      <c r="JSW9" s="619"/>
      <c r="JSX9" s="619"/>
      <c r="JSY9" s="619"/>
      <c r="JSZ9" s="619"/>
      <c r="JTA9" s="619"/>
      <c r="JTB9" s="619"/>
      <c r="JTC9" s="619"/>
      <c r="JTD9" s="619"/>
      <c r="JTE9" s="619"/>
      <c r="JTF9" s="619"/>
      <c r="JTG9" s="619"/>
      <c r="JTH9" s="619"/>
      <c r="JTI9" s="619"/>
      <c r="JTJ9" s="619"/>
      <c r="JTK9" s="619"/>
      <c r="JTL9" s="619"/>
      <c r="JTM9" s="619"/>
      <c r="JTN9" s="619"/>
      <c r="JTO9" s="619"/>
      <c r="JTP9" s="619"/>
      <c r="JTQ9" s="619"/>
      <c r="JTR9" s="619"/>
      <c r="JTS9" s="619"/>
      <c r="JTT9" s="619"/>
      <c r="JTU9" s="619"/>
      <c r="JTV9" s="619"/>
      <c r="JTW9" s="619"/>
      <c r="JTX9" s="619"/>
      <c r="JTY9" s="619"/>
      <c r="JTZ9" s="619"/>
      <c r="JUA9" s="619"/>
      <c r="JUB9" s="619"/>
      <c r="JUC9" s="619"/>
      <c r="JUD9" s="619"/>
      <c r="JUE9" s="619"/>
      <c r="JUF9" s="619"/>
      <c r="JUG9" s="619"/>
      <c r="JUH9" s="619"/>
      <c r="JUI9" s="619"/>
      <c r="JUJ9" s="619"/>
      <c r="JUK9" s="619"/>
      <c r="JUL9" s="619"/>
      <c r="JUM9" s="619"/>
      <c r="JUN9" s="619"/>
      <c r="JUO9" s="619"/>
      <c r="JUP9" s="619"/>
      <c r="JUQ9" s="619"/>
      <c r="JUR9" s="619"/>
      <c r="JUS9" s="619"/>
      <c r="JUT9" s="619"/>
      <c r="JUU9" s="619"/>
      <c r="JUV9" s="619"/>
      <c r="JUW9" s="619"/>
      <c r="JUX9" s="619"/>
      <c r="JUY9" s="619"/>
      <c r="JUZ9" s="619"/>
      <c r="JVA9" s="619"/>
      <c r="JVB9" s="619"/>
      <c r="JVC9" s="619"/>
      <c r="JVD9" s="619"/>
      <c r="JVE9" s="619"/>
      <c r="JVF9" s="619"/>
      <c r="JVG9" s="619"/>
      <c r="JVH9" s="619"/>
      <c r="JVI9" s="619"/>
      <c r="JVJ9" s="619"/>
      <c r="JVK9" s="619"/>
      <c r="JVL9" s="619"/>
      <c r="JVM9" s="619"/>
      <c r="JVN9" s="619"/>
      <c r="JVO9" s="619"/>
      <c r="JVP9" s="619"/>
      <c r="JVQ9" s="619"/>
      <c r="JVR9" s="619"/>
      <c r="JVS9" s="619"/>
      <c r="JVT9" s="619"/>
      <c r="JVU9" s="619"/>
      <c r="JVV9" s="619"/>
      <c r="JVW9" s="619"/>
      <c r="JVX9" s="619"/>
      <c r="JVY9" s="619"/>
      <c r="JVZ9" s="619"/>
      <c r="JWA9" s="619"/>
      <c r="JWB9" s="619"/>
      <c r="JWC9" s="619"/>
      <c r="JWD9" s="619"/>
      <c r="JWE9" s="619"/>
      <c r="JWF9" s="619"/>
      <c r="JWG9" s="619"/>
      <c r="JWH9" s="619"/>
      <c r="JWI9" s="619"/>
      <c r="JWJ9" s="619"/>
      <c r="JWK9" s="619"/>
      <c r="JWL9" s="619"/>
      <c r="JWM9" s="619"/>
      <c r="JWN9" s="619"/>
      <c r="JWO9" s="619"/>
      <c r="JWP9" s="619"/>
      <c r="JWQ9" s="619"/>
      <c r="JWR9" s="619"/>
      <c r="JWS9" s="619"/>
      <c r="JWT9" s="619"/>
      <c r="JWU9" s="619"/>
      <c r="JWV9" s="619"/>
      <c r="JWW9" s="619"/>
      <c r="JWX9" s="619"/>
      <c r="JWY9" s="619"/>
      <c r="JWZ9" s="619"/>
      <c r="JXA9" s="619"/>
      <c r="JXB9" s="619"/>
      <c r="JXC9" s="619"/>
      <c r="JXD9" s="619"/>
      <c r="JXE9" s="619"/>
      <c r="JXF9" s="619"/>
      <c r="JXG9" s="619"/>
      <c r="JXH9" s="619"/>
      <c r="JXI9" s="619"/>
      <c r="JXJ9" s="619"/>
      <c r="JXK9" s="619"/>
      <c r="JXL9" s="619"/>
      <c r="JXM9" s="619"/>
      <c r="JXN9" s="619"/>
      <c r="JXO9" s="619"/>
      <c r="JXP9" s="619"/>
      <c r="JXQ9" s="619"/>
      <c r="JXR9" s="619"/>
      <c r="JXS9" s="619"/>
      <c r="JXT9" s="619"/>
      <c r="JXU9" s="619"/>
      <c r="JXV9" s="619"/>
      <c r="JXW9" s="619"/>
      <c r="JXX9" s="619"/>
      <c r="JXY9" s="619"/>
      <c r="JXZ9" s="619"/>
      <c r="JYA9" s="619"/>
      <c r="JYB9" s="619"/>
      <c r="JYC9" s="619"/>
      <c r="JYD9" s="619"/>
      <c r="JYE9" s="619"/>
      <c r="JYF9" s="619"/>
      <c r="JYG9" s="619"/>
      <c r="JYH9" s="619"/>
      <c r="JYI9" s="619"/>
      <c r="JYJ9" s="619"/>
      <c r="JYK9" s="619"/>
      <c r="JYL9" s="619"/>
      <c r="JYM9" s="619"/>
      <c r="JYN9" s="619"/>
      <c r="JYO9" s="619"/>
      <c r="JYP9" s="619"/>
      <c r="JYQ9" s="619"/>
      <c r="JYR9" s="619"/>
      <c r="JYS9" s="619"/>
      <c r="JYT9" s="619"/>
      <c r="JYU9" s="619"/>
      <c r="JYV9" s="619"/>
      <c r="JYW9" s="619"/>
      <c r="JYX9" s="619"/>
      <c r="JYY9" s="619"/>
      <c r="JYZ9" s="619"/>
      <c r="JZA9" s="619"/>
      <c r="JZB9" s="619"/>
      <c r="JZC9" s="619"/>
      <c r="JZD9" s="619"/>
      <c r="JZE9" s="619"/>
      <c r="JZF9" s="619"/>
      <c r="JZG9" s="619"/>
      <c r="JZH9" s="619"/>
      <c r="JZI9" s="619"/>
      <c r="JZJ9" s="619"/>
      <c r="JZK9" s="619"/>
      <c r="JZL9" s="619"/>
      <c r="JZM9" s="619"/>
      <c r="JZN9" s="619"/>
      <c r="JZO9" s="619"/>
      <c r="JZP9" s="619"/>
      <c r="JZQ9" s="619"/>
      <c r="JZR9" s="619"/>
      <c r="JZS9" s="619"/>
      <c r="JZT9" s="619"/>
      <c r="JZU9" s="619"/>
      <c r="JZV9" s="619"/>
      <c r="JZW9" s="619"/>
      <c r="JZX9" s="619"/>
      <c r="JZY9" s="619"/>
      <c r="JZZ9" s="619"/>
      <c r="KAA9" s="619"/>
      <c r="KAB9" s="619"/>
      <c r="KAC9" s="619"/>
      <c r="KAD9" s="619"/>
      <c r="KAE9" s="619"/>
      <c r="KAF9" s="619"/>
      <c r="KAG9" s="619"/>
      <c r="KAH9" s="619"/>
      <c r="KAI9" s="619"/>
      <c r="KAJ9" s="619"/>
      <c r="KAK9" s="619"/>
      <c r="KAL9" s="619"/>
      <c r="KAM9" s="619"/>
      <c r="KAN9" s="619"/>
      <c r="KAO9" s="619"/>
      <c r="KAP9" s="619"/>
      <c r="KAQ9" s="619"/>
      <c r="KAR9" s="619"/>
      <c r="KAS9" s="619"/>
      <c r="KAT9" s="619"/>
      <c r="KAU9" s="619"/>
      <c r="KAV9" s="619"/>
      <c r="KAW9" s="619"/>
      <c r="KAX9" s="619"/>
      <c r="KAY9" s="619"/>
      <c r="KAZ9" s="619"/>
      <c r="KBA9" s="619"/>
      <c r="KBB9" s="619"/>
      <c r="KBC9" s="619"/>
      <c r="KBD9" s="619"/>
      <c r="KBE9" s="619"/>
      <c r="KBF9" s="619"/>
      <c r="KBG9" s="619"/>
      <c r="KBH9" s="619"/>
      <c r="KBI9" s="619"/>
      <c r="KBJ9" s="619"/>
      <c r="KBK9" s="619"/>
      <c r="KBL9" s="619"/>
      <c r="KBM9" s="619"/>
      <c r="KBN9" s="619"/>
      <c r="KBO9" s="619"/>
      <c r="KBP9" s="619"/>
      <c r="KBQ9" s="619"/>
      <c r="KBR9" s="619"/>
      <c r="KBS9" s="619"/>
      <c r="KBT9" s="619"/>
      <c r="KBU9" s="619"/>
      <c r="KBV9" s="619"/>
      <c r="KBW9" s="619"/>
      <c r="KBX9" s="619"/>
      <c r="KBY9" s="619"/>
      <c r="KBZ9" s="619"/>
      <c r="KCA9" s="619"/>
      <c r="KCB9" s="619"/>
      <c r="KCC9" s="619"/>
      <c r="KCD9" s="619"/>
      <c r="KCE9" s="619"/>
      <c r="KCF9" s="619"/>
      <c r="KCG9" s="619"/>
      <c r="KCH9" s="619"/>
      <c r="KCI9" s="619"/>
      <c r="KCJ9" s="619"/>
      <c r="KCK9" s="619"/>
      <c r="KCL9" s="619"/>
      <c r="KCM9" s="619"/>
      <c r="KCN9" s="619"/>
      <c r="KCO9" s="619"/>
      <c r="KCP9" s="619"/>
      <c r="KCQ9" s="619"/>
      <c r="KCR9" s="619"/>
      <c r="KCS9" s="619"/>
      <c r="KCT9" s="619"/>
      <c r="KCU9" s="619"/>
      <c r="KCV9" s="619"/>
      <c r="KCW9" s="619"/>
      <c r="KCX9" s="619"/>
      <c r="KCY9" s="619"/>
      <c r="KCZ9" s="619"/>
      <c r="KDA9" s="619"/>
      <c r="KDB9" s="619"/>
      <c r="KDC9" s="619"/>
      <c r="KDD9" s="619"/>
      <c r="KDE9" s="619"/>
      <c r="KDF9" s="619"/>
      <c r="KDG9" s="619"/>
      <c r="KDH9" s="619"/>
      <c r="KDI9" s="619"/>
      <c r="KDJ9" s="619"/>
      <c r="KDK9" s="619"/>
      <c r="KDL9" s="619"/>
      <c r="KDM9" s="619"/>
      <c r="KDN9" s="619"/>
      <c r="KDO9" s="619"/>
      <c r="KDP9" s="619"/>
      <c r="KDQ9" s="619"/>
      <c r="KDR9" s="619"/>
      <c r="KDS9" s="619"/>
      <c r="KDT9" s="619"/>
      <c r="KDU9" s="619"/>
      <c r="KDV9" s="619"/>
      <c r="KDW9" s="619"/>
      <c r="KDX9" s="619"/>
      <c r="KDY9" s="619"/>
      <c r="KDZ9" s="619"/>
      <c r="KEA9" s="619"/>
      <c r="KEB9" s="619"/>
      <c r="KEC9" s="619"/>
      <c r="KED9" s="619"/>
      <c r="KEE9" s="619"/>
      <c r="KEF9" s="619"/>
      <c r="KEG9" s="619"/>
      <c r="KEH9" s="619"/>
      <c r="KEI9" s="619"/>
      <c r="KEJ9" s="619"/>
      <c r="KEK9" s="619"/>
      <c r="KEL9" s="619"/>
      <c r="KEM9" s="619"/>
      <c r="KEN9" s="619"/>
      <c r="KEO9" s="619"/>
      <c r="KEP9" s="619"/>
      <c r="KEQ9" s="619"/>
      <c r="KER9" s="619"/>
      <c r="KES9" s="619"/>
      <c r="KET9" s="619"/>
      <c r="KEU9" s="619"/>
      <c r="KEV9" s="619"/>
      <c r="KEW9" s="619"/>
      <c r="KEX9" s="619"/>
      <c r="KEY9" s="619"/>
      <c r="KEZ9" s="619"/>
      <c r="KFA9" s="619"/>
      <c r="KFB9" s="619"/>
      <c r="KFC9" s="619"/>
      <c r="KFD9" s="619"/>
      <c r="KFE9" s="619"/>
      <c r="KFF9" s="619"/>
      <c r="KFG9" s="619"/>
      <c r="KFH9" s="619"/>
      <c r="KFI9" s="619"/>
      <c r="KFJ9" s="619"/>
      <c r="KFK9" s="619"/>
      <c r="KFL9" s="619"/>
      <c r="KFM9" s="619"/>
      <c r="KFN9" s="619"/>
      <c r="KFO9" s="619"/>
      <c r="KFP9" s="619"/>
      <c r="KFQ9" s="619"/>
      <c r="KFR9" s="619"/>
      <c r="KFS9" s="619"/>
      <c r="KFT9" s="619"/>
      <c r="KFU9" s="619"/>
      <c r="KFV9" s="619"/>
      <c r="KFW9" s="619"/>
      <c r="KFX9" s="619"/>
      <c r="KFY9" s="619"/>
      <c r="KFZ9" s="619"/>
      <c r="KGA9" s="619"/>
      <c r="KGB9" s="619"/>
      <c r="KGC9" s="619"/>
      <c r="KGD9" s="619"/>
      <c r="KGE9" s="619"/>
      <c r="KGF9" s="619"/>
      <c r="KGG9" s="619"/>
      <c r="KGH9" s="619"/>
      <c r="KGI9" s="619"/>
      <c r="KGJ9" s="619"/>
      <c r="KGK9" s="619"/>
      <c r="KGL9" s="619"/>
      <c r="KGM9" s="619"/>
      <c r="KGN9" s="619"/>
      <c r="KGO9" s="619"/>
      <c r="KGP9" s="619"/>
      <c r="KGQ9" s="619"/>
      <c r="KGR9" s="619"/>
      <c r="KGS9" s="619"/>
      <c r="KGT9" s="619"/>
      <c r="KGU9" s="619"/>
      <c r="KGV9" s="619"/>
      <c r="KGW9" s="619"/>
      <c r="KGX9" s="619"/>
      <c r="KGY9" s="619"/>
      <c r="KGZ9" s="619"/>
      <c r="KHA9" s="619"/>
      <c r="KHB9" s="619"/>
      <c r="KHC9" s="619"/>
      <c r="KHD9" s="619"/>
      <c r="KHE9" s="619"/>
      <c r="KHF9" s="619"/>
      <c r="KHG9" s="619"/>
      <c r="KHH9" s="619"/>
      <c r="KHI9" s="619"/>
      <c r="KHJ9" s="619"/>
      <c r="KHK9" s="619"/>
      <c r="KHL9" s="619"/>
      <c r="KHM9" s="619"/>
      <c r="KHN9" s="619"/>
      <c r="KHO9" s="619"/>
      <c r="KHP9" s="619"/>
      <c r="KHQ9" s="619"/>
      <c r="KHR9" s="619"/>
      <c r="KHS9" s="619"/>
      <c r="KHT9" s="619"/>
      <c r="KHU9" s="619"/>
      <c r="KHV9" s="619"/>
      <c r="KHW9" s="619"/>
      <c r="KHX9" s="619"/>
      <c r="KHY9" s="619"/>
      <c r="KHZ9" s="619"/>
      <c r="KIA9" s="619"/>
      <c r="KIB9" s="619"/>
      <c r="KIC9" s="619"/>
      <c r="KID9" s="619"/>
      <c r="KIE9" s="619"/>
      <c r="KIF9" s="619"/>
      <c r="KIG9" s="619"/>
      <c r="KIH9" s="619"/>
      <c r="KII9" s="619"/>
      <c r="KIJ9" s="619"/>
      <c r="KIK9" s="619"/>
      <c r="KIL9" s="619"/>
      <c r="KIM9" s="619"/>
      <c r="KIN9" s="619"/>
      <c r="KIO9" s="619"/>
      <c r="KIP9" s="619"/>
      <c r="KIQ9" s="619"/>
      <c r="KIR9" s="619"/>
      <c r="KIS9" s="619"/>
      <c r="KIT9" s="619"/>
      <c r="KIU9" s="619"/>
      <c r="KIV9" s="619"/>
      <c r="KIW9" s="619"/>
      <c r="KIX9" s="619"/>
      <c r="KIY9" s="619"/>
      <c r="KIZ9" s="619"/>
      <c r="KJA9" s="619"/>
      <c r="KJB9" s="619"/>
      <c r="KJC9" s="619"/>
      <c r="KJD9" s="619"/>
      <c r="KJE9" s="619"/>
      <c r="KJF9" s="619"/>
      <c r="KJG9" s="619"/>
      <c r="KJH9" s="619"/>
      <c r="KJI9" s="619"/>
      <c r="KJJ9" s="619"/>
      <c r="KJK9" s="619"/>
      <c r="KJL9" s="619"/>
      <c r="KJM9" s="619"/>
      <c r="KJN9" s="619"/>
      <c r="KJO9" s="619"/>
      <c r="KJP9" s="619"/>
      <c r="KJQ9" s="619"/>
      <c r="KJR9" s="619"/>
      <c r="KJS9" s="619"/>
      <c r="KJT9" s="619"/>
      <c r="KJU9" s="619"/>
      <c r="KJV9" s="619"/>
      <c r="KJW9" s="619"/>
      <c r="KJX9" s="619"/>
      <c r="KJY9" s="619"/>
      <c r="KJZ9" s="619"/>
      <c r="KKA9" s="619"/>
      <c r="KKB9" s="619"/>
      <c r="KKC9" s="619"/>
      <c r="KKD9" s="619"/>
      <c r="KKE9" s="619"/>
      <c r="KKF9" s="619"/>
      <c r="KKG9" s="619"/>
      <c r="KKH9" s="619"/>
      <c r="KKI9" s="619"/>
      <c r="KKJ9" s="619"/>
      <c r="KKK9" s="619"/>
      <c r="KKL9" s="619"/>
      <c r="KKM9" s="619"/>
      <c r="KKN9" s="619"/>
      <c r="KKO9" s="619"/>
      <c r="KKP9" s="619"/>
      <c r="KKQ9" s="619"/>
      <c r="KKR9" s="619"/>
      <c r="KKS9" s="619"/>
      <c r="KKT9" s="619"/>
      <c r="KKU9" s="619"/>
      <c r="KKV9" s="619"/>
      <c r="KKW9" s="619"/>
      <c r="KKX9" s="619"/>
      <c r="KKY9" s="619"/>
      <c r="KKZ9" s="619"/>
      <c r="KLA9" s="619"/>
      <c r="KLB9" s="619"/>
      <c r="KLC9" s="619"/>
      <c r="KLD9" s="619"/>
      <c r="KLE9" s="619"/>
      <c r="KLF9" s="619"/>
      <c r="KLG9" s="619"/>
      <c r="KLH9" s="619"/>
      <c r="KLI9" s="619"/>
      <c r="KLJ9" s="619"/>
      <c r="KLK9" s="619"/>
      <c r="KLL9" s="619"/>
      <c r="KLM9" s="619"/>
      <c r="KLN9" s="619"/>
      <c r="KLO9" s="619"/>
      <c r="KLP9" s="619"/>
      <c r="KLQ9" s="619"/>
      <c r="KLR9" s="619"/>
      <c r="KLS9" s="619"/>
      <c r="KLT9" s="619"/>
      <c r="KLU9" s="619"/>
      <c r="KLV9" s="619"/>
      <c r="KLW9" s="619"/>
      <c r="KLX9" s="619"/>
      <c r="KLY9" s="619"/>
      <c r="KLZ9" s="619"/>
      <c r="KMA9" s="619"/>
      <c r="KMB9" s="619"/>
      <c r="KMC9" s="619"/>
      <c r="KMD9" s="619"/>
      <c r="KME9" s="619"/>
      <c r="KMF9" s="619"/>
      <c r="KMG9" s="619"/>
      <c r="KMH9" s="619"/>
      <c r="KMI9" s="619"/>
      <c r="KMJ9" s="619"/>
      <c r="KMK9" s="619"/>
      <c r="KML9" s="619"/>
      <c r="KMM9" s="619"/>
      <c r="KMN9" s="619"/>
      <c r="KMO9" s="619"/>
      <c r="KMP9" s="619"/>
      <c r="KMQ9" s="619"/>
      <c r="KMR9" s="619"/>
      <c r="KMS9" s="619"/>
      <c r="KMT9" s="619"/>
      <c r="KMU9" s="619"/>
      <c r="KMV9" s="619"/>
      <c r="KMW9" s="619"/>
      <c r="KMX9" s="619"/>
      <c r="KMY9" s="619"/>
      <c r="KMZ9" s="619"/>
      <c r="KNA9" s="619"/>
      <c r="KNB9" s="619"/>
      <c r="KNC9" s="619"/>
      <c r="KND9" s="619"/>
      <c r="KNE9" s="619"/>
      <c r="KNF9" s="619"/>
      <c r="KNG9" s="619"/>
      <c r="KNH9" s="619"/>
      <c r="KNI9" s="619"/>
      <c r="KNJ9" s="619"/>
      <c r="KNK9" s="619"/>
      <c r="KNL9" s="619"/>
      <c r="KNM9" s="619"/>
      <c r="KNN9" s="619"/>
      <c r="KNO9" s="619"/>
      <c r="KNP9" s="619"/>
      <c r="KNQ9" s="619"/>
      <c r="KNR9" s="619"/>
      <c r="KNS9" s="619"/>
      <c r="KNT9" s="619"/>
      <c r="KNU9" s="619"/>
      <c r="KNV9" s="619"/>
      <c r="KNW9" s="619"/>
      <c r="KNX9" s="619"/>
      <c r="KNY9" s="619"/>
      <c r="KNZ9" s="619"/>
      <c r="KOA9" s="619"/>
      <c r="KOB9" s="619"/>
      <c r="KOC9" s="619"/>
      <c r="KOD9" s="619"/>
      <c r="KOE9" s="619"/>
      <c r="KOF9" s="619"/>
      <c r="KOG9" s="619"/>
      <c r="KOH9" s="619"/>
      <c r="KOI9" s="619"/>
      <c r="KOJ9" s="619"/>
      <c r="KOK9" s="619"/>
      <c r="KOL9" s="619"/>
      <c r="KOM9" s="619"/>
      <c r="KON9" s="619"/>
      <c r="KOO9" s="619"/>
      <c r="KOP9" s="619"/>
      <c r="KOQ9" s="619"/>
      <c r="KOR9" s="619"/>
      <c r="KOS9" s="619"/>
      <c r="KOT9" s="619"/>
      <c r="KOU9" s="619"/>
      <c r="KOV9" s="619"/>
      <c r="KOW9" s="619"/>
      <c r="KOX9" s="619"/>
      <c r="KOY9" s="619"/>
      <c r="KOZ9" s="619"/>
      <c r="KPA9" s="619"/>
      <c r="KPB9" s="619"/>
      <c r="KPC9" s="619"/>
      <c r="KPD9" s="619"/>
      <c r="KPE9" s="619"/>
      <c r="KPF9" s="619"/>
      <c r="KPG9" s="619"/>
      <c r="KPH9" s="619"/>
      <c r="KPI9" s="619"/>
      <c r="KPJ9" s="619"/>
      <c r="KPK9" s="619"/>
      <c r="KPL9" s="619"/>
      <c r="KPM9" s="619"/>
      <c r="KPN9" s="619"/>
      <c r="KPO9" s="619"/>
      <c r="KPP9" s="619"/>
      <c r="KPQ9" s="619"/>
      <c r="KPR9" s="619"/>
      <c r="KPS9" s="619"/>
      <c r="KPT9" s="619"/>
      <c r="KPU9" s="619"/>
      <c r="KPV9" s="619"/>
      <c r="KPW9" s="619"/>
      <c r="KPX9" s="619"/>
      <c r="KPY9" s="619"/>
      <c r="KPZ9" s="619"/>
      <c r="KQA9" s="619"/>
      <c r="KQB9" s="619"/>
      <c r="KQC9" s="619"/>
      <c r="KQD9" s="619"/>
      <c r="KQE9" s="619"/>
      <c r="KQF9" s="619"/>
      <c r="KQG9" s="619"/>
      <c r="KQH9" s="619"/>
      <c r="KQI9" s="619"/>
      <c r="KQJ9" s="619"/>
      <c r="KQK9" s="619"/>
      <c r="KQL9" s="619"/>
      <c r="KQM9" s="619"/>
      <c r="KQN9" s="619"/>
      <c r="KQO9" s="619"/>
      <c r="KQP9" s="619"/>
      <c r="KQQ9" s="619"/>
      <c r="KQR9" s="619"/>
      <c r="KQS9" s="619"/>
      <c r="KQT9" s="619"/>
      <c r="KQU9" s="619"/>
      <c r="KQV9" s="619"/>
      <c r="KQW9" s="619"/>
      <c r="KQX9" s="619"/>
      <c r="KQY9" s="619"/>
      <c r="KQZ9" s="619"/>
      <c r="KRA9" s="619"/>
      <c r="KRB9" s="619"/>
      <c r="KRC9" s="619"/>
      <c r="KRD9" s="619"/>
      <c r="KRE9" s="619"/>
      <c r="KRF9" s="619"/>
      <c r="KRG9" s="619"/>
      <c r="KRH9" s="619"/>
      <c r="KRI9" s="619"/>
      <c r="KRJ9" s="619"/>
      <c r="KRK9" s="619"/>
      <c r="KRL9" s="619"/>
      <c r="KRM9" s="619"/>
      <c r="KRN9" s="619"/>
      <c r="KRO9" s="619"/>
      <c r="KRP9" s="619"/>
      <c r="KRQ9" s="619"/>
      <c r="KRR9" s="619"/>
      <c r="KRS9" s="619"/>
      <c r="KRT9" s="619"/>
      <c r="KRU9" s="619"/>
      <c r="KRV9" s="619"/>
      <c r="KRW9" s="619"/>
      <c r="KRX9" s="619"/>
      <c r="KRY9" s="619"/>
      <c r="KRZ9" s="619"/>
      <c r="KSA9" s="619"/>
      <c r="KSB9" s="619"/>
      <c r="KSC9" s="619"/>
      <c r="KSD9" s="619"/>
      <c r="KSE9" s="619"/>
      <c r="KSF9" s="619"/>
      <c r="KSG9" s="619"/>
      <c r="KSH9" s="619"/>
      <c r="KSI9" s="619"/>
      <c r="KSJ9" s="619"/>
      <c r="KSK9" s="619"/>
      <c r="KSL9" s="619"/>
      <c r="KSM9" s="619"/>
      <c r="KSN9" s="619"/>
      <c r="KSO9" s="619"/>
      <c r="KSP9" s="619"/>
      <c r="KSQ9" s="619"/>
      <c r="KSR9" s="619"/>
      <c r="KSS9" s="619"/>
      <c r="KST9" s="619"/>
      <c r="KSU9" s="619"/>
      <c r="KSV9" s="619"/>
      <c r="KSW9" s="619"/>
      <c r="KSX9" s="619"/>
      <c r="KSY9" s="619"/>
      <c r="KSZ9" s="619"/>
      <c r="KTA9" s="619"/>
      <c r="KTB9" s="619"/>
      <c r="KTC9" s="619"/>
      <c r="KTD9" s="619"/>
      <c r="KTE9" s="619"/>
      <c r="KTF9" s="619"/>
      <c r="KTG9" s="619"/>
      <c r="KTH9" s="619"/>
      <c r="KTI9" s="619"/>
      <c r="KTJ9" s="619"/>
      <c r="KTK9" s="619"/>
      <c r="KTL9" s="619"/>
      <c r="KTM9" s="619"/>
      <c r="KTN9" s="619"/>
      <c r="KTO9" s="619"/>
      <c r="KTP9" s="619"/>
      <c r="KTQ9" s="619"/>
      <c r="KTR9" s="619"/>
      <c r="KTS9" s="619"/>
      <c r="KTT9" s="619"/>
      <c r="KTU9" s="619"/>
      <c r="KTV9" s="619"/>
      <c r="KTW9" s="619"/>
      <c r="KTX9" s="619"/>
      <c r="KTY9" s="619"/>
      <c r="KTZ9" s="619"/>
      <c r="KUA9" s="619"/>
      <c r="KUB9" s="619"/>
      <c r="KUC9" s="619"/>
      <c r="KUD9" s="619"/>
      <c r="KUE9" s="619"/>
      <c r="KUF9" s="619"/>
      <c r="KUG9" s="619"/>
      <c r="KUH9" s="619"/>
      <c r="KUI9" s="619"/>
      <c r="KUJ9" s="619"/>
      <c r="KUK9" s="619"/>
      <c r="KUL9" s="619"/>
      <c r="KUM9" s="619"/>
      <c r="KUN9" s="619"/>
      <c r="KUO9" s="619"/>
      <c r="KUP9" s="619"/>
      <c r="KUQ9" s="619"/>
      <c r="KUR9" s="619"/>
      <c r="KUS9" s="619"/>
      <c r="KUT9" s="619"/>
      <c r="KUU9" s="619"/>
      <c r="KUV9" s="619"/>
      <c r="KUW9" s="619"/>
      <c r="KUX9" s="619"/>
      <c r="KUY9" s="619"/>
      <c r="KUZ9" s="619"/>
      <c r="KVA9" s="619"/>
      <c r="KVB9" s="619"/>
      <c r="KVC9" s="619"/>
      <c r="KVD9" s="619"/>
      <c r="KVE9" s="619"/>
      <c r="KVF9" s="619"/>
      <c r="KVG9" s="619"/>
      <c r="KVH9" s="619"/>
      <c r="KVI9" s="619"/>
      <c r="KVJ9" s="619"/>
      <c r="KVK9" s="619"/>
      <c r="KVL9" s="619"/>
      <c r="KVM9" s="619"/>
      <c r="KVN9" s="619"/>
      <c r="KVO9" s="619"/>
      <c r="KVP9" s="619"/>
      <c r="KVQ9" s="619"/>
      <c r="KVR9" s="619"/>
      <c r="KVS9" s="619"/>
      <c r="KVT9" s="619"/>
      <c r="KVU9" s="619"/>
      <c r="KVV9" s="619"/>
      <c r="KVW9" s="619"/>
      <c r="KVX9" s="619"/>
      <c r="KVY9" s="619"/>
      <c r="KVZ9" s="619"/>
      <c r="KWA9" s="619"/>
      <c r="KWB9" s="619"/>
      <c r="KWC9" s="619"/>
      <c r="KWD9" s="619"/>
      <c r="KWE9" s="619"/>
      <c r="KWF9" s="619"/>
      <c r="KWG9" s="619"/>
      <c r="KWH9" s="619"/>
      <c r="KWI9" s="619"/>
      <c r="KWJ9" s="619"/>
      <c r="KWK9" s="619"/>
      <c r="KWL9" s="619"/>
      <c r="KWM9" s="619"/>
      <c r="KWN9" s="619"/>
      <c r="KWO9" s="619"/>
      <c r="KWP9" s="619"/>
      <c r="KWQ9" s="619"/>
      <c r="KWR9" s="619"/>
      <c r="KWS9" s="619"/>
      <c r="KWT9" s="619"/>
      <c r="KWU9" s="619"/>
      <c r="KWV9" s="619"/>
      <c r="KWW9" s="619"/>
      <c r="KWX9" s="619"/>
      <c r="KWY9" s="619"/>
      <c r="KWZ9" s="619"/>
      <c r="KXA9" s="619"/>
      <c r="KXB9" s="619"/>
      <c r="KXC9" s="619"/>
      <c r="KXD9" s="619"/>
      <c r="KXE9" s="619"/>
      <c r="KXF9" s="619"/>
      <c r="KXG9" s="619"/>
      <c r="KXH9" s="619"/>
      <c r="KXI9" s="619"/>
      <c r="KXJ9" s="619"/>
      <c r="KXK9" s="619"/>
      <c r="KXL9" s="619"/>
      <c r="KXM9" s="619"/>
      <c r="KXN9" s="619"/>
      <c r="KXO9" s="619"/>
      <c r="KXP9" s="619"/>
      <c r="KXQ9" s="619"/>
      <c r="KXR9" s="619"/>
      <c r="KXS9" s="619"/>
      <c r="KXT9" s="619"/>
      <c r="KXU9" s="619"/>
      <c r="KXV9" s="619"/>
      <c r="KXW9" s="619"/>
      <c r="KXX9" s="619"/>
      <c r="KXY9" s="619"/>
      <c r="KXZ9" s="619"/>
      <c r="KYA9" s="619"/>
      <c r="KYB9" s="619"/>
      <c r="KYC9" s="619"/>
      <c r="KYD9" s="619"/>
      <c r="KYE9" s="619"/>
      <c r="KYF9" s="619"/>
      <c r="KYG9" s="619"/>
      <c r="KYH9" s="619"/>
      <c r="KYI9" s="619"/>
      <c r="KYJ9" s="619"/>
      <c r="KYK9" s="619"/>
      <c r="KYL9" s="619"/>
      <c r="KYM9" s="619"/>
      <c r="KYN9" s="619"/>
      <c r="KYO9" s="619"/>
      <c r="KYP9" s="619"/>
      <c r="KYQ9" s="619"/>
      <c r="KYR9" s="619"/>
      <c r="KYS9" s="619"/>
      <c r="KYT9" s="619"/>
      <c r="KYU9" s="619"/>
      <c r="KYV9" s="619"/>
      <c r="KYW9" s="619"/>
      <c r="KYX9" s="619"/>
      <c r="KYY9" s="619"/>
      <c r="KYZ9" s="619"/>
      <c r="KZA9" s="619"/>
      <c r="KZB9" s="619"/>
      <c r="KZC9" s="619"/>
      <c r="KZD9" s="619"/>
      <c r="KZE9" s="619"/>
      <c r="KZF9" s="619"/>
      <c r="KZG9" s="619"/>
      <c r="KZH9" s="619"/>
      <c r="KZI9" s="619"/>
      <c r="KZJ9" s="619"/>
      <c r="KZK9" s="619"/>
      <c r="KZL9" s="619"/>
      <c r="KZM9" s="619"/>
      <c r="KZN9" s="619"/>
      <c r="KZO9" s="619"/>
      <c r="KZP9" s="619"/>
      <c r="KZQ9" s="619"/>
      <c r="KZR9" s="619"/>
      <c r="KZS9" s="619"/>
      <c r="KZT9" s="619"/>
      <c r="KZU9" s="619"/>
      <c r="KZV9" s="619"/>
      <c r="KZW9" s="619"/>
      <c r="KZX9" s="619"/>
      <c r="KZY9" s="619"/>
      <c r="KZZ9" s="619"/>
      <c r="LAA9" s="619"/>
      <c r="LAB9" s="619"/>
      <c r="LAC9" s="619"/>
      <c r="LAD9" s="619"/>
      <c r="LAE9" s="619"/>
      <c r="LAF9" s="619"/>
      <c r="LAG9" s="619"/>
      <c r="LAH9" s="619"/>
      <c r="LAI9" s="619"/>
      <c r="LAJ9" s="619"/>
      <c r="LAK9" s="619"/>
      <c r="LAL9" s="619"/>
      <c r="LAM9" s="619"/>
      <c r="LAN9" s="619"/>
      <c r="LAO9" s="619"/>
      <c r="LAP9" s="619"/>
      <c r="LAQ9" s="619"/>
      <c r="LAR9" s="619"/>
      <c r="LAS9" s="619"/>
      <c r="LAT9" s="619"/>
      <c r="LAU9" s="619"/>
      <c r="LAV9" s="619"/>
      <c r="LAW9" s="619"/>
      <c r="LAX9" s="619"/>
      <c r="LAY9" s="619"/>
      <c r="LAZ9" s="619"/>
      <c r="LBA9" s="619"/>
      <c r="LBB9" s="619"/>
      <c r="LBC9" s="619"/>
      <c r="LBD9" s="619"/>
      <c r="LBE9" s="619"/>
      <c r="LBF9" s="619"/>
      <c r="LBG9" s="619"/>
      <c r="LBH9" s="619"/>
      <c r="LBI9" s="619"/>
      <c r="LBJ9" s="619"/>
      <c r="LBK9" s="619"/>
      <c r="LBL9" s="619"/>
      <c r="LBM9" s="619"/>
      <c r="LBN9" s="619"/>
      <c r="LBO9" s="619"/>
      <c r="LBP9" s="619"/>
      <c r="LBQ9" s="619"/>
      <c r="LBR9" s="619"/>
      <c r="LBS9" s="619"/>
      <c r="LBT9" s="619"/>
      <c r="LBU9" s="619"/>
      <c r="LBV9" s="619"/>
      <c r="LBW9" s="619"/>
      <c r="LBX9" s="619"/>
      <c r="LBY9" s="619"/>
      <c r="LBZ9" s="619"/>
      <c r="LCA9" s="619"/>
      <c r="LCB9" s="619"/>
      <c r="LCC9" s="619"/>
      <c r="LCD9" s="619"/>
      <c r="LCE9" s="619"/>
      <c r="LCF9" s="619"/>
      <c r="LCG9" s="619"/>
      <c r="LCH9" s="619"/>
      <c r="LCI9" s="619"/>
      <c r="LCJ9" s="619"/>
      <c r="LCK9" s="619"/>
      <c r="LCL9" s="619"/>
      <c r="LCM9" s="619"/>
      <c r="LCN9" s="619"/>
      <c r="LCO9" s="619"/>
      <c r="LCP9" s="619"/>
      <c r="LCQ9" s="619"/>
      <c r="LCR9" s="619"/>
      <c r="LCS9" s="619"/>
      <c r="LCT9" s="619"/>
      <c r="LCU9" s="619"/>
      <c r="LCV9" s="619"/>
      <c r="LCW9" s="619"/>
      <c r="LCX9" s="619"/>
      <c r="LCY9" s="619"/>
      <c r="LCZ9" s="619"/>
      <c r="LDA9" s="619"/>
      <c r="LDB9" s="619"/>
      <c r="LDC9" s="619"/>
      <c r="LDD9" s="619"/>
      <c r="LDE9" s="619"/>
      <c r="LDF9" s="619"/>
      <c r="LDG9" s="619"/>
      <c r="LDH9" s="619"/>
      <c r="LDI9" s="619"/>
      <c r="LDJ9" s="619"/>
      <c r="LDK9" s="619"/>
      <c r="LDL9" s="619"/>
      <c r="LDM9" s="619"/>
      <c r="LDN9" s="619"/>
      <c r="LDO9" s="619"/>
      <c r="LDP9" s="619"/>
      <c r="LDQ9" s="619"/>
      <c r="LDR9" s="619"/>
      <c r="LDS9" s="619"/>
      <c r="LDT9" s="619"/>
      <c r="LDU9" s="619"/>
      <c r="LDV9" s="619"/>
      <c r="LDW9" s="619"/>
      <c r="LDX9" s="619"/>
      <c r="LDY9" s="619"/>
      <c r="LDZ9" s="619"/>
      <c r="LEA9" s="619"/>
      <c r="LEB9" s="619"/>
      <c r="LEC9" s="619"/>
      <c r="LED9" s="619"/>
      <c r="LEE9" s="619"/>
      <c r="LEF9" s="619"/>
      <c r="LEG9" s="619"/>
      <c r="LEH9" s="619"/>
      <c r="LEI9" s="619"/>
      <c r="LEJ9" s="619"/>
      <c r="LEK9" s="619"/>
      <c r="LEL9" s="619"/>
      <c r="LEM9" s="619"/>
      <c r="LEN9" s="619"/>
      <c r="LEO9" s="619"/>
      <c r="LEP9" s="619"/>
      <c r="LEQ9" s="619"/>
      <c r="LER9" s="619"/>
      <c r="LES9" s="619"/>
      <c r="LET9" s="619"/>
      <c r="LEU9" s="619"/>
      <c r="LEV9" s="619"/>
      <c r="LEW9" s="619"/>
      <c r="LEX9" s="619"/>
      <c r="LEY9" s="619"/>
      <c r="LEZ9" s="619"/>
      <c r="LFA9" s="619"/>
      <c r="LFB9" s="619"/>
      <c r="LFC9" s="619"/>
      <c r="LFD9" s="619"/>
      <c r="LFE9" s="619"/>
      <c r="LFF9" s="619"/>
      <c r="LFG9" s="619"/>
      <c r="LFH9" s="619"/>
      <c r="LFI9" s="619"/>
      <c r="LFJ9" s="619"/>
      <c r="LFK9" s="619"/>
      <c r="LFL9" s="619"/>
      <c r="LFM9" s="619"/>
      <c r="LFN9" s="619"/>
      <c r="LFO9" s="619"/>
      <c r="LFP9" s="619"/>
      <c r="LFQ9" s="619"/>
      <c r="LFR9" s="619"/>
      <c r="LFS9" s="619"/>
      <c r="LFT9" s="619"/>
      <c r="LFU9" s="619"/>
      <c r="LFV9" s="619"/>
      <c r="LFW9" s="619"/>
      <c r="LFX9" s="619"/>
      <c r="LFY9" s="619"/>
      <c r="LFZ9" s="619"/>
      <c r="LGA9" s="619"/>
      <c r="LGB9" s="619"/>
      <c r="LGC9" s="619"/>
      <c r="LGD9" s="619"/>
      <c r="LGE9" s="619"/>
      <c r="LGF9" s="619"/>
      <c r="LGG9" s="619"/>
      <c r="LGH9" s="619"/>
      <c r="LGI9" s="619"/>
      <c r="LGJ9" s="619"/>
      <c r="LGK9" s="619"/>
      <c r="LGL9" s="619"/>
      <c r="LGM9" s="619"/>
      <c r="LGN9" s="619"/>
      <c r="LGO9" s="619"/>
      <c r="LGP9" s="619"/>
      <c r="LGQ9" s="619"/>
      <c r="LGR9" s="619"/>
      <c r="LGS9" s="619"/>
      <c r="LGT9" s="619"/>
      <c r="LGU9" s="619"/>
      <c r="LGV9" s="619"/>
      <c r="LGW9" s="619"/>
      <c r="LGX9" s="619"/>
      <c r="LGY9" s="619"/>
      <c r="LGZ9" s="619"/>
      <c r="LHA9" s="619"/>
      <c r="LHB9" s="619"/>
      <c r="LHC9" s="619"/>
      <c r="LHD9" s="619"/>
      <c r="LHE9" s="619"/>
      <c r="LHF9" s="619"/>
      <c r="LHG9" s="619"/>
      <c r="LHH9" s="619"/>
      <c r="LHI9" s="619"/>
      <c r="LHJ9" s="619"/>
      <c r="LHK9" s="619"/>
      <c r="LHL9" s="619"/>
      <c r="LHM9" s="619"/>
      <c r="LHN9" s="619"/>
      <c r="LHO9" s="619"/>
      <c r="LHP9" s="619"/>
      <c r="LHQ9" s="619"/>
      <c r="LHR9" s="619"/>
      <c r="LHS9" s="619"/>
      <c r="LHT9" s="619"/>
      <c r="LHU9" s="619"/>
      <c r="LHV9" s="619"/>
      <c r="LHW9" s="619"/>
      <c r="LHX9" s="619"/>
      <c r="LHY9" s="619"/>
      <c r="LHZ9" s="619"/>
      <c r="LIA9" s="619"/>
      <c r="LIB9" s="619"/>
      <c r="LIC9" s="619"/>
      <c r="LID9" s="619"/>
      <c r="LIE9" s="619"/>
      <c r="LIF9" s="619"/>
      <c r="LIG9" s="619"/>
      <c r="LIH9" s="619"/>
      <c r="LII9" s="619"/>
      <c r="LIJ9" s="619"/>
      <c r="LIK9" s="619"/>
      <c r="LIL9" s="619"/>
      <c r="LIM9" s="619"/>
      <c r="LIN9" s="619"/>
      <c r="LIO9" s="619"/>
      <c r="LIP9" s="619"/>
      <c r="LIQ9" s="619"/>
      <c r="LIR9" s="619"/>
      <c r="LIS9" s="619"/>
      <c r="LIT9" s="619"/>
      <c r="LIU9" s="619"/>
      <c r="LIV9" s="619"/>
      <c r="LIW9" s="619"/>
      <c r="LIX9" s="619"/>
      <c r="LIY9" s="619"/>
      <c r="LIZ9" s="619"/>
      <c r="LJA9" s="619"/>
      <c r="LJB9" s="619"/>
      <c r="LJC9" s="619"/>
      <c r="LJD9" s="619"/>
      <c r="LJE9" s="619"/>
      <c r="LJF9" s="619"/>
      <c r="LJG9" s="619"/>
      <c r="LJH9" s="619"/>
      <c r="LJI9" s="619"/>
      <c r="LJJ9" s="619"/>
      <c r="LJK9" s="619"/>
      <c r="LJL9" s="619"/>
      <c r="LJM9" s="619"/>
      <c r="LJN9" s="619"/>
      <c r="LJO9" s="619"/>
      <c r="LJP9" s="619"/>
      <c r="LJQ9" s="619"/>
      <c r="LJR9" s="619"/>
      <c r="LJS9" s="619"/>
      <c r="LJT9" s="619"/>
      <c r="LJU9" s="619"/>
      <c r="LJV9" s="619"/>
      <c r="LJW9" s="619"/>
      <c r="LJX9" s="619"/>
      <c r="LJY9" s="619"/>
      <c r="LJZ9" s="619"/>
      <c r="LKA9" s="619"/>
      <c r="LKB9" s="619"/>
      <c r="LKC9" s="619"/>
      <c r="LKD9" s="619"/>
      <c r="LKE9" s="619"/>
      <c r="LKF9" s="619"/>
      <c r="LKG9" s="619"/>
      <c r="LKH9" s="619"/>
      <c r="LKI9" s="619"/>
      <c r="LKJ9" s="619"/>
      <c r="LKK9" s="619"/>
      <c r="LKL9" s="619"/>
      <c r="LKM9" s="619"/>
      <c r="LKN9" s="619"/>
      <c r="LKO9" s="619"/>
      <c r="LKP9" s="619"/>
      <c r="LKQ9" s="619"/>
      <c r="LKR9" s="619"/>
      <c r="LKS9" s="619"/>
      <c r="LKT9" s="619"/>
      <c r="LKU9" s="619"/>
      <c r="LKV9" s="619"/>
      <c r="LKW9" s="619"/>
      <c r="LKX9" s="619"/>
      <c r="LKY9" s="619"/>
      <c r="LKZ9" s="619"/>
      <c r="LLA9" s="619"/>
      <c r="LLB9" s="619"/>
      <c r="LLC9" s="619"/>
      <c r="LLD9" s="619"/>
      <c r="LLE9" s="619"/>
      <c r="LLF9" s="619"/>
      <c r="LLG9" s="619"/>
      <c r="LLH9" s="619"/>
      <c r="LLI9" s="619"/>
      <c r="LLJ9" s="619"/>
      <c r="LLK9" s="619"/>
      <c r="LLL9" s="619"/>
      <c r="LLM9" s="619"/>
      <c r="LLN9" s="619"/>
      <c r="LLO9" s="619"/>
      <c r="LLP9" s="619"/>
      <c r="LLQ9" s="619"/>
      <c r="LLR9" s="619"/>
      <c r="LLS9" s="619"/>
      <c r="LLT9" s="619"/>
      <c r="LLU9" s="619"/>
      <c r="LLV9" s="619"/>
      <c r="LLW9" s="619"/>
      <c r="LLX9" s="619"/>
      <c r="LLY9" s="619"/>
      <c r="LLZ9" s="619"/>
      <c r="LMA9" s="619"/>
      <c r="LMB9" s="619"/>
      <c r="LMC9" s="619"/>
      <c r="LMD9" s="619"/>
      <c r="LME9" s="619"/>
      <c r="LMF9" s="619"/>
      <c r="LMG9" s="619"/>
      <c r="LMH9" s="619"/>
      <c r="LMI9" s="619"/>
      <c r="LMJ9" s="619"/>
      <c r="LMK9" s="619"/>
      <c r="LML9" s="619"/>
      <c r="LMM9" s="619"/>
      <c r="LMN9" s="619"/>
      <c r="LMO9" s="619"/>
      <c r="LMP9" s="619"/>
      <c r="LMQ9" s="619"/>
      <c r="LMR9" s="619"/>
      <c r="LMS9" s="619"/>
      <c r="LMT9" s="619"/>
      <c r="LMU9" s="619"/>
      <c r="LMV9" s="619"/>
      <c r="LMW9" s="619"/>
      <c r="LMX9" s="619"/>
      <c r="LMY9" s="619"/>
      <c r="LMZ9" s="619"/>
      <c r="LNA9" s="619"/>
      <c r="LNB9" s="619"/>
      <c r="LNC9" s="619"/>
      <c r="LND9" s="619"/>
      <c r="LNE9" s="619"/>
      <c r="LNF9" s="619"/>
      <c r="LNG9" s="619"/>
      <c r="LNH9" s="619"/>
      <c r="LNI9" s="619"/>
      <c r="LNJ9" s="619"/>
      <c r="LNK9" s="619"/>
      <c r="LNL9" s="619"/>
      <c r="LNM9" s="619"/>
      <c r="LNN9" s="619"/>
      <c r="LNO9" s="619"/>
      <c r="LNP9" s="619"/>
      <c r="LNQ9" s="619"/>
      <c r="LNR9" s="619"/>
      <c r="LNS9" s="619"/>
      <c r="LNT9" s="619"/>
      <c r="LNU9" s="619"/>
      <c r="LNV9" s="619"/>
      <c r="LNW9" s="619"/>
      <c r="LNX9" s="619"/>
      <c r="LNY9" s="619"/>
      <c r="LNZ9" s="619"/>
      <c r="LOA9" s="619"/>
      <c r="LOB9" s="619"/>
      <c r="LOC9" s="619"/>
      <c r="LOD9" s="619"/>
      <c r="LOE9" s="619"/>
      <c r="LOF9" s="619"/>
      <c r="LOG9" s="619"/>
      <c r="LOH9" s="619"/>
      <c r="LOI9" s="619"/>
      <c r="LOJ9" s="619"/>
      <c r="LOK9" s="619"/>
      <c r="LOL9" s="619"/>
      <c r="LOM9" s="619"/>
      <c r="LON9" s="619"/>
      <c r="LOO9" s="619"/>
      <c r="LOP9" s="619"/>
      <c r="LOQ9" s="619"/>
      <c r="LOR9" s="619"/>
      <c r="LOS9" s="619"/>
      <c r="LOT9" s="619"/>
      <c r="LOU9" s="619"/>
      <c r="LOV9" s="619"/>
      <c r="LOW9" s="619"/>
      <c r="LOX9" s="619"/>
      <c r="LOY9" s="619"/>
      <c r="LOZ9" s="619"/>
      <c r="LPA9" s="619"/>
      <c r="LPB9" s="619"/>
      <c r="LPC9" s="619"/>
      <c r="LPD9" s="619"/>
      <c r="LPE9" s="619"/>
      <c r="LPF9" s="619"/>
      <c r="LPG9" s="619"/>
      <c r="LPH9" s="619"/>
      <c r="LPI9" s="619"/>
      <c r="LPJ9" s="619"/>
      <c r="LPK9" s="619"/>
      <c r="LPL9" s="619"/>
      <c r="LPM9" s="619"/>
      <c r="LPN9" s="619"/>
      <c r="LPO9" s="619"/>
      <c r="LPP9" s="619"/>
      <c r="LPQ9" s="619"/>
      <c r="LPR9" s="619"/>
      <c r="LPS9" s="619"/>
      <c r="LPT9" s="619"/>
      <c r="LPU9" s="619"/>
      <c r="LPV9" s="619"/>
      <c r="LPW9" s="619"/>
      <c r="LPX9" s="619"/>
      <c r="LPY9" s="619"/>
      <c r="LPZ9" s="619"/>
      <c r="LQA9" s="619"/>
      <c r="LQB9" s="619"/>
      <c r="LQC9" s="619"/>
      <c r="LQD9" s="619"/>
      <c r="LQE9" s="619"/>
      <c r="LQF9" s="619"/>
      <c r="LQG9" s="619"/>
      <c r="LQH9" s="619"/>
      <c r="LQI9" s="619"/>
      <c r="LQJ9" s="619"/>
      <c r="LQK9" s="619"/>
      <c r="LQL9" s="619"/>
      <c r="LQM9" s="619"/>
      <c r="LQN9" s="619"/>
      <c r="LQO9" s="619"/>
      <c r="LQP9" s="619"/>
      <c r="LQQ9" s="619"/>
      <c r="LQR9" s="619"/>
      <c r="LQS9" s="619"/>
      <c r="LQT9" s="619"/>
      <c r="LQU9" s="619"/>
      <c r="LQV9" s="619"/>
      <c r="LQW9" s="619"/>
      <c r="LQX9" s="619"/>
      <c r="LQY9" s="619"/>
      <c r="LQZ9" s="619"/>
      <c r="LRA9" s="619"/>
      <c r="LRB9" s="619"/>
      <c r="LRC9" s="619"/>
      <c r="LRD9" s="619"/>
      <c r="LRE9" s="619"/>
      <c r="LRF9" s="619"/>
      <c r="LRG9" s="619"/>
      <c r="LRH9" s="619"/>
      <c r="LRI9" s="619"/>
      <c r="LRJ9" s="619"/>
      <c r="LRK9" s="619"/>
      <c r="LRL9" s="619"/>
      <c r="LRM9" s="619"/>
      <c r="LRN9" s="619"/>
      <c r="LRO9" s="619"/>
      <c r="LRP9" s="619"/>
      <c r="LRQ9" s="619"/>
      <c r="LRR9" s="619"/>
      <c r="LRS9" s="619"/>
      <c r="LRT9" s="619"/>
      <c r="LRU9" s="619"/>
      <c r="LRV9" s="619"/>
      <c r="LRW9" s="619"/>
      <c r="LRX9" s="619"/>
      <c r="LRY9" s="619"/>
      <c r="LRZ9" s="619"/>
      <c r="LSA9" s="619"/>
      <c r="LSB9" s="619"/>
      <c r="LSC9" s="619"/>
      <c r="LSD9" s="619"/>
      <c r="LSE9" s="619"/>
      <c r="LSF9" s="619"/>
      <c r="LSG9" s="619"/>
      <c r="LSH9" s="619"/>
      <c r="LSI9" s="619"/>
      <c r="LSJ9" s="619"/>
      <c r="LSK9" s="619"/>
      <c r="LSL9" s="619"/>
      <c r="LSM9" s="619"/>
      <c r="LSN9" s="619"/>
      <c r="LSO9" s="619"/>
      <c r="LSP9" s="619"/>
      <c r="LSQ9" s="619"/>
      <c r="LSR9" s="619"/>
      <c r="LSS9" s="619"/>
      <c r="LST9" s="619"/>
      <c r="LSU9" s="619"/>
      <c r="LSV9" s="619"/>
      <c r="LSW9" s="619"/>
      <c r="LSX9" s="619"/>
      <c r="LSY9" s="619"/>
      <c r="LSZ9" s="619"/>
      <c r="LTA9" s="619"/>
      <c r="LTB9" s="619"/>
      <c r="LTC9" s="619"/>
      <c r="LTD9" s="619"/>
      <c r="LTE9" s="619"/>
      <c r="LTF9" s="619"/>
      <c r="LTG9" s="619"/>
      <c r="LTH9" s="619"/>
      <c r="LTI9" s="619"/>
      <c r="LTJ9" s="619"/>
      <c r="LTK9" s="619"/>
      <c r="LTL9" s="619"/>
      <c r="LTM9" s="619"/>
      <c r="LTN9" s="619"/>
      <c r="LTO9" s="619"/>
      <c r="LTP9" s="619"/>
      <c r="LTQ9" s="619"/>
      <c r="LTR9" s="619"/>
      <c r="LTS9" s="619"/>
      <c r="LTT9" s="619"/>
      <c r="LTU9" s="619"/>
      <c r="LTV9" s="619"/>
      <c r="LTW9" s="619"/>
      <c r="LTX9" s="619"/>
      <c r="LTY9" s="619"/>
      <c r="LTZ9" s="619"/>
      <c r="LUA9" s="619"/>
      <c r="LUB9" s="619"/>
      <c r="LUC9" s="619"/>
      <c r="LUD9" s="619"/>
      <c r="LUE9" s="619"/>
      <c r="LUF9" s="619"/>
      <c r="LUG9" s="619"/>
      <c r="LUH9" s="619"/>
      <c r="LUI9" s="619"/>
      <c r="LUJ9" s="619"/>
      <c r="LUK9" s="619"/>
      <c r="LUL9" s="619"/>
      <c r="LUM9" s="619"/>
      <c r="LUN9" s="619"/>
      <c r="LUO9" s="619"/>
      <c r="LUP9" s="619"/>
      <c r="LUQ9" s="619"/>
      <c r="LUR9" s="619"/>
      <c r="LUS9" s="619"/>
      <c r="LUT9" s="619"/>
      <c r="LUU9" s="619"/>
      <c r="LUV9" s="619"/>
      <c r="LUW9" s="619"/>
      <c r="LUX9" s="619"/>
      <c r="LUY9" s="619"/>
      <c r="LUZ9" s="619"/>
      <c r="LVA9" s="619"/>
      <c r="LVB9" s="619"/>
      <c r="LVC9" s="619"/>
      <c r="LVD9" s="619"/>
      <c r="LVE9" s="619"/>
      <c r="LVF9" s="619"/>
      <c r="LVG9" s="619"/>
      <c r="LVH9" s="619"/>
      <c r="LVI9" s="619"/>
      <c r="LVJ9" s="619"/>
      <c r="LVK9" s="619"/>
      <c r="LVL9" s="619"/>
      <c r="LVM9" s="619"/>
      <c r="LVN9" s="619"/>
      <c r="LVO9" s="619"/>
      <c r="LVP9" s="619"/>
      <c r="LVQ9" s="619"/>
      <c r="LVR9" s="619"/>
      <c r="LVS9" s="619"/>
      <c r="LVT9" s="619"/>
      <c r="LVU9" s="619"/>
      <c r="LVV9" s="619"/>
      <c r="LVW9" s="619"/>
      <c r="LVX9" s="619"/>
      <c r="LVY9" s="619"/>
      <c r="LVZ9" s="619"/>
      <c r="LWA9" s="619"/>
      <c r="LWB9" s="619"/>
      <c r="LWC9" s="619"/>
      <c r="LWD9" s="619"/>
      <c r="LWE9" s="619"/>
      <c r="LWF9" s="619"/>
      <c r="LWG9" s="619"/>
      <c r="LWH9" s="619"/>
      <c r="LWI9" s="619"/>
      <c r="LWJ9" s="619"/>
      <c r="LWK9" s="619"/>
      <c r="LWL9" s="619"/>
      <c r="LWM9" s="619"/>
      <c r="LWN9" s="619"/>
      <c r="LWO9" s="619"/>
      <c r="LWP9" s="619"/>
      <c r="LWQ9" s="619"/>
      <c r="LWR9" s="619"/>
      <c r="LWS9" s="619"/>
      <c r="LWT9" s="619"/>
      <c r="LWU9" s="619"/>
      <c r="LWV9" s="619"/>
      <c r="LWW9" s="619"/>
      <c r="LWX9" s="619"/>
      <c r="LWY9" s="619"/>
      <c r="LWZ9" s="619"/>
      <c r="LXA9" s="619"/>
      <c r="LXB9" s="619"/>
      <c r="LXC9" s="619"/>
      <c r="LXD9" s="619"/>
      <c r="LXE9" s="619"/>
      <c r="LXF9" s="619"/>
      <c r="LXG9" s="619"/>
      <c r="LXH9" s="619"/>
      <c r="LXI9" s="619"/>
      <c r="LXJ9" s="619"/>
      <c r="LXK9" s="619"/>
      <c r="LXL9" s="619"/>
      <c r="LXM9" s="619"/>
      <c r="LXN9" s="619"/>
      <c r="LXO9" s="619"/>
      <c r="LXP9" s="619"/>
      <c r="LXQ9" s="619"/>
      <c r="LXR9" s="619"/>
      <c r="LXS9" s="619"/>
      <c r="LXT9" s="619"/>
      <c r="LXU9" s="619"/>
      <c r="LXV9" s="619"/>
      <c r="LXW9" s="619"/>
      <c r="LXX9" s="619"/>
      <c r="LXY9" s="619"/>
      <c r="LXZ9" s="619"/>
      <c r="LYA9" s="619"/>
      <c r="LYB9" s="619"/>
      <c r="LYC9" s="619"/>
      <c r="LYD9" s="619"/>
      <c r="LYE9" s="619"/>
      <c r="LYF9" s="619"/>
      <c r="LYG9" s="619"/>
      <c r="LYH9" s="619"/>
      <c r="LYI9" s="619"/>
      <c r="LYJ9" s="619"/>
      <c r="LYK9" s="619"/>
      <c r="LYL9" s="619"/>
      <c r="LYM9" s="619"/>
      <c r="LYN9" s="619"/>
      <c r="LYO9" s="619"/>
      <c r="LYP9" s="619"/>
      <c r="LYQ9" s="619"/>
      <c r="LYR9" s="619"/>
      <c r="LYS9" s="619"/>
      <c r="LYT9" s="619"/>
      <c r="LYU9" s="619"/>
      <c r="LYV9" s="619"/>
      <c r="LYW9" s="619"/>
      <c r="LYX9" s="619"/>
      <c r="LYY9" s="619"/>
      <c r="LYZ9" s="619"/>
      <c r="LZA9" s="619"/>
      <c r="LZB9" s="619"/>
      <c r="LZC9" s="619"/>
      <c r="LZD9" s="619"/>
      <c r="LZE9" s="619"/>
      <c r="LZF9" s="619"/>
      <c r="LZG9" s="619"/>
      <c r="LZH9" s="619"/>
      <c r="LZI9" s="619"/>
      <c r="LZJ9" s="619"/>
      <c r="LZK9" s="619"/>
      <c r="LZL9" s="619"/>
      <c r="LZM9" s="619"/>
      <c r="LZN9" s="619"/>
      <c r="LZO9" s="619"/>
      <c r="LZP9" s="619"/>
      <c r="LZQ9" s="619"/>
      <c r="LZR9" s="619"/>
      <c r="LZS9" s="619"/>
      <c r="LZT9" s="619"/>
      <c r="LZU9" s="619"/>
      <c r="LZV9" s="619"/>
      <c r="LZW9" s="619"/>
      <c r="LZX9" s="619"/>
      <c r="LZY9" s="619"/>
      <c r="LZZ9" s="619"/>
      <c r="MAA9" s="619"/>
      <c r="MAB9" s="619"/>
      <c r="MAC9" s="619"/>
      <c r="MAD9" s="619"/>
      <c r="MAE9" s="619"/>
      <c r="MAF9" s="619"/>
      <c r="MAG9" s="619"/>
      <c r="MAH9" s="619"/>
      <c r="MAI9" s="619"/>
      <c r="MAJ9" s="619"/>
      <c r="MAK9" s="619"/>
      <c r="MAL9" s="619"/>
      <c r="MAM9" s="619"/>
      <c r="MAN9" s="619"/>
      <c r="MAO9" s="619"/>
      <c r="MAP9" s="619"/>
      <c r="MAQ9" s="619"/>
      <c r="MAR9" s="619"/>
      <c r="MAS9" s="619"/>
      <c r="MAT9" s="619"/>
      <c r="MAU9" s="619"/>
      <c r="MAV9" s="619"/>
      <c r="MAW9" s="619"/>
      <c r="MAX9" s="619"/>
      <c r="MAY9" s="619"/>
      <c r="MAZ9" s="619"/>
      <c r="MBA9" s="619"/>
      <c r="MBB9" s="619"/>
      <c r="MBC9" s="619"/>
      <c r="MBD9" s="619"/>
      <c r="MBE9" s="619"/>
      <c r="MBF9" s="619"/>
      <c r="MBG9" s="619"/>
      <c r="MBH9" s="619"/>
      <c r="MBI9" s="619"/>
      <c r="MBJ9" s="619"/>
      <c r="MBK9" s="619"/>
      <c r="MBL9" s="619"/>
      <c r="MBM9" s="619"/>
      <c r="MBN9" s="619"/>
      <c r="MBO9" s="619"/>
      <c r="MBP9" s="619"/>
      <c r="MBQ9" s="619"/>
      <c r="MBR9" s="619"/>
      <c r="MBS9" s="619"/>
      <c r="MBT9" s="619"/>
      <c r="MBU9" s="619"/>
      <c r="MBV9" s="619"/>
      <c r="MBW9" s="619"/>
      <c r="MBX9" s="619"/>
      <c r="MBY9" s="619"/>
      <c r="MBZ9" s="619"/>
      <c r="MCA9" s="619"/>
      <c r="MCB9" s="619"/>
      <c r="MCC9" s="619"/>
      <c r="MCD9" s="619"/>
      <c r="MCE9" s="619"/>
      <c r="MCF9" s="619"/>
      <c r="MCG9" s="619"/>
      <c r="MCH9" s="619"/>
      <c r="MCI9" s="619"/>
      <c r="MCJ9" s="619"/>
      <c r="MCK9" s="619"/>
      <c r="MCL9" s="619"/>
      <c r="MCM9" s="619"/>
      <c r="MCN9" s="619"/>
      <c r="MCO9" s="619"/>
      <c r="MCP9" s="619"/>
      <c r="MCQ9" s="619"/>
      <c r="MCR9" s="619"/>
      <c r="MCS9" s="619"/>
      <c r="MCT9" s="619"/>
      <c r="MCU9" s="619"/>
      <c r="MCV9" s="619"/>
      <c r="MCW9" s="619"/>
      <c r="MCX9" s="619"/>
      <c r="MCY9" s="619"/>
      <c r="MCZ9" s="619"/>
      <c r="MDA9" s="619"/>
      <c r="MDB9" s="619"/>
      <c r="MDC9" s="619"/>
      <c r="MDD9" s="619"/>
      <c r="MDE9" s="619"/>
      <c r="MDF9" s="619"/>
      <c r="MDG9" s="619"/>
      <c r="MDH9" s="619"/>
      <c r="MDI9" s="619"/>
      <c r="MDJ9" s="619"/>
      <c r="MDK9" s="619"/>
      <c r="MDL9" s="619"/>
      <c r="MDM9" s="619"/>
      <c r="MDN9" s="619"/>
      <c r="MDO9" s="619"/>
      <c r="MDP9" s="619"/>
      <c r="MDQ9" s="619"/>
      <c r="MDR9" s="619"/>
      <c r="MDS9" s="619"/>
      <c r="MDT9" s="619"/>
      <c r="MDU9" s="619"/>
      <c r="MDV9" s="619"/>
      <c r="MDW9" s="619"/>
      <c r="MDX9" s="619"/>
      <c r="MDY9" s="619"/>
      <c r="MDZ9" s="619"/>
      <c r="MEA9" s="619"/>
      <c r="MEB9" s="619"/>
      <c r="MEC9" s="619"/>
      <c r="MED9" s="619"/>
      <c r="MEE9" s="619"/>
      <c r="MEF9" s="619"/>
      <c r="MEG9" s="619"/>
      <c r="MEH9" s="619"/>
      <c r="MEI9" s="619"/>
      <c r="MEJ9" s="619"/>
      <c r="MEK9" s="619"/>
      <c r="MEL9" s="619"/>
      <c r="MEM9" s="619"/>
      <c r="MEN9" s="619"/>
      <c r="MEO9" s="619"/>
      <c r="MEP9" s="619"/>
      <c r="MEQ9" s="619"/>
      <c r="MER9" s="619"/>
      <c r="MES9" s="619"/>
      <c r="MET9" s="619"/>
      <c r="MEU9" s="619"/>
      <c r="MEV9" s="619"/>
      <c r="MEW9" s="619"/>
      <c r="MEX9" s="619"/>
      <c r="MEY9" s="619"/>
      <c r="MEZ9" s="619"/>
      <c r="MFA9" s="619"/>
      <c r="MFB9" s="619"/>
      <c r="MFC9" s="619"/>
      <c r="MFD9" s="619"/>
      <c r="MFE9" s="619"/>
      <c r="MFF9" s="619"/>
      <c r="MFG9" s="619"/>
      <c r="MFH9" s="619"/>
      <c r="MFI9" s="619"/>
      <c r="MFJ9" s="619"/>
      <c r="MFK9" s="619"/>
      <c r="MFL9" s="619"/>
      <c r="MFM9" s="619"/>
      <c r="MFN9" s="619"/>
      <c r="MFO9" s="619"/>
      <c r="MFP9" s="619"/>
      <c r="MFQ9" s="619"/>
      <c r="MFR9" s="619"/>
      <c r="MFS9" s="619"/>
      <c r="MFT9" s="619"/>
      <c r="MFU9" s="619"/>
      <c r="MFV9" s="619"/>
      <c r="MFW9" s="619"/>
      <c r="MFX9" s="619"/>
      <c r="MFY9" s="619"/>
      <c r="MFZ9" s="619"/>
      <c r="MGA9" s="619"/>
      <c r="MGB9" s="619"/>
      <c r="MGC9" s="619"/>
      <c r="MGD9" s="619"/>
      <c r="MGE9" s="619"/>
      <c r="MGF9" s="619"/>
      <c r="MGG9" s="619"/>
      <c r="MGH9" s="619"/>
      <c r="MGI9" s="619"/>
      <c r="MGJ9" s="619"/>
      <c r="MGK9" s="619"/>
      <c r="MGL9" s="619"/>
      <c r="MGM9" s="619"/>
      <c r="MGN9" s="619"/>
      <c r="MGO9" s="619"/>
      <c r="MGP9" s="619"/>
      <c r="MGQ9" s="619"/>
      <c r="MGR9" s="619"/>
      <c r="MGS9" s="619"/>
      <c r="MGT9" s="619"/>
      <c r="MGU9" s="619"/>
      <c r="MGV9" s="619"/>
      <c r="MGW9" s="619"/>
      <c r="MGX9" s="619"/>
      <c r="MGY9" s="619"/>
      <c r="MGZ9" s="619"/>
      <c r="MHA9" s="619"/>
      <c r="MHB9" s="619"/>
      <c r="MHC9" s="619"/>
      <c r="MHD9" s="619"/>
      <c r="MHE9" s="619"/>
      <c r="MHF9" s="619"/>
      <c r="MHG9" s="619"/>
      <c r="MHH9" s="619"/>
      <c r="MHI9" s="619"/>
      <c r="MHJ9" s="619"/>
      <c r="MHK9" s="619"/>
      <c r="MHL9" s="619"/>
      <c r="MHM9" s="619"/>
      <c r="MHN9" s="619"/>
      <c r="MHO9" s="619"/>
      <c r="MHP9" s="619"/>
      <c r="MHQ9" s="619"/>
      <c r="MHR9" s="619"/>
      <c r="MHS9" s="619"/>
      <c r="MHT9" s="619"/>
      <c r="MHU9" s="619"/>
      <c r="MHV9" s="619"/>
      <c r="MHW9" s="619"/>
      <c r="MHX9" s="619"/>
      <c r="MHY9" s="619"/>
      <c r="MHZ9" s="619"/>
      <c r="MIA9" s="619"/>
      <c r="MIB9" s="619"/>
      <c r="MIC9" s="619"/>
      <c r="MID9" s="619"/>
      <c r="MIE9" s="619"/>
      <c r="MIF9" s="619"/>
      <c r="MIG9" s="619"/>
      <c r="MIH9" s="619"/>
      <c r="MII9" s="619"/>
      <c r="MIJ9" s="619"/>
      <c r="MIK9" s="619"/>
      <c r="MIL9" s="619"/>
      <c r="MIM9" s="619"/>
      <c r="MIN9" s="619"/>
      <c r="MIO9" s="619"/>
      <c r="MIP9" s="619"/>
      <c r="MIQ9" s="619"/>
      <c r="MIR9" s="619"/>
      <c r="MIS9" s="619"/>
      <c r="MIT9" s="619"/>
      <c r="MIU9" s="619"/>
      <c r="MIV9" s="619"/>
      <c r="MIW9" s="619"/>
      <c r="MIX9" s="619"/>
      <c r="MIY9" s="619"/>
      <c r="MIZ9" s="619"/>
      <c r="MJA9" s="619"/>
      <c r="MJB9" s="619"/>
      <c r="MJC9" s="619"/>
      <c r="MJD9" s="619"/>
      <c r="MJE9" s="619"/>
      <c r="MJF9" s="619"/>
      <c r="MJG9" s="619"/>
      <c r="MJH9" s="619"/>
      <c r="MJI9" s="619"/>
      <c r="MJJ9" s="619"/>
      <c r="MJK9" s="619"/>
      <c r="MJL9" s="619"/>
      <c r="MJM9" s="619"/>
      <c r="MJN9" s="619"/>
      <c r="MJO9" s="619"/>
      <c r="MJP9" s="619"/>
      <c r="MJQ9" s="619"/>
      <c r="MJR9" s="619"/>
      <c r="MJS9" s="619"/>
      <c r="MJT9" s="619"/>
      <c r="MJU9" s="619"/>
      <c r="MJV9" s="619"/>
      <c r="MJW9" s="619"/>
      <c r="MJX9" s="619"/>
      <c r="MJY9" s="619"/>
      <c r="MJZ9" s="619"/>
      <c r="MKA9" s="619"/>
      <c r="MKB9" s="619"/>
      <c r="MKC9" s="619"/>
      <c r="MKD9" s="619"/>
      <c r="MKE9" s="619"/>
      <c r="MKF9" s="619"/>
      <c r="MKG9" s="619"/>
      <c r="MKH9" s="619"/>
      <c r="MKI9" s="619"/>
      <c r="MKJ9" s="619"/>
      <c r="MKK9" s="619"/>
      <c r="MKL9" s="619"/>
      <c r="MKM9" s="619"/>
      <c r="MKN9" s="619"/>
      <c r="MKO9" s="619"/>
      <c r="MKP9" s="619"/>
      <c r="MKQ9" s="619"/>
      <c r="MKR9" s="619"/>
      <c r="MKS9" s="619"/>
      <c r="MKT9" s="619"/>
      <c r="MKU9" s="619"/>
      <c r="MKV9" s="619"/>
      <c r="MKW9" s="619"/>
      <c r="MKX9" s="619"/>
      <c r="MKY9" s="619"/>
      <c r="MKZ9" s="619"/>
      <c r="MLA9" s="619"/>
      <c r="MLB9" s="619"/>
      <c r="MLC9" s="619"/>
      <c r="MLD9" s="619"/>
      <c r="MLE9" s="619"/>
      <c r="MLF9" s="619"/>
      <c r="MLG9" s="619"/>
      <c r="MLH9" s="619"/>
      <c r="MLI9" s="619"/>
      <c r="MLJ9" s="619"/>
      <c r="MLK9" s="619"/>
      <c r="MLL9" s="619"/>
      <c r="MLM9" s="619"/>
      <c r="MLN9" s="619"/>
      <c r="MLO9" s="619"/>
      <c r="MLP9" s="619"/>
      <c r="MLQ9" s="619"/>
      <c r="MLR9" s="619"/>
      <c r="MLS9" s="619"/>
      <c r="MLT9" s="619"/>
      <c r="MLU9" s="619"/>
      <c r="MLV9" s="619"/>
      <c r="MLW9" s="619"/>
      <c r="MLX9" s="619"/>
      <c r="MLY9" s="619"/>
      <c r="MLZ9" s="619"/>
      <c r="MMA9" s="619"/>
      <c r="MMB9" s="619"/>
      <c r="MMC9" s="619"/>
      <c r="MMD9" s="619"/>
      <c r="MME9" s="619"/>
      <c r="MMF9" s="619"/>
      <c r="MMG9" s="619"/>
      <c r="MMH9" s="619"/>
      <c r="MMI9" s="619"/>
      <c r="MMJ9" s="619"/>
      <c r="MMK9" s="619"/>
      <c r="MML9" s="619"/>
      <c r="MMM9" s="619"/>
      <c r="MMN9" s="619"/>
      <c r="MMO9" s="619"/>
      <c r="MMP9" s="619"/>
      <c r="MMQ9" s="619"/>
      <c r="MMR9" s="619"/>
      <c r="MMS9" s="619"/>
      <c r="MMT9" s="619"/>
      <c r="MMU9" s="619"/>
      <c r="MMV9" s="619"/>
      <c r="MMW9" s="619"/>
      <c r="MMX9" s="619"/>
      <c r="MMY9" s="619"/>
      <c r="MMZ9" s="619"/>
      <c r="MNA9" s="619"/>
      <c r="MNB9" s="619"/>
      <c r="MNC9" s="619"/>
      <c r="MND9" s="619"/>
      <c r="MNE9" s="619"/>
      <c r="MNF9" s="619"/>
      <c r="MNG9" s="619"/>
      <c r="MNH9" s="619"/>
      <c r="MNI9" s="619"/>
      <c r="MNJ9" s="619"/>
      <c r="MNK9" s="619"/>
      <c r="MNL9" s="619"/>
      <c r="MNM9" s="619"/>
      <c r="MNN9" s="619"/>
      <c r="MNO9" s="619"/>
      <c r="MNP9" s="619"/>
      <c r="MNQ9" s="619"/>
      <c r="MNR9" s="619"/>
      <c r="MNS9" s="619"/>
      <c r="MNT9" s="619"/>
      <c r="MNU9" s="619"/>
      <c r="MNV9" s="619"/>
      <c r="MNW9" s="619"/>
      <c r="MNX9" s="619"/>
      <c r="MNY9" s="619"/>
      <c r="MNZ9" s="619"/>
      <c r="MOA9" s="619"/>
      <c r="MOB9" s="619"/>
      <c r="MOC9" s="619"/>
      <c r="MOD9" s="619"/>
      <c r="MOE9" s="619"/>
      <c r="MOF9" s="619"/>
      <c r="MOG9" s="619"/>
      <c r="MOH9" s="619"/>
      <c r="MOI9" s="619"/>
      <c r="MOJ9" s="619"/>
      <c r="MOK9" s="619"/>
      <c r="MOL9" s="619"/>
      <c r="MOM9" s="619"/>
      <c r="MON9" s="619"/>
      <c r="MOO9" s="619"/>
      <c r="MOP9" s="619"/>
      <c r="MOQ9" s="619"/>
      <c r="MOR9" s="619"/>
      <c r="MOS9" s="619"/>
      <c r="MOT9" s="619"/>
      <c r="MOU9" s="619"/>
      <c r="MOV9" s="619"/>
      <c r="MOW9" s="619"/>
      <c r="MOX9" s="619"/>
      <c r="MOY9" s="619"/>
      <c r="MOZ9" s="619"/>
      <c r="MPA9" s="619"/>
      <c r="MPB9" s="619"/>
      <c r="MPC9" s="619"/>
      <c r="MPD9" s="619"/>
      <c r="MPE9" s="619"/>
      <c r="MPF9" s="619"/>
      <c r="MPG9" s="619"/>
      <c r="MPH9" s="619"/>
      <c r="MPI9" s="619"/>
      <c r="MPJ9" s="619"/>
      <c r="MPK9" s="619"/>
      <c r="MPL9" s="619"/>
      <c r="MPM9" s="619"/>
      <c r="MPN9" s="619"/>
      <c r="MPO9" s="619"/>
      <c r="MPP9" s="619"/>
      <c r="MPQ9" s="619"/>
      <c r="MPR9" s="619"/>
      <c r="MPS9" s="619"/>
      <c r="MPT9" s="619"/>
      <c r="MPU9" s="619"/>
      <c r="MPV9" s="619"/>
      <c r="MPW9" s="619"/>
      <c r="MPX9" s="619"/>
      <c r="MPY9" s="619"/>
      <c r="MPZ9" s="619"/>
      <c r="MQA9" s="619"/>
      <c r="MQB9" s="619"/>
      <c r="MQC9" s="619"/>
      <c r="MQD9" s="619"/>
      <c r="MQE9" s="619"/>
      <c r="MQF9" s="619"/>
      <c r="MQG9" s="619"/>
      <c r="MQH9" s="619"/>
      <c r="MQI9" s="619"/>
      <c r="MQJ9" s="619"/>
      <c r="MQK9" s="619"/>
      <c r="MQL9" s="619"/>
      <c r="MQM9" s="619"/>
      <c r="MQN9" s="619"/>
      <c r="MQO9" s="619"/>
      <c r="MQP9" s="619"/>
      <c r="MQQ9" s="619"/>
      <c r="MQR9" s="619"/>
      <c r="MQS9" s="619"/>
      <c r="MQT9" s="619"/>
      <c r="MQU9" s="619"/>
      <c r="MQV9" s="619"/>
      <c r="MQW9" s="619"/>
      <c r="MQX9" s="619"/>
      <c r="MQY9" s="619"/>
      <c r="MQZ9" s="619"/>
      <c r="MRA9" s="619"/>
      <c r="MRB9" s="619"/>
      <c r="MRC9" s="619"/>
      <c r="MRD9" s="619"/>
      <c r="MRE9" s="619"/>
      <c r="MRF9" s="619"/>
      <c r="MRG9" s="619"/>
      <c r="MRH9" s="619"/>
      <c r="MRI9" s="619"/>
      <c r="MRJ9" s="619"/>
      <c r="MRK9" s="619"/>
      <c r="MRL9" s="619"/>
      <c r="MRM9" s="619"/>
      <c r="MRN9" s="619"/>
      <c r="MRO9" s="619"/>
      <c r="MRP9" s="619"/>
      <c r="MRQ9" s="619"/>
      <c r="MRR9" s="619"/>
      <c r="MRS9" s="619"/>
      <c r="MRT9" s="619"/>
      <c r="MRU9" s="619"/>
      <c r="MRV9" s="619"/>
      <c r="MRW9" s="619"/>
      <c r="MRX9" s="619"/>
      <c r="MRY9" s="619"/>
      <c r="MRZ9" s="619"/>
      <c r="MSA9" s="619"/>
      <c r="MSB9" s="619"/>
      <c r="MSC9" s="619"/>
      <c r="MSD9" s="619"/>
      <c r="MSE9" s="619"/>
      <c r="MSF9" s="619"/>
      <c r="MSG9" s="619"/>
      <c r="MSH9" s="619"/>
      <c r="MSI9" s="619"/>
      <c r="MSJ9" s="619"/>
      <c r="MSK9" s="619"/>
      <c r="MSL9" s="619"/>
      <c r="MSM9" s="619"/>
      <c r="MSN9" s="619"/>
      <c r="MSO9" s="619"/>
      <c r="MSP9" s="619"/>
      <c r="MSQ9" s="619"/>
      <c r="MSR9" s="619"/>
      <c r="MSS9" s="619"/>
      <c r="MST9" s="619"/>
      <c r="MSU9" s="619"/>
      <c r="MSV9" s="619"/>
      <c r="MSW9" s="619"/>
      <c r="MSX9" s="619"/>
      <c r="MSY9" s="619"/>
      <c r="MSZ9" s="619"/>
      <c r="MTA9" s="619"/>
      <c r="MTB9" s="619"/>
      <c r="MTC9" s="619"/>
      <c r="MTD9" s="619"/>
      <c r="MTE9" s="619"/>
      <c r="MTF9" s="619"/>
      <c r="MTG9" s="619"/>
      <c r="MTH9" s="619"/>
      <c r="MTI9" s="619"/>
      <c r="MTJ9" s="619"/>
      <c r="MTK9" s="619"/>
      <c r="MTL9" s="619"/>
      <c r="MTM9" s="619"/>
      <c r="MTN9" s="619"/>
      <c r="MTO9" s="619"/>
      <c r="MTP9" s="619"/>
      <c r="MTQ9" s="619"/>
      <c r="MTR9" s="619"/>
      <c r="MTS9" s="619"/>
      <c r="MTT9" s="619"/>
      <c r="MTU9" s="619"/>
      <c r="MTV9" s="619"/>
      <c r="MTW9" s="619"/>
      <c r="MTX9" s="619"/>
      <c r="MTY9" s="619"/>
      <c r="MTZ9" s="619"/>
      <c r="MUA9" s="619"/>
      <c r="MUB9" s="619"/>
      <c r="MUC9" s="619"/>
      <c r="MUD9" s="619"/>
      <c r="MUE9" s="619"/>
      <c r="MUF9" s="619"/>
      <c r="MUG9" s="619"/>
      <c r="MUH9" s="619"/>
      <c r="MUI9" s="619"/>
      <c r="MUJ9" s="619"/>
      <c r="MUK9" s="619"/>
      <c r="MUL9" s="619"/>
      <c r="MUM9" s="619"/>
      <c r="MUN9" s="619"/>
      <c r="MUO9" s="619"/>
      <c r="MUP9" s="619"/>
      <c r="MUQ9" s="619"/>
      <c r="MUR9" s="619"/>
      <c r="MUS9" s="619"/>
      <c r="MUT9" s="619"/>
      <c r="MUU9" s="619"/>
      <c r="MUV9" s="619"/>
      <c r="MUW9" s="619"/>
      <c r="MUX9" s="619"/>
      <c r="MUY9" s="619"/>
      <c r="MUZ9" s="619"/>
      <c r="MVA9" s="619"/>
      <c r="MVB9" s="619"/>
      <c r="MVC9" s="619"/>
      <c r="MVD9" s="619"/>
      <c r="MVE9" s="619"/>
      <c r="MVF9" s="619"/>
      <c r="MVG9" s="619"/>
      <c r="MVH9" s="619"/>
      <c r="MVI9" s="619"/>
      <c r="MVJ9" s="619"/>
      <c r="MVK9" s="619"/>
      <c r="MVL9" s="619"/>
      <c r="MVM9" s="619"/>
      <c r="MVN9" s="619"/>
      <c r="MVO9" s="619"/>
      <c r="MVP9" s="619"/>
      <c r="MVQ9" s="619"/>
      <c r="MVR9" s="619"/>
      <c r="MVS9" s="619"/>
      <c r="MVT9" s="619"/>
      <c r="MVU9" s="619"/>
      <c r="MVV9" s="619"/>
      <c r="MVW9" s="619"/>
      <c r="MVX9" s="619"/>
      <c r="MVY9" s="619"/>
      <c r="MVZ9" s="619"/>
      <c r="MWA9" s="619"/>
      <c r="MWB9" s="619"/>
      <c r="MWC9" s="619"/>
      <c r="MWD9" s="619"/>
      <c r="MWE9" s="619"/>
      <c r="MWF9" s="619"/>
      <c r="MWG9" s="619"/>
      <c r="MWH9" s="619"/>
      <c r="MWI9" s="619"/>
      <c r="MWJ9" s="619"/>
      <c r="MWK9" s="619"/>
      <c r="MWL9" s="619"/>
      <c r="MWM9" s="619"/>
      <c r="MWN9" s="619"/>
      <c r="MWO9" s="619"/>
      <c r="MWP9" s="619"/>
      <c r="MWQ9" s="619"/>
      <c r="MWR9" s="619"/>
      <c r="MWS9" s="619"/>
      <c r="MWT9" s="619"/>
      <c r="MWU9" s="619"/>
      <c r="MWV9" s="619"/>
      <c r="MWW9" s="619"/>
      <c r="MWX9" s="619"/>
      <c r="MWY9" s="619"/>
      <c r="MWZ9" s="619"/>
      <c r="MXA9" s="619"/>
      <c r="MXB9" s="619"/>
      <c r="MXC9" s="619"/>
      <c r="MXD9" s="619"/>
      <c r="MXE9" s="619"/>
      <c r="MXF9" s="619"/>
      <c r="MXG9" s="619"/>
      <c r="MXH9" s="619"/>
      <c r="MXI9" s="619"/>
      <c r="MXJ9" s="619"/>
      <c r="MXK9" s="619"/>
      <c r="MXL9" s="619"/>
      <c r="MXM9" s="619"/>
      <c r="MXN9" s="619"/>
      <c r="MXO9" s="619"/>
      <c r="MXP9" s="619"/>
      <c r="MXQ9" s="619"/>
      <c r="MXR9" s="619"/>
      <c r="MXS9" s="619"/>
      <c r="MXT9" s="619"/>
      <c r="MXU9" s="619"/>
      <c r="MXV9" s="619"/>
      <c r="MXW9" s="619"/>
      <c r="MXX9" s="619"/>
      <c r="MXY9" s="619"/>
      <c r="MXZ9" s="619"/>
      <c r="MYA9" s="619"/>
      <c r="MYB9" s="619"/>
      <c r="MYC9" s="619"/>
      <c r="MYD9" s="619"/>
      <c r="MYE9" s="619"/>
      <c r="MYF9" s="619"/>
      <c r="MYG9" s="619"/>
      <c r="MYH9" s="619"/>
      <c r="MYI9" s="619"/>
      <c r="MYJ9" s="619"/>
      <c r="MYK9" s="619"/>
      <c r="MYL9" s="619"/>
      <c r="MYM9" s="619"/>
      <c r="MYN9" s="619"/>
      <c r="MYO9" s="619"/>
      <c r="MYP9" s="619"/>
      <c r="MYQ9" s="619"/>
      <c r="MYR9" s="619"/>
      <c r="MYS9" s="619"/>
      <c r="MYT9" s="619"/>
      <c r="MYU9" s="619"/>
      <c r="MYV9" s="619"/>
      <c r="MYW9" s="619"/>
      <c r="MYX9" s="619"/>
      <c r="MYY9" s="619"/>
      <c r="MYZ9" s="619"/>
      <c r="MZA9" s="619"/>
      <c r="MZB9" s="619"/>
      <c r="MZC9" s="619"/>
      <c r="MZD9" s="619"/>
      <c r="MZE9" s="619"/>
      <c r="MZF9" s="619"/>
      <c r="MZG9" s="619"/>
      <c r="MZH9" s="619"/>
      <c r="MZI9" s="619"/>
      <c r="MZJ9" s="619"/>
      <c r="MZK9" s="619"/>
      <c r="MZL9" s="619"/>
      <c r="MZM9" s="619"/>
      <c r="MZN9" s="619"/>
      <c r="MZO9" s="619"/>
      <c r="MZP9" s="619"/>
      <c r="MZQ9" s="619"/>
      <c r="MZR9" s="619"/>
      <c r="MZS9" s="619"/>
      <c r="MZT9" s="619"/>
      <c r="MZU9" s="619"/>
      <c r="MZV9" s="619"/>
      <c r="MZW9" s="619"/>
      <c r="MZX9" s="619"/>
      <c r="MZY9" s="619"/>
      <c r="MZZ9" s="619"/>
      <c r="NAA9" s="619"/>
      <c r="NAB9" s="619"/>
      <c r="NAC9" s="619"/>
      <c r="NAD9" s="619"/>
      <c r="NAE9" s="619"/>
      <c r="NAF9" s="619"/>
      <c r="NAG9" s="619"/>
      <c r="NAH9" s="619"/>
      <c r="NAI9" s="619"/>
      <c r="NAJ9" s="619"/>
      <c r="NAK9" s="619"/>
      <c r="NAL9" s="619"/>
      <c r="NAM9" s="619"/>
      <c r="NAN9" s="619"/>
      <c r="NAO9" s="619"/>
      <c r="NAP9" s="619"/>
      <c r="NAQ9" s="619"/>
      <c r="NAR9" s="619"/>
      <c r="NAS9" s="619"/>
      <c r="NAT9" s="619"/>
      <c r="NAU9" s="619"/>
      <c r="NAV9" s="619"/>
      <c r="NAW9" s="619"/>
      <c r="NAX9" s="619"/>
      <c r="NAY9" s="619"/>
      <c r="NAZ9" s="619"/>
      <c r="NBA9" s="619"/>
      <c r="NBB9" s="619"/>
      <c r="NBC9" s="619"/>
      <c r="NBD9" s="619"/>
      <c r="NBE9" s="619"/>
      <c r="NBF9" s="619"/>
      <c r="NBG9" s="619"/>
      <c r="NBH9" s="619"/>
      <c r="NBI9" s="619"/>
      <c r="NBJ9" s="619"/>
      <c r="NBK9" s="619"/>
      <c r="NBL9" s="619"/>
      <c r="NBM9" s="619"/>
      <c r="NBN9" s="619"/>
      <c r="NBO9" s="619"/>
      <c r="NBP9" s="619"/>
      <c r="NBQ9" s="619"/>
      <c r="NBR9" s="619"/>
      <c r="NBS9" s="619"/>
      <c r="NBT9" s="619"/>
      <c r="NBU9" s="619"/>
      <c r="NBV9" s="619"/>
      <c r="NBW9" s="619"/>
      <c r="NBX9" s="619"/>
      <c r="NBY9" s="619"/>
      <c r="NBZ9" s="619"/>
      <c r="NCA9" s="619"/>
      <c r="NCB9" s="619"/>
      <c r="NCC9" s="619"/>
      <c r="NCD9" s="619"/>
      <c r="NCE9" s="619"/>
      <c r="NCF9" s="619"/>
      <c r="NCG9" s="619"/>
      <c r="NCH9" s="619"/>
      <c r="NCI9" s="619"/>
      <c r="NCJ9" s="619"/>
      <c r="NCK9" s="619"/>
      <c r="NCL9" s="619"/>
      <c r="NCM9" s="619"/>
      <c r="NCN9" s="619"/>
      <c r="NCO9" s="619"/>
      <c r="NCP9" s="619"/>
      <c r="NCQ9" s="619"/>
      <c r="NCR9" s="619"/>
      <c r="NCS9" s="619"/>
      <c r="NCT9" s="619"/>
      <c r="NCU9" s="619"/>
      <c r="NCV9" s="619"/>
      <c r="NCW9" s="619"/>
      <c r="NCX9" s="619"/>
      <c r="NCY9" s="619"/>
      <c r="NCZ9" s="619"/>
      <c r="NDA9" s="619"/>
      <c r="NDB9" s="619"/>
      <c r="NDC9" s="619"/>
      <c r="NDD9" s="619"/>
      <c r="NDE9" s="619"/>
      <c r="NDF9" s="619"/>
      <c r="NDG9" s="619"/>
      <c r="NDH9" s="619"/>
      <c r="NDI9" s="619"/>
      <c r="NDJ9" s="619"/>
      <c r="NDK9" s="619"/>
      <c r="NDL9" s="619"/>
      <c r="NDM9" s="619"/>
      <c r="NDN9" s="619"/>
      <c r="NDO9" s="619"/>
      <c r="NDP9" s="619"/>
      <c r="NDQ9" s="619"/>
      <c r="NDR9" s="619"/>
      <c r="NDS9" s="619"/>
      <c r="NDT9" s="619"/>
      <c r="NDU9" s="619"/>
      <c r="NDV9" s="619"/>
      <c r="NDW9" s="619"/>
      <c r="NDX9" s="619"/>
      <c r="NDY9" s="619"/>
      <c r="NDZ9" s="619"/>
      <c r="NEA9" s="619"/>
      <c r="NEB9" s="619"/>
      <c r="NEC9" s="619"/>
      <c r="NED9" s="619"/>
      <c r="NEE9" s="619"/>
      <c r="NEF9" s="619"/>
      <c r="NEG9" s="619"/>
      <c r="NEH9" s="619"/>
      <c r="NEI9" s="619"/>
      <c r="NEJ9" s="619"/>
      <c r="NEK9" s="619"/>
      <c r="NEL9" s="619"/>
      <c r="NEM9" s="619"/>
      <c r="NEN9" s="619"/>
      <c r="NEO9" s="619"/>
      <c r="NEP9" s="619"/>
      <c r="NEQ9" s="619"/>
      <c r="NER9" s="619"/>
      <c r="NES9" s="619"/>
      <c r="NET9" s="619"/>
      <c r="NEU9" s="619"/>
      <c r="NEV9" s="619"/>
      <c r="NEW9" s="619"/>
      <c r="NEX9" s="619"/>
      <c r="NEY9" s="619"/>
      <c r="NEZ9" s="619"/>
      <c r="NFA9" s="619"/>
      <c r="NFB9" s="619"/>
      <c r="NFC9" s="619"/>
      <c r="NFD9" s="619"/>
      <c r="NFE9" s="619"/>
      <c r="NFF9" s="619"/>
      <c r="NFG9" s="619"/>
      <c r="NFH9" s="619"/>
      <c r="NFI9" s="619"/>
      <c r="NFJ9" s="619"/>
      <c r="NFK9" s="619"/>
      <c r="NFL9" s="619"/>
      <c r="NFM9" s="619"/>
      <c r="NFN9" s="619"/>
      <c r="NFO9" s="619"/>
      <c r="NFP9" s="619"/>
      <c r="NFQ9" s="619"/>
      <c r="NFR9" s="619"/>
      <c r="NFS9" s="619"/>
      <c r="NFT9" s="619"/>
      <c r="NFU9" s="619"/>
      <c r="NFV9" s="619"/>
      <c r="NFW9" s="619"/>
      <c r="NFX9" s="619"/>
      <c r="NFY9" s="619"/>
      <c r="NFZ9" s="619"/>
      <c r="NGA9" s="619"/>
      <c r="NGB9" s="619"/>
      <c r="NGC9" s="619"/>
      <c r="NGD9" s="619"/>
      <c r="NGE9" s="619"/>
      <c r="NGF9" s="619"/>
      <c r="NGG9" s="619"/>
      <c r="NGH9" s="619"/>
      <c r="NGI9" s="619"/>
      <c r="NGJ9" s="619"/>
      <c r="NGK9" s="619"/>
      <c r="NGL9" s="619"/>
      <c r="NGM9" s="619"/>
      <c r="NGN9" s="619"/>
      <c r="NGO9" s="619"/>
      <c r="NGP9" s="619"/>
      <c r="NGQ9" s="619"/>
      <c r="NGR9" s="619"/>
      <c r="NGS9" s="619"/>
      <c r="NGT9" s="619"/>
      <c r="NGU9" s="619"/>
      <c r="NGV9" s="619"/>
      <c r="NGW9" s="619"/>
      <c r="NGX9" s="619"/>
      <c r="NGY9" s="619"/>
      <c r="NGZ9" s="619"/>
      <c r="NHA9" s="619"/>
      <c r="NHB9" s="619"/>
      <c r="NHC9" s="619"/>
      <c r="NHD9" s="619"/>
      <c r="NHE9" s="619"/>
      <c r="NHF9" s="619"/>
      <c r="NHG9" s="619"/>
      <c r="NHH9" s="619"/>
      <c r="NHI9" s="619"/>
      <c r="NHJ9" s="619"/>
      <c r="NHK9" s="619"/>
      <c r="NHL9" s="619"/>
      <c r="NHM9" s="619"/>
      <c r="NHN9" s="619"/>
      <c r="NHO9" s="619"/>
      <c r="NHP9" s="619"/>
      <c r="NHQ9" s="619"/>
      <c r="NHR9" s="619"/>
      <c r="NHS9" s="619"/>
      <c r="NHT9" s="619"/>
      <c r="NHU9" s="619"/>
      <c r="NHV9" s="619"/>
      <c r="NHW9" s="619"/>
      <c r="NHX9" s="619"/>
      <c r="NHY9" s="619"/>
      <c r="NHZ9" s="619"/>
      <c r="NIA9" s="619"/>
      <c r="NIB9" s="619"/>
      <c r="NIC9" s="619"/>
      <c r="NID9" s="619"/>
      <c r="NIE9" s="619"/>
      <c r="NIF9" s="619"/>
      <c r="NIG9" s="619"/>
      <c r="NIH9" s="619"/>
      <c r="NII9" s="619"/>
      <c r="NIJ9" s="619"/>
      <c r="NIK9" s="619"/>
      <c r="NIL9" s="619"/>
      <c r="NIM9" s="619"/>
      <c r="NIN9" s="619"/>
      <c r="NIO9" s="619"/>
      <c r="NIP9" s="619"/>
      <c r="NIQ9" s="619"/>
      <c r="NIR9" s="619"/>
      <c r="NIS9" s="619"/>
      <c r="NIT9" s="619"/>
      <c r="NIU9" s="619"/>
      <c r="NIV9" s="619"/>
      <c r="NIW9" s="619"/>
      <c r="NIX9" s="619"/>
      <c r="NIY9" s="619"/>
      <c r="NIZ9" s="619"/>
      <c r="NJA9" s="619"/>
      <c r="NJB9" s="619"/>
      <c r="NJC9" s="619"/>
      <c r="NJD9" s="619"/>
      <c r="NJE9" s="619"/>
      <c r="NJF9" s="619"/>
      <c r="NJG9" s="619"/>
      <c r="NJH9" s="619"/>
      <c r="NJI9" s="619"/>
      <c r="NJJ9" s="619"/>
      <c r="NJK9" s="619"/>
      <c r="NJL9" s="619"/>
      <c r="NJM9" s="619"/>
      <c r="NJN9" s="619"/>
      <c r="NJO9" s="619"/>
      <c r="NJP9" s="619"/>
      <c r="NJQ9" s="619"/>
      <c r="NJR9" s="619"/>
      <c r="NJS9" s="619"/>
      <c r="NJT9" s="619"/>
      <c r="NJU9" s="619"/>
      <c r="NJV9" s="619"/>
      <c r="NJW9" s="619"/>
      <c r="NJX9" s="619"/>
      <c r="NJY9" s="619"/>
      <c r="NJZ9" s="619"/>
      <c r="NKA9" s="619"/>
      <c r="NKB9" s="619"/>
      <c r="NKC9" s="619"/>
      <c r="NKD9" s="619"/>
      <c r="NKE9" s="619"/>
      <c r="NKF9" s="619"/>
      <c r="NKG9" s="619"/>
      <c r="NKH9" s="619"/>
      <c r="NKI9" s="619"/>
      <c r="NKJ9" s="619"/>
      <c r="NKK9" s="619"/>
      <c r="NKL9" s="619"/>
      <c r="NKM9" s="619"/>
      <c r="NKN9" s="619"/>
      <c r="NKO9" s="619"/>
      <c r="NKP9" s="619"/>
      <c r="NKQ9" s="619"/>
      <c r="NKR9" s="619"/>
      <c r="NKS9" s="619"/>
      <c r="NKT9" s="619"/>
      <c r="NKU9" s="619"/>
      <c r="NKV9" s="619"/>
      <c r="NKW9" s="619"/>
      <c r="NKX9" s="619"/>
      <c r="NKY9" s="619"/>
      <c r="NKZ9" s="619"/>
      <c r="NLA9" s="619"/>
      <c r="NLB9" s="619"/>
      <c r="NLC9" s="619"/>
      <c r="NLD9" s="619"/>
      <c r="NLE9" s="619"/>
      <c r="NLF9" s="619"/>
      <c r="NLG9" s="619"/>
      <c r="NLH9" s="619"/>
      <c r="NLI9" s="619"/>
      <c r="NLJ9" s="619"/>
      <c r="NLK9" s="619"/>
      <c r="NLL9" s="619"/>
      <c r="NLM9" s="619"/>
      <c r="NLN9" s="619"/>
      <c r="NLO9" s="619"/>
      <c r="NLP9" s="619"/>
      <c r="NLQ9" s="619"/>
      <c r="NLR9" s="619"/>
      <c r="NLS9" s="619"/>
      <c r="NLT9" s="619"/>
      <c r="NLU9" s="619"/>
      <c r="NLV9" s="619"/>
      <c r="NLW9" s="619"/>
      <c r="NLX9" s="619"/>
      <c r="NLY9" s="619"/>
      <c r="NLZ9" s="619"/>
      <c r="NMA9" s="619"/>
      <c r="NMB9" s="619"/>
      <c r="NMC9" s="619"/>
      <c r="NMD9" s="619"/>
      <c r="NME9" s="619"/>
      <c r="NMF9" s="619"/>
      <c r="NMG9" s="619"/>
      <c r="NMH9" s="619"/>
      <c r="NMI9" s="619"/>
      <c r="NMJ9" s="619"/>
      <c r="NMK9" s="619"/>
      <c r="NML9" s="619"/>
      <c r="NMM9" s="619"/>
      <c r="NMN9" s="619"/>
      <c r="NMO9" s="619"/>
      <c r="NMP9" s="619"/>
      <c r="NMQ9" s="619"/>
      <c r="NMR9" s="619"/>
      <c r="NMS9" s="619"/>
      <c r="NMT9" s="619"/>
      <c r="NMU9" s="619"/>
      <c r="NMV9" s="619"/>
      <c r="NMW9" s="619"/>
      <c r="NMX9" s="619"/>
      <c r="NMY9" s="619"/>
      <c r="NMZ9" s="619"/>
      <c r="NNA9" s="619"/>
      <c r="NNB9" s="619"/>
      <c r="NNC9" s="619"/>
      <c r="NND9" s="619"/>
      <c r="NNE9" s="619"/>
      <c r="NNF9" s="619"/>
      <c r="NNG9" s="619"/>
      <c r="NNH9" s="619"/>
      <c r="NNI9" s="619"/>
      <c r="NNJ9" s="619"/>
      <c r="NNK9" s="619"/>
      <c r="NNL9" s="619"/>
      <c r="NNM9" s="619"/>
      <c r="NNN9" s="619"/>
      <c r="NNO9" s="619"/>
      <c r="NNP9" s="619"/>
      <c r="NNQ9" s="619"/>
      <c r="NNR9" s="619"/>
      <c r="NNS9" s="619"/>
      <c r="NNT9" s="619"/>
      <c r="NNU9" s="619"/>
      <c r="NNV9" s="619"/>
      <c r="NNW9" s="619"/>
      <c r="NNX9" s="619"/>
      <c r="NNY9" s="619"/>
      <c r="NNZ9" s="619"/>
      <c r="NOA9" s="619"/>
      <c r="NOB9" s="619"/>
      <c r="NOC9" s="619"/>
      <c r="NOD9" s="619"/>
      <c r="NOE9" s="619"/>
      <c r="NOF9" s="619"/>
      <c r="NOG9" s="619"/>
      <c r="NOH9" s="619"/>
      <c r="NOI9" s="619"/>
      <c r="NOJ9" s="619"/>
      <c r="NOK9" s="619"/>
      <c r="NOL9" s="619"/>
      <c r="NOM9" s="619"/>
      <c r="NON9" s="619"/>
      <c r="NOO9" s="619"/>
      <c r="NOP9" s="619"/>
      <c r="NOQ9" s="619"/>
      <c r="NOR9" s="619"/>
      <c r="NOS9" s="619"/>
      <c r="NOT9" s="619"/>
      <c r="NOU9" s="619"/>
      <c r="NOV9" s="619"/>
      <c r="NOW9" s="619"/>
      <c r="NOX9" s="619"/>
      <c r="NOY9" s="619"/>
      <c r="NOZ9" s="619"/>
      <c r="NPA9" s="619"/>
      <c r="NPB9" s="619"/>
      <c r="NPC9" s="619"/>
      <c r="NPD9" s="619"/>
      <c r="NPE9" s="619"/>
      <c r="NPF9" s="619"/>
      <c r="NPG9" s="619"/>
      <c r="NPH9" s="619"/>
      <c r="NPI9" s="619"/>
      <c r="NPJ9" s="619"/>
      <c r="NPK9" s="619"/>
      <c r="NPL9" s="619"/>
      <c r="NPM9" s="619"/>
      <c r="NPN9" s="619"/>
      <c r="NPO9" s="619"/>
      <c r="NPP9" s="619"/>
      <c r="NPQ9" s="619"/>
      <c r="NPR9" s="619"/>
      <c r="NPS9" s="619"/>
      <c r="NPT9" s="619"/>
      <c r="NPU9" s="619"/>
      <c r="NPV9" s="619"/>
      <c r="NPW9" s="619"/>
      <c r="NPX9" s="619"/>
      <c r="NPY9" s="619"/>
      <c r="NPZ9" s="619"/>
      <c r="NQA9" s="619"/>
      <c r="NQB9" s="619"/>
      <c r="NQC9" s="619"/>
      <c r="NQD9" s="619"/>
      <c r="NQE9" s="619"/>
      <c r="NQF9" s="619"/>
      <c r="NQG9" s="619"/>
      <c r="NQH9" s="619"/>
      <c r="NQI9" s="619"/>
      <c r="NQJ9" s="619"/>
      <c r="NQK9" s="619"/>
      <c r="NQL9" s="619"/>
      <c r="NQM9" s="619"/>
      <c r="NQN9" s="619"/>
      <c r="NQO9" s="619"/>
      <c r="NQP9" s="619"/>
      <c r="NQQ9" s="619"/>
      <c r="NQR9" s="619"/>
      <c r="NQS9" s="619"/>
      <c r="NQT9" s="619"/>
      <c r="NQU9" s="619"/>
      <c r="NQV9" s="619"/>
      <c r="NQW9" s="619"/>
      <c r="NQX9" s="619"/>
      <c r="NQY9" s="619"/>
      <c r="NQZ9" s="619"/>
      <c r="NRA9" s="619"/>
      <c r="NRB9" s="619"/>
      <c r="NRC9" s="619"/>
      <c r="NRD9" s="619"/>
      <c r="NRE9" s="619"/>
      <c r="NRF9" s="619"/>
      <c r="NRG9" s="619"/>
      <c r="NRH9" s="619"/>
      <c r="NRI9" s="619"/>
      <c r="NRJ9" s="619"/>
      <c r="NRK9" s="619"/>
      <c r="NRL9" s="619"/>
      <c r="NRM9" s="619"/>
      <c r="NRN9" s="619"/>
      <c r="NRO9" s="619"/>
      <c r="NRP9" s="619"/>
      <c r="NRQ9" s="619"/>
      <c r="NRR9" s="619"/>
      <c r="NRS9" s="619"/>
      <c r="NRT9" s="619"/>
      <c r="NRU9" s="619"/>
      <c r="NRV9" s="619"/>
      <c r="NRW9" s="619"/>
      <c r="NRX9" s="619"/>
      <c r="NRY9" s="619"/>
      <c r="NRZ9" s="619"/>
      <c r="NSA9" s="619"/>
      <c r="NSB9" s="619"/>
      <c r="NSC9" s="619"/>
      <c r="NSD9" s="619"/>
      <c r="NSE9" s="619"/>
      <c r="NSF9" s="619"/>
      <c r="NSG9" s="619"/>
      <c r="NSH9" s="619"/>
      <c r="NSI9" s="619"/>
      <c r="NSJ9" s="619"/>
      <c r="NSK9" s="619"/>
      <c r="NSL9" s="619"/>
      <c r="NSM9" s="619"/>
      <c r="NSN9" s="619"/>
      <c r="NSO9" s="619"/>
      <c r="NSP9" s="619"/>
      <c r="NSQ9" s="619"/>
      <c r="NSR9" s="619"/>
      <c r="NSS9" s="619"/>
      <c r="NST9" s="619"/>
      <c r="NSU9" s="619"/>
      <c r="NSV9" s="619"/>
      <c r="NSW9" s="619"/>
      <c r="NSX9" s="619"/>
      <c r="NSY9" s="619"/>
      <c r="NSZ9" s="619"/>
      <c r="NTA9" s="619"/>
      <c r="NTB9" s="619"/>
      <c r="NTC9" s="619"/>
      <c r="NTD9" s="619"/>
      <c r="NTE9" s="619"/>
      <c r="NTF9" s="619"/>
      <c r="NTG9" s="619"/>
      <c r="NTH9" s="619"/>
      <c r="NTI9" s="619"/>
      <c r="NTJ9" s="619"/>
      <c r="NTK9" s="619"/>
      <c r="NTL9" s="619"/>
      <c r="NTM9" s="619"/>
      <c r="NTN9" s="619"/>
      <c r="NTO9" s="619"/>
      <c r="NTP9" s="619"/>
      <c r="NTQ9" s="619"/>
      <c r="NTR9" s="619"/>
      <c r="NTS9" s="619"/>
      <c r="NTT9" s="619"/>
      <c r="NTU9" s="619"/>
      <c r="NTV9" s="619"/>
      <c r="NTW9" s="619"/>
      <c r="NTX9" s="619"/>
      <c r="NTY9" s="619"/>
      <c r="NTZ9" s="619"/>
      <c r="NUA9" s="619"/>
      <c r="NUB9" s="619"/>
      <c r="NUC9" s="619"/>
      <c r="NUD9" s="619"/>
      <c r="NUE9" s="619"/>
      <c r="NUF9" s="619"/>
      <c r="NUG9" s="619"/>
      <c r="NUH9" s="619"/>
      <c r="NUI9" s="619"/>
      <c r="NUJ9" s="619"/>
      <c r="NUK9" s="619"/>
      <c r="NUL9" s="619"/>
      <c r="NUM9" s="619"/>
      <c r="NUN9" s="619"/>
      <c r="NUO9" s="619"/>
      <c r="NUP9" s="619"/>
      <c r="NUQ9" s="619"/>
      <c r="NUR9" s="619"/>
      <c r="NUS9" s="619"/>
      <c r="NUT9" s="619"/>
      <c r="NUU9" s="619"/>
      <c r="NUV9" s="619"/>
      <c r="NUW9" s="619"/>
      <c r="NUX9" s="619"/>
      <c r="NUY9" s="619"/>
      <c r="NUZ9" s="619"/>
      <c r="NVA9" s="619"/>
      <c r="NVB9" s="619"/>
      <c r="NVC9" s="619"/>
      <c r="NVD9" s="619"/>
      <c r="NVE9" s="619"/>
      <c r="NVF9" s="619"/>
      <c r="NVG9" s="619"/>
      <c r="NVH9" s="619"/>
      <c r="NVI9" s="619"/>
      <c r="NVJ9" s="619"/>
      <c r="NVK9" s="619"/>
      <c r="NVL9" s="619"/>
      <c r="NVM9" s="619"/>
      <c r="NVN9" s="619"/>
      <c r="NVO9" s="619"/>
      <c r="NVP9" s="619"/>
      <c r="NVQ9" s="619"/>
      <c r="NVR9" s="619"/>
      <c r="NVS9" s="619"/>
      <c r="NVT9" s="619"/>
      <c r="NVU9" s="619"/>
      <c r="NVV9" s="619"/>
      <c r="NVW9" s="619"/>
      <c r="NVX9" s="619"/>
      <c r="NVY9" s="619"/>
      <c r="NVZ9" s="619"/>
      <c r="NWA9" s="619"/>
      <c r="NWB9" s="619"/>
      <c r="NWC9" s="619"/>
      <c r="NWD9" s="619"/>
      <c r="NWE9" s="619"/>
      <c r="NWF9" s="619"/>
      <c r="NWG9" s="619"/>
      <c r="NWH9" s="619"/>
      <c r="NWI9" s="619"/>
      <c r="NWJ9" s="619"/>
      <c r="NWK9" s="619"/>
      <c r="NWL9" s="619"/>
      <c r="NWM9" s="619"/>
      <c r="NWN9" s="619"/>
      <c r="NWO9" s="619"/>
      <c r="NWP9" s="619"/>
      <c r="NWQ9" s="619"/>
      <c r="NWR9" s="619"/>
      <c r="NWS9" s="619"/>
      <c r="NWT9" s="619"/>
      <c r="NWU9" s="619"/>
      <c r="NWV9" s="619"/>
      <c r="NWW9" s="619"/>
      <c r="NWX9" s="619"/>
      <c r="NWY9" s="619"/>
      <c r="NWZ9" s="619"/>
      <c r="NXA9" s="619"/>
      <c r="NXB9" s="619"/>
      <c r="NXC9" s="619"/>
      <c r="NXD9" s="619"/>
      <c r="NXE9" s="619"/>
      <c r="NXF9" s="619"/>
      <c r="NXG9" s="619"/>
      <c r="NXH9" s="619"/>
      <c r="NXI9" s="619"/>
      <c r="NXJ9" s="619"/>
      <c r="NXK9" s="619"/>
      <c r="NXL9" s="619"/>
      <c r="NXM9" s="619"/>
      <c r="NXN9" s="619"/>
      <c r="NXO9" s="619"/>
      <c r="NXP9" s="619"/>
      <c r="NXQ9" s="619"/>
      <c r="NXR9" s="619"/>
      <c r="NXS9" s="619"/>
      <c r="NXT9" s="619"/>
      <c r="NXU9" s="619"/>
      <c r="NXV9" s="619"/>
      <c r="NXW9" s="619"/>
      <c r="NXX9" s="619"/>
      <c r="NXY9" s="619"/>
      <c r="NXZ9" s="619"/>
      <c r="NYA9" s="619"/>
      <c r="NYB9" s="619"/>
      <c r="NYC9" s="619"/>
      <c r="NYD9" s="619"/>
      <c r="NYE9" s="619"/>
      <c r="NYF9" s="619"/>
      <c r="NYG9" s="619"/>
      <c r="NYH9" s="619"/>
      <c r="NYI9" s="619"/>
      <c r="NYJ9" s="619"/>
      <c r="NYK9" s="619"/>
      <c r="NYL9" s="619"/>
      <c r="NYM9" s="619"/>
      <c r="NYN9" s="619"/>
      <c r="NYO9" s="619"/>
      <c r="NYP9" s="619"/>
      <c r="NYQ9" s="619"/>
      <c r="NYR9" s="619"/>
      <c r="NYS9" s="619"/>
      <c r="NYT9" s="619"/>
      <c r="NYU9" s="619"/>
      <c r="NYV9" s="619"/>
      <c r="NYW9" s="619"/>
      <c r="NYX9" s="619"/>
      <c r="NYY9" s="619"/>
      <c r="NYZ9" s="619"/>
      <c r="NZA9" s="619"/>
      <c r="NZB9" s="619"/>
      <c r="NZC9" s="619"/>
      <c r="NZD9" s="619"/>
      <c r="NZE9" s="619"/>
      <c r="NZF9" s="619"/>
      <c r="NZG9" s="619"/>
      <c r="NZH9" s="619"/>
      <c r="NZI9" s="619"/>
      <c r="NZJ9" s="619"/>
      <c r="NZK9" s="619"/>
      <c r="NZL9" s="619"/>
      <c r="NZM9" s="619"/>
      <c r="NZN9" s="619"/>
      <c r="NZO9" s="619"/>
      <c r="NZP9" s="619"/>
      <c r="NZQ9" s="619"/>
      <c r="NZR9" s="619"/>
      <c r="NZS9" s="619"/>
      <c r="NZT9" s="619"/>
      <c r="NZU9" s="619"/>
      <c r="NZV9" s="619"/>
      <c r="NZW9" s="619"/>
      <c r="NZX9" s="619"/>
      <c r="NZY9" s="619"/>
      <c r="NZZ9" s="619"/>
      <c r="OAA9" s="619"/>
      <c r="OAB9" s="619"/>
      <c r="OAC9" s="619"/>
      <c r="OAD9" s="619"/>
      <c r="OAE9" s="619"/>
      <c r="OAF9" s="619"/>
      <c r="OAG9" s="619"/>
      <c r="OAH9" s="619"/>
      <c r="OAI9" s="619"/>
      <c r="OAJ9" s="619"/>
      <c r="OAK9" s="619"/>
      <c r="OAL9" s="619"/>
      <c r="OAM9" s="619"/>
      <c r="OAN9" s="619"/>
      <c r="OAO9" s="619"/>
      <c r="OAP9" s="619"/>
      <c r="OAQ9" s="619"/>
      <c r="OAR9" s="619"/>
      <c r="OAS9" s="619"/>
      <c r="OAT9" s="619"/>
      <c r="OAU9" s="619"/>
      <c r="OAV9" s="619"/>
      <c r="OAW9" s="619"/>
      <c r="OAX9" s="619"/>
      <c r="OAY9" s="619"/>
      <c r="OAZ9" s="619"/>
      <c r="OBA9" s="619"/>
      <c r="OBB9" s="619"/>
      <c r="OBC9" s="619"/>
      <c r="OBD9" s="619"/>
      <c r="OBE9" s="619"/>
      <c r="OBF9" s="619"/>
      <c r="OBG9" s="619"/>
      <c r="OBH9" s="619"/>
      <c r="OBI9" s="619"/>
      <c r="OBJ9" s="619"/>
      <c r="OBK9" s="619"/>
      <c r="OBL9" s="619"/>
      <c r="OBM9" s="619"/>
      <c r="OBN9" s="619"/>
      <c r="OBO9" s="619"/>
      <c r="OBP9" s="619"/>
      <c r="OBQ9" s="619"/>
      <c r="OBR9" s="619"/>
      <c r="OBS9" s="619"/>
      <c r="OBT9" s="619"/>
      <c r="OBU9" s="619"/>
      <c r="OBV9" s="619"/>
      <c r="OBW9" s="619"/>
      <c r="OBX9" s="619"/>
      <c r="OBY9" s="619"/>
      <c r="OBZ9" s="619"/>
      <c r="OCA9" s="619"/>
      <c r="OCB9" s="619"/>
      <c r="OCC9" s="619"/>
      <c r="OCD9" s="619"/>
      <c r="OCE9" s="619"/>
      <c r="OCF9" s="619"/>
      <c r="OCG9" s="619"/>
      <c r="OCH9" s="619"/>
      <c r="OCI9" s="619"/>
      <c r="OCJ9" s="619"/>
      <c r="OCK9" s="619"/>
      <c r="OCL9" s="619"/>
      <c r="OCM9" s="619"/>
      <c r="OCN9" s="619"/>
      <c r="OCO9" s="619"/>
      <c r="OCP9" s="619"/>
      <c r="OCQ9" s="619"/>
      <c r="OCR9" s="619"/>
      <c r="OCS9" s="619"/>
      <c r="OCT9" s="619"/>
      <c r="OCU9" s="619"/>
      <c r="OCV9" s="619"/>
      <c r="OCW9" s="619"/>
      <c r="OCX9" s="619"/>
      <c r="OCY9" s="619"/>
      <c r="OCZ9" s="619"/>
      <c r="ODA9" s="619"/>
      <c r="ODB9" s="619"/>
      <c r="ODC9" s="619"/>
      <c r="ODD9" s="619"/>
      <c r="ODE9" s="619"/>
      <c r="ODF9" s="619"/>
      <c r="ODG9" s="619"/>
      <c r="ODH9" s="619"/>
      <c r="ODI9" s="619"/>
      <c r="ODJ9" s="619"/>
      <c r="ODK9" s="619"/>
      <c r="ODL9" s="619"/>
      <c r="ODM9" s="619"/>
      <c r="ODN9" s="619"/>
      <c r="ODO9" s="619"/>
      <c r="ODP9" s="619"/>
      <c r="ODQ9" s="619"/>
      <c r="ODR9" s="619"/>
      <c r="ODS9" s="619"/>
      <c r="ODT9" s="619"/>
      <c r="ODU9" s="619"/>
      <c r="ODV9" s="619"/>
      <c r="ODW9" s="619"/>
      <c r="ODX9" s="619"/>
      <c r="ODY9" s="619"/>
      <c r="ODZ9" s="619"/>
      <c r="OEA9" s="619"/>
      <c r="OEB9" s="619"/>
      <c r="OEC9" s="619"/>
      <c r="OED9" s="619"/>
      <c r="OEE9" s="619"/>
      <c r="OEF9" s="619"/>
      <c r="OEG9" s="619"/>
      <c r="OEH9" s="619"/>
      <c r="OEI9" s="619"/>
      <c r="OEJ9" s="619"/>
      <c r="OEK9" s="619"/>
      <c r="OEL9" s="619"/>
      <c r="OEM9" s="619"/>
      <c r="OEN9" s="619"/>
      <c r="OEO9" s="619"/>
      <c r="OEP9" s="619"/>
      <c r="OEQ9" s="619"/>
      <c r="OER9" s="619"/>
      <c r="OES9" s="619"/>
      <c r="OET9" s="619"/>
      <c r="OEU9" s="619"/>
      <c r="OEV9" s="619"/>
      <c r="OEW9" s="619"/>
      <c r="OEX9" s="619"/>
      <c r="OEY9" s="619"/>
      <c r="OEZ9" s="619"/>
      <c r="OFA9" s="619"/>
      <c r="OFB9" s="619"/>
      <c r="OFC9" s="619"/>
      <c r="OFD9" s="619"/>
      <c r="OFE9" s="619"/>
      <c r="OFF9" s="619"/>
      <c r="OFG9" s="619"/>
      <c r="OFH9" s="619"/>
      <c r="OFI9" s="619"/>
      <c r="OFJ9" s="619"/>
      <c r="OFK9" s="619"/>
      <c r="OFL9" s="619"/>
      <c r="OFM9" s="619"/>
      <c r="OFN9" s="619"/>
      <c r="OFO9" s="619"/>
      <c r="OFP9" s="619"/>
      <c r="OFQ9" s="619"/>
      <c r="OFR9" s="619"/>
      <c r="OFS9" s="619"/>
      <c r="OFT9" s="619"/>
      <c r="OFU9" s="619"/>
      <c r="OFV9" s="619"/>
      <c r="OFW9" s="619"/>
      <c r="OFX9" s="619"/>
      <c r="OFY9" s="619"/>
      <c r="OFZ9" s="619"/>
      <c r="OGA9" s="619"/>
      <c r="OGB9" s="619"/>
      <c r="OGC9" s="619"/>
      <c r="OGD9" s="619"/>
      <c r="OGE9" s="619"/>
      <c r="OGF9" s="619"/>
      <c r="OGG9" s="619"/>
      <c r="OGH9" s="619"/>
      <c r="OGI9" s="619"/>
      <c r="OGJ9" s="619"/>
      <c r="OGK9" s="619"/>
      <c r="OGL9" s="619"/>
      <c r="OGM9" s="619"/>
      <c r="OGN9" s="619"/>
      <c r="OGO9" s="619"/>
      <c r="OGP9" s="619"/>
      <c r="OGQ9" s="619"/>
      <c r="OGR9" s="619"/>
      <c r="OGS9" s="619"/>
      <c r="OGT9" s="619"/>
      <c r="OGU9" s="619"/>
      <c r="OGV9" s="619"/>
      <c r="OGW9" s="619"/>
      <c r="OGX9" s="619"/>
      <c r="OGY9" s="619"/>
      <c r="OGZ9" s="619"/>
      <c r="OHA9" s="619"/>
      <c r="OHB9" s="619"/>
      <c r="OHC9" s="619"/>
      <c r="OHD9" s="619"/>
      <c r="OHE9" s="619"/>
      <c r="OHF9" s="619"/>
      <c r="OHG9" s="619"/>
      <c r="OHH9" s="619"/>
      <c r="OHI9" s="619"/>
      <c r="OHJ9" s="619"/>
      <c r="OHK9" s="619"/>
      <c r="OHL9" s="619"/>
      <c r="OHM9" s="619"/>
      <c r="OHN9" s="619"/>
      <c r="OHO9" s="619"/>
      <c r="OHP9" s="619"/>
      <c r="OHQ9" s="619"/>
      <c r="OHR9" s="619"/>
      <c r="OHS9" s="619"/>
      <c r="OHT9" s="619"/>
      <c r="OHU9" s="619"/>
      <c r="OHV9" s="619"/>
      <c r="OHW9" s="619"/>
      <c r="OHX9" s="619"/>
      <c r="OHY9" s="619"/>
      <c r="OHZ9" s="619"/>
      <c r="OIA9" s="619"/>
      <c r="OIB9" s="619"/>
      <c r="OIC9" s="619"/>
      <c r="OID9" s="619"/>
      <c r="OIE9" s="619"/>
      <c r="OIF9" s="619"/>
      <c r="OIG9" s="619"/>
      <c r="OIH9" s="619"/>
      <c r="OII9" s="619"/>
      <c r="OIJ9" s="619"/>
      <c r="OIK9" s="619"/>
      <c r="OIL9" s="619"/>
      <c r="OIM9" s="619"/>
      <c r="OIN9" s="619"/>
      <c r="OIO9" s="619"/>
      <c r="OIP9" s="619"/>
      <c r="OIQ9" s="619"/>
      <c r="OIR9" s="619"/>
      <c r="OIS9" s="619"/>
      <c r="OIT9" s="619"/>
      <c r="OIU9" s="619"/>
      <c r="OIV9" s="619"/>
      <c r="OIW9" s="619"/>
      <c r="OIX9" s="619"/>
      <c r="OIY9" s="619"/>
      <c r="OIZ9" s="619"/>
      <c r="OJA9" s="619"/>
      <c r="OJB9" s="619"/>
      <c r="OJC9" s="619"/>
      <c r="OJD9" s="619"/>
      <c r="OJE9" s="619"/>
      <c r="OJF9" s="619"/>
      <c r="OJG9" s="619"/>
      <c r="OJH9" s="619"/>
      <c r="OJI9" s="619"/>
      <c r="OJJ9" s="619"/>
      <c r="OJK9" s="619"/>
      <c r="OJL9" s="619"/>
      <c r="OJM9" s="619"/>
      <c r="OJN9" s="619"/>
      <c r="OJO9" s="619"/>
      <c r="OJP9" s="619"/>
      <c r="OJQ9" s="619"/>
      <c r="OJR9" s="619"/>
      <c r="OJS9" s="619"/>
      <c r="OJT9" s="619"/>
      <c r="OJU9" s="619"/>
      <c r="OJV9" s="619"/>
      <c r="OJW9" s="619"/>
      <c r="OJX9" s="619"/>
      <c r="OJY9" s="619"/>
      <c r="OJZ9" s="619"/>
      <c r="OKA9" s="619"/>
      <c r="OKB9" s="619"/>
      <c r="OKC9" s="619"/>
      <c r="OKD9" s="619"/>
      <c r="OKE9" s="619"/>
      <c r="OKF9" s="619"/>
      <c r="OKG9" s="619"/>
      <c r="OKH9" s="619"/>
      <c r="OKI9" s="619"/>
      <c r="OKJ9" s="619"/>
      <c r="OKK9" s="619"/>
      <c r="OKL9" s="619"/>
      <c r="OKM9" s="619"/>
      <c r="OKN9" s="619"/>
      <c r="OKO9" s="619"/>
      <c r="OKP9" s="619"/>
      <c r="OKQ9" s="619"/>
      <c r="OKR9" s="619"/>
      <c r="OKS9" s="619"/>
      <c r="OKT9" s="619"/>
      <c r="OKU9" s="619"/>
      <c r="OKV9" s="619"/>
      <c r="OKW9" s="619"/>
      <c r="OKX9" s="619"/>
      <c r="OKY9" s="619"/>
      <c r="OKZ9" s="619"/>
      <c r="OLA9" s="619"/>
      <c r="OLB9" s="619"/>
      <c r="OLC9" s="619"/>
      <c r="OLD9" s="619"/>
      <c r="OLE9" s="619"/>
      <c r="OLF9" s="619"/>
      <c r="OLG9" s="619"/>
      <c r="OLH9" s="619"/>
      <c r="OLI9" s="619"/>
      <c r="OLJ9" s="619"/>
      <c r="OLK9" s="619"/>
      <c r="OLL9" s="619"/>
      <c r="OLM9" s="619"/>
      <c r="OLN9" s="619"/>
      <c r="OLO9" s="619"/>
      <c r="OLP9" s="619"/>
      <c r="OLQ9" s="619"/>
      <c r="OLR9" s="619"/>
      <c r="OLS9" s="619"/>
      <c r="OLT9" s="619"/>
      <c r="OLU9" s="619"/>
      <c r="OLV9" s="619"/>
      <c r="OLW9" s="619"/>
      <c r="OLX9" s="619"/>
      <c r="OLY9" s="619"/>
      <c r="OLZ9" s="619"/>
      <c r="OMA9" s="619"/>
      <c r="OMB9" s="619"/>
      <c r="OMC9" s="619"/>
      <c r="OMD9" s="619"/>
      <c r="OME9" s="619"/>
      <c r="OMF9" s="619"/>
      <c r="OMG9" s="619"/>
      <c r="OMH9" s="619"/>
      <c r="OMI9" s="619"/>
      <c r="OMJ9" s="619"/>
      <c r="OMK9" s="619"/>
      <c r="OML9" s="619"/>
      <c r="OMM9" s="619"/>
      <c r="OMN9" s="619"/>
      <c r="OMO9" s="619"/>
      <c r="OMP9" s="619"/>
      <c r="OMQ9" s="619"/>
      <c r="OMR9" s="619"/>
      <c r="OMS9" s="619"/>
      <c r="OMT9" s="619"/>
      <c r="OMU9" s="619"/>
      <c r="OMV9" s="619"/>
      <c r="OMW9" s="619"/>
      <c r="OMX9" s="619"/>
      <c r="OMY9" s="619"/>
      <c r="OMZ9" s="619"/>
      <c r="ONA9" s="619"/>
      <c r="ONB9" s="619"/>
      <c r="ONC9" s="619"/>
      <c r="OND9" s="619"/>
      <c r="ONE9" s="619"/>
      <c r="ONF9" s="619"/>
      <c r="ONG9" s="619"/>
      <c r="ONH9" s="619"/>
      <c r="ONI9" s="619"/>
      <c r="ONJ9" s="619"/>
      <c r="ONK9" s="619"/>
      <c r="ONL9" s="619"/>
      <c r="ONM9" s="619"/>
      <c r="ONN9" s="619"/>
      <c r="ONO9" s="619"/>
      <c r="ONP9" s="619"/>
      <c r="ONQ9" s="619"/>
      <c r="ONR9" s="619"/>
      <c r="ONS9" s="619"/>
      <c r="ONT9" s="619"/>
      <c r="ONU9" s="619"/>
      <c r="ONV9" s="619"/>
      <c r="ONW9" s="619"/>
      <c r="ONX9" s="619"/>
      <c r="ONY9" s="619"/>
      <c r="ONZ9" s="619"/>
      <c r="OOA9" s="619"/>
      <c r="OOB9" s="619"/>
      <c r="OOC9" s="619"/>
      <c r="OOD9" s="619"/>
      <c r="OOE9" s="619"/>
      <c r="OOF9" s="619"/>
      <c r="OOG9" s="619"/>
      <c r="OOH9" s="619"/>
      <c r="OOI9" s="619"/>
      <c r="OOJ9" s="619"/>
      <c r="OOK9" s="619"/>
      <c r="OOL9" s="619"/>
      <c r="OOM9" s="619"/>
      <c r="OON9" s="619"/>
      <c r="OOO9" s="619"/>
      <c r="OOP9" s="619"/>
      <c r="OOQ9" s="619"/>
      <c r="OOR9" s="619"/>
      <c r="OOS9" s="619"/>
      <c r="OOT9" s="619"/>
      <c r="OOU9" s="619"/>
      <c r="OOV9" s="619"/>
      <c r="OOW9" s="619"/>
      <c r="OOX9" s="619"/>
      <c r="OOY9" s="619"/>
      <c r="OOZ9" s="619"/>
      <c r="OPA9" s="619"/>
      <c r="OPB9" s="619"/>
      <c r="OPC9" s="619"/>
      <c r="OPD9" s="619"/>
      <c r="OPE9" s="619"/>
      <c r="OPF9" s="619"/>
      <c r="OPG9" s="619"/>
      <c r="OPH9" s="619"/>
      <c r="OPI9" s="619"/>
      <c r="OPJ9" s="619"/>
      <c r="OPK9" s="619"/>
      <c r="OPL9" s="619"/>
      <c r="OPM9" s="619"/>
      <c r="OPN9" s="619"/>
      <c r="OPO9" s="619"/>
      <c r="OPP9" s="619"/>
      <c r="OPQ9" s="619"/>
      <c r="OPR9" s="619"/>
      <c r="OPS9" s="619"/>
      <c r="OPT9" s="619"/>
      <c r="OPU9" s="619"/>
      <c r="OPV9" s="619"/>
      <c r="OPW9" s="619"/>
      <c r="OPX9" s="619"/>
      <c r="OPY9" s="619"/>
      <c r="OPZ9" s="619"/>
      <c r="OQA9" s="619"/>
      <c r="OQB9" s="619"/>
      <c r="OQC9" s="619"/>
      <c r="OQD9" s="619"/>
      <c r="OQE9" s="619"/>
      <c r="OQF9" s="619"/>
      <c r="OQG9" s="619"/>
      <c r="OQH9" s="619"/>
      <c r="OQI9" s="619"/>
      <c r="OQJ9" s="619"/>
      <c r="OQK9" s="619"/>
      <c r="OQL9" s="619"/>
      <c r="OQM9" s="619"/>
      <c r="OQN9" s="619"/>
      <c r="OQO9" s="619"/>
      <c r="OQP9" s="619"/>
      <c r="OQQ9" s="619"/>
      <c r="OQR9" s="619"/>
      <c r="OQS9" s="619"/>
      <c r="OQT9" s="619"/>
      <c r="OQU9" s="619"/>
      <c r="OQV9" s="619"/>
      <c r="OQW9" s="619"/>
      <c r="OQX9" s="619"/>
      <c r="OQY9" s="619"/>
      <c r="OQZ9" s="619"/>
      <c r="ORA9" s="619"/>
      <c r="ORB9" s="619"/>
      <c r="ORC9" s="619"/>
      <c r="ORD9" s="619"/>
      <c r="ORE9" s="619"/>
      <c r="ORF9" s="619"/>
      <c r="ORG9" s="619"/>
      <c r="ORH9" s="619"/>
      <c r="ORI9" s="619"/>
      <c r="ORJ9" s="619"/>
      <c r="ORK9" s="619"/>
      <c r="ORL9" s="619"/>
      <c r="ORM9" s="619"/>
      <c r="ORN9" s="619"/>
      <c r="ORO9" s="619"/>
      <c r="ORP9" s="619"/>
      <c r="ORQ9" s="619"/>
      <c r="ORR9" s="619"/>
      <c r="ORS9" s="619"/>
      <c r="ORT9" s="619"/>
      <c r="ORU9" s="619"/>
      <c r="ORV9" s="619"/>
      <c r="ORW9" s="619"/>
      <c r="ORX9" s="619"/>
      <c r="ORY9" s="619"/>
      <c r="ORZ9" s="619"/>
      <c r="OSA9" s="619"/>
      <c r="OSB9" s="619"/>
      <c r="OSC9" s="619"/>
      <c r="OSD9" s="619"/>
      <c r="OSE9" s="619"/>
      <c r="OSF9" s="619"/>
      <c r="OSG9" s="619"/>
      <c r="OSH9" s="619"/>
      <c r="OSI9" s="619"/>
      <c r="OSJ9" s="619"/>
      <c r="OSK9" s="619"/>
      <c r="OSL9" s="619"/>
      <c r="OSM9" s="619"/>
      <c r="OSN9" s="619"/>
      <c r="OSO9" s="619"/>
      <c r="OSP9" s="619"/>
      <c r="OSQ9" s="619"/>
      <c r="OSR9" s="619"/>
      <c r="OSS9" s="619"/>
      <c r="OST9" s="619"/>
      <c r="OSU9" s="619"/>
      <c r="OSV9" s="619"/>
      <c r="OSW9" s="619"/>
      <c r="OSX9" s="619"/>
      <c r="OSY9" s="619"/>
      <c r="OSZ9" s="619"/>
      <c r="OTA9" s="619"/>
      <c r="OTB9" s="619"/>
      <c r="OTC9" s="619"/>
      <c r="OTD9" s="619"/>
      <c r="OTE9" s="619"/>
      <c r="OTF9" s="619"/>
      <c r="OTG9" s="619"/>
      <c r="OTH9" s="619"/>
      <c r="OTI9" s="619"/>
      <c r="OTJ9" s="619"/>
      <c r="OTK9" s="619"/>
      <c r="OTL9" s="619"/>
      <c r="OTM9" s="619"/>
      <c r="OTN9" s="619"/>
      <c r="OTO9" s="619"/>
      <c r="OTP9" s="619"/>
      <c r="OTQ9" s="619"/>
      <c r="OTR9" s="619"/>
      <c r="OTS9" s="619"/>
      <c r="OTT9" s="619"/>
      <c r="OTU9" s="619"/>
      <c r="OTV9" s="619"/>
      <c r="OTW9" s="619"/>
      <c r="OTX9" s="619"/>
      <c r="OTY9" s="619"/>
      <c r="OTZ9" s="619"/>
      <c r="OUA9" s="619"/>
      <c r="OUB9" s="619"/>
      <c r="OUC9" s="619"/>
      <c r="OUD9" s="619"/>
      <c r="OUE9" s="619"/>
      <c r="OUF9" s="619"/>
      <c r="OUG9" s="619"/>
      <c r="OUH9" s="619"/>
      <c r="OUI9" s="619"/>
      <c r="OUJ9" s="619"/>
      <c r="OUK9" s="619"/>
      <c r="OUL9" s="619"/>
      <c r="OUM9" s="619"/>
      <c r="OUN9" s="619"/>
      <c r="OUO9" s="619"/>
      <c r="OUP9" s="619"/>
      <c r="OUQ9" s="619"/>
      <c r="OUR9" s="619"/>
      <c r="OUS9" s="619"/>
      <c r="OUT9" s="619"/>
      <c r="OUU9" s="619"/>
      <c r="OUV9" s="619"/>
      <c r="OUW9" s="619"/>
      <c r="OUX9" s="619"/>
      <c r="OUY9" s="619"/>
      <c r="OUZ9" s="619"/>
      <c r="OVA9" s="619"/>
      <c r="OVB9" s="619"/>
      <c r="OVC9" s="619"/>
      <c r="OVD9" s="619"/>
      <c r="OVE9" s="619"/>
      <c r="OVF9" s="619"/>
      <c r="OVG9" s="619"/>
      <c r="OVH9" s="619"/>
      <c r="OVI9" s="619"/>
      <c r="OVJ9" s="619"/>
      <c r="OVK9" s="619"/>
      <c r="OVL9" s="619"/>
      <c r="OVM9" s="619"/>
      <c r="OVN9" s="619"/>
      <c r="OVO9" s="619"/>
      <c r="OVP9" s="619"/>
      <c r="OVQ9" s="619"/>
      <c r="OVR9" s="619"/>
      <c r="OVS9" s="619"/>
      <c r="OVT9" s="619"/>
      <c r="OVU9" s="619"/>
      <c r="OVV9" s="619"/>
      <c r="OVW9" s="619"/>
      <c r="OVX9" s="619"/>
      <c r="OVY9" s="619"/>
      <c r="OVZ9" s="619"/>
      <c r="OWA9" s="619"/>
      <c r="OWB9" s="619"/>
      <c r="OWC9" s="619"/>
      <c r="OWD9" s="619"/>
      <c r="OWE9" s="619"/>
      <c r="OWF9" s="619"/>
      <c r="OWG9" s="619"/>
      <c r="OWH9" s="619"/>
      <c r="OWI9" s="619"/>
      <c r="OWJ9" s="619"/>
      <c r="OWK9" s="619"/>
      <c r="OWL9" s="619"/>
      <c r="OWM9" s="619"/>
      <c r="OWN9" s="619"/>
      <c r="OWO9" s="619"/>
      <c r="OWP9" s="619"/>
      <c r="OWQ9" s="619"/>
      <c r="OWR9" s="619"/>
      <c r="OWS9" s="619"/>
      <c r="OWT9" s="619"/>
      <c r="OWU9" s="619"/>
      <c r="OWV9" s="619"/>
      <c r="OWW9" s="619"/>
      <c r="OWX9" s="619"/>
      <c r="OWY9" s="619"/>
      <c r="OWZ9" s="619"/>
      <c r="OXA9" s="619"/>
      <c r="OXB9" s="619"/>
      <c r="OXC9" s="619"/>
      <c r="OXD9" s="619"/>
      <c r="OXE9" s="619"/>
      <c r="OXF9" s="619"/>
      <c r="OXG9" s="619"/>
      <c r="OXH9" s="619"/>
      <c r="OXI9" s="619"/>
      <c r="OXJ9" s="619"/>
      <c r="OXK9" s="619"/>
      <c r="OXL9" s="619"/>
      <c r="OXM9" s="619"/>
      <c r="OXN9" s="619"/>
      <c r="OXO9" s="619"/>
      <c r="OXP9" s="619"/>
      <c r="OXQ9" s="619"/>
      <c r="OXR9" s="619"/>
      <c r="OXS9" s="619"/>
      <c r="OXT9" s="619"/>
      <c r="OXU9" s="619"/>
      <c r="OXV9" s="619"/>
      <c r="OXW9" s="619"/>
      <c r="OXX9" s="619"/>
      <c r="OXY9" s="619"/>
      <c r="OXZ9" s="619"/>
      <c r="OYA9" s="619"/>
      <c r="OYB9" s="619"/>
      <c r="OYC9" s="619"/>
      <c r="OYD9" s="619"/>
      <c r="OYE9" s="619"/>
      <c r="OYF9" s="619"/>
      <c r="OYG9" s="619"/>
      <c r="OYH9" s="619"/>
      <c r="OYI9" s="619"/>
      <c r="OYJ9" s="619"/>
      <c r="OYK9" s="619"/>
      <c r="OYL9" s="619"/>
      <c r="OYM9" s="619"/>
      <c r="OYN9" s="619"/>
      <c r="OYO9" s="619"/>
      <c r="OYP9" s="619"/>
      <c r="OYQ9" s="619"/>
      <c r="OYR9" s="619"/>
      <c r="OYS9" s="619"/>
      <c r="OYT9" s="619"/>
      <c r="OYU9" s="619"/>
      <c r="OYV9" s="619"/>
      <c r="OYW9" s="619"/>
      <c r="OYX9" s="619"/>
      <c r="OYY9" s="619"/>
      <c r="OYZ9" s="619"/>
      <c r="OZA9" s="619"/>
      <c r="OZB9" s="619"/>
      <c r="OZC9" s="619"/>
      <c r="OZD9" s="619"/>
      <c r="OZE9" s="619"/>
      <c r="OZF9" s="619"/>
      <c r="OZG9" s="619"/>
      <c r="OZH9" s="619"/>
      <c r="OZI9" s="619"/>
      <c r="OZJ9" s="619"/>
      <c r="OZK9" s="619"/>
      <c r="OZL9" s="619"/>
      <c r="OZM9" s="619"/>
      <c r="OZN9" s="619"/>
      <c r="OZO9" s="619"/>
      <c r="OZP9" s="619"/>
      <c r="OZQ9" s="619"/>
      <c r="OZR9" s="619"/>
      <c r="OZS9" s="619"/>
      <c r="OZT9" s="619"/>
      <c r="OZU9" s="619"/>
      <c r="OZV9" s="619"/>
      <c r="OZW9" s="619"/>
      <c r="OZX9" s="619"/>
      <c r="OZY9" s="619"/>
      <c r="OZZ9" s="619"/>
      <c r="PAA9" s="619"/>
      <c r="PAB9" s="619"/>
      <c r="PAC9" s="619"/>
      <c r="PAD9" s="619"/>
      <c r="PAE9" s="619"/>
      <c r="PAF9" s="619"/>
      <c r="PAG9" s="619"/>
      <c r="PAH9" s="619"/>
      <c r="PAI9" s="619"/>
      <c r="PAJ9" s="619"/>
      <c r="PAK9" s="619"/>
      <c r="PAL9" s="619"/>
      <c r="PAM9" s="619"/>
      <c r="PAN9" s="619"/>
      <c r="PAO9" s="619"/>
      <c r="PAP9" s="619"/>
      <c r="PAQ9" s="619"/>
      <c r="PAR9" s="619"/>
      <c r="PAS9" s="619"/>
      <c r="PAT9" s="619"/>
      <c r="PAU9" s="619"/>
      <c r="PAV9" s="619"/>
      <c r="PAW9" s="619"/>
      <c r="PAX9" s="619"/>
      <c r="PAY9" s="619"/>
      <c r="PAZ9" s="619"/>
      <c r="PBA9" s="619"/>
      <c r="PBB9" s="619"/>
      <c r="PBC9" s="619"/>
      <c r="PBD9" s="619"/>
      <c r="PBE9" s="619"/>
      <c r="PBF9" s="619"/>
      <c r="PBG9" s="619"/>
      <c r="PBH9" s="619"/>
      <c r="PBI9" s="619"/>
      <c r="PBJ9" s="619"/>
      <c r="PBK9" s="619"/>
      <c r="PBL9" s="619"/>
      <c r="PBM9" s="619"/>
      <c r="PBN9" s="619"/>
      <c r="PBO9" s="619"/>
      <c r="PBP9" s="619"/>
      <c r="PBQ9" s="619"/>
      <c r="PBR9" s="619"/>
      <c r="PBS9" s="619"/>
      <c r="PBT9" s="619"/>
      <c r="PBU9" s="619"/>
      <c r="PBV9" s="619"/>
      <c r="PBW9" s="619"/>
      <c r="PBX9" s="619"/>
      <c r="PBY9" s="619"/>
      <c r="PBZ9" s="619"/>
      <c r="PCA9" s="619"/>
      <c r="PCB9" s="619"/>
      <c r="PCC9" s="619"/>
      <c r="PCD9" s="619"/>
      <c r="PCE9" s="619"/>
      <c r="PCF9" s="619"/>
      <c r="PCG9" s="619"/>
      <c r="PCH9" s="619"/>
      <c r="PCI9" s="619"/>
      <c r="PCJ9" s="619"/>
      <c r="PCK9" s="619"/>
      <c r="PCL9" s="619"/>
      <c r="PCM9" s="619"/>
      <c r="PCN9" s="619"/>
      <c r="PCO9" s="619"/>
      <c r="PCP9" s="619"/>
      <c r="PCQ9" s="619"/>
      <c r="PCR9" s="619"/>
      <c r="PCS9" s="619"/>
      <c r="PCT9" s="619"/>
      <c r="PCU9" s="619"/>
      <c r="PCV9" s="619"/>
      <c r="PCW9" s="619"/>
      <c r="PCX9" s="619"/>
      <c r="PCY9" s="619"/>
      <c r="PCZ9" s="619"/>
      <c r="PDA9" s="619"/>
      <c r="PDB9" s="619"/>
      <c r="PDC9" s="619"/>
      <c r="PDD9" s="619"/>
      <c r="PDE9" s="619"/>
      <c r="PDF9" s="619"/>
      <c r="PDG9" s="619"/>
      <c r="PDH9" s="619"/>
      <c r="PDI9" s="619"/>
      <c r="PDJ9" s="619"/>
      <c r="PDK9" s="619"/>
      <c r="PDL9" s="619"/>
      <c r="PDM9" s="619"/>
      <c r="PDN9" s="619"/>
      <c r="PDO9" s="619"/>
      <c r="PDP9" s="619"/>
      <c r="PDQ9" s="619"/>
      <c r="PDR9" s="619"/>
      <c r="PDS9" s="619"/>
      <c r="PDT9" s="619"/>
      <c r="PDU9" s="619"/>
      <c r="PDV9" s="619"/>
      <c r="PDW9" s="619"/>
      <c r="PDX9" s="619"/>
      <c r="PDY9" s="619"/>
      <c r="PDZ9" s="619"/>
      <c r="PEA9" s="619"/>
      <c r="PEB9" s="619"/>
      <c r="PEC9" s="619"/>
      <c r="PED9" s="619"/>
      <c r="PEE9" s="619"/>
      <c r="PEF9" s="619"/>
      <c r="PEG9" s="619"/>
      <c r="PEH9" s="619"/>
      <c r="PEI9" s="619"/>
      <c r="PEJ9" s="619"/>
      <c r="PEK9" s="619"/>
      <c r="PEL9" s="619"/>
      <c r="PEM9" s="619"/>
      <c r="PEN9" s="619"/>
      <c r="PEO9" s="619"/>
      <c r="PEP9" s="619"/>
      <c r="PEQ9" s="619"/>
      <c r="PER9" s="619"/>
      <c r="PES9" s="619"/>
      <c r="PET9" s="619"/>
      <c r="PEU9" s="619"/>
      <c r="PEV9" s="619"/>
      <c r="PEW9" s="619"/>
      <c r="PEX9" s="619"/>
      <c r="PEY9" s="619"/>
      <c r="PEZ9" s="619"/>
      <c r="PFA9" s="619"/>
      <c r="PFB9" s="619"/>
      <c r="PFC9" s="619"/>
      <c r="PFD9" s="619"/>
      <c r="PFE9" s="619"/>
      <c r="PFF9" s="619"/>
      <c r="PFG9" s="619"/>
      <c r="PFH9" s="619"/>
      <c r="PFI9" s="619"/>
      <c r="PFJ9" s="619"/>
      <c r="PFK9" s="619"/>
      <c r="PFL9" s="619"/>
      <c r="PFM9" s="619"/>
      <c r="PFN9" s="619"/>
      <c r="PFO9" s="619"/>
      <c r="PFP9" s="619"/>
      <c r="PFQ9" s="619"/>
      <c r="PFR9" s="619"/>
      <c r="PFS9" s="619"/>
      <c r="PFT9" s="619"/>
      <c r="PFU9" s="619"/>
      <c r="PFV9" s="619"/>
      <c r="PFW9" s="619"/>
      <c r="PFX9" s="619"/>
      <c r="PFY9" s="619"/>
      <c r="PFZ9" s="619"/>
      <c r="PGA9" s="619"/>
      <c r="PGB9" s="619"/>
      <c r="PGC9" s="619"/>
      <c r="PGD9" s="619"/>
      <c r="PGE9" s="619"/>
      <c r="PGF9" s="619"/>
      <c r="PGG9" s="619"/>
      <c r="PGH9" s="619"/>
      <c r="PGI9" s="619"/>
      <c r="PGJ9" s="619"/>
      <c r="PGK9" s="619"/>
      <c r="PGL9" s="619"/>
      <c r="PGM9" s="619"/>
      <c r="PGN9" s="619"/>
      <c r="PGO9" s="619"/>
      <c r="PGP9" s="619"/>
      <c r="PGQ9" s="619"/>
      <c r="PGR9" s="619"/>
      <c r="PGS9" s="619"/>
      <c r="PGT9" s="619"/>
      <c r="PGU9" s="619"/>
      <c r="PGV9" s="619"/>
      <c r="PGW9" s="619"/>
      <c r="PGX9" s="619"/>
      <c r="PGY9" s="619"/>
      <c r="PGZ9" s="619"/>
      <c r="PHA9" s="619"/>
      <c r="PHB9" s="619"/>
      <c r="PHC9" s="619"/>
      <c r="PHD9" s="619"/>
      <c r="PHE9" s="619"/>
      <c r="PHF9" s="619"/>
      <c r="PHG9" s="619"/>
      <c r="PHH9" s="619"/>
      <c r="PHI9" s="619"/>
      <c r="PHJ9" s="619"/>
      <c r="PHK9" s="619"/>
      <c r="PHL9" s="619"/>
      <c r="PHM9" s="619"/>
      <c r="PHN9" s="619"/>
      <c r="PHO9" s="619"/>
      <c r="PHP9" s="619"/>
      <c r="PHQ9" s="619"/>
      <c r="PHR9" s="619"/>
      <c r="PHS9" s="619"/>
      <c r="PHT9" s="619"/>
      <c r="PHU9" s="619"/>
      <c r="PHV9" s="619"/>
      <c r="PHW9" s="619"/>
      <c r="PHX9" s="619"/>
      <c r="PHY9" s="619"/>
      <c r="PHZ9" s="619"/>
      <c r="PIA9" s="619"/>
      <c r="PIB9" s="619"/>
      <c r="PIC9" s="619"/>
      <c r="PID9" s="619"/>
      <c r="PIE9" s="619"/>
      <c r="PIF9" s="619"/>
      <c r="PIG9" s="619"/>
      <c r="PIH9" s="619"/>
      <c r="PII9" s="619"/>
      <c r="PIJ9" s="619"/>
      <c r="PIK9" s="619"/>
      <c r="PIL9" s="619"/>
      <c r="PIM9" s="619"/>
      <c r="PIN9" s="619"/>
      <c r="PIO9" s="619"/>
      <c r="PIP9" s="619"/>
      <c r="PIQ9" s="619"/>
      <c r="PIR9" s="619"/>
      <c r="PIS9" s="619"/>
      <c r="PIT9" s="619"/>
      <c r="PIU9" s="619"/>
      <c r="PIV9" s="619"/>
      <c r="PIW9" s="619"/>
      <c r="PIX9" s="619"/>
      <c r="PIY9" s="619"/>
      <c r="PIZ9" s="619"/>
      <c r="PJA9" s="619"/>
      <c r="PJB9" s="619"/>
      <c r="PJC9" s="619"/>
      <c r="PJD9" s="619"/>
      <c r="PJE9" s="619"/>
      <c r="PJF9" s="619"/>
      <c r="PJG9" s="619"/>
      <c r="PJH9" s="619"/>
      <c r="PJI9" s="619"/>
      <c r="PJJ9" s="619"/>
      <c r="PJK9" s="619"/>
      <c r="PJL9" s="619"/>
      <c r="PJM9" s="619"/>
      <c r="PJN9" s="619"/>
      <c r="PJO9" s="619"/>
      <c r="PJP9" s="619"/>
      <c r="PJQ9" s="619"/>
      <c r="PJR9" s="619"/>
      <c r="PJS9" s="619"/>
      <c r="PJT9" s="619"/>
      <c r="PJU9" s="619"/>
      <c r="PJV9" s="619"/>
      <c r="PJW9" s="619"/>
      <c r="PJX9" s="619"/>
      <c r="PJY9" s="619"/>
      <c r="PJZ9" s="619"/>
      <c r="PKA9" s="619"/>
      <c r="PKB9" s="619"/>
      <c r="PKC9" s="619"/>
      <c r="PKD9" s="619"/>
      <c r="PKE9" s="619"/>
      <c r="PKF9" s="619"/>
      <c r="PKG9" s="619"/>
      <c r="PKH9" s="619"/>
      <c r="PKI9" s="619"/>
      <c r="PKJ9" s="619"/>
      <c r="PKK9" s="619"/>
      <c r="PKL9" s="619"/>
      <c r="PKM9" s="619"/>
      <c r="PKN9" s="619"/>
      <c r="PKO9" s="619"/>
      <c r="PKP9" s="619"/>
      <c r="PKQ9" s="619"/>
      <c r="PKR9" s="619"/>
      <c r="PKS9" s="619"/>
      <c r="PKT9" s="619"/>
      <c r="PKU9" s="619"/>
      <c r="PKV9" s="619"/>
      <c r="PKW9" s="619"/>
      <c r="PKX9" s="619"/>
      <c r="PKY9" s="619"/>
      <c r="PKZ9" s="619"/>
      <c r="PLA9" s="619"/>
      <c r="PLB9" s="619"/>
      <c r="PLC9" s="619"/>
      <c r="PLD9" s="619"/>
      <c r="PLE9" s="619"/>
      <c r="PLF9" s="619"/>
      <c r="PLG9" s="619"/>
      <c r="PLH9" s="619"/>
      <c r="PLI9" s="619"/>
      <c r="PLJ9" s="619"/>
      <c r="PLK9" s="619"/>
      <c r="PLL9" s="619"/>
      <c r="PLM9" s="619"/>
      <c r="PLN9" s="619"/>
      <c r="PLO9" s="619"/>
      <c r="PLP9" s="619"/>
      <c r="PLQ9" s="619"/>
      <c r="PLR9" s="619"/>
      <c r="PLS9" s="619"/>
      <c r="PLT9" s="619"/>
      <c r="PLU9" s="619"/>
      <c r="PLV9" s="619"/>
      <c r="PLW9" s="619"/>
      <c r="PLX9" s="619"/>
      <c r="PLY9" s="619"/>
      <c r="PLZ9" s="619"/>
      <c r="PMA9" s="619"/>
      <c r="PMB9" s="619"/>
      <c r="PMC9" s="619"/>
      <c r="PMD9" s="619"/>
      <c r="PME9" s="619"/>
      <c r="PMF9" s="619"/>
      <c r="PMG9" s="619"/>
      <c r="PMH9" s="619"/>
      <c r="PMI9" s="619"/>
      <c r="PMJ9" s="619"/>
      <c r="PMK9" s="619"/>
      <c r="PML9" s="619"/>
      <c r="PMM9" s="619"/>
      <c r="PMN9" s="619"/>
      <c r="PMO9" s="619"/>
      <c r="PMP9" s="619"/>
      <c r="PMQ9" s="619"/>
      <c r="PMR9" s="619"/>
      <c r="PMS9" s="619"/>
      <c r="PMT9" s="619"/>
      <c r="PMU9" s="619"/>
      <c r="PMV9" s="619"/>
      <c r="PMW9" s="619"/>
      <c r="PMX9" s="619"/>
      <c r="PMY9" s="619"/>
      <c r="PMZ9" s="619"/>
      <c r="PNA9" s="619"/>
      <c r="PNB9" s="619"/>
      <c r="PNC9" s="619"/>
      <c r="PND9" s="619"/>
      <c r="PNE9" s="619"/>
      <c r="PNF9" s="619"/>
      <c r="PNG9" s="619"/>
      <c r="PNH9" s="619"/>
      <c r="PNI9" s="619"/>
      <c r="PNJ9" s="619"/>
      <c r="PNK9" s="619"/>
      <c r="PNL9" s="619"/>
      <c r="PNM9" s="619"/>
      <c r="PNN9" s="619"/>
      <c r="PNO9" s="619"/>
      <c r="PNP9" s="619"/>
      <c r="PNQ9" s="619"/>
      <c r="PNR9" s="619"/>
      <c r="PNS9" s="619"/>
      <c r="PNT9" s="619"/>
      <c r="PNU9" s="619"/>
      <c r="PNV9" s="619"/>
      <c r="PNW9" s="619"/>
      <c r="PNX9" s="619"/>
      <c r="PNY9" s="619"/>
      <c r="PNZ9" s="619"/>
      <c r="POA9" s="619"/>
      <c r="POB9" s="619"/>
      <c r="POC9" s="619"/>
      <c r="POD9" s="619"/>
      <c r="POE9" s="619"/>
      <c r="POF9" s="619"/>
      <c r="POG9" s="619"/>
      <c r="POH9" s="619"/>
      <c r="POI9" s="619"/>
      <c r="POJ9" s="619"/>
      <c r="POK9" s="619"/>
      <c r="POL9" s="619"/>
      <c r="POM9" s="619"/>
      <c r="PON9" s="619"/>
      <c r="POO9" s="619"/>
      <c r="POP9" s="619"/>
      <c r="POQ9" s="619"/>
      <c r="POR9" s="619"/>
      <c r="POS9" s="619"/>
      <c r="POT9" s="619"/>
      <c r="POU9" s="619"/>
      <c r="POV9" s="619"/>
      <c r="POW9" s="619"/>
      <c r="POX9" s="619"/>
      <c r="POY9" s="619"/>
      <c r="POZ9" s="619"/>
      <c r="PPA9" s="619"/>
      <c r="PPB9" s="619"/>
      <c r="PPC9" s="619"/>
      <c r="PPD9" s="619"/>
      <c r="PPE9" s="619"/>
      <c r="PPF9" s="619"/>
      <c r="PPG9" s="619"/>
      <c r="PPH9" s="619"/>
      <c r="PPI9" s="619"/>
      <c r="PPJ9" s="619"/>
      <c r="PPK9" s="619"/>
      <c r="PPL9" s="619"/>
      <c r="PPM9" s="619"/>
      <c r="PPN9" s="619"/>
      <c r="PPO9" s="619"/>
      <c r="PPP9" s="619"/>
      <c r="PPQ9" s="619"/>
      <c r="PPR9" s="619"/>
      <c r="PPS9" s="619"/>
      <c r="PPT9" s="619"/>
      <c r="PPU9" s="619"/>
      <c r="PPV9" s="619"/>
      <c r="PPW9" s="619"/>
      <c r="PPX9" s="619"/>
      <c r="PPY9" s="619"/>
      <c r="PPZ9" s="619"/>
      <c r="PQA9" s="619"/>
      <c r="PQB9" s="619"/>
      <c r="PQC9" s="619"/>
      <c r="PQD9" s="619"/>
      <c r="PQE9" s="619"/>
      <c r="PQF9" s="619"/>
      <c r="PQG9" s="619"/>
      <c r="PQH9" s="619"/>
      <c r="PQI9" s="619"/>
      <c r="PQJ9" s="619"/>
      <c r="PQK9" s="619"/>
      <c r="PQL9" s="619"/>
      <c r="PQM9" s="619"/>
      <c r="PQN9" s="619"/>
      <c r="PQO9" s="619"/>
      <c r="PQP9" s="619"/>
      <c r="PQQ9" s="619"/>
      <c r="PQR9" s="619"/>
      <c r="PQS9" s="619"/>
      <c r="PQT9" s="619"/>
      <c r="PQU9" s="619"/>
      <c r="PQV9" s="619"/>
      <c r="PQW9" s="619"/>
      <c r="PQX9" s="619"/>
      <c r="PQY9" s="619"/>
      <c r="PQZ9" s="619"/>
      <c r="PRA9" s="619"/>
      <c r="PRB9" s="619"/>
      <c r="PRC9" s="619"/>
      <c r="PRD9" s="619"/>
      <c r="PRE9" s="619"/>
      <c r="PRF9" s="619"/>
      <c r="PRG9" s="619"/>
      <c r="PRH9" s="619"/>
      <c r="PRI9" s="619"/>
      <c r="PRJ9" s="619"/>
      <c r="PRK9" s="619"/>
      <c r="PRL9" s="619"/>
      <c r="PRM9" s="619"/>
      <c r="PRN9" s="619"/>
      <c r="PRO9" s="619"/>
      <c r="PRP9" s="619"/>
      <c r="PRQ9" s="619"/>
      <c r="PRR9" s="619"/>
      <c r="PRS9" s="619"/>
      <c r="PRT9" s="619"/>
      <c r="PRU9" s="619"/>
      <c r="PRV9" s="619"/>
      <c r="PRW9" s="619"/>
      <c r="PRX9" s="619"/>
      <c r="PRY9" s="619"/>
      <c r="PRZ9" s="619"/>
      <c r="PSA9" s="619"/>
      <c r="PSB9" s="619"/>
      <c r="PSC9" s="619"/>
      <c r="PSD9" s="619"/>
      <c r="PSE9" s="619"/>
      <c r="PSF9" s="619"/>
      <c r="PSG9" s="619"/>
      <c r="PSH9" s="619"/>
      <c r="PSI9" s="619"/>
      <c r="PSJ9" s="619"/>
      <c r="PSK9" s="619"/>
      <c r="PSL9" s="619"/>
      <c r="PSM9" s="619"/>
      <c r="PSN9" s="619"/>
      <c r="PSO9" s="619"/>
      <c r="PSP9" s="619"/>
      <c r="PSQ9" s="619"/>
      <c r="PSR9" s="619"/>
      <c r="PSS9" s="619"/>
      <c r="PST9" s="619"/>
      <c r="PSU9" s="619"/>
      <c r="PSV9" s="619"/>
      <c r="PSW9" s="619"/>
      <c r="PSX9" s="619"/>
      <c r="PSY9" s="619"/>
      <c r="PSZ9" s="619"/>
      <c r="PTA9" s="619"/>
      <c r="PTB9" s="619"/>
      <c r="PTC9" s="619"/>
      <c r="PTD9" s="619"/>
      <c r="PTE9" s="619"/>
      <c r="PTF9" s="619"/>
      <c r="PTG9" s="619"/>
      <c r="PTH9" s="619"/>
      <c r="PTI9" s="619"/>
      <c r="PTJ9" s="619"/>
      <c r="PTK9" s="619"/>
      <c r="PTL9" s="619"/>
      <c r="PTM9" s="619"/>
      <c r="PTN9" s="619"/>
      <c r="PTO9" s="619"/>
      <c r="PTP9" s="619"/>
      <c r="PTQ9" s="619"/>
      <c r="PTR9" s="619"/>
      <c r="PTS9" s="619"/>
      <c r="PTT9" s="619"/>
      <c r="PTU9" s="619"/>
      <c r="PTV9" s="619"/>
      <c r="PTW9" s="619"/>
      <c r="PTX9" s="619"/>
      <c r="PTY9" s="619"/>
      <c r="PTZ9" s="619"/>
      <c r="PUA9" s="619"/>
      <c r="PUB9" s="619"/>
      <c r="PUC9" s="619"/>
      <c r="PUD9" s="619"/>
      <c r="PUE9" s="619"/>
      <c r="PUF9" s="619"/>
      <c r="PUG9" s="619"/>
      <c r="PUH9" s="619"/>
      <c r="PUI9" s="619"/>
      <c r="PUJ9" s="619"/>
      <c r="PUK9" s="619"/>
      <c r="PUL9" s="619"/>
      <c r="PUM9" s="619"/>
      <c r="PUN9" s="619"/>
      <c r="PUO9" s="619"/>
      <c r="PUP9" s="619"/>
      <c r="PUQ9" s="619"/>
      <c r="PUR9" s="619"/>
      <c r="PUS9" s="619"/>
      <c r="PUT9" s="619"/>
      <c r="PUU9" s="619"/>
      <c r="PUV9" s="619"/>
      <c r="PUW9" s="619"/>
      <c r="PUX9" s="619"/>
      <c r="PUY9" s="619"/>
      <c r="PUZ9" s="619"/>
      <c r="PVA9" s="619"/>
      <c r="PVB9" s="619"/>
      <c r="PVC9" s="619"/>
      <c r="PVD9" s="619"/>
      <c r="PVE9" s="619"/>
      <c r="PVF9" s="619"/>
      <c r="PVG9" s="619"/>
      <c r="PVH9" s="619"/>
      <c r="PVI9" s="619"/>
      <c r="PVJ9" s="619"/>
      <c r="PVK9" s="619"/>
      <c r="PVL9" s="619"/>
      <c r="PVM9" s="619"/>
      <c r="PVN9" s="619"/>
      <c r="PVO9" s="619"/>
      <c r="PVP9" s="619"/>
      <c r="PVQ9" s="619"/>
      <c r="PVR9" s="619"/>
      <c r="PVS9" s="619"/>
      <c r="PVT9" s="619"/>
      <c r="PVU9" s="619"/>
      <c r="PVV9" s="619"/>
      <c r="PVW9" s="619"/>
      <c r="PVX9" s="619"/>
      <c r="PVY9" s="619"/>
      <c r="PVZ9" s="619"/>
      <c r="PWA9" s="619"/>
      <c r="PWB9" s="619"/>
      <c r="PWC9" s="619"/>
      <c r="PWD9" s="619"/>
      <c r="PWE9" s="619"/>
      <c r="PWF9" s="619"/>
      <c r="PWG9" s="619"/>
      <c r="PWH9" s="619"/>
      <c r="PWI9" s="619"/>
      <c r="PWJ9" s="619"/>
      <c r="PWK9" s="619"/>
      <c r="PWL9" s="619"/>
      <c r="PWM9" s="619"/>
      <c r="PWN9" s="619"/>
      <c r="PWO9" s="619"/>
      <c r="PWP9" s="619"/>
      <c r="PWQ9" s="619"/>
      <c r="PWR9" s="619"/>
      <c r="PWS9" s="619"/>
      <c r="PWT9" s="619"/>
      <c r="PWU9" s="619"/>
      <c r="PWV9" s="619"/>
      <c r="PWW9" s="619"/>
      <c r="PWX9" s="619"/>
      <c r="PWY9" s="619"/>
      <c r="PWZ9" s="619"/>
      <c r="PXA9" s="619"/>
      <c r="PXB9" s="619"/>
      <c r="PXC9" s="619"/>
      <c r="PXD9" s="619"/>
      <c r="PXE9" s="619"/>
      <c r="PXF9" s="619"/>
      <c r="PXG9" s="619"/>
      <c r="PXH9" s="619"/>
      <c r="PXI9" s="619"/>
      <c r="PXJ9" s="619"/>
      <c r="PXK9" s="619"/>
      <c r="PXL9" s="619"/>
      <c r="PXM9" s="619"/>
      <c r="PXN9" s="619"/>
      <c r="PXO9" s="619"/>
      <c r="PXP9" s="619"/>
      <c r="PXQ9" s="619"/>
      <c r="PXR9" s="619"/>
      <c r="PXS9" s="619"/>
      <c r="PXT9" s="619"/>
      <c r="PXU9" s="619"/>
      <c r="PXV9" s="619"/>
      <c r="PXW9" s="619"/>
      <c r="PXX9" s="619"/>
      <c r="PXY9" s="619"/>
      <c r="PXZ9" s="619"/>
      <c r="PYA9" s="619"/>
      <c r="PYB9" s="619"/>
      <c r="PYC9" s="619"/>
      <c r="PYD9" s="619"/>
      <c r="PYE9" s="619"/>
      <c r="PYF9" s="619"/>
      <c r="PYG9" s="619"/>
      <c r="PYH9" s="619"/>
      <c r="PYI9" s="619"/>
      <c r="PYJ9" s="619"/>
      <c r="PYK9" s="619"/>
      <c r="PYL9" s="619"/>
      <c r="PYM9" s="619"/>
      <c r="PYN9" s="619"/>
      <c r="PYO9" s="619"/>
      <c r="PYP9" s="619"/>
      <c r="PYQ9" s="619"/>
      <c r="PYR9" s="619"/>
      <c r="PYS9" s="619"/>
      <c r="PYT9" s="619"/>
      <c r="PYU9" s="619"/>
      <c r="PYV9" s="619"/>
      <c r="PYW9" s="619"/>
      <c r="PYX9" s="619"/>
      <c r="PYY9" s="619"/>
      <c r="PYZ9" s="619"/>
      <c r="PZA9" s="619"/>
      <c r="PZB9" s="619"/>
      <c r="PZC9" s="619"/>
      <c r="PZD9" s="619"/>
      <c r="PZE9" s="619"/>
      <c r="PZF9" s="619"/>
      <c r="PZG9" s="619"/>
      <c r="PZH9" s="619"/>
      <c r="PZI9" s="619"/>
      <c r="PZJ9" s="619"/>
      <c r="PZK9" s="619"/>
      <c r="PZL9" s="619"/>
      <c r="PZM9" s="619"/>
      <c r="PZN9" s="619"/>
      <c r="PZO9" s="619"/>
      <c r="PZP9" s="619"/>
      <c r="PZQ9" s="619"/>
      <c r="PZR9" s="619"/>
      <c r="PZS9" s="619"/>
      <c r="PZT9" s="619"/>
      <c r="PZU9" s="619"/>
      <c r="PZV9" s="619"/>
      <c r="PZW9" s="619"/>
      <c r="PZX9" s="619"/>
      <c r="PZY9" s="619"/>
      <c r="PZZ9" s="619"/>
      <c r="QAA9" s="619"/>
      <c r="QAB9" s="619"/>
      <c r="QAC9" s="619"/>
      <c r="QAD9" s="619"/>
      <c r="QAE9" s="619"/>
      <c r="QAF9" s="619"/>
      <c r="QAG9" s="619"/>
      <c r="QAH9" s="619"/>
      <c r="QAI9" s="619"/>
      <c r="QAJ9" s="619"/>
      <c r="QAK9" s="619"/>
      <c r="QAL9" s="619"/>
      <c r="QAM9" s="619"/>
      <c r="QAN9" s="619"/>
      <c r="QAO9" s="619"/>
      <c r="QAP9" s="619"/>
      <c r="QAQ9" s="619"/>
      <c r="QAR9" s="619"/>
      <c r="QAS9" s="619"/>
      <c r="QAT9" s="619"/>
      <c r="QAU9" s="619"/>
      <c r="QAV9" s="619"/>
      <c r="QAW9" s="619"/>
      <c r="QAX9" s="619"/>
      <c r="QAY9" s="619"/>
      <c r="QAZ9" s="619"/>
      <c r="QBA9" s="619"/>
      <c r="QBB9" s="619"/>
      <c r="QBC9" s="619"/>
      <c r="QBD9" s="619"/>
      <c r="QBE9" s="619"/>
      <c r="QBF9" s="619"/>
      <c r="QBG9" s="619"/>
      <c r="QBH9" s="619"/>
      <c r="QBI9" s="619"/>
      <c r="QBJ9" s="619"/>
      <c r="QBK9" s="619"/>
      <c r="QBL9" s="619"/>
      <c r="QBM9" s="619"/>
      <c r="QBN9" s="619"/>
      <c r="QBO9" s="619"/>
      <c r="QBP9" s="619"/>
      <c r="QBQ9" s="619"/>
      <c r="QBR9" s="619"/>
      <c r="QBS9" s="619"/>
      <c r="QBT9" s="619"/>
      <c r="QBU9" s="619"/>
      <c r="QBV9" s="619"/>
      <c r="QBW9" s="619"/>
      <c r="QBX9" s="619"/>
      <c r="QBY9" s="619"/>
      <c r="QBZ9" s="619"/>
      <c r="QCA9" s="619"/>
      <c r="QCB9" s="619"/>
      <c r="QCC9" s="619"/>
      <c r="QCD9" s="619"/>
      <c r="QCE9" s="619"/>
      <c r="QCF9" s="619"/>
      <c r="QCG9" s="619"/>
      <c r="QCH9" s="619"/>
      <c r="QCI9" s="619"/>
      <c r="QCJ9" s="619"/>
      <c r="QCK9" s="619"/>
      <c r="QCL9" s="619"/>
      <c r="QCM9" s="619"/>
      <c r="QCN9" s="619"/>
      <c r="QCO9" s="619"/>
      <c r="QCP9" s="619"/>
      <c r="QCQ9" s="619"/>
      <c r="QCR9" s="619"/>
      <c r="QCS9" s="619"/>
      <c r="QCT9" s="619"/>
      <c r="QCU9" s="619"/>
      <c r="QCV9" s="619"/>
      <c r="QCW9" s="619"/>
      <c r="QCX9" s="619"/>
      <c r="QCY9" s="619"/>
      <c r="QCZ9" s="619"/>
      <c r="QDA9" s="619"/>
      <c r="QDB9" s="619"/>
      <c r="QDC9" s="619"/>
      <c r="QDD9" s="619"/>
      <c r="QDE9" s="619"/>
      <c r="QDF9" s="619"/>
      <c r="QDG9" s="619"/>
      <c r="QDH9" s="619"/>
      <c r="QDI9" s="619"/>
      <c r="QDJ9" s="619"/>
      <c r="QDK9" s="619"/>
      <c r="QDL9" s="619"/>
      <c r="QDM9" s="619"/>
      <c r="QDN9" s="619"/>
      <c r="QDO9" s="619"/>
      <c r="QDP9" s="619"/>
      <c r="QDQ9" s="619"/>
      <c r="QDR9" s="619"/>
      <c r="QDS9" s="619"/>
      <c r="QDT9" s="619"/>
      <c r="QDU9" s="619"/>
      <c r="QDV9" s="619"/>
      <c r="QDW9" s="619"/>
      <c r="QDX9" s="619"/>
      <c r="QDY9" s="619"/>
      <c r="QDZ9" s="619"/>
      <c r="QEA9" s="619"/>
      <c r="QEB9" s="619"/>
      <c r="QEC9" s="619"/>
      <c r="QED9" s="619"/>
      <c r="QEE9" s="619"/>
      <c r="QEF9" s="619"/>
      <c r="QEG9" s="619"/>
      <c r="QEH9" s="619"/>
      <c r="QEI9" s="619"/>
      <c r="QEJ9" s="619"/>
      <c r="QEK9" s="619"/>
      <c r="QEL9" s="619"/>
      <c r="QEM9" s="619"/>
      <c r="QEN9" s="619"/>
      <c r="QEO9" s="619"/>
      <c r="QEP9" s="619"/>
      <c r="QEQ9" s="619"/>
      <c r="QER9" s="619"/>
      <c r="QES9" s="619"/>
      <c r="QET9" s="619"/>
      <c r="QEU9" s="619"/>
      <c r="QEV9" s="619"/>
      <c r="QEW9" s="619"/>
      <c r="QEX9" s="619"/>
      <c r="QEY9" s="619"/>
      <c r="QEZ9" s="619"/>
      <c r="QFA9" s="619"/>
      <c r="QFB9" s="619"/>
      <c r="QFC9" s="619"/>
      <c r="QFD9" s="619"/>
      <c r="QFE9" s="619"/>
      <c r="QFF9" s="619"/>
      <c r="QFG9" s="619"/>
      <c r="QFH9" s="619"/>
      <c r="QFI9" s="619"/>
      <c r="QFJ9" s="619"/>
      <c r="QFK9" s="619"/>
      <c r="QFL9" s="619"/>
      <c r="QFM9" s="619"/>
      <c r="QFN9" s="619"/>
      <c r="QFO9" s="619"/>
      <c r="QFP9" s="619"/>
      <c r="QFQ9" s="619"/>
      <c r="QFR9" s="619"/>
      <c r="QFS9" s="619"/>
      <c r="QFT9" s="619"/>
      <c r="QFU9" s="619"/>
      <c r="QFV9" s="619"/>
      <c r="QFW9" s="619"/>
      <c r="QFX9" s="619"/>
      <c r="QFY9" s="619"/>
      <c r="QFZ9" s="619"/>
      <c r="QGA9" s="619"/>
      <c r="QGB9" s="619"/>
      <c r="QGC9" s="619"/>
      <c r="QGD9" s="619"/>
      <c r="QGE9" s="619"/>
      <c r="QGF9" s="619"/>
      <c r="QGG9" s="619"/>
      <c r="QGH9" s="619"/>
      <c r="QGI9" s="619"/>
      <c r="QGJ9" s="619"/>
      <c r="QGK9" s="619"/>
      <c r="QGL9" s="619"/>
      <c r="QGM9" s="619"/>
      <c r="QGN9" s="619"/>
      <c r="QGO9" s="619"/>
      <c r="QGP9" s="619"/>
      <c r="QGQ9" s="619"/>
      <c r="QGR9" s="619"/>
      <c r="QGS9" s="619"/>
      <c r="QGT9" s="619"/>
      <c r="QGU9" s="619"/>
      <c r="QGV9" s="619"/>
      <c r="QGW9" s="619"/>
      <c r="QGX9" s="619"/>
      <c r="QGY9" s="619"/>
      <c r="QGZ9" s="619"/>
      <c r="QHA9" s="619"/>
      <c r="QHB9" s="619"/>
      <c r="QHC9" s="619"/>
      <c r="QHD9" s="619"/>
      <c r="QHE9" s="619"/>
      <c r="QHF9" s="619"/>
      <c r="QHG9" s="619"/>
      <c r="QHH9" s="619"/>
      <c r="QHI9" s="619"/>
      <c r="QHJ9" s="619"/>
      <c r="QHK9" s="619"/>
      <c r="QHL9" s="619"/>
      <c r="QHM9" s="619"/>
      <c r="QHN9" s="619"/>
      <c r="QHO9" s="619"/>
      <c r="QHP9" s="619"/>
      <c r="QHQ9" s="619"/>
      <c r="QHR9" s="619"/>
      <c r="QHS9" s="619"/>
      <c r="QHT9" s="619"/>
      <c r="QHU9" s="619"/>
      <c r="QHV9" s="619"/>
      <c r="QHW9" s="619"/>
      <c r="QHX9" s="619"/>
      <c r="QHY9" s="619"/>
      <c r="QHZ9" s="619"/>
      <c r="QIA9" s="619"/>
      <c r="QIB9" s="619"/>
      <c r="QIC9" s="619"/>
      <c r="QID9" s="619"/>
      <c r="QIE9" s="619"/>
      <c r="QIF9" s="619"/>
      <c r="QIG9" s="619"/>
      <c r="QIH9" s="619"/>
      <c r="QII9" s="619"/>
      <c r="QIJ9" s="619"/>
      <c r="QIK9" s="619"/>
      <c r="QIL9" s="619"/>
      <c r="QIM9" s="619"/>
      <c r="QIN9" s="619"/>
      <c r="QIO9" s="619"/>
      <c r="QIP9" s="619"/>
      <c r="QIQ9" s="619"/>
      <c r="QIR9" s="619"/>
      <c r="QIS9" s="619"/>
      <c r="QIT9" s="619"/>
      <c r="QIU9" s="619"/>
      <c r="QIV9" s="619"/>
      <c r="QIW9" s="619"/>
      <c r="QIX9" s="619"/>
      <c r="QIY9" s="619"/>
      <c r="QIZ9" s="619"/>
      <c r="QJA9" s="619"/>
      <c r="QJB9" s="619"/>
      <c r="QJC9" s="619"/>
      <c r="QJD9" s="619"/>
      <c r="QJE9" s="619"/>
      <c r="QJF9" s="619"/>
      <c r="QJG9" s="619"/>
      <c r="QJH9" s="619"/>
      <c r="QJI9" s="619"/>
      <c r="QJJ9" s="619"/>
      <c r="QJK9" s="619"/>
      <c r="QJL9" s="619"/>
      <c r="QJM9" s="619"/>
      <c r="QJN9" s="619"/>
      <c r="QJO9" s="619"/>
      <c r="QJP9" s="619"/>
      <c r="QJQ9" s="619"/>
      <c r="QJR9" s="619"/>
      <c r="QJS9" s="619"/>
      <c r="QJT9" s="619"/>
      <c r="QJU9" s="619"/>
      <c r="QJV9" s="619"/>
      <c r="QJW9" s="619"/>
      <c r="QJX9" s="619"/>
      <c r="QJY9" s="619"/>
      <c r="QJZ9" s="619"/>
      <c r="QKA9" s="619"/>
      <c r="QKB9" s="619"/>
      <c r="QKC9" s="619"/>
      <c r="QKD9" s="619"/>
      <c r="QKE9" s="619"/>
      <c r="QKF9" s="619"/>
      <c r="QKG9" s="619"/>
      <c r="QKH9" s="619"/>
      <c r="QKI9" s="619"/>
      <c r="QKJ9" s="619"/>
      <c r="QKK9" s="619"/>
      <c r="QKL9" s="619"/>
      <c r="QKM9" s="619"/>
      <c r="QKN9" s="619"/>
      <c r="QKO9" s="619"/>
      <c r="QKP9" s="619"/>
      <c r="QKQ9" s="619"/>
      <c r="QKR9" s="619"/>
      <c r="QKS9" s="619"/>
      <c r="QKT9" s="619"/>
      <c r="QKU9" s="619"/>
      <c r="QKV9" s="619"/>
      <c r="QKW9" s="619"/>
      <c r="QKX9" s="619"/>
      <c r="QKY9" s="619"/>
      <c r="QKZ9" s="619"/>
      <c r="QLA9" s="619"/>
      <c r="QLB9" s="619"/>
      <c r="QLC9" s="619"/>
      <c r="QLD9" s="619"/>
      <c r="QLE9" s="619"/>
      <c r="QLF9" s="619"/>
      <c r="QLG9" s="619"/>
      <c r="QLH9" s="619"/>
      <c r="QLI9" s="619"/>
      <c r="QLJ9" s="619"/>
      <c r="QLK9" s="619"/>
      <c r="QLL9" s="619"/>
      <c r="QLM9" s="619"/>
      <c r="QLN9" s="619"/>
      <c r="QLO9" s="619"/>
      <c r="QLP9" s="619"/>
      <c r="QLQ9" s="619"/>
      <c r="QLR9" s="619"/>
      <c r="QLS9" s="619"/>
      <c r="QLT9" s="619"/>
      <c r="QLU9" s="619"/>
      <c r="QLV9" s="619"/>
      <c r="QLW9" s="619"/>
      <c r="QLX9" s="619"/>
      <c r="QLY9" s="619"/>
      <c r="QLZ9" s="619"/>
      <c r="QMA9" s="619"/>
      <c r="QMB9" s="619"/>
      <c r="QMC9" s="619"/>
      <c r="QMD9" s="619"/>
      <c r="QME9" s="619"/>
      <c r="QMF9" s="619"/>
      <c r="QMG9" s="619"/>
      <c r="QMH9" s="619"/>
      <c r="QMI9" s="619"/>
      <c r="QMJ9" s="619"/>
      <c r="QMK9" s="619"/>
      <c r="QML9" s="619"/>
      <c r="QMM9" s="619"/>
      <c r="QMN9" s="619"/>
      <c r="QMO9" s="619"/>
      <c r="QMP9" s="619"/>
      <c r="QMQ9" s="619"/>
      <c r="QMR9" s="619"/>
      <c r="QMS9" s="619"/>
      <c r="QMT9" s="619"/>
      <c r="QMU9" s="619"/>
      <c r="QMV9" s="619"/>
      <c r="QMW9" s="619"/>
      <c r="QMX9" s="619"/>
      <c r="QMY9" s="619"/>
      <c r="QMZ9" s="619"/>
      <c r="QNA9" s="619"/>
      <c r="QNB9" s="619"/>
      <c r="QNC9" s="619"/>
      <c r="QND9" s="619"/>
      <c r="QNE9" s="619"/>
      <c r="QNF9" s="619"/>
      <c r="QNG9" s="619"/>
      <c r="QNH9" s="619"/>
      <c r="QNI9" s="619"/>
      <c r="QNJ9" s="619"/>
      <c r="QNK9" s="619"/>
      <c r="QNL9" s="619"/>
      <c r="QNM9" s="619"/>
      <c r="QNN9" s="619"/>
      <c r="QNO9" s="619"/>
      <c r="QNP9" s="619"/>
      <c r="QNQ9" s="619"/>
      <c r="QNR9" s="619"/>
      <c r="QNS9" s="619"/>
      <c r="QNT9" s="619"/>
      <c r="QNU9" s="619"/>
      <c r="QNV9" s="619"/>
      <c r="QNW9" s="619"/>
      <c r="QNX9" s="619"/>
      <c r="QNY9" s="619"/>
      <c r="QNZ9" s="619"/>
      <c r="QOA9" s="619"/>
      <c r="QOB9" s="619"/>
      <c r="QOC9" s="619"/>
      <c r="QOD9" s="619"/>
      <c r="QOE9" s="619"/>
      <c r="QOF9" s="619"/>
      <c r="QOG9" s="619"/>
      <c r="QOH9" s="619"/>
      <c r="QOI9" s="619"/>
      <c r="QOJ9" s="619"/>
      <c r="QOK9" s="619"/>
      <c r="QOL9" s="619"/>
      <c r="QOM9" s="619"/>
      <c r="QON9" s="619"/>
      <c r="QOO9" s="619"/>
      <c r="QOP9" s="619"/>
      <c r="QOQ9" s="619"/>
      <c r="QOR9" s="619"/>
      <c r="QOS9" s="619"/>
      <c r="QOT9" s="619"/>
      <c r="QOU9" s="619"/>
      <c r="QOV9" s="619"/>
      <c r="QOW9" s="619"/>
      <c r="QOX9" s="619"/>
      <c r="QOY9" s="619"/>
      <c r="QOZ9" s="619"/>
      <c r="QPA9" s="619"/>
      <c r="QPB9" s="619"/>
      <c r="QPC9" s="619"/>
      <c r="QPD9" s="619"/>
      <c r="QPE9" s="619"/>
      <c r="QPF9" s="619"/>
      <c r="QPG9" s="619"/>
      <c r="QPH9" s="619"/>
      <c r="QPI9" s="619"/>
      <c r="QPJ9" s="619"/>
      <c r="QPK9" s="619"/>
      <c r="QPL9" s="619"/>
      <c r="QPM9" s="619"/>
      <c r="QPN9" s="619"/>
      <c r="QPO9" s="619"/>
      <c r="QPP9" s="619"/>
      <c r="QPQ9" s="619"/>
      <c r="QPR9" s="619"/>
      <c r="QPS9" s="619"/>
      <c r="QPT9" s="619"/>
      <c r="QPU9" s="619"/>
      <c r="QPV9" s="619"/>
      <c r="QPW9" s="619"/>
      <c r="QPX9" s="619"/>
      <c r="QPY9" s="619"/>
      <c r="QPZ9" s="619"/>
      <c r="QQA9" s="619"/>
      <c r="QQB9" s="619"/>
      <c r="QQC9" s="619"/>
      <c r="QQD9" s="619"/>
      <c r="QQE9" s="619"/>
      <c r="QQF9" s="619"/>
      <c r="QQG9" s="619"/>
      <c r="QQH9" s="619"/>
      <c r="QQI9" s="619"/>
      <c r="QQJ9" s="619"/>
      <c r="QQK9" s="619"/>
      <c r="QQL9" s="619"/>
      <c r="QQM9" s="619"/>
      <c r="QQN9" s="619"/>
      <c r="QQO9" s="619"/>
      <c r="QQP9" s="619"/>
      <c r="QQQ9" s="619"/>
      <c r="QQR9" s="619"/>
      <c r="QQS9" s="619"/>
      <c r="QQT9" s="619"/>
      <c r="QQU9" s="619"/>
      <c r="QQV9" s="619"/>
      <c r="QQW9" s="619"/>
      <c r="QQX9" s="619"/>
      <c r="QQY9" s="619"/>
      <c r="QQZ9" s="619"/>
      <c r="QRA9" s="619"/>
      <c r="QRB9" s="619"/>
      <c r="QRC9" s="619"/>
      <c r="QRD9" s="619"/>
      <c r="QRE9" s="619"/>
      <c r="QRF9" s="619"/>
      <c r="QRG9" s="619"/>
      <c r="QRH9" s="619"/>
      <c r="QRI9" s="619"/>
      <c r="QRJ9" s="619"/>
      <c r="QRK9" s="619"/>
      <c r="QRL9" s="619"/>
      <c r="QRM9" s="619"/>
      <c r="QRN9" s="619"/>
      <c r="QRO9" s="619"/>
      <c r="QRP9" s="619"/>
      <c r="QRQ9" s="619"/>
      <c r="QRR9" s="619"/>
      <c r="QRS9" s="619"/>
      <c r="QRT9" s="619"/>
      <c r="QRU9" s="619"/>
      <c r="QRV9" s="619"/>
      <c r="QRW9" s="619"/>
      <c r="QRX9" s="619"/>
      <c r="QRY9" s="619"/>
      <c r="QRZ9" s="619"/>
      <c r="QSA9" s="619"/>
      <c r="QSB9" s="619"/>
      <c r="QSC9" s="619"/>
      <c r="QSD9" s="619"/>
      <c r="QSE9" s="619"/>
      <c r="QSF9" s="619"/>
      <c r="QSG9" s="619"/>
      <c r="QSH9" s="619"/>
      <c r="QSI9" s="619"/>
      <c r="QSJ9" s="619"/>
      <c r="QSK9" s="619"/>
      <c r="QSL9" s="619"/>
      <c r="QSM9" s="619"/>
      <c r="QSN9" s="619"/>
      <c r="QSO9" s="619"/>
      <c r="QSP9" s="619"/>
      <c r="QSQ9" s="619"/>
      <c r="QSR9" s="619"/>
      <c r="QSS9" s="619"/>
      <c r="QST9" s="619"/>
      <c r="QSU9" s="619"/>
      <c r="QSV9" s="619"/>
      <c r="QSW9" s="619"/>
      <c r="QSX9" s="619"/>
      <c r="QSY9" s="619"/>
      <c r="QSZ9" s="619"/>
      <c r="QTA9" s="619"/>
      <c r="QTB9" s="619"/>
      <c r="QTC9" s="619"/>
      <c r="QTD9" s="619"/>
      <c r="QTE9" s="619"/>
      <c r="QTF9" s="619"/>
      <c r="QTG9" s="619"/>
      <c r="QTH9" s="619"/>
      <c r="QTI9" s="619"/>
      <c r="QTJ9" s="619"/>
      <c r="QTK9" s="619"/>
      <c r="QTL9" s="619"/>
      <c r="QTM9" s="619"/>
      <c r="QTN9" s="619"/>
      <c r="QTO9" s="619"/>
      <c r="QTP9" s="619"/>
      <c r="QTQ9" s="619"/>
      <c r="QTR9" s="619"/>
      <c r="QTS9" s="619"/>
      <c r="QTT9" s="619"/>
      <c r="QTU9" s="619"/>
      <c r="QTV9" s="619"/>
      <c r="QTW9" s="619"/>
      <c r="QTX9" s="619"/>
      <c r="QTY9" s="619"/>
      <c r="QTZ9" s="619"/>
      <c r="QUA9" s="619"/>
      <c r="QUB9" s="619"/>
      <c r="QUC9" s="619"/>
      <c r="QUD9" s="619"/>
      <c r="QUE9" s="619"/>
      <c r="QUF9" s="619"/>
      <c r="QUG9" s="619"/>
      <c r="QUH9" s="619"/>
      <c r="QUI9" s="619"/>
      <c r="QUJ9" s="619"/>
      <c r="QUK9" s="619"/>
      <c r="QUL9" s="619"/>
      <c r="QUM9" s="619"/>
      <c r="QUN9" s="619"/>
      <c r="QUO9" s="619"/>
      <c r="QUP9" s="619"/>
      <c r="QUQ9" s="619"/>
      <c r="QUR9" s="619"/>
      <c r="QUS9" s="619"/>
      <c r="QUT9" s="619"/>
      <c r="QUU9" s="619"/>
      <c r="QUV9" s="619"/>
      <c r="QUW9" s="619"/>
      <c r="QUX9" s="619"/>
      <c r="QUY9" s="619"/>
      <c r="QUZ9" s="619"/>
      <c r="QVA9" s="619"/>
      <c r="QVB9" s="619"/>
      <c r="QVC9" s="619"/>
      <c r="QVD9" s="619"/>
      <c r="QVE9" s="619"/>
      <c r="QVF9" s="619"/>
      <c r="QVG9" s="619"/>
      <c r="QVH9" s="619"/>
      <c r="QVI9" s="619"/>
      <c r="QVJ9" s="619"/>
      <c r="QVK9" s="619"/>
      <c r="QVL9" s="619"/>
      <c r="QVM9" s="619"/>
      <c r="QVN9" s="619"/>
      <c r="QVO9" s="619"/>
      <c r="QVP9" s="619"/>
      <c r="QVQ9" s="619"/>
      <c r="QVR9" s="619"/>
      <c r="QVS9" s="619"/>
      <c r="QVT9" s="619"/>
      <c r="QVU9" s="619"/>
      <c r="QVV9" s="619"/>
      <c r="QVW9" s="619"/>
      <c r="QVX9" s="619"/>
      <c r="QVY9" s="619"/>
      <c r="QVZ9" s="619"/>
      <c r="QWA9" s="619"/>
      <c r="QWB9" s="619"/>
      <c r="QWC9" s="619"/>
      <c r="QWD9" s="619"/>
      <c r="QWE9" s="619"/>
      <c r="QWF9" s="619"/>
      <c r="QWG9" s="619"/>
      <c r="QWH9" s="619"/>
      <c r="QWI9" s="619"/>
      <c r="QWJ9" s="619"/>
      <c r="QWK9" s="619"/>
      <c r="QWL9" s="619"/>
      <c r="QWM9" s="619"/>
      <c r="QWN9" s="619"/>
      <c r="QWO9" s="619"/>
      <c r="QWP9" s="619"/>
      <c r="QWQ9" s="619"/>
      <c r="QWR9" s="619"/>
      <c r="QWS9" s="619"/>
      <c r="QWT9" s="619"/>
      <c r="QWU9" s="619"/>
      <c r="QWV9" s="619"/>
      <c r="QWW9" s="619"/>
      <c r="QWX9" s="619"/>
      <c r="QWY9" s="619"/>
      <c r="QWZ9" s="619"/>
      <c r="QXA9" s="619"/>
      <c r="QXB9" s="619"/>
      <c r="QXC9" s="619"/>
      <c r="QXD9" s="619"/>
      <c r="QXE9" s="619"/>
      <c r="QXF9" s="619"/>
      <c r="QXG9" s="619"/>
      <c r="QXH9" s="619"/>
      <c r="QXI9" s="619"/>
      <c r="QXJ9" s="619"/>
      <c r="QXK9" s="619"/>
      <c r="QXL9" s="619"/>
      <c r="QXM9" s="619"/>
      <c r="QXN9" s="619"/>
      <c r="QXO9" s="619"/>
      <c r="QXP9" s="619"/>
      <c r="QXQ9" s="619"/>
      <c r="QXR9" s="619"/>
      <c r="QXS9" s="619"/>
      <c r="QXT9" s="619"/>
      <c r="QXU9" s="619"/>
      <c r="QXV9" s="619"/>
      <c r="QXW9" s="619"/>
      <c r="QXX9" s="619"/>
      <c r="QXY9" s="619"/>
      <c r="QXZ9" s="619"/>
      <c r="QYA9" s="619"/>
      <c r="QYB9" s="619"/>
      <c r="QYC9" s="619"/>
      <c r="QYD9" s="619"/>
      <c r="QYE9" s="619"/>
      <c r="QYF9" s="619"/>
      <c r="QYG9" s="619"/>
      <c r="QYH9" s="619"/>
      <c r="QYI9" s="619"/>
      <c r="QYJ9" s="619"/>
      <c r="QYK9" s="619"/>
      <c r="QYL9" s="619"/>
      <c r="QYM9" s="619"/>
      <c r="QYN9" s="619"/>
      <c r="QYO9" s="619"/>
      <c r="QYP9" s="619"/>
      <c r="QYQ9" s="619"/>
      <c r="QYR9" s="619"/>
      <c r="QYS9" s="619"/>
      <c r="QYT9" s="619"/>
      <c r="QYU9" s="619"/>
      <c r="QYV9" s="619"/>
      <c r="QYW9" s="619"/>
      <c r="QYX9" s="619"/>
      <c r="QYY9" s="619"/>
      <c r="QYZ9" s="619"/>
      <c r="QZA9" s="619"/>
      <c r="QZB9" s="619"/>
      <c r="QZC9" s="619"/>
      <c r="QZD9" s="619"/>
      <c r="QZE9" s="619"/>
      <c r="QZF9" s="619"/>
      <c r="QZG9" s="619"/>
      <c r="QZH9" s="619"/>
      <c r="QZI9" s="619"/>
      <c r="QZJ9" s="619"/>
      <c r="QZK9" s="619"/>
      <c r="QZL9" s="619"/>
      <c r="QZM9" s="619"/>
      <c r="QZN9" s="619"/>
      <c r="QZO9" s="619"/>
      <c r="QZP9" s="619"/>
      <c r="QZQ9" s="619"/>
      <c r="QZR9" s="619"/>
      <c r="QZS9" s="619"/>
      <c r="QZT9" s="619"/>
      <c r="QZU9" s="619"/>
      <c r="QZV9" s="619"/>
      <c r="QZW9" s="619"/>
      <c r="QZX9" s="619"/>
      <c r="QZY9" s="619"/>
      <c r="QZZ9" s="619"/>
      <c r="RAA9" s="619"/>
      <c r="RAB9" s="619"/>
      <c r="RAC9" s="619"/>
      <c r="RAD9" s="619"/>
      <c r="RAE9" s="619"/>
      <c r="RAF9" s="619"/>
      <c r="RAG9" s="619"/>
      <c r="RAH9" s="619"/>
      <c r="RAI9" s="619"/>
      <c r="RAJ9" s="619"/>
      <c r="RAK9" s="619"/>
      <c r="RAL9" s="619"/>
      <c r="RAM9" s="619"/>
      <c r="RAN9" s="619"/>
      <c r="RAO9" s="619"/>
      <c r="RAP9" s="619"/>
      <c r="RAQ9" s="619"/>
      <c r="RAR9" s="619"/>
      <c r="RAS9" s="619"/>
      <c r="RAT9" s="619"/>
      <c r="RAU9" s="619"/>
      <c r="RAV9" s="619"/>
      <c r="RAW9" s="619"/>
      <c r="RAX9" s="619"/>
      <c r="RAY9" s="619"/>
      <c r="RAZ9" s="619"/>
      <c r="RBA9" s="619"/>
      <c r="RBB9" s="619"/>
      <c r="RBC9" s="619"/>
      <c r="RBD9" s="619"/>
      <c r="RBE9" s="619"/>
      <c r="RBF9" s="619"/>
      <c r="RBG9" s="619"/>
      <c r="RBH9" s="619"/>
      <c r="RBI9" s="619"/>
      <c r="RBJ9" s="619"/>
      <c r="RBK9" s="619"/>
      <c r="RBL9" s="619"/>
      <c r="RBM9" s="619"/>
      <c r="RBN9" s="619"/>
      <c r="RBO9" s="619"/>
      <c r="RBP9" s="619"/>
      <c r="RBQ9" s="619"/>
      <c r="RBR9" s="619"/>
      <c r="RBS9" s="619"/>
      <c r="RBT9" s="619"/>
      <c r="RBU9" s="619"/>
      <c r="RBV9" s="619"/>
      <c r="RBW9" s="619"/>
      <c r="RBX9" s="619"/>
      <c r="RBY9" s="619"/>
      <c r="RBZ9" s="619"/>
      <c r="RCA9" s="619"/>
      <c r="RCB9" s="619"/>
      <c r="RCC9" s="619"/>
      <c r="RCD9" s="619"/>
      <c r="RCE9" s="619"/>
      <c r="RCF9" s="619"/>
      <c r="RCG9" s="619"/>
      <c r="RCH9" s="619"/>
      <c r="RCI9" s="619"/>
      <c r="RCJ9" s="619"/>
      <c r="RCK9" s="619"/>
      <c r="RCL9" s="619"/>
      <c r="RCM9" s="619"/>
      <c r="RCN9" s="619"/>
      <c r="RCO9" s="619"/>
      <c r="RCP9" s="619"/>
      <c r="RCQ9" s="619"/>
      <c r="RCR9" s="619"/>
      <c r="RCS9" s="619"/>
      <c r="RCT9" s="619"/>
      <c r="RCU9" s="619"/>
      <c r="RCV9" s="619"/>
      <c r="RCW9" s="619"/>
      <c r="RCX9" s="619"/>
      <c r="RCY9" s="619"/>
      <c r="RCZ9" s="619"/>
      <c r="RDA9" s="619"/>
      <c r="RDB9" s="619"/>
      <c r="RDC9" s="619"/>
      <c r="RDD9" s="619"/>
      <c r="RDE9" s="619"/>
      <c r="RDF9" s="619"/>
      <c r="RDG9" s="619"/>
      <c r="RDH9" s="619"/>
      <c r="RDI9" s="619"/>
      <c r="RDJ9" s="619"/>
      <c r="RDK9" s="619"/>
      <c r="RDL9" s="619"/>
      <c r="RDM9" s="619"/>
      <c r="RDN9" s="619"/>
      <c r="RDO9" s="619"/>
      <c r="RDP9" s="619"/>
      <c r="RDQ9" s="619"/>
      <c r="RDR9" s="619"/>
      <c r="RDS9" s="619"/>
      <c r="RDT9" s="619"/>
      <c r="RDU9" s="619"/>
      <c r="RDV9" s="619"/>
      <c r="RDW9" s="619"/>
      <c r="RDX9" s="619"/>
      <c r="RDY9" s="619"/>
      <c r="RDZ9" s="619"/>
      <c r="REA9" s="619"/>
      <c r="REB9" s="619"/>
      <c r="REC9" s="619"/>
      <c r="RED9" s="619"/>
      <c r="REE9" s="619"/>
      <c r="REF9" s="619"/>
      <c r="REG9" s="619"/>
      <c r="REH9" s="619"/>
      <c r="REI9" s="619"/>
      <c r="REJ9" s="619"/>
      <c r="REK9" s="619"/>
      <c r="REL9" s="619"/>
      <c r="REM9" s="619"/>
      <c r="REN9" s="619"/>
      <c r="REO9" s="619"/>
      <c r="REP9" s="619"/>
      <c r="REQ9" s="619"/>
      <c r="RER9" s="619"/>
      <c r="RES9" s="619"/>
      <c r="RET9" s="619"/>
      <c r="REU9" s="619"/>
      <c r="REV9" s="619"/>
      <c r="REW9" s="619"/>
      <c r="REX9" s="619"/>
      <c r="REY9" s="619"/>
      <c r="REZ9" s="619"/>
      <c r="RFA9" s="619"/>
      <c r="RFB9" s="619"/>
      <c r="RFC9" s="619"/>
      <c r="RFD9" s="619"/>
      <c r="RFE9" s="619"/>
      <c r="RFF9" s="619"/>
      <c r="RFG9" s="619"/>
      <c r="RFH9" s="619"/>
      <c r="RFI9" s="619"/>
      <c r="RFJ9" s="619"/>
      <c r="RFK9" s="619"/>
      <c r="RFL9" s="619"/>
      <c r="RFM9" s="619"/>
      <c r="RFN9" s="619"/>
      <c r="RFO9" s="619"/>
      <c r="RFP9" s="619"/>
      <c r="RFQ9" s="619"/>
      <c r="RFR9" s="619"/>
      <c r="RFS9" s="619"/>
      <c r="RFT9" s="619"/>
      <c r="RFU9" s="619"/>
      <c r="RFV9" s="619"/>
      <c r="RFW9" s="619"/>
      <c r="RFX9" s="619"/>
      <c r="RFY9" s="619"/>
      <c r="RFZ9" s="619"/>
      <c r="RGA9" s="619"/>
      <c r="RGB9" s="619"/>
      <c r="RGC9" s="619"/>
      <c r="RGD9" s="619"/>
      <c r="RGE9" s="619"/>
      <c r="RGF9" s="619"/>
      <c r="RGG9" s="619"/>
      <c r="RGH9" s="619"/>
      <c r="RGI9" s="619"/>
      <c r="RGJ9" s="619"/>
      <c r="RGK9" s="619"/>
      <c r="RGL9" s="619"/>
      <c r="RGM9" s="619"/>
      <c r="RGN9" s="619"/>
      <c r="RGO9" s="619"/>
      <c r="RGP9" s="619"/>
      <c r="RGQ9" s="619"/>
      <c r="RGR9" s="619"/>
      <c r="RGS9" s="619"/>
      <c r="RGT9" s="619"/>
      <c r="RGU9" s="619"/>
      <c r="RGV9" s="619"/>
      <c r="RGW9" s="619"/>
      <c r="RGX9" s="619"/>
      <c r="RGY9" s="619"/>
      <c r="RGZ9" s="619"/>
      <c r="RHA9" s="619"/>
      <c r="RHB9" s="619"/>
      <c r="RHC9" s="619"/>
      <c r="RHD9" s="619"/>
      <c r="RHE9" s="619"/>
      <c r="RHF9" s="619"/>
      <c r="RHG9" s="619"/>
      <c r="RHH9" s="619"/>
      <c r="RHI9" s="619"/>
      <c r="RHJ9" s="619"/>
      <c r="RHK9" s="619"/>
      <c r="RHL9" s="619"/>
      <c r="RHM9" s="619"/>
      <c r="RHN9" s="619"/>
      <c r="RHO9" s="619"/>
      <c r="RHP9" s="619"/>
      <c r="RHQ9" s="619"/>
      <c r="RHR9" s="619"/>
      <c r="RHS9" s="619"/>
      <c r="RHT9" s="619"/>
      <c r="RHU9" s="619"/>
      <c r="RHV9" s="619"/>
      <c r="RHW9" s="619"/>
      <c r="RHX9" s="619"/>
      <c r="RHY9" s="619"/>
      <c r="RHZ9" s="619"/>
      <c r="RIA9" s="619"/>
      <c r="RIB9" s="619"/>
      <c r="RIC9" s="619"/>
      <c r="RID9" s="619"/>
      <c r="RIE9" s="619"/>
      <c r="RIF9" s="619"/>
      <c r="RIG9" s="619"/>
      <c r="RIH9" s="619"/>
      <c r="RII9" s="619"/>
      <c r="RIJ9" s="619"/>
      <c r="RIK9" s="619"/>
      <c r="RIL9" s="619"/>
      <c r="RIM9" s="619"/>
      <c r="RIN9" s="619"/>
      <c r="RIO9" s="619"/>
      <c r="RIP9" s="619"/>
      <c r="RIQ9" s="619"/>
      <c r="RIR9" s="619"/>
      <c r="RIS9" s="619"/>
      <c r="RIT9" s="619"/>
      <c r="RIU9" s="619"/>
      <c r="RIV9" s="619"/>
      <c r="RIW9" s="619"/>
      <c r="RIX9" s="619"/>
      <c r="RIY9" s="619"/>
      <c r="RIZ9" s="619"/>
      <c r="RJA9" s="619"/>
      <c r="RJB9" s="619"/>
      <c r="RJC9" s="619"/>
      <c r="RJD9" s="619"/>
      <c r="RJE9" s="619"/>
      <c r="RJF9" s="619"/>
      <c r="RJG9" s="619"/>
      <c r="RJH9" s="619"/>
      <c r="RJI9" s="619"/>
      <c r="RJJ9" s="619"/>
      <c r="RJK9" s="619"/>
      <c r="RJL9" s="619"/>
      <c r="RJM9" s="619"/>
      <c r="RJN9" s="619"/>
      <c r="RJO9" s="619"/>
      <c r="RJP9" s="619"/>
      <c r="RJQ9" s="619"/>
      <c r="RJR9" s="619"/>
      <c r="RJS9" s="619"/>
      <c r="RJT9" s="619"/>
      <c r="RJU9" s="619"/>
      <c r="RJV9" s="619"/>
      <c r="RJW9" s="619"/>
      <c r="RJX9" s="619"/>
      <c r="RJY9" s="619"/>
      <c r="RJZ9" s="619"/>
      <c r="RKA9" s="619"/>
      <c r="RKB9" s="619"/>
      <c r="RKC9" s="619"/>
      <c r="RKD9" s="619"/>
      <c r="RKE9" s="619"/>
      <c r="RKF9" s="619"/>
      <c r="RKG9" s="619"/>
      <c r="RKH9" s="619"/>
      <c r="RKI9" s="619"/>
      <c r="RKJ9" s="619"/>
      <c r="RKK9" s="619"/>
      <c r="RKL9" s="619"/>
      <c r="RKM9" s="619"/>
      <c r="RKN9" s="619"/>
      <c r="RKO9" s="619"/>
      <c r="RKP9" s="619"/>
      <c r="RKQ9" s="619"/>
      <c r="RKR9" s="619"/>
      <c r="RKS9" s="619"/>
      <c r="RKT9" s="619"/>
      <c r="RKU9" s="619"/>
      <c r="RKV9" s="619"/>
      <c r="RKW9" s="619"/>
      <c r="RKX9" s="619"/>
      <c r="RKY9" s="619"/>
      <c r="RKZ9" s="619"/>
      <c r="RLA9" s="619"/>
      <c r="RLB9" s="619"/>
      <c r="RLC9" s="619"/>
      <c r="RLD9" s="619"/>
      <c r="RLE9" s="619"/>
      <c r="RLF9" s="619"/>
      <c r="RLG9" s="619"/>
      <c r="RLH9" s="619"/>
      <c r="RLI9" s="619"/>
      <c r="RLJ9" s="619"/>
      <c r="RLK9" s="619"/>
      <c r="RLL9" s="619"/>
      <c r="RLM9" s="619"/>
      <c r="RLN9" s="619"/>
      <c r="RLO9" s="619"/>
      <c r="RLP9" s="619"/>
      <c r="RLQ9" s="619"/>
      <c r="RLR9" s="619"/>
      <c r="RLS9" s="619"/>
      <c r="RLT9" s="619"/>
      <c r="RLU9" s="619"/>
      <c r="RLV9" s="619"/>
      <c r="RLW9" s="619"/>
      <c r="RLX9" s="619"/>
      <c r="RLY9" s="619"/>
      <c r="RLZ9" s="619"/>
      <c r="RMA9" s="619"/>
      <c r="RMB9" s="619"/>
      <c r="RMC9" s="619"/>
      <c r="RMD9" s="619"/>
      <c r="RME9" s="619"/>
      <c r="RMF9" s="619"/>
      <c r="RMG9" s="619"/>
      <c r="RMH9" s="619"/>
      <c r="RMI9" s="619"/>
      <c r="RMJ9" s="619"/>
      <c r="RMK9" s="619"/>
      <c r="RML9" s="619"/>
      <c r="RMM9" s="619"/>
      <c r="RMN9" s="619"/>
      <c r="RMO9" s="619"/>
      <c r="RMP9" s="619"/>
      <c r="RMQ9" s="619"/>
      <c r="RMR9" s="619"/>
      <c r="RMS9" s="619"/>
      <c r="RMT9" s="619"/>
      <c r="RMU9" s="619"/>
      <c r="RMV9" s="619"/>
      <c r="RMW9" s="619"/>
      <c r="RMX9" s="619"/>
      <c r="RMY9" s="619"/>
      <c r="RMZ9" s="619"/>
      <c r="RNA9" s="619"/>
      <c r="RNB9" s="619"/>
      <c r="RNC9" s="619"/>
      <c r="RND9" s="619"/>
      <c r="RNE9" s="619"/>
      <c r="RNF9" s="619"/>
      <c r="RNG9" s="619"/>
      <c r="RNH9" s="619"/>
      <c r="RNI9" s="619"/>
      <c r="RNJ9" s="619"/>
      <c r="RNK9" s="619"/>
      <c r="RNL9" s="619"/>
      <c r="RNM9" s="619"/>
      <c r="RNN9" s="619"/>
      <c r="RNO9" s="619"/>
      <c r="RNP9" s="619"/>
      <c r="RNQ9" s="619"/>
      <c r="RNR9" s="619"/>
      <c r="RNS9" s="619"/>
      <c r="RNT9" s="619"/>
      <c r="RNU9" s="619"/>
      <c r="RNV9" s="619"/>
      <c r="RNW9" s="619"/>
      <c r="RNX9" s="619"/>
      <c r="RNY9" s="619"/>
      <c r="RNZ9" s="619"/>
      <c r="ROA9" s="619"/>
      <c r="ROB9" s="619"/>
      <c r="ROC9" s="619"/>
      <c r="ROD9" s="619"/>
      <c r="ROE9" s="619"/>
      <c r="ROF9" s="619"/>
      <c r="ROG9" s="619"/>
      <c r="ROH9" s="619"/>
      <c r="ROI9" s="619"/>
      <c r="ROJ9" s="619"/>
      <c r="ROK9" s="619"/>
      <c r="ROL9" s="619"/>
      <c r="ROM9" s="619"/>
      <c r="RON9" s="619"/>
      <c r="ROO9" s="619"/>
      <c r="ROP9" s="619"/>
      <c r="ROQ9" s="619"/>
      <c r="ROR9" s="619"/>
      <c r="ROS9" s="619"/>
      <c r="ROT9" s="619"/>
      <c r="ROU9" s="619"/>
      <c r="ROV9" s="619"/>
      <c r="ROW9" s="619"/>
      <c r="ROX9" s="619"/>
      <c r="ROY9" s="619"/>
      <c r="ROZ9" s="619"/>
      <c r="RPA9" s="619"/>
      <c r="RPB9" s="619"/>
      <c r="RPC9" s="619"/>
      <c r="RPD9" s="619"/>
      <c r="RPE9" s="619"/>
      <c r="RPF9" s="619"/>
      <c r="RPG9" s="619"/>
      <c r="RPH9" s="619"/>
      <c r="RPI9" s="619"/>
      <c r="RPJ9" s="619"/>
      <c r="RPK9" s="619"/>
      <c r="RPL9" s="619"/>
      <c r="RPM9" s="619"/>
      <c r="RPN9" s="619"/>
      <c r="RPO9" s="619"/>
      <c r="RPP9" s="619"/>
      <c r="RPQ9" s="619"/>
      <c r="RPR9" s="619"/>
      <c r="RPS9" s="619"/>
      <c r="RPT9" s="619"/>
      <c r="RPU9" s="619"/>
      <c r="RPV9" s="619"/>
      <c r="RPW9" s="619"/>
      <c r="RPX9" s="619"/>
      <c r="RPY9" s="619"/>
      <c r="RPZ9" s="619"/>
      <c r="RQA9" s="619"/>
      <c r="RQB9" s="619"/>
      <c r="RQC9" s="619"/>
      <c r="RQD9" s="619"/>
      <c r="RQE9" s="619"/>
      <c r="RQF9" s="619"/>
      <c r="RQG9" s="619"/>
      <c r="RQH9" s="619"/>
      <c r="RQI9" s="619"/>
      <c r="RQJ9" s="619"/>
      <c r="RQK9" s="619"/>
      <c r="RQL9" s="619"/>
      <c r="RQM9" s="619"/>
      <c r="RQN9" s="619"/>
      <c r="RQO9" s="619"/>
      <c r="RQP9" s="619"/>
      <c r="RQQ9" s="619"/>
      <c r="RQR9" s="619"/>
      <c r="RQS9" s="619"/>
      <c r="RQT9" s="619"/>
      <c r="RQU9" s="619"/>
      <c r="RQV9" s="619"/>
      <c r="RQW9" s="619"/>
      <c r="RQX9" s="619"/>
      <c r="RQY9" s="619"/>
      <c r="RQZ9" s="619"/>
      <c r="RRA9" s="619"/>
      <c r="RRB9" s="619"/>
      <c r="RRC9" s="619"/>
      <c r="RRD9" s="619"/>
      <c r="RRE9" s="619"/>
      <c r="RRF9" s="619"/>
      <c r="RRG9" s="619"/>
      <c r="RRH9" s="619"/>
      <c r="RRI9" s="619"/>
      <c r="RRJ9" s="619"/>
      <c r="RRK9" s="619"/>
      <c r="RRL9" s="619"/>
      <c r="RRM9" s="619"/>
      <c r="RRN9" s="619"/>
      <c r="RRO9" s="619"/>
      <c r="RRP9" s="619"/>
      <c r="RRQ9" s="619"/>
      <c r="RRR9" s="619"/>
      <c r="RRS9" s="619"/>
      <c r="RRT9" s="619"/>
      <c r="RRU9" s="619"/>
      <c r="RRV9" s="619"/>
      <c r="RRW9" s="619"/>
      <c r="RRX9" s="619"/>
      <c r="RRY9" s="619"/>
      <c r="RRZ9" s="619"/>
      <c r="RSA9" s="619"/>
      <c r="RSB9" s="619"/>
      <c r="RSC9" s="619"/>
      <c r="RSD9" s="619"/>
      <c r="RSE9" s="619"/>
      <c r="RSF9" s="619"/>
      <c r="RSG9" s="619"/>
      <c r="RSH9" s="619"/>
      <c r="RSI9" s="619"/>
      <c r="RSJ9" s="619"/>
      <c r="RSK9" s="619"/>
      <c r="RSL9" s="619"/>
      <c r="RSM9" s="619"/>
      <c r="RSN9" s="619"/>
      <c r="RSO9" s="619"/>
      <c r="RSP9" s="619"/>
      <c r="RSQ9" s="619"/>
      <c r="RSR9" s="619"/>
      <c r="RSS9" s="619"/>
      <c r="RST9" s="619"/>
      <c r="RSU9" s="619"/>
      <c r="RSV9" s="619"/>
      <c r="RSW9" s="619"/>
      <c r="RSX9" s="619"/>
      <c r="RSY9" s="619"/>
      <c r="RSZ9" s="619"/>
      <c r="RTA9" s="619"/>
      <c r="RTB9" s="619"/>
      <c r="RTC9" s="619"/>
      <c r="RTD9" s="619"/>
      <c r="RTE9" s="619"/>
      <c r="RTF9" s="619"/>
      <c r="RTG9" s="619"/>
      <c r="RTH9" s="619"/>
      <c r="RTI9" s="619"/>
      <c r="RTJ9" s="619"/>
      <c r="RTK9" s="619"/>
      <c r="RTL9" s="619"/>
      <c r="RTM9" s="619"/>
      <c r="RTN9" s="619"/>
      <c r="RTO9" s="619"/>
      <c r="RTP9" s="619"/>
      <c r="RTQ9" s="619"/>
      <c r="RTR9" s="619"/>
      <c r="RTS9" s="619"/>
      <c r="RTT9" s="619"/>
      <c r="RTU9" s="619"/>
      <c r="RTV9" s="619"/>
      <c r="RTW9" s="619"/>
      <c r="RTX9" s="619"/>
      <c r="RTY9" s="619"/>
      <c r="RTZ9" s="619"/>
      <c r="RUA9" s="619"/>
      <c r="RUB9" s="619"/>
      <c r="RUC9" s="619"/>
      <c r="RUD9" s="619"/>
      <c r="RUE9" s="619"/>
      <c r="RUF9" s="619"/>
      <c r="RUG9" s="619"/>
      <c r="RUH9" s="619"/>
      <c r="RUI9" s="619"/>
      <c r="RUJ9" s="619"/>
      <c r="RUK9" s="619"/>
      <c r="RUL9" s="619"/>
      <c r="RUM9" s="619"/>
      <c r="RUN9" s="619"/>
      <c r="RUO9" s="619"/>
      <c r="RUP9" s="619"/>
      <c r="RUQ9" s="619"/>
      <c r="RUR9" s="619"/>
      <c r="RUS9" s="619"/>
      <c r="RUT9" s="619"/>
      <c r="RUU9" s="619"/>
      <c r="RUV9" s="619"/>
      <c r="RUW9" s="619"/>
      <c r="RUX9" s="619"/>
      <c r="RUY9" s="619"/>
      <c r="RUZ9" s="619"/>
      <c r="RVA9" s="619"/>
      <c r="RVB9" s="619"/>
      <c r="RVC9" s="619"/>
      <c r="RVD9" s="619"/>
      <c r="RVE9" s="619"/>
      <c r="RVF9" s="619"/>
      <c r="RVG9" s="619"/>
      <c r="RVH9" s="619"/>
      <c r="RVI9" s="619"/>
      <c r="RVJ9" s="619"/>
      <c r="RVK9" s="619"/>
      <c r="RVL9" s="619"/>
      <c r="RVM9" s="619"/>
      <c r="RVN9" s="619"/>
      <c r="RVO9" s="619"/>
      <c r="RVP9" s="619"/>
      <c r="RVQ9" s="619"/>
      <c r="RVR9" s="619"/>
      <c r="RVS9" s="619"/>
      <c r="RVT9" s="619"/>
      <c r="RVU9" s="619"/>
      <c r="RVV9" s="619"/>
      <c r="RVW9" s="619"/>
      <c r="RVX9" s="619"/>
      <c r="RVY9" s="619"/>
      <c r="RVZ9" s="619"/>
      <c r="RWA9" s="619"/>
      <c r="RWB9" s="619"/>
      <c r="RWC9" s="619"/>
      <c r="RWD9" s="619"/>
      <c r="RWE9" s="619"/>
      <c r="RWF9" s="619"/>
      <c r="RWG9" s="619"/>
      <c r="RWH9" s="619"/>
      <c r="RWI9" s="619"/>
      <c r="RWJ9" s="619"/>
      <c r="RWK9" s="619"/>
      <c r="RWL9" s="619"/>
      <c r="RWM9" s="619"/>
      <c r="RWN9" s="619"/>
      <c r="RWO9" s="619"/>
      <c r="RWP9" s="619"/>
      <c r="RWQ9" s="619"/>
      <c r="RWR9" s="619"/>
      <c r="RWS9" s="619"/>
      <c r="RWT9" s="619"/>
      <c r="RWU9" s="619"/>
      <c r="RWV9" s="619"/>
      <c r="RWW9" s="619"/>
      <c r="RWX9" s="619"/>
      <c r="RWY9" s="619"/>
      <c r="RWZ9" s="619"/>
      <c r="RXA9" s="619"/>
      <c r="RXB9" s="619"/>
      <c r="RXC9" s="619"/>
      <c r="RXD9" s="619"/>
      <c r="RXE9" s="619"/>
      <c r="RXF9" s="619"/>
      <c r="RXG9" s="619"/>
      <c r="RXH9" s="619"/>
      <c r="RXI9" s="619"/>
      <c r="RXJ9" s="619"/>
      <c r="RXK9" s="619"/>
      <c r="RXL9" s="619"/>
      <c r="RXM9" s="619"/>
      <c r="RXN9" s="619"/>
      <c r="RXO9" s="619"/>
      <c r="RXP9" s="619"/>
      <c r="RXQ9" s="619"/>
      <c r="RXR9" s="619"/>
      <c r="RXS9" s="619"/>
      <c r="RXT9" s="619"/>
      <c r="RXU9" s="619"/>
      <c r="RXV9" s="619"/>
      <c r="RXW9" s="619"/>
      <c r="RXX9" s="619"/>
      <c r="RXY9" s="619"/>
      <c r="RXZ9" s="619"/>
      <c r="RYA9" s="619"/>
      <c r="RYB9" s="619"/>
      <c r="RYC9" s="619"/>
      <c r="RYD9" s="619"/>
      <c r="RYE9" s="619"/>
      <c r="RYF9" s="619"/>
      <c r="RYG9" s="619"/>
      <c r="RYH9" s="619"/>
      <c r="RYI9" s="619"/>
      <c r="RYJ9" s="619"/>
      <c r="RYK9" s="619"/>
      <c r="RYL9" s="619"/>
      <c r="RYM9" s="619"/>
      <c r="RYN9" s="619"/>
      <c r="RYO9" s="619"/>
      <c r="RYP9" s="619"/>
      <c r="RYQ9" s="619"/>
      <c r="RYR9" s="619"/>
      <c r="RYS9" s="619"/>
      <c r="RYT9" s="619"/>
      <c r="RYU9" s="619"/>
      <c r="RYV9" s="619"/>
      <c r="RYW9" s="619"/>
      <c r="RYX9" s="619"/>
      <c r="RYY9" s="619"/>
      <c r="RYZ9" s="619"/>
      <c r="RZA9" s="619"/>
      <c r="RZB9" s="619"/>
      <c r="RZC9" s="619"/>
      <c r="RZD9" s="619"/>
      <c r="RZE9" s="619"/>
      <c r="RZF9" s="619"/>
      <c r="RZG9" s="619"/>
      <c r="RZH9" s="619"/>
      <c r="RZI9" s="619"/>
      <c r="RZJ9" s="619"/>
      <c r="RZK9" s="619"/>
      <c r="RZL9" s="619"/>
      <c r="RZM9" s="619"/>
      <c r="RZN9" s="619"/>
      <c r="RZO9" s="619"/>
      <c r="RZP9" s="619"/>
      <c r="RZQ9" s="619"/>
      <c r="RZR9" s="619"/>
      <c r="RZS9" s="619"/>
      <c r="RZT9" s="619"/>
      <c r="RZU9" s="619"/>
      <c r="RZV9" s="619"/>
      <c r="RZW9" s="619"/>
      <c r="RZX9" s="619"/>
      <c r="RZY9" s="619"/>
      <c r="RZZ9" s="619"/>
      <c r="SAA9" s="619"/>
      <c r="SAB9" s="619"/>
      <c r="SAC9" s="619"/>
      <c r="SAD9" s="619"/>
      <c r="SAE9" s="619"/>
      <c r="SAF9" s="619"/>
      <c r="SAG9" s="619"/>
      <c r="SAH9" s="619"/>
      <c r="SAI9" s="619"/>
      <c r="SAJ9" s="619"/>
      <c r="SAK9" s="619"/>
      <c r="SAL9" s="619"/>
      <c r="SAM9" s="619"/>
      <c r="SAN9" s="619"/>
      <c r="SAO9" s="619"/>
      <c r="SAP9" s="619"/>
      <c r="SAQ9" s="619"/>
      <c r="SAR9" s="619"/>
      <c r="SAS9" s="619"/>
      <c r="SAT9" s="619"/>
      <c r="SAU9" s="619"/>
      <c r="SAV9" s="619"/>
      <c r="SAW9" s="619"/>
      <c r="SAX9" s="619"/>
      <c r="SAY9" s="619"/>
      <c r="SAZ9" s="619"/>
      <c r="SBA9" s="619"/>
      <c r="SBB9" s="619"/>
      <c r="SBC9" s="619"/>
      <c r="SBD9" s="619"/>
      <c r="SBE9" s="619"/>
      <c r="SBF9" s="619"/>
      <c r="SBG9" s="619"/>
      <c r="SBH9" s="619"/>
      <c r="SBI9" s="619"/>
      <c r="SBJ9" s="619"/>
      <c r="SBK9" s="619"/>
      <c r="SBL9" s="619"/>
      <c r="SBM9" s="619"/>
      <c r="SBN9" s="619"/>
      <c r="SBO9" s="619"/>
      <c r="SBP9" s="619"/>
      <c r="SBQ9" s="619"/>
      <c r="SBR9" s="619"/>
      <c r="SBS9" s="619"/>
      <c r="SBT9" s="619"/>
      <c r="SBU9" s="619"/>
      <c r="SBV9" s="619"/>
      <c r="SBW9" s="619"/>
      <c r="SBX9" s="619"/>
      <c r="SBY9" s="619"/>
      <c r="SBZ9" s="619"/>
      <c r="SCA9" s="619"/>
      <c r="SCB9" s="619"/>
      <c r="SCC9" s="619"/>
      <c r="SCD9" s="619"/>
      <c r="SCE9" s="619"/>
      <c r="SCF9" s="619"/>
      <c r="SCG9" s="619"/>
      <c r="SCH9" s="619"/>
      <c r="SCI9" s="619"/>
      <c r="SCJ9" s="619"/>
      <c r="SCK9" s="619"/>
      <c r="SCL9" s="619"/>
      <c r="SCM9" s="619"/>
      <c r="SCN9" s="619"/>
      <c r="SCO9" s="619"/>
      <c r="SCP9" s="619"/>
      <c r="SCQ9" s="619"/>
      <c r="SCR9" s="619"/>
      <c r="SCS9" s="619"/>
      <c r="SCT9" s="619"/>
      <c r="SCU9" s="619"/>
      <c r="SCV9" s="619"/>
      <c r="SCW9" s="619"/>
      <c r="SCX9" s="619"/>
      <c r="SCY9" s="619"/>
      <c r="SCZ9" s="619"/>
      <c r="SDA9" s="619"/>
      <c r="SDB9" s="619"/>
      <c r="SDC9" s="619"/>
      <c r="SDD9" s="619"/>
      <c r="SDE9" s="619"/>
      <c r="SDF9" s="619"/>
      <c r="SDG9" s="619"/>
      <c r="SDH9" s="619"/>
      <c r="SDI9" s="619"/>
      <c r="SDJ9" s="619"/>
      <c r="SDK9" s="619"/>
      <c r="SDL9" s="619"/>
      <c r="SDM9" s="619"/>
      <c r="SDN9" s="619"/>
      <c r="SDO9" s="619"/>
      <c r="SDP9" s="619"/>
      <c r="SDQ9" s="619"/>
      <c r="SDR9" s="619"/>
      <c r="SDS9" s="619"/>
      <c r="SDT9" s="619"/>
      <c r="SDU9" s="619"/>
      <c r="SDV9" s="619"/>
      <c r="SDW9" s="619"/>
      <c r="SDX9" s="619"/>
      <c r="SDY9" s="619"/>
      <c r="SDZ9" s="619"/>
      <c r="SEA9" s="619"/>
      <c r="SEB9" s="619"/>
      <c r="SEC9" s="619"/>
      <c r="SED9" s="619"/>
      <c r="SEE9" s="619"/>
      <c r="SEF9" s="619"/>
      <c r="SEG9" s="619"/>
      <c r="SEH9" s="619"/>
      <c r="SEI9" s="619"/>
      <c r="SEJ9" s="619"/>
      <c r="SEK9" s="619"/>
      <c r="SEL9" s="619"/>
      <c r="SEM9" s="619"/>
      <c r="SEN9" s="619"/>
      <c r="SEO9" s="619"/>
      <c r="SEP9" s="619"/>
      <c r="SEQ9" s="619"/>
      <c r="SER9" s="619"/>
      <c r="SES9" s="619"/>
      <c r="SET9" s="619"/>
      <c r="SEU9" s="619"/>
      <c r="SEV9" s="619"/>
      <c r="SEW9" s="619"/>
      <c r="SEX9" s="619"/>
      <c r="SEY9" s="619"/>
      <c r="SEZ9" s="619"/>
      <c r="SFA9" s="619"/>
      <c r="SFB9" s="619"/>
      <c r="SFC9" s="619"/>
      <c r="SFD9" s="619"/>
      <c r="SFE9" s="619"/>
      <c r="SFF9" s="619"/>
      <c r="SFG9" s="619"/>
      <c r="SFH9" s="619"/>
      <c r="SFI9" s="619"/>
      <c r="SFJ9" s="619"/>
      <c r="SFK9" s="619"/>
      <c r="SFL9" s="619"/>
      <c r="SFM9" s="619"/>
      <c r="SFN9" s="619"/>
      <c r="SFO9" s="619"/>
      <c r="SFP9" s="619"/>
      <c r="SFQ9" s="619"/>
      <c r="SFR9" s="619"/>
      <c r="SFS9" s="619"/>
      <c r="SFT9" s="619"/>
      <c r="SFU9" s="619"/>
      <c r="SFV9" s="619"/>
      <c r="SFW9" s="619"/>
      <c r="SFX9" s="619"/>
      <c r="SFY9" s="619"/>
      <c r="SFZ9" s="619"/>
      <c r="SGA9" s="619"/>
      <c r="SGB9" s="619"/>
      <c r="SGC9" s="619"/>
      <c r="SGD9" s="619"/>
      <c r="SGE9" s="619"/>
      <c r="SGF9" s="619"/>
      <c r="SGG9" s="619"/>
      <c r="SGH9" s="619"/>
      <c r="SGI9" s="619"/>
      <c r="SGJ9" s="619"/>
      <c r="SGK9" s="619"/>
      <c r="SGL9" s="619"/>
      <c r="SGM9" s="619"/>
      <c r="SGN9" s="619"/>
      <c r="SGO9" s="619"/>
      <c r="SGP9" s="619"/>
      <c r="SGQ9" s="619"/>
      <c r="SGR9" s="619"/>
      <c r="SGS9" s="619"/>
      <c r="SGT9" s="619"/>
      <c r="SGU9" s="619"/>
      <c r="SGV9" s="619"/>
      <c r="SGW9" s="619"/>
      <c r="SGX9" s="619"/>
      <c r="SGY9" s="619"/>
      <c r="SGZ9" s="619"/>
      <c r="SHA9" s="619"/>
      <c r="SHB9" s="619"/>
      <c r="SHC9" s="619"/>
      <c r="SHD9" s="619"/>
      <c r="SHE9" s="619"/>
      <c r="SHF9" s="619"/>
      <c r="SHG9" s="619"/>
      <c r="SHH9" s="619"/>
      <c r="SHI9" s="619"/>
      <c r="SHJ9" s="619"/>
      <c r="SHK9" s="619"/>
      <c r="SHL9" s="619"/>
      <c r="SHM9" s="619"/>
      <c r="SHN9" s="619"/>
      <c r="SHO9" s="619"/>
      <c r="SHP9" s="619"/>
      <c r="SHQ9" s="619"/>
      <c r="SHR9" s="619"/>
      <c r="SHS9" s="619"/>
      <c r="SHT9" s="619"/>
      <c r="SHU9" s="619"/>
      <c r="SHV9" s="619"/>
      <c r="SHW9" s="619"/>
      <c r="SHX9" s="619"/>
      <c r="SHY9" s="619"/>
      <c r="SHZ9" s="619"/>
      <c r="SIA9" s="619"/>
      <c r="SIB9" s="619"/>
      <c r="SIC9" s="619"/>
      <c r="SID9" s="619"/>
      <c r="SIE9" s="619"/>
      <c r="SIF9" s="619"/>
      <c r="SIG9" s="619"/>
      <c r="SIH9" s="619"/>
      <c r="SII9" s="619"/>
      <c r="SIJ9" s="619"/>
      <c r="SIK9" s="619"/>
      <c r="SIL9" s="619"/>
      <c r="SIM9" s="619"/>
      <c r="SIN9" s="619"/>
      <c r="SIO9" s="619"/>
      <c r="SIP9" s="619"/>
      <c r="SIQ9" s="619"/>
      <c r="SIR9" s="619"/>
      <c r="SIS9" s="619"/>
      <c r="SIT9" s="619"/>
      <c r="SIU9" s="619"/>
      <c r="SIV9" s="619"/>
      <c r="SIW9" s="619"/>
      <c r="SIX9" s="619"/>
      <c r="SIY9" s="619"/>
      <c r="SIZ9" s="619"/>
      <c r="SJA9" s="619"/>
      <c r="SJB9" s="619"/>
      <c r="SJC9" s="619"/>
      <c r="SJD9" s="619"/>
      <c r="SJE9" s="619"/>
      <c r="SJF9" s="619"/>
      <c r="SJG9" s="619"/>
      <c r="SJH9" s="619"/>
      <c r="SJI9" s="619"/>
      <c r="SJJ9" s="619"/>
      <c r="SJK9" s="619"/>
      <c r="SJL9" s="619"/>
      <c r="SJM9" s="619"/>
      <c r="SJN9" s="619"/>
      <c r="SJO9" s="619"/>
      <c r="SJP9" s="619"/>
      <c r="SJQ9" s="619"/>
      <c r="SJR9" s="619"/>
      <c r="SJS9" s="619"/>
      <c r="SJT9" s="619"/>
      <c r="SJU9" s="619"/>
      <c r="SJV9" s="619"/>
      <c r="SJW9" s="619"/>
      <c r="SJX9" s="619"/>
      <c r="SJY9" s="619"/>
      <c r="SJZ9" s="619"/>
      <c r="SKA9" s="619"/>
      <c r="SKB9" s="619"/>
      <c r="SKC9" s="619"/>
      <c r="SKD9" s="619"/>
      <c r="SKE9" s="619"/>
      <c r="SKF9" s="619"/>
      <c r="SKG9" s="619"/>
      <c r="SKH9" s="619"/>
      <c r="SKI9" s="619"/>
      <c r="SKJ9" s="619"/>
      <c r="SKK9" s="619"/>
      <c r="SKL9" s="619"/>
      <c r="SKM9" s="619"/>
      <c r="SKN9" s="619"/>
      <c r="SKO9" s="619"/>
      <c r="SKP9" s="619"/>
      <c r="SKQ9" s="619"/>
      <c r="SKR9" s="619"/>
      <c r="SKS9" s="619"/>
      <c r="SKT9" s="619"/>
      <c r="SKU9" s="619"/>
      <c r="SKV9" s="619"/>
      <c r="SKW9" s="619"/>
      <c r="SKX9" s="619"/>
      <c r="SKY9" s="619"/>
      <c r="SKZ9" s="619"/>
      <c r="SLA9" s="619"/>
      <c r="SLB9" s="619"/>
      <c r="SLC9" s="619"/>
      <c r="SLD9" s="619"/>
      <c r="SLE9" s="619"/>
      <c r="SLF9" s="619"/>
      <c r="SLG9" s="619"/>
      <c r="SLH9" s="619"/>
      <c r="SLI9" s="619"/>
      <c r="SLJ9" s="619"/>
      <c r="SLK9" s="619"/>
      <c r="SLL9" s="619"/>
      <c r="SLM9" s="619"/>
      <c r="SLN9" s="619"/>
      <c r="SLO9" s="619"/>
      <c r="SLP9" s="619"/>
      <c r="SLQ9" s="619"/>
      <c r="SLR9" s="619"/>
      <c r="SLS9" s="619"/>
      <c r="SLT9" s="619"/>
      <c r="SLU9" s="619"/>
      <c r="SLV9" s="619"/>
      <c r="SLW9" s="619"/>
      <c r="SLX9" s="619"/>
      <c r="SLY9" s="619"/>
      <c r="SLZ9" s="619"/>
      <c r="SMA9" s="619"/>
      <c r="SMB9" s="619"/>
      <c r="SMC9" s="619"/>
      <c r="SMD9" s="619"/>
      <c r="SME9" s="619"/>
      <c r="SMF9" s="619"/>
      <c r="SMG9" s="619"/>
      <c r="SMH9" s="619"/>
      <c r="SMI9" s="619"/>
      <c r="SMJ9" s="619"/>
      <c r="SMK9" s="619"/>
      <c r="SML9" s="619"/>
      <c r="SMM9" s="619"/>
      <c r="SMN9" s="619"/>
      <c r="SMO9" s="619"/>
      <c r="SMP9" s="619"/>
      <c r="SMQ9" s="619"/>
      <c r="SMR9" s="619"/>
      <c r="SMS9" s="619"/>
      <c r="SMT9" s="619"/>
      <c r="SMU9" s="619"/>
      <c r="SMV9" s="619"/>
      <c r="SMW9" s="619"/>
      <c r="SMX9" s="619"/>
      <c r="SMY9" s="619"/>
      <c r="SMZ9" s="619"/>
      <c r="SNA9" s="619"/>
      <c r="SNB9" s="619"/>
      <c r="SNC9" s="619"/>
      <c r="SND9" s="619"/>
      <c r="SNE9" s="619"/>
      <c r="SNF9" s="619"/>
      <c r="SNG9" s="619"/>
      <c r="SNH9" s="619"/>
      <c r="SNI9" s="619"/>
      <c r="SNJ9" s="619"/>
      <c r="SNK9" s="619"/>
      <c r="SNL9" s="619"/>
      <c r="SNM9" s="619"/>
      <c r="SNN9" s="619"/>
      <c r="SNO9" s="619"/>
      <c r="SNP9" s="619"/>
      <c r="SNQ9" s="619"/>
      <c r="SNR9" s="619"/>
      <c r="SNS9" s="619"/>
      <c r="SNT9" s="619"/>
      <c r="SNU9" s="619"/>
      <c r="SNV9" s="619"/>
      <c r="SNW9" s="619"/>
      <c r="SNX9" s="619"/>
      <c r="SNY9" s="619"/>
      <c r="SNZ9" s="619"/>
      <c r="SOA9" s="619"/>
      <c r="SOB9" s="619"/>
      <c r="SOC9" s="619"/>
      <c r="SOD9" s="619"/>
      <c r="SOE9" s="619"/>
      <c r="SOF9" s="619"/>
      <c r="SOG9" s="619"/>
      <c r="SOH9" s="619"/>
      <c r="SOI9" s="619"/>
      <c r="SOJ9" s="619"/>
      <c r="SOK9" s="619"/>
      <c r="SOL9" s="619"/>
      <c r="SOM9" s="619"/>
      <c r="SON9" s="619"/>
      <c r="SOO9" s="619"/>
      <c r="SOP9" s="619"/>
      <c r="SOQ9" s="619"/>
      <c r="SOR9" s="619"/>
      <c r="SOS9" s="619"/>
      <c r="SOT9" s="619"/>
      <c r="SOU9" s="619"/>
      <c r="SOV9" s="619"/>
      <c r="SOW9" s="619"/>
      <c r="SOX9" s="619"/>
      <c r="SOY9" s="619"/>
      <c r="SOZ9" s="619"/>
      <c r="SPA9" s="619"/>
      <c r="SPB9" s="619"/>
      <c r="SPC9" s="619"/>
      <c r="SPD9" s="619"/>
      <c r="SPE9" s="619"/>
      <c r="SPF9" s="619"/>
      <c r="SPG9" s="619"/>
      <c r="SPH9" s="619"/>
      <c r="SPI9" s="619"/>
      <c r="SPJ9" s="619"/>
      <c r="SPK9" s="619"/>
      <c r="SPL9" s="619"/>
      <c r="SPM9" s="619"/>
      <c r="SPN9" s="619"/>
      <c r="SPO9" s="619"/>
      <c r="SPP9" s="619"/>
      <c r="SPQ9" s="619"/>
      <c r="SPR9" s="619"/>
      <c r="SPS9" s="619"/>
      <c r="SPT9" s="619"/>
      <c r="SPU9" s="619"/>
      <c r="SPV9" s="619"/>
      <c r="SPW9" s="619"/>
      <c r="SPX9" s="619"/>
      <c r="SPY9" s="619"/>
      <c r="SPZ9" s="619"/>
      <c r="SQA9" s="619"/>
      <c r="SQB9" s="619"/>
      <c r="SQC9" s="619"/>
      <c r="SQD9" s="619"/>
      <c r="SQE9" s="619"/>
      <c r="SQF9" s="619"/>
      <c r="SQG9" s="619"/>
      <c r="SQH9" s="619"/>
      <c r="SQI9" s="619"/>
      <c r="SQJ9" s="619"/>
      <c r="SQK9" s="619"/>
      <c r="SQL9" s="619"/>
      <c r="SQM9" s="619"/>
      <c r="SQN9" s="619"/>
      <c r="SQO9" s="619"/>
      <c r="SQP9" s="619"/>
      <c r="SQQ9" s="619"/>
      <c r="SQR9" s="619"/>
      <c r="SQS9" s="619"/>
      <c r="SQT9" s="619"/>
      <c r="SQU9" s="619"/>
      <c r="SQV9" s="619"/>
      <c r="SQW9" s="619"/>
      <c r="SQX9" s="619"/>
      <c r="SQY9" s="619"/>
      <c r="SQZ9" s="619"/>
      <c r="SRA9" s="619"/>
      <c r="SRB9" s="619"/>
      <c r="SRC9" s="619"/>
      <c r="SRD9" s="619"/>
      <c r="SRE9" s="619"/>
      <c r="SRF9" s="619"/>
      <c r="SRG9" s="619"/>
      <c r="SRH9" s="619"/>
      <c r="SRI9" s="619"/>
      <c r="SRJ9" s="619"/>
      <c r="SRK9" s="619"/>
      <c r="SRL9" s="619"/>
      <c r="SRM9" s="619"/>
      <c r="SRN9" s="619"/>
      <c r="SRO9" s="619"/>
      <c r="SRP9" s="619"/>
      <c r="SRQ9" s="619"/>
      <c r="SRR9" s="619"/>
      <c r="SRS9" s="619"/>
      <c r="SRT9" s="619"/>
      <c r="SRU9" s="619"/>
      <c r="SRV9" s="619"/>
      <c r="SRW9" s="619"/>
      <c r="SRX9" s="619"/>
      <c r="SRY9" s="619"/>
      <c r="SRZ9" s="619"/>
      <c r="SSA9" s="619"/>
      <c r="SSB9" s="619"/>
      <c r="SSC9" s="619"/>
      <c r="SSD9" s="619"/>
      <c r="SSE9" s="619"/>
      <c r="SSF9" s="619"/>
      <c r="SSG9" s="619"/>
      <c r="SSH9" s="619"/>
      <c r="SSI9" s="619"/>
      <c r="SSJ9" s="619"/>
      <c r="SSK9" s="619"/>
      <c r="SSL9" s="619"/>
      <c r="SSM9" s="619"/>
      <c r="SSN9" s="619"/>
      <c r="SSO9" s="619"/>
      <c r="SSP9" s="619"/>
      <c r="SSQ9" s="619"/>
      <c r="SSR9" s="619"/>
      <c r="SSS9" s="619"/>
      <c r="SST9" s="619"/>
      <c r="SSU9" s="619"/>
      <c r="SSV9" s="619"/>
      <c r="SSW9" s="619"/>
      <c r="SSX9" s="619"/>
      <c r="SSY9" s="619"/>
      <c r="SSZ9" s="619"/>
      <c r="STA9" s="619"/>
      <c r="STB9" s="619"/>
      <c r="STC9" s="619"/>
      <c r="STD9" s="619"/>
      <c r="STE9" s="619"/>
      <c r="STF9" s="619"/>
      <c r="STG9" s="619"/>
      <c r="STH9" s="619"/>
      <c r="STI9" s="619"/>
      <c r="STJ9" s="619"/>
      <c r="STK9" s="619"/>
      <c r="STL9" s="619"/>
      <c r="STM9" s="619"/>
      <c r="STN9" s="619"/>
      <c r="STO9" s="619"/>
      <c r="STP9" s="619"/>
      <c r="STQ9" s="619"/>
      <c r="STR9" s="619"/>
      <c r="STS9" s="619"/>
      <c r="STT9" s="619"/>
      <c r="STU9" s="619"/>
      <c r="STV9" s="619"/>
      <c r="STW9" s="619"/>
      <c r="STX9" s="619"/>
      <c r="STY9" s="619"/>
      <c r="STZ9" s="619"/>
      <c r="SUA9" s="619"/>
      <c r="SUB9" s="619"/>
      <c r="SUC9" s="619"/>
      <c r="SUD9" s="619"/>
      <c r="SUE9" s="619"/>
      <c r="SUF9" s="619"/>
      <c r="SUG9" s="619"/>
      <c r="SUH9" s="619"/>
      <c r="SUI9" s="619"/>
      <c r="SUJ9" s="619"/>
      <c r="SUK9" s="619"/>
      <c r="SUL9" s="619"/>
      <c r="SUM9" s="619"/>
      <c r="SUN9" s="619"/>
      <c r="SUO9" s="619"/>
      <c r="SUP9" s="619"/>
      <c r="SUQ9" s="619"/>
      <c r="SUR9" s="619"/>
      <c r="SUS9" s="619"/>
      <c r="SUT9" s="619"/>
      <c r="SUU9" s="619"/>
      <c r="SUV9" s="619"/>
      <c r="SUW9" s="619"/>
      <c r="SUX9" s="619"/>
      <c r="SUY9" s="619"/>
      <c r="SUZ9" s="619"/>
      <c r="SVA9" s="619"/>
      <c r="SVB9" s="619"/>
      <c r="SVC9" s="619"/>
      <c r="SVD9" s="619"/>
      <c r="SVE9" s="619"/>
      <c r="SVF9" s="619"/>
      <c r="SVG9" s="619"/>
      <c r="SVH9" s="619"/>
      <c r="SVI9" s="619"/>
      <c r="SVJ9" s="619"/>
      <c r="SVK9" s="619"/>
      <c r="SVL9" s="619"/>
      <c r="SVM9" s="619"/>
      <c r="SVN9" s="619"/>
      <c r="SVO9" s="619"/>
      <c r="SVP9" s="619"/>
      <c r="SVQ9" s="619"/>
      <c r="SVR9" s="619"/>
      <c r="SVS9" s="619"/>
      <c r="SVT9" s="619"/>
      <c r="SVU9" s="619"/>
      <c r="SVV9" s="619"/>
      <c r="SVW9" s="619"/>
      <c r="SVX9" s="619"/>
      <c r="SVY9" s="619"/>
      <c r="SVZ9" s="619"/>
      <c r="SWA9" s="619"/>
      <c r="SWB9" s="619"/>
      <c r="SWC9" s="619"/>
      <c r="SWD9" s="619"/>
      <c r="SWE9" s="619"/>
      <c r="SWF9" s="619"/>
      <c r="SWG9" s="619"/>
      <c r="SWH9" s="619"/>
      <c r="SWI9" s="619"/>
      <c r="SWJ9" s="619"/>
      <c r="SWK9" s="619"/>
      <c r="SWL9" s="619"/>
      <c r="SWM9" s="619"/>
      <c r="SWN9" s="619"/>
      <c r="SWO9" s="619"/>
      <c r="SWP9" s="619"/>
      <c r="SWQ9" s="619"/>
      <c r="SWR9" s="619"/>
      <c r="SWS9" s="619"/>
      <c r="SWT9" s="619"/>
      <c r="SWU9" s="619"/>
      <c r="SWV9" s="619"/>
      <c r="SWW9" s="619"/>
      <c r="SWX9" s="619"/>
      <c r="SWY9" s="619"/>
      <c r="SWZ9" s="619"/>
      <c r="SXA9" s="619"/>
      <c r="SXB9" s="619"/>
      <c r="SXC9" s="619"/>
      <c r="SXD9" s="619"/>
      <c r="SXE9" s="619"/>
      <c r="SXF9" s="619"/>
      <c r="SXG9" s="619"/>
      <c r="SXH9" s="619"/>
      <c r="SXI9" s="619"/>
      <c r="SXJ9" s="619"/>
      <c r="SXK9" s="619"/>
      <c r="SXL9" s="619"/>
      <c r="SXM9" s="619"/>
      <c r="SXN9" s="619"/>
      <c r="SXO9" s="619"/>
      <c r="SXP9" s="619"/>
      <c r="SXQ9" s="619"/>
      <c r="SXR9" s="619"/>
      <c r="SXS9" s="619"/>
      <c r="SXT9" s="619"/>
      <c r="SXU9" s="619"/>
      <c r="SXV9" s="619"/>
      <c r="SXW9" s="619"/>
      <c r="SXX9" s="619"/>
      <c r="SXY9" s="619"/>
      <c r="SXZ9" s="619"/>
      <c r="SYA9" s="619"/>
      <c r="SYB9" s="619"/>
      <c r="SYC9" s="619"/>
      <c r="SYD9" s="619"/>
      <c r="SYE9" s="619"/>
      <c r="SYF9" s="619"/>
      <c r="SYG9" s="619"/>
      <c r="SYH9" s="619"/>
      <c r="SYI9" s="619"/>
      <c r="SYJ9" s="619"/>
      <c r="SYK9" s="619"/>
      <c r="SYL9" s="619"/>
      <c r="SYM9" s="619"/>
      <c r="SYN9" s="619"/>
      <c r="SYO9" s="619"/>
      <c r="SYP9" s="619"/>
      <c r="SYQ9" s="619"/>
      <c r="SYR9" s="619"/>
      <c r="SYS9" s="619"/>
      <c r="SYT9" s="619"/>
      <c r="SYU9" s="619"/>
      <c r="SYV9" s="619"/>
      <c r="SYW9" s="619"/>
      <c r="SYX9" s="619"/>
      <c r="SYY9" s="619"/>
      <c r="SYZ9" s="619"/>
      <c r="SZA9" s="619"/>
      <c r="SZB9" s="619"/>
      <c r="SZC9" s="619"/>
      <c r="SZD9" s="619"/>
      <c r="SZE9" s="619"/>
      <c r="SZF9" s="619"/>
      <c r="SZG9" s="619"/>
      <c r="SZH9" s="619"/>
      <c r="SZI9" s="619"/>
      <c r="SZJ9" s="619"/>
      <c r="SZK9" s="619"/>
      <c r="SZL9" s="619"/>
      <c r="SZM9" s="619"/>
      <c r="SZN9" s="619"/>
      <c r="SZO9" s="619"/>
      <c r="SZP9" s="619"/>
      <c r="SZQ9" s="619"/>
      <c r="SZR9" s="619"/>
      <c r="SZS9" s="619"/>
      <c r="SZT9" s="619"/>
      <c r="SZU9" s="619"/>
      <c r="SZV9" s="619"/>
      <c r="SZW9" s="619"/>
      <c r="SZX9" s="619"/>
      <c r="SZY9" s="619"/>
      <c r="SZZ9" s="619"/>
      <c r="TAA9" s="619"/>
      <c r="TAB9" s="619"/>
      <c r="TAC9" s="619"/>
      <c r="TAD9" s="619"/>
      <c r="TAE9" s="619"/>
      <c r="TAF9" s="619"/>
      <c r="TAG9" s="619"/>
      <c r="TAH9" s="619"/>
      <c r="TAI9" s="619"/>
      <c r="TAJ9" s="619"/>
      <c r="TAK9" s="619"/>
      <c r="TAL9" s="619"/>
      <c r="TAM9" s="619"/>
      <c r="TAN9" s="619"/>
      <c r="TAO9" s="619"/>
      <c r="TAP9" s="619"/>
      <c r="TAQ9" s="619"/>
      <c r="TAR9" s="619"/>
      <c r="TAS9" s="619"/>
      <c r="TAT9" s="619"/>
      <c r="TAU9" s="619"/>
      <c r="TAV9" s="619"/>
      <c r="TAW9" s="619"/>
      <c r="TAX9" s="619"/>
      <c r="TAY9" s="619"/>
      <c r="TAZ9" s="619"/>
      <c r="TBA9" s="619"/>
      <c r="TBB9" s="619"/>
      <c r="TBC9" s="619"/>
      <c r="TBD9" s="619"/>
      <c r="TBE9" s="619"/>
      <c r="TBF9" s="619"/>
      <c r="TBG9" s="619"/>
      <c r="TBH9" s="619"/>
      <c r="TBI9" s="619"/>
      <c r="TBJ9" s="619"/>
      <c r="TBK9" s="619"/>
      <c r="TBL9" s="619"/>
      <c r="TBM9" s="619"/>
      <c r="TBN9" s="619"/>
      <c r="TBO9" s="619"/>
      <c r="TBP9" s="619"/>
      <c r="TBQ9" s="619"/>
      <c r="TBR9" s="619"/>
      <c r="TBS9" s="619"/>
      <c r="TBT9" s="619"/>
      <c r="TBU9" s="619"/>
      <c r="TBV9" s="619"/>
      <c r="TBW9" s="619"/>
      <c r="TBX9" s="619"/>
      <c r="TBY9" s="619"/>
      <c r="TBZ9" s="619"/>
      <c r="TCA9" s="619"/>
      <c r="TCB9" s="619"/>
      <c r="TCC9" s="619"/>
      <c r="TCD9" s="619"/>
      <c r="TCE9" s="619"/>
      <c r="TCF9" s="619"/>
      <c r="TCG9" s="619"/>
      <c r="TCH9" s="619"/>
      <c r="TCI9" s="619"/>
      <c r="TCJ9" s="619"/>
      <c r="TCK9" s="619"/>
      <c r="TCL9" s="619"/>
      <c r="TCM9" s="619"/>
      <c r="TCN9" s="619"/>
      <c r="TCO9" s="619"/>
      <c r="TCP9" s="619"/>
      <c r="TCQ9" s="619"/>
      <c r="TCR9" s="619"/>
      <c r="TCS9" s="619"/>
      <c r="TCT9" s="619"/>
      <c r="TCU9" s="619"/>
      <c r="TCV9" s="619"/>
      <c r="TCW9" s="619"/>
      <c r="TCX9" s="619"/>
      <c r="TCY9" s="619"/>
      <c r="TCZ9" s="619"/>
      <c r="TDA9" s="619"/>
      <c r="TDB9" s="619"/>
      <c r="TDC9" s="619"/>
      <c r="TDD9" s="619"/>
      <c r="TDE9" s="619"/>
      <c r="TDF9" s="619"/>
      <c r="TDG9" s="619"/>
      <c r="TDH9" s="619"/>
      <c r="TDI9" s="619"/>
      <c r="TDJ9" s="619"/>
      <c r="TDK9" s="619"/>
      <c r="TDL9" s="619"/>
      <c r="TDM9" s="619"/>
      <c r="TDN9" s="619"/>
      <c r="TDO9" s="619"/>
      <c r="TDP9" s="619"/>
      <c r="TDQ9" s="619"/>
      <c r="TDR9" s="619"/>
      <c r="TDS9" s="619"/>
      <c r="TDT9" s="619"/>
      <c r="TDU9" s="619"/>
      <c r="TDV9" s="619"/>
      <c r="TDW9" s="619"/>
      <c r="TDX9" s="619"/>
      <c r="TDY9" s="619"/>
      <c r="TDZ9" s="619"/>
      <c r="TEA9" s="619"/>
      <c r="TEB9" s="619"/>
      <c r="TEC9" s="619"/>
      <c r="TED9" s="619"/>
      <c r="TEE9" s="619"/>
      <c r="TEF9" s="619"/>
      <c r="TEG9" s="619"/>
      <c r="TEH9" s="619"/>
      <c r="TEI9" s="619"/>
      <c r="TEJ9" s="619"/>
      <c r="TEK9" s="619"/>
      <c r="TEL9" s="619"/>
      <c r="TEM9" s="619"/>
      <c r="TEN9" s="619"/>
      <c r="TEO9" s="619"/>
      <c r="TEP9" s="619"/>
      <c r="TEQ9" s="619"/>
      <c r="TER9" s="619"/>
      <c r="TES9" s="619"/>
      <c r="TET9" s="619"/>
      <c r="TEU9" s="619"/>
      <c r="TEV9" s="619"/>
      <c r="TEW9" s="619"/>
      <c r="TEX9" s="619"/>
      <c r="TEY9" s="619"/>
      <c r="TEZ9" s="619"/>
      <c r="TFA9" s="619"/>
      <c r="TFB9" s="619"/>
      <c r="TFC9" s="619"/>
      <c r="TFD9" s="619"/>
      <c r="TFE9" s="619"/>
      <c r="TFF9" s="619"/>
      <c r="TFG9" s="619"/>
      <c r="TFH9" s="619"/>
      <c r="TFI9" s="619"/>
      <c r="TFJ9" s="619"/>
      <c r="TFK9" s="619"/>
      <c r="TFL9" s="619"/>
      <c r="TFM9" s="619"/>
      <c r="TFN9" s="619"/>
      <c r="TFO9" s="619"/>
      <c r="TFP9" s="619"/>
      <c r="TFQ9" s="619"/>
      <c r="TFR9" s="619"/>
      <c r="TFS9" s="619"/>
      <c r="TFT9" s="619"/>
      <c r="TFU9" s="619"/>
      <c r="TFV9" s="619"/>
      <c r="TFW9" s="619"/>
      <c r="TFX9" s="619"/>
      <c r="TFY9" s="619"/>
      <c r="TFZ9" s="619"/>
      <c r="TGA9" s="619"/>
      <c r="TGB9" s="619"/>
      <c r="TGC9" s="619"/>
      <c r="TGD9" s="619"/>
      <c r="TGE9" s="619"/>
      <c r="TGF9" s="619"/>
      <c r="TGG9" s="619"/>
      <c r="TGH9" s="619"/>
      <c r="TGI9" s="619"/>
      <c r="TGJ9" s="619"/>
      <c r="TGK9" s="619"/>
      <c r="TGL9" s="619"/>
      <c r="TGM9" s="619"/>
      <c r="TGN9" s="619"/>
      <c r="TGO9" s="619"/>
      <c r="TGP9" s="619"/>
      <c r="TGQ9" s="619"/>
      <c r="TGR9" s="619"/>
      <c r="TGS9" s="619"/>
      <c r="TGT9" s="619"/>
      <c r="TGU9" s="619"/>
      <c r="TGV9" s="619"/>
      <c r="TGW9" s="619"/>
      <c r="TGX9" s="619"/>
      <c r="TGY9" s="619"/>
      <c r="TGZ9" s="619"/>
      <c r="THA9" s="619"/>
      <c r="THB9" s="619"/>
      <c r="THC9" s="619"/>
      <c r="THD9" s="619"/>
      <c r="THE9" s="619"/>
      <c r="THF9" s="619"/>
      <c r="THG9" s="619"/>
      <c r="THH9" s="619"/>
      <c r="THI9" s="619"/>
      <c r="THJ9" s="619"/>
      <c r="THK9" s="619"/>
      <c r="THL9" s="619"/>
      <c r="THM9" s="619"/>
      <c r="THN9" s="619"/>
      <c r="THO9" s="619"/>
      <c r="THP9" s="619"/>
      <c r="THQ9" s="619"/>
      <c r="THR9" s="619"/>
      <c r="THS9" s="619"/>
      <c r="THT9" s="619"/>
      <c r="THU9" s="619"/>
      <c r="THV9" s="619"/>
      <c r="THW9" s="619"/>
      <c r="THX9" s="619"/>
      <c r="THY9" s="619"/>
      <c r="THZ9" s="619"/>
      <c r="TIA9" s="619"/>
      <c r="TIB9" s="619"/>
      <c r="TIC9" s="619"/>
      <c r="TID9" s="619"/>
      <c r="TIE9" s="619"/>
      <c r="TIF9" s="619"/>
      <c r="TIG9" s="619"/>
      <c r="TIH9" s="619"/>
      <c r="TII9" s="619"/>
      <c r="TIJ9" s="619"/>
      <c r="TIK9" s="619"/>
      <c r="TIL9" s="619"/>
      <c r="TIM9" s="619"/>
      <c r="TIN9" s="619"/>
      <c r="TIO9" s="619"/>
      <c r="TIP9" s="619"/>
      <c r="TIQ9" s="619"/>
      <c r="TIR9" s="619"/>
      <c r="TIS9" s="619"/>
      <c r="TIT9" s="619"/>
      <c r="TIU9" s="619"/>
      <c r="TIV9" s="619"/>
      <c r="TIW9" s="619"/>
      <c r="TIX9" s="619"/>
      <c r="TIY9" s="619"/>
      <c r="TIZ9" s="619"/>
      <c r="TJA9" s="619"/>
      <c r="TJB9" s="619"/>
      <c r="TJC9" s="619"/>
      <c r="TJD9" s="619"/>
      <c r="TJE9" s="619"/>
      <c r="TJF9" s="619"/>
      <c r="TJG9" s="619"/>
      <c r="TJH9" s="619"/>
      <c r="TJI9" s="619"/>
      <c r="TJJ9" s="619"/>
      <c r="TJK9" s="619"/>
      <c r="TJL9" s="619"/>
      <c r="TJM9" s="619"/>
      <c r="TJN9" s="619"/>
      <c r="TJO9" s="619"/>
      <c r="TJP9" s="619"/>
      <c r="TJQ9" s="619"/>
      <c r="TJR9" s="619"/>
      <c r="TJS9" s="619"/>
      <c r="TJT9" s="619"/>
      <c r="TJU9" s="619"/>
      <c r="TJV9" s="619"/>
      <c r="TJW9" s="619"/>
      <c r="TJX9" s="619"/>
      <c r="TJY9" s="619"/>
      <c r="TJZ9" s="619"/>
      <c r="TKA9" s="619"/>
      <c r="TKB9" s="619"/>
      <c r="TKC9" s="619"/>
      <c r="TKD9" s="619"/>
      <c r="TKE9" s="619"/>
      <c r="TKF9" s="619"/>
      <c r="TKG9" s="619"/>
      <c r="TKH9" s="619"/>
      <c r="TKI9" s="619"/>
      <c r="TKJ9" s="619"/>
      <c r="TKK9" s="619"/>
      <c r="TKL9" s="619"/>
      <c r="TKM9" s="619"/>
      <c r="TKN9" s="619"/>
      <c r="TKO9" s="619"/>
      <c r="TKP9" s="619"/>
      <c r="TKQ9" s="619"/>
      <c r="TKR9" s="619"/>
      <c r="TKS9" s="619"/>
      <c r="TKT9" s="619"/>
      <c r="TKU9" s="619"/>
      <c r="TKV9" s="619"/>
      <c r="TKW9" s="619"/>
      <c r="TKX9" s="619"/>
      <c r="TKY9" s="619"/>
      <c r="TKZ9" s="619"/>
      <c r="TLA9" s="619"/>
      <c r="TLB9" s="619"/>
      <c r="TLC9" s="619"/>
      <c r="TLD9" s="619"/>
      <c r="TLE9" s="619"/>
      <c r="TLF9" s="619"/>
      <c r="TLG9" s="619"/>
      <c r="TLH9" s="619"/>
      <c r="TLI9" s="619"/>
      <c r="TLJ9" s="619"/>
      <c r="TLK9" s="619"/>
      <c r="TLL9" s="619"/>
      <c r="TLM9" s="619"/>
      <c r="TLN9" s="619"/>
      <c r="TLO9" s="619"/>
      <c r="TLP9" s="619"/>
      <c r="TLQ9" s="619"/>
      <c r="TLR9" s="619"/>
      <c r="TLS9" s="619"/>
      <c r="TLT9" s="619"/>
      <c r="TLU9" s="619"/>
      <c r="TLV9" s="619"/>
      <c r="TLW9" s="619"/>
      <c r="TLX9" s="619"/>
      <c r="TLY9" s="619"/>
      <c r="TLZ9" s="619"/>
      <c r="TMA9" s="619"/>
      <c r="TMB9" s="619"/>
      <c r="TMC9" s="619"/>
      <c r="TMD9" s="619"/>
      <c r="TME9" s="619"/>
      <c r="TMF9" s="619"/>
      <c r="TMG9" s="619"/>
      <c r="TMH9" s="619"/>
      <c r="TMI9" s="619"/>
      <c r="TMJ9" s="619"/>
      <c r="TMK9" s="619"/>
      <c r="TML9" s="619"/>
      <c r="TMM9" s="619"/>
      <c r="TMN9" s="619"/>
      <c r="TMO9" s="619"/>
      <c r="TMP9" s="619"/>
      <c r="TMQ9" s="619"/>
      <c r="TMR9" s="619"/>
      <c r="TMS9" s="619"/>
      <c r="TMT9" s="619"/>
      <c r="TMU9" s="619"/>
      <c r="TMV9" s="619"/>
      <c r="TMW9" s="619"/>
      <c r="TMX9" s="619"/>
      <c r="TMY9" s="619"/>
      <c r="TMZ9" s="619"/>
      <c r="TNA9" s="619"/>
      <c r="TNB9" s="619"/>
      <c r="TNC9" s="619"/>
      <c r="TND9" s="619"/>
      <c r="TNE9" s="619"/>
      <c r="TNF9" s="619"/>
      <c r="TNG9" s="619"/>
      <c r="TNH9" s="619"/>
      <c r="TNI9" s="619"/>
      <c r="TNJ9" s="619"/>
      <c r="TNK9" s="619"/>
      <c r="TNL9" s="619"/>
      <c r="TNM9" s="619"/>
      <c r="TNN9" s="619"/>
      <c r="TNO9" s="619"/>
      <c r="TNP9" s="619"/>
      <c r="TNQ9" s="619"/>
      <c r="TNR9" s="619"/>
      <c r="TNS9" s="619"/>
      <c r="TNT9" s="619"/>
      <c r="TNU9" s="619"/>
      <c r="TNV9" s="619"/>
      <c r="TNW9" s="619"/>
      <c r="TNX9" s="619"/>
      <c r="TNY9" s="619"/>
      <c r="TNZ9" s="619"/>
      <c r="TOA9" s="619"/>
      <c r="TOB9" s="619"/>
      <c r="TOC9" s="619"/>
      <c r="TOD9" s="619"/>
      <c r="TOE9" s="619"/>
      <c r="TOF9" s="619"/>
      <c r="TOG9" s="619"/>
      <c r="TOH9" s="619"/>
      <c r="TOI9" s="619"/>
      <c r="TOJ9" s="619"/>
      <c r="TOK9" s="619"/>
      <c r="TOL9" s="619"/>
      <c r="TOM9" s="619"/>
      <c r="TON9" s="619"/>
      <c r="TOO9" s="619"/>
      <c r="TOP9" s="619"/>
      <c r="TOQ9" s="619"/>
      <c r="TOR9" s="619"/>
      <c r="TOS9" s="619"/>
      <c r="TOT9" s="619"/>
      <c r="TOU9" s="619"/>
      <c r="TOV9" s="619"/>
      <c r="TOW9" s="619"/>
      <c r="TOX9" s="619"/>
      <c r="TOY9" s="619"/>
      <c r="TOZ9" s="619"/>
      <c r="TPA9" s="619"/>
      <c r="TPB9" s="619"/>
      <c r="TPC9" s="619"/>
      <c r="TPD9" s="619"/>
      <c r="TPE9" s="619"/>
      <c r="TPF9" s="619"/>
      <c r="TPG9" s="619"/>
      <c r="TPH9" s="619"/>
      <c r="TPI9" s="619"/>
      <c r="TPJ9" s="619"/>
      <c r="TPK9" s="619"/>
      <c r="TPL9" s="619"/>
      <c r="TPM9" s="619"/>
      <c r="TPN9" s="619"/>
      <c r="TPO9" s="619"/>
      <c r="TPP9" s="619"/>
      <c r="TPQ9" s="619"/>
      <c r="TPR9" s="619"/>
      <c r="TPS9" s="619"/>
      <c r="TPT9" s="619"/>
      <c r="TPU9" s="619"/>
      <c r="TPV9" s="619"/>
      <c r="TPW9" s="619"/>
      <c r="TPX9" s="619"/>
      <c r="TPY9" s="619"/>
      <c r="TPZ9" s="619"/>
      <c r="TQA9" s="619"/>
      <c r="TQB9" s="619"/>
      <c r="TQC9" s="619"/>
      <c r="TQD9" s="619"/>
      <c r="TQE9" s="619"/>
      <c r="TQF9" s="619"/>
      <c r="TQG9" s="619"/>
      <c r="TQH9" s="619"/>
      <c r="TQI9" s="619"/>
      <c r="TQJ9" s="619"/>
      <c r="TQK9" s="619"/>
      <c r="TQL9" s="619"/>
      <c r="TQM9" s="619"/>
      <c r="TQN9" s="619"/>
      <c r="TQO9" s="619"/>
      <c r="TQP9" s="619"/>
      <c r="TQQ9" s="619"/>
      <c r="TQR9" s="619"/>
      <c r="TQS9" s="619"/>
      <c r="TQT9" s="619"/>
      <c r="TQU9" s="619"/>
      <c r="TQV9" s="619"/>
      <c r="TQW9" s="619"/>
      <c r="TQX9" s="619"/>
      <c r="TQY9" s="619"/>
      <c r="TQZ9" s="619"/>
      <c r="TRA9" s="619"/>
      <c r="TRB9" s="619"/>
      <c r="TRC9" s="619"/>
      <c r="TRD9" s="619"/>
      <c r="TRE9" s="619"/>
      <c r="TRF9" s="619"/>
      <c r="TRG9" s="619"/>
      <c r="TRH9" s="619"/>
      <c r="TRI9" s="619"/>
      <c r="TRJ9" s="619"/>
      <c r="TRK9" s="619"/>
      <c r="TRL9" s="619"/>
      <c r="TRM9" s="619"/>
      <c r="TRN9" s="619"/>
      <c r="TRO9" s="619"/>
      <c r="TRP9" s="619"/>
      <c r="TRQ9" s="619"/>
      <c r="TRR9" s="619"/>
      <c r="TRS9" s="619"/>
      <c r="TRT9" s="619"/>
      <c r="TRU9" s="619"/>
      <c r="TRV9" s="619"/>
      <c r="TRW9" s="619"/>
      <c r="TRX9" s="619"/>
      <c r="TRY9" s="619"/>
      <c r="TRZ9" s="619"/>
      <c r="TSA9" s="619"/>
      <c r="TSB9" s="619"/>
      <c r="TSC9" s="619"/>
      <c r="TSD9" s="619"/>
      <c r="TSE9" s="619"/>
      <c r="TSF9" s="619"/>
      <c r="TSG9" s="619"/>
      <c r="TSH9" s="619"/>
      <c r="TSI9" s="619"/>
      <c r="TSJ9" s="619"/>
      <c r="TSK9" s="619"/>
      <c r="TSL9" s="619"/>
      <c r="TSM9" s="619"/>
      <c r="TSN9" s="619"/>
      <c r="TSO9" s="619"/>
      <c r="TSP9" s="619"/>
      <c r="TSQ9" s="619"/>
      <c r="TSR9" s="619"/>
      <c r="TSS9" s="619"/>
      <c r="TST9" s="619"/>
      <c r="TSU9" s="619"/>
      <c r="TSV9" s="619"/>
      <c r="TSW9" s="619"/>
      <c r="TSX9" s="619"/>
      <c r="TSY9" s="619"/>
      <c r="TSZ9" s="619"/>
      <c r="TTA9" s="619"/>
      <c r="TTB9" s="619"/>
      <c r="TTC9" s="619"/>
      <c r="TTD9" s="619"/>
      <c r="TTE9" s="619"/>
      <c r="TTF9" s="619"/>
      <c r="TTG9" s="619"/>
      <c r="TTH9" s="619"/>
      <c r="TTI9" s="619"/>
      <c r="TTJ9" s="619"/>
      <c r="TTK9" s="619"/>
      <c r="TTL9" s="619"/>
      <c r="TTM9" s="619"/>
      <c r="TTN9" s="619"/>
      <c r="TTO9" s="619"/>
      <c r="TTP9" s="619"/>
      <c r="TTQ9" s="619"/>
      <c r="TTR9" s="619"/>
      <c r="TTS9" s="619"/>
      <c r="TTT9" s="619"/>
      <c r="TTU9" s="619"/>
      <c r="TTV9" s="619"/>
      <c r="TTW9" s="619"/>
      <c r="TTX9" s="619"/>
      <c r="TTY9" s="619"/>
      <c r="TTZ9" s="619"/>
      <c r="TUA9" s="619"/>
      <c r="TUB9" s="619"/>
      <c r="TUC9" s="619"/>
      <c r="TUD9" s="619"/>
      <c r="TUE9" s="619"/>
      <c r="TUF9" s="619"/>
      <c r="TUG9" s="619"/>
      <c r="TUH9" s="619"/>
      <c r="TUI9" s="619"/>
      <c r="TUJ9" s="619"/>
      <c r="TUK9" s="619"/>
      <c r="TUL9" s="619"/>
      <c r="TUM9" s="619"/>
      <c r="TUN9" s="619"/>
      <c r="TUO9" s="619"/>
      <c r="TUP9" s="619"/>
      <c r="TUQ9" s="619"/>
      <c r="TUR9" s="619"/>
      <c r="TUS9" s="619"/>
      <c r="TUT9" s="619"/>
      <c r="TUU9" s="619"/>
      <c r="TUV9" s="619"/>
      <c r="TUW9" s="619"/>
      <c r="TUX9" s="619"/>
      <c r="TUY9" s="619"/>
      <c r="TUZ9" s="619"/>
      <c r="TVA9" s="619"/>
      <c r="TVB9" s="619"/>
      <c r="TVC9" s="619"/>
      <c r="TVD9" s="619"/>
      <c r="TVE9" s="619"/>
      <c r="TVF9" s="619"/>
      <c r="TVG9" s="619"/>
      <c r="TVH9" s="619"/>
      <c r="TVI9" s="619"/>
      <c r="TVJ9" s="619"/>
      <c r="TVK9" s="619"/>
      <c r="TVL9" s="619"/>
      <c r="TVM9" s="619"/>
      <c r="TVN9" s="619"/>
      <c r="TVO9" s="619"/>
      <c r="TVP9" s="619"/>
      <c r="TVQ9" s="619"/>
      <c r="TVR9" s="619"/>
      <c r="TVS9" s="619"/>
      <c r="TVT9" s="619"/>
      <c r="TVU9" s="619"/>
      <c r="TVV9" s="619"/>
      <c r="TVW9" s="619"/>
      <c r="TVX9" s="619"/>
      <c r="TVY9" s="619"/>
      <c r="TVZ9" s="619"/>
      <c r="TWA9" s="619"/>
      <c r="TWB9" s="619"/>
      <c r="TWC9" s="619"/>
      <c r="TWD9" s="619"/>
      <c r="TWE9" s="619"/>
      <c r="TWF9" s="619"/>
      <c r="TWG9" s="619"/>
      <c r="TWH9" s="619"/>
      <c r="TWI9" s="619"/>
      <c r="TWJ9" s="619"/>
      <c r="TWK9" s="619"/>
      <c r="TWL9" s="619"/>
      <c r="TWM9" s="619"/>
      <c r="TWN9" s="619"/>
      <c r="TWO9" s="619"/>
      <c r="TWP9" s="619"/>
      <c r="TWQ9" s="619"/>
      <c r="TWR9" s="619"/>
      <c r="TWS9" s="619"/>
      <c r="TWT9" s="619"/>
      <c r="TWU9" s="619"/>
      <c r="TWV9" s="619"/>
      <c r="TWW9" s="619"/>
      <c r="TWX9" s="619"/>
      <c r="TWY9" s="619"/>
      <c r="TWZ9" s="619"/>
      <c r="TXA9" s="619"/>
      <c r="TXB9" s="619"/>
      <c r="TXC9" s="619"/>
      <c r="TXD9" s="619"/>
      <c r="TXE9" s="619"/>
      <c r="TXF9" s="619"/>
      <c r="TXG9" s="619"/>
      <c r="TXH9" s="619"/>
      <c r="TXI9" s="619"/>
      <c r="TXJ9" s="619"/>
      <c r="TXK9" s="619"/>
      <c r="TXL9" s="619"/>
      <c r="TXM9" s="619"/>
      <c r="TXN9" s="619"/>
      <c r="TXO9" s="619"/>
      <c r="TXP9" s="619"/>
      <c r="TXQ9" s="619"/>
      <c r="TXR9" s="619"/>
      <c r="TXS9" s="619"/>
      <c r="TXT9" s="619"/>
      <c r="TXU9" s="619"/>
      <c r="TXV9" s="619"/>
      <c r="TXW9" s="619"/>
      <c r="TXX9" s="619"/>
      <c r="TXY9" s="619"/>
      <c r="TXZ9" s="619"/>
      <c r="TYA9" s="619"/>
      <c r="TYB9" s="619"/>
      <c r="TYC9" s="619"/>
      <c r="TYD9" s="619"/>
      <c r="TYE9" s="619"/>
      <c r="TYF9" s="619"/>
      <c r="TYG9" s="619"/>
      <c r="TYH9" s="619"/>
      <c r="TYI9" s="619"/>
      <c r="TYJ9" s="619"/>
      <c r="TYK9" s="619"/>
      <c r="TYL9" s="619"/>
      <c r="TYM9" s="619"/>
      <c r="TYN9" s="619"/>
      <c r="TYO9" s="619"/>
      <c r="TYP9" s="619"/>
      <c r="TYQ9" s="619"/>
      <c r="TYR9" s="619"/>
      <c r="TYS9" s="619"/>
      <c r="TYT9" s="619"/>
      <c r="TYU9" s="619"/>
      <c r="TYV9" s="619"/>
      <c r="TYW9" s="619"/>
      <c r="TYX9" s="619"/>
      <c r="TYY9" s="619"/>
      <c r="TYZ9" s="619"/>
      <c r="TZA9" s="619"/>
      <c r="TZB9" s="619"/>
      <c r="TZC9" s="619"/>
      <c r="TZD9" s="619"/>
      <c r="TZE9" s="619"/>
      <c r="TZF9" s="619"/>
      <c r="TZG9" s="619"/>
      <c r="TZH9" s="619"/>
      <c r="TZI9" s="619"/>
      <c r="TZJ9" s="619"/>
      <c r="TZK9" s="619"/>
      <c r="TZL9" s="619"/>
      <c r="TZM9" s="619"/>
      <c r="TZN9" s="619"/>
      <c r="TZO9" s="619"/>
      <c r="TZP9" s="619"/>
      <c r="TZQ9" s="619"/>
      <c r="TZR9" s="619"/>
      <c r="TZS9" s="619"/>
      <c r="TZT9" s="619"/>
      <c r="TZU9" s="619"/>
      <c r="TZV9" s="619"/>
      <c r="TZW9" s="619"/>
      <c r="TZX9" s="619"/>
      <c r="TZY9" s="619"/>
      <c r="TZZ9" s="619"/>
      <c r="UAA9" s="619"/>
      <c r="UAB9" s="619"/>
      <c r="UAC9" s="619"/>
      <c r="UAD9" s="619"/>
      <c r="UAE9" s="619"/>
      <c r="UAF9" s="619"/>
      <c r="UAG9" s="619"/>
      <c r="UAH9" s="619"/>
      <c r="UAI9" s="619"/>
      <c r="UAJ9" s="619"/>
      <c r="UAK9" s="619"/>
      <c r="UAL9" s="619"/>
      <c r="UAM9" s="619"/>
      <c r="UAN9" s="619"/>
      <c r="UAO9" s="619"/>
      <c r="UAP9" s="619"/>
      <c r="UAQ9" s="619"/>
      <c r="UAR9" s="619"/>
      <c r="UAS9" s="619"/>
      <c r="UAT9" s="619"/>
      <c r="UAU9" s="619"/>
      <c r="UAV9" s="619"/>
      <c r="UAW9" s="619"/>
      <c r="UAX9" s="619"/>
      <c r="UAY9" s="619"/>
      <c r="UAZ9" s="619"/>
      <c r="UBA9" s="619"/>
      <c r="UBB9" s="619"/>
      <c r="UBC9" s="619"/>
      <c r="UBD9" s="619"/>
      <c r="UBE9" s="619"/>
      <c r="UBF9" s="619"/>
      <c r="UBG9" s="619"/>
      <c r="UBH9" s="619"/>
      <c r="UBI9" s="619"/>
      <c r="UBJ9" s="619"/>
      <c r="UBK9" s="619"/>
      <c r="UBL9" s="619"/>
      <c r="UBM9" s="619"/>
      <c r="UBN9" s="619"/>
      <c r="UBO9" s="619"/>
      <c r="UBP9" s="619"/>
      <c r="UBQ9" s="619"/>
      <c r="UBR9" s="619"/>
      <c r="UBS9" s="619"/>
      <c r="UBT9" s="619"/>
      <c r="UBU9" s="619"/>
      <c r="UBV9" s="619"/>
      <c r="UBW9" s="619"/>
      <c r="UBX9" s="619"/>
      <c r="UBY9" s="619"/>
      <c r="UBZ9" s="619"/>
      <c r="UCA9" s="619"/>
      <c r="UCB9" s="619"/>
      <c r="UCC9" s="619"/>
      <c r="UCD9" s="619"/>
      <c r="UCE9" s="619"/>
      <c r="UCF9" s="619"/>
      <c r="UCG9" s="619"/>
      <c r="UCH9" s="619"/>
      <c r="UCI9" s="619"/>
      <c r="UCJ9" s="619"/>
      <c r="UCK9" s="619"/>
      <c r="UCL9" s="619"/>
      <c r="UCM9" s="619"/>
      <c r="UCN9" s="619"/>
      <c r="UCO9" s="619"/>
      <c r="UCP9" s="619"/>
      <c r="UCQ9" s="619"/>
      <c r="UCR9" s="619"/>
      <c r="UCS9" s="619"/>
      <c r="UCT9" s="619"/>
      <c r="UCU9" s="619"/>
      <c r="UCV9" s="619"/>
      <c r="UCW9" s="619"/>
      <c r="UCX9" s="619"/>
      <c r="UCY9" s="619"/>
      <c r="UCZ9" s="619"/>
      <c r="UDA9" s="619"/>
      <c r="UDB9" s="619"/>
      <c r="UDC9" s="619"/>
      <c r="UDD9" s="619"/>
      <c r="UDE9" s="619"/>
      <c r="UDF9" s="619"/>
      <c r="UDG9" s="619"/>
      <c r="UDH9" s="619"/>
      <c r="UDI9" s="619"/>
      <c r="UDJ9" s="619"/>
      <c r="UDK9" s="619"/>
      <c r="UDL9" s="619"/>
      <c r="UDM9" s="619"/>
      <c r="UDN9" s="619"/>
      <c r="UDO9" s="619"/>
      <c r="UDP9" s="619"/>
      <c r="UDQ9" s="619"/>
      <c r="UDR9" s="619"/>
      <c r="UDS9" s="619"/>
      <c r="UDT9" s="619"/>
      <c r="UDU9" s="619"/>
      <c r="UDV9" s="619"/>
      <c r="UDW9" s="619"/>
      <c r="UDX9" s="619"/>
      <c r="UDY9" s="619"/>
      <c r="UDZ9" s="619"/>
      <c r="UEA9" s="619"/>
      <c r="UEB9" s="619"/>
      <c r="UEC9" s="619"/>
      <c r="UED9" s="619"/>
      <c r="UEE9" s="619"/>
      <c r="UEF9" s="619"/>
      <c r="UEG9" s="619"/>
      <c r="UEH9" s="619"/>
      <c r="UEI9" s="619"/>
      <c r="UEJ9" s="619"/>
      <c r="UEK9" s="619"/>
      <c r="UEL9" s="619"/>
      <c r="UEM9" s="619"/>
      <c r="UEN9" s="619"/>
      <c r="UEO9" s="619"/>
      <c r="UEP9" s="619"/>
      <c r="UEQ9" s="619"/>
      <c r="UER9" s="619"/>
      <c r="UES9" s="619"/>
      <c r="UET9" s="619"/>
      <c r="UEU9" s="619"/>
      <c r="UEV9" s="619"/>
      <c r="UEW9" s="619"/>
      <c r="UEX9" s="619"/>
      <c r="UEY9" s="619"/>
      <c r="UEZ9" s="619"/>
      <c r="UFA9" s="619"/>
      <c r="UFB9" s="619"/>
      <c r="UFC9" s="619"/>
      <c r="UFD9" s="619"/>
      <c r="UFE9" s="619"/>
      <c r="UFF9" s="619"/>
      <c r="UFG9" s="619"/>
      <c r="UFH9" s="619"/>
      <c r="UFI9" s="619"/>
      <c r="UFJ9" s="619"/>
      <c r="UFK9" s="619"/>
      <c r="UFL9" s="619"/>
      <c r="UFM9" s="619"/>
      <c r="UFN9" s="619"/>
      <c r="UFO9" s="619"/>
      <c r="UFP9" s="619"/>
      <c r="UFQ9" s="619"/>
      <c r="UFR9" s="619"/>
      <c r="UFS9" s="619"/>
      <c r="UFT9" s="619"/>
      <c r="UFU9" s="619"/>
      <c r="UFV9" s="619"/>
      <c r="UFW9" s="619"/>
      <c r="UFX9" s="619"/>
      <c r="UFY9" s="619"/>
      <c r="UFZ9" s="619"/>
      <c r="UGA9" s="619"/>
      <c r="UGB9" s="619"/>
      <c r="UGC9" s="619"/>
      <c r="UGD9" s="619"/>
      <c r="UGE9" s="619"/>
      <c r="UGF9" s="619"/>
      <c r="UGG9" s="619"/>
      <c r="UGH9" s="619"/>
      <c r="UGI9" s="619"/>
      <c r="UGJ9" s="619"/>
      <c r="UGK9" s="619"/>
      <c r="UGL9" s="619"/>
      <c r="UGM9" s="619"/>
      <c r="UGN9" s="619"/>
      <c r="UGO9" s="619"/>
      <c r="UGP9" s="619"/>
      <c r="UGQ9" s="619"/>
      <c r="UGR9" s="619"/>
      <c r="UGS9" s="619"/>
      <c r="UGT9" s="619"/>
      <c r="UGU9" s="619"/>
      <c r="UGV9" s="619"/>
      <c r="UGW9" s="619"/>
      <c r="UGX9" s="619"/>
      <c r="UGY9" s="619"/>
      <c r="UGZ9" s="619"/>
      <c r="UHA9" s="619"/>
      <c r="UHB9" s="619"/>
      <c r="UHC9" s="619"/>
      <c r="UHD9" s="619"/>
      <c r="UHE9" s="619"/>
      <c r="UHF9" s="619"/>
      <c r="UHG9" s="619"/>
      <c r="UHH9" s="619"/>
      <c r="UHI9" s="619"/>
      <c r="UHJ9" s="619"/>
      <c r="UHK9" s="619"/>
      <c r="UHL9" s="619"/>
      <c r="UHM9" s="619"/>
      <c r="UHN9" s="619"/>
      <c r="UHO9" s="619"/>
      <c r="UHP9" s="619"/>
      <c r="UHQ9" s="619"/>
      <c r="UHR9" s="619"/>
      <c r="UHS9" s="619"/>
      <c r="UHT9" s="619"/>
      <c r="UHU9" s="619"/>
      <c r="UHV9" s="619"/>
      <c r="UHW9" s="619"/>
      <c r="UHX9" s="619"/>
      <c r="UHY9" s="619"/>
      <c r="UHZ9" s="619"/>
      <c r="UIA9" s="619"/>
      <c r="UIB9" s="619"/>
      <c r="UIC9" s="619"/>
      <c r="UID9" s="619"/>
      <c r="UIE9" s="619"/>
      <c r="UIF9" s="619"/>
      <c r="UIG9" s="619"/>
      <c r="UIH9" s="619"/>
      <c r="UII9" s="619"/>
      <c r="UIJ9" s="619"/>
      <c r="UIK9" s="619"/>
      <c r="UIL9" s="619"/>
      <c r="UIM9" s="619"/>
      <c r="UIN9" s="619"/>
      <c r="UIO9" s="619"/>
      <c r="UIP9" s="619"/>
      <c r="UIQ9" s="619"/>
      <c r="UIR9" s="619"/>
      <c r="UIS9" s="619"/>
      <c r="UIT9" s="619"/>
      <c r="UIU9" s="619"/>
      <c r="UIV9" s="619"/>
      <c r="UIW9" s="619"/>
      <c r="UIX9" s="619"/>
      <c r="UIY9" s="619"/>
      <c r="UIZ9" s="619"/>
      <c r="UJA9" s="619"/>
      <c r="UJB9" s="619"/>
      <c r="UJC9" s="619"/>
      <c r="UJD9" s="619"/>
      <c r="UJE9" s="619"/>
      <c r="UJF9" s="619"/>
      <c r="UJG9" s="619"/>
      <c r="UJH9" s="619"/>
      <c r="UJI9" s="619"/>
      <c r="UJJ9" s="619"/>
      <c r="UJK9" s="619"/>
      <c r="UJL9" s="619"/>
      <c r="UJM9" s="619"/>
      <c r="UJN9" s="619"/>
      <c r="UJO9" s="619"/>
      <c r="UJP9" s="619"/>
      <c r="UJQ9" s="619"/>
      <c r="UJR9" s="619"/>
      <c r="UJS9" s="619"/>
      <c r="UJT9" s="619"/>
      <c r="UJU9" s="619"/>
      <c r="UJV9" s="619"/>
      <c r="UJW9" s="619"/>
      <c r="UJX9" s="619"/>
      <c r="UJY9" s="619"/>
      <c r="UJZ9" s="619"/>
      <c r="UKA9" s="619"/>
      <c r="UKB9" s="619"/>
      <c r="UKC9" s="619"/>
      <c r="UKD9" s="619"/>
      <c r="UKE9" s="619"/>
      <c r="UKF9" s="619"/>
      <c r="UKG9" s="619"/>
      <c r="UKH9" s="619"/>
      <c r="UKI9" s="619"/>
      <c r="UKJ9" s="619"/>
      <c r="UKK9" s="619"/>
      <c r="UKL9" s="619"/>
      <c r="UKM9" s="619"/>
      <c r="UKN9" s="619"/>
      <c r="UKO9" s="619"/>
      <c r="UKP9" s="619"/>
      <c r="UKQ9" s="619"/>
      <c r="UKR9" s="619"/>
      <c r="UKS9" s="619"/>
      <c r="UKT9" s="619"/>
      <c r="UKU9" s="619"/>
      <c r="UKV9" s="619"/>
      <c r="UKW9" s="619"/>
      <c r="UKX9" s="619"/>
      <c r="UKY9" s="619"/>
      <c r="UKZ9" s="619"/>
      <c r="ULA9" s="619"/>
      <c r="ULB9" s="619"/>
      <c r="ULC9" s="619"/>
      <c r="ULD9" s="619"/>
      <c r="ULE9" s="619"/>
      <c r="ULF9" s="619"/>
      <c r="ULG9" s="619"/>
      <c r="ULH9" s="619"/>
      <c r="ULI9" s="619"/>
      <c r="ULJ9" s="619"/>
      <c r="ULK9" s="619"/>
      <c r="ULL9" s="619"/>
      <c r="ULM9" s="619"/>
      <c r="ULN9" s="619"/>
      <c r="ULO9" s="619"/>
      <c r="ULP9" s="619"/>
      <c r="ULQ9" s="619"/>
      <c r="ULR9" s="619"/>
      <c r="ULS9" s="619"/>
      <c r="ULT9" s="619"/>
      <c r="ULU9" s="619"/>
      <c r="ULV9" s="619"/>
      <c r="ULW9" s="619"/>
      <c r="ULX9" s="619"/>
      <c r="ULY9" s="619"/>
      <c r="ULZ9" s="619"/>
      <c r="UMA9" s="619"/>
      <c r="UMB9" s="619"/>
      <c r="UMC9" s="619"/>
      <c r="UMD9" s="619"/>
      <c r="UME9" s="619"/>
      <c r="UMF9" s="619"/>
      <c r="UMG9" s="619"/>
      <c r="UMH9" s="619"/>
      <c r="UMI9" s="619"/>
      <c r="UMJ9" s="619"/>
      <c r="UMK9" s="619"/>
      <c r="UML9" s="619"/>
      <c r="UMM9" s="619"/>
      <c r="UMN9" s="619"/>
      <c r="UMO9" s="619"/>
      <c r="UMP9" s="619"/>
      <c r="UMQ9" s="619"/>
      <c r="UMR9" s="619"/>
      <c r="UMS9" s="619"/>
      <c r="UMT9" s="619"/>
      <c r="UMU9" s="619"/>
      <c r="UMV9" s="619"/>
      <c r="UMW9" s="619"/>
      <c r="UMX9" s="619"/>
      <c r="UMY9" s="619"/>
      <c r="UMZ9" s="619"/>
      <c r="UNA9" s="619"/>
      <c r="UNB9" s="619"/>
      <c r="UNC9" s="619"/>
      <c r="UND9" s="619"/>
      <c r="UNE9" s="619"/>
      <c r="UNF9" s="619"/>
      <c r="UNG9" s="619"/>
      <c r="UNH9" s="619"/>
      <c r="UNI9" s="619"/>
      <c r="UNJ9" s="619"/>
      <c r="UNK9" s="619"/>
      <c r="UNL9" s="619"/>
      <c r="UNM9" s="619"/>
      <c r="UNN9" s="619"/>
      <c r="UNO9" s="619"/>
      <c r="UNP9" s="619"/>
      <c r="UNQ9" s="619"/>
      <c r="UNR9" s="619"/>
      <c r="UNS9" s="619"/>
      <c r="UNT9" s="619"/>
      <c r="UNU9" s="619"/>
      <c r="UNV9" s="619"/>
      <c r="UNW9" s="619"/>
      <c r="UNX9" s="619"/>
      <c r="UNY9" s="619"/>
      <c r="UNZ9" s="619"/>
      <c r="UOA9" s="619"/>
      <c r="UOB9" s="619"/>
      <c r="UOC9" s="619"/>
      <c r="UOD9" s="619"/>
      <c r="UOE9" s="619"/>
      <c r="UOF9" s="619"/>
      <c r="UOG9" s="619"/>
      <c r="UOH9" s="619"/>
      <c r="UOI9" s="619"/>
      <c r="UOJ9" s="619"/>
      <c r="UOK9" s="619"/>
      <c r="UOL9" s="619"/>
      <c r="UOM9" s="619"/>
      <c r="UON9" s="619"/>
      <c r="UOO9" s="619"/>
      <c r="UOP9" s="619"/>
      <c r="UOQ9" s="619"/>
      <c r="UOR9" s="619"/>
      <c r="UOS9" s="619"/>
      <c r="UOT9" s="619"/>
      <c r="UOU9" s="619"/>
      <c r="UOV9" s="619"/>
      <c r="UOW9" s="619"/>
      <c r="UOX9" s="619"/>
      <c r="UOY9" s="619"/>
      <c r="UOZ9" s="619"/>
      <c r="UPA9" s="619"/>
      <c r="UPB9" s="619"/>
      <c r="UPC9" s="619"/>
      <c r="UPD9" s="619"/>
      <c r="UPE9" s="619"/>
      <c r="UPF9" s="619"/>
      <c r="UPG9" s="619"/>
      <c r="UPH9" s="619"/>
      <c r="UPI9" s="619"/>
      <c r="UPJ9" s="619"/>
      <c r="UPK9" s="619"/>
      <c r="UPL9" s="619"/>
      <c r="UPM9" s="619"/>
      <c r="UPN9" s="619"/>
      <c r="UPO9" s="619"/>
      <c r="UPP9" s="619"/>
      <c r="UPQ9" s="619"/>
      <c r="UPR9" s="619"/>
      <c r="UPS9" s="619"/>
      <c r="UPT9" s="619"/>
      <c r="UPU9" s="619"/>
      <c r="UPV9" s="619"/>
      <c r="UPW9" s="619"/>
      <c r="UPX9" s="619"/>
      <c r="UPY9" s="619"/>
      <c r="UPZ9" s="619"/>
      <c r="UQA9" s="619"/>
      <c r="UQB9" s="619"/>
      <c r="UQC9" s="619"/>
      <c r="UQD9" s="619"/>
      <c r="UQE9" s="619"/>
      <c r="UQF9" s="619"/>
      <c r="UQG9" s="619"/>
      <c r="UQH9" s="619"/>
      <c r="UQI9" s="619"/>
      <c r="UQJ9" s="619"/>
      <c r="UQK9" s="619"/>
      <c r="UQL9" s="619"/>
      <c r="UQM9" s="619"/>
      <c r="UQN9" s="619"/>
      <c r="UQO9" s="619"/>
      <c r="UQP9" s="619"/>
      <c r="UQQ9" s="619"/>
      <c r="UQR9" s="619"/>
      <c r="UQS9" s="619"/>
      <c r="UQT9" s="619"/>
      <c r="UQU9" s="619"/>
      <c r="UQV9" s="619"/>
      <c r="UQW9" s="619"/>
      <c r="UQX9" s="619"/>
      <c r="UQY9" s="619"/>
      <c r="UQZ9" s="619"/>
      <c r="URA9" s="619"/>
      <c r="URB9" s="619"/>
      <c r="URC9" s="619"/>
      <c r="URD9" s="619"/>
      <c r="URE9" s="619"/>
      <c r="URF9" s="619"/>
      <c r="URG9" s="619"/>
      <c r="URH9" s="619"/>
      <c r="URI9" s="619"/>
      <c r="URJ9" s="619"/>
      <c r="URK9" s="619"/>
      <c r="URL9" s="619"/>
      <c r="URM9" s="619"/>
      <c r="URN9" s="619"/>
      <c r="URO9" s="619"/>
      <c r="URP9" s="619"/>
      <c r="URQ9" s="619"/>
      <c r="URR9" s="619"/>
      <c r="URS9" s="619"/>
      <c r="URT9" s="619"/>
      <c r="URU9" s="619"/>
      <c r="URV9" s="619"/>
      <c r="URW9" s="619"/>
      <c r="URX9" s="619"/>
      <c r="URY9" s="619"/>
      <c r="URZ9" s="619"/>
      <c r="USA9" s="619"/>
      <c r="USB9" s="619"/>
      <c r="USC9" s="619"/>
      <c r="USD9" s="619"/>
      <c r="USE9" s="619"/>
      <c r="USF9" s="619"/>
      <c r="USG9" s="619"/>
      <c r="USH9" s="619"/>
      <c r="USI9" s="619"/>
      <c r="USJ9" s="619"/>
      <c r="USK9" s="619"/>
      <c r="USL9" s="619"/>
      <c r="USM9" s="619"/>
      <c r="USN9" s="619"/>
      <c r="USO9" s="619"/>
      <c r="USP9" s="619"/>
      <c r="USQ9" s="619"/>
      <c r="USR9" s="619"/>
      <c r="USS9" s="619"/>
      <c r="UST9" s="619"/>
      <c r="USU9" s="619"/>
      <c r="USV9" s="619"/>
      <c r="USW9" s="619"/>
      <c r="USX9" s="619"/>
      <c r="USY9" s="619"/>
      <c r="USZ9" s="619"/>
      <c r="UTA9" s="619"/>
      <c r="UTB9" s="619"/>
      <c r="UTC9" s="619"/>
      <c r="UTD9" s="619"/>
      <c r="UTE9" s="619"/>
      <c r="UTF9" s="619"/>
      <c r="UTG9" s="619"/>
      <c r="UTH9" s="619"/>
      <c r="UTI9" s="619"/>
      <c r="UTJ9" s="619"/>
      <c r="UTK9" s="619"/>
      <c r="UTL9" s="619"/>
      <c r="UTM9" s="619"/>
      <c r="UTN9" s="619"/>
      <c r="UTO9" s="619"/>
      <c r="UTP9" s="619"/>
      <c r="UTQ9" s="619"/>
      <c r="UTR9" s="619"/>
      <c r="UTS9" s="619"/>
      <c r="UTT9" s="619"/>
      <c r="UTU9" s="619"/>
      <c r="UTV9" s="619"/>
      <c r="UTW9" s="619"/>
      <c r="UTX9" s="619"/>
      <c r="UTY9" s="619"/>
      <c r="UTZ9" s="619"/>
      <c r="UUA9" s="619"/>
      <c r="UUB9" s="619"/>
      <c r="UUC9" s="619"/>
      <c r="UUD9" s="619"/>
      <c r="UUE9" s="619"/>
      <c r="UUF9" s="619"/>
      <c r="UUG9" s="619"/>
      <c r="UUH9" s="619"/>
      <c r="UUI9" s="619"/>
      <c r="UUJ9" s="619"/>
      <c r="UUK9" s="619"/>
      <c r="UUL9" s="619"/>
      <c r="UUM9" s="619"/>
      <c r="UUN9" s="619"/>
      <c r="UUO9" s="619"/>
      <c r="UUP9" s="619"/>
      <c r="UUQ9" s="619"/>
      <c r="UUR9" s="619"/>
      <c r="UUS9" s="619"/>
      <c r="UUT9" s="619"/>
      <c r="UUU9" s="619"/>
      <c r="UUV9" s="619"/>
      <c r="UUW9" s="619"/>
      <c r="UUX9" s="619"/>
      <c r="UUY9" s="619"/>
      <c r="UUZ9" s="619"/>
      <c r="UVA9" s="619"/>
      <c r="UVB9" s="619"/>
      <c r="UVC9" s="619"/>
      <c r="UVD9" s="619"/>
      <c r="UVE9" s="619"/>
      <c r="UVF9" s="619"/>
      <c r="UVG9" s="619"/>
      <c r="UVH9" s="619"/>
      <c r="UVI9" s="619"/>
      <c r="UVJ9" s="619"/>
      <c r="UVK9" s="619"/>
      <c r="UVL9" s="619"/>
      <c r="UVM9" s="619"/>
      <c r="UVN9" s="619"/>
      <c r="UVO9" s="619"/>
      <c r="UVP9" s="619"/>
      <c r="UVQ9" s="619"/>
      <c r="UVR9" s="619"/>
      <c r="UVS9" s="619"/>
      <c r="UVT9" s="619"/>
      <c r="UVU9" s="619"/>
      <c r="UVV9" s="619"/>
      <c r="UVW9" s="619"/>
      <c r="UVX9" s="619"/>
      <c r="UVY9" s="619"/>
      <c r="UVZ9" s="619"/>
      <c r="UWA9" s="619"/>
      <c r="UWB9" s="619"/>
      <c r="UWC9" s="619"/>
      <c r="UWD9" s="619"/>
      <c r="UWE9" s="619"/>
      <c r="UWF9" s="619"/>
      <c r="UWG9" s="619"/>
      <c r="UWH9" s="619"/>
      <c r="UWI9" s="619"/>
      <c r="UWJ9" s="619"/>
      <c r="UWK9" s="619"/>
      <c r="UWL9" s="619"/>
      <c r="UWM9" s="619"/>
      <c r="UWN9" s="619"/>
      <c r="UWO9" s="619"/>
      <c r="UWP9" s="619"/>
      <c r="UWQ9" s="619"/>
      <c r="UWR9" s="619"/>
      <c r="UWS9" s="619"/>
      <c r="UWT9" s="619"/>
      <c r="UWU9" s="619"/>
      <c r="UWV9" s="619"/>
      <c r="UWW9" s="619"/>
      <c r="UWX9" s="619"/>
      <c r="UWY9" s="619"/>
      <c r="UWZ9" s="619"/>
      <c r="UXA9" s="619"/>
      <c r="UXB9" s="619"/>
      <c r="UXC9" s="619"/>
      <c r="UXD9" s="619"/>
      <c r="UXE9" s="619"/>
      <c r="UXF9" s="619"/>
      <c r="UXG9" s="619"/>
      <c r="UXH9" s="619"/>
      <c r="UXI9" s="619"/>
      <c r="UXJ9" s="619"/>
      <c r="UXK9" s="619"/>
      <c r="UXL9" s="619"/>
      <c r="UXM9" s="619"/>
      <c r="UXN9" s="619"/>
      <c r="UXO9" s="619"/>
      <c r="UXP9" s="619"/>
      <c r="UXQ9" s="619"/>
      <c r="UXR9" s="619"/>
      <c r="UXS9" s="619"/>
      <c r="UXT9" s="619"/>
      <c r="UXU9" s="619"/>
      <c r="UXV9" s="619"/>
      <c r="UXW9" s="619"/>
      <c r="UXX9" s="619"/>
      <c r="UXY9" s="619"/>
      <c r="UXZ9" s="619"/>
      <c r="UYA9" s="619"/>
      <c r="UYB9" s="619"/>
      <c r="UYC9" s="619"/>
      <c r="UYD9" s="619"/>
      <c r="UYE9" s="619"/>
      <c r="UYF9" s="619"/>
      <c r="UYG9" s="619"/>
      <c r="UYH9" s="619"/>
      <c r="UYI9" s="619"/>
      <c r="UYJ9" s="619"/>
      <c r="UYK9" s="619"/>
      <c r="UYL9" s="619"/>
      <c r="UYM9" s="619"/>
      <c r="UYN9" s="619"/>
      <c r="UYO9" s="619"/>
      <c r="UYP9" s="619"/>
      <c r="UYQ9" s="619"/>
      <c r="UYR9" s="619"/>
      <c r="UYS9" s="619"/>
      <c r="UYT9" s="619"/>
      <c r="UYU9" s="619"/>
      <c r="UYV9" s="619"/>
      <c r="UYW9" s="619"/>
      <c r="UYX9" s="619"/>
      <c r="UYY9" s="619"/>
      <c r="UYZ9" s="619"/>
      <c r="UZA9" s="619"/>
      <c r="UZB9" s="619"/>
      <c r="UZC9" s="619"/>
      <c r="UZD9" s="619"/>
      <c r="UZE9" s="619"/>
      <c r="UZF9" s="619"/>
      <c r="UZG9" s="619"/>
      <c r="UZH9" s="619"/>
      <c r="UZI9" s="619"/>
      <c r="UZJ9" s="619"/>
      <c r="UZK9" s="619"/>
      <c r="UZL9" s="619"/>
      <c r="UZM9" s="619"/>
      <c r="UZN9" s="619"/>
      <c r="UZO9" s="619"/>
      <c r="UZP9" s="619"/>
      <c r="UZQ9" s="619"/>
      <c r="UZR9" s="619"/>
      <c r="UZS9" s="619"/>
      <c r="UZT9" s="619"/>
      <c r="UZU9" s="619"/>
      <c r="UZV9" s="619"/>
      <c r="UZW9" s="619"/>
      <c r="UZX9" s="619"/>
      <c r="UZY9" s="619"/>
      <c r="UZZ9" s="619"/>
      <c r="VAA9" s="619"/>
      <c r="VAB9" s="619"/>
      <c r="VAC9" s="619"/>
      <c r="VAD9" s="619"/>
      <c r="VAE9" s="619"/>
      <c r="VAF9" s="619"/>
      <c r="VAG9" s="619"/>
      <c r="VAH9" s="619"/>
      <c r="VAI9" s="619"/>
      <c r="VAJ9" s="619"/>
      <c r="VAK9" s="619"/>
      <c r="VAL9" s="619"/>
      <c r="VAM9" s="619"/>
      <c r="VAN9" s="619"/>
      <c r="VAO9" s="619"/>
      <c r="VAP9" s="619"/>
      <c r="VAQ9" s="619"/>
      <c r="VAR9" s="619"/>
      <c r="VAS9" s="619"/>
      <c r="VAT9" s="619"/>
      <c r="VAU9" s="619"/>
      <c r="VAV9" s="619"/>
      <c r="VAW9" s="619"/>
      <c r="VAX9" s="619"/>
      <c r="VAY9" s="619"/>
      <c r="VAZ9" s="619"/>
      <c r="VBA9" s="619"/>
      <c r="VBB9" s="619"/>
      <c r="VBC9" s="619"/>
      <c r="VBD9" s="619"/>
      <c r="VBE9" s="619"/>
      <c r="VBF9" s="619"/>
      <c r="VBG9" s="619"/>
      <c r="VBH9" s="619"/>
      <c r="VBI9" s="619"/>
      <c r="VBJ9" s="619"/>
      <c r="VBK9" s="619"/>
      <c r="VBL9" s="619"/>
      <c r="VBM9" s="619"/>
      <c r="VBN9" s="619"/>
      <c r="VBO9" s="619"/>
      <c r="VBP9" s="619"/>
      <c r="VBQ9" s="619"/>
      <c r="VBR9" s="619"/>
      <c r="VBS9" s="619"/>
      <c r="VBT9" s="619"/>
      <c r="VBU9" s="619"/>
      <c r="VBV9" s="619"/>
      <c r="VBW9" s="619"/>
      <c r="VBX9" s="619"/>
      <c r="VBY9" s="619"/>
      <c r="VBZ9" s="619"/>
      <c r="VCA9" s="619"/>
      <c r="VCB9" s="619"/>
      <c r="VCC9" s="619"/>
      <c r="VCD9" s="619"/>
      <c r="VCE9" s="619"/>
      <c r="VCF9" s="619"/>
      <c r="VCG9" s="619"/>
      <c r="VCH9" s="619"/>
      <c r="VCI9" s="619"/>
      <c r="VCJ9" s="619"/>
      <c r="VCK9" s="619"/>
      <c r="VCL9" s="619"/>
      <c r="VCM9" s="619"/>
      <c r="VCN9" s="619"/>
      <c r="VCO9" s="619"/>
      <c r="VCP9" s="619"/>
      <c r="VCQ9" s="619"/>
      <c r="VCR9" s="619"/>
      <c r="VCS9" s="619"/>
      <c r="VCT9" s="619"/>
      <c r="VCU9" s="619"/>
      <c r="VCV9" s="619"/>
      <c r="VCW9" s="619"/>
      <c r="VCX9" s="619"/>
      <c r="VCY9" s="619"/>
      <c r="VCZ9" s="619"/>
      <c r="VDA9" s="619"/>
      <c r="VDB9" s="619"/>
      <c r="VDC9" s="619"/>
      <c r="VDD9" s="619"/>
      <c r="VDE9" s="619"/>
      <c r="VDF9" s="619"/>
      <c r="VDG9" s="619"/>
      <c r="VDH9" s="619"/>
      <c r="VDI9" s="619"/>
      <c r="VDJ9" s="619"/>
      <c r="VDK9" s="619"/>
      <c r="VDL9" s="619"/>
      <c r="VDM9" s="619"/>
      <c r="VDN9" s="619"/>
      <c r="VDO9" s="619"/>
      <c r="VDP9" s="619"/>
      <c r="VDQ9" s="619"/>
      <c r="VDR9" s="619"/>
      <c r="VDS9" s="619"/>
      <c r="VDT9" s="619"/>
      <c r="VDU9" s="619"/>
      <c r="VDV9" s="619"/>
      <c r="VDW9" s="619"/>
      <c r="VDX9" s="619"/>
      <c r="VDY9" s="619"/>
      <c r="VDZ9" s="619"/>
      <c r="VEA9" s="619"/>
      <c r="VEB9" s="619"/>
      <c r="VEC9" s="619"/>
      <c r="VED9" s="619"/>
      <c r="VEE9" s="619"/>
      <c r="VEF9" s="619"/>
      <c r="VEG9" s="619"/>
      <c r="VEH9" s="619"/>
      <c r="VEI9" s="619"/>
      <c r="VEJ9" s="619"/>
      <c r="VEK9" s="619"/>
      <c r="VEL9" s="619"/>
      <c r="VEM9" s="619"/>
      <c r="VEN9" s="619"/>
      <c r="VEO9" s="619"/>
      <c r="VEP9" s="619"/>
      <c r="VEQ9" s="619"/>
      <c r="VER9" s="619"/>
      <c r="VES9" s="619"/>
      <c r="VET9" s="619"/>
      <c r="VEU9" s="619"/>
      <c r="VEV9" s="619"/>
      <c r="VEW9" s="619"/>
      <c r="VEX9" s="619"/>
      <c r="VEY9" s="619"/>
      <c r="VEZ9" s="619"/>
      <c r="VFA9" s="619"/>
      <c r="VFB9" s="619"/>
      <c r="VFC9" s="619"/>
      <c r="VFD9" s="619"/>
      <c r="VFE9" s="619"/>
      <c r="VFF9" s="619"/>
      <c r="VFG9" s="619"/>
      <c r="VFH9" s="619"/>
      <c r="VFI9" s="619"/>
      <c r="VFJ9" s="619"/>
      <c r="VFK9" s="619"/>
      <c r="VFL9" s="619"/>
      <c r="VFM9" s="619"/>
      <c r="VFN9" s="619"/>
      <c r="VFO9" s="619"/>
      <c r="VFP9" s="619"/>
      <c r="VFQ9" s="619"/>
      <c r="VFR9" s="619"/>
      <c r="VFS9" s="619"/>
      <c r="VFT9" s="619"/>
      <c r="VFU9" s="619"/>
      <c r="VFV9" s="619"/>
      <c r="VFW9" s="619"/>
      <c r="VFX9" s="619"/>
      <c r="VFY9" s="619"/>
      <c r="VFZ9" s="619"/>
      <c r="VGA9" s="619"/>
      <c r="VGB9" s="619"/>
      <c r="VGC9" s="619"/>
      <c r="VGD9" s="619"/>
      <c r="VGE9" s="619"/>
      <c r="VGF9" s="619"/>
      <c r="VGG9" s="619"/>
      <c r="VGH9" s="619"/>
      <c r="VGI9" s="619"/>
      <c r="VGJ9" s="619"/>
      <c r="VGK9" s="619"/>
      <c r="VGL9" s="619"/>
      <c r="VGM9" s="619"/>
      <c r="VGN9" s="619"/>
      <c r="VGO9" s="619"/>
      <c r="VGP9" s="619"/>
      <c r="VGQ9" s="619"/>
      <c r="VGR9" s="619"/>
      <c r="VGS9" s="619"/>
      <c r="VGT9" s="619"/>
      <c r="VGU9" s="619"/>
      <c r="VGV9" s="619"/>
      <c r="VGW9" s="619"/>
      <c r="VGX9" s="619"/>
      <c r="VGY9" s="619"/>
      <c r="VGZ9" s="619"/>
      <c r="VHA9" s="619"/>
      <c r="VHB9" s="619"/>
      <c r="VHC9" s="619"/>
      <c r="VHD9" s="619"/>
      <c r="VHE9" s="619"/>
      <c r="VHF9" s="619"/>
      <c r="VHG9" s="619"/>
      <c r="VHH9" s="619"/>
      <c r="VHI9" s="619"/>
      <c r="VHJ9" s="619"/>
      <c r="VHK9" s="619"/>
      <c r="VHL9" s="619"/>
      <c r="VHM9" s="619"/>
      <c r="VHN9" s="619"/>
      <c r="VHO9" s="619"/>
      <c r="VHP9" s="619"/>
      <c r="VHQ9" s="619"/>
      <c r="VHR9" s="619"/>
      <c r="VHS9" s="619"/>
      <c r="VHT9" s="619"/>
      <c r="VHU9" s="619"/>
      <c r="VHV9" s="619"/>
      <c r="VHW9" s="619"/>
      <c r="VHX9" s="619"/>
      <c r="VHY9" s="619"/>
      <c r="VHZ9" s="619"/>
      <c r="VIA9" s="619"/>
      <c r="VIB9" s="619"/>
      <c r="VIC9" s="619"/>
      <c r="VID9" s="619"/>
      <c r="VIE9" s="619"/>
      <c r="VIF9" s="619"/>
      <c r="VIG9" s="619"/>
      <c r="VIH9" s="619"/>
      <c r="VII9" s="619"/>
      <c r="VIJ9" s="619"/>
      <c r="VIK9" s="619"/>
      <c r="VIL9" s="619"/>
      <c r="VIM9" s="619"/>
      <c r="VIN9" s="619"/>
      <c r="VIO9" s="619"/>
      <c r="VIP9" s="619"/>
      <c r="VIQ9" s="619"/>
      <c r="VIR9" s="619"/>
      <c r="VIS9" s="619"/>
      <c r="VIT9" s="619"/>
      <c r="VIU9" s="619"/>
      <c r="VIV9" s="619"/>
      <c r="VIW9" s="619"/>
      <c r="VIX9" s="619"/>
      <c r="VIY9" s="619"/>
      <c r="VIZ9" s="619"/>
      <c r="VJA9" s="619"/>
      <c r="VJB9" s="619"/>
      <c r="VJC9" s="619"/>
      <c r="VJD9" s="619"/>
      <c r="VJE9" s="619"/>
      <c r="VJF9" s="619"/>
      <c r="VJG9" s="619"/>
      <c r="VJH9" s="619"/>
      <c r="VJI9" s="619"/>
      <c r="VJJ9" s="619"/>
      <c r="VJK9" s="619"/>
      <c r="VJL9" s="619"/>
      <c r="VJM9" s="619"/>
      <c r="VJN9" s="619"/>
      <c r="VJO9" s="619"/>
      <c r="VJP9" s="619"/>
      <c r="VJQ9" s="619"/>
      <c r="VJR9" s="619"/>
      <c r="VJS9" s="619"/>
      <c r="VJT9" s="619"/>
      <c r="VJU9" s="619"/>
      <c r="VJV9" s="619"/>
      <c r="VJW9" s="619"/>
      <c r="VJX9" s="619"/>
      <c r="VJY9" s="619"/>
      <c r="VJZ9" s="619"/>
      <c r="VKA9" s="619"/>
      <c r="VKB9" s="619"/>
      <c r="VKC9" s="619"/>
      <c r="VKD9" s="619"/>
      <c r="VKE9" s="619"/>
      <c r="VKF9" s="619"/>
      <c r="VKG9" s="619"/>
      <c r="VKH9" s="619"/>
      <c r="VKI9" s="619"/>
      <c r="VKJ9" s="619"/>
      <c r="VKK9" s="619"/>
      <c r="VKL9" s="619"/>
      <c r="VKM9" s="619"/>
      <c r="VKN9" s="619"/>
      <c r="VKO9" s="619"/>
      <c r="VKP9" s="619"/>
      <c r="VKQ9" s="619"/>
      <c r="VKR9" s="619"/>
      <c r="VKS9" s="619"/>
      <c r="VKT9" s="619"/>
      <c r="VKU9" s="619"/>
      <c r="VKV9" s="619"/>
      <c r="VKW9" s="619"/>
      <c r="VKX9" s="619"/>
      <c r="VKY9" s="619"/>
      <c r="VKZ9" s="619"/>
      <c r="VLA9" s="619"/>
      <c r="VLB9" s="619"/>
      <c r="VLC9" s="619"/>
      <c r="VLD9" s="619"/>
      <c r="VLE9" s="619"/>
      <c r="VLF9" s="619"/>
      <c r="VLG9" s="619"/>
      <c r="VLH9" s="619"/>
      <c r="VLI9" s="619"/>
      <c r="VLJ9" s="619"/>
      <c r="VLK9" s="619"/>
      <c r="VLL9" s="619"/>
      <c r="VLM9" s="619"/>
      <c r="VLN9" s="619"/>
      <c r="VLO9" s="619"/>
      <c r="VLP9" s="619"/>
      <c r="VLQ9" s="619"/>
      <c r="VLR9" s="619"/>
      <c r="VLS9" s="619"/>
      <c r="VLT9" s="619"/>
      <c r="VLU9" s="619"/>
      <c r="VLV9" s="619"/>
      <c r="VLW9" s="619"/>
      <c r="VLX9" s="619"/>
      <c r="VLY9" s="619"/>
      <c r="VLZ9" s="619"/>
      <c r="VMA9" s="619"/>
      <c r="VMB9" s="619"/>
      <c r="VMC9" s="619"/>
      <c r="VMD9" s="619"/>
      <c r="VME9" s="619"/>
      <c r="VMF9" s="619"/>
      <c r="VMG9" s="619"/>
      <c r="VMH9" s="619"/>
      <c r="VMI9" s="619"/>
      <c r="VMJ9" s="619"/>
      <c r="VMK9" s="619"/>
      <c r="VML9" s="619"/>
      <c r="VMM9" s="619"/>
      <c r="VMN9" s="619"/>
      <c r="VMO9" s="619"/>
      <c r="VMP9" s="619"/>
      <c r="VMQ9" s="619"/>
      <c r="VMR9" s="619"/>
      <c r="VMS9" s="619"/>
      <c r="VMT9" s="619"/>
      <c r="VMU9" s="619"/>
      <c r="VMV9" s="619"/>
      <c r="VMW9" s="619"/>
      <c r="VMX9" s="619"/>
      <c r="VMY9" s="619"/>
      <c r="VMZ9" s="619"/>
      <c r="VNA9" s="619"/>
      <c r="VNB9" s="619"/>
      <c r="VNC9" s="619"/>
      <c r="VND9" s="619"/>
      <c r="VNE9" s="619"/>
      <c r="VNF9" s="619"/>
      <c r="VNG9" s="619"/>
      <c r="VNH9" s="619"/>
      <c r="VNI9" s="619"/>
      <c r="VNJ9" s="619"/>
      <c r="VNK9" s="619"/>
      <c r="VNL9" s="619"/>
      <c r="VNM9" s="619"/>
      <c r="VNN9" s="619"/>
      <c r="VNO9" s="619"/>
      <c r="VNP9" s="619"/>
      <c r="VNQ9" s="619"/>
      <c r="VNR9" s="619"/>
      <c r="VNS9" s="619"/>
      <c r="VNT9" s="619"/>
      <c r="VNU9" s="619"/>
      <c r="VNV9" s="619"/>
      <c r="VNW9" s="619"/>
      <c r="VNX9" s="619"/>
      <c r="VNY9" s="619"/>
      <c r="VNZ9" s="619"/>
      <c r="VOA9" s="619"/>
      <c r="VOB9" s="619"/>
      <c r="VOC9" s="619"/>
      <c r="VOD9" s="619"/>
      <c r="VOE9" s="619"/>
      <c r="VOF9" s="619"/>
      <c r="VOG9" s="619"/>
      <c r="VOH9" s="619"/>
      <c r="VOI9" s="619"/>
      <c r="VOJ9" s="619"/>
      <c r="VOK9" s="619"/>
      <c r="VOL9" s="619"/>
      <c r="VOM9" s="619"/>
      <c r="VON9" s="619"/>
      <c r="VOO9" s="619"/>
      <c r="VOP9" s="619"/>
      <c r="VOQ9" s="619"/>
      <c r="VOR9" s="619"/>
      <c r="VOS9" s="619"/>
      <c r="VOT9" s="619"/>
      <c r="VOU9" s="619"/>
      <c r="VOV9" s="619"/>
      <c r="VOW9" s="619"/>
      <c r="VOX9" s="619"/>
      <c r="VOY9" s="619"/>
      <c r="VOZ9" s="619"/>
      <c r="VPA9" s="619"/>
      <c r="VPB9" s="619"/>
      <c r="VPC9" s="619"/>
      <c r="VPD9" s="619"/>
      <c r="VPE9" s="619"/>
      <c r="VPF9" s="619"/>
      <c r="VPG9" s="619"/>
      <c r="VPH9" s="619"/>
      <c r="VPI9" s="619"/>
      <c r="VPJ9" s="619"/>
      <c r="VPK9" s="619"/>
      <c r="VPL9" s="619"/>
      <c r="VPM9" s="619"/>
      <c r="VPN9" s="619"/>
      <c r="VPO9" s="619"/>
      <c r="VPP9" s="619"/>
      <c r="VPQ9" s="619"/>
      <c r="VPR9" s="619"/>
      <c r="VPS9" s="619"/>
      <c r="VPT9" s="619"/>
      <c r="VPU9" s="619"/>
      <c r="VPV9" s="619"/>
      <c r="VPW9" s="619"/>
      <c r="VPX9" s="619"/>
      <c r="VPY9" s="619"/>
      <c r="VPZ9" s="619"/>
      <c r="VQA9" s="619"/>
      <c r="VQB9" s="619"/>
      <c r="VQC9" s="619"/>
      <c r="VQD9" s="619"/>
      <c r="VQE9" s="619"/>
      <c r="VQF9" s="619"/>
      <c r="VQG9" s="619"/>
      <c r="VQH9" s="619"/>
      <c r="VQI9" s="619"/>
      <c r="VQJ9" s="619"/>
      <c r="VQK9" s="619"/>
      <c r="VQL9" s="619"/>
      <c r="VQM9" s="619"/>
      <c r="VQN9" s="619"/>
      <c r="VQO9" s="619"/>
      <c r="VQP9" s="619"/>
      <c r="VQQ9" s="619"/>
      <c r="VQR9" s="619"/>
      <c r="VQS9" s="619"/>
      <c r="VQT9" s="619"/>
      <c r="VQU9" s="619"/>
      <c r="VQV9" s="619"/>
      <c r="VQW9" s="619"/>
      <c r="VQX9" s="619"/>
      <c r="VQY9" s="619"/>
      <c r="VQZ9" s="619"/>
      <c r="VRA9" s="619"/>
      <c r="VRB9" s="619"/>
      <c r="VRC9" s="619"/>
      <c r="VRD9" s="619"/>
      <c r="VRE9" s="619"/>
      <c r="VRF9" s="619"/>
      <c r="VRG9" s="619"/>
      <c r="VRH9" s="619"/>
      <c r="VRI9" s="619"/>
      <c r="VRJ9" s="619"/>
      <c r="VRK9" s="619"/>
      <c r="VRL9" s="619"/>
      <c r="VRM9" s="619"/>
      <c r="VRN9" s="619"/>
      <c r="VRO9" s="619"/>
      <c r="VRP9" s="619"/>
      <c r="VRQ9" s="619"/>
      <c r="VRR9" s="619"/>
      <c r="VRS9" s="619"/>
      <c r="VRT9" s="619"/>
      <c r="VRU9" s="619"/>
      <c r="VRV9" s="619"/>
      <c r="VRW9" s="619"/>
      <c r="VRX9" s="619"/>
      <c r="VRY9" s="619"/>
      <c r="VRZ9" s="619"/>
      <c r="VSA9" s="619"/>
      <c r="VSB9" s="619"/>
      <c r="VSC9" s="619"/>
      <c r="VSD9" s="619"/>
      <c r="VSE9" s="619"/>
      <c r="VSF9" s="619"/>
      <c r="VSG9" s="619"/>
      <c r="VSH9" s="619"/>
      <c r="VSI9" s="619"/>
      <c r="VSJ9" s="619"/>
      <c r="VSK9" s="619"/>
      <c r="VSL9" s="619"/>
      <c r="VSM9" s="619"/>
      <c r="VSN9" s="619"/>
      <c r="VSO9" s="619"/>
      <c r="VSP9" s="619"/>
      <c r="VSQ9" s="619"/>
      <c r="VSR9" s="619"/>
      <c r="VSS9" s="619"/>
      <c r="VST9" s="619"/>
      <c r="VSU9" s="619"/>
      <c r="VSV9" s="619"/>
      <c r="VSW9" s="619"/>
      <c r="VSX9" s="619"/>
      <c r="VSY9" s="619"/>
      <c r="VSZ9" s="619"/>
      <c r="VTA9" s="619"/>
      <c r="VTB9" s="619"/>
      <c r="VTC9" s="619"/>
      <c r="VTD9" s="619"/>
      <c r="VTE9" s="619"/>
      <c r="VTF9" s="619"/>
      <c r="VTG9" s="619"/>
      <c r="VTH9" s="619"/>
      <c r="VTI9" s="619"/>
      <c r="VTJ9" s="619"/>
      <c r="VTK9" s="619"/>
      <c r="VTL9" s="619"/>
      <c r="VTM9" s="619"/>
      <c r="VTN9" s="619"/>
      <c r="VTO9" s="619"/>
      <c r="VTP9" s="619"/>
      <c r="VTQ9" s="619"/>
      <c r="VTR9" s="619"/>
      <c r="VTS9" s="619"/>
      <c r="VTT9" s="619"/>
      <c r="VTU9" s="619"/>
      <c r="VTV9" s="619"/>
      <c r="VTW9" s="619"/>
      <c r="VTX9" s="619"/>
      <c r="VTY9" s="619"/>
      <c r="VTZ9" s="619"/>
      <c r="VUA9" s="619"/>
      <c r="VUB9" s="619"/>
      <c r="VUC9" s="619"/>
      <c r="VUD9" s="619"/>
      <c r="VUE9" s="619"/>
      <c r="VUF9" s="619"/>
      <c r="VUG9" s="619"/>
      <c r="VUH9" s="619"/>
      <c r="VUI9" s="619"/>
      <c r="VUJ9" s="619"/>
      <c r="VUK9" s="619"/>
      <c r="VUL9" s="619"/>
      <c r="VUM9" s="619"/>
      <c r="VUN9" s="619"/>
      <c r="VUO9" s="619"/>
      <c r="VUP9" s="619"/>
      <c r="VUQ9" s="619"/>
      <c r="VUR9" s="619"/>
      <c r="VUS9" s="619"/>
      <c r="VUT9" s="619"/>
      <c r="VUU9" s="619"/>
      <c r="VUV9" s="619"/>
      <c r="VUW9" s="619"/>
      <c r="VUX9" s="619"/>
      <c r="VUY9" s="619"/>
      <c r="VUZ9" s="619"/>
      <c r="VVA9" s="619"/>
      <c r="VVB9" s="619"/>
      <c r="VVC9" s="619"/>
      <c r="VVD9" s="619"/>
      <c r="VVE9" s="619"/>
      <c r="VVF9" s="619"/>
      <c r="VVG9" s="619"/>
      <c r="VVH9" s="619"/>
      <c r="VVI9" s="619"/>
      <c r="VVJ9" s="619"/>
      <c r="VVK9" s="619"/>
      <c r="VVL9" s="619"/>
      <c r="VVM9" s="619"/>
      <c r="VVN9" s="619"/>
      <c r="VVO9" s="619"/>
      <c r="VVP9" s="619"/>
      <c r="VVQ9" s="619"/>
      <c r="VVR9" s="619"/>
      <c r="VVS9" s="619"/>
      <c r="VVT9" s="619"/>
      <c r="VVU9" s="619"/>
      <c r="VVV9" s="619"/>
      <c r="VVW9" s="619"/>
      <c r="VVX9" s="619"/>
      <c r="VVY9" s="619"/>
      <c r="VVZ9" s="619"/>
      <c r="VWA9" s="619"/>
      <c r="VWB9" s="619"/>
      <c r="VWC9" s="619"/>
      <c r="VWD9" s="619"/>
      <c r="VWE9" s="619"/>
      <c r="VWF9" s="619"/>
      <c r="VWG9" s="619"/>
      <c r="VWH9" s="619"/>
      <c r="VWI9" s="619"/>
      <c r="VWJ9" s="619"/>
      <c r="VWK9" s="619"/>
      <c r="VWL9" s="619"/>
      <c r="VWM9" s="619"/>
      <c r="VWN9" s="619"/>
      <c r="VWO9" s="619"/>
      <c r="VWP9" s="619"/>
      <c r="VWQ9" s="619"/>
      <c r="VWR9" s="619"/>
      <c r="VWS9" s="619"/>
      <c r="VWT9" s="619"/>
      <c r="VWU9" s="619"/>
      <c r="VWV9" s="619"/>
      <c r="VWW9" s="619"/>
      <c r="VWX9" s="619"/>
      <c r="VWY9" s="619"/>
      <c r="VWZ9" s="619"/>
      <c r="VXA9" s="619"/>
      <c r="VXB9" s="619"/>
      <c r="VXC9" s="619"/>
      <c r="VXD9" s="619"/>
      <c r="VXE9" s="619"/>
      <c r="VXF9" s="619"/>
      <c r="VXG9" s="619"/>
      <c r="VXH9" s="619"/>
      <c r="VXI9" s="619"/>
      <c r="VXJ9" s="619"/>
      <c r="VXK9" s="619"/>
      <c r="VXL9" s="619"/>
      <c r="VXM9" s="619"/>
      <c r="VXN9" s="619"/>
      <c r="VXO9" s="619"/>
      <c r="VXP9" s="619"/>
      <c r="VXQ9" s="619"/>
      <c r="VXR9" s="619"/>
      <c r="VXS9" s="619"/>
      <c r="VXT9" s="619"/>
      <c r="VXU9" s="619"/>
      <c r="VXV9" s="619"/>
      <c r="VXW9" s="619"/>
      <c r="VXX9" s="619"/>
      <c r="VXY9" s="619"/>
      <c r="VXZ9" s="619"/>
      <c r="VYA9" s="619"/>
      <c r="VYB9" s="619"/>
      <c r="VYC9" s="619"/>
      <c r="VYD9" s="619"/>
      <c r="VYE9" s="619"/>
      <c r="VYF9" s="619"/>
      <c r="VYG9" s="619"/>
      <c r="VYH9" s="619"/>
      <c r="VYI9" s="619"/>
      <c r="VYJ9" s="619"/>
      <c r="VYK9" s="619"/>
      <c r="VYL9" s="619"/>
      <c r="VYM9" s="619"/>
      <c r="VYN9" s="619"/>
      <c r="VYO9" s="619"/>
      <c r="VYP9" s="619"/>
      <c r="VYQ9" s="619"/>
      <c r="VYR9" s="619"/>
      <c r="VYS9" s="619"/>
      <c r="VYT9" s="619"/>
      <c r="VYU9" s="619"/>
      <c r="VYV9" s="619"/>
      <c r="VYW9" s="619"/>
      <c r="VYX9" s="619"/>
      <c r="VYY9" s="619"/>
      <c r="VYZ9" s="619"/>
      <c r="VZA9" s="619"/>
      <c r="VZB9" s="619"/>
      <c r="VZC9" s="619"/>
      <c r="VZD9" s="619"/>
      <c r="VZE9" s="619"/>
      <c r="VZF9" s="619"/>
      <c r="VZG9" s="619"/>
      <c r="VZH9" s="619"/>
      <c r="VZI9" s="619"/>
      <c r="VZJ9" s="619"/>
      <c r="VZK9" s="619"/>
      <c r="VZL9" s="619"/>
      <c r="VZM9" s="619"/>
      <c r="VZN9" s="619"/>
      <c r="VZO9" s="619"/>
      <c r="VZP9" s="619"/>
      <c r="VZQ9" s="619"/>
      <c r="VZR9" s="619"/>
      <c r="VZS9" s="619"/>
      <c r="VZT9" s="619"/>
      <c r="VZU9" s="619"/>
      <c r="VZV9" s="619"/>
      <c r="VZW9" s="619"/>
      <c r="VZX9" s="619"/>
      <c r="VZY9" s="619"/>
      <c r="VZZ9" s="619"/>
      <c r="WAA9" s="619"/>
      <c r="WAB9" s="619"/>
      <c r="WAC9" s="619"/>
      <c r="WAD9" s="619"/>
      <c r="WAE9" s="619"/>
      <c r="WAF9" s="619"/>
      <c r="WAG9" s="619"/>
      <c r="WAH9" s="619"/>
      <c r="WAI9" s="619"/>
      <c r="WAJ9" s="619"/>
      <c r="WAK9" s="619"/>
      <c r="WAL9" s="619"/>
      <c r="WAM9" s="619"/>
      <c r="WAN9" s="619"/>
      <c r="WAO9" s="619"/>
      <c r="WAP9" s="619"/>
      <c r="WAQ9" s="619"/>
      <c r="WAR9" s="619"/>
      <c r="WAS9" s="619"/>
      <c r="WAT9" s="619"/>
      <c r="WAU9" s="619"/>
      <c r="WAV9" s="619"/>
      <c r="WAW9" s="619"/>
      <c r="WAX9" s="619"/>
      <c r="WAY9" s="619"/>
      <c r="WAZ9" s="619"/>
      <c r="WBA9" s="619"/>
      <c r="WBB9" s="619"/>
      <c r="WBC9" s="619"/>
      <c r="WBD9" s="619"/>
      <c r="WBE9" s="619"/>
      <c r="WBF9" s="619"/>
      <c r="WBG9" s="619"/>
      <c r="WBH9" s="619"/>
      <c r="WBI9" s="619"/>
      <c r="WBJ9" s="619"/>
      <c r="WBK9" s="619"/>
      <c r="WBL9" s="619"/>
      <c r="WBM9" s="619"/>
      <c r="WBN9" s="619"/>
      <c r="WBO9" s="619"/>
      <c r="WBP9" s="619"/>
      <c r="WBQ9" s="619"/>
      <c r="WBR9" s="619"/>
      <c r="WBS9" s="619"/>
      <c r="WBT9" s="619"/>
      <c r="WBU9" s="619"/>
      <c r="WBV9" s="619"/>
      <c r="WBW9" s="619"/>
      <c r="WBX9" s="619"/>
      <c r="WBY9" s="619"/>
      <c r="WBZ9" s="619"/>
      <c r="WCA9" s="619"/>
      <c r="WCB9" s="619"/>
      <c r="WCC9" s="619"/>
      <c r="WCD9" s="619"/>
      <c r="WCE9" s="619"/>
      <c r="WCF9" s="619"/>
      <c r="WCG9" s="619"/>
      <c r="WCH9" s="619"/>
      <c r="WCI9" s="619"/>
      <c r="WCJ9" s="619"/>
      <c r="WCK9" s="619"/>
      <c r="WCL9" s="619"/>
      <c r="WCM9" s="619"/>
      <c r="WCN9" s="619"/>
      <c r="WCO9" s="619"/>
      <c r="WCP9" s="619"/>
      <c r="WCQ9" s="619"/>
      <c r="WCR9" s="619"/>
      <c r="WCS9" s="619"/>
      <c r="WCT9" s="619"/>
      <c r="WCU9" s="619"/>
      <c r="WCV9" s="619"/>
      <c r="WCW9" s="619"/>
      <c r="WCX9" s="619"/>
      <c r="WCY9" s="619"/>
      <c r="WCZ9" s="619"/>
      <c r="WDA9" s="619"/>
      <c r="WDB9" s="619"/>
      <c r="WDC9" s="619"/>
      <c r="WDD9" s="619"/>
      <c r="WDE9" s="619"/>
      <c r="WDF9" s="619"/>
      <c r="WDG9" s="619"/>
      <c r="WDH9" s="619"/>
      <c r="WDI9" s="619"/>
      <c r="WDJ9" s="619"/>
      <c r="WDK9" s="619"/>
      <c r="WDL9" s="619"/>
      <c r="WDM9" s="619"/>
      <c r="WDN9" s="619"/>
      <c r="WDO9" s="619"/>
      <c r="WDP9" s="619"/>
      <c r="WDQ9" s="619"/>
      <c r="WDR9" s="619"/>
      <c r="WDS9" s="619"/>
      <c r="WDT9" s="619"/>
      <c r="WDU9" s="619"/>
      <c r="WDV9" s="619"/>
      <c r="WDW9" s="619"/>
      <c r="WDX9" s="619"/>
      <c r="WDY9" s="619"/>
      <c r="WDZ9" s="619"/>
      <c r="WEA9" s="619"/>
      <c r="WEB9" s="619"/>
      <c r="WEC9" s="619"/>
      <c r="WED9" s="619"/>
      <c r="WEE9" s="619"/>
      <c r="WEF9" s="619"/>
      <c r="WEG9" s="619"/>
      <c r="WEH9" s="619"/>
      <c r="WEI9" s="619"/>
      <c r="WEJ9" s="619"/>
      <c r="WEK9" s="619"/>
      <c r="WEL9" s="619"/>
      <c r="WEM9" s="619"/>
      <c r="WEN9" s="619"/>
      <c r="WEO9" s="619"/>
      <c r="WEP9" s="619"/>
      <c r="WEQ9" s="619"/>
      <c r="WER9" s="619"/>
      <c r="WES9" s="619"/>
      <c r="WET9" s="619"/>
      <c r="WEU9" s="619"/>
      <c r="WEV9" s="619"/>
      <c r="WEW9" s="619"/>
      <c r="WEX9" s="619"/>
      <c r="WEY9" s="619"/>
      <c r="WEZ9" s="619"/>
      <c r="WFA9" s="619"/>
      <c r="WFB9" s="619"/>
      <c r="WFC9" s="619"/>
      <c r="WFD9" s="619"/>
      <c r="WFE9" s="619"/>
      <c r="WFF9" s="619"/>
      <c r="WFG9" s="619"/>
      <c r="WFH9" s="619"/>
      <c r="WFI9" s="619"/>
      <c r="WFJ9" s="619"/>
      <c r="WFK9" s="619"/>
      <c r="WFL9" s="619"/>
      <c r="WFM9" s="619"/>
      <c r="WFN9" s="619"/>
      <c r="WFO9" s="619"/>
      <c r="WFP9" s="619"/>
      <c r="WFQ9" s="619"/>
      <c r="WFR9" s="619"/>
      <c r="WFS9" s="619"/>
      <c r="WFT9" s="619"/>
      <c r="WFU9" s="619"/>
      <c r="WFV9" s="619"/>
      <c r="WFW9" s="619"/>
      <c r="WFX9" s="619"/>
      <c r="WFY9" s="619"/>
      <c r="WFZ9" s="619"/>
      <c r="WGA9" s="619"/>
      <c r="WGB9" s="619"/>
      <c r="WGC9" s="619"/>
      <c r="WGD9" s="619"/>
      <c r="WGE9" s="619"/>
      <c r="WGF9" s="619"/>
      <c r="WGG9" s="619"/>
      <c r="WGH9" s="619"/>
      <c r="WGI9" s="619"/>
      <c r="WGJ9" s="619"/>
      <c r="WGK9" s="619"/>
      <c r="WGL9" s="619"/>
      <c r="WGM9" s="619"/>
      <c r="WGN9" s="619"/>
      <c r="WGO9" s="619"/>
      <c r="WGP9" s="619"/>
      <c r="WGQ9" s="619"/>
      <c r="WGR9" s="619"/>
      <c r="WGS9" s="619"/>
      <c r="WGT9" s="619"/>
      <c r="WGU9" s="619"/>
      <c r="WGV9" s="619"/>
      <c r="WGW9" s="619"/>
      <c r="WGX9" s="619"/>
      <c r="WGY9" s="619"/>
      <c r="WGZ9" s="619"/>
      <c r="WHA9" s="619"/>
      <c r="WHB9" s="619"/>
      <c r="WHC9" s="619"/>
      <c r="WHD9" s="619"/>
      <c r="WHE9" s="619"/>
      <c r="WHF9" s="619"/>
      <c r="WHG9" s="619"/>
      <c r="WHH9" s="619"/>
      <c r="WHI9" s="619"/>
      <c r="WHJ9" s="619"/>
      <c r="WHK9" s="619"/>
      <c r="WHL9" s="619"/>
      <c r="WHM9" s="619"/>
      <c r="WHN9" s="619"/>
      <c r="WHO9" s="619"/>
      <c r="WHP9" s="619"/>
      <c r="WHQ9" s="619"/>
      <c r="WHR9" s="619"/>
      <c r="WHS9" s="619"/>
      <c r="WHT9" s="619"/>
      <c r="WHU9" s="619"/>
      <c r="WHV9" s="619"/>
      <c r="WHW9" s="619"/>
      <c r="WHX9" s="619"/>
      <c r="WHY9" s="619"/>
      <c r="WHZ9" s="619"/>
      <c r="WIA9" s="619"/>
      <c r="WIB9" s="619"/>
      <c r="WIC9" s="619"/>
      <c r="WID9" s="619"/>
      <c r="WIE9" s="619"/>
      <c r="WIF9" s="619"/>
      <c r="WIG9" s="619"/>
      <c r="WIH9" s="619"/>
      <c r="WII9" s="619"/>
      <c r="WIJ9" s="619"/>
      <c r="WIK9" s="619"/>
      <c r="WIL9" s="619"/>
      <c r="WIM9" s="619"/>
      <c r="WIN9" s="619"/>
      <c r="WIO9" s="619"/>
      <c r="WIP9" s="619"/>
      <c r="WIQ9" s="619"/>
      <c r="WIR9" s="619"/>
      <c r="WIS9" s="619"/>
      <c r="WIT9" s="619"/>
      <c r="WIU9" s="619"/>
      <c r="WIV9" s="619"/>
      <c r="WIW9" s="619"/>
      <c r="WIX9" s="619"/>
      <c r="WIY9" s="619"/>
      <c r="WIZ9" s="619"/>
      <c r="WJA9" s="619"/>
      <c r="WJB9" s="619"/>
      <c r="WJC9" s="619"/>
      <c r="WJD9" s="619"/>
      <c r="WJE9" s="619"/>
      <c r="WJF9" s="619"/>
      <c r="WJG9" s="619"/>
      <c r="WJH9" s="619"/>
      <c r="WJI9" s="619"/>
      <c r="WJJ9" s="619"/>
      <c r="WJK9" s="619"/>
      <c r="WJL9" s="619"/>
      <c r="WJM9" s="619"/>
      <c r="WJN9" s="619"/>
      <c r="WJO9" s="619"/>
      <c r="WJP9" s="619"/>
      <c r="WJQ9" s="619"/>
      <c r="WJR9" s="619"/>
      <c r="WJS9" s="619"/>
      <c r="WJT9" s="619"/>
      <c r="WJU9" s="619"/>
      <c r="WJV9" s="619"/>
      <c r="WJW9" s="619"/>
      <c r="WJX9" s="619"/>
      <c r="WJY9" s="619"/>
      <c r="WJZ9" s="619"/>
      <c r="WKA9" s="619"/>
      <c r="WKB9" s="619"/>
      <c r="WKC9" s="619"/>
      <c r="WKD9" s="619"/>
      <c r="WKE9" s="619"/>
      <c r="WKF9" s="619"/>
      <c r="WKG9" s="619"/>
      <c r="WKH9" s="619"/>
      <c r="WKI9" s="619"/>
      <c r="WKJ9" s="619"/>
      <c r="WKK9" s="619"/>
      <c r="WKL9" s="619"/>
      <c r="WKM9" s="619"/>
      <c r="WKN9" s="619"/>
      <c r="WKO9" s="619"/>
      <c r="WKP9" s="619"/>
      <c r="WKQ9" s="619"/>
      <c r="WKR9" s="619"/>
      <c r="WKS9" s="619"/>
      <c r="WKT9" s="619"/>
      <c r="WKU9" s="619"/>
      <c r="WKV9" s="619"/>
      <c r="WKW9" s="619"/>
      <c r="WKX9" s="619"/>
      <c r="WKY9" s="619"/>
      <c r="WKZ9" s="619"/>
      <c r="WLA9" s="619"/>
      <c r="WLB9" s="619"/>
      <c r="WLC9" s="619"/>
      <c r="WLD9" s="619"/>
      <c r="WLE9" s="619"/>
      <c r="WLF9" s="619"/>
      <c r="WLG9" s="619"/>
      <c r="WLH9" s="619"/>
      <c r="WLI9" s="619"/>
      <c r="WLJ9" s="619"/>
      <c r="WLK9" s="619"/>
      <c r="WLL9" s="619"/>
      <c r="WLM9" s="619"/>
      <c r="WLN9" s="619"/>
      <c r="WLO9" s="619"/>
      <c r="WLP9" s="619"/>
      <c r="WLQ9" s="619"/>
      <c r="WLR9" s="619"/>
      <c r="WLS9" s="619"/>
      <c r="WLT9" s="619"/>
      <c r="WLU9" s="619"/>
      <c r="WLV9" s="619"/>
      <c r="WLW9" s="619"/>
      <c r="WLX9" s="619"/>
      <c r="WLY9" s="619"/>
      <c r="WLZ9" s="619"/>
      <c r="WMA9" s="619"/>
      <c r="WMB9" s="619"/>
      <c r="WMC9" s="619"/>
      <c r="WMD9" s="619"/>
      <c r="WME9" s="619"/>
      <c r="WMF9" s="619"/>
      <c r="WMG9" s="619"/>
      <c r="WMH9" s="619"/>
      <c r="WMI9" s="619"/>
      <c r="WMJ9" s="619"/>
      <c r="WMK9" s="619"/>
      <c r="WML9" s="619"/>
      <c r="WMM9" s="619"/>
      <c r="WMN9" s="619"/>
      <c r="WMO9" s="619"/>
      <c r="WMP9" s="619"/>
      <c r="WMQ9" s="619"/>
      <c r="WMR9" s="619"/>
      <c r="WMS9" s="619"/>
      <c r="WMT9" s="619"/>
      <c r="WMU9" s="619"/>
      <c r="WMV9" s="619"/>
      <c r="WMW9" s="619"/>
      <c r="WMX9" s="619"/>
      <c r="WMY9" s="619"/>
      <c r="WMZ9" s="619"/>
      <c r="WNA9" s="619"/>
      <c r="WNB9" s="619"/>
      <c r="WNC9" s="619"/>
      <c r="WND9" s="619"/>
      <c r="WNE9" s="619"/>
      <c r="WNF9" s="619"/>
      <c r="WNG9" s="619"/>
      <c r="WNH9" s="619"/>
      <c r="WNI9" s="619"/>
      <c r="WNJ9" s="619"/>
      <c r="WNK9" s="619"/>
      <c r="WNL9" s="619"/>
      <c r="WNM9" s="619"/>
      <c r="WNN9" s="619"/>
      <c r="WNO9" s="619"/>
      <c r="WNP9" s="619"/>
      <c r="WNQ9" s="619"/>
      <c r="WNR9" s="619"/>
      <c r="WNS9" s="619"/>
      <c r="WNT9" s="619"/>
      <c r="WNU9" s="619"/>
      <c r="WNV9" s="619"/>
      <c r="WNW9" s="619"/>
      <c r="WNX9" s="619"/>
      <c r="WNY9" s="619"/>
      <c r="WNZ9" s="619"/>
      <c r="WOA9" s="619"/>
      <c r="WOB9" s="619"/>
      <c r="WOC9" s="619"/>
      <c r="WOD9" s="619"/>
      <c r="WOE9" s="619"/>
      <c r="WOF9" s="619"/>
      <c r="WOG9" s="619"/>
      <c r="WOH9" s="619"/>
      <c r="WOI9" s="619"/>
      <c r="WOJ9" s="619"/>
      <c r="WOK9" s="619"/>
      <c r="WOL9" s="619"/>
      <c r="WOM9" s="619"/>
      <c r="WON9" s="619"/>
      <c r="WOO9" s="619"/>
      <c r="WOP9" s="619"/>
      <c r="WOQ9" s="619"/>
      <c r="WOR9" s="619"/>
      <c r="WOS9" s="619"/>
      <c r="WOT9" s="619"/>
      <c r="WOU9" s="619"/>
      <c r="WOV9" s="619"/>
      <c r="WOW9" s="619"/>
      <c r="WOX9" s="619"/>
      <c r="WOY9" s="619"/>
      <c r="WOZ9" s="619"/>
      <c r="WPA9" s="619"/>
      <c r="WPB9" s="619"/>
      <c r="WPC9" s="619"/>
      <c r="WPD9" s="619"/>
      <c r="WPE9" s="619"/>
      <c r="WPF9" s="619"/>
      <c r="WPG9" s="619"/>
      <c r="WPH9" s="619"/>
      <c r="WPI9" s="619"/>
      <c r="WPJ9" s="619"/>
      <c r="WPK9" s="619"/>
      <c r="WPL9" s="619"/>
      <c r="WPM9" s="619"/>
      <c r="WPN9" s="619"/>
      <c r="WPO9" s="619"/>
      <c r="WPP9" s="619"/>
      <c r="WPQ9" s="619"/>
      <c r="WPR9" s="619"/>
      <c r="WPS9" s="619"/>
      <c r="WPT9" s="619"/>
      <c r="WPU9" s="619"/>
      <c r="WPV9" s="619"/>
      <c r="WPW9" s="619"/>
      <c r="WPX9" s="619"/>
      <c r="WPY9" s="619"/>
      <c r="WPZ9" s="619"/>
      <c r="WQA9" s="619"/>
      <c r="WQB9" s="619"/>
      <c r="WQC9" s="619"/>
      <c r="WQD9" s="619"/>
      <c r="WQE9" s="619"/>
      <c r="WQF9" s="619"/>
      <c r="WQG9" s="619"/>
      <c r="WQH9" s="619"/>
      <c r="WQI9" s="619"/>
      <c r="WQJ9" s="619"/>
      <c r="WQK9" s="619"/>
      <c r="WQL9" s="619"/>
      <c r="WQM9" s="619"/>
      <c r="WQN9" s="619"/>
      <c r="WQO9" s="619"/>
      <c r="WQP9" s="619"/>
      <c r="WQQ9" s="619"/>
      <c r="WQR9" s="619"/>
      <c r="WQS9" s="619"/>
      <c r="WQT9" s="619"/>
      <c r="WQU9" s="619"/>
      <c r="WQV9" s="619"/>
      <c r="WQW9" s="619"/>
      <c r="WQX9" s="619"/>
      <c r="WQY9" s="619"/>
      <c r="WQZ9" s="619"/>
      <c r="WRA9" s="619"/>
      <c r="WRB9" s="619"/>
      <c r="WRC9" s="619"/>
      <c r="WRD9" s="619"/>
      <c r="WRE9" s="619"/>
      <c r="WRF9" s="619"/>
      <c r="WRG9" s="619"/>
      <c r="WRH9" s="619"/>
      <c r="WRI9" s="619"/>
      <c r="WRJ9" s="619"/>
      <c r="WRK9" s="619"/>
      <c r="WRL9" s="619"/>
      <c r="WRM9" s="619"/>
      <c r="WRN9" s="619"/>
      <c r="WRO9" s="619"/>
      <c r="WRP9" s="619"/>
      <c r="WRQ9" s="619"/>
      <c r="WRR9" s="619"/>
      <c r="WRS9" s="619"/>
      <c r="WRT9" s="619"/>
      <c r="WRU9" s="619"/>
      <c r="WRV9" s="619"/>
      <c r="WRW9" s="619"/>
      <c r="WRX9" s="619"/>
      <c r="WRY9" s="619"/>
      <c r="WRZ9" s="619"/>
      <c r="WSA9" s="619"/>
      <c r="WSB9" s="619"/>
      <c r="WSC9" s="619"/>
      <c r="WSD9" s="619"/>
      <c r="WSE9" s="619"/>
      <c r="WSF9" s="619"/>
      <c r="WSG9" s="619"/>
      <c r="WSH9" s="619"/>
      <c r="WSI9" s="619"/>
      <c r="WSJ9" s="619"/>
      <c r="WSK9" s="619"/>
      <c r="WSL9" s="619"/>
      <c r="WSM9" s="619"/>
      <c r="WSN9" s="619"/>
      <c r="WSO9" s="619"/>
      <c r="WSP9" s="619"/>
      <c r="WSQ9" s="619"/>
      <c r="WSR9" s="619"/>
      <c r="WSS9" s="619"/>
      <c r="WST9" s="619"/>
      <c r="WSU9" s="619"/>
      <c r="WSV9" s="619"/>
      <c r="WSW9" s="619"/>
      <c r="WSX9" s="619"/>
      <c r="WSY9" s="619"/>
      <c r="WSZ9" s="619"/>
      <c r="WTA9" s="619"/>
      <c r="WTB9" s="619"/>
      <c r="WTC9" s="619"/>
      <c r="WTD9" s="619"/>
      <c r="WTE9" s="619"/>
      <c r="WTF9" s="619"/>
      <c r="WTG9" s="619"/>
      <c r="WTH9" s="619"/>
      <c r="WTI9" s="619"/>
      <c r="WTJ9" s="619"/>
      <c r="WTK9" s="619"/>
      <c r="WTL9" s="619"/>
      <c r="WTM9" s="619"/>
      <c r="WTN9" s="619"/>
      <c r="WTO9" s="619"/>
      <c r="WTP9" s="619"/>
      <c r="WTQ9" s="619"/>
      <c r="WTR9" s="619"/>
      <c r="WTS9" s="619"/>
      <c r="WTT9" s="619"/>
      <c r="WTU9" s="619"/>
      <c r="WTV9" s="619"/>
      <c r="WTW9" s="619"/>
      <c r="WTX9" s="619"/>
      <c r="WTY9" s="619"/>
      <c r="WTZ9" s="619"/>
      <c r="WUA9" s="619"/>
      <c r="WUB9" s="619"/>
      <c r="WUC9" s="619"/>
      <c r="WUD9" s="619"/>
      <c r="WUE9" s="619"/>
      <c r="WUF9" s="619"/>
      <c r="WUG9" s="619"/>
      <c r="WUH9" s="619"/>
      <c r="WUI9" s="619"/>
      <c r="WUJ9" s="619"/>
      <c r="WUK9" s="619"/>
      <c r="WUL9" s="619"/>
      <c r="WUM9" s="619"/>
      <c r="WUN9" s="619"/>
      <c r="WUO9" s="619"/>
      <c r="WUP9" s="619"/>
      <c r="WUQ9" s="619"/>
      <c r="WUR9" s="619"/>
      <c r="WUS9" s="619"/>
      <c r="WUT9" s="619"/>
      <c r="WUU9" s="619"/>
      <c r="WUV9" s="619"/>
      <c r="WUW9" s="619"/>
      <c r="WUX9" s="619"/>
      <c r="WUY9" s="619"/>
      <c r="WUZ9" s="619"/>
      <c r="WVA9" s="619"/>
      <c r="WVB9" s="619"/>
      <c r="WVC9" s="619"/>
      <c r="WVD9" s="619"/>
      <c r="WVE9" s="619"/>
      <c r="WVF9" s="619"/>
      <c r="WVG9" s="619"/>
      <c r="WVH9" s="619"/>
      <c r="WVI9" s="619"/>
      <c r="WVJ9" s="619"/>
      <c r="WVK9" s="619"/>
      <c r="WVL9" s="619"/>
      <c r="WVM9" s="619"/>
      <c r="WVN9" s="619"/>
      <c r="WVO9" s="619"/>
      <c r="WVP9" s="619"/>
      <c r="WVQ9" s="619"/>
      <c r="WVR9" s="619"/>
      <c r="WVS9" s="619"/>
      <c r="WVT9" s="619"/>
      <c r="WVU9" s="619"/>
      <c r="WVV9" s="619"/>
      <c r="WVW9" s="619"/>
      <c r="WVX9" s="619"/>
      <c r="WVY9" s="619"/>
      <c r="WVZ9" s="619"/>
      <c r="WWA9" s="619"/>
      <c r="WWB9" s="619"/>
      <c r="WWC9" s="619"/>
      <c r="WWD9" s="619"/>
      <c r="WWE9" s="619"/>
      <c r="WWF9" s="619"/>
      <c r="WWG9" s="619"/>
      <c r="WWH9" s="619"/>
      <c r="WWI9" s="619"/>
      <c r="WWJ9" s="619"/>
      <c r="WWK9" s="619"/>
      <c r="WWL9" s="619"/>
      <c r="WWM9" s="619"/>
      <c r="WWN9" s="619"/>
      <c r="WWO9" s="619"/>
      <c r="WWP9" s="619"/>
      <c r="WWQ9" s="619"/>
      <c r="WWR9" s="619"/>
      <c r="WWS9" s="619"/>
      <c r="WWT9" s="619"/>
      <c r="WWU9" s="619"/>
      <c r="WWV9" s="619"/>
      <c r="WWW9" s="619"/>
      <c r="WWX9" s="619"/>
      <c r="WWY9" s="619"/>
      <c r="WWZ9" s="619"/>
      <c r="WXA9" s="619"/>
      <c r="WXB9" s="619"/>
      <c r="WXC9" s="619"/>
      <c r="WXD9" s="619"/>
      <c r="WXE9" s="619"/>
      <c r="WXF9" s="619"/>
      <c r="WXG9" s="619"/>
      <c r="WXH9" s="619"/>
      <c r="WXI9" s="619"/>
      <c r="WXJ9" s="619"/>
      <c r="WXK9" s="619"/>
      <c r="WXL9" s="619"/>
      <c r="WXM9" s="619"/>
      <c r="WXN9" s="619"/>
      <c r="WXO9" s="619"/>
      <c r="WXP9" s="619"/>
      <c r="WXQ9" s="619"/>
      <c r="WXR9" s="619"/>
      <c r="WXS9" s="619"/>
      <c r="WXT9" s="619"/>
      <c r="WXU9" s="619"/>
      <c r="WXV9" s="619"/>
      <c r="WXW9" s="619"/>
      <c r="WXX9" s="619"/>
      <c r="WXY9" s="619"/>
      <c r="WXZ9" s="619"/>
      <c r="WYA9" s="619"/>
      <c r="WYB9" s="619"/>
      <c r="WYC9" s="619"/>
      <c r="WYD9" s="619"/>
      <c r="WYE9" s="619"/>
      <c r="WYF9" s="619"/>
      <c r="WYG9" s="619"/>
      <c r="WYH9" s="619"/>
      <c r="WYI9" s="619"/>
      <c r="WYJ9" s="619"/>
      <c r="WYK9" s="619"/>
      <c r="WYL9" s="619"/>
      <c r="WYM9" s="619"/>
      <c r="WYN9" s="619"/>
      <c r="WYO9" s="619"/>
      <c r="WYP9" s="619"/>
      <c r="WYQ9" s="619"/>
      <c r="WYR9" s="619"/>
      <c r="WYS9" s="619"/>
      <c r="WYT9" s="619"/>
      <c r="WYU9" s="619"/>
      <c r="WYV9" s="619"/>
      <c r="WYW9" s="619"/>
      <c r="WYX9" s="619"/>
      <c r="WYY9" s="619"/>
      <c r="WYZ9" s="619"/>
      <c r="WZA9" s="619"/>
      <c r="WZB9" s="619"/>
      <c r="WZC9" s="619"/>
      <c r="WZD9" s="619"/>
      <c r="WZE9" s="619"/>
      <c r="WZF9" s="619"/>
      <c r="WZG9" s="619"/>
      <c r="WZH9" s="619"/>
      <c r="WZI9" s="619"/>
      <c r="WZJ9" s="619"/>
      <c r="WZK9" s="619"/>
      <c r="WZL9" s="619"/>
      <c r="WZM9" s="619"/>
      <c r="WZN9" s="619"/>
      <c r="WZO9" s="619"/>
      <c r="WZP9" s="619"/>
      <c r="WZQ9" s="619"/>
      <c r="WZR9" s="619"/>
      <c r="WZS9" s="619"/>
      <c r="WZT9" s="619"/>
      <c r="WZU9" s="619"/>
      <c r="WZV9" s="619"/>
      <c r="WZW9" s="619"/>
      <c r="WZX9" s="619"/>
      <c r="WZY9" s="619"/>
      <c r="WZZ9" s="619"/>
      <c r="XAA9" s="619"/>
      <c r="XAB9" s="619"/>
      <c r="XAC9" s="619"/>
      <c r="XAD9" s="619"/>
      <c r="XAE9" s="619"/>
      <c r="XAF9" s="619"/>
      <c r="XAG9" s="619"/>
      <c r="XAH9" s="619"/>
      <c r="XAI9" s="619"/>
      <c r="XAJ9" s="619"/>
      <c r="XAK9" s="619"/>
      <c r="XAL9" s="619"/>
      <c r="XAM9" s="619"/>
      <c r="XAN9" s="619"/>
      <c r="XAO9" s="619"/>
      <c r="XAP9" s="619"/>
      <c r="XAQ9" s="619"/>
      <c r="XAR9" s="619"/>
      <c r="XAS9" s="619"/>
      <c r="XAT9" s="619"/>
      <c r="XAU9" s="619"/>
      <c r="XAV9" s="619"/>
      <c r="XAW9" s="619"/>
      <c r="XAX9" s="619"/>
      <c r="XAY9" s="619"/>
      <c r="XAZ9" s="619"/>
      <c r="XBA9" s="619"/>
      <c r="XBB9" s="619"/>
      <c r="XBC9" s="619"/>
      <c r="XBD9" s="619"/>
      <c r="XBE9" s="619"/>
      <c r="XBF9" s="619"/>
      <c r="XBG9" s="619"/>
      <c r="XBH9" s="619"/>
      <c r="XBI9" s="619"/>
      <c r="XBJ9" s="619"/>
      <c r="XBK9" s="619"/>
      <c r="XBL9" s="619"/>
      <c r="XBM9" s="619"/>
      <c r="XBN9" s="619"/>
      <c r="XBO9" s="619"/>
      <c r="XBP9" s="619"/>
      <c r="XBQ9" s="619"/>
      <c r="XBR9" s="619"/>
      <c r="XBS9" s="619"/>
      <c r="XBT9" s="619"/>
      <c r="XBU9" s="619"/>
      <c r="XBV9" s="619"/>
      <c r="XBW9" s="619"/>
      <c r="XBX9" s="619"/>
      <c r="XBY9" s="619"/>
      <c r="XBZ9" s="619"/>
      <c r="XCA9" s="619"/>
      <c r="XCB9" s="619"/>
      <c r="XCC9" s="619"/>
      <c r="XCD9" s="619"/>
      <c r="XCE9" s="619"/>
      <c r="XCF9" s="619"/>
      <c r="XCG9" s="619"/>
      <c r="XCH9" s="619"/>
      <c r="XCI9" s="619"/>
      <c r="XCJ9" s="619"/>
      <c r="XCK9" s="619"/>
      <c r="XCL9" s="619"/>
      <c r="XCM9" s="619"/>
      <c r="XCN9" s="619"/>
      <c r="XCO9" s="619"/>
      <c r="XCP9" s="619"/>
      <c r="XCQ9" s="619"/>
      <c r="XCR9" s="619"/>
      <c r="XCS9" s="619"/>
      <c r="XCT9" s="619"/>
      <c r="XCU9" s="619"/>
      <c r="XCV9" s="619"/>
      <c r="XCW9" s="619"/>
      <c r="XCX9" s="619"/>
      <c r="XCY9" s="619"/>
      <c r="XCZ9" s="619"/>
      <c r="XDA9" s="619"/>
      <c r="XDB9" s="619"/>
      <c r="XDC9" s="619"/>
      <c r="XDD9" s="619"/>
      <c r="XDE9" s="619"/>
      <c r="XDF9" s="619"/>
      <c r="XDG9" s="619"/>
      <c r="XDH9" s="619"/>
      <c r="XDI9" s="619"/>
      <c r="XDJ9" s="619"/>
      <c r="XDK9" s="619"/>
      <c r="XDL9" s="619"/>
      <c r="XDM9" s="619"/>
      <c r="XDN9" s="619"/>
      <c r="XDO9" s="619"/>
      <c r="XDP9" s="619"/>
      <c r="XDQ9" s="619"/>
      <c r="XDR9" s="619"/>
      <c r="XDS9" s="619"/>
      <c r="XDT9" s="619"/>
      <c r="XDU9" s="619"/>
      <c r="XDV9" s="619"/>
      <c r="XDW9" s="619"/>
      <c r="XDX9" s="619"/>
      <c r="XDY9" s="619"/>
      <c r="XDZ9" s="619"/>
      <c r="XEA9" s="619"/>
      <c r="XEB9" s="619"/>
      <c r="XEC9" s="619"/>
      <c r="XED9" s="619"/>
      <c r="XEE9" s="619"/>
      <c r="XEF9" s="619"/>
      <c r="XEG9" s="619"/>
      <c r="XEH9" s="619"/>
      <c r="XEI9" s="619"/>
      <c r="XEJ9" s="619"/>
      <c r="XEK9" s="619"/>
      <c r="XEL9" s="619"/>
      <c r="XEM9" s="619"/>
      <c r="XEN9" s="619"/>
      <c r="XEO9" s="619"/>
      <c r="XEP9" s="619"/>
      <c r="XEQ9" s="619"/>
      <c r="XER9" s="619"/>
      <c r="XES9" s="619"/>
      <c r="XET9" s="619"/>
      <c r="XEU9" s="619"/>
      <c r="XEV9" s="619"/>
      <c r="XEW9" s="619"/>
      <c r="XEX9" s="619"/>
      <c r="XEY9" s="619"/>
      <c r="XEZ9" s="619"/>
      <c r="XFA9" s="619"/>
      <c r="XFB9" s="619"/>
      <c r="XFC9" s="619"/>
      <c r="XFD9" s="619"/>
    </row>
    <row r="10" spans="1:16384" s="424" customFormat="1" ht="25">
      <c r="A10" s="120" t="s">
        <v>459</v>
      </c>
      <c r="B10" s="61"/>
      <c r="C10" s="61"/>
      <c r="D10" s="119">
        <v>357</v>
      </c>
      <c r="E10" s="61"/>
      <c r="F10" s="119">
        <v>1623</v>
      </c>
      <c r="G10" s="61"/>
      <c r="H10" s="619"/>
      <c r="I10" s="619"/>
      <c r="J10" s="619"/>
      <c r="K10" s="619"/>
      <c r="L10" s="619"/>
      <c r="M10" s="619"/>
      <c r="N10" s="619"/>
      <c r="O10" s="619"/>
      <c r="P10" s="619"/>
      <c r="Q10" s="619"/>
      <c r="R10" s="619"/>
      <c r="S10" s="619"/>
      <c r="T10" s="619"/>
      <c r="U10" s="619"/>
      <c r="V10" s="619"/>
      <c r="W10" s="619"/>
      <c r="X10" s="619"/>
      <c r="Y10" s="619"/>
      <c r="Z10" s="619"/>
      <c r="AA10" s="619"/>
      <c r="AB10" s="619"/>
      <c r="AC10" s="619"/>
      <c r="AD10" s="619"/>
      <c r="AE10" s="619"/>
      <c r="AF10" s="619"/>
      <c r="AG10" s="619"/>
      <c r="AH10" s="619"/>
      <c r="AI10" s="619"/>
      <c r="AJ10" s="619"/>
      <c r="AK10" s="619"/>
      <c r="AL10" s="619"/>
      <c r="AM10" s="619"/>
      <c r="AN10" s="619"/>
      <c r="AO10" s="619"/>
      <c r="AP10" s="619"/>
      <c r="AQ10" s="619"/>
      <c r="AR10" s="619"/>
      <c r="AS10" s="619"/>
      <c r="AT10" s="619"/>
      <c r="AU10" s="619"/>
      <c r="AV10" s="619"/>
      <c r="AW10" s="619"/>
      <c r="AX10" s="619"/>
      <c r="AY10" s="619"/>
      <c r="AZ10" s="619"/>
      <c r="BA10" s="619"/>
      <c r="BB10" s="619"/>
      <c r="BC10" s="619"/>
      <c r="BD10" s="619"/>
      <c r="BE10" s="619"/>
      <c r="BF10" s="619"/>
      <c r="BG10" s="619"/>
      <c r="BH10" s="619"/>
      <c r="BI10" s="619"/>
      <c r="BJ10" s="619"/>
      <c r="BK10" s="619"/>
      <c r="BL10" s="619"/>
      <c r="BM10" s="619"/>
      <c r="BN10" s="619"/>
      <c r="BO10" s="619"/>
      <c r="BP10" s="619"/>
      <c r="BQ10" s="619"/>
      <c r="BR10" s="619"/>
      <c r="BS10" s="619"/>
      <c r="BT10" s="619"/>
      <c r="BU10" s="619"/>
      <c r="BV10" s="619"/>
      <c r="BW10" s="619"/>
      <c r="BX10" s="619"/>
      <c r="BY10" s="619"/>
      <c r="BZ10" s="619"/>
      <c r="CA10" s="619"/>
      <c r="CB10" s="619"/>
      <c r="CC10" s="619"/>
      <c r="CD10" s="619"/>
      <c r="CE10" s="619"/>
      <c r="CF10" s="619"/>
      <c r="CG10" s="619"/>
      <c r="CH10" s="619"/>
      <c r="CI10" s="619"/>
      <c r="CJ10" s="619"/>
      <c r="CK10" s="619"/>
      <c r="CL10" s="619"/>
      <c r="CM10" s="619"/>
      <c r="CN10" s="619"/>
      <c r="CO10" s="619"/>
      <c r="CP10" s="619"/>
      <c r="CQ10" s="619"/>
      <c r="CR10" s="619"/>
      <c r="CS10" s="619"/>
      <c r="CT10" s="619"/>
      <c r="CU10" s="619"/>
      <c r="CV10" s="619"/>
      <c r="CW10" s="619"/>
      <c r="CX10" s="619"/>
      <c r="CY10" s="619"/>
      <c r="CZ10" s="619"/>
      <c r="DA10" s="619"/>
      <c r="DB10" s="619"/>
      <c r="DC10" s="619"/>
      <c r="DD10" s="619"/>
      <c r="DE10" s="619"/>
      <c r="DF10" s="619"/>
      <c r="DG10" s="619"/>
      <c r="DH10" s="619"/>
      <c r="DI10" s="619"/>
      <c r="DJ10" s="619"/>
      <c r="DK10" s="619"/>
      <c r="DL10" s="619"/>
      <c r="DM10" s="619"/>
      <c r="DN10" s="619"/>
      <c r="DO10" s="619"/>
      <c r="DP10" s="619"/>
      <c r="DQ10" s="619"/>
      <c r="DR10" s="619"/>
      <c r="DS10" s="619"/>
      <c r="DT10" s="619"/>
      <c r="DU10" s="619"/>
      <c r="DV10" s="619"/>
      <c r="DW10" s="619"/>
      <c r="DX10" s="619"/>
      <c r="DY10" s="619"/>
      <c r="DZ10" s="619"/>
      <c r="EA10" s="619"/>
      <c r="EB10" s="619"/>
      <c r="EC10" s="619"/>
      <c r="ED10" s="619"/>
      <c r="EE10" s="619"/>
      <c r="EF10" s="619"/>
      <c r="EG10" s="619"/>
      <c r="EH10" s="619"/>
      <c r="EI10" s="619"/>
      <c r="EJ10" s="619"/>
      <c r="EK10" s="619"/>
      <c r="EL10" s="619"/>
      <c r="EM10" s="619"/>
      <c r="EN10" s="619"/>
      <c r="EO10" s="619"/>
      <c r="EP10" s="619"/>
      <c r="EQ10" s="619"/>
      <c r="ER10" s="619"/>
      <c r="ES10" s="619"/>
      <c r="ET10" s="619"/>
      <c r="EU10" s="619"/>
      <c r="EV10" s="619"/>
      <c r="EW10" s="619"/>
      <c r="EX10" s="619"/>
      <c r="EY10" s="619"/>
      <c r="EZ10" s="619"/>
      <c r="FA10" s="619"/>
      <c r="FB10" s="619"/>
      <c r="FC10" s="619"/>
      <c r="FD10" s="619"/>
      <c r="FE10" s="619"/>
      <c r="FF10" s="619"/>
      <c r="FG10" s="619"/>
      <c r="FH10" s="619"/>
      <c r="FI10" s="619"/>
      <c r="FJ10" s="619"/>
      <c r="FK10" s="619"/>
      <c r="FL10" s="619"/>
      <c r="FM10" s="619"/>
      <c r="FN10" s="619"/>
      <c r="FO10" s="619"/>
      <c r="FP10" s="619"/>
      <c r="FQ10" s="619"/>
      <c r="FR10" s="619"/>
      <c r="FS10" s="619"/>
      <c r="FT10" s="619"/>
      <c r="FU10" s="619"/>
      <c r="FV10" s="619"/>
      <c r="FW10" s="619"/>
      <c r="FX10" s="619"/>
      <c r="FY10" s="619"/>
      <c r="FZ10" s="619"/>
      <c r="GA10" s="619"/>
      <c r="GB10" s="619"/>
      <c r="GC10" s="619"/>
      <c r="GD10" s="619"/>
      <c r="GE10" s="619"/>
      <c r="GF10" s="619"/>
      <c r="GG10" s="619"/>
      <c r="GH10" s="619"/>
      <c r="GI10" s="619"/>
      <c r="GJ10" s="619"/>
      <c r="GK10" s="619"/>
      <c r="GL10" s="619"/>
      <c r="GM10" s="619"/>
      <c r="GN10" s="619"/>
      <c r="GO10" s="619"/>
      <c r="GP10" s="619"/>
      <c r="GQ10" s="619"/>
      <c r="GR10" s="619"/>
      <c r="GS10" s="619"/>
      <c r="GT10" s="619"/>
      <c r="GU10" s="619"/>
      <c r="GV10" s="619"/>
      <c r="GW10" s="619"/>
      <c r="GX10" s="619"/>
      <c r="GY10" s="619"/>
      <c r="GZ10" s="619"/>
      <c r="HA10" s="619"/>
      <c r="HB10" s="619"/>
      <c r="HC10" s="619"/>
      <c r="HD10" s="619"/>
      <c r="HE10" s="619"/>
      <c r="HF10" s="619"/>
      <c r="HG10" s="619"/>
      <c r="HH10" s="619"/>
      <c r="HI10" s="619"/>
      <c r="HJ10" s="619"/>
      <c r="HK10" s="619"/>
      <c r="HL10" s="619"/>
      <c r="HM10" s="619"/>
      <c r="HN10" s="619"/>
      <c r="HO10" s="619"/>
      <c r="HP10" s="619"/>
      <c r="HQ10" s="619"/>
      <c r="HR10" s="619"/>
      <c r="HS10" s="619"/>
      <c r="HT10" s="619"/>
      <c r="HU10" s="619"/>
      <c r="HV10" s="619"/>
      <c r="HW10" s="619"/>
      <c r="HX10" s="619"/>
      <c r="HY10" s="619"/>
      <c r="HZ10" s="619"/>
      <c r="IA10" s="619"/>
      <c r="IB10" s="619"/>
      <c r="IC10" s="619"/>
      <c r="ID10" s="619"/>
      <c r="IE10" s="619"/>
      <c r="IF10" s="619"/>
      <c r="IG10" s="619"/>
      <c r="IH10" s="619"/>
      <c r="II10" s="619"/>
      <c r="IJ10" s="619"/>
      <c r="IK10" s="619"/>
      <c r="IL10" s="619"/>
      <c r="IM10" s="619"/>
      <c r="IN10" s="619"/>
      <c r="IO10" s="619"/>
      <c r="IP10" s="619"/>
      <c r="IQ10" s="619"/>
      <c r="IR10" s="619"/>
      <c r="IS10" s="619"/>
      <c r="IT10" s="619"/>
      <c r="IU10" s="619"/>
      <c r="IV10" s="619"/>
      <c r="IW10" s="619"/>
      <c r="IX10" s="619"/>
      <c r="IY10" s="619"/>
      <c r="IZ10" s="619"/>
      <c r="JA10" s="619"/>
      <c r="JB10" s="619"/>
      <c r="JC10" s="619"/>
      <c r="JD10" s="619"/>
      <c r="JE10" s="619"/>
      <c r="JF10" s="619"/>
      <c r="JG10" s="619"/>
      <c r="JH10" s="619"/>
      <c r="JI10" s="619"/>
      <c r="JJ10" s="619"/>
      <c r="JK10" s="619"/>
      <c r="JL10" s="619"/>
      <c r="JM10" s="619"/>
      <c r="JN10" s="619"/>
      <c r="JO10" s="619"/>
      <c r="JP10" s="619"/>
      <c r="JQ10" s="619"/>
      <c r="JR10" s="619"/>
      <c r="JS10" s="619"/>
      <c r="JT10" s="619"/>
      <c r="JU10" s="619"/>
      <c r="JV10" s="619"/>
      <c r="JW10" s="619"/>
      <c r="JX10" s="619"/>
      <c r="JY10" s="619"/>
      <c r="JZ10" s="619"/>
      <c r="KA10" s="619"/>
      <c r="KB10" s="619"/>
      <c r="KC10" s="619"/>
      <c r="KD10" s="619"/>
      <c r="KE10" s="619"/>
      <c r="KF10" s="619"/>
      <c r="KG10" s="619"/>
      <c r="KH10" s="619"/>
      <c r="KI10" s="619"/>
      <c r="KJ10" s="619"/>
      <c r="KK10" s="619"/>
      <c r="KL10" s="619"/>
      <c r="KM10" s="619"/>
      <c r="KN10" s="619"/>
      <c r="KO10" s="619"/>
      <c r="KP10" s="619"/>
      <c r="KQ10" s="619"/>
      <c r="KR10" s="619"/>
      <c r="KS10" s="619"/>
      <c r="KT10" s="619"/>
      <c r="KU10" s="619"/>
      <c r="KV10" s="619"/>
      <c r="KW10" s="619"/>
      <c r="KX10" s="619"/>
      <c r="KY10" s="619"/>
      <c r="KZ10" s="619"/>
      <c r="LA10" s="619"/>
      <c r="LB10" s="619"/>
      <c r="LC10" s="619"/>
      <c r="LD10" s="619"/>
      <c r="LE10" s="619"/>
      <c r="LF10" s="619"/>
      <c r="LG10" s="619"/>
      <c r="LH10" s="619"/>
      <c r="LI10" s="619"/>
      <c r="LJ10" s="619"/>
      <c r="LK10" s="619"/>
      <c r="LL10" s="619"/>
      <c r="LM10" s="619"/>
      <c r="LN10" s="619"/>
      <c r="LO10" s="619"/>
      <c r="LP10" s="619"/>
      <c r="LQ10" s="619"/>
      <c r="LR10" s="619"/>
      <c r="LS10" s="619"/>
      <c r="LT10" s="619"/>
      <c r="LU10" s="619"/>
      <c r="LV10" s="619"/>
      <c r="LW10" s="619"/>
      <c r="LX10" s="619"/>
      <c r="LY10" s="619"/>
      <c r="LZ10" s="619"/>
      <c r="MA10" s="619"/>
      <c r="MB10" s="619"/>
      <c r="MC10" s="619"/>
      <c r="MD10" s="619"/>
      <c r="ME10" s="619"/>
      <c r="MF10" s="619"/>
      <c r="MG10" s="619"/>
      <c r="MH10" s="619"/>
      <c r="MI10" s="619"/>
      <c r="MJ10" s="619"/>
      <c r="MK10" s="619"/>
      <c r="ML10" s="619"/>
      <c r="MM10" s="619"/>
      <c r="MN10" s="619"/>
      <c r="MO10" s="619"/>
      <c r="MP10" s="619"/>
      <c r="MQ10" s="619"/>
      <c r="MR10" s="619"/>
      <c r="MS10" s="619"/>
      <c r="MT10" s="619"/>
      <c r="MU10" s="619"/>
      <c r="MV10" s="619"/>
      <c r="MW10" s="619"/>
      <c r="MX10" s="619"/>
      <c r="MY10" s="619"/>
      <c r="MZ10" s="619"/>
      <c r="NA10" s="619"/>
      <c r="NB10" s="619"/>
      <c r="NC10" s="619"/>
      <c r="ND10" s="619"/>
      <c r="NE10" s="619"/>
      <c r="NF10" s="619"/>
      <c r="NG10" s="619"/>
      <c r="NH10" s="619"/>
      <c r="NI10" s="619"/>
      <c r="NJ10" s="619"/>
      <c r="NK10" s="619"/>
      <c r="NL10" s="619"/>
      <c r="NM10" s="619"/>
      <c r="NN10" s="619"/>
      <c r="NO10" s="619"/>
      <c r="NP10" s="619"/>
      <c r="NQ10" s="619"/>
      <c r="NR10" s="619"/>
      <c r="NS10" s="619"/>
      <c r="NT10" s="619"/>
      <c r="NU10" s="619"/>
      <c r="NV10" s="619"/>
      <c r="NW10" s="619"/>
      <c r="NX10" s="619"/>
      <c r="NY10" s="619"/>
      <c r="NZ10" s="619"/>
      <c r="OA10" s="619"/>
      <c r="OB10" s="619"/>
      <c r="OC10" s="619"/>
      <c r="OD10" s="619"/>
      <c r="OE10" s="619"/>
      <c r="OF10" s="619"/>
      <c r="OG10" s="619"/>
      <c r="OH10" s="619"/>
      <c r="OI10" s="619"/>
      <c r="OJ10" s="619"/>
      <c r="OK10" s="619"/>
      <c r="OL10" s="619"/>
      <c r="OM10" s="619"/>
      <c r="ON10" s="619"/>
      <c r="OO10" s="619"/>
      <c r="OP10" s="619"/>
      <c r="OQ10" s="619"/>
      <c r="OR10" s="619"/>
      <c r="OS10" s="619"/>
      <c r="OT10" s="619"/>
      <c r="OU10" s="619"/>
      <c r="OV10" s="619"/>
      <c r="OW10" s="619"/>
      <c r="OX10" s="619"/>
      <c r="OY10" s="619"/>
      <c r="OZ10" s="619"/>
      <c r="PA10" s="619"/>
      <c r="PB10" s="619"/>
      <c r="PC10" s="619"/>
      <c r="PD10" s="619"/>
      <c r="PE10" s="619"/>
      <c r="PF10" s="619"/>
      <c r="PG10" s="619"/>
      <c r="PH10" s="619"/>
      <c r="PI10" s="619"/>
      <c r="PJ10" s="619"/>
      <c r="PK10" s="619"/>
      <c r="PL10" s="619"/>
      <c r="PM10" s="619"/>
      <c r="PN10" s="619"/>
      <c r="PO10" s="619"/>
      <c r="PP10" s="619"/>
      <c r="PQ10" s="619"/>
      <c r="PR10" s="619"/>
      <c r="PS10" s="619"/>
      <c r="PT10" s="619"/>
      <c r="PU10" s="619"/>
      <c r="PV10" s="619"/>
      <c r="PW10" s="619"/>
      <c r="PX10" s="619"/>
      <c r="PY10" s="619"/>
      <c r="PZ10" s="619"/>
      <c r="QA10" s="619"/>
      <c r="QB10" s="619"/>
      <c r="QC10" s="619"/>
      <c r="QD10" s="619"/>
      <c r="QE10" s="619"/>
      <c r="QF10" s="619"/>
      <c r="QG10" s="619"/>
      <c r="QH10" s="619"/>
      <c r="QI10" s="619"/>
      <c r="QJ10" s="619"/>
      <c r="QK10" s="619"/>
      <c r="QL10" s="619"/>
      <c r="QM10" s="619"/>
      <c r="QN10" s="619"/>
      <c r="QO10" s="619"/>
      <c r="QP10" s="619"/>
      <c r="QQ10" s="619"/>
      <c r="QR10" s="619"/>
      <c r="QS10" s="619"/>
      <c r="QT10" s="619"/>
      <c r="QU10" s="619"/>
      <c r="QV10" s="619"/>
      <c r="QW10" s="619"/>
      <c r="QX10" s="619"/>
      <c r="QY10" s="619"/>
      <c r="QZ10" s="619"/>
      <c r="RA10" s="619"/>
      <c r="RB10" s="619"/>
      <c r="RC10" s="619"/>
      <c r="RD10" s="619"/>
      <c r="RE10" s="619"/>
      <c r="RF10" s="619"/>
      <c r="RG10" s="619"/>
      <c r="RH10" s="619"/>
      <c r="RI10" s="619"/>
      <c r="RJ10" s="619"/>
      <c r="RK10" s="619"/>
      <c r="RL10" s="619"/>
      <c r="RM10" s="619"/>
      <c r="RN10" s="619"/>
      <c r="RO10" s="619"/>
      <c r="RP10" s="619"/>
      <c r="RQ10" s="619"/>
      <c r="RR10" s="619"/>
      <c r="RS10" s="619"/>
      <c r="RT10" s="619"/>
      <c r="RU10" s="619"/>
      <c r="RV10" s="619"/>
      <c r="RW10" s="619"/>
      <c r="RX10" s="619"/>
      <c r="RY10" s="619"/>
      <c r="RZ10" s="619"/>
      <c r="SA10" s="619"/>
      <c r="SB10" s="619"/>
      <c r="SC10" s="619"/>
      <c r="SD10" s="619"/>
      <c r="SE10" s="619"/>
      <c r="SF10" s="619"/>
      <c r="SG10" s="619"/>
      <c r="SH10" s="619"/>
      <c r="SI10" s="619"/>
      <c r="SJ10" s="619"/>
      <c r="SK10" s="619"/>
      <c r="SL10" s="619"/>
      <c r="SM10" s="619"/>
      <c r="SN10" s="619"/>
      <c r="SO10" s="619"/>
      <c r="SP10" s="619"/>
      <c r="SQ10" s="619"/>
      <c r="SR10" s="619"/>
      <c r="SS10" s="619"/>
      <c r="ST10" s="619"/>
      <c r="SU10" s="619"/>
      <c r="SV10" s="619"/>
      <c r="SW10" s="619"/>
      <c r="SX10" s="619"/>
      <c r="SY10" s="619"/>
      <c r="SZ10" s="619"/>
      <c r="TA10" s="619"/>
      <c r="TB10" s="619"/>
      <c r="TC10" s="619"/>
      <c r="TD10" s="619"/>
      <c r="TE10" s="619"/>
      <c r="TF10" s="619"/>
      <c r="TG10" s="619"/>
      <c r="TH10" s="619"/>
      <c r="TI10" s="619"/>
      <c r="TJ10" s="619"/>
      <c r="TK10" s="619"/>
      <c r="TL10" s="619"/>
      <c r="TM10" s="619"/>
      <c r="TN10" s="619"/>
      <c r="TO10" s="619"/>
      <c r="TP10" s="619"/>
      <c r="TQ10" s="619"/>
      <c r="TR10" s="619"/>
      <c r="TS10" s="619"/>
      <c r="TT10" s="619"/>
      <c r="TU10" s="619"/>
      <c r="TV10" s="619"/>
      <c r="TW10" s="619"/>
      <c r="TX10" s="619"/>
      <c r="TY10" s="619"/>
      <c r="TZ10" s="619"/>
      <c r="UA10" s="619"/>
      <c r="UB10" s="619"/>
      <c r="UC10" s="619"/>
      <c r="UD10" s="619"/>
      <c r="UE10" s="619"/>
      <c r="UF10" s="619"/>
      <c r="UG10" s="619"/>
      <c r="UH10" s="619"/>
      <c r="UI10" s="619"/>
      <c r="UJ10" s="619"/>
      <c r="UK10" s="619"/>
      <c r="UL10" s="619"/>
      <c r="UM10" s="619"/>
      <c r="UN10" s="619"/>
      <c r="UO10" s="619"/>
      <c r="UP10" s="619"/>
      <c r="UQ10" s="619"/>
      <c r="UR10" s="619"/>
      <c r="US10" s="619"/>
      <c r="UT10" s="619"/>
      <c r="UU10" s="619"/>
      <c r="UV10" s="619"/>
      <c r="UW10" s="619"/>
      <c r="UX10" s="619"/>
      <c r="UY10" s="619"/>
      <c r="UZ10" s="619"/>
      <c r="VA10" s="619"/>
      <c r="VB10" s="619"/>
      <c r="VC10" s="619"/>
      <c r="VD10" s="619"/>
      <c r="VE10" s="619"/>
      <c r="VF10" s="619"/>
      <c r="VG10" s="619"/>
      <c r="VH10" s="619"/>
      <c r="VI10" s="619"/>
      <c r="VJ10" s="619"/>
      <c r="VK10" s="619"/>
      <c r="VL10" s="619"/>
      <c r="VM10" s="619"/>
      <c r="VN10" s="619"/>
      <c r="VO10" s="619"/>
      <c r="VP10" s="619"/>
      <c r="VQ10" s="619"/>
      <c r="VR10" s="619"/>
      <c r="VS10" s="619"/>
      <c r="VT10" s="619"/>
      <c r="VU10" s="619"/>
      <c r="VV10" s="619"/>
      <c r="VW10" s="619"/>
      <c r="VX10" s="619"/>
      <c r="VY10" s="619"/>
      <c r="VZ10" s="619"/>
      <c r="WA10" s="619"/>
      <c r="WB10" s="619"/>
      <c r="WC10" s="619"/>
      <c r="WD10" s="619"/>
      <c r="WE10" s="619"/>
      <c r="WF10" s="619"/>
      <c r="WG10" s="619"/>
      <c r="WH10" s="619"/>
      <c r="WI10" s="619"/>
      <c r="WJ10" s="619"/>
      <c r="WK10" s="619"/>
      <c r="WL10" s="619"/>
      <c r="WM10" s="619"/>
      <c r="WN10" s="619"/>
      <c r="WO10" s="619"/>
      <c r="WP10" s="619"/>
      <c r="WQ10" s="619"/>
      <c r="WR10" s="619"/>
      <c r="WS10" s="619"/>
      <c r="WT10" s="619"/>
      <c r="WU10" s="619"/>
      <c r="WV10" s="619"/>
      <c r="WW10" s="619"/>
      <c r="WX10" s="619"/>
      <c r="WY10" s="619"/>
      <c r="WZ10" s="619"/>
      <c r="XA10" s="619"/>
      <c r="XB10" s="619"/>
      <c r="XC10" s="619"/>
      <c r="XD10" s="619"/>
      <c r="XE10" s="619"/>
      <c r="XF10" s="619"/>
      <c r="XG10" s="619"/>
      <c r="XH10" s="619"/>
      <c r="XI10" s="619"/>
      <c r="XJ10" s="619"/>
      <c r="XK10" s="619"/>
      <c r="XL10" s="619"/>
      <c r="XM10" s="619"/>
      <c r="XN10" s="619"/>
      <c r="XO10" s="619"/>
      <c r="XP10" s="619"/>
      <c r="XQ10" s="619"/>
      <c r="XR10" s="619"/>
      <c r="XS10" s="619"/>
      <c r="XT10" s="619"/>
      <c r="XU10" s="619"/>
      <c r="XV10" s="619"/>
      <c r="XW10" s="619"/>
      <c r="XX10" s="619"/>
      <c r="XY10" s="619"/>
      <c r="XZ10" s="619"/>
      <c r="YA10" s="619"/>
      <c r="YB10" s="619"/>
      <c r="YC10" s="619"/>
      <c r="YD10" s="619"/>
      <c r="YE10" s="619"/>
      <c r="YF10" s="619"/>
      <c r="YG10" s="619"/>
      <c r="YH10" s="619"/>
      <c r="YI10" s="619"/>
      <c r="YJ10" s="619"/>
      <c r="YK10" s="619"/>
      <c r="YL10" s="619"/>
      <c r="YM10" s="619"/>
      <c r="YN10" s="619"/>
      <c r="YO10" s="619"/>
      <c r="YP10" s="619"/>
      <c r="YQ10" s="619"/>
      <c r="YR10" s="619"/>
      <c r="YS10" s="619"/>
      <c r="YT10" s="619"/>
      <c r="YU10" s="619"/>
      <c r="YV10" s="619"/>
      <c r="YW10" s="619"/>
      <c r="YX10" s="619"/>
      <c r="YY10" s="619"/>
      <c r="YZ10" s="619"/>
      <c r="ZA10" s="619"/>
      <c r="ZB10" s="619"/>
      <c r="ZC10" s="619"/>
      <c r="ZD10" s="619"/>
      <c r="ZE10" s="619"/>
      <c r="ZF10" s="619"/>
      <c r="ZG10" s="619"/>
      <c r="ZH10" s="619"/>
      <c r="ZI10" s="619"/>
      <c r="ZJ10" s="619"/>
      <c r="ZK10" s="619"/>
      <c r="ZL10" s="619"/>
      <c r="ZM10" s="619"/>
      <c r="ZN10" s="619"/>
      <c r="ZO10" s="619"/>
      <c r="ZP10" s="619"/>
      <c r="ZQ10" s="619"/>
      <c r="ZR10" s="619"/>
      <c r="ZS10" s="619"/>
      <c r="ZT10" s="619"/>
      <c r="ZU10" s="619"/>
      <c r="ZV10" s="619"/>
      <c r="ZW10" s="619"/>
      <c r="ZX10" s="619"/>
      <c r="ZY10" s="619"/>
      <c r="ZZ10" s="619"/>
      <c r="AAA10" s="619"/>
      <c r="AAB10" s="619"/>
      <c r="AAC10" s="619"/>
      <c r="AAD10" s="619"/>
      <c r="AAE10" s="619"/>
      <c r="AAF10" s="619"/>
      <c r="AAG10" s="619"/>
      <c r="AAH10" s="619"/>
      <c r="AAI10" s="619"/>
      <c r="AAJ10" s="619"/>
      <c r="AAK10" s="619"/>
      <c r="AAL10" s="619"/>
      <c r="AAM10" s="619"/>
      <c r="AAN10" s="619"/>
      <c r="AAO10" s="619"/>
      <c r="AAP10" s="619"/>
      <c r="AAQ10" s="619"/>
      <c r="AAR10" s="619"/>
      <c r="AAS10" s="619"/>
      <c r="AAT10" s="619"/>
      <c r="AAU10" s="619"/>
      <c r="AAV10" s="619"/>
      <c r="AAW10" s="619"/>
      <c r="AAX10" s="619"/>
      <c r="AAY10" s="619"/>
      <c r="AAZ10" s="619"/>
      <c r="ABA10" s="619"/>
      <c r="ABB10" s="619"/>
      <c r="ABC10" s="619"/>
      <c r="ABD10" s="619"/>
      <c r="ABE10" s="619"/>
      <c r="ABF10" s="619"/>
      <c r="ABG10" s="619"/>
      <c r="ABH10" s="619"/>
      <c r="ABI10" s="619"/>
      <c r="ABJ10" s="619"/>
      <c r="ABK10" s="619"/>
      <c r="ABL10" s="619"/>
      <c r="ABM10" s="619"/>
      <c r="ABN10" s="619"/>
      <c r="ABO10" s="619"/>
      <c r="ABP10" s="619"/>
      <c r="ABQ10" s="619"/>
      <c r="ABR10" s="619"/>
      <c r="ABS10" s="619"/>
      <c r="ABT10" s="619"/>
      <c r="ABU10" s="619"/>
      <c r="ABV10" s="619"/>
      <c r="ABW10" s="619"/>
      <c r="ABX10" s="619"/>
      <c r="ABY10" s="619"/>
      <c r="ABZ10" s="619"/>
      <c r="ACA10" s="619"/>
      <c r="ACB10" s="619"/>
      <c r="ACC10" s="619"/>
      <c r="ACD10" s="619"/>
      <c r="ACE10" s="619"/>
      <c r="ACF10" s="619"/>
      <c r="ACG10" s="619"/>
      <c r="ACH10" s="619"/>
      <c r="ACI10" s="619"/>
      <c r="ACJ10" s="619"/>
      <c r="ACK10" s="619"/>
      <c r="ACL10" s="619"/>
      <c r="ACM10" s="619"/>
      <c r="ACN10" s="619"/>
      <c r="ACO10" s="619"/>
      <c r="ACP10" s="619"/>
      <c r="ACQ10" s="619"/>
      <c r="ACR10" s="619"/>
      <c r="ACS10" s="619"/>
      <c r="ACT10" s="619"/>
      <c r="ACU10" s="619"/>
      <c r="ACV10" s="619"/>
      <c r="ACW10" s="619"/>
      <c r="ACX10" s="619"/>
      <c r="ACY10" s="619"/>
      <c r="ACZ10" s="619"/>
      <c r="ADA10" s="619"/>
      <c r="ADB10" s="619"/>
      <c r="ADC10" s="619"/>
      <c r="ADD10" s="619"/>
      <c r="ADE10" s="619"/>
      <c r="ADF10" s="619"/>
      <c r="ADG10" s="619"/>
      <c r="ADH10" s="619"/>
      <c r="ADI10" s="619"/>
      <c r="ADJ10" s="619"/>
      <c r="ADK10" s="619"/>
      <c r="ADL10" s="619"/>
      <c r="ADM10" s="619"/>
      <c r="ADN10" s="619"/>
      <c r="ADO10" s="619"/>
      <c r="ADP10" s="619"/>
      <c r="ADQ10" s="619"/>
      <c r="ADR10" s="619"/>
      <c r="ADS10" s="619"/>
      <c r="ADT10" s="619"/>
      <c r="ADU10" s="619"/>
      <c r="ADV10" s="619"/>
      <c r="ADW10" s="619"/>
      <c r="ADX10" s="619"/>
      <c r="ADY10" s="619"/>
      <c r="ADZ10" s="619"/>
      <c r="AEA10" s="619"/>
      <c r="AEB10" s="619"/>
      <c r="AEC10" s="619"/>
      <c r="AED10" s="619"/>
      <c r="AEE10" s="619"/>
      <c r="AEF10" s="619"/>
      <c r="AEG10" s="619"/>
      <c r="AEH10" s="619"/>
      <c r="AEI10" s="619"/>
      <c r="AEJ10" s="619"/>
      <c r="AEK10" s="619"/>
      <c r="AEL10" s="619"/>
      <c r="AEM10" s="619"/>
      <c r="AEN10" s="619"/>
      <c r="AEO10" s="619"/>
      <c r="AEP10" s="619"/>
      <c r="AEQ10" s="619"/>
      <c r="AER10" s="619"/>
      <c r="AES10" s="619"/>
      <c r="AET10" s="619"/>
      <c r="AEU10" s="619"/>
      <c r="AEV10" s="619"/>
      <c r="AEW10" s="619"/>
      <c r="AEX10" s="619"/>
      <c r="AEY10" s="619"/>
      <c r="AEZ10" s="619"/>
      <c r="AFA10" s="619"/>
      <c r="AFB10" s="619"/>
      <c r="AFC10" s="619"/>
      <c r="AFD10" s="619"/>
      <c r="AFE10" s="619"/>
      <c r="AFF10" s="619"/>
      <c r="AFG10" s="619"/>
      <c r="AFH10" s="619"/>
      <c r="AFI10" s="619"/>
      <c r="AFJ10" s="619"/>
      <c r="AFK10" s="619"/>
      <c r="AFL10" s="619"/>
      <c r="AFM10" s="619"/>
      <c r="AFN10" s="619"/>
      <c r="AFO10" s="619"/>
      <c r="AFP10" s="619"/>
      <c r="AFQ10" s="619"/>
      <c r="AFR10" s="619"/>
      <c r="AFS10" s="619"/>
      <c r="AFT10" s="619"/>
      <c r="AFU10" s="619"/>
      <c r="AFV10" s="619"/>
      <c r="AFW10" s="619"/>
      <c r="AFX10" s="619"/>
      <c r="AFY10" s="619"/>
      <c r="AFZ10" s="619"/>
      <c r="AGA10" s="619"/>
      <c r="AGB10" s="619"/>
      <c r="AGC10" s="619"/>
      <c r="AGD10" s="619"/>
      <c r="AGE10" s="619"/>
      <c r="AGF10" s="619"/>
      <c r="AGG10" s="619"/>
      <c r="AGH10" s="619"/>
      <c r="AGI10" s="619"/>
      <c r="AGJ10" s="619"/>
      <c r="AGK10" s="619"/>
      <c r="AGL10" s="619"/>
      <c r="AGM10" s="619"/>
      <c r="AGN10" s="619"/>
      <c r="AGO10" s="619"/>
      <c r="AGP10" s="619"/>
      <c r="AGQ10" s="619"/>
      <c r="AGR10" s="619"/>
      <c r="AGS10" s="619"/>
      <c r="AGT10" s="619"/>
      <c r="AGU10" s="619"/>
      <c r="AGV10" s="619"/>
      <c r="AGW10" s="619"/>
      <c r="AGX10" s="619"/>
      <c r="AGY10" s="619"/>
      <c r="AGZ10" s="619"/>
      <c r="AHA10" s="619"/>
      <c r="AHB10" s="619"/>
      <c r="AHC10" s="619"/>
      <c r="AHD10" s="619"/>
      <c r="AHE10" s="619"/>
      <c r="AHF10" s="619"/>
      <c r="AHG10" s="619"/>
      <c r="AHH10" s="619"/>
      <c r="AHI10" s="619"/>
      <c r="AHJ10" s="619"/>
      <c r="AHK10" s="619"/>
      <c r="AHL10" s="619"/>
      <c r="AHM10" s="619"/>
      <c r="AHN10" s="619"/>
      <c r="AHO10" s="619"/>
      <c r="AHP10" s="619"/>
      <c r="AHQ10" s="619"/>
      <c r="AHR10" s="619"/>
      <c r="AHS10" s="619"/>
      <c r="AHT10" s="619"/>
      <c r="AHU10" s="619"/>
      <c r="AHV10" s="619"/>
      <c r="AHW10" s="619"/>
      <c r="AHX10" s="619"/>
      <c r="AHY10" s="619"/>
      <c r="AHZ10" s="619"/>
      <c r="AIA10" s="619"/>
      <c r="AIB10" s="619"/>
      <c r="AIC10" s="619"/>
      <c r="AID10" s="619"/>
      <c r="AIE10" s="619"/>
      <c r="AIF10" s="619"/>
      <c r="AIG10" s="619"/>
      <c r="AIH10" s="619"/>
      <c r="AII10" s="619"/>
      <c r="AIJ10" s="619"/>
      <c r="AIK10" s="619"/>
      <c r="AIL10" s="619"/>
      <c r="AIM10" s="619"/>
      <c r="AIN10" s="619"/>
      <c r="AIO10" s="619"/>
      <c r="AIP10" s="619"/>
      <c r="AIQ10" s="619"/>
      <c r="AIR10" s="619"/>
      <c r="AIS10" s="619"/>
      <c r="AIT10" s="619"/>
      <c r="AIU10" s="619"/>
      <c r="AIV10" s="619"/>
      <c r="AIW10" s="619"/>
      <c r="AIX10" s="619"/>
      <c r="AIY10" s="619"/>
      <c r="AIZ10" s="619"/>
      <c r="AJA10" s="619"/>
      <c r="AJB10" s="619"/>
      <c r="AJC10" s="619"/>
      <c r="AJD10" s="619"/>
      <c r="AJE10" s="619"/>
      <c r="AJF10" s="619"/>
      <c r="AJG10" s="619"/>
      <c r="AJH10" s="619"/>
      <c r="AJI10" s="619"/>
      <c r="AJJ10" s="619"/>
      <c r="AJK10" s="619"/>
      <c r="AJL10" s="619"/>
      <c r="AJM10" s="619"/>
      <c r="AJN10" s="619"/>
      <c r="AJO10" s="619"/>
      <c r="AJP10" s="619"/>
      <c r="AJQ10" s="619"/>
      <c r="AJR10" s="619"/>
      <c r="AJS10" s="619"/>
      <c r="AJT10" s="619"/>
      <c r="AJU10" s="619"/>
      <c r="AJV10" s="619"/>
      <c r="AJW10" s="619"/>
      <c r="AJX10" s="619"/>
      <c r="AJY10" s="619"/>
      <c r="AJZ10" s="619"/>
      <c r="AKA10" s="619"/>
      <c r="AKB10" s="619"/>
      <c r="AKC10" s="619"/>
      <c r="AKD10" s="619"/>
      <c r="AKE10" s="619"/>
      <c r="AKF10" s="619"/>
      <c r="AKG10" s="619"/>
      <c r="AKH10" s="619"/>
      <c r="AKI10" s="619"/>
      <c r="AKJ10" s="619"/>
      <c r="AKK10" s="619"/>
      <c r="AKL10" s="619"/>
      <c r="AKM10" s="619"/>
      <c r="AKN10" s="619"/>
      <c r="AKO10" s="619"/>
      <c r="AKP10" s="619"/>
      <c r="AKQ10" s="619"/>
      <c r="AKR10" s="619"/>
      <c r="AKS10" s="619"/>
      <c r="AKT10" s="619"/>
      <c r="AKU10" s="619"/>
      <c r="AKV10" s="619"/>
      <c r="AKW10" s="619"/>
      <c r="AKX10" s="619"/>
      <c r="AKY10" s="619"/>
      <c r="AKZ10" s="619"/>
      <c r="ALA10" s="619"/>
      <c r="ALB10" s="619"/>
      <c r="ALC10" s="619"/>
      <c r="ALD10" s="619"/>
      <c r="ALE10" s="619"/>
      <c r="ALF10" s="619"/>
      <c r="ALG10" s="619"/>
      <c r="ALH10" s="619"/>
      <c r="ALI10" s="619"/>
      <c r="ALJ10" s="619"/>
      <c r="ALK10" s="619"/>
      <c r="ALL10" s="619"/>
      <c r="ALM10" s="619"/>
      <c r="ALN10" s="619"/>
      <c r="ALO10" s="619"/>
      <c r="ALP10" s="619"/>
      <c r="ALQ10" s="619"/>
      <c r="ALR10" s="619"/>
      <c r="ALS10" s="619"/>
      <c r="ALT10" s="619"/>
      <c r="ALU10" s="619"/>
      <c r="ALV10" s="619"/>
      <c r="ALW10" s="619"/>
      <c r="ALX10" s="619"/>
      <c r="ALY10" s="619"/>
      <c r="ALZ10" s="619"/>
      <c r="AMA10" s="619"/>
      <c r="AMB10" s="619"/>
      <c r="AMC10" s="619"/>
      <c r="AMD10" s="619"/>
      <c r="AME10" s="619"/>
      <c r="AMF10" s="619"/>
      <c r="AMG10" s="619"/>
      <c r="AMH10" s="619"/>
      <c r="AMI10" s="619"/>
      <c r="AMJ10" s="619"/>
      <c r="AMK10" s="619"/>
      <c r="AML10" s="619"/>
      <c r="AMM10" s="619"/>
      <c r="AMN10" s="619"/>
      <c r="AMO10" s="619"/>
      <c r="AMP10" s="619"/>
      <c r="AMQ10" s="619"/>
      <c r="AMR10" s="619"/>
      <c r="AMS10" s="619"/>
      <c r="AMT10" s="619"/>
      <c r="AMU10" s="619"/>
      <c r="AMV10" s="619"/>
      <c r="AMW10" s="619"/>
      <c r="AMX10" s="619"/>
      <c r="AMY10" s="619"/>
      <c r="AMZ10" s="619"/>
      <c r="ANA10" s="619"/>
      <c r="ANB10" s="619"/>
      <c r="ANC10" s="619"/>
      <c r="AND10" s="619"/>
      <c r="ANE10" s="619"/>
      <c r="ANF10" s="619"/>
      <c r="ANG10" s="619"/>
      <c r="ANH10" s="619"/>
      <c r="ANI10" s="619"/>
      <c r="ANJ10" s="619"/>
      <c r="ANK10" s="619"/>
      <c r="ANL10" s="619"/>
      <c r="ANM10" s="619"/>
      <c r="ANN10" s="619"/>
      <c r="ANO10" s="619"/>
      <c r="ANP10" s="619"/>
      <c r="ANQ10" s="619"/>
      <c r="ANR10" s="619"/>
      <c r="ANS10" s="619"/>
      <c r="ANT10" s="619"/>
      <c r="ANU10" s="619"/>
      <c r="ANV10" s="619"/>
      <c r="ANW10" s="619"/>
      <c r="ANX10" s="619"/>
      <c r="ANY10" s="619"/>
      <c r="ANZ10" s="619"/>
      <c r="AOA10" s="619"/>
      <c r="AOB10" s="619"/>
      <c r="AOC10" s="619"/>
      <c r="AOD10" s="619"/>
      <c r="AOE10" s="619"/>
      <c r="AOF10" s="619"/>
      <c r="AOG10" s="619"/>
      <c r="AOH10" s="619"/>
      <c r="AOI10" s="619"/>
      <c r="AOJ10" s="619"/>
      <c r="AOK10" s="619"/>
      <c r="AOL10" s="619"/>
      <c r="AOM10" s="619"/>
      <c r="AON10" s="619"/>
      <c r="AOO10" s="619"/>
      <c r="AOP10" s="619"/>
      <c r="AOQ10" s="619"/>
      <c r="AOR10" s="619"/>
      <c r="AOS10" s="619"/>
      <c r="AOT10" s="619"/>
      <c r="AOU10" s="619"/>
      <c r="AOV10" s="619"/>
      <c r="AOW10" s="619"/>
      <c r="AOX10" s="619"/>
      <c r="AOY10" s="619"/>
      <c r="AOZ10" s="619"/>
      <c r="APA10" s="619"/>
      <c r="APB10" s="619"/>
      <c r="APC10" s="619"/>
      <c r="APD10" s="619"/>
      <c r="APE10" s="619"/>
      <c r="APF10" s="619"/>
      <c r="APG10" s="619"/>
      <c r="APH10" s="619"/>
      <c r="API10" s="619"/>
      <c r="APJ10" s="619"/>
      <c r="APK10" s="619"/>
      <c r="APL10" s="619"/>
      <c r="APM10" s="619"/>
      <c r="APN10" s="619"/>
      <c r="APO10" s="619"/>
      <c r="APP10" s="619"/>
      <c r="APQ10" s="619"/>
      <c r="APR10" s="619"/>
      <c r="APS10" s="619"/>
      <c r="APT10" s="619"/>
      <c r="APU10" s="619"/>
      <c r="APV10" s="619"/>
      <c r="APW10" s="619"/>
      <c r="APX10" s="619"/>
      <c r="APY10" s="619"/>
      <c r="APZ10" s="619"/>
      <c r="AQA10" s="619"/>
      <c r="AQB10" s="619"/>
      <c r="AQC10" s="619"/>
      <c r="AQD10" s="619"/>
      <c r="AQE10" s="619"/>
      <c r="AQF10" s="619"/>
      <c r="AQG10" s="619"/>
      <c r="AQH10" s="619"/>
      <c r="AQI10" s="619"/>
      <c r="AQJ10" s="619"/>
      <c r="AQK10" s="619"/>
      <c r="AQL10" s="619"/>
      <c r="AQM10" s="619"/>
      <c r="AQN10" s="619"/>
      <c r="AQO10" s="619"/>
      <c r="AQP10" s="619"/>
      <c r="AQQ10" s="619"/>
      <c r="AQR10" s="619"/>
      <c r="AQS10" s="619"/>
      <c r="AQT10" s="619"/>
      <c r="AQU10" s="619"/>
      <c r="AQV10" s="619"/>
      <c r="AQW10" s="619"/>
      <c r="AQX10" s="619"/>
      <c r="AQY10" s="619"/>
      <c r="AQZ10" s="619"/>
      <c r="ARA10" s="619"/>
      <c r="ARB10" s="619"/>
      <c r="ARC10" s="619"/>
      <c r="ARD10" s="619"/>
      <c r="ARE10" s="619"/>
      <c r="ARF10" s="619"/>
      <c r="ARG10" s="619"/>
      <c r="ARH10" s="619"/>
      <c r="ARI10" s="619"/>
      <c r="ARJ10" s="619"/>
      <c r="ARK10" s="619"/>
      <c r="ARL10" s="619"/>
      <c r="ARM10" s="619"/>
      <c r="ARN10" s="619"/>
      <c r="ARO10" s="619"/>
      <c r="ARP10" s="619"/>
      <c r="ARQ10" s="619"/>
      <c r="ARR10" s="619"/>
      <c r="ARS10" s="619"/>
      <c r="ART10" s="619"/>
      <c r="ARU10" s="619"/>
      <c r="ARV10" s="619"/>
      <c r="ARW10" s="619"/>
      <c r="ARX10" s="619"/>
      <c r="ARY10" s="619"/>
      <c r="ARZ10" s="619"/>
      <c r="ASA10" s="619"/>
      <c r="ASB10" s="619"/>
      <c r="ASC10" s="619"/>
      <c r="ASD10" s="619"/>
      <c r="ASE10" s="619"/>
      <c r="ASF10" s="619"/>
      <c r="ASG10" s="619"/>
      <c r="ASH10" s="619"/>
      <c r="ASI10" s="619"/>
      <c r="ASJ10" s="619"/>
      <c r="ASK10" s="619"/>
      <c r="ASL10" s="619"/>
      <c r="ASM10" s="619"/>
      <c r="ASN10" s="619"/>
      <c r="ASO10" s="619"/>
      <c r="ASP10" s="619"/>
      <c r="ASQ10" s="619"/>
      <c r="ASR10" s="619"/>
      <c r="ASS10" s="619"/>
      <c r="AST10" s="619"/>
      <c r="ASU10" s="619"/>
      <c r="ASV10" s="619"/>
      <c r="ASW10" s="619"/>
      <c r="ASX10" s="619"/>
      <c r="ASY10" s="619"/>
      <c r="ASZ10" s="619"/>
      <c r="ATA10" s="619"/>
      <c r="ATB10" s="619"/>
      <c r="ATC10" s="619"/>
      <c r="ATD10" s="619"/>
      <c r="ATE10" s="619"/>
      <c r="ATF10" s="619"/>
      <c r="ATG10" s="619"/>
      <c r="ATH10" s="619"/>
      <c r="ATI10" s="619"/>
      <c r="ATJ10" s="619"/>
      <c r="ATK10" s="619"/>
      <c r="ATL10" s="619"/>
      <c r="ATM10" s="619"/>
      <c r="ATN10" s="619"/>
      <c r="ATO10" s="619"/>
      <c r="ATP10" s="619"/>
      <c r="ATQ10" s="619"/>
      <c r="ATR10" s="619"/>
      <c r="ATS10" s="619"/>
      <c r="ATT10" s="619"/>
      <c r="ATU10" s="619"/>
      <c r="ATV10" s="619"/>
      <c r="ATW10" s="619"/>
      <c r="ATX10" s="619"/>
      <c r="ATY10" s="619"/>
      <c r="ATZ10" s="619"/>
      <c r="AUA10" s="619"/>
      <c r="AUB10" s="619"/>
      <c r="AUC10" s="619"/>
      <c r="AUD10" s="619"/>
      <c r="AUE10" s="619"/>
      <c r="AUF10" s="619"/>
      <c r="AUG10" s="619"/>
      <c r="AUH10" s="619"/>
      <c r="AUI10" s="619"/>
      <c r="AUJ10" s="619"/>
      <c r="AUK10" s="619"/>
      <c r="AUL10" s="619"/>
      <c r="AUM10" s="619"/>
      <c r="AUN10" s="619"/>
      <c r="AUO10" s="619"/>
      <c r="AUP10" s="619"/>
      <c r="AUQ10" s="619"/>
      <c r="AUR10" s="619"/>
      <c r="AUS10" s="619"/>
      <c r="AUT10" s="619"/>
      <c r="AUU10" s="619"/>
      <c r="AUV10" s="619"/>
      <c r="AUW10" s="619"/>
      <c r="AUX10" s="619"/>
      <c r="AUY10" s="619"/>
      <c r="AUZ10" s="619"/>
      <c r="AVA10" s="619"/>
      <c r="AVB10" s="619"/>
      <c r="AVC10" s="619"/>
      <c r="AVD10" s="619"/>
      <c r="AVE10" s="619"/>
      <c r="AVF10" s="619"/>
      <c r="AVG10" s="619"/>
      <c r="AVH10" s="619"/>
      <c r="AVI10" s="619"/>
      <c r="AVJ10" s="619"/>
      <c r="AVK10" s="619"/>
      <c r="AVL10" s="619"/>
      <c r="AVM10" s="619"/>
      <c r="AVN10" s="619"/>
      <c r="AVO10" s="619"/>
      <c r="AVP10" s="619"/>
      <c r="AVQ10" s="619"/>
      <c r="AVR10" s="619"/>
      <c r="AVS10" s="619"/>
      <c r="AVT10" s="619"/>
      <c r="AVU10" s="619"/>
      <c r="AVV10" s="619"/>
      <c r="AVW10" s="619"/>
      <c r="AVX10" s="619"/>
      <c r="AVY10" s="619"/>
      <c r="AVZ10" s="619"/>
      <c r="AWA10" s="619"/>
      <c r="AWB10" s="619"/>
      <c r="AWC10" s="619"/>
      <c r="AWD10" s="619"/>
      <c r="AWE10" s="619"/>
      <c r="AWF10" s="619"/>
      <c r="AWG10" s="619"/>
      <c r="AWH10" s="619"/>
      <c r="AWI10" s="619"/>
      <c r="AWJ10" s="619"/>
      <c r="AWK10" s="619"/>
      <c r="AWL10" s="619"/>
      <c r="AWM10" s="619"/>
      <c r="AWN10" s="619"/>
      <c r="AWO10" s="619"/>
      <c r="AWP10" s="619"/>
      <c r="AWQ10" s="619"/>
      <c r="AWR10" s="619"/>
      <c r="AWS10" s="619"/>
      <c r="AWT10" s="619"/>
      <c r="AWU10" s="619"/>
      <c r="AWV10" s="619"/>
      <c r="AWW10" s="619"/>
      <c r="AWX10" s="619"/>
      <c r="AWY10" s="619"/>
      <c r="AWZ10" s="619"/>
      <c r="AXA10" s="619"/>
      <c r="AXB10" s="619"/>
      <c r="AXC10" s="619"/>
      <c r="AXD10" s="619"/>
      <c r="AXE10" s="619"/>
      <c r="AXF10" s="619"/>
      <c r="AXG10" s="619"/>
      <c r="AXH10" s="619"/>
      <c r="AXI10" s="619"/>
      <c r="AXJ10" s="619"/>
      <c r="AXK10" s="619"/>
      <c r="AXL10" s="619"/>
      <c r="AXM10" s="619"/>
      <c r="AXN10" s="619"/>
      <c r="AXO10" s="619"/>
      <c r="AXP10" s="619"/>
      <c r="AXQ10" s="619"/>
      <c r="AXR10" s="619"/>
      <c r="AXS10" s="619"/>
      <c r="AXT10" s="619"/>
      <c r="AXU10" s="619"/>
      <c r="AXV10" s="619"/>
      <c r="AXW10" s="619"/>
      <c r="AXX10" s="619"/>
      <c r="AXY10" s="619"/>
      <c r="AXZ10" s="619"/>
      <c r="AYA10" s="619"/>
      <c r="AYB10" s="619"/>
      <c r="AYC10" s="619"/>
      <c r="AYD10" s="619"/>
      <c r="AYE10" s="619"/>
      <c r="AYF10" s="619"/>
      <c r="AYG10" s="619"/>
      <c r="AYH10" s="619"/>
      <c r="AYI10" s="619"/>
      <c r="AYJ10" s="619"/>
      <c r="AYK10" s="619"/>
      <c r="AYL10" s="619"/>
      <c r="AYM10" s="619"/>
      <c r="AYN10" s="619"/>
      <c r="AYO10" s="619"/>
      <c r="AYP10" s="619"/>
      <c r="AYQ10" s="619"/>
      <c r="AYR10" s="619"/>
      <c r="AYS10" s="619"/>
      <c r="AYT10" s="619"/>
      <c r="AYU10" s="619"/>
      <c r="AYV10" s="619"/>
      <c r="AYW10" s="619"/>
      <c r="AYX10" s="619"/>
      <c r="AYY10" s="619"/>
      <c r="AYZ10" s="619"/>
      <c r="AZA10" s="619"/>
      <c r="AZB10" s="619"/>
      <c r="AZC10" s="619"/>
      <c r="AZD10" s="619"/>
      <c r="AZE10" s="619"/>
      <c r="AZF10" s="619"/>
      <c r="AZG10" s="619"/>
      <c r="AZH10" s="619"/>
      <c r="AZI10" s="619"/>
      <c r="AZJ10" s="619"/>
      <c r="AZK10" s="619"/>
      <c r="AZL10" s="619"/>
      <c r="AZM10" s="619"/>
      <c r="AZN10" s="619"/>
      <c r="AZO10" s="619"/>
      <c r="AZP10" s="619"/>
      <c r="AZQ10" s="619"/>
      <c r="AZR10" s="619"/>
      <c r="AZS10" s="619"/>
      <c r="AZT10" s="619"/>
      <c r="AZU10" s="619"/>
      <c r="AZV10" s="619"/>
      <c r="AZW10" s="619"/>
      <c r="AZX10" s="619"/>
      <c r="AZY10" s="619"/>
      <c r="AZZ10" s="619"/>
      <c r="BAA10" s="619"/>
      <c r="BAB10" s="619"/>
      <c r="BAC10" s="619"/>
      <c r="BAD10" s="619"/>
      <c r="BAE10" s="619"/>
      <c r="BAF10" s="619"/>
      <c r="BAG10" s="619"/>
      <c r="BAH10" s="619"/>
      <c r="BAI10" s="619"/>
      <c r="BAJ10" s="619"/>
      <c r="BAK10" s="619"/>
      <c r="BAL10" s="619"/>
      <c r="BAM10" s="619"/>
      <c r="BAN10" s="619"/>
      <c r="BAO10" s="619"/>
      <c r="BAP10" s="619"/>
      <c r="BAQ10" s="619"/>
      <c r="BAR10" s="619"/>
      <c r="BAS10" s="619"/>
      <c r="BAT10" s="619"/>
      <c r="BAU10" s="619"/>
      <c r="BAV10" s="619"/>
      <c r="BAW10" s="619"/>
      <c r="BAX10" s="619"/>
      <c r="BAY10" s="619"/>
      <c r="BAZ10" s="619"/>
      <c r="BBA10" s="619"/>
      <c r="BBB10" s="619"/>
      <c r="BBC10" s="619"/>
      <c r="BBD10" s="619"/>
      <c r="BBE10" s="619"/>
      <c r="BBF10" s="619"/>
      <c r="BBG10" s="619"/>
      <c r="BBH10" s="619"/>
      <c r="BBI10" s="619"/>
      <c r="BBJ10" s="619"/>
      <c r="BBK10" s="619"/>
      <c r="BBL10" s="619"/>
      <c r="BBM10" s="619"/>
      <c r="BBN10" s="619"/>
      <c r="BBO10" s="619"/>
      <c r="BBP10" s="619"/>
      <c r="BBQ10" s="619"/>
      <c r="BBR10" s="619"/>
      <c r="BBS10" s="619"/>
      <c r="BBT10" s="619"/>
      <c r="BBU10" s="619"/>
      <c r="BBV10" s="619"/>
      <c r="BBW10" s="619"/>
      <c r="BBX10" s="619"/>
      <c r="BBY10" s="619"/>
      <c r="BBZ10" s="619"/>
      <c r="BCA10" s="619"/>
      <c r="BCB10" s="619"/>
      <c r="BCC10" s="619"/>
      <c r="BCD10" s="619"/>
      <c r="BCE10" s="619"/>
      <c r="BCF10" s="619"/>
      <c r="BCG10" s="619"/>
      <c r="BCH10" s="619"/>
      <c r="BCI10" s="619"/>
      <c r="BCJ10" s="619"/>
      <c r="BCK10" s="619"/>
      <c r="BCL10" s="619"/>
      <c r="BCM10" s="619"/>
      <c r="BCN10" s="619"/>
      <c r="BCO10" s="619"/>
      <c r="BCP10" s="619"/>
      <c r="BCQ10" s="619"/>
      <c r="BCR10" s="619"/>
      <c r="BCS10" s="619"/>
      <c r="BCT10" s="619"/>
      <c r="BCU10" s="619"/>
      <c r="BCV10" s="619"/>
      <c r="BCW10" s="619"/>
      <c r="BCX10" s="619"/>
      <c r="BCY10" s="619"/>
      <c r="BCZ10" s="619"/>
      <c r="BDA10" s="619"/>
      <c r="BDB10" s="619"/>
      <c r="BDC10" s="619"/>
      <c r="BDD10" s="619"/>
      <c r="BDE10" s="619"/>
      <c r="BDF10" s="619"/>
      <c r="BDG10" s="619"/>
      <c r="BDH10" s="619"/>
      <c r="BDI10" s="619"/>
      <c r="BDJ10" s="619"/>
      <c r="BDK10" s="619"/>
      <c r="BDL10" s="619"/>
      <c r="BDM10" s="619"/>
      <c r="BDN10" s="619"/>
      <c r="BDO10" s="619"/>
      <c r="BDP10" s="619"/>
      <c r="BDQ10" s="619"/>
      <c r="BDR10" s="619"/>
      <c r="BDS10" s="619"/>
      <c r="BDT10" s="619"/>
      <c r="BDU10" s="619"/>
      <c r="BDV10" s="619"/>
      <c r="BDW10" s="619"/>
      <c r="BDX10" s="619"/>
      <c r="BDY10" s="619"/>
      <c r="BDZ10" s="619"/>
      <c r="BEA10" s="619"/>
      <c r="BEB10" s="619"/>
      <c r="BEC10" s="619"/>
      <c r="BED10" s="619"/>
      <c r="BEE10" s="619"/>
      <c r="BEF10" s="619"/>
      <c r="BEG10" s="619"/>
      <c r="BEH10" s="619"/>
      <c r="BEI10" s="619"/>
      <c r="BEJ10" s="619"/>
      <c r="BEK10" s="619"/>
      <c r="BEL10" s="619"/>
      <c r="BEM10" s="619"/>
      <c r="BEN10" s="619"/>
      <c r="BEO10" s="619"/>
      <c r="BEP10" s="619"/>
      <c r="BEQ10" s="619"/>
      <c r="BER10" s="619"/>
      <c r="BES10" s="619"/>
      <c r="BET10" s="619"/>
      <c r="BEU10" s="619"/>
      <c r="BEV10" s="619"/>
      <c r="BEW10" s="619"/>
      <c r="BEX10" s="619"/>
      <c r="BEY10" s="619"/>
      <c r="BEZ10" s="619"/>
      <c r="BFA10" s="619"/>
      <c r="BFB10" s="619"/>
      <c r="BFC10" s="619"/>
      <c r="BFD10" s="619"/>
      <c r="BFE10" s="619"/>
      <c r="BFF10" s="619"/>
      <c r="BFG10" s="619"/>
      <c r="BFH10" s="619"/>
      <c r="BFI10" s="619"/>
      <c r="BFJ10" s="619"/>
      <c r="BFK10" s="619"/>
      <c r="BFL10" s="619"/>
      <c r="BFM10" s="619"/>
      <c r="BFN10" s="619"/>
      <c r="BFO10" s="619"/>
      <c r="BFP10" s="619"/>
      <c r="BFQ10" s="619"/>
      <c r="BFR10" s="619"/>
      <c r="BFS10" s="619"/>
      <c r="BFT10" s="619"/>
      <c r="BFU10" s="619"/>
      <c r="BFV10" s="619"/>
      <c r="BFW10" s="619"/>
      <c r="BFX10" s="619"/>
      <c r="BFY10" s="619"/>
      <c r="BFZ10" s="619"/>
      <c r="BGA10" s="619"/>
      <c r="BGB10" s="619"/>
      <c r="BGC10" s="619"/>
      <c r="BGD10" s="619"/>
      <c r="BGE10" s="619"/>
      <c r="BGF10" s="619"/>
      <c r="BGG10" s="619"/>
      <c r="BGH10" s="619"/>
      <c r="BGI10" s="619"/>
      <c r="BGJ10" s="619"/>
      <c r="BGK10" s="619"/>
      <c r="BGL10" s="619"/>
      <c r="BGM10" s="619"/>
      <c r="BGN10" s="619"/>
      <c r="BGO10" s="619"/>
      <c r="BGP10" s="619"/>
      <c r="BGQ10" s="619"/>
      <c r="BGR10" s="619"/>
      <c r="BGS10" s="619"/>
      <c r="BGT10" s="619"/>
      <c r="BGU10" s="619"/>
      <c r="BGV10" s="619"/>
      <c r="BGW10" s="619"/>
      <c r="BGX10" s="619"/>
      <c r="BGY10" s="619"/>
      <c r="BGZ10" s="619"/>
      <c r="BHA10" s="619"/>
      <c r="BHB10" s="619"/>
      <c r="BHC10" s="619"/>
      <c r="BHD10" s="619"/>
      <c r="BHE10" s="619"/>
      <c r="BHF10" s="619"/>
      <c r="BHG10" s="619"/>
      <c r="BHH10" s="619"/>
      <c r="BHI10" s="619"/>
      <c r="BHJ10" s="619"/>
      <c r="BHK10" s="619"/>
      <c r="BHL10" s="619"/>
      <c r="BHM10" s="619"/>
      <c r="BHN10" s="619"/>
      <c r="BHO10" s="619"/>
      <c r="BHP10" s="619"/>
      <c r="BHQ10" s="619"/>
      <c r="BHR10" s="619"/>
      <c r="BHS10" s="619"/>
      <c r="BHT10" s="619"/>
      <c r="BHU10" s="619"/>
      <c r="BHV10" s="619"/>
      <c r="BHW10" s="619"/>
      <c r="BHX10" s="619"/>
      <c r="BHY10" s="619"/>
      <c r="BHZ10" s="619"/>
      <c r="BIA10" s="619"/>
      <c r="BIB10" s="619"/>
      <c r="BIC10" s="619"/>
      <c r="BID10" s="619"/>
      <c r="BIE10" s="619"/>
      <c r="BIF10" s="619"/>
      <c r="BIG10" s="619"/>
      <c r="BIH10" s="619"/>
      <c r="BII10" s="619"/>
      <c r="BIJ10" s="619"/>
      <c r="BIK10" s="619"/>
      <c r="BIL10" s="619"/>
      <c r="BIM10" s="619"/>
      <c r="BIN10" s="619"/>
      <c r="BIO10" s="619"/>
      <c r="BIP10" s="619"/>
      <c r="BIQ10" s="619"/>
      <c r="BIR10" s="619"/>
      <c r="BIS10" s="619"/>
      <c r="BIT10" s="619"/>
      <c r="BIU10" s="619"/>
      <c r="BIV10" s="619"/>
      <c r="BIW10" s="619"/>
      <c r="BIX10" s="619"/>
      <c r="BIY10" s="619"/>
      <c r="BIZ10" s="619"/>
      <c r="BJA10" s="619"/>
      <c r="BJB10" s="619"/>
      <c r="BJC10" s="619"/>
      <c r="BJD10" s="619"/>
      <c r="BJE10" s="619"/>
      <c r="BJF10" s="619"/>
      <c r="BJG10" s="619"/>
      <c r="BJH10" s="619"/>
      <c r="BJI10" s="619"/>
      <c r="BJJ10" s="619"/>
      <c r="BJK10" s="619"/>
      <c r="BJL10" s="619"/>
      <c r="BJM10" s="619"/>
      <c r="BJN10" s="619"/>
      <c r="BJO10" s="619"/>
      <c r="BJP10" s="619"/>
      <c r="BJQ10" s="619"/>
      <c r="BJR10" s="619"/>
      <c r="BJS10" s="619"/>
      <c r="BJT10" s="619"/>
      <c r="BJU10" s="619"/>
      <c r="BJV10" s="619"/>
      <c r="BJW10" s="619"/>
      <c r="BJX10" s="619"/>
      <c r="BJY10" s="619"/>
      <c r="BJZ10" s="619"/>
      <c r="BKA10" s="619"/>
      <c r="BKB10" s="619"/>
      <c r="BKC10" s="619"/>
      <c r="BKD10" s="619"/>
      <c r="BKE10" s="619"/>
      <c r="BKF10" s="619"/>
      <c r="BKG10" s="619"/>
      <c r="BKH10" s="619"/>
      <c r="BKI10" s="619"/>
      <c r="BKJ10" s="619"/>
      <c r="BKK10" s="619"/>
      <c r="BKL10" s="619"/>
      <c r="BKM10" s="619"/>
      <c r="BKN10" s="619"/>
      <c r="BKO10" s="619"/>
      <c r="BKP10" s="619"/>
      <c r="BKQ10" s="619"/>
      <c r="BKR10" s="619"/>
      <c r="BKS10" s="619"/>
      <c r="BKT10" s="619"/>
      <c r="BKU10" s="619"/>
      <c r="BKV10" s="619"/>
      <c r="BKW10" s="619"/>
      <c r="BKX10" s="619"/>
      <c r="BKY10" s="619"/>
      <c r="BKZ10" s="619"/>
      <c r="BLA10" s="619"/>
      <c r="BLB10" s="619"/>
      <c r="BLC10" s="619"/>
      <c r="BLD10" s="619"/>
      <c r="BLE10" s="619"/>
      <c r="BLF10" s="619"/>
      <c r="BLG10" s="619"/>
      <c r="BLH10" s="619"/>
      <c r="BLI10" s="619"/>
      <c r="BLJ10" s="619"/>
      <c r="BLK10" s="619"/>
      <c r="BLL10" s="619"/>
      <c r="BLM10" s="619"/>
      <c r="BLN10" s="619"/>
      <c r="BLO10" s="619"/>
      <c r="BLP10" s="619"/>
      <c r="BLQ10" s="619"/>
      <c r="BLR10" s="619"/>
      <c r="BLS10" s="619"/>
      <c r="BLT10" s="619"/>
      <c r="BLU10" s="619"/>
      <c r="BLV10" s="619"/>
      <c r="BLW10" s="619"/>
      <c r="BLX10" s="619"/>
      <c r="BLY10" s="619"/>
      <c r="BLZ10" s="619"/>
      <c r="BMA10" s="619"/>
      <c r="BMB10" s="619"/>
      <c r="BMC10" s="619"/>
      <c r="BMD10" s="619"/>
      <c r="BME10" s="619"/>
      <c r="BMF10" s="619"/>
      <c r="BMG10" s="619"/>
      <c r="BMH10" s="619"/>
      <c r="BMI10" s="619"/>
      <c r="BMJ10" s="619"/>
      <c r="BMK10" s="619"/>
      <c r="BML10" s="619"/>
      <c r="BMM10" s="619"/>
      <c r="BMN10" s="619"/>
      <c r="BMO10" s="619"/>
      <c r="BMP10" s="619"/>
      <c r="BMQ10" s="619"/>
      <c r="BMR10" s="619"/>
      <c r="BMS10" s="619"/>
      <c r="BMT10" s="619"/>
      <c r="BMU10" s="619"/>
      <c r="BMV10" s="619"/>
      <c r="BMW10" s="619"/>
      <c r="BMX10" s="619"/>
      <c r="BMY10" s="619"/>
      <c r="BMZ10" s="619"/>
      <c r="BNA10" s="619"/>
      <c r="BNB10" s="619"/>
      <c r="BNC10" s="619"/>
      <c r="BND10" s="619"/>
      <c r="BNE10" s="619"/>
      <c r="BNF10" s="619"/>
      <c r="BNG10" s="619"/>
      <c r="BNH10" s="619"/>
      <c r="BNI10" s="619"/>
      <c r="BNJ10" s="619"/>
      <c r="BNK10" s="619"/>
      <c r="BNL10" s="619"/>
      <c r="BNM10" s="619"/>
      <c r="BNN10" s="619"/>
      <c r="BNO10" s="619"/>
      <c r="BNP10" s="619"/>
      <c r="BNQ10" s="619"/>
      <c r="BNR10" s="619"/>
      <c r="BNS10" s="619"/>
      <c r="BNT10" s="619"/>
      <c r="BNU10" s="619"/>
      <c r="BNV10" s="619"/>
      <c r="BNW10" s="619"/>
      <c r="BNX10" s="619"/>
      <c r="BNY10" s="619"/>
      <c r="BNZ10" s="619"/>
      <c r="BOA10" s="619"/>
      <c r="BOB10" s="619"/>
      <c r="BOC10" s="619"/>
      <c r="BOD10" s="619"/>
      <c r="BOE10" s="619"/>
      <c r="BOF10" s="619"/>
      <c r="BOG10" s="619"/>
      <c r="BOH10" s="619"/>
      <c r="BOI10" s="619"/>
      <c r="BOJ10" s="619"/>
      <c r="BOK10" s="619"/>
      <c r="BOL10" s="619"/>
      <c r="BOM10" s="619"/>
      <c r="BON10" s="619"/>
      <c r="BOO10" s="619"/>
      <c r="BOP10" s="619"/>
      <c r="BOQ10" s="619"/>
      <c r="BOR10" s="619"/>
      <c r="BOS10" s="619"/>
      <c r="BOT10" s="619"/>
      <c r="BOU10" s="619"/>
      <c r="BOV10" s="619"/>
      <c r="BOW10" s="619"/>
      <c r="BOX10" s="619"/>
      <c r="BOY10" s="619"/>
      <c r="BOZ10" s="619"/>
      <c r="BPA10" s="619"/>
      <c r="BPB10" s="619"/>
      <c r="BPC10" s="619"/>
      <c r="BPD10" s="619"/>
      <c r="BPE10" s="619"/>
      <c r="BPF10" s="619"/>
      <c r="BPG10" s="619"/>
      <c r="BPH10" s="619"/>
      <c r="BPI10" s="619"/>
      <c r="BPJ10" s="619"/>
      <c r="BPK10" s="619"/>
      <c r="BPL10" s="619"/>
      <c r="BPM10" s="619"/>
      <c r="BPN10" s="619"/>
      <c r="BPO10" s="619"/>
      <c r="BPP10" s="619"/>
      <c r="BPQ10" s="619"/>
      <c r="BPR10" s="619"/>
      <c r="BPS10" s="619"/>
      <c r="BPT10" s="619"/>
      <c r="BPU10" s="619"/>
      <c r="BPV10" s="619"/>
      <c r="BPW10" s="619"/>
      <c r="BPX10" s="619"/>
      <c r="BPY10" s="619"/>
      <c r="BPZ10" s="619"/>
      <c r="BQA10" s="619"/>
      <c r="BQB10" s="619"/>
      <c r="BQC10" s="619"/>
      <c r="BQD10" s="619"/>
      <c r="BQE10" s="619"/>
      <c r="BQF10" s="619"/>
      <c r="BQG10" s="619"/>
      <c r="BQH10" s="619"/>
      <c r="BQI10" s="619"/>
      <c r="BQJ10" s="619"/>
      <c r="BQK10" s="619"/>
      <c r="BQL10" s="619"/>
      <c r="BQM10" s="619"/>
      <c r="BQN10" s="619"/>
      <c r="BQO10" s="619"/>
      <c r="BQP10" s="619"/>
      <c r="BQQ10" s="619"/>
      <c r="BQR10" s="619"/>
      <c r="BQS10" s="619"/>
      <c r="BQT10" s="619"/>
      <c r="BQU10" s="619"/>
      <c r="BQV10" s="619"/>
      <c r="BQW10" s="619"/>
      <c r="BQX10" s="619"/>
      <c r="BQY10" s="619"/>
      <c r="BQZ10" s="619"/>
      <c r="BRA10" s="619"/>
      <c r="BRB10" s="619"/>
      <c r="BRC10" s="619"/>
      <c r="BRD10" s="619"/>
      <c r="BRE10" s="619"/>
      <c r="BRF10" s="619"/>
      <c r="BRG10" s="619"/>
      <c r="BRH10" s="619"/>
      <c r="BRI10" s="619"/>
      <c r="BRJ10" s="619"/>
      <c r="BRK10" s="619"/>
      <c r="BRL10" s="619"/>
      <c r="BRM10" s="619"/>
      <c r="BRN10" s="619"/>
      <c r="BRO10" s="619"/>
      <c r="BRP10" s="619"/>
      <c r="BRQ10" s="619"/>
      <c r="BRR10" s="619"/>
      <c r="BRS10" s="619"/>
      <c r="BRT10" s="619"/>
      <c r="BRU10" s="619"/>
      <c r="BRV10" s="619"/>
      <c r="BRW10" s="619"/>
      <c r="BRX10" s="619"/>
      <c r="BRY10" s="619"/>
      <c r="BRZ10" s="619"/>
      <c r="BSA10" s="619"/>
      <c r="BSB10" s="619"/>
      <c r="BSC10" s="619"/>
      <c r="BSD10" s="619"/>
      <c r="BSE10" s="619"/>
      <c r="BSF10" s="619"/>
      <c r="BSG10" s="619"/>
      <c r="BSH10" s="619"/>
      <c r="BSI10" s="619"/>
      <c r="BSJ10" s="619"/>
      <c r="BSK10" s="619"/>
      <c r="BSL10" s="619"/>
      <c r="BSM10" s="619"/>
      <c r="BSN10" s="619"/>
      <c r="BSO10" s="619"/>
      <c r="BSP10" s="619"/>
      <c r="BSQ10" s="619"/>
      <c r="BSR10" s="619"/>
      <c r="BSS10" s="619"/>
      <c r="BST10" s="619"/>
      <c r="BSU10" s="619"/>
      <c r="BSV10" s="619"/>
      <c r="BSW10" s="619"/>
      <c r="BSX10" s="619"/>
      <c r="BSY10" s="619"/>
      <c r="BSZ10" s="619"/>
      <c r="BTA10" s="619"/>
      <c r="BTB10" s="619"/>
      <c r="BTC10" s="619"/>
      <c r="BTD10" s="619"/>
      <c r="BTE10" s="619"/>
      <c r="BTF10" s="619"/>
      <c r="BTG10" s="619"/>
      <c r="BTH10" s="619"/>
      <c r="BTI10" s="619"/>
      <c r="BTJ10" s="619"/>
      <c r="BTK10" s="619"/>
      <c r="BTL10" s="619"/>
      <c r="BTM10" s="619"/>
      <c r="BTN10" s="619"/>
      <c r="BTO10" s="619"/>
      <c r="BTP10" s="619"/>
      <c r="BTQ10" s="619"/>
      <c r="BTR10" s="619"/>
      <c r="BTS10" s="619"/>
      <c r="BTT10" s="619"/>
      <c r="BTU10" s="619"/>
      <c r="BTV10" s="619"/>
      <c r="BTW10" s="619"/>
      <c r="BTX10" s="619"/>
      <c r="BTY10" s="619"/>
      <c r="BTZ10" s="619"/>
      <c r="BUA10" s="619"/>
      <c r="BUB10" s="619"/>
      <c r="BUC10" s="619"/>
      <c r="BUD10" s="619"/>
      <c r="BUE10" s="619"/>
      <c r="BUF10" s="619"/>
      <c r="BUG10" s="619"/>
      <c r="BUH10" s="619"/>
      <c r="BUI10" s="619"/>
      <c r="BUJ10" s="619"/>
      <c r="BUK10" s="619"/>
      <c r="BUL10" s="619"/>
      <c r="BUM10" s="619"/>
      <c r="BUN10" s="619"/>
      <c r="BUO10" s="619"/>
      <c r="BUP10" s="619"/>
      <c r="BUQ10" s="619"/>
      <c r="BUR10" s="619"/>
      <c r="BUS10" s="619"/>
      <c r="BUT10" s="619"/>
      <c r="BUU10" s="619"/>
      <c r="BUV10" s="619"/>
      <c r="BUW10" s="619"/>
      <c r="BUX10" s="619"/>
      <c r="BUY10" s="619"/>
      <c r="BUZ10" s="619"/>
      <c r="BVA10" s="619"/>
      <c r="BVB10" s="619"/>
      <c r="BVC10" s="619"/>
      <c r="BVD10" s="619"/>
      <c r="BVE10" s="619"/>
      <c r="BVF10" s="619"/>
      <c r="BVG10" s="619"/>
      <c r="BVH10" s="619"/>
      <c r="BVI10" s="619"/>
      <c r="BVJ10" s="619"/>
      <c r="BVK10" s="619"/>
      <c r="BVL10" s="619"/>
      <c r="BVM10" s="619"/>
      <c r="BVN10" s="619"/>
      <c r="BVO10" s="619"/>
      <c r="BVP10" s="619"/>
      <c r="BVQ10" s="619"/>
      <c r="BVR10" s="619"/>
      <c r="BVS10" s="619"/>
      <c r="BVT10" s="619"/>
      <c r="BVU10" s="619"/>
      <c r="BVV10" s="619"/>
      <c r="BVW10" s="619"/>
      <c r="BVX10" s="619"/>
      <c r="BVY10" s="619"/>
      <c r="BVZ10" s="619"/>
      <c r="BWA10" s="619"/>
      <c r="BWB10" s="619"/>
      <c r="BWC10" s="619"/>
      <c r="BWD10" s="619"/>
      <c r="BWE10" s="619"/>
      <c r="BWF10" s="619"/>
      <c r="BWG10" s="619"/>
      <c r="BWH10" s="619"/>
      <c r="BWI10" s="619"/>
      <c r="BWJ10" s="619"/>
      <c r="BWK10" s="619"/>
      <c r="BWL10" s="619"/>
      <c r="BWM10" s="619"/>
      <c r="BWN10" s="619"/>
      <c r="BWO10" s="619"/>
      <c r="BWP10" s="619"/>
      <c r="BWQ10" s="619"/>
      <c r="BWR10" s="619"/>
      <c r="BWS10" s="619"/>
      <c r="BWT10" s="619"/>
      <c r="BWU10" s="619"/>
      <c r="BWV10" s="619"/>
      <c r="BWW10" s="619"/>
      <c r="BWX10" s="619"/>
      <c r="BWY10" s="619"/>
      <c r="BWZ10" s="619"/>
      <c r="BXA10" s="619"/>
      <c r="BXB10" s="619"/>
      <c r="BXC10" s="619"/>
      <c r="BXD10" s="619"/>
      <c r="BXE10" s="619"/>
      <c r="BXF10" s="619"/>
      <c r="BXG10" s="619"/>
      <c r="BXH10" s="619"/>
      <c r="BXI10" s="619"/>
      <c r="BXJ10" s="619"/>
      <c r="BXK10" s="619"/>
      <c r="BXL10" s="619"/>
      <c r="BXM10" s="619"/>
      <c r="BXN10" s="619"/>
      <c r="BXO10" s="619"/>
      <c r="BXP10" s="619"/>
      <c r="BXQ10" s="619"/>
      <c r="BXR10" s="619"/>
      <c r="BXS10" s="619"/>
      <c r="BXT10" s="619"/>
      <c r="BXU10" s="619"/>
      <c r="BXV10" s="619"/>
      <c r="BXW10" s="619"/>
      <c r="BXX10" s="619"/>
      <c r="BXY10" s="619"/>
      <c r="BXZ10" s="619"/>
      <c r="BYA10" s="619"/>
      <c r="BYB10" s="619"/>
      <c r="BYC10" s="619"/>
      <c r="BYD10" s="619"/>
      <c r="BYE10" s="619"/>
      <c r="BYF10" s="619"/>
      <c r="BYG10" s="619"/>
      <c r="BYH10" s="619"/>
      <c r="BYI10" s="619"/>
      <c r="BYJ10" s="619"/>
      <c r="BYK10" s="619"/>
      <c r="BYL10" s="619"/>
      <c r="BYM10" s="619"/>
      <c r="BYN10" s="619"/>
      <c r="BYO10" s="619"/>
      <c r="BYP10" s="619"/>
      <c r="BYQ10" s="619"/>
      <c r="BYR10" s="619"/>
      <c r="BYS10" s="619"/>
      <c r="BYT10" s="619"/>
      <c r="BYU10" s="619"/>
      <c r="BYV10" s="619"/>
      <c r="BYW10" s="619"/>
      <c r="BYX10" s="619"/>
      <c r="BYY10" s="619"/>
      <c r="BYZ10" s="619"/>
      <c r="BZA10" s="619"/>
      <c r="BZB10" s="619"/>
      <c r="BZC10" s="619"/>
      <c r="BZD10" s="619"/>
      <c r="BZE10" s="619"/>
      <c r="BZF10" s="619"/>
      <c r="BZG10" s="619"/>
      <c r="BZH10" s="619"/>
      <c r="BZI10" s="619"/>
      <c r="BZJ10" s="619"/>
      <c r="BZK10" s="619"/>
      <c r="BZL10" s="619"/>
      <c r="BZM10" s="619"/>
      <c r="BZN10" s="619"/>
      <c r="BZO10" s="619"/>
      <c r="BZP10" s="619"/>
      <c r="BZQ10" s="619"/>
      <c r="BZR10" s="619"/>
      <c r="BZS10" s="619"/>
      <c r="BZT10" s="619"/>
      <c r="BZU10" s="619"/>
      <c r="BZV10" s="619"/>
      <c r="BZW10" s="619"/>
      <c r="BZX10" s="619"/>
      <c r="BZY10" s="619"/>
      <c r="BZZ10" s="619"/>
      <c r="CAA10" s="619"/>
      <c r="CAB10" s="619"/>
      <c r="CAC10" s="619"/>
      <c r="CAD10" s="619"/>
      <c r="CAE10" s="619"/>
      <c r="CAF10" s="619"/>
      <c r="CAG10" s="619"/>
      <c r="CAH10" s="619"/>
      <c r="CAI10" s="619"/>
      <c r="CAJ10" s="619"/>
      <c r="CAK10" s="619"/>
      <c r="CAL10" s="619"/>
      <c r="CAM10" s="619"/>
      <c r="CAN10" s="619"/>
      <c r="CAO10" s="619"/>
      <c r="CAP10" s="619"/>
      <c r="CAQ10" s="619"/>
      <c r="CAR10" s="619"/>
      <c r="CAS10" s="619"/>
      <c r="CAT10" s="619"/>
      <c r="CAU10" s="619"/>
      <c r="CAV10" s="619"/>
      <c r="CAW10" s="619"/>
      <c r="CAX10" s="619"/>
      <c r="CAY10" s="619"/>
      <c r="CAZ10" s="619"/>
      <c r="CBA10" s="619"/>
      <c r="CBB10" s="619"/>
      <c r="CBC10" s="619"/>
      <c r="CBD10" s="619"/>
      <c r="CBE10" s="619"/>
      <c r="CBF10" s="619"/>
      <c r="CBG10" s="619"/>
      <c r="CBH10" s="619"/>
      <c r="CBI10" s="619"/>
      <c r="CBJ10" s="619"/>
      <c r="CBK10" s="619"/>
      <c r="CBL10" s="619"/>
      <c r="CBM10" s="619"/>
      <c r="CBN10" s="619"/>
      <c r="CBO10" s="619"/>
      <c r="CBP10" s="619"/>
      <c r="CBQ10" s="619"/>
      <c r="CBR10" s="619"/>
      <c r="CBS10" s="619"/>
      <c r="CBT10" s="619"/>
      <c r="CBU10" s="619"/>
      <c r="CBV10" s="619"/>
      <c r="CBW10" s="619"/>
      <c r="CBX10" s="619"/>
      <c r="CBY10" s="619"/>
      <c r="CBZ10" s="619"/>
      <c r="CCA10" s="619"/>
      <c r="CCB10" s="619"/>
      <c r="CCC10" s="619"/>
      <c r="CCD10" s="619"/>
      <c r="CCE10" s="619"/>
      <c r="CCF10" s="619"/>
      <c r="CCG10" s="619"/>
      <c r="CCH10" s="619"/>
      <c r="CCI10" s="619"/>
      <c r="CCJ10" s="619"/>
      <c r="CCK10" s="619"/>
      <c r="CCL10" s="619"/>
      <c r="CCM10" s="619"/>
      <c r="CCN10" s="619"/>
      <c r="CCO10" s="619"/>
      <c r="CCP10" s="619"/>
      <c r="CCQ10" s="619"/>
      <c r="CCR10" s="619"/>
      <c r="CCS10" s="619"/>
      <c r="CCT10" s="619"/>
      <c r="CCU10" s="619"/>
      <c r="CCV10" s="619"/>
      <c r="CCW10" s="619"/>
      <c r="CCX10" s="619"/>
      <c r="CCY10" s="619"/>
      <c r="CCZ10" s="619"/>
      <c r="CDA10" s="619"/>
      <c r="CDB10" s="619"/>
      <c r="CDC10" s="619"/>
      <c r="CDD10" s="619"/>
      <c r="CDE10" s="619"/>
      <c r="CDF10" s="619"/>
      <c r="CDG10" s="619"/>
      <c r="CDH10" s="619"/>
      <c r="CDI10" s="619"/>
      <c r="CDJ10" s="619"/>
      <c r="CDK10" s="619"/>
      <c r="CDL10" s="619"/>
      <c r="CDM10" s="619"/>
      <c r="CDN10" s="619"/>
      <c r="CDO10" s="619"/>
      <c r="CDP10" s="619"/>
      <c r="CDQ10" s="619"/>
      <c r="CDR10" s="619"/>
      <c r="CDS10" s="619"/>
      <c r="CDT10" s="619"/>
      <c r="CDU10" s="619"/>
      <c r="CDV10" s="619"/>
      <c r="CDW10" s="619"/>
      <c r="CDX10" s="619"/>
      <c r="CDY10" s="619"/>
      <c r="CDZ10" s="619"/>
      <c r="CEA10" s="619"/>
      <c r="CEB10" s="619"/>
      <c r="CEC10" s="619"/>
      <c r="CED10" s="619"/>
      <c r="CEE10" s="619"/>
      <c r="CEF10" s="619"/>
      <c r="CEG10" s="619"/>
      <c r="CEH10" s="619"/>
      <c r="CEI10" s="619"/>
      <c r="CEJ10" s="619"/>
      <c r="CEK10" s="619"/>
      <c r="CEL10" s="619"/>
      <c r="CEM10" s="619"/>
      <c r="CEN10" s="619"/>
      <c r="CEO10" s="619"/>
      <c r="CEP10" s="619"/>
      <c r="CEQ10" s="619"/>
      <c r="CER10" s="619"/>
      <c r="CES10" s="619"/>
      <c r="CET10" s="619"/>
      <c r="CEU10" s="619"/>
      <c r="CEV10" s="619"/>
      <c r="CEW10" s="619"/>
      <c r="CEX10" s="619"/>
      <c r="CEY10" s="619"/>
      <c r="CEZ10" s="619"/>
      <c r="CFA10" s="619"/>
      <c r="CFB10" s="619"/>
      <c r="CFC10" s="619"/>
      <c r="CFD10" s="619"/>
      <c r="CFE10" s="619"/>
      <c r="CFF10" s="619"/>
      <c r="CFG10" s="619"/>
      <c r="CFH10" s="619"/>
      <c r="CFI10" s="619"/>
      <c r="CFJ10" s="619"/>
      <c r="CFK10" s="619"/>
      <c r="CFL10" s="619"/>
      <c r="CFM10" s="619"/>
      <c r="CFN10" s="619"/>
      <c r="CFO10" s="619"/>
      <c r="CFP10" s="619"/>
      <c r="CFQ10" s="619"/>
      <c r="CFR10" s="619"/>
      <c r="CFS10" s="619"/>
      <c r="CFT10" s="619"/>
      <c r="CFU10" s="619"/>
      <c r="CFV10" s="619"/>
      <c r="CFW10" s="619"/>
      <c r="CFX10" s="619"/>
      <c r="CFY10" s="619"/>
      <c r="CFZ10" s="619"/>
      <c r="CGA10" s="619"/>
      <c r="CGB10" s="619"/>
      <c r="CGC10" s="619"/>
      <c r="CGD10" s="619"/>
      <c r="CGE10" s="619"/>
      <c r="CGF10" s="619"/>
      <c r="CGG10" s="619"/>
      <c r="CGH10" s="619"/>
      <c r="CGI10" s="619"/>
      <c r="CGJ10" s="619"/>
      <c r="CGK10" s="619"/>
      <c r="CGL10" s="619"/>
      <c r="CGM10" s="619"/>
      <c r="CGN10" s="619"/>
      <c r="CGO10" s="619"/>
      <c r="CGP10" s="619"/>
      <c r="CGQ10" s="619"/>
      <c r="CGR10" s="619"/>
      <c r="CGS10" s="619"/>
      <c r="CGT10" s="619"/>
      <c r="CGU10" s="619"/>
      <c r="CGV10" s="619"/>
      <c r="CGW10" s="619"/>
      <c r="CGX10" s="619"/>
      <c r="CGY10" s="619"/>
      <c r="CGZ10" s="619"/>
      <c r="CHA10" s="619"/>
      <c r="CHB10" s="619"/>
      <c r="CHC10" s="619"/>
      <c r="CHD10" s="619"/>
      <c r="CHE10" s="619"/>
      <c r="CHF10" s="619"/>
      <c r="CHG10" s="619"/>
      <c r="CHH10" s="619"/>
      <c r="CHI10" s="619"/>
      <c r="CHJ10" s="619"/>
      <c r="CHK10" s="619"/>
      <c r="CHL10" s="619"/>
      <c r="CHM10" s="619"/>
      <c r="CHN10" s="619"/>
      <c r="CHO10" s="619"/>
      <c r="CHP10" s="619"/>
      <c r="CHQ10" s="619"/>
      <c r="CHR10" s="619"/>
      <c r="CHS10" s="619"/>
      <c r="CHT10" s="619"/>
      <c r="CHU10" s="619"/>
      <c r="CHV10" s="619"/>
      <c r="CHW10" s="619"/>
      <c r="CHX10" s="619"/>
      <c r="CHY10" s="619"/>
      <c r="CHZ10" s="619"/>
      <c r="CIA10" s="619"/>
      <c r="CIB10" s="619"/>
      <c r="CIC10" s="619"/>
      <c r="CID10" s="619"/>
      <c r="CIE10" s="619"/>
      <c r="CIF10" s="619"/>
      <c r="CIG10" s="619"/>
      <c r="CIH10" s="619"/>
      <c r="CII10" s="619"/>
      <c r="CIJ10" s="619"/>
      <c r="CIK10" s="619"/>
      <c r="CIL10" s="619"/>
      <c r="CIM10" s="619"/>
      <c r="CIN10" s="619"/>
      <c r="CIO10" s="619"/>
      <c r="CIP10" s="619"/>
      <c r="CIQ10" s="619"/>
      <c r="CIR10" s="619"/>
      <c r="CIS10" s="619"/>
      <c r="CIT10" s="619"/>
      <c r="CIU10" s="619"/>
      <c r="CIV10" s="619"/>
      <c r="CIW10" s="619"/>
      <c r="CIX10" s="619"/>
      <c r="CIY10" s="619"/>
      <c r="CIZ10" s="619"/>
      <c r="CJA10" s="619"/>
      <c r="CJB10" s="619"/>
      <c r="CJC10" s="619"/>
      <c r="CJD10" s="619"/>
      <c r="CJE10" s="619"/>
      <c r="CJF10" s="619"/>
      <c r="CJG10" s="619"/>
      <c r="CJH10" s="619"/>
      <c r="CJI10" s="619"/>
      <c r="CJJ10" s="619"/>
      <c r="CJK10" s="619"/>
      <c r="CJL10" s="619"/>
      <c r="CJM10" s="619"/>
      <c r="CJN10" s="619"/>
      <c r="CJO10" s="619"/>
      <c r="CJP10" s="619"/>
      <c r="CJQ10" s="619"/>
      <c r="CJR10" s="619"/>
      <c r="CJS10" s="619"/>
      <c r="CJT10" s="619"/>
      <c r="CJU10" s="619"/>
      <c r="CJV10" s="619"/>
      <c r="CJW10" s="619"/>
      <c r="CJX10" s="619"/>
      <c r="CJY10" s="619"/>
      <c r="CJZ10" s="619"/>
      <c r="CKA10" s="619"/>
      <c r="CKB10" s="619"/>
      <c r="CKC10" s="619"/>
      <c r="CKD10" s="619"/>
      <c r="CKE10" s="619"/>
      <c r="CKF10" s="619"/>
      <c r="CKG10" s="619"/>
      <c r="CKH10" s="619"/>
      <c r="CKI10" s="619"/>
      <c r="CKJ10" s="619"/>
      <c r="CKK10" s="619"/>
      <c r="CKL10" s="619"/>
      <c r="CKM10" s="619"/>
      <c r="CKN10" s="619"/>
      <c r="CKO10" s="619"/>
      <c r="CKP10" s="619"/>
      <c r="CKQ10" s="619"/>
      <c r="CKR10" s="619"/>
      <c r="CKS10" s="619"/>
      <c r="CKT10" s="619"/>
      <c r="CKU10" s="619"/>
      <c r="CKV10" s="619"/>
      <c r="CKW10" s="619"/>
      <c r="CKX10" s="619"/>
      <c r="CKY10" s="619"/>
      <c r="CKZ10" s="619"/>
      <c r="CLA10" s="619"/>
      <c r="CLB10" s="619"/>
      <c r="CLC10" s="619"/>
      <c r="CLD10" s="619"/>
      <c r="CLE10" s="619"/>
      <c r="CLF10" s="619"/>
      <c r="CLG10" s="619"/>
      <c r="CLH10" s="619"/>
      <c r="CLI10" s="619"/>
      <c r="CLJ10" s="619"/>
      <c r="CLK10" s="619"/>
      <c r="CLL10" s="619"/>
      <c r="CLM10" s="619"/>
      <c r="CLN10" s="619"/>
      <c r="CLO10" s="619"/>
      <c r="CLP10" s="619"/>
      <c r="CLQ10" s="619"/>
      <c r="CLR10" s="619"/>
      <c r="CLS10" s="619"/>
      <c r="CLT10" s="619"/>
      <c r="CLU10" s="619"/>
      <c r="CLV10" s="619"/>
      <c r="CLW10" s="619"/>
      <c r="CLX10" s="619"/>
      <c r="CLY10" s="619"/>
      <c r="CLZ10" s="619"/>
      <c r="CMA10" s="619"/>
      <c r="CMB10" s="619"/>
      <c r="CMC10" s="619"/>
      <c r="CMD10" s="619"/>
      <c r="CME10" s="619"/>
      <c r="CMF10" s="619"/>
      <c r="CMG10" s="619"/>
      <c r="CMH10" s="619"/>
      <c r="CMI10" s="619"/>
      <c r="CMJ10" s="619"/>
      <c r="CMK10" s="619"/>
      <c r="CML10" s="619"/>
      <c r="CMM10" s="619"/>
      <c r="CMN10" s="619"/>
      <c r="CMO10" s="619"/>
      <c r="CMP10" s="619"/>
      <c r="CMQ10" s="619"/>
      <c r="CMR10" s="619"/>
      <c r="CMS10" s="619"/>
      <c r="CMT10" s="619"/>
      <c r="CMU10" s="619"/>
      <c r="CMV10" s="619"/>
      <c r="CMW10" s="619"/>
      <c r="CMX10" s="619"/>
      <c r="CMY10" s="619"/>
      <c r="CMZ10" s="619"/>
      <c r="CNA10" s="619"/>
      <c r="CNB10" s="619"/>
      <c r="CNC10" s="619"/>
      <c r="CND10" s="619"/>
      <c r="CNE10" s="619"/>
      <c r="CNF10" s="619"/>
      <c r="CNG10" s="619"/>
      <c r="CNH10" s="619"/>
      <c r="CNI10" s="619"/>
      <c r="CNJ10" s="619"/>
      <c r="CNK10" s="619"/>
      <c r="CNL10" s="619"/>
      <c r="CNM10" s="619"/>
      <c r="CNN10" s="619"/>
      <c r="CNO10" s="619"/>
      <c r="CNP10" s="619"/>
      <c r="CNQ10" s="619"/>
      <c r="CNR10" s="619"/>
      <c r="CNS10" s="619"/>
      <c r="CNT10" s="619"/>
      <c r="CNU10" s="619"/>
      <c r="CNV10" s="619"/>
      <c r="CNW10" s="619"/>
      <c r="CNX10" s="619"/>
      <c r="CNY10" s="619"/>
      <c r="CNZ10" s="619"/>
      <c r="COA10" s="619"/>
      <c r="COB10" s="619"/>
      <c r="COC10" s="619"/>
      <c r="COD10" s="619"/>
      <c r="COE10" s="619"/>
      <c r="COF10" s="619"/>
      <c r="COG10" s="619"/>
      <c r="COH10" s="619"/>
      <c r="COI10" s="619"/>
      <c r="COJ10" s="619"/>
      <c r="COK10" s="619"/>
      <c r="COL10" s="619"/>
      <c r="COM10" s="619"/>
      <c r="CON10" s="619"/>
      <c r="COO10" s="619"/>
      <c r="COP10" s="619"/>
      <c r="COQ10" s="619"/>
      <c r="COR10" s="619"/>
      <c r="COS10" s="619"/>
      <c r="COT10" s="619"/>
      <c r="COU10" s="619"/>
      <c r="COV10" s="619"/>
      <c r="COW10" s="619"/>
      <c r="COX10" s="619"/>
      <c r="COY10" s="619"/>
      <c r="COZ10" s="619"/>
      <c r="CPA10" s="619"/>
      <c r="CPB10" s="619"/>
      <c r="CPC10" s="619"/>
      <c r="CPD10" s="619"/>
      <c r="CPE10" s="619"/>
      <c r="CPF10" s="619"/>
      <c r="CPG10" s="619"/>
      <c r="CPH10" s="619"/>
      <c r="CPI10" s="619"/>
      <c r="CPJ10" s="619"/>
      <c r="CPK10" s="619"/>
      <c r="CPL10" s="619"/>
      <c r="CPM10" s="619"/>
      <c r="CPN10" s="619"/>
      <c r="CPO10" s="619"/>
      <c r="CPP10" s="619"/>
      <c r="CPQ10" s="619"/>
      <c r="CPR10" s="619"/>
      <c r="CPS10" s="619"/>
      <c r="CPT10" s="619"/>
      <c r="CPU10" s="619"/>
      <c r="CPV10" s="619"/>
      <c r="CPW10" s="619"/>
      <c r="CPX10" s="619"/>
      <c r="CPY10" s="619"/>
      <c r="CPZ10" s="619"/>
      <c r="CQA10" s="619"/>
      <c r="CQB10" s="619"/>
      <c r="CQC10" s="619"/>
      <c r="CQD10" s="619"/>
      <c r="CQE10" s="619"/>
      <c r="CQF10" s="619"/>
      <c r="CQG10" s="619"/>
      <c r="CQH10" s="619"/>
      <c r="CQI10" s="619"/>
      <c r="CQJ10" s="619"/>
      <c r="CQK10" s="619"/>
      <c r="CQL10" s="619"/>
      <c r="CQM10" s="619"/>
      <c r="CQN10" s="619"/>
      <c r="CQO10" s="619"/>
      <c r="CQP10" s="619"/>
      <c r="CQQ10" s="619"/>
      <c r="CQR10" s="619"/>
      <c r="CQS10" s="619"/>
      <c r="CQT10" s="619"/>
      <c r="CQU10" s="619"/>
      <c r="CQV10" s="619"/>
      <c r="CQW10" s="619"/>
      <c r="CQX10" s="619"/>
      <c r="CQY10" s="619"/>
      <c r="CQZ10" s="619"/>
      <c r="CRA10" s="619"/>
      <c r="CRB10" s="619"/>
      <c r="CRC10" s="619"/>
      <c r="CRD10" s="619"/>
      <c r="CRE10" s="619"/>
      <c r="CRF10" s="619"/>
      <c r="CRG10" s="619"/>
      <c r="CRH10" s="619"/>
      <c r="CRI10" s="619"/>
      <c r="CRJ10" s="619"/>
      <c r="CRK10" s="619"/>
      <c r="CRL10" s="619"/>
      <c r="CRM10" s="619"/>
      <c r="CRN10" s="619"/>
      <c r="CRO10" s="619"/>
      <c r="CRP10" s="619"/>
      <c r="CRQ10" s="619"/>
      <c r="CRR10" s="619"/>
      <c r="CRS10" s="619"/>
      <c r="CRT10" s="619"/>
      <c r="CRU10" s="619"/>
      <c r="CRV10" s="619"/>
      <c r="CRW10" s="619"/>
      <c r="CRX10" s="619"/>
      <c r="CRY10" s="619"/>
      <c r="CRZ10" s="619"/>
      <c r="CSA10" s="619"/>
      <c r="CSB10" s="619"/>
      <c r="CSC10" s="619"/>
      <c r="CSD10" s="619"/>
      <c r="CSE10" s="619"/>
      <c r="CSF10" s="619"/>
      <c r="CSG10" s="619"/>
      <c r="CSH10" s="619"/>
      <c r="CSI10" s="619"/>
      <c r="CSJ10" s="619"/>
      <c r="CSK10" s="619"/>
      <c r="CSL10" s="619"/>
      <c r="CSM10" s="619"/>
      <c r="CSN10" s="619"/>
      <c r="CSO10" s="619"/>
      <c r="CSP10" s="619"/>
      <c r="CSQ10" s="619"/>
      <c r="CSR10" s="619"/>
      <c r="CSS10" s="619"/>
      <c r="CST10" s="619"/>
      <c r="CSU10" s="619"/>
      <c r="CSV10" s="619"/>
      <c r="CSW10" s="619"/>
      <c r="CSX10" s="619"/>
      <c r="CSY10" s="619"/>
      <c r="CSZ10" s="619"/>
      <c r="CTA10" s="619"/>
      <c r="CTB10" s="619"/>
      <c r="CTC10" s="619"/>
      <c r="CTD10" s="619"/>
      <c r="CTE10" s="619"/>
      <c r="CTF10" s="619"/>
      <c r="CTG10" s="619"/>
      <c r="CTH10" s="619"/>
      <c r="CTI10" s="619"/>
      <c r="CTJ10" s="619"/>
      <c r="CTK10" s="619"/>
      <c r="CTL10" s="619"/>
      <c r="CTM10" s="619"/>
      <c r="CTN10" s="619"/>
      <c r="CTO10" s="619"/>
      <c r="CTP10" s="619"/>
      <c r="CTQ10" s="619"/>
      <c r="CTR10" s="619"/>
      <c r="CTS10" s="619"/>
      <c r="CTT10" s="619"/>
      <c r="CTU10" s="619"/>
      <c r="CTV10" s="619"/>
      <c r="CTW10" s="619"/>
      <c r="CTX10" s="619"/>
      <c r="CTY10" s="619"/>
      <c r="CTZ10" s="619"/>
      <c r="CUA10" s="619"/>
      <c r="CUB10" s="619"/>
      <c r="CUC10" s="619"/>
      <c r="CUD10" s="619"/>
      <c r="CUE10" s="619"/>
      <c r="CUF10" s="619"/>
      <c r="CUG10" s="619"/>
      <c r="CUH10" s="619"/>
      <c r="CUI10" s="619"/>
      <c r="CUJ10" s="619"/>
      <c r="CUK10" s="619"/>
      <c r="CUL10" s="619"/>
      <c r="CUM10" s="619"/>
      <c r="CUN10" s="619"/>
      <c r="CUO10" s="619"/>
      <c r="CUP10" s="619"/>
      <c r="CUQ10" s="619"/>
      <c r="CUR10" s="619"/>
      <c r="CUS10" s="619"/>
      <c r="CUT10" s="619"/>
      <c r="CUU10" s="619"/>
      <c r="CUV10" s="619"/>
      <c r="CUW10" s="619"/>
      <c r="CUX10" s="619"/>
      <c r="CUY10" s="619"/>
      <c r="CUZ10" s="619"/>
      <c r="CVA10" s="619"/>
      <c r="CVB10" s="619"/>
      <c r="CVC10" s="619"/>
      <c r="CVD10" s="619"/>
      <c r="CVE10" s="619"/>
      <c r="CVF10" s="619"/>
      <c r="CVG10" s="619"/>
      <c r="CVH10" s="619"/>
      <c r="CVI10" s="619"/>
      <c r="CVJ10" s="619"/>
      <c r="CVK10" s="619"/>
      <c r="CVL10" s="619"/>
      <c r="CVM10" s="619"/>
      <c r="CVN10" s="619"/>
      <c r="CVO10" s="619"/>
      <c r="CVP10" s="619"/>
      <c r="CVQ10" s="619"/>
      <c r="CVR10" s="619"/>
      <c r="CVS10" s="619"/>
      <c r="CVT10" s="619"/>
      <c r="CVU10" s="619"/>
      <c r="CVV10" s="619"/>
      <c r="CVW10" s="619"/>
      <c r="CVX10" s="619"/>
      <c r="CVY10" s="619"/>
      <c r="CVZ10" s="619"/>
      <c r="CWA10" s="619"/>
      <c r="CWB10" s="619"/>
      <c r="CWC10" s="619"/>
      <c r="CWD10" s="619"/>
      <c r="CWE10" s="619"/>
      <c r="CWF10" s="619"/>
      <c r="CWG10" s="619"/>
      <c r="CWH10" s="619"/>
      <c r="CWI10" s="619"/>
      <c r="CWJ10" s="619"/>
      <c r="CWK10" s="619"/>
      <c r="CWL10" s="619"/>
      <c r="CWM10" s="619"/>
      <c r="CWN10" s="619"/>
      <c r="CWO10" s="619"/>
      <c r="CWP10" s="619"/>
      <c r="CWQ10" s="619"/>
      <c r="CWR10" s="619"/>
      <c r="CWS10" s="619"/>
      <c r="CWT10" s="619"/>
      <c r="CWU10" s="619"/>
      <c r="CWV10" s="619"/>
      <c r="CWW10" s="619"/>
      <c r="CWX10" s="619"/>
      <c r="CWY10" s="619"/>
      <c r="CWZ10" s="619"/>
      <c r="CXA10" s="619"/>
      <c r="CXB10" s="619"/>
      <c r="CXC10" s="619"/>
      <c r="CXD10" s="619"/>
      <c r="CXE10" s="619"/>
      <c r="CXF10" s="619"/>
      <c r="CXG10" s="619"/>
      <c r="CXH10" s="619"/>
      <c r="CXI10" s="619"/>
      <c r="CXJ10" s="619"/>
      <c r="CXK10" s="619"/>
      <c r="CXL10" s="619"/>
      <c r="CXM10" s="619"/>
      <c r="CXN10" s="619"/>
      <c r="CXO10" s="619"/>
      <c r="CXP10" s="619"/>
      <c r="CXQ10" s="619"/>
      <c r="CXR10" s="619"/>
      <c r="CXS10" s="619"/>
      <c r="CXT10" s="619"/>
      <c r="CXU10" s="619"/>
      <c r="CXV10" s="619"/>
      <c r="CXW10" s="619"/>
      <c r="CXX10" s="619"/>
      <c r="CXY10" s="619"/>
      <c r="CXZ10" s="619"/>
      <c r="CYA10" s="619"/>
      <c r="CYB10" s="619"/>
      <c r="CYC10" s="619"/>
      <c r="CYD10" s="619"/>
      <c r="CYE10" s="619"/>
      <c r="CYF10" s="619"/>
      <c r="CYG10" s="619"/>
      <c r="CYH10" s="619"/>
      <c r="CYI10" s="619"/>
      <c r="CYJ10" s="619"/>
      <c r="CYK10" s="619"/>
      <c r="CYL10" s="619"/>
      <c r="CYM10" s="619"/>
      <c r="CYN10" s="619"/>
      <c r="CYO10" s="619"/>
      <c r="CYP10" s="619"/>
      <c r="CYQ10" s="619"/>
      <c r="CYR10" s="619"/>
      <c r="CYS10" s="619"/>
      <c r="CYT10" s="619"/>
      <c r="CYU10" s="619"/>
      <c r="CYV10" s="619"/>
      <c r="CYW10" s="619"/>
      <c r="CYX10" s="619"/>
      <c r="CYY10" s="619"/>
      <c r="CYZ10" s="619"/>
      <c r="CZA10" s="619"/>
      <c r="CZB10" s="619"/>
      <c r="CZC10" s="619"/>
      <c r="CZD10" s="619"/>
      <c r="CZE10" s="619"/>
      <c r="CZF10" s="619"/>
      <c r="CZG10" s="619"/>
      <c r="CZH10" s="619"/>
      <c r="CZI10" s="619"/>
      <c r="CZJ10" s="619"/>
      <c r="CZK10" s="619"/>
      <c r="CZL10" s="619"/>
      <c r="CZM10" s="619"/>
      <c r="CZN10" s="619"/>
      <c r="CZO10" s="619"/>
      <c r="CZP10" s="619"/>
      <c r="CZQ10" s="619"/>
      <c r="CZR10" s="619"/>
      <c r="CZS10" s="619"/>
      <c r="CZT10" s="619"/>
      <c r="CZU10" s="619"/>
      <c r="CZV10" s="619"/>
      <c r="CZW10" s="619"/>
      <c r="CZX10" s="619"/>
      <c r="CZY10" s="619"/>
      <c r="CZZ10" s="619"/>
      <c r="DAA10" s="619"/>
      <c r="DAB10" s="619"/>
      <c r="DAC10" s="619"/>
      <c r="DAD10" s="619"/>
      <c r="DAE10" s="619"/>
      <c r="DAF10" s="619"/>
      <c r="DAG10" s="619"/>
      <c r="DAH10" s="619"/>
      <c r="DAI10" s="619"/>
      <c r="DAJ10" s="619"/>
      <c r="DAK10" s="619"/>
      <c r="DAL10" s="619"/>
      <c r="DAM10" s="619"/>
      <c r="DAN10" s="619"/>
      <c r="DAO10" s="619"/>
      <c r="DAP10" s="619"/>
      <c r="DAQ10" s="619"/>
      <c r="DAR10" s="619"/>
      <c r="DAS10" s="619"/>
      <c r="DAT10" s="619"/>
      <c r="DAU10" s="619"/>
      <c r="DAV10" s="619"/>
      <c r="DAW10" s="619"/>
      <c r="DAX10" s="619"/>
      <c r="DAY10" s="619"/>
      <c r="DAZ10" s="619"/>
      <c r="DBA10" s="619"/>
      <c r="DBB10" s="619"/>
      <c r="DBC10" s="619"/>
      <c r="DBD10" s="619"/>
      <c r="DBE10" s="619"/>
      <c r="DBF10" s="619"/>
      <c r="DBG10" s="619"/>
      <c r="DBH10" s="619"/>
      <c r="DBI10" s="619"/>
      <c r="DBJ10" s="619"/>
      <c r="DBK10" s="619"/>
      <c r="DBL10" s="619"/>
      <c r="DBM10" s="619"/>
      <c r="DBN10" s="619"/>
      <c r="DBO10" s="619"/>
      <c r="DBP10" s="619"/>
      <c r="DBQ10" s="619"/>
      <c r="DBR10" s="619"/>
      <c r="DBS10" s="619"/>
      <c r="DBT10" s="619"/>
      <c r="DBU10" s="619"/>
      <c r="DBV10" s="619"/>
      <c r="DBW10" s="619"/>
      <c r="DBX10" s="619"/>
      <c r="DBY10" s="619"/>
      <c r="DBZ10" s="619"/>
      <c r="DCA10" s="619"/>
      <c r="DCB10" s="619"/>
      <c r="DCC10" s="619"/>
      <c r="DCD10" s="619"/>
      <c r="DCE10" s="619"/>
      <c r="DCF10" s="619"/>
      <c r="DCG10" s="619"/>
      <c r="DCH10" s="619"/>
      <c r="DCI10" s="619"/>
      <c r="DCJ10" s="619"/>
      <c r="DCK10" s="619"/>
      <c r="DCL10" s="619"/>
      <c r="DCM10" s="619"/>
      <c r="DCN10" s="619"/>
      <c r="DCO10" s="619"/>
      <c r="DCP10" s="619"/>
      <c r="DCQ10" s="619"/>
      <c r="DCR10" s="619"/>
      <c r="DCS10" s="619"/>
      <c r="DCT10" s="619"/>
      <c r="DCU10" s="619"/>
      <c r="DCV10" s="619"/>
      <c r="DCW10" s="619"/>
      <c r="DCX10" s="619"/>
      <c r="DCY10" s="619"/>
      <c r="DCZ10" s="619"/>
      <c r="DDA10" s="619"/>
      <c r="DDB10" s="619"/>
      <c r="DDC10" s="619"/>
      <c r="DDD10" s="619"/>
      <c r="DDE10" s="619"/>
      <c r="DDF10" s="619"/>
      <c r="DDG10" s="619"/>
      <c r="DDH10" s="619"/>
      <c r="DDI10" s="619"/>
      <c r="DDJ10" s="619"/>
      <c r="DDK10" s="619"/>
      <c r="DDL10" s="619"/>
      <c r="DDM10" s="619"/>
      <c r="DDN10" s="619"/>
      <c r="DDO10" s="619"/>
      <c r="DDP10" s="619"/>
      <c r="DDQ10" s="619"/>
      <c r="DDR10" s="619"/>
      <c r="DDS10" s="619"/>
      <c r="DDT10" s="619"/>
      <c r="DDU10" s="619"/>
      <c r="DDV10" s="619"/>
      <c r="DDW10" s="619"/>
      <c r="DDX10" s="619"/>
      <c r="DDY10" s="619"/>
      <c r="DDZ10" s="619"/>
      <c r="DEA10" s="619"/>
      <c r="DEB10" s="619"/>
      <c r="DEC10" s="619"/>
      <c r="DED10" s="619"/>
      <c r="DEE10" s="619"/>
      <c r="DEF10" s="619"/>
      <c r="DEG10" s="619"/>
      <c r="DEH10" s="619"/>
      <c r="DEI10" s="619"/>
      <c r="DEJ10" s="619"/>
      <c r="DEK10" s="619"/>
      <c r="DEL10" s="619"/>
      <c r="DEM10" s="619"/>
      <c r="DEN10" s="619"/>
      <c r="DEO10" s="619"/>
      <c r="DEP10" s="619"/>
      <c r="DEQ10" s="619"/>
      <c r="DER10" s="619"/>
      <c r="DES10" s="619"/>
      <c r="DET10" s="619"/>
      <c r="DEU10" s="619"/>
      <c r="DEV10" s="619"/>
      <c r="DEW10" s="619"/>
      <c r="DEX10" s="619"/>
      <c r="DEY10" s="619"/>
      <c r="DEZ10" s="619"/>
      <c r="DFA10" s="619"/>
      <c r="DFB10" s="619"/>
      <c r="DFC10" s="619"/>
      <c r="DFD10" s="619"/>
      <c r="DFE10" s="619"/>
      <c r="DFF10" s="619"/>
      <c r="DFG10" s="619"/>
      <c r="DFH10" s="619"/>
      <c r="DFI10" s="619"/>
      <c r="DFJ10" s="619"/>
      <c r="DFK10" s="619"/>
      <c r="DFL10" s="619"/>
      <c r="DFM10" s="619"/>
      <c r="DFN10" s="619"/>
      <c r="DFO10" s="619"/>
      <c r="DFP10" s="619"/>
      <c r="DFQ10" s="619"/>
      <c r="DFR10" s="619"/>
      <c r="DFS10" s="619"/>
      <c r="DFT10" s="619"/>
      <c r="DFU10" s="619"/>
      <c r="DFV10" s="619"/>
      <c r="DFW10" s="619"/>
      <c r="DFX10" s="619"/>
      <c r="DFY10" s="619"/>
      <c r="DFZ10" s="619"/>
      <c r="DGA10" s="619"/>
      <c r="DGB10" s="619"/>
      <c r="DGC10" s="619"/>
      <c r="DGD10" s="619"/>
      <c r="DGE10" s="619"/>
      <c r="DGF10" s="619"/>
      <c r="DGG10" s="619"/>
      <c r="DGH10" s="619"/>
      <c r="DGI10" s="619"/>
      <c r="DGJ10" s="619"/>
      <c r="DGK10" s="619"/>
      <c r="DGL10" s="619"/>
      <c r="DGM10" s="619"/>
      <c r="DGN10" s="619"/>
      <c r="DGO10" s="619"/>
      <c r="DGP10" s="619"/>
      <c r="DGQ10" s="619"/>
      <c r="DGR10" s="619"/>
      <c r="DGS10" s="619"/>
      <c r="DGT10" s="619"/>
      <c r="DGU10" s="619"/>
      <c r="DGV10" s="619"/>
      <c r="DGW10" s="619"/>
      <c r="DGX10" s="619"/>
      <c r="DGY10" s="619"/>
      <c r="DGZ10" s="619"/>
      <c r="DHA10" s="619"/>
      <c r="DHB10" s="619"/>
      <c r="DHC10" s="619"/>
      <c r="DHD10" s="619"/>
      <c r="DHE10" s="619"/>
      <c r="DHF10" s="619"/>
      <c r="DHG10" s="619"/>
      <c r="DHH10" s="619"/>
      <c r="DHI10" s="619"/>
      <c r="DHJ10" s="619"/>
      <c r="DHK10" s="619"/>
      <c r="DHL10" s="619"/>
      <c r="DHM10" s="619"/>
      <c r="DHN10" s="619"/>
      <c r="DHO10" s="619"/>
      <c r="DHP10" s="619"/>
      <c r="DHQ10" s="619"/>
      <c r="DHR10" s="619"/>
      <c r="DHS10" s="619"/>
      <c r="DHT10" s="619"/>
      <c r="DHU10" s="619"/>
      <c r="DHV10" s="619"/>
      <c r="DHW10" s="619"/>
      <c r="DHX10" s="619"/>
      <c r="DHY10" s="619"/>
      <c r="DHZ10" s="619"/>
      <c r="DIA10" s="619"/>
      <c r="DIB10" s="619"/>
      <c r="DIC10" s="619"/>
      <c r="DID10" s="619"/>
      <c r="DIE10" s="619"/>
      <c r="DIF10" s="619"/>
      <c r="DIG10" s="619"/>
      <c r="DIH10" s="619"/>
      <c r="DII10" s="619"/>
      <c r="DIJ10" s="619"/>
      <c r="DIK10" s="619"/>
      <c r="DIL10" s="619"/>
      <c r="DIM10" s="619"/>
      <c r="DIN10" s="619"/>
      <c r="DIO10" s="619"/>
      <c r="DIP10" s="619"/>
      <c r="DIQ10" s="619"/>
      <c r="DIR10" s="619"/>
      <c r="DIS10" s="619"/>
      <c r="DIT10" s="619"/>
      <c r="DIU10" s="619"/>
      <c r="DIV10" s="619"/>
      <c r="DIW10" s="619"/>
      <c r="DIX10" s="619"/>
      <c r="DIY10" s="619"/>
      <c r="DIZ10" s="619"/>
      <c r="DJA10" s="619"/>
      <c r="DJB10" s="619"/>
      <c r="DJC10" s="619"/>
      <c r="DJD10" s="619"/>
      <c r="DJE10" s="619"/>
      <c r="DJF10" s="619"/>
      <c r="DJG10" s="619"/>
      <c r="DJH10" s="619"/>
      <c r="DJI10" s="619"/>
      <c r="DJJ10" s="619"/>
      <c r="DJK10" s="619"/>
      <c r="DJL10" s="619"/>
      <c r="DJM10" s="619"/>
      <c r="DJN10" s="619"/>
      <c r="DJO10" s="619"/>
      <c r="DJP10" s="619"/>
      <c r="DJQ10" s="619"/>
      <c r="DJR10" s="619"/>
      <c r="DJS10" s="619"/>
      <c r="DJT10" s="619"/>
      <c r="DJU10" s="619"/>
      <c r="DJV10" s="619"/>
      <c r="DJW10" s="619"/>
      <c r="DJX10" s="619"/>
      <c r="DJY10" s="619"/>
      <c r="DJZ10" s="619"/>
      <c r="DKA10" s="619"/>
      <c r="DKB10" s="619"/>
      <c r="DKC10" s="619"/>
      <c r="DKD10" s="619"/>
      <c r="DKE10" s="619"/>
      <c r="DKF10" s="619"/>
      <c r="DKG10" s="619"/>
      <c r="DKH10" s="619"/>
      <c r="DKI10" s="619"/>
      <c r="DKJ10" s="619"/>
      <c r="DKK10" s="619"/>
      <c r="DKL10" s="619"/>
      <c r="DKM10" s="619"/>
      <c r="DKN10" s="619"/>
      <c r="DKO10" s="619"/>
      <c r="DKP10" s="619"/>
      <c r="DKQ10" s="619"/>
      <c r="DKR10" s="619"/>
      <c r="DKS10" s="619"/>
      <c r="DKT10" s="619"/>
      <c r="DKU10" s="619"/>
      <c r="DKV10" s="619"/>
      <c r="DKW10" s="619"/>
      <c r="DKX10" s="619"/>
      <c r="DKY10" s="619"/>
      <c r="DKZ10" s="619"/>
      <c r="DLA10" s="619"/>
      <c r="DLB10" s="619"/>
      <c r="DLC10" s="619"/>
      <c r="DLD10" s="619"/>
      <c r="DLE10" s="619"/>
      <c r="DLF10" s="619"/>
      <c r="DLG10" s="619"/>
      <c r="DLH10" s="619"/>
      <c r="DLI10" s="619"/>
      <c r="DLJ10" s="619"/>
      <c r="DLK10" s="619"/>
      <c r="DLL10" s="619"/>
      <c r="DLM10" s="619"/>
      <c r="DLN10" s="619"/>
      <c r="DLO10" s="619"/>
      <c r="DLP10" s="619"/>
      <c r="DLQ10" s="619"/>
      <c r="DLR10" s="619"/>
      <c r="DLS10" s="619"/>
      <c r="DLT10" s="619"/>
      <c r="DLU10" s="619"/>
      <c r="DLV10" s="619"/>
      <c r="DLW10" s="619"/>
      <c r="DLX10" s="619"/>
      <c r="DLY10" s="619"/>
      <c r="DLZ10" s="619"/>
      <c r="DMA10" s="619"/>
      <c r="DMB10" s="619"/>
      <c r="DMC10" s="619"/>
      <c r="DMD10" s="619"/>
      <c r="DME10" s="619"/>
      <c r="DMF10" s="619"/>
      <c r="DMG10" s="619"/>
      <c r="DMH10" s="619"/>
      <c r="DMI10" s="619"/>
      <c r="DMJ10" s="619"/>
      <c r="DMK10" s="619"/>
      <c r="DML10" s="619"/>
      <c r="DMM10" s="619"/>
      <c r="DMN10" s="619"/>
      <c r="DMO10" s="619"/>
      <c r="DMP10" s="619"/>
      <c r="DMQ10" s="619"/>
      <c r="DMR10" s="619"/>
      <c r="DMS10" s="619"/>
      <c r="DMT10" s="619"/>
      <c r="DMU10" s="619"/>
      <c r="DMV10" s="619"/>
      <c r="DMW10" s="619"/>
      <c r="DMX10" s="619"/>
      <c r="DMY10" s="619"/>
      <c r="DMZ10" s="619"/>
      <c r="DNA10" s="619"/>
      <c r="DNB10" s="619"/>
      <c r="DNC10" s="619"/>
      <c r="DND10" s="619"/>
      <c r="DNE10" s="619"/>
      <c r="DNF10" s="619"/>
      <c r="DNG10" s="619"/>
      <c r="DNH10" s="619"/>
      <c r="DNI10" s="619"/>
      <c r="DNJ10" s="619"/>
      <c r="DNK10" s="619"/>
      <c r="DNL10" s="619"/>
      <c r="DNM10" s="619"/>
      <c r="DNN10" s="619"/>
      <c r="DNO10" s="619"/>
      <c r="DNP10" s="619"/>
      <c r="DNQ10" s="619"/>
      <c r="DNR10" s="619"/>
      <c r="DNS10" s="619"/>
      <c r="DNT10" s="619"/>
      <c r="DNU10" s="619"/>
      <c r="DNV10" s="619"/>
      <c r="DNW10" s="619"/>
      <c r="DNX10" s="619"/>
      <c r="DNY10" s="619"/>
      <c r="DNZ10" s="619"/>
      <c r="DOA10" s="619"/>
      <c r="DOB10" s="619"/>
      <c r="DOC10" s="619"/>
      <c r="DOD10" s="619"/>
      <c r="DOE10" s="619"/>
      <c r="DOF10" s="619"/>
      <c r="DOG10" s="619"/>
      <c r="DOH10" s="619"/>
      <c r="DOI10" s="619"/>
      <c r="DOJ10" s="619"/>
      <c r="DOK10" s="619"/>
      <c r="DOL10" s="619"/>
      <c r="DOM10" s="619"/>
      <c r="DON10" s="619"/>
      <c r="DOO10" s="619"/>
      <c r="DOP10" s="619"/>
      <c r="DOQ10" s="619"/>
      <c r="DOR10" s="619"/>
      <c r="DOS10" s="619"/>
      <c r="DOT10" s="619"/>
      <c r="DOU10" s="619"/>
      <c r="DOV10" s="619"/>
      <c r="DOW10" s="619"/>
      <c r="DOX10" s="619"/>
      <c r="DOY10" s="619"/>
      <c r="DOZ10" s="619"/>
      <c r="DPA10" s="619"/>
      <c r="DPB10" s="619"/>
      <c r="DPC10" s="619"/>
      <c r="DPD10" s="619"/>
      <c r="DPE10" s="619"/>
      <c r="DPF10" s="619"/>
      <c r="DPG10" s="619"/>
      <c r="DPH10" s="619"/>
      <c r="DPI10" s="619"/>
      <c r="DPJ10" s="619"/>
      <c r="DPK10" s="619"/>
      <c r="DPL10" s="619"/>
      <c r="DPM10" s="619"/>
      <c r="DPN10" s="619"/>
      <c r="DPO10" s="619"/>
      <c r="DPP10" s="619"/>
      <c r="DPQ10" s="619"/>
      <c r="DPR10" s="619"/>
      <c r="DPS10" s="619"/>
      <c r="DPT10" s="619"/>
      <c r="DPU10" s="619"/>
      <c r="DPV10" s="619"/>
      <c r="DPW10" s="619"/>
      <c r="DPX10" s="619"/>
      <c r="DPY10" s="619"/>
      <c r="DPZ10" s="619"/>
      <c r="DQA10" s="619"/>
      <c r="DQB10" s="619"/>
      <c r="DQC10" s="619"/>
      <c r="DQD10" s="619"/>
      <c r="DQE10" s="619"/>
      <c r="DQF10" s="619"/>
      <c r="DQG10" s="619"/>
      <c r="DQH10" s="619"/>
      <c r="DQI10" s="619"/>
      <c r="DQJ10" s="619"/>
      <c r="DQK10" s="619"/>
      <c r="DQL10" s="619"/>
      <c r="DQM10" s="619"/>
      <c r="DQN10" s="619"/>
      <c r="DQO10" s="619"/>
      <c r="DQP10" s="619"/>
      <c r="DQQ10" s="619"/>
      <c r="DQR10" s="619"/>
      <c r="DQS10" s="619"/>
      <c r="DQT10" s="619"/>
      <c r="DQU10" s="619"/>
      <c r="DQV10" s="619"/>
      <c r="DQW10" s="619"/>
      <c r="DQX10" s="619"/>
      <c r="DQY10" s="619"/>
      <c r="DQZ10" s="619"/>
      <c r="DRA10" s="619"/>
      <c r="DRB10" s="619"/>
      <c r="DRC10" s="619"/>
      <c r="DRD10" s="619"/>
      <c r="DRE10" s="619"/>
      <c r="DRF10" s="619"/>
      <c r="DRG10" s="619"/>
      <c r="DRH10" s="619"/>
      <c r="DRI10" s="619"/>
      <c r="DRJ10" s="619"/>
      <c r="DRK10" s="619"/>
      <c r="DRL10" s="619"/>
      <c r="DRM10" s="619"/>
      <c r="DRN10" s="619"/>
      <c r="DRO10" s="619"/>
      <c r="DRP10" s="619"/>
      <c r="DRQ10" s="619"/>
      <c r="DRR10" s="619"/>
      <c r="DRS10" s="619"/>
      <c r="DRT10" s="619"/>
      <c r="DRU10" s="619"/>
      <c r="DRV10" s="619"/>
      <c r="DRW10" s="619"/>
      <c r="DRX10" s="619"/>
      <c r="DRY10" s="619"/>
      <c r="DRZ10" s="619"/>
      <c r="DSA10" s="619"/>
      <c r="DSB10" s="619"/>
      <c r="DSC10" s="619"/>
      <c r="DSD10" s="619"/>
      <c r="DSE10" s="619"/>
      <c r="DSF10" s="619"/>
      <c r="DSG10" s="619"/>
      <c r="DSH10" s="619"/>
      <c r="DSI10" s="619"/>
      <c r="DSJ10" s="619"/>
      <c r="DSK10" s="619"/>
      <c r="DSL10" s="619"/>
      <c r="DSM10" s="619"/>
      <c r="DSN10" s="619"/>
      <c r="DSO10" s="619"/>
      <c r="DSP10" s="619"/>
      <c r="DSQ10" s="619"/>
      <c r="DSR10" s="619"/>
      <c r="DSS10" s="619"/>
      <c r="DST10" s="619"/>
      <c r="DSU10" s="619"/>
      <c r="DSV10" s="619"/>
      <c r="DSW10" s="619"/>
      <c r="DSX10" s="619"/>
      <c r="DSY10" s="619"/>
      <c r="DSZ10" s="619"/>
      <c r="DTA10" s="619"/>
      <c r="DTB10" s="619"/>
      <c r="DTC10" s="619"/>
      <c r="DTD10" s="619"/>
      <c r="DTE10" s="619"/>
      <c r="DTF10" s="619"/>
      <c r="DTG10" s="619"/>
      <c r="DTH10" s="619"/>
      <c r="DTI10" s="619"/>
      <c r="DTJ10" s="619"/>
      <c r="DTK10" s="619"/>
      <c r="DTL10" s="619"/>
      <c r="DTM10" s="619"/>
      <c r="DTN10" s="619"/>
      <c r="DTO10" s="619"/>
      <c r="DTP10" s="619"/>
      <c r="DTQ10" s="619"/>
      <c r="DTR10" s="619"/>
      <c r="DTS10" s="619"/>
      <c r="DTT10" s="619"/>
      <c r="DTU10" s="619"/>
      <c r="DTV10" s="619"/>
      <c r="DTW10" s="619"/>
      <c r="DTX10" s="619"/>
      <c r="DTY10" s="619"/>
      <c r="DTZ10" s="619"/>
      <c r="DUA10" s="619"/>
      <c r="DUB10" s="619"/>
      <c r="DUC10" s="619"/>
      <c r="DUD10" s="619"/>
      <c r="DUE10" s="619"/>
      <c r="DUF10" s="619"/>
      <c r="DUG10" s="619"/>
      <c r="DUH10" s="619"/>
      <c r="DUI10" s="619"/>
      <c r="DUJ10" s="619"/>
      <c r="DUK10" s="619"/>
      <c r="DUL10" s="619"/>
      <c r="DUM10" s="619"/>
      <c r="DUN10" s="619"/>
      <c r="DUO10" s="619"/>
      <c r="DUP10" s="619"/>
      <c r="DUQ10" s="619"/>
      <c r="DUR10" s="619"/>
      <c r="DUS10" s="619"/>
      <c r="DUT10" s="619"/>
      <c r="DUU10" s="619"/>
      <c r="DUV10" s="619"/>
      <c r="DUW10" s="619"/>
      <c r="DUX10" s="619"/>
      <c r="DUY10" s="619"/>
      <c r="DUZ10" s="619"/>
      <c r="DVA10" s="619"/>
      <c r="DVB10" s="619"/>
      <c r="DVC10" s="619"/>
      <c r="DVD10" s="619"/>
      <c r="DVE10" s="619"/>
      <c r="DVF10" s="619"/>
      <c r="DVG10" s="619"/>
      <c r="DVH10" s="619"/>
      <c r="DVI10" s="619"/>
      <c r="DVJ10" s="619"/>
      <c r="DVK10" s="619"/>
      <c r="DVL10" s="619"/>
      <c r="DVM10" s="619"/>
      <c r="DVN10" s="619"/>
      <c r="DVO10" s="619"/>
      <c r="DVP10" s="619"/>
      <c r="DVQ10" s="619"/>
      <c r="DVR10" s="619"/>
      <c r="DVS10" s="619"/>
      <c r="DVT10" s="619"/>
      <c r="DVU10" s="619"/>
      <c r="DVV10" s="619"/>
      <c r="DVW10" s="619"/>
      <c r="DVX10" s="619"/>
      <c r="DVY10" s="619"/>
      <c r="DVZ10" s="619"/>
      <c r="DWA10" s="619"/>
      <c r="DWB10" s="619"/>
      <c r="DWC10" s="619"/>
      <c r="DWD10" s="619"/>
      <c r="DWE10" s="619"/>
      <c r="DWF10" s="619"/>
      <c r="DWG10" s="619"/>
      <c r="DWH10" s="619"/>
      <c r="DWI10" s="619"/>
      <c r="DWJ10" s="619"/>
      <c r="DWK10" s="619"/>
      <c r="DWL10" s="619"/>
      <c r="DWM10" s="619"/>
      <c r="DWN10" s="619"/>
      <c r="DWO10" s="619"/>
      <c r="DWP10" s="619"/>
      <c r="DWQ10" s="619"/>
      <c r="DWR10" s="619"/>
      <c r="DWS10" s="619"/>
      <c r="DWT10" s="619"/>
      <c r="DWU10" s="619"/>
      <c r="DWV10" s="619"/>
      <c r="DWW10" s="619"/>
      <c r="DWX10" s="619"/>
      <c r="DWY10" s="619"/>
      <c r="DWZ10" s="619"/>
      <c r="DXA10" s="619"/>
      <c r="DXB10" s="619"/>
      <c r="DXC10" s="619"/>
      <c r="DXD10" s="619"/>
      <c r="DXE10" s="619"/>
      <c r="DXF10" s="619"/>
      <c r="DXG10" s="619"/>
      <c r="DXH10" s="619"/>
      <c r="DXI10" s="619"/>
      <c r="DXJ10" s="619"/>
      <c r="DXK10" s="619"/>
      <c r="DXL10" s="619"/>
      <c r="DXM10" s="619"/>
      <c r="DXN10" s="619"/>
      <c r="DXO10" s="619"/>
      <c r="DXP10" s="619"/>
      <c r="DXQ10" s="619"/>
      <c r="DXR10" s="619"/>
      <c r="DXS10" s="619"/>
      <c r="DXT10" s="619"/>
      <c r="DXU10" s="619"/>
      <c r="DXV10" s="619"/>
      <c r="DXW10" s="619"/>
      <c r="DXX10" s="619"/>
      <c r="DXY10" s="619"/>
      <c r="DXZ10" s="619"/>
      <c r="DYA10" s="619"/>
      <c r="DYB10" s="619"/>
      <c r="DYC10" s="619"/>
      <c r="DYD10" s="619"/>
      <c r="DYE10" s="619"/>
      <c r="DYF10" s="619"/>
      <c r="DYG10" s="619"/>
      <c r="DYH10" s="619"/>
      <c r="DYI10" s="619"/>
      <c r="DYJ10" s="619"/>
      <c r="DYK10" s="619"/>
      <c r="DYL10" s="619"/>
      <c r="DYM10" s="619"/>
      <c r="DYN10" s="619"/>
      <c r="DYO10" s="619"/>
      <c r="DYP10" s="619"/>
      <c r="DYQ10" s="619"/>
      <c r="DYR10" s="619"/>
      <c r="DYS10" s="619"/>
      <c r="DYT10" s="619"/>
      <c r="DYU10" s="619"/>
      <c r="DYV10" s="619"/>
      <c r="DYW10" s="619"/>
      <c r="DYX10" s="619"/>
      <c r="DYY10" s="619"/>
      <c r="DYZ10" s="619"/>
      <c r="DZA10" s="619"/>
      <c r="DZB10" s="619"/>
      <c r="DZC10" s="619"/>
      <c r="DZD10" s="619"/>
      <c r="DZE10" s="619"/>
      <c r="DZF10" s="619"/>
      <c r="DZG10" s="619"/>
      <c r="DZH10" s="619"/>
      <c r="DZI10" s="619"/>
      <c r="DZJ10" s="619"/>
      <c r="DZK10" s="619"/>
      <c r="DZL10" s="619"/>
      <c r="DZM10" s="619"/>
      <c r="DZN10" s="619"/>
      <c r="DZO10" s="619"/>
      <c r="DZP10" s="619"/>
      <c r="DZQ10" s="619"/>
      <c r="DZR10" s="619"/>
      <c r="DZS10" s="619"/>
      <c r="DZT10" s="619"/>
      <c r="DZU10" s="619"/>
      <c r="DZV10" s="619"/>
      <c r="DZW10" s="619"/>
      <c r="DZX10" s="619"/>
      <c r="DZY10" s="619"/>
      <c r="DZZ10" s="619"/>
      <c r="EAA10" s="619"/>
      <c r="EAB10" s="619"/>
      <c r="EAC10" s="619"/>
      <c r="EAD10" s="619"/>
      <c r="EAE10" s="619"/>
      <c r="EAF10" s="619"/>
      <c r="EAG10" s="619"/>
      <c r="EAH10" s="619"/>
      <c r="EAI10" s="619"/>
      <c r="EAJ10" s="619"/>
      <c r="EAK10" s="619"/>
      <c r="EAL10" s="619"/>
      <c r="EAM10" s="619"/>
      <c r="EAN10" s="619"/>
      <c r="EAO10" s="619"/>
      <c r="EAP10" s="619"/>
      <c r="EAQ10" s="619"/>
      <c r="EAR10" s="619"/>
      <c r="EAS10" s="619"/>
      <c r="EAT10" s="619"/>
      <c r="EAU10" s="619"/>
      <c r="EAV10" s="619"/>
      <c r="EAW10" s="619"/>
      <c r="EAX10" s="619"/>
      <c r="EAY10" s="619"/>
      <c r="EAZ10" s="619"/>
      <c r="EBA10" s="619"/>
      <c r="EBB10" s="619"/>
      <c r="EBC10" s="619"/>
      <c r="EBD10" s="619"/>
      <c r="EBE10" s="619"/>
      <c r="EBF10" s="619"/>
      <c r="EBG10" s="619"/>
      <c r="EBH10" s="619"/>
      <c r="EBI10" s="619"/>
      <c r="EBJ10" s="619"/>
      <c r="EBK10" s="619"/>
      <c r="EBL10" s="619"/>
      <c r="EBM10" s="619"/>
      <c r="EBN10" s="619"/>
      <c r="EBO10" s="619"/>
      <c r="EBP10" s="619"/>
      <c r="EBQ10" s="619"/>
      <c r="EBR10" s="619"/>
      <c r="EBS10" s="619"/>
      <c r="EBT10" s="619"/>
      <c r="EBU10" s="619"/>
      <c r="EBV10" s="619"/>
      <c r="EBW10" s="619"/>
      <c r="EBX10" s="619"/>
      <c r="EBY10" s="619"/>
      <c r="EBZ10" s="619"/>
      <c r="ECA10" s="619"/>
      <c r="ECB10" s="619"/>
      <c r="ECC10" s="619"/>
      <c r="ECD10" s="619"/>
      <c r="ECE10" s="619"/>
      <c r="ECF10" s="619"/>
      <c r="ECG10" s="619"/>
      <c r="ECH10" s="619"/>
      <c r="ECI10" s="619"/>
      <c r="ECJ10" s="619"/>
      <c r="ECK10" s="619"/>
      <c r="ECL10" s="619"/>
      <c r="ECM10" s="619"/>
      <c r="ECN10" s="619"/>
      <c r="ECO10" s="619"/>
      <c r="ECP10" s="619"/>
      <c r="ECQ10" s="619"/>
      <c r="ECR10" s="619"/>
      <c r="ECS10" s="619"/>
      <c r="ECT10" s="619"/>
      <c r="ECU10" s="619"/>
      <c r="ECV10" s="619"/>
      <c r="ECW10" s="619"/>
      <c r="ECX10" s="619"/>
      <c r="ECY10" s="619"/>
      <c r="ECZ10" s="619"/>
      <c r="EDA10" s="619"/>
      <c r="EDB10" s="619"/>
      <c r="EDC10" s="619"/>
      <c r="EDD10" s="619"/>
      <c r="EDE10" s="619"/>
      <c r="EDF10" s="619"/>
      <c r="EDG10" s="619"/>
      <c r="EDH10" s="619"/>
      <c r="EDI10" s="619"/>
      <c r="EDJ10" s="619"/>
      <c r="EDK10" s="619"/>
      <c r="EDL10" s="619"/>
      <c r="EDM10" s="619"/>
      <c r="EDN10" s="619"/>
      <c r="EDO10" s="619"/>
      <c r="EDP10" s="619"/>
      <c r="EDQ10" s="619"/>
      <c r="EDR10" s="619"/>
      <c r="EDS10" s="619"/>
      <c r="EDT10" s="619"/>
      <c r="EDU10" s="619"/>
      <c r="EDV10" s="619"/>
      <c r="EDW10" s="619"/>
      <c r="EDX10" s="619"/>
      <c r="EDY10" s="619"/>
      <c r="EDZ10" s="619"/>
      <c r="EEA10" s="619"/>
      <c r="EEB10" s="619"/>
      <c r="EEC10" s="619"/>
      <c r="EED10" s="619"/>
      <c r="EEE10" s="619"/>
      <c r="EEF10" s="619"/>
      <c r="EEG10" s="619"/>
      <c r="EEH10" s="619"/>
      <c r="EEI10" s="619"/>
      <c r="EEJ10" s="619"/>
      <c r="EEK10" s="619"/>
      <c r="EEL10" s="619"/>
      <c r="EEM10" s="619"/>
      <c r="EEN10" s="619"/>
      <c r="EEO10" s="619"/>
      <c r="EEP10" s="619"/>
      <c r="EEQ10" s="619"/>
      <c r="EER10" s="619"/>
      <c r="EES10" s="619"/>
      <c r="EET10" s="619"/>
      <c r="EEU10" s="619"/>
      <c r="EEV10" s="619"/>
      <c r="EEW10" s="619"/>
      <c r="EEX10" s="619"/>
      <c r="EEY10" s="619"/>
      <c r="EEZ10" s="619"/>
      <c r="EFA10" s="619"/>
      <c r="EFB10" s="619"/>
      <c r="EFC10" s="619"/>
      <c r="EFD10" s="619"/>
      <c r="EFE10" s="619"/>
      <c r="EFF10" s="619"/>
      <c r="EFG10" s="619"/>
      <c r="EFH10" s="619"/>
      <c r="EFI10" s="619"/>
      <c r="EFJ10" s="619"/>
      <c r="EFK10" s="619"/>
      <c r="EFL10" s="619"/>
      <c r="EFM10" s="619"/>
      <c r="EFN10" s="619"/>
      <c r="EFO10" s="619"/>
      <c r="EFP10" s="619"/>
      <c r="EFQ10" s="619"/>
      <c r="EFR10" s="619"/>
      <c r="EFS10" s="619"/>
      <c r="EFT10" s="619"/>
      <c r="EFU10" s="619"/>
      <c r="EFV10" s="619"/>
      <c r="EFW10" s="619"/>
      <c r="EFX10" s="619"/>
      <c r="EFY10" s="619"/>
      <c r="EFZ10" s="619"/>
      <c r="EGA10" s="619"/>
      <c r="EGB10" s="619"/>
      <c r="EGC10" s="619"/>
      <c r="EGD10" s="619"/>
      <c r="EGE10" s="619"/>
      <c r="EGF10" s="619"/>
      <c r="EGG10" s="619"/>
      <c r="EGH10" s="619"/>
      <c r="EGI10" s="619"/>
      <c r="EGJ10" s="619"/>
      <c r="EGK10" s="619"/>
      <c r="EGL10" s="619"/>
      <c r="EGM10" s="619"/>
      <c r="EGN10" s="619"/>
      <c r="EGO10" s="619"/>
      <c r="EGP10" s="619"/>
      <c r="EGQ10" s="619"/>
      <c r="EGR10" s="619"/>
      <c r="EGS10" s="619"/>
      <c r="EGT10" s="619"/>
      <c r="EGU10" s="619"/>
      <c r="EGV10" s="619"/>
      <c r="EGW10" s="619"/>
      <c r="EGX10" s="619"/>
      <c r="EGY10" s="619"/>
      <c r="EGZ10" s="619"/>
      <c r="EHA10" s="619"/>
      <c r="EHB10" s="619"/>
      <c r="EHC10" s="619"/>
      <c r="EHD10" s="619"/>
      <c r="EHE10" s="619"/>
      <c r="EHF10" s="619"/>
      <c r="EHG10" s="619"/>
      <c r="EHH10" s="619"/>
      <c r="EHI10" s="619"/>
      <c r="EHJ10" s="619"/>
      <c r="EHK10" s="619"/>
      <c r="EHL10" s="619"/>
      <c r="EHM10" s="619"/>
      <c r="EHN10" s="619"/>
      <c r="EHO10" s="619"/>
      <c r="EHP10" s="619"/>
      <c r="EHQ10" s="619"/>
      <c r="EHR10" s="619"/>
      <c r="EHS10" s="619"/>
      <c r="EHT10" s="619"/>
      <c r="EHU10" s="619"/>
      <c r="EHV10" s="619"/>
      <c r="EHW10" s="619"/>
      <c r="EHX10" s="619"/>
      <c r="EHY10" s="619"/>
      <c r="EHZ10" s="619"/>
      <c r="EIA10" s="619"/>
      <c r="EIB10" s="619"/>
      <c r="EIC10" s="619"/>
      <c r="EID10" s="619"/>
      <c r="EIE10" s="619"/>
      <c r="EIF10" s="619"/>
      <c r="EIG10" s="619"/>
      <c r="EIH10" s="619"/>
      <c r="EII10" s="619"/>
      <c r="EIJ10" s="619"/>
      <c r="EIK10" s="619"/>
      <c r="EIL10" s="619"/>
      <c r="EIM10" s="619"/>
      <c r="EIN10" s="619"/>
      <c r="EIO10" s="619"/>
      <c r="EIP10" s="619"/>
      <c r="EIQ10" s="619"/>
      <c r="EIR10" s="619"/>
      <c r="EIS10" s="619"/>
      <c r="EIT10" s="619"/>
      <c r="EIU10" s="619"/>
      <c r="EIV10" s="619"/>
      <c r="EIW10" s="619"/>
      <c r="EIX10" s="619"/>
      <c r="EIY10" s="619"/>
      <c r="EIZ10" s="619"/>
      <c r="EJA10" s="619"/>
      <c r="EJB10" s="619"/>
      <c r="EJC10" s="619"/>
      <c r="EJD10" s="619"/>
      <c r="EJE10" s="619"/>
      <c r="EJF10" s="619"/>
      <c r="EJG10" s="619"/>
      <c r="EJH10" s="619"/>
      <c r="EJI10" s="619"/>
      <c r="EJJ10" s="619"/>
      <c r="EJK10" s="619"/>
      <c r="EJL10" s="619"/>
      <c r="EJM10" s="619"/>
      <c r="EJN10" s="619"/>
      <c r="EJO10" s="619"/>
      <c r="EJP10" s="619"/>
      <c r="EJQ10" s="619"/>
      <c r="EJR10" s="619"/>
      <c r="EJS10" s="619"/>
      <c r="EJT10" s="619"/>
      <c r="EJU10" s="619"/>
      <c r="EJV10" s="619"/>
      <c r="EJW10" s="619"/>
      <c r="EJX10" s="619"/>
      <c r="EJY10" s="619"/>
      <c r="EJZ10" s="619"/>
      <c r="EKA10" s="619"/>
      <c r="EKB10" s="619"/>
      <c r="EKC10" s="619"/>
      <c r="EKD10" s="619"/>
      <c r="EKE10" s="619"/>
      <c r="EKF10" s="619"/>
      <c r="EKG10" s="619"/>
      <c r="EKH10" s="619"/>
      <c r="EKI10" s="619"/>
      <c r="EKJ10" s="619"/>
      <c r="EKK10" s="619"/>
      <c r="EKL10" s="619"/>
      <c r="EKM10" s="619"/>
      <c r="EKN10" s="619"/>
      <c r="EKO10" s="619"/>
      <c r="EKP10" s="619"/>
      <c r="EKQ10" s="619"/>
      <c r="EKR10" s="619"/>
      <c r="EKS10" s="619"/>
      <c r="EKT10" s="619"/>
      <c r="EKU10" s="619"/>
      <c r="EKV10" s="619"/>
      <c r="EKW10" s="619"/>
      <c r="EKX10" s="619"/>
      <c r="EKY10" s="619"/>
      <c r="EKZ10" s="619"/>
      <c r="ELA10" s="619"/>
      <c r="ELB10" s="619"/>
      <c r="ELC10" s="619"/>
      <c r="ELD10" s="619"/>
      <c r="ELE10" s="619"/>
      <c r="ELF10" s="619"/>
      <c r="ELG10" s="619"/>
      <c r="ELH10" s="619"/>
      <c r="ELI10" s="619"/>
      <c r="ELJ10" s="619"/>
      <c r="ELK10" s="619"/>
      <c r="ELL10" s="619"/>
      <c r="ELM10" s="619"/>
      <c r="ELN10" s="619"/>
      <c r="ELO10" s="619"/>
      <c r="ELP10" s="619"/>
      <c r="ELQ10" s="619"/>
      <c r="ELR10" s="619"/>
      <c r="ELS10" s="619"/>
      <c r="ELT10" s="619"/>
      <c r="ELU10" s="619"/>
      <c r="ELV10" s="619"/>
      <c r="ELW10" s="619"/>
      <c r="ELX10" s="619"/>
      <c r="ELY10" s="619"/>
      <c r="ELZ10" s="619"/>
      <c r="EMA10" s="619"/>
      <c r="EMB10" s="619"/>
      <c r="EMC10" s="619"/>
      <c r="EMD10" s="619"/>
      <c r="EME10" s="619"/>
      <c r="EMF10" s="619"/>
      <c r="EMG10" s="619"/>
      <c r="EMH10" s="619"/>
      <c r="EMI10" s="619"/>
      <c r="EMJ10" s="619"/>
      <c r="EMK10" s="619"/>
      <c r="EML10" s="619"/>
      <c r="EMM10" s="619"/>
      <c r="EMN10" s="619"/>
      <c r="EMO10" s="619"/>
      <c r="EMP10" s="619"/>
      <c r="EMQ10" s="619"/>
      <c r="EMR10" s="619"/>
      <c r="EMS10" s="619"/>
      <c r="EMT10" s="619"/>
      <c r="EMU10" s="619"/>
      <c r="EMV10" s="619"/>
      <c r="EMW10" s="619"/>
      <c r="EMX10" s="619"/>
      <c r="EMY10" s="619"/>
      <c r="EMZ10" s="619"/>
      <c r="ENA10" s="619"/>
      <c r="ENB10" s="619"/>
      <c r="ENC10" s="619"/>
      <c r="END10" s="619"/>
      <c r="ENE10" s="619"/>
      <c r="ENF10" s="619"/>
      <c r="ENG10" s="619"/>
      <c r="ENH10" s="619"/>
      <c r="ENI10" s="619"/>
      <c r="ENJ10" s="619"/>
      <c r="ENK10" s="619"/>
      <c r="ENL10" s="619"/>
      <c r="ENM10" s="619"/>
      <c r="ENN10" s="619"/>
      <c r="ENO10" s="619"/>
      <c r="ENP10" s="619"/>
      <c r="ENQ10" s="619"/>
      <c r="ENR10" s="619"/>
      <c r="ENS10" s="619"/>
      <c r="ENT10" s="619"/>
      <c r="ENU10" s="619"/>
      <c r="ENV10" s="619"/>
      <c r="ENW10" s="619"/>
      <c r="ENX10" s="619"/>
      <c r="ENY10" s="619"/>
      <c r="ENZ10" s="619"/>
      <c r="EOA10" s="619"/>
      <c r="EOB10" s="619"/>
      <c r="EOC10" s="619"/>
      <c r="EOD10" s="619"/>
      <c r="EOE10" s="619"/>
      <c r="EOF10" s="619"/>
      <c r="EOG10" s="619"/>
      <c r="EOH10" s="619"/>
      <c r="EOI10" s="619"/>
      <c r="EOJ10" s="619"/>
      <c r="EOK10" s="619"/>
      <c r="EOL10" s="619"/>
      <c r="EOM10" s="619"/>
      <c r="EON10" s="619"/>
      <c r="EOO10" s="619"/>
      <c r="EOP10" s="619"/>
      <c r="EOQ10" s="619"/>
      <c r="EOR10" s="619"/>
      <c r="EOS10" s="619"/>
      <c r="EOT10" s="619"/>
      <c r="EOU10" s="619"/>
      <c r="EOV10" s="619"/>
      <c r="EOW10" s="619"/>
      <c r="EOX10" s="619"/>
      <c r="EOY10" s="619"/>
      <c r="EOZ10" s="619"/>
      <c r="EPA10" s="619"/>
      <c r="EPB10" s="619"/>
      <c r="EPC10" s="619"/>
      <c r="EPD10" s="619"/>
      <c r="EPE10" s="619"/>
      <c r="EPF10" s="619"/>
      <c r="EPG10" s="619"/>
      <c r="EPH10" s="619"/>
      <c r="EPI10" s="619"/>
      <c r="EPJ10" s="619"/>
      <c r="EPK10" s="619"/>
      <c r="EPL10" s="619"/>
      <c r="EPM10" s="619"/>
      <c r="EPN10" s="619"/>
      <c r="EPO10" s="619"/>
      <c r="EPP10" s="619"/>
      <c r="EPQ10" s="619"/>
      <c r="EPR10" s="619"/>
      <c r="EPS10" s="619"/>
      <c r="EPT10" s="619"/>
      <c r="EPU10" s="619"/>
      <c r="EPV10" s="619"/>
      <c r="EPW10" s="619"/>
      <c r="EPX10" s="619"/>
      <c r="EPY10" s="619"/>
      <c r="EPZ10" s="619"/>
      <c r="EQA10" s="619"/>
      <c r="EQB10" s="619"/>
      <c r="EQC10" s="619"/>
      <c r="EQD10" s="619"/>
      <c r="EQE10" s="619"/>
      <c r="EQF10" s="619"/>
      <c r="EQG10" s="619"/>
      <c r="EQH10" s="619"/>
      <c r="EQI10" s="619"/>
      <c r="EQJ10" s="619"/>
      <c r="EQK10" s="619"/>
      <c r="EQL10" s="619"/>
      <c r="EQM10" s="619"/>
      <c r="EQN10" s="619"/>
      <c r="EQO10" s="619"/>
      <c r="EQP10" s="619"/>
      <c r="EQQ10" s="619"/>
      <c r="EQR10" s="619"/>
      <c r="EQS10" s="619"/>
      <c r="EQT10" s="619"/>
      <c r="EQU10" s="619"/>
      <c r="EQV10" s="619"/>
      <c r="EQW10" s="619"/>
      <c r="EQX10" s="619"/>
      <c r="EQY10" s="619"/>
      <c r="EQZ10" s="619"/>
      <c r="ERA10" s="619"/>
      <c r="ERB10" s="619"/>
      <c r="ERC10" s="619"/>
      <c r="ERD10" s="619"/>
      <c r="ERE10" s="619"/>
      <c r="ERF10" s="619"/>
      <c r="ERG10" s="619"/>
      <c r="ERH10" s="619"/>
      <c r="ERI10" s="619"/>
      <c r="ERJ10" s="619"/>
      <c r="ERK10" s="619"/>
      <c r="ERL10" s="619"/>
      <c r="ERM10" s="619"/>
      <c r="ERN10" s="619"/>
      <c r="ERO10" s="619"/>
      <c r="ERP10" s="619"/>
      <c r="ERQ10" s="619"/>
      <c r="ERR10" s="619"/>
      <c r="ERS10" s="619"/>
      <c r="ERT10" s="619"/>
      <c r="ERU10" s="619"/>
      <c r="ERV10" s="619"/>
      <c r="ERW10" s="619"/>
      <c r="ERX10" s="619"/>
      <c r="ERY10" s="619"/>
      <c r="ERZ10" s="619"/>
      <c r="ESA10" s="619"/>
      <c r="ESB10" s="619"/>
      <c r="ESC10" s="619"/>
      <c r="ESD10" s="619"/>
      <c r="ESE10" s="619"/>
      <c r="ESF10" s="619"/>
      <c r="ESG10" s="619"/>
      <c r="ESH10" s="619"/>
      <c r="ESI10" s="619"/>
      <c r="ESJ10" s="619"/>
      <c r="ESK10" s="619"/>
      <c r="ESL10" s="619"/>
      <c r="ESM10" s="619"/>
      <c r="ESN10" s="619"/>
      <c r="ESO10" s="619"/>
      <c r="ESP10" s="619"/>
      <c r="ESQ10" s="619"/>
      <c r="ESR10" s="619"/>
      <c r="ESS10" s="619"/>
      <c r="EST10" s="619"/>
      <c r="ESU10" s="619"/>
      <c r="ESV10" s="619"/>
      <c r="ESW10" s="619"/>
      <c r="ESX10" s="619"/>
      <c r="ESY10" s="619"/>
      <c r="ESZ10" s="619"/>
      <c r="ETA10" s="619"/>
      <c r="ETB10" s="619"/>
      <c r="ETC10" s="619"/>
      <c r="ETD10" s="619"/>
      <c r="ETE10" s="619"/>
      <c r="ETF10" s="619"/>
      <c r="ETG10" s="619"/>
      <c r="ETH10" s="619"/>
      <c r="ETI10" s="619"/>
      <c r="ETJ10" s="619"/>
      <c r="ETK10" s="619"/>
      <c r="ETL10" s="619"/>
      <c r="ETM10" s="619"/>
      <c r="ETN10" s="619"/>
      <c r="ETO10" s="619"/>
      <c r="ETP10" s="619"/>
      <c r="ETQ10" s="619"/>
      <c r="ETR10" s="619"/>
      <c r="ETS10" s="619"/>
      <c r="ETT10" s="619"/>
      <c r="ETU10" s="619"/>
      <c r="ETV10" s="619"/>
      <c r="ETW10" s="619"/>
      <c r="ETX10" s="619"/>
      <c r="ETY10" s="619"/>
      <c r="ETZ10" s="619"/>
      <c r="EUA10" s="619"/>
      <c r="EUB10" s="619"/>
      <c r="EUC10" s="619"/>
      <c r="EUD10" s="619"/>
      <c r="EUE10" s="619"/>
      <c r="EUF10" s="619"/>
      <c r="EUG10" s="619"/>
      <c r="EUH10" s="619"/>
      <c r="EUI10" s="619"/>
      <c r="EUJ10" s="619"/>
      <c r="EUK10" s="619"/>
      <c r="EUL10" s="619"/>
      <c r="EUM10" s="619"/>
      <c r="EUN10" s="619"/>
      <c r="EUO10" s="619"/>
      <c r="EUP10" s="619"/>
      <c r="EUQ10" s="619"/>
      <c r="EUR10" s="619"/>
      <c r="EUS10" s="619"/>
      <c r="EUT10" s="619"/>
      <c r="EUU10" s="619"/>
      <c r="EUV10" s="619"/>
      <c r="EUW10" s="619"/>
      <c r="EUX10" s="619"/>
      <c r="EUY10" s="619"/>
      <c r="EUZ10" s="619"/>
      <c r="EVA10" s="619"/>
      <c r="EVB10" s="619"/>
      <c r="EVC10" s="619"/>
      <c r="EVD10" s="619"/>
      <c r="EVE10" s="619"/>
      <c r="EVF10" s="619"/>
      <c r="EVG10" s="619"/>
      <c r="EVH10" s="619"/>
      <c r="EVI10" s="619"/>
      <c r="EVJ10" s="619"/>
      <c r="EVK10" s="619"/>
      <c r="EVL10" s="619"/>
      <c r="EVM10" s="619"/>
      <c r="EVN10" s="619"/>
      <c r="EVO10" s="619"/>
      <c r="EVP10" s="619"/>
      <c r="EVQ10" s="619"/>
      <c r="EVR10" s="619"/>
      <c r="EVS10" s="619"/>
      <c r="EVT10" s="619"/>
      <c r="EVU10" s="619"/>
      <c r="EVV10" s="619"/>
      <c r="EVW10" s="619"/>
      <c r="EVX10" s="619"/>
      <c r="EVY10" s="619"/>
      <c r="EVZ10" s="619"/>
      <c r="EWA10" s="619"/>
      <c r="EWB10" s="619"/>
      <c r="EWC10" s="619"/>
      <c r="EWD10" s="619"/>
      <c r="EWE10" s="619"/>
      <c r="EWF10" s="619"/>
      <c r="EWG10" s="619"/>
      <c r="EWH10" s="619"/>
      <c r="EWI10" s="619"/>
      <c r="EWJ10" s="619"/>
      <c r="EWK10" s="619"/>
      <c r="EWL10" s="619"/>
      <c r="EWM10" s="619"/>
      <c r="EWN10" s="619"/>
      <c r="EWO10" s="619"/>
      <c r="EWP10" s="619"/>
      <c r="EWQ10" s="619"/>
      <c r="EWR10" s="619"/>
      <c r="EWS10" s="619"/>
      <c r="EWT10" s="619"/>
      <c r="EWU10" s="619"/>
      <c r="EWV10" s="619"/>
      <c r="EWW10" s="619"/>
      <c r="EWX10" s="619"/>
      <c r="EWY10" s="619"/>
      <c r="EWZ10" s="619"/>
      <c r="EXA10" s="619"/>
      <c r="EXB10" s="619"/>
      <c r="EXC10" s="619"/>
      <c r="EXD10" s="619"/>
      <c r="EXE10" s="619"/>
      <c r="EXF10" s="619"/>
      <c r="EXG10" s="619"/>
      <c r="EXH10" s="619"/>
      <c r="EXI10" s="619"/>
      <c r="EXJ10" s="619"/>
      <c r="EXK10" s="619"/>
      <c r="EXL10" s="619"/>
      <c r="EXM10" s="619"/>
      <c r="EXN10" s="619"/>
      <c r="EXO10" s="619"/>
      <c r="EXP10" s="619"/>
      <c r="EXQ10" s="619"/>
      <c r="EXR10" s="619"/>
      <c r="EXS10" s="619"/>
      <c r="EXT10" s="619"/>
      <c r="EXU10" s="619"/>
      <c r="EXV10" s="619"/>
      <c r="EXW10" s="619"/>
      <c r="EXX10" s="619"/>
      <c r="EXY10" s="619"/>
      <c r="EXZ10" s="619"/>
      <c r="EYA10" s="619"/>
      <c r="EYB10" s="619"/>
      <c r="EYC10" s="619"/>
      <c r="EYD10" s="619"/>
      <c r="EYE10" s="619"/>
      <c r="EYF10" s="619"/>
      <c r="EYG10" s="619"/>
      <c r="EYH10" s="619"/>
      <c r="EYI10" s="619"/>
      <c r="EYJ10" s="619"/>
      <c r="EYK10" s="619"/>
      <c r="EYL10" s="619"/>
      <c r="EYM10" s="619"/>
      <c r="EYN10" s="619"/>
      <c r="EYO10" s="619"/>
      <c r="EYP10" s="619"/>
      <c r="EYQ10" s="619"/>
      <c r="EYR10" s="619"/>
      <c r="EYS10" s="619"/>
      <c r="EYT10" s="619"/>
      <c r="EYU10" s="619"/>
      <c r="EYV10" s="619"/>
      <c r="EYW10" s="619"/>
      <c r="EYX10" s="619"/>
      <c r="EYY10" s="619"/>
      <c r="EYZ10" s="619"/>
      <c r="EZA10" s="619"/>
      <c r="EZB10" s="619"/>
      <c r="EZC10" s="619"/>
      <c r="EZD10" s="619"/>
      <c r="EZE10" s="619"/>
      <c r="EZF10" s="619"/>
      <c r="EZG10" s="619"/>
      <c r="EZH10" s="619"/>
      <c r="EZI10" s="619"/>
      <c r="EZJ10" s="619"/>
      <c r="EZK10" s="619"/>
      <c r="EZL10" s="619"/>
      <c r="EZM10" s="619"/>
      <c r="EZN10" s="619"/>
      <c r="EZO10" s="619"/>
      <c r="EZP10" s="619"/>
      <c r="EZQ10" s="619"/>
      <c r="EZR10" s="619"/>
      <c r="EZS10" s="619"/>
      <c r="EZT10" s="619"/>
      <c r="EZU10" s="619"/>
      <c r="EZV10" s="619"/>
      <c r="EZW10" s="619"/>
      <c r="EZX10" s="619"/>
      <c r="EZY10" s="619"/>
      <c r="EZZ10" s="619"/>
      <c r="FAA10" s="619"/>
      <c r="FAB10" s="619"/>
      <c r="FAC10" s="619"/>
      <c r="FAD10" s="619"/>
      <c r="FAE10" s="619"/>
      <c r="FAF10" s="619"/>
      <c r="FAG10" s="619"/>
      <c r="FAH10" s="619"/>
      <c r="FAI10" s="619"/>
      <c r="FAJ10" s="619"/>
      <c r="FAK10" s="619"/>
      <c r="FAL10" s="619"/>
      <c r="FAM10" s="619"/>
      <c r="FAN10" s="619"/>
      <c r="FAO10" s="619"/>
      <c r="FAP10" s="619"/>
      <c r="FAQ10" s="619"/>
      <c r="FAR10" s="619"/>
      <c r="FAS10" s="619"/>
      <c r="FAT10" s="619"/>
      <c r="FAU10" s="619"/>
      <c r="FAV10" s="619"/>
      <c r="FAW10" s="619"/>
      <c r="FAX10" s="619"/>
      <c r="FAY10" s="619"/>
      <c r="FAZ10" s="619"/>
      <c r="FBA10" s="619"/>
      <c r="FBB10" s="619"/>
      <c r="FBC10" s="619"/>
      <c r="FBD10" s="619"/>
      <c r="FBE10" s="619"/>
      <c r="FBF10" s="619"/>
      <c r="FBG10" s="619"/>
      <c r="FBH10" s="619"/>
      <c r="FBI10" s="619"/>
      <c r="FBJ10" s="619"/>
      <c r="FBK10" s="619"/>
      <c r="FBL10" s="619"/>
      <c r="FBM10" s="619"/>
      <c r="FBN10" s="619"/>
      <c r="FBO10" s="619"/>
      <c r="FBP10" s="619"/>
      <c r="FBQ10" s="619"/>
      <c r="FBR10" s="619"/>
      <c r="FBS10" s="619"/>
      <c r="FBT10" s="619"/>
      <c r="FBU10" s="619"/>
      <c r="FBV10" s="619"/>
      <c r="FBW10" s="619"/>
      <c r="FBX10" s="619"/>
      <c r="FBY10" s="619"/>
      <c r="FBZ10" s="619"/>
      <c r="FCA10" s="619"/>
      <c r="FCB10" s="619"/>
      <c r="FCC10" s="619"/>
      <c r="FCD10" s="619"/>
      <c r="FCE10" s="619"/>
      <c r="FCF10" s="619"/>
      <c r="FCG10" s="619"/>
      <c r="FCH10" s="619"/>
      <c r="FCI10" s="619"/>
      <c r="FCJ10" s="619"/>
      <c r="FCK10" s="619"/>
      <c r="FCL10" s="619"/>
      <c r="FCM10" s="619"/>
      <c r="FCN10" s="619"/>
      <c r="FCO10" s="619"/>
      <c r="FCP10" s="619"/>
      <c r="FCQ10" s="619"/>
      <c r="FCR10" s="619"/>
      <c r="FCS10" s="619"/>
      <c r="FCT10" s="619"/>
      <c r="FCU10" s="619"/>
      <c r="FCV10" s="619"/>
      <c r="FCW10" s="619"/>
      <c r="FCX10" s="619"/>
      <c r="FCY10" s="619"/>
      <c r="FCZ10" s="619"/>
      <c r="FDA10" s="619"/>
      <c r="FDB10" s="619"/>
      <c r="FDC10" s="619"/>
      <c r="FDD10" s="619"/>
      <c r="FDE10" s="619"/>
      <c r="FDF10" s="619"/>
      <c r="FDG10" s="619"/>
      <c r="FDH10" s="619"/>
      <c r="FDI10" s="619"/>
      <c r="FDJ10" s="619"/>
      <c r="FDK10" s="619"/>
      <c r="FDL10" s="619"/>
      <c r="FDM10" s="619"/>
      <c r="FDN10" s="619"/>
      <c r="FDO10" s="619"/>
      <c r="FDP10" s="619"/>
      <c r="FDQ10" s="619"/>
      <c r="FDR10" s="619"/>
      <c r="FDS10" s="619"/>
      <c r="FDT10" s="619"/>
      <c r="FDU10" s="619"/>
      <c r="FDV10" s="619"/>
      <c r="FDW10" s="619"/>
      <c r="FDX10" s="619"/>
      <c r="FDY10" s="619"/>
      <c r="FDZ10" s="619"/>
      <c r="FEA10" s="619"/>
      <c r="FEB10" s="619"/>
      <c r="FEC10" s="619"/>
      <c r="FED10" s="619"/>
      <c r="FEE10" s="619"/>
      <c r="FEF10" s="619"/>
      <c r="FEG10" s="619"/>
      <c r="FEH10" s="619"/>
      <c r="FEI10" s="619"/>
      <c r="FEJ10" s="619"/>
      <c r="FEK10" s="619"/>
      <c r="FEL10" s="619"/>
      <c r="FEM10" s="619"/>
      <c r="FEN10" s="619"/>
      <c r="FEO10" s="619"/>
      <c r="FEP10" s="619"/>
      <c r="FEQ10" s="619"/>
      <c r="FER10" s="619"/>
      <c r="FES10" s="619"/>
      <c r="FET10" s="619"/>
      <c r="FEU10" s="619"/>
      <c r="FEV10" s="619"/>
      <c r="FEW10" s="619"/>
      <c r="FEX10" s="619"/>
      <c r="FEY10" s="619"/>
      <c r="FEZ10" s="619"/>
      <c r="FFA10" s="619"/>
      <c r="FFB10" s="619"/>
      <c r="FFC10" s="619"/>
      <c r="FFD10" s="619"/>
      <c r="FFE10" s="619"/>
      <c r="FFF10" s="619"/>
      <c r="FFG10" s="619"/>
      <c r="FFH10" s="619"/>
      <c r="FFI10" s="619"/>
      <c r="FFJ10" s="619"/>
      <c r="FFK10" s="619"/>
      <c r="FFL10" s="619"/>
      <c r="FFM10" s="619"/>
      <c r="FFN10" s="619"/>
      <c r="FFO10" s="619"/>
      <c r="FFP10" s="619"/>
      <c r="FFQ10" s="619"/>
      <c r="FFR10" s="619"/>
      <c r="FFS10" s="619"/>
      <c r="FFT10" s="619"/>
      <c r="FFU10" s="619"/>
      <c r="FFV10" s="619"/>
      <c r="FFW10" s="619"/>
      <c r="FFX10" s="619"/>
      <c r="FFY10" s="619"/>
      <c r="FFZ10" s="619"/>
      <c r="FGA10" s="619"/>
      <c r="FGB10" s="619"/>
      <c r="FGC10" s="619"/>
      <c r="FGD10" s="619"/>
      <c r="FGE10" s="619"/>
      <c r="FGF10" s="619"/>
      <c r="FGG10" s="619"/>
      <c r="FGH10" s="619"/>
      <c r="FGI10" s="619"/>
      <c r="FGJ10" s="619"/>
      <c r="FGK10" s="619"/>
      <c r="FGL10" s="619"/>
      <c r="FGM10" s="619"/>
      <c r="FGN10" s="619"/>
      <c r="FGO10" s="619"/>
      <c r="FGP10" s="619"/>
      <c r="FGQ10" s="619"/>
      <c r="FGR10" s="619"/>
      <c r="FGS10" s="619"/>
      <c r="FGT10" s="619"/>
      <c r="FGU10" s="619"/>
      <c r="FGV10" s="619"/>
      <c r="FGW10" s="619"/>
      <c r="FGX10" s="619"/>
      <c r="FGY10" s="619"/>
      <c r="FGZ10" s="619"/>
      <c r="FHA10" s="619"/>
      <c r="FHB10" s="619"/>
      <c r="FHC10" s="619"/>
      <c r="FHD10" s="619"/>
      <c r="FHE10" s="619"/>
      <c r="FHF10" s="619"/>
      <c r="FHG10" s="619"/>
      <c r="FHH10" s="619"/>
      <c r="FHI10" s="619"/>
      <c r="FHJ10" s="619"/>
      <c r="FHK10" s="619"/>
      <c r="FHL10" s="619"/>
      <c r="FHM10" s="619"/>
      <c r="FHN10" s="619"/>
      <c r="FHO10" s="619"/>
      <c r="FHP10" s="619"/>
      <c r="FHQ10" s="619"/>
      <c r="FHR10" s="619"/>
      <c r="FHS10" s="619"/>
      <c r="FHT10" s="619"/>
      <c r="FHU10" s="619"/>
      <c r="FHV10" s="619"/>
      <c r="FHW10" s="619"/>
      <c r="FHX10" s="619"/>
      <c r="FHY10" s="619"/>
      <c r="FHZ10" s="619"/>
      <c r="FIA10" s="619"/>
      <c r="FIB10" s="619"/>
      <c r="FIC10" s="619"/>
      <c r="FID10" s="619"/>
      <c r="FIE10" s="619"/>
      <c r="FIF10" s="619"/>
      <c r="FIG10" s="619"/>
      <c r="FIH10" s="619"/>
      <c r="FII10" s="619"/>
      <c r="FIJ10" s="619"/>
      <c r="FIK10" s="619"/>
      <c r="FIL10" s="619"/>
      <c r="FIM10" s="619"/>
      <c r="FIN10" s="619"/>
      <c r="FIO10" s="619"/>
      <c r="FIP10" s="619"/>
      <c r="FIQ10" s="619"/>
      <c r="FIR10" s="619"/>
      <c r="FIS10" s="619"/>
      <c r="FIT10" s="619"/>
      <c r="FIU10" s="619"/>
      <c r="FIV10" s="619"/>
      <c r="FIW10" s="619"/>
      <c r="FIX10" s="619"/>
      <c r="FIY10" s="619"/>
      <c r="FIZ10" s="619"/>
      <c r="FJA10" s="619"/>
      <c r="FJB10" s="619"/>
      <c r="FJC10" s="619"/>
      <c r="FJD10" s="619"/>
      <c r="FJE10" s="619"/>
      <c r="FJF10" s="619"/>
      <c r="FJG10" s="619"/>
      <c r="FJH10" s="619"/>
      <c r="FJI10" s="619"/>
      <c r="FJJ10" s="619"/>
      <c r="FJK10" s="619"/>
      <c r="FJL10" s="619"/>
      <c r="FJM10" s="619"/>
      <c r="FJN10" s="619"/>
      <c r="FJO10" s="619"/>
      <c r="FJP10" s="619"/>
      <c r="FJQ10" s="619"/>
      <c r="FJR10" s="619"/>
      <c r="FJS10" s="619"/>
      <c r="FJT10" s="619"/>
      <c r="FJU10" s="619"/>
      <c r="FJV10" s="619"/>
      <c r="FJW10" s="619"/>
      <c r="FJX10" s="619"/>
      <c r="FJY10" s="619"/>
      <c r="FJZ10" s="619"/>
      <c r="FKA10" s="619"/>
      <c r="FKB10" s="619"/>
      <c r="FKC10" s="619"/>
      <c r="FKD10" s="619"/>
      <c r="FKE10" s="619"/>
      <c r="FKF10" s="619"/>
      <c r="FKG10" s="619"/>
      <c r="FKH10" s="619"/>
      <c r="FKI10" s="619"/>
      <c r="FKJ10" s="619"/>
      <c r="FKK10" s="619"/>
      <c r="FKL10" s="619"/>
      <c r="FKM10" s="619"/>
      <c r="FKN10" s="619"/>
      <c r="FKO10" s="619"/>
      <c r="FKP10" s="619"/>
      <c r="FKQ10" s="619"/>
      <c r="FKR10" s="619"/>
      <c r="FKS10" s="619"/>
      <c r="FKT10" s="619"/>
      <c r="FKU10" s="619"/>
      <c r="FKV10" s="619"/>
      <c r="FKW10" s="619"/>
      <c r="FKX10" s="619"/>
      <c r="FKY10" s="619"/>
      <c r="FKZ10" s="619"/>
      <c r="FLA10" s="619"/>
      <c r="FLB10" s="619"/>
      <c r="FLC10" s="619"/>
      <c r="FLD10" s="619"/>
      <c r="FLE10" s="619"/>
      <c r="FLF10" s="619"/>
      <c r="FLG10" s="619"/>
      <c r="FLH10" s="619"/>
      <c r="FLI10" s="619"/>
      <c r="FLJ10" s="619"/>
      <c r="FLK10" s="619"/>
      <c r="FLL10" s="619"/>
      <c r="FLM10" s="619"/>
      <c r="FLN10" s="619"/>
      <c r="FLO10" s="619"/>
      <c r="FLP10" s="619"/>
      <c r="FLQ10" s="619"/>
      <c r="FLR10" s="619"/>
      <c r="FLS10" s="619"/>
      <c r="FLT10" s="619"/>
      <c r="FLU10" s="619"/>
      <c r="FLV10" s="619"/>
      <c r="FLW10" s="619"/>
      <c r="FLX10" s="619"/>
      <c r="FLY10" s="619"/>
      <c r="FLZ10" s="619"/>
      <c r="FMA10" s="619"/>
      <c r="FMB10" s="619"/>
      <c r="FMC10" s="619"/>
      <c r="FMD10" s="619"/>
      <c r="FME10" s="619"/>
      <c r="FMF10" s="619"/>
      <c r="FMG10" s="619"/>
      <c r="FMH10" s="619"/>
      <c r="FMI10" s="619"/>
      <c r="FMJ10" s="619"/>
      <c r="FMK10" s="619"/>
      <c r="FML10" s="619"/>
      <c r="FMM10" s="619"/>
      <c r="FMN10" s="619"/>
      <c r="FMO10" s="619"/>
      <c r="FMP10" s="619"/>
      <c r="FMQ10" s="619"/>
      <c r="FMR10" s="619"/>
      <c r="FMS10" s="619"/>
      <c r="FMT10" s="619"/>
      <c r="FMU10" s="619"/>
      <c r="FMV10" s="619"/>
      <c r="FMW10" s="619"/>
      <c r="FMX10" s="619"/>
      <c r="FMY10" s="619"/>
      <c r="FMZ10" s="619"/>
      <c r="FNA10" s="619"/>
      <c r="FNB10" s="619"/>
      <c r="FNC10" s="619"/>
      <c r="FND10" s="619"/>
      <c r="FNE10" s="619"/>
      <c r="FNF10" s="619"/>
      <c r="FNG10" s="619"/>
      <c r="FNH10" s="619"/>
      <c r="FNI10" s="619"/>
      <c r="FNJ10" s="619"/>
      <c r="FNK10" s="619"/>
      <c r="FNL10" s="619"/>
      <c r="FNM10" s="619"/>
      <c r="FNN10" s="619"/>
      <c r="FNO10" s="619"/>
      <c r="FNP10" s="619"/>
      <c r="FNQ10" s="619"/>
      <c r="FNR10" s="619"/>
      <c r="FNS10" s="619"/>
      <c r="FNT10" s="619"/>
      <c r="FNU10" s="619"/>
      <c r="FNV10" s="619"/>
      <c r="FNW10" s="619"/>
      <c r="FNX10" s="619"/>
      <c r="FNY10" s="619"/>
      <c r="FNZ10" s="619"/>
      <c r="FOA10" s="619"/>
      <c r="FOB10" s="619"/>
      <c r="FOC10" s="619"/>
      <c r="FOD10" s="619"/>
      <c r="FOE10" s="619"/>
      <c r="FOF10" s="619"/>
      <c r="FOG10" s="619"/>
      <c r="FOH10" s="619"/>
      <c r="FOI10" s="619"/>
      <c r="FOJ10" s="619"/>
      <c r="FOK10" s="619"/>
      <c r="FOL10" s="619"/>
      <c r="FOM10" s="619"/>
      <c r="FON10" s="619"/>
      <c r="FOO10" s="619"/>
      <c r="FOP10" s="619"/>
      <c r="FOQ10" s="619"/>
      <c r="FOR10" s="619"/>
      <c r="FOS10" s="619"/>
      <c r="FOT10" s="619"/>
      <c r="FOU10" s="619"/>
      <c r="FOV10" s="619"/>
      <c r="FOW10" s="619"/>
      <c r="FOX10" s="619"/>
      <c r="FOY10" s="619"/>
      <c r="FOZ10" s="619"/>
      <c r="FPA10" s="619"/>
      <c r="FPB10" s="619"/>
      <c r="FPC10" s="619"/>
      <c r="FPD10" s="619"/>
      <c r="FPE10" s="619"/>
      <c r="FPF10" s="619"/>
      <c r="FPG10" s="619"/>
      <c r="FPH10" s="619"/>
      <c r="FPI10" s="619"/>
      <c r="FPJ10" s="619"/>
      <c r="FPK10" s="619"/>
      <c r="FPL10" s="619"/>
      <c r="FPM10" s="619"/>
      <c r="FPN10" s="619"/>
      <c r="FPO10" s="619"/>
      <c r="FPP10" s="619"/>
      <c r="FPQ10" s="619"/>
      <c r="FPR10" s="619"/>
      <c r="FPS10" s="619"/>
      <c r="FPT10" s="619"/>
      <c r="FPU10" s="619"/>
      <c r="FPV10" s="619"/>
      <c r="FPW10" s="619"/>
      <c r="FPX10" s="619"/>
      <c r="FPY10" s="619"/>
      <c r="FPZ10" s="619"/>
      <c r="FQA10" s="619"/>
      <c r="FQB10" s="619"/>
      <c r="FQC10" s="619"/>
      <c r="FQD10" s="619"/>
      <c r="FQE10" s="619"/>
      <c r="FQF10" s="619"/>
      <c r="FQG10" s="619"/>
      <c r="FQH10" s="619"/>
      <c r="FQI10" s="619"/>
      <c r="FQJ10" s="619"/>
      <c r="FQK10" s="619"/>
      <c r="FQL10" s="619"/>
      <c r="FQM10" s="619"/>
      <c r="FQN10" s="619"/>
      <c r="FQO10" s="619"/>
      <c r="FQP10" s="619"/>
      <c r="FQQ10" s="619"/>
      <c r="FQR10" s="619"/>
      <c r="FQS10" s="619"/>
      <c r="FQT10" s="619"/>
      <c r="FQU10" s="619"/>
      <c r="FQV10" s="619"/>
      <c r="FQW10" s="619"/>
      <c r="FQX10" s="619"/>
      <c r="FQY10" s="619"/>
      <c r="FQZ10" s="619"/>
      <c r="FRA10" s="619"/>
      <c r="FRB10" s="619"/>
      <c r="FRC10" s="619"/>
      <c r="FRD10" s="619"/>
      <c r="FRE10" s="619"/>
      <c r="FRF10" s="619"/>
      <c r="FRG10" s="619"/>
      <c r="FRH10" s="619"/>
      <c r="FRI10" s="619"/>
      <c r="FRJ10" s="619"/>
      <c r="FRK10" s="619"/>
      <c r="FRL10" s="619"/>
      <c r="FRM10" s="619"/>
      <c r="FRN10" s="619"/>
      <c r="FRO10" s="619"/>
      <c r="FRP10" s="619"/>
      <c r="FRQ10" s="619"/>
      <c r="FRR10" s="619"/>
      <c r="FRS10" s="619"/>
      <c r="FRT10" s="619"/>
      <c r="FRU10" s="619"/>
      <c r="FRV10" s="619"/>
      <c r="FRW10" s="619"/>
      <c r="FRX10" s="619"/>
      <c r="FRY10" s="619"/>
      <c r="FRZ10" s="619"/>
      <c r="FSA10" s="619"/>
      <c r="FSB10" s="619"/>
      <c r="FSC10" s="619"/>
      <c r="FSD10" s="619"/>
      <c r="FSE10" s="619"/>
      <c r="FSF10" s="619"/>
      <c r="FSG10" s="619"/>
      <c r="FSH10" s="619"/>
      <c r="FSI10" s="619"/>
      <c r="FSJ10" s="619"/>
      <c r="FSK10" s="619"/>
      <c r="FSL10" s="619"/>
      <c r="FSM10" s="619"/>
      <c r="FSN10" s="619"/>
      <c r="FSO10" s="619"/>
      <c r="FSP10" s="619"/>
      <c r="FSQ10" s="619"/>
      <c r="FSR10" s="619"/>
      <c r="FSS10" s="619"/>
      <c r="FST10" s="619"/>
      <c r="FSU10" s="619"/>
      <c r="FSV10" s="619"/>
      <c r="FSW10" s="619"/>
      <c r="FSX10" s="619"/>
      <c r="FSY10" s="619"/>
      <c r="FSZ10" s="619"/>
      <c r="FTA10" s="619"/>
      <c r="FTB10" s="619"/>
      <c r="FTC10" s="619"/>
      <c r="FTD10" s="619"/>
      <c r="FTE10" s="619"/>
      <c r="FTF10" s="619"/>
      <c r="FTG10" s="619"/>
      <c r="FTH10" s="619"/>
      <c r="FTI10" s="619"/>
      <c r="FTJ10" s="619"/>
      <c r="FTK10" s="619"/>
      <c r="FTL10" s="619"/>
      <c r="FTM10" s="619"/>
      <c r="FTN10" s="619"/>
      <c r="FTO10" s="619"/>
      <c r="FTP10" s="619"/>
      <c r="FTQ10" s="619"/>
      <c r="FTR10" s="619"/>
      <c r="FTS10" s="619"/>
      <c r="FTT10" s="619"/>
      <c r="FTU10" s="619"/>
      <c r="FTV10" s="619"/>
      <c r="FTW10" s="619"/>
      <c r="FTX10" s="619"/>
      <c r="FTY10" s="619"/>
      <c r="FTZ10" s="619"/>
      <c r="FUA10" s="619"/>
      <c r="FUB10" s="619"/>
      <c r="FUC10" s="619"/>
      <c r="FUD10" s="619"/>
      <c r="FUE10" s="619"/>
      <c r="FUF10" s="619"/>
      <c r="FUG10" s="619"/>
      <c r="FUH10" s="619"/>
      <c r="FUI10" s="619"/>
      <c r="FUJ10" s="619"/>
      <c r="FUK10" s="619"/>
      <c r="FUL10" s="619"/>
      <c r="FUM10" s="619"/>
      <c r="FUN10" s="619"/>
      <c r="FUO10" s="619"/>
      <c r="FUP10" s="619"/>
      <c r="FUQ10" s="619"/>
      <c r="FUR10" s="619"/>
      <c r="FUS10" s="619"/>
      <c r="FUT10" s="619"/>
      <c r="FUU10" s="619"/>
      <c r="FUV10" s="619"/>
      <c r="FUW10" s="619"/>
      <c r="FUX10" s="619"/>
      <c r="FUY10" s="619"/>
      <c r="FUZ10" s="619"/>
      <c r="FVA10" s="619"/>
      <c r="FVB10" s="619"/>
      <c r="FVC10" s="619"/>
      <c r="FVD10" s="619"/>
      <c r="FVE10" s="619"/>
      <c r="FVF10" s="619"/>
      <c r="FVG10" s="619"/>
      <c r="FVH10" s="619"/>
      <c r="FVI10" s="619"/>
      <c r="FVJ10" s="619"/>
      <c r="FVK10" s="619"/>
      <c r="FVL10" s="619"/>
      <c r="FVM10" s="619"/>
      <c r="FVN10" s="619"/>
      <c r="FVO10" s="619"/>
      <c r="FVP10" s="619"/>
      <c r="FVQ10" s="619"/>
      <c r="FVR10" s="619"/>
      <c r="FVS10" s="619"/>
      <c r="FVT10" s="619"/>
      <c r="FVU10" s="619"/>
      <c r="FVV10" s="619"/>
      <c r="FVW10" s="619"/>
      <c r="FVX10" s="619"/>
      <c r="FVY10" s="619"/>
      <c r="FVZ10" s="619"/>
      <c r="FWA10" s="619"/>
      <c r="FWB10" s="619"/>
      <c r="FWC10" s="619"/>
      <c r="FWD10" s="619"/>
      <c r="FWE10" s="619"/>
      <c r="FWF10" s="619"/>
      <c r="FWG10" s="619"/>
      <c r="FWH10" s="619"/>
      <c r="FWI10" s="619"/>
      <c r="FWJ10" s="619"/>
      <c r="FWK10" s="619"/>
      <c r="FWL10" s="619"/>
      <c r="FWM10" s="619"/>
      <c r="FWN10" s="619"/>
      <c r="FWO10" s="619"/>
      <c r="FWP10" s="619"/>
      <c r="FWQ10" s="619"/>
      <c r="FWR10" s="619"/>
      <c r="FWS10" s="619"/>
      <c r="FWT10" s="619"/>
      <c r="FWU10" s="619"/>
      <c r="FWV10" s="619"/>
      <c r="FWW10" s="619"/>
      <c r="FWX10" s="619"/>
      <c r="FWY10" s="619"/>
      <c r="FWZ10" s="619"/>
      <c r="FXA10" s="619"/>
      <c r="FXB10" s="619"/>
      <c r="FXC10" s="619"/>
      <c r="FXD10" s="619"/>
      <c r="FXE10" s="619"/>
      <c r="FXF10" s="619"/>
      <c r="FXG10" s="619"/>
      <c r="FXH10" s="619"/>
      <c r="FXI10" s="619"/>
      <c r="FXJ10" s="619"/>
      <c r="FXK10" s="619"/>
      <c r="FXL10" s="619"/>
      <c r="FXM10" s="619"/>
      <c r="FXN10" s="619"/>
      <c r="FXO10" s="619"/>
      <c r="FXP10" s="619"/>
      <c r="FXQ10" s="619"/>
      <c r="FXR10" s="619"/>
      <c r="FXS10" s="619"/>
      <c r="FXT10" s="619"/>
      <c r="FXU10" s="619"/>
      <c r="FXV10" s="619"/>
      <c r="FXW10" s="619"/>
      <c r="FXX10" s="619"/>
      <c r="FXY10" s="619"/>
      <c r="FXZ10" s="619"/>
      <c r="FYA10" s="619"/>
      <c r="FYB10" s="619"/>
      <c r="FYC10" s="619"/>
      <c r="FYD10" s="619"/>
      <c r="FYE10" s="619"/>
      <c r="FYF10" s="619"/>
      <c r="FYG10" s="619"/>
      <c r="FYH10" s="619"/>
      <c r="FYI10" s="619"/>
      <c r="FYJ10" s="619"/>
      <c r="FYK10" s="619"/>
      <c r="FYL10" s="619"/>
      <c r="FYM10" s="619"/>
      <c r="FYN10" s="619"/>
      <c r="FYO10" s="619"/>
      <c r="FYP10" s="619"/>
      <c r="FYQ10" s="619"/>
      <c r="FYR10" s="619"/>
      <c r="FYS10" s="619"/>
      <c r="FYT10" s="619"/>
      <c r="FYU10" s="619"/>
      <c r="FYV10" s="619"/>
      <c r="FYW10" s="619"/>
      <c r="FYX10" s="619"/>
      <c r="FYY10" s="619"/>
      <c r="FYZ10" s="619"/>
      <c r="FZA10" s="619"/>
      <c r="FZB10" s="619"/>
      <c r="FZC10" s="619"/>
      <c r="FZD10" s="619"/>
      <c r="FZE10" s="619"/>
      <c r="FZF10" s="619"/>
      <c r="FZG10" s="619"/>
      <c r="FZH10" s="619"/>
      <c r="FZI10" s="619"/>
      <c r="FZJ10" s="619"/>
      <c r="FZK10" s="619"/>
      <c r="FZL10" s="619"/>
      <c r="FZM10" s="619"/>
      <c r="FZN10" s="619"/>
      <c r="FZO10" s="619"/>
      <c r="FZP10" s="619"/>
      <c r="FZQ10" s="619"/>
      <c r="FZR10" s="619"/>
      <c r="FZS10" s="619"/>
      <c r="FZT10" s="619"/>
      <c r="FZU10" s="619"/>
      <c r="FZV10" s="619"/>
      <c r="FZW10" s="619"/>
      <c r="FZX10" s="619"/>
      <c r="FZY10" s="619"/>
      <c r="FZZ10" s="619"/>
      <c r="GAA10" s="619"/>
      <c r="GAB10" s="619"/>
      <c r="GAC10" s="619"/>
      <c r="GAD10" s="619"/>
      <c r="GAE10" s="619"/>
      <c r="GAF10" s="619"/>
      <c r="GAG10" s="619"/>
      <c r="GAH10" s="619"/>
      <c r="GAI10" s="619"/>
      <c r="GAJ10" s="619"/>
      <c r="GAK10" s="619"/>
      <c r="GAL10" s="619"/>
      <c r="GAM10" s="619"/>
      <c r="GAN10" s="619"/>
      <c r="GAO10" s="619"/>
      <c r="GAP10" s="619"/>
      <c r="GAQ10" s="619"/>
      <c r="GAR10" s="619"/>
      <c r="GAS10" s="619"/>
      <c r="GAT10" s="619"/>
      <c r="GAU10" s="619"/>
      <c r="GAV10" s="619"/>
      <c r="GAW10" s="619"/>
      <c r="GAX10" s="619"/>
      <c r="GAY10" s="619"/>
      <c r="GAZ10" s="619"/>
      <c r="GBA10" s="619"/>
      <c r="GBB10" s="619"/>
      <c r="GBC10" s="619"/>
      <c r="GBD10" s="619"/>
      <c r="GBE10" s="619"/>
      <c r="GBF10" s="619"/>
      <c r="GBG10" s="619"/>
      <c r="GBH10" s="619"/>
      <c r="GBI10" s="619"/>
      <c r="GBJ10" s="619"/>
      <c r="GBK10" s="619"/>
      <c r="GBL10" s="619"/>
      <c r="GBM10" s="619"/>
      <c r="GBN10" s="619"/>
      <c r="GBO10" s="619"/>
      <c r="GBP10" s="619"/>
      <c r="GBQ10" s="619"/>
      <c r="GBR10" s="619"/>
      <c r="GBS10" s="619"/>
      <c r="GBT10" s="619"/>
      <c r="GBU10" s="619"/>
      <c r="GBV10" s="619"/>
      <c r="GBW10" s="619"/>
      <c r="GBX10" s="619"/>
      <c r="GBY10" s="619"/>
      <c r="GBZ10" s="619"/>
      <c r="GCA10" s="619"/>
      <c r="GCB10" s="619"/>
      <c r="GCC10" s="619"/>
      <c r="GCD10" s="619"/>
      <c r="GCE10" s="619"/>
      <c r="GCF10" s="619"/>
      <c r="GCG10" s="619"/>
      <c r="GCH10" s="619"/>
      <c r="GCI10" s="619"/>
      <c r="GCJ10" s="619"/>
      <c r="GCK10" s="619"/>
      <c r="GCL10" s="619"/>
      <c r="GCM10" s="619"/>
      <c r="GCN10" s="619"/>
      <c r="GCO10" s="619"/>
      <c r="GCP10" s="619"/>
      <c r="GCQ10" s="619"/>
      <c r="GCR10" s="619"/>
      <c r="GCS10" s="619"/>
      <c r="GCT10" s="619"/>
      <c r="GCU10" s="619"/>
      <c r="GCV10" s="619"/>
      <c r="GCW10" s="619"/>
      <c r="GCX10" s="619"/>
      <c r="GCY10" s="619"/>
      <c r="GCZ10" s="619"/>
      <c r="GDA10" s="619"/>
      <c r="GDB10" s="619"/>
      <c r="GDC10" s="619"/>
      <c r="GDD10" s="619"/>
      <c r="GDE10" s="619"/>
      <c r="GDF10" s="619"/>
      <c r="GDG10" s="619"/>
      <c r="GDH10" s="619"/>
      <c r="GDI10" s="619"/>
      <c r="GDJ10" s="619"/>
      <c r="GDK10" s="619"/>
      <c r="GDL10" s="619"/>
      <c r="GDM10" s="619"/>
      <c r="GDN10" s="619"/>
      <c r="GDO10" s="619"/>
      <c r="GDP10" s="619"/>
      <c r="GDQ10" s="619"/>
      <c r="GDR10" s="619"/>
      <c r="GDS10" s="619"/>
      <c r="GDT10" s="619"/>
      <c r="GDU10" s="619"/>
      <c r="GDV10" s="619"/>
      <c r="GDW10" s="619"/>
      <c r="GDX10" s="619"/>
      <c r="GDY10" s="619"/>
      <c r="GDZ10" s="619"/>
      <c r="GEA10" s="619"/>
      <c r="GEB10" s="619"/>
      <c r="GEC10" s="619"/>
      <c r="GED10" s="619"/>
      <c r="GEE10" s="619"/>
      <c r="GEF10" s="619"/>
      <c r="GEG10" s="619"/>
      <c r="GEH10" s="619"/>
      <c r="GEI10" s="619"/>
      <c r="GEJ10" s="619"/>
      <c r="GEK10" s="619"/>
      <c r="GEL10" s="619"/>
      <c r="GEM10" s="619"/>
      <c r="GEN10" s="619"/>
      <c r="GEO10" s="619"/>
      <c r="GEP10" s="619"/>
      <c r="GEQ10" s="619"/>
      <c r="GER10" s="619"/>
      <c r="GES10" s="619"/>
      <c r="GET10" s="619"/>
      <c r="GEU10" s="619"/>
      <c r="GEV10" s="619"/>
      <c r="GEW10" s="619"/>
      <c r="GEX10" s="619"/>
      <c r="GEY10" s="619"/>
      <c r="GEZ10" s="619"/>
      <c r="GFA10" s="619"/>
      <c r="GFB10" s="619"/>
      <c r="GFC10" s="619"/>
      <c r="GFD10" s="619"/>
      <c r="GFE10" s="619"/>
      <c r="GFF10" s="619"/>
      <c r="GFG10" s="619"/>
      <c r="GFH10" s="619"/>
      <c r="GFI10" s="619"/>
      <c r="GFJ10" s="619"/>
      <c r="GFK10" s="619"/>
      <c r="GFL10" s="619"/>
      <c r="GFM10" s="619"/>
      <c r="GFN10" s="619"/>
      <c r="GFO10" s="619"/>
      <c r="GFP10" s="619"/>
      <c r="GFQ10" s="619"/>
      <c r="GFR10" s="619"/>
      <c r="GFS10" s="619"/>
      <c r="GFT10" s="619"/>
      <c r="GFU10" s="619"/>
      <c r="GFV10" s="619"/>
      <c r="GFW10" s="619"/>
      <c r="GFX10" s="619"/>
      <c r="GFY10" s="619"/>
      <c r="GFZ10" s="619"/>
      <c r="GGA10" s="619"/>
      <c r="GGB10" s="619"/>
      <c r="GGC10" s="619"/>
      <c r="GGD10" s="619"/>
      <c r="GGE10" s="619"/>
      <c r="GGF10" s="619"/>
      <c r="GGG10" s="619"/>
      <c r="GGH10" s="619"/>
      <c r="GGI10" s="619"/>
      <c r="GGJ10" s="619"/>
      <c r="GGK10" s="619"/>
      <c r="GGL10" s="619"/>
      <c r="GGM10" s="619"/>
      <c r="GGN10" s="619"/>
      <c r="GGO10" s="619"/>
      <c r="GGP10" s="619"/>
      <c r="GGQ10" s="619"/>
      <c r="GGR10" s="619"/>
      <c r="GGS10" s="619"/>
      <c r="GGT10" s="619"/>
      <c r="GGU10" s="619"/>
      <c r="GGV10" s="619"/>
      <c r="GGW10" s="619"/>
      <c r="GGX10" s="619"/>
      <c r="GGY10" s="619"/>
      <c r="GGZ10" s="619"/>
      <c r="GHA10" s="619"/>
      <c r="GHB10" s="619"/>
      <c r="GHC10" s="619"/>
      <c r="GHD10" s="619"/>
      <c r="GHE10" s="619"/>
      <c r="GHF10" s="619"/>
      <c r="GHG10" s="619"/>
      <c r="GHH10" s="619"/>
      <c r="GHI10" s="619"/>
      <c r="GHJ10" s="619"/>
      <c r="GHK10" s="619"/>
      <c r="GHL10" s="619"/>
      <c r="GHM10" s="619"/>
      <c r="GHN10" s="619"/>
      <c r="GHO10" s="619"/>
      <c r="GHP10" s="619"/>
      <c r="GHQ10" s="619"/>
      <c r="GHR10" s="619"/>
      <c r="GHS10" s="619"/>
      <c r="GHT10" s="619"/>
      <c r="GHU10" s="619"/>
      <c r="GHV10" s="619"/>
      <c r="GHW10" s="619"/>
      <c r="GHX10" s="619"/>
      <c r="GHY10" s="619"/>
      <c r="GHZ10" s="619"/>
      <c r="GIA10" s="619"/>
      <c r="GIB10" s="619"/>
      <c r="GIC10" s="619"/>
      <c r="GID10" s="619"/>
      <c r="GIE10" s="619"/>
      <c r="GIF10" s="619"/>
      <c r="GIG10" s="619"/>
      <c r="GIH10" s="619"/>
      <c r="GII10" s="619"/>
      <c r="GIJ10" s="619"/>
      <c r="GIK10" s="619"/>
      <c r="GIL10" s="619"/>
      <c r="GIM10" s="619"/>
      <c r="GIN10" s="619"/>
      <c r="GIO10" s="619"/>
      <c r="GIP10" s="619"/>
      <c r="GIQ10" s="619"/>
      <c r="GIR10" s="619"/>
      <c r="GIS10" s="619"/>
      <c r="GIT10" s="619"/>
      <c r="GIU10" s="619"/>
      <c r="GIV10" s="619"/>
      <c r="GIW10" s="619"/>
      <c r="GIX10" s="619"/>
      <c r="GIY10" s="619"/>
      <c r="GIZ10" s="619"/>
      <c r="GJA10" s="619"/>
      <c r="GJB10" s="619"/>
      <c r="GJC10" s="619"/>
      <c r="GJD10" s="619"/>
      <c r="GJE10" s="619"/>
      <c r="GJF10" s="619"/>
      <c r="GJG10" s="619"/>
      <c r="GJH10" s="619"/>
      <c r="GJI10" s="619"/>
      <c r="GJJ10" s="619"/>
      <c r="GJK10" s="619"/>
      <c r="GJL10" s="619"/>
      <c r="GJM10" s="619"/>
      <c r="GJN10" s="619"/>
      <c r="GJO10" s="619"/>
      <c r="GJP10" s="619"/>
      <c r="GJQ10" s="619"/>
      <c r="GJR10" s="619"/>
      <c r="GJS10" s="619"/>
      <c r="GJT10" s="619"/>
      <c r="GJU10" s="619"/>
      <c r="GJV10" s="619"/>
      <c r="GJW10" s="619"/>
      <c r="GJX10" s="619"/>
      <c r="GJY10" s="619"/>
      <c r="GJZ10" s="619"/>
      <c r="GKA10" s="619"/>
      <c r="GKB10" s="619"/>
      <c r="GKC10" s="619"/>
      <c r="GKD10" s="619"/>
      <c r="GKE10" s="619"/>
      <c r="GKF10" s="619"/>
      <c r="GKG10" s="619"/>
      <c r="GKH10" s="619"/>
      <c r="GKI10" s="619"/>
      <c r="GKJ10" s="619"/>
      <c r="GKK10" s="619"/>
      <c r="GKL10" s="619"/>
      <c r="GKM10" s="619"/>
      <c r="GKN10" s="619"/>
      <c r="GKO10" s="619"/>
      <c r="GKP10" s="619"/>
      <c r="GKQ10" s="619"/>
      <c r="GKR10" s="619"/>
      <c r="GKS10" s="619"/>
      <c r="GKT10" s="619"/>
      <c r="GKU10" s="619"/>
      <c r="GKV10" s="619"/>
      <c r="GKW10" s="619"/>
      <c r="GKX10" s="619"/>
      <c r="GKY10" s="619"/>
      <c r="GKZ10" s="619"/>
      <c r="GLA10" s="619"/>
      <c r="GLB10" s="619"/>
      <c r="GLC10" s="619"/>
      <c r="GLD10" s="619"/>
      <c r="GLE10" s="619"/>
      <c r="GLF10" s="619"/>
      <c r="GLG10" s="619"/>
      <c r="GLH10" s="619"/>
      <c r="GLI10" s="619"/>
      <c r="GLJ10" s="619"/>
      <c r="GLK10" s="619"/>
      <c r="GLL10" s="619"/>
      <c r="GLM10" s="619"/>
      <c r="GLN10" s="619"/>
      <c r="GLO10" s="619"/>
      <c r="GLP10" s="619"/>
      <c r="GLQ10" s="619"/>
      <c r="GLR10" s="619"/>
      <c r="GLS10" s="619"/>
      <c r="GLT10" s="619"/>
      <c r="GLU10" s="619"/>
      <c r="GLV10" s="619"/>
      <c r="GLW10" s="619"/>
      <c r="GLX10" s="619"/>
      <c r="GLY10" s="619"/>
      <c r="GLZ10" s="619"/>
      <c r="GMA10" s="619"/>
      <c r="GMB10" s="619"/>
      <c r="GMC10" s="619"/>
      <c r="GMD10" s="619"/>
      <c r="GME10" s="619"/>
      <c r="GMF10" s="619"/>
      <c r="GMG10" s="619"/>
      <c r="GMH10" s="619"/>
      <c r="GMI10" s="619"/>
      <c r="GMJ10" s="619"/>
      <c r="GMK10" s="619"/>
      <c r="GML10" s="619"/>
      <c r="GMM10" s="619"/>
      <c r="GMN10" s="619"/>
      <c r="GMO10" s="619"/>
      <c r="GMP10" s="619"/>
      <c r="GMQ10" s="619"/>
      <c r="GMR10" s="619"/>
      <c r="GMS10" s="619"/>
      <c r="GMT10" s="619"/>
      <c r="GMU10" s="619"/>
      <c r="GMV10" s="619"/>
      <c r="GMW10" s="619"/>
      <c r="GMX10" s="619"/>
      <c r="GMY10" s="619"/>
      <c r="GMZ10" s="619"/>
      <c r="GNA10" s="619"/>
      <c r="GNB10" s="619"/>
      <c r="GNC10" s="619"/>
      <c r="GND10" s="619"/>
      <c r="GNE10" s="619"/>
      <c r="GNF10" s="619"/>
      <c r="GNG10" s="619"/>
      <c r="GNH10" s="619"/>
      <c r="GNI10" s="619"/>
      <c r="GNJ10" s="619"/>
      <c r="GNK10" s="619"/>
      <c r="GNL10" s="619"/>
      <c r="GNM10" s="619"/>
      <c r="GNN10" s="619"/>
      <c r="GNO10" s="619"/>
      <c r="GNP10" s="619"/>
      <c r="GNQ10" s="619"/>
      <c r="GNR10" s="619"/>
      <c r="GNS10" s="619"/>
      <c r="GNT10" s="619"/>
      <c r="GNU10" s="619"/>
      <c r="GNV10" s="619"/>
      <c r="GNW10" s="619"/>
      <c r="GNX10" s="619"/>
      <c r="GNY10" s="619"/>
      <c r="GNZ10" s="619"/>
      <c r="GOA10" s="619"/>
      <c r="GOB10" s="619"/>
      <c r="GOC10" s="619"/>
      <c r="GOD10" s="619"/>
      <c r="GOE10" s="619"/>
      <c r="GOF10" s="619"/>
      <c r="GOG10" s="619"/>
      <c r="GOH10" s="619"/>
      <c r="GOI10" s="619"/>
      <c r="GOJ10" s="619"/>
      <c r="GOK10" s="619"/>
      <c r="GOL10" s="619"/>
      <c r="GOM10" s="619"/>
      <c r="GON10" s="619"/>
      <c r="GOO10" s="619"/>
      <c r="GOP10" s="619"/>
      <c r="GOQ10" s="619"/>
      <c r="GOR10" s="619"/>
      <c r="GOS10" s="619"/>
      <c r="GOT10" s="619"/>
      <c r="GOU10" s="619"/>
      <c r="GOV10" s="619"/>
      <c r="GOW10" s="619"/>
      <c r="GOX10" s="619"/>
      <c r="GOY10" s="619"/>
      <c r="GOZ10" s="619"/>
      <c r="GPA10" s="619"/>
      <c r="GPB10" s="619"/>
      <c r="GPC10" s="619"/>
      <c r="GPD10" s="619"/>
      <c r="GPE10" s="619"/>
      <c r="GPF10" s="619"/>
      <c r="GPG10" s="619"/>
      <c r="GPH10" s="619"/>
      <c r="GPI10" s="619"/>
      <c r="GPJ10" s="619"/>
      <c r="GPK10" s="619"/>
      <c r="GPL10" s="619"/>
      <c r="GPM10" s="619"/>
      <c r="GPN10" s="619"/>
      <c r="GPO10" s="619"/>
      <c r="GPP10" s="619"/>
      <c r="GPQ10" s="619"/>
      <c r="GPR10" s="619"/>
      <c r="GPS10" s="619"/>
      <c r="GPT10" s="619"/>
      <c r="GPU10" s="619"/>
      <c r="GPV10" s="619"/>
      <c r="GPW10" s="619"/>
      <c r="GPX10" s="619"/>
      <c r="GPY10" s="619"/>
      <c r="GPZ10" s="619"/>
      <c r="GQA10" s="619"/>
      <c r="GQB10" s="619"/>
      <c r="GQC10" s="619"/>
      <c r="GQD10" s="619"/>
      <c r="GQE10" s="619"/>
      <c r="GQF10" s="619"/>
      <c r="GQG10" s="619"/>
      <c r="GQH10" s="619"/>
      <c r="GQI10" s="619"/>
      <c r="GQJ10" s="619"/>
      <c r="GQK10" s="619"/>
      <c r="GQL10" s="619"/>
      <c r="GQM10" s="619"/>
      <c r="GQN10" s="619"/>
      <c r="GQO10" s="619"/>
      <c r="GQP10" s="619"/>
      <c r="GQQ10" s="619"/>
      <c r="GQR10" s="619"/>
      <c r="GQS10" s="619"/>
      <c r="GQT10" s="619"/>
      <c r="GQU10" s="619"/>
      <c r="GQV10" s="619"/>
      <c r="GQW10" s="619"/>
      <c r="GQX10" s="619"/>
      <c r="GQY10" s="619"/>
      <c r="GQZ10" s="619"/>
      <c r="GRA10" s="619"/>
      <c r="GRB10" s="619"/>
      <c r="GRC10" s="619"/>
      <c r="GRD10" s="619"/>
      <c r="GRE10" s="619"/>
      <c r="GRF10" s="619"/>
      <c r="GRG10" s="619"/>
      <c r="GRH10" s="619"/>
      <c r="GRI10" s="619"/>
      <c r="GRJ10" s="619"/>
      <c r="GRK10" s="619"/>
      <c r="GRL10" s="619"/>
      <c r="GRM10" s="619"/>
      <c r="GRN10" s="619"/>
      <c r="GRO10" s="619"/>
      <c r="GRP10" s="619"/>
      <c r="GRQ10" s="619"/>
      <c r="GRR10" s="619"/>
      <c r="GRS10" s="619"/>
      <c r="GRT10" s="619"/>
      <c r="GRU10" s="619"/>
      <c r="GRV10" s="619"/>
      <c r="GRW10" s="619"/>
      <c r="GRX10" s="619"/>
      <c r="GRY10" s="619"/>
      <c r="GRZ10" s="619"/>
      <c r="GSA10" s="619"/>
      <c r="GSB10" s="619"/>
      <c r="GSC10" s="619"/>
      <c r="GSD10" s="619"/>
      <c r="GSE10" s="619"/>
      <c r="GSF10" s="619"/>
      <c r="GSG10" s="619"/>
      <c r="GSH10" s="619"/>
      <c r="GSI10" s="619"/>
      <c r="GSJ10" s="619"/>
      <c r="GSK10" s="619"/>
      <c r="GSL10" s="619"/>
      <c r="GSM10" s="619"/>
      <c r="GSN10" s="619"/>
      <c r="GSO10" s="619"/>
      <c r="GSP10" s="619"/>
      <c r="GSQ10" s="619"/>
      <c r="GSR10" s="619"/>
      <c r="GSS10" s="619"/>
      <c r="GST10" s="619"/>
      <c r="GSU10" s="619"/>
      <c r="GSV10" s="619"/>
      <c r="GSW10" s="619"/>
      <c r="GSX10" s="619"/>
      <c r="GSY10" s="619"/>
      <c r="GSZ10" s="619"/>
      <c r="GTA10" s="619"/>
      <c r="GTB10" s="619"/>
      <c r="GTC10" s="619"/>
      <c r="GTD10" s="619"/>
      <c r="GTE10" s="619"/>
      <c r="GTF10" s="619"/>
      <c r="GTG10" s="619"/>
      <c r="GTH10" s="619"/>
      <c r="GTI10" s="619"/>
      <c r="GTJ10" s="619"/>
      <c r="GTK10" s="619"/>
      <c r="GTL10" s="619"/>
      <c r="GTM10" s="619"/>
      <c r="GTN10" s="619"/>
      <c r="GTO10" s="619"/>
      <c r="GTP10" s="619"/>
      <c r="GTQ10" s="619"/>
      <c r="GTR10" s="619"/>
      <c r="GTS10" s="619"/>
      <c r="GTT10" s="619"/>
      <c r="GTU10" s="619"/>
      <c r="GTV10" s="619"/>
      <c r="GTW10" s="619"/>
      <c r="GTX10" s="619"/>
      <c r="GTY10" s="619"/>
      <c r="GTZ10" s="619"/>
      <c r="GUA10" s="619"/>
      <c r="GUB10" s="619"/>
      <c r="GUC10" s="619"/>
      <c r="GUD10" s="619"/>
      <c r="GUE10" s="619"/>
      <c r="GUF10" s="619"/>
      <c r="GUG10" s="619"/>
      <c r="GUH10" s="619"/>
      <c r="GUI10" s="619"/>
      <c r="GUJ10" s="619"/>
      <c r="GUK10" s="619"/>
      <c r="GUL10" s="619"/>
      <c r="GUM10" s="619"/>
      <c r="GUN10" s="619"/>
      <c r="GUO10" s="619"/>
      <c r="GUP10" s="619"/>
      <c r="GUQ10" s="619"/>
      <c r="GUR10" s="619"/>
      <c r="GUS10" s="619"/>
      <c r="GUT10" s="619"/>
      <c r="GUU10" s="619"/>
      <c r="GUV10" s="619"/>
      <c r="GUW10" s="619"/>
      <c r="GUX10" s="619"/>
      <c r="GUY10" s="619"/>
      <c r="GUZ10" s="619"/>
      <c r="GVA10" s="619"/>
      <c r="GVB10" s="619"/>
      <c r="GVC10" s="619"/>
      <c r="GVD10" s="619"/>
      <c r="GVE10" s="619"/>
      <c r="GVF10" s="619"/>
      <c r="GVG10" s="619"/>
      <c r="GVH10" s="619"/>
      <c r="GVI10" s="619"/>
      <c r="GVJ10" s="619"/>
      <c r="GVK10" s="619"/>
      <c r="GVL10" s="619"/>
      <c r="GVM10" s="619"/>
      <c r="GVN10" s="619"/>
      <c r="GVO10" s="619"/>
      <c r="GVP10" s="619"/>
      <c r="GVQ10" s="619"/>
      <c r="GVR10" s="619"/>
      <c r="GVS10" s="619"/>
      <c r="GVT10" s="619"/>
      <c r="GVU10" s="619"/>
      <c r="GVV10" s="619"/>
      <c r="GVW10" s="619"/>
      <c r="GVX10" s="619"/>
      <c r="GVY10" s="619"/>
      <c r="GVZ10" s="619"/>
      <c r="GWA10" s="619"/>
      <c r="GWB10" s="619"/>
      <c r="GWC10" s="619"/>
      <c r="GWD10" s="619"/>
      <c r="GWE10" s="619"/>
      <c r="GWF10" s="619"/>
      <c r="GWG10" s="619"/>
      <c r="GWH10" s="619"/>
      <c r="GWI10" s="619"/>
      <c r="GWJ10" s="619"/>
      <c r="GWK10" s="619"/>
      <c r="GWL10" s="619"/>
      <c r="GWM10" s="619"/>
      <c r="GWN10" s="619"/>
      <c r="GWO10" s="619"/>
      <c r="GWP10" s="619"/>
      <c r="GWQ10" s="619"/>
      <c r="GWR10" s="619"/>
      <c r="GWS10" s="619"/>
      <c r="GWT10" s="619"/>
      <c r="GWU10" s="619"/>
      <c r="GWV10" s="619"/>
      <c r="GWW10" s="619"/>
      <c r="GWX10" s="619"/>
      <c r="GWY10" s="619"/>
      <c r="GWZ10" s="619"/>
      <c r="GXA10" s="619"/>
      <c r="GXB10" s="619"/>
      <c r="GXC10" s="619"/>
      <c r="GXD10" s="619"/>
      <c r="GXE10" s="619"/>
      <c r="GXF10" s="619"/>
      <c r="GXG10" s="619"/>
      <c r="GXH10" s="619"/>
      <c r="GXI10" s="619"/>
      <c r="GXJ10" s="619"/>
      <c r="GXK10" s="619"/>
      <c r="GXL10" s="619"/>
      <c r="GXM10" s="619"/>
      <c r="GXN10" s="619"/>
      <c r="GXO10" s="619"/>
      <c r="GXP10" s="619"/>
      <c r="GXQ10" s="619"/>
      <c r="GXR10" s="619"/>
      <c r="GXS10" s="619"/>
      <c r="GXT10" s="619"/>
      <c r="GXU10" s="619"/>
      <c r="GXV10" s="619"/>
      <c r="GXW10" s="619"/>
      <c r="GXX10" s="619"/>
      <c r="GXY10" s="619"/>
      <c r="GXZ10" s="619"/>
      <c r="GYA10" s="619"/>
      <c r="GYB10" s="619"/>
      <c r="GYC10" s="619"/>
      <c r="GYD10" s="619"/>
      <c r="GYE10" s="619"/>
      <c r="GYF10" s="619"/>
      <c r="GYG10" s="619"/>
      <c r="GYH10" s="619"/>
      <c r="GYI10" s="619"/>
      <c r="GYJ10" s="619"/>
      <c r="GYK10" s="619"/>
      <c r="GYL10" s="619"/>
      <c r="GYM10" s="619"/>
      <c r="GYN10" s="619"/>
      <c r="GYO10" s="619"/>
      <c r="GYP10" s="619"/>
      <c r="GYQ10" s="619"/>
      <c r="GYR10" s="619"/>
      <c r="GYS10" s="619"/>
      <c r="GYT10" s="619"/>
      <c r="GYU10" s="619"/>
      <c r="GYV10" s="619"/>
      <c r="GYW10" s="619"/>
      <c r="GYX10" s="619"/>
      <c r="GYY10" s="619"/>
      <c r="GYZ10" s="619"/>
      <c r="GZA10" s="619"/>
      <c r="GZB10" s="619"/>
      <c r="GZC10" s="619"/>
      <c r="GZD10" s="619"/>
      <c r="GZE10" s="619"/>
      <c r="GZF10" s="619"/>
      <c r="GZG10" s="619"/>
      <c r="GZH10" s="619"/>
      <c r="GZI10" s="619"/>
      <c r="GZJ10" s="619"/>
      <c r="GZK10" s="619"/>
      <c r="GZL10" s="619"/>
      <c r="GZM10" s="619"/>
      <c r="GZN10" s="619"/>
      <c r="GZO10" s="619"/>
      <c r="GZP10" s="619"/>
      <c r="GZQ10" s="619"/>
      <c r="GZR10" s="619"/>
      <c r="GZS10" s="619"/>
      <c r="GZT10" s="619"/>
      <c r="GZU10" s="619"/>
      <c r="GZV10" s="619"/>
      <c r="GZW10" s="619"/>
      <c r="GZX10" s="619"/>
      <c r="GZY10" s="619"/>
      <c r="GZZ10" s="619"/>
      <c r="HAA10" s="619"/>
      <c r="HAB10" s="619"/>
      <c r="HAC10" s="619"/>
      <c r="HAD10" s="619"/>
      <c r="HAE10" s="619"/>
      <c r="HAF10" s="619"/>
      <c r="HAG10" s="619"/>
      <c r="HAH10" s="619"/>
      <c r="HAI10" s="619"/>
      <c r="HAJ10" s="619"/>
      <c r="HAK10" s="619"/>
      <c r="HAL10" s="619"/>
      <c r="HAM10" s="619"/>
      <c r="HAN10" s="619"/>
      <c r="HAO10" s="619"/>
      <c r="HAP10" s="619"/>
      <c r="HAQ10" s="619"/>
      <c r="HAR10" s="619"/>
      <c r="HAS10" s="619"/>
      <c r="HAT10" s="619"/>
      <c r="HAU10" s="619"/>
      <c r="HAV10" s="619"/>
      <c r="HAW10" s="619"/>
      <c r="HAX10" s="619"/>
      <c r="HAY10" s="619"/>
      <c r="HAZ10" s="619"/>
      <c r="HBA10" s="619"/>
      <c r="HBB10" s="619"/>
      <c r="HBC10" s="619"/>
      <c r="HBD10" s="619"/>
      <c r="HBE10" s="619"/>
      <c r="HBF10" s="619"/>
      <c r="HBG10" s="619"/>
      <c r="HBH10" s="619"/>
      <c r="HBI10" s="619"/>
      <c r="HBJ10" s="619"/>
      <c r="HBK10" s="619"/>
      <c r="HBL10" s="619"/>
      <c r="HBM10" s="619"/>
      <c r="HBN10" s="619"/>
      <c r="HBO10" s="619"/>
      <c r="HBP10" s="619"/>
      <c r="HBQ10" s="619"/>
      <c r="HBR10" s="619"/>
      <c r="HBS10" s="619"/>
      <c r="HBT10" s="619"/>
      <c r="HBU10" s="619"/>
      <c r="HBV10" s="619"/>
      <c r="HBW10" s="619"/>
      <c r="HBX10" s="619"/>
      <c r="HBY10" s="619"/>
      <c r="HBZ10" s="619"/>
      <c r="HCA10" s="619"/>
      <c r="HCB10" s="619"/>
      <c r="HCC10" s="619"/>
      <c r="HCD10" s="619"/>
      <c r="HCE10" s="619"/>
      <c r="HCF10" s="619"/>
      <c r="HCG10" s="619"/>
      <c r="HCH10" s="619"/>
      <c r="HCI10" s="619"/>
      <c r="HCJ10" s="619"/>
      <c r="HCK10" s="619"/>
      <c r="HCL10" s="619"/>
      <c r="HCM10" s="619"/>
      <c r="HCN10" s="619"/>
      <c r="HCO10" s="619"/>
      <c r="HCP10" s="619"/>
      <c r="HCQ10" s="619"/>
      <c r="HCR10" s="619"/>
      <c r="HCS10" s="619"/>
      <c r="HCT10" s="619"/>
      <c r="HCU10" s="619"/>
      <c r="HCV10" s="619"/>
      <c r="HCW10" s="619"/>
      <c r="HCX10" s="619"/>
      <c r="HCY10" s="619"/>
      <c r="HCZ10" s="619"/>
      <c r="HDA10" s="619"/>
      <c r="HDB10" s="619"/>
      <c r="HDC10" s="619"/>
      <c r="HDD10" s="619"/>
      <c r="HDE10" s="619"/>
      <c r="HDF10" s="619"/>
      <c r="HDG10" s="619"/>
      <c r="HDH10" s="619"/>
      <c r="HDI10" s="619"/>
      <c r="HDJ10" s="619"/>
      <c r="HDK10" s="619"/>
      <c r="HDL10" s="619"/>
      <c r="HDM10" s="619"/>
      <c r="HDN10" s="619"/>
      <c r="HDO10" s="619"/>
      <c r="HDP10" s="619"/>
      <c r="HDQ10" s="619"/>
      <c r="HDR10" s="619"/>
      <c r="HDS10" s="619"/>
      <c r="HDT10" s="619"/>
      <c r="HDU10" s="619"/>
      <c r="HDV10" s="619"/>
      <c r="HDW10" s="619"/>
      <c r="HDX10" s="619"/>
      <c r="HDY10" s="619"/>
      <c r="HDZ10" s="619"/>
      <c r="HEA10" s="619"/>
      <c r="HEB10" s="619"/>
      <c r="HEC10" s="619"/>
      <c r="HED10" s="619"/>
      <c r="HEE10" s="619"/>
      <c r="HEF10" s="619"/>
      <c r="HEG10" s="619"/>
      <c r="HEH10" s="619"/>
      <c r="HEI10" s="619"/>
      <c r="HEJ10" s="619"/>
      <c r="HEK10" s="619"/>
      <c r="HEL10" s="619"/>
      <c r="HEM10" s="619"/>
      <c r="HEN10" s="619"/>
      <c r="HEO10" s="619"/>
      <c r="HEP10" s="619"/>
      <c r="HEQ10" s="619"/>
      <c r="HER10" s="619"/>
      <c r="HES10" s="619"/>
      <c r="HET10" s="619"/>
      <c r="HEU10" s="619"/>
      <c r="HEV10" s="619"/>
      <c r="HEW10" s="619"/>
      <c r="HEX10" s="619"/>
      <c r="HEY10" s="619"/>
      <c r="HEZ10" s="619"/>
      <c r="HFA10" s="619"/>
      <c r="HFB10" s="619"/>
      <c r="HFC10" s="619"/>
      <c r="HFD10" s="619"/>
      <c r="HFE10" s="619"/>
      <c r="HFF10" s="619"/>
      <c r="HFG10" s="619"/>
      <c r="HFH10" s="619"/>
      <c r="HFI10" s="619"/>
      <c r="HFJ10" s="619"/>
      <c r="HFK10" s="619"/>
      <c r="HFL10" s="619"/>
      <c r="HFM10" s="619"/>
      <c r="HFN10" s="619"/>
      <c r="HFO10" s="619"/>
      <c r="HFP10" s="619"/>
      <c r="HFQ10" s="619"/>
      <c r="HFR10" s="619"/>
      <c r="HFS10" s="619"/>
      <c r="HFT10" s="619"/>
      <c r="HFU10" s="619"/>
      <c r="HFV10" s="619"/>
      <c r="HFW10" s="619"/>
      <c r="HFX10" s="619"/>
      <c r="HFY10" s="619"/>
      <c r="HFZ10" s="619"/>
      <c r="HGA10" s="619"/>
      <c r="HGB10" s="619"/>
      <c r="HGC10" s="619"/>
      <c r="HGD10" s="619"/>
      <c r="HGE10" s="619"/>
      <c r="HGF10" s="619"/>
      <c r="HGG10" s="619"/>
      <c r="HGH10" s="619"/>
      <c r="HGI10" s="619"/>
      <c r="HGJ10" s="619"/>
      <c r="HGK10" s="619"/>
      <c r="HGL10" s="619"/>
      <c r="HGM10" s="619"/>
      <c r="HGN10" s="619"/>
      <c r="HGO10" s="619"/>
      <c r="HGP10" s="619"/>
      <c r="HGQ10" s="619"/>
      <c r="HGR10" s="619"/>
      <c r="HGS10" s="619"/>
      <c r="HGT10" s="619"/>
      <c r="HGU10" s="619"/>
      <c r="HGV10" s="619"/>
      <c r="HGW10" s="619"/>
      <c r="HGX10" s="619"/>
      <c r="HGY10" s="619"/>
      <c r="HGZ10" s="619"/>
      <c r="HHA10" s="619"/>
      <c r="HHB10" s="619"/>
      <c r="HHC10" s="619"/>
      <c r="HHD10" s="619"/>
      <c r="HHE10" s="619"/>
      <c r="HHF10" s="619"/>
      <c r="HHG10" s="619"/>
      <c r="HHH10" s="619"/>
      <c r="HHI10" s="619"/>
      <c r="HHJ10" s="619"/>
      <c r="HHK10" s="619"/>
      <c r="HHL10" s="619"/>
      <c r="HHM10" s="619"/>
      <c r="HHN10" s="619"/>
      <c r="HHO10" s="619"/>
      <c r="HHP10" s="619"/>
      <c r="HHQ10" s="619"/>
      <c r="HHR10" s="619"/>
      <c r="HHS10" s="619"/>
      <c r="HHT10" s="619"/>
      <c r="HHU10" s="619"/>
      <c r="HHV10" s="619"/>
      <c r="HHW10" s="619"/>
      <c r="HHX10" s="619"/>
      <c r="HHY10" s="619"/>
      <c r="HHZ10" s="619"/>
      <c r="HIA10" s="619"/>
      <c r="HIB10" s="619"/>
      <c r="HIC10" s="619"/>
      <c r="HID10" s="619"/>
      <c r="HIE10" s="619"/>
      <c r="HIF10" s="619"/>
      <c r="HIG10" s="619"/>
      <c r="HIH10" s="619"/>
      <c r="HII10" s="619"/>
      <c r="HIJ10" s="619"/>
      <c r="HIK10" s="619"/>
      <c r="HIL10" s="619"/>
      <c r="HIM10" s="619"/>
      <c r="HIN10" s="619"/>
      <c r="HIO10" s="619"/>
      <c r="HIP10" s="619"/>
      <c r="HIQ10" s="619"/>
      <c r="HIR10" s="619"/>
      <c r="HIS10" s="619"/>
      <c r="HIT10" s="619"/>
      <c r="HIU10" s="619"/>
      <c r="HIV10" s="619"/>
      <c r="HIW10" s="619"/>
      <c r="HIX10" s="619"/>
      <c r="HIY10" s="619"/>
      <c r="HIZ10" s="619"/>
      <c r="HJA10" s="619"/>
      <c r="HJB10" s="619"/>
      <c r="HJC10" s="619"/>
      <c r="HJD10" s="619"/>
      <c r="HJE10" s="619"/>
      <c r="HJF10" s="619"/>
      <c r="HJG10" s="619"/>
      <c r="HJH10" s="619"/>
      <c r="HJI10" s="619"/>
      <c r="HJJ10" s="619"/>
      <c r="HJK10" s="619"/>
      <c r="HJL10" s="619"/>
      <c r="HJM10" s="619"/>
      <c r="HJN10" s="619"/>
      <c r="HJO10" s="619"/>
      <c r="HJP10" s="619"/>
      <c r="HJQ10" s="619"/>
      <c r="HJR10" s="619"/>
      <c r="HJS10" s="619"/>
      <c r="HJT10" s="619"/>
      <c r="HJU10" s="619"/>
      <c r="HJV10" s="619"/>
      <c r="HJW10" s="619"/>
      <c r="HJX10" s="619"/>
      <c r="HJY10" s="619"/>
      <c r="HJZ10" s="619"/>
      <c r="HKA10" s="619"/>
      <c r="HKB10" s="619"/>
      <c r="HKC10" s="619"/>
      <c r="HKD10" s="619"/>
      <c r="HKE10" s="619"/>
      <c r="HKF10" s="619"/>
      <c r="HKG10" s="619"/>
      <c r="HKH10" s="619"/>
      <c r="HKI10" s="619"/>
      <c r="HKJ10" s="619"/>
      <c r="HKK10" s="619"/>
      <c r="HKL10" s="619"/>
      <c r="HKM10" s="619"/>
      <c r="HKN10" s="619"/>
      <c r="HKO10" s="619"/>
      <c r="HKP10" s="619"/>
      <c r="HKQ10" s="619"/>
      <c r="HKR10" s="619"/>
      <c r="HKS10" s="619"/>
      <c r="HKT10" s="619"/>
      <c r="HKU10" s="619"/>
      <c r="HKV10" s="619"/>
      <c r="HKW10" s="619"/>
      <c r="HKX10" s="619"/>
      <c r="HKY10" s="619"/>
      <c r="HKZ10" s="619"/>
      <c r="HLA10" s="619"/>
      <c r="HLB10" s="619"/>
      <c r="HLC10" s="619"/>
      <c r="HLD10" s="619"/>
      <c r="HLE10" s="619"/>
      <c r="HLF10" s="619"/>
      <c r="HLG10" s="619"/>
      <c r="HLH10" s="619"/>
      <c r="HLI10" s="619"/>
      <c r="HLJ10" s="619"/>
      <c r="HLK10" s="619"/>
      <c r="HLL10" s="619"/>
      <c r="HLM10" s="619"/>
      <c r="HLN10" s="619"/>
      <c r="HLO10" s="619"/>
      <c r="HLP10" s="619"/>
      <c r="HLQ10" s="619"/>
      <c r="HLR10" s="619"/>
      <c r="HLS10" s="619"/>
      <c r="HLT10" s="619"/>
      <c r="HLU10" s="619"/>
      <c r="HLV10" s="619"/>
      <c r="HLW10" s="619"/>
      <c r="HLX10" s="619"/>
      <c r="HLY10" s="619"/>
      <c r="HLZ10" s="619"/>
      <c r="HMA10" s="619"/>
      <c r="HMB10" s="619"/>
      <c r="HMC10" s="619"/>
      <c r="HMD10" s="619"/>
      <c r="HME10" s="619"/>
      <c r="HMF10" s="619"/>
      <c r="HMG10" s="619"/>
      <c r="HMH10" s="619"/>
      <c r="HMI10" s="619"/>
      <c r="HMJ10" s="619"/>
      <c r="HMK10" s="619"/>
      <c r="HML10" s="619"/>
      <c r="HMM10" s="619"/>
      <c r="HMN10" s="619"/>
      <c r="HMO10" s="619"/>
      <c r="HMP10" s="619"/>
      <c r="HMQ10" s="619"/>
      <c r="HMR10" s="619"/>
      <c r="HMS10" s="619"/>
      <c r="HMT10" s="619"/>
      <c r="HMU10" s="619"/>
      <c r="HMV10" s="619"/>
      <c r="HMW10" s="619"/>
      <c r="HMX10" s="619"/>
      <c r="HMY10" s="619"/>
      <c r="HMZ10" s="619"/>
      <c r="HNA10" s="619"/>
      <c r="HNB10" s="619"/>
      <c r="HNC10" s="619"/>
      <c r="HND10" s="619"/>
      <c r="HNE10" s="619"/>
      <c r="HNF10" s="619"/>
      <c r="HNG10" s="619"/>
      <c r="HNH10" s="619"/>
      <c r="HNI10" s="619"/>
      <c r="HNJ10" s="619"/>
      <c r="HNK10" s="619"/>
      <c r="HNL10" s="619"/>
      <c r="HNM10" s="619"/>
      <c r="HNN10" s="619"/>
      <c r="HNO10" s="619"/>
      <c r="HNP10" s="619"/>
      <c r="HNQ10" s="619"/>
      <c r="HNR10" s="619"/>
      <c r="HNS10" s="619"/>
      <c r="HNT10" s="619"/>
      <c r="HNU10" s="619"/>
      <c r="HNV10" s="619"/>
      <c r="HNW10" s="619"/>
      <c r="HNX10" s="619"/>
      <c r="HNY10" s="619"/>
      <c r="HNZ10" s="619"/>
      <c r="HOA10" s="619"/>
      <c r="HOB10" s="619"/>
      <c r="HOC10" s="619"/>
      <c r="HOD10" s="619"/>
      <c r="HOE10" s="619"/>
      <c r="HOF10" s="619"/>
      <c r="HOG10" s="619"/>
      <c r="HOH10" s="619"/>
      <c r="HOI10" s="619"/>
      <c r="HOJ10" s="619"/>
      <c r="HOK10" s="619"/>
      <c r="HOL10" s="619"/>
      <c r="HOM10" s="619"/>
      <c r="HON10" s="619"/>
      <c r="HOO10" s="619"/>
      <c r="HOP10" s="619"/>
      <c r="HOQ10" s="619"/>
      <c r="HOR10" s="619"/>
      <c r="HOS10" s="619"/>
      <c r="HOT10" s="619"/>
      <c r="HOU10" s="619"/>
      <c r="HOV10" s="619"/>
      <c r="HOW10" s="619"/>
      <c r="HOX10" s="619"/>
      <c r="HOY10" s="619"/>
      <c r="HOZ10" s="619"/>
      <c r="HPA10" s="619"/>
      <c r="HPB10" s="619"/>
      <c r="HPC10" s="619"/>
      <c r="HPD10" s="619"/>
      <c r="HPE10" s="619"/>
      <c r="HPF10" s="619"/>
      <c r="HPG10" s="619"/>
      <c r="HPH10" s="619"/>
      <c r="HPI10" s="619"/>
      <c r="HPJ10" s="619"/>
      <c r="HPK10" s="619"/>
      <c r="HPL10" s="619"/>
      <c r="HPM10" s="619"/>
      <c r="HPN10" s="619"/>
      <c r="HPO10" s="619"/>
      <c r="HPP10" s="619"/>
      <c r="HPQ10" s="619"/>
      <c r="HPR10" s="619"/>
      <c r="HPS10" s="619"/>
      <c r="HPT10" s="619"/>
      <c r="HPU10" s="619"/>
      <c r="HPV10" s="619"/>
      <c r="HPW10" s="619"/>
      <c r="HPX10" s="619"/>
      <c r="HPY10" s="619"/>
      <c r="HPZ10" s="619"/>
      <c r="HQA10" s="619"/>
      <c r="HQB10" s="619"/>
      <c r="HQC10" s="619"/>
      <c r="HQD10" s="619"/>
      <c r="HQE10" s="619"/>
      <c r="HQF10" s="619"/>
      <c r="HQG10" s="619"/>
      <c r="HQH10" s="619"/>
      <c r="HQI10" s="619"/>
      <c r="HQJ10" s="619"/>
      <c r="HQK10" s="619"/>
      <c r="HQL10" s="619"/>
      <c r="HQM10" s="619"/>
      <c r="HQN10" s="619"/>
      <c r="HQO10" s="619"/>
      <c r="HQP10" s="619"/>
      <c r="HQQ10" s="619"/>
      <c r="HQR10" s="619"/>
      <c r="HQS10" s="619"/>
      <c r="HQT10" s="619"/>
      <c r="HQU10" s="619"/>
      <c r="HQV10" s="619"/>
      <c r="HQW10" s="619"/>
      <c r="HQX10" s="619"/>
      <c r="HQY10" s="619"/>
      <c r="HQZ10" s="619"/>
      <c r="HRA10" s="619"/>
      <c r="HRB10" s="619"/>
      <c r="HRC10" s="619"/>
      <c r="HRD10" s="619"/>
      <c r="HRE10" s="619"/>
      <c r="HRF10" s="619"/>
      <c r="HRG10" s="619"/>
      <c r="HRH10" s="619"/>
      <c r="HRI10" s="619"/>
      <c r="HRJ10" s="619"/>
      <c r="HRK10" s="619"/>
      <c r="HRL10" s="619"/>
      <c r="HRM10" s="619"/>
      <c r="HRN10" s="619"/>
      <c r="HRO10" s="619"/>
      <c r="HRP10" s="619"/>
      <c r="HRQ10" s="619"/>
      <c r="HRR10" s="619"/>
      <c r="HRS10" s="619"/>
      <c r="HRT10" s="619"/>
      <c r="HRU10" s="619"/>
      <c r="HRV10" s="619"/>
      <c r="HRW10" s="619"/>
      <c r="HRX10" s="619"/>
      <c r="HRY10" s="619"/>
      <c r="HRZ10" s="619"/>
      <c r="HSA10" s="619"/>
      <c r="HSB10" s="619"/>
      <c r="HSC10" s="619"/>
      <c r="HSD10" s="619"/>
      <c r="HSE10" s="619"/>
      <c r="HSF10" s="619"/>
      <c r="HSG10" s="619"/>
      <c r="HSH10" s="619"/>
      <c r="HSI10" s="619"/>
      <c r="HSJ10" s="619"/>
      <c r="HSK10" s="619"/>
      <c r="HSL10" s="619"/>
      <c r="HSM10" s="619"/>
      <c r="HSN10" s="619"/>
      <c r="HSO10" s="619"/>
      <c r="HSP10" s="619"/>
      <c r="HSQ10" s="619"/>
      <c r="HSR10" s="619"/>
      <c r="HSS10" s="619"/>
      <c r="HST10" s="619"/>
      <c r="HSU10" s="619"/>
      <c r="HSV10" s="619"/>
      <c r="HSW10" s="619"/>
      <c r="HSX10" s="619"/>
      <c r="HSY10" s="619"/>
      <c r="HSZ10" s="619"/>
      <c r="HTA10" s="619"/>
      <c r="HTB10" s="619"/>
      <c r="HTC10" s="619"/>
      <c r="HTD10" s="619"/>
      <c r="HTE10" s="619"/>
      <c r="HTF10" s="619"/>
      <c r="HTG10" s="619"/>
      <c r="HTH10" s="619"/>
      <c r="HTI10" s="619"/>
      <c r="HTJ10" s="619"/>
      <c r="HTK10" s="619"/>
      <c r="HTL10" s="619"/>
      <c r="HTM10" s="619"/>
      <c r="HTN10" s="619"/>
      <c r="HTO10" s="619"/>
      <c r="HTP10" s="619"/>
      <c r="HTQ10" s="619"/>
      <c r="HTR10" s="619"/>
      <c r="HTS10" s="619"/>
      <c r="HTT10" s="619"/>
      <c r="HTU10" s="619"/>
      <c r="HTV10" s="619"/>
      <c r="HTW10" s="619"/>
      <c r="HTX10" s="619"/>
      <c r="HTY10" s="619"/>
      <c r="HTZ10" s="619"/>
      <c r="HUA10" s="619"/>
      <c r="HUB10" s="619"/>
      <c r="HUC10" s="619"/>
      <c r="HUD10" s="619"/>
      <c r="HUE10" s="619"/>
      <c r="HUF10" s="619"/>
      <c r="HUG10" s="619"/>
      <c r="HUH10" s="619"/>
      <c r="HUI10" s="619"/>
      <c r="HUJ10" s="619"/>
      <c r="HUK10" s="619"/>
      <c r="HUL10" s="619"/>
      <c r="HUM10" s="619"/>
      <c r="HUN10" s="619"/>
      <c r="HUO10" s="619"/>
      <c r="HUP10" s="619"/>
      <c r="HUQ10" s="619"/>
      <c r="HUR10" s="619"/>
      <c r="HUS10" s="619"/>
      <c r="HUT10" s="619"/>
      <c r="HUU10" s="619"/>
      <c r="HUV10" s="619"/>
      <c r="HUW10" s="619"/>
      <c r="HUX10" s="619"/>
      <c r="HUY10" s="619"/>
      <c r="HUZ10" s="619"/>
      <c r="HVA10" s="619"/>
      <c r="HVB10" s="619"/>
      <c r="HVC10" s="619"/>
      <c r="HVD10" s="619"/>
      <c r="HVE10" s="619"/>
      <c r="HVF10" s="619"/>
      <c r="HVG10" s="619"/>
      <c r="HVH10" s="619"/>
      <c r="HVI10" s="619"/>
      <c r="HVJ10" s="619"/>
      <c r="HVK10" s="619"/>
      <c r="HVL10" s="619"/>
      <c r="HVM10" s="619"/>
      <c r="HVN10" s="619"/>
      <c r="HVO10" s="619"/>
      <c r="HVP10" s="619"/>
      <c r="HVQ10" s="619"/>
      <c r="HVR10" s="619"/>
      <c r="HVS10" s="619"/>
      <c r="HVT10" s="619"/>
      <c r="HVU10" s="619"/>
      <c r="HVV10" s="619"/>
      <c r="HVW10" s="619"/>
      <c r="HVX10" s="619"/>
      <c r="HVY10" s="619"/>
      <c r="HVZ10" s="619"/>
      <c r="HWA10" s="619"/>
      <c r="HWB10" s="619"/>
      <c r="HWC10" s="619"/>
      <c r="HWD10" s="619"/>
      <c r="HWE10" s="619"/>
      <c r="HWF10" s="619"/>
      <c r="HWG10" s="619"/>
      <c r="HWH10" s="619"/>
      <c r="HWI10" s="619"/>
      <c r="HWJ10" s="619"/>
      <c r="HWK10" s="619"/>
      <c r="HWL10" s="619"/>
      <c r="HWM10" s="619"/>
      <c r="HWN10" s="619"/>
      <c r="HWO10" s="619"/>
      <c r="HWP10" s="619"/>
      <c r="HWQ10" s="619"/>
      <c r="HWR10" s="619"/>
      <c r="HWS10" s="619"/>
      <c r="HWT10" s="619"/>
      <c r="HWU10" s="619"/>
      <c r="HWV10" s="619"/>
      <c r="HWW10" s="619"/>
      <c r="HWX10" s="619"/>
      <c r="HWY10" s="619"/>
      <c r="HWZ10" s="619"/>
      <c r="HXA10" s="619"/>
      <c r="HXB10" s="619"/>
      <c r="HXC10" s="619"/>
      <c r="HXD10" s="619"/>
      <c r="HXE10" s="619"/>
      <c r="HXF10" s="619"/>
      <c r="HXG10" s="619"/>
      <c r="HXH10" s="619"/>
      <c r="HXI10" s="619"/>
      <c r="HXJ10" s="619"/>
      <c r="HXK10" s="619"/>
      <c r="HXL10" s="619"/>
      <c r="HXM10" s="619"/>
      <c r="HXN10" s="619"/>
      <c r="HXO10" s="619"/>
      <c r="HXP10" s="619"/>
      <c r="HXQ10" s="619"/>
      <c r="HXR10" s="619"/>
      <c r="HXS10" s="619"/>
      <c r="HXT10" s="619"/>
      <c r="HXU10" s="619"/>
      <c r="HXV10" s="619"/>
      <c r="HXW10" s="619"/>
      <c r="HXX10" s="619"/>
      <c r="HXY10" s="619"/>
      <c r="HXZ10" s="619"/>
      <c r="HYA10" s="619"/>
      <c r="HYB10" s="619"/>
      <c r="HYC10" s="619"/>
      <c r="HYD10" s="619"/>
      <c r="HYE10" s="619"/>
      <c r="HYF10" s="619"/>
      <c r="HYG10" s="619"/>
      <c r="HYH10" s="619"/>
      <c r="HYI10" s="619"/>
      <c r="HYJ10" s="619"/>
      <c r="HYK10" s="619"/>
      <c r="HYL10" s="619"/>
      <c r="HYM10" s="619"/>
      <c r="HYN10" s="619"/>
      <c r="HYO10" s="619"/>
      <c r="HYP10" s="619"/>
      <c r="HYQ10" s="619"/>
      <c r="HYR10" s="619"/>
      <c r="HYS10" s="619"/>
      <c r="HYT10" s="619"/>
      <c r="HYU10" s="619"/>
      <c r="HYV10" s="619"/>
      <c r="HYW10" s="619"/>
      <c r="HYX10" s="619"/>
      <c r="HYY10" s="619"/>
      <c r="HYZ10" s="619"/>
      <c r="HZA10" s="619"/>
      <c r="HZB10" s="619"/>
      <c r="HZC10" s="619"/>
      <c r="HZD10" s="619"/>
      <c r="HZE10" s="619"/>
      <c r="HZF10" s="619"/>
      <c r="HZG10" s="619"/>
      <c r="HZH10" s="619"/>
      <c r="HZI10" s="619"/>
      <c r="HZJ10" s="619"/>
      <c r="HZK10" s="619"/>
      <c r="HZL10" s="619"/>
      <c r="HZM10" s="619"/>
      <c r="HZN10" s="619"/>
      <c r="HZO10" s="619"/>
      <c r="HZP10" s="619"/>
      <c r="HZQ10" s="619"/>
      <c r="HZR10" s="619"/>
      <c r="HZS10" s="619"/>
      <c r="HZT10" s="619"/>
      <c r="HZU10" s="619"/>
      <c r="HZV10" s="619"/>
      <c r="HZW10" s="619"/>
      <c r="HZX10" s="619"/>
      <c r="HZY10" s="619"/>
      <c r="HZZ10" s="619"/>
      <c r="IAA10" s="619"/>
      <c r="IAB10" s="619"/>
      <c r="IAC10" s="619"/>
      <c r="IAD10" s="619"/>
      <c r="IAE10" s="619"/>
      <c r="IAF10" s="619"/>
      <c r="IAG10" s="619"/>
      <c r="IAH10" s="619"/>
      <c r="IAI10" s="619"/>
      <c r="IAJ10" s="619"/>
      <c r="IAK10" s="619"/>
      <c r="IAL10" s="619"/>
      <c r="IAM10" s="619"/>
      <c r="IAN10" s="619"/>
      <c r="IAO10" s="619"/>
      <c r="IAP10" s="619"/>
      <c r="IAQ10" s="619"/>
      <c r="IAR10" s="619"/>
      <c r="IAS10" s="619"/>
      <c r="IAT10" s="619"/>
      <c r="IAU10" s="619"/>
      <c r="IAV10" s="619"/>
      <c r="IAW10" s="619"/>
      <c r="IAX10" s="619"/>
      <c r="IAY10" s="619"/>
      <c r="IAZ10" s="619"/>
      <c r="IBA10" s="619"/>
      <c r="IBB10" s="619"/>
      <c r="IBC10" s="619"/>
      <c r="IBD10" s="619"/>
      <c r="IBE10" s="619"/>
      <c r="IBF10" s="619"/>
      <c r="IBG10" s="619"/>
      <c r="IBH10" s="619"/>
      <c r="IBI10" s="619"/>
      <c r="IBJ10" s="619"/>
      <c r="IBK10" s="619"/>
      <c r="IBL10" s="619"/>
      <c r="IBM10" s="619"/>
      <c r="IBN10" s="619"/>
      <c r="IBO10" s="619"/>
      <c r="IBP10" s="619"/>
      <c r="IBQ10" s="619"/>
      <c r="IBR10" s="619"/>
      <c r="IBS10" s="619"/>
      <c r="IBT10" s="619"/>
      <c r="IBU10" s="619"/>
      <c r="IBV10" s="619"/>
      <c r="IBW10" s="619"/>
      <c r="IBX10" s="619"/>
      <c r="IBY10" s="619"/>
      <c r="IBZ10" s="619"/>
      <c r="ICA10" s="619"/>
      <c r="ICB10" s="619"/>
      <c r="ICC10" s="619"/>
      <c r="ICD10" s="619"/>
      <c r="ICE10" s="619"/>
      <c r="ICF10" s="619"/>
      <c r="ICG10" s="619"/>
      <c r="ICH10" s="619"/>
      <c r="ICI10" s="619"/>
      <c r="ICJ10" s="619"/>
      <c r="ICK10" s="619"/>
      <c r="ICL10" s="619"/>
      <c r="ICM10" s="619"/>
      <c r="ICN10" s="619"/>
      <c r="ICO10" s="619"/>
      <c r="ICP10" s="619"/>
      <c r="ICQ10" s="619"/>
      <c r="ICR10" s="619"/>
      <c r="ICS10" s="619"/>
      <c r="ICT10" s="619"/>
      <c r="ICU10" s="619"/>
      <c r="ICV10" s="619"/>
      <c r="ICW10" s="619"/>
      <c r="ICX10" s="619"/>
      <c r="ICY10" s="619"/>
      <c r="ICZ10" s="619"/>
      <c r="IDA10" s="619"/>
      <c r="IDB10" s="619"/>
      <c r="IDC10" s="619"/>
      <c r="IDD10" s="619"/>
      <c r="IDE10" s="619"/>
      <c r="IDF10" s="619"/>
      <c r="IDG10" s="619"/>
      <c r="IDH10" s="619"/>
      <c r="IDI10" s="619"/>
      <c r="IDJ10" s="619"/>
      <c r="IDK10" s="619"/>
      <c r="IDL10" s="619"/>
      <c r="IDM10" s="619"/>
      <c r="IDN10" s="619"/>
      <c r="IDO10" s="619"/>
      <c r="IDP10" s="619"/>
      <c r="IDQ10" s="619"/>
      <c r="IDR10" s="619"/>
      <c r="IDS10" s="619"/>
      <c r="IDT10" s="619"/>
      <c r="IDU10" s="619"/>
      <c r="IDV10" s="619"/>
      <c r="IDW10" s="619"/>
      <c r="IDX10" s="619"/>
      <c r="IDY10" s="619"/>
      <c r="IDZ10" s="619"/>
      <c r="IEA10" s="619"/>
      <c r="IEB10" s="619"/>
      <c r="IEC10" s="619"/>
      <c r="IED10" s="619"/>
      <c r="IEE10" s="619"/>
      <c r="IEF10" s="619"/>
      <c r="IEG10" s="619"/>
      <c r="IEH10" s="619"/>
      <c r="IEI10" s="619"/>
      <c r="IEJ10" s="619"/>
      <c r="IEK10" s="619"/>
      <c r="IEL10" s="619"/>
      <c r="IEM10" s="619"/>
      <c r="IEN10" s="619"/>
      <c r="IEO10" s="619"/>
      <c r="IEP10" s="619"/>
      <c r="IEQ10" s="619"/>
      <c r="IER10" s="619"/>
      <c r="IES10" s="619"/>
      <c r="IET10" s="619"/>
      <c r="IEU10" s="619"/>
      <c r="IEV10" s="619"/>
      <c r="IEW10" s="619"/>
      <c r="IEX10" s="619"/>
      <c r="IEY10" s="619"/>
      <c r="IEZ10" s="619"/>
      <c r="IFA10" s="619"/>
      <c r="IFB10" s="619"/>
      <c r="IFC10" s="619"/>
      <c r="IFD10" s="619"/>
      <c r="IFE10" s="619"/>
      <c r="IFF10" s="619"/>
      <c r="IFG10" s="619"/>
      <c r="IFH10" s="619"/>
      <c r="IFI10" s="619"/>
      <c r="IFJ10" s="619"/>
      <c r="IFK10" s="619"/>
      <c r="IFL10" s="619"/>
      <c r="IFM10" s="619"/>
      <c r="IFN10" s="619"/>
      <c r="IFO10" s="619"/>
      <c r="IFP10" s="619"/>
      <c r="IFQ10" s="619"/>
      <c r="IFR10" s="619"/>
      <c r="IFS10" s="619"/>
      <c r="IFT10" s="619"/>
      <c r="IFU10" s="619"/>
      <c r="IFV10" s="619"/>
      <c r="IFW10" s="619"/>
      <c r="IFX10" s="619"/>
      <c r="IFY10" s="619"/>
      <c r="IFZ10" s="619"/>
      <c r="IGA10" s="619"/>
      <c r="IGB10" s="619"/>
      <c r="IGC10" s="619"/>
      <c r="IGD10" s="619"/>
      <c r="IGE10" s="619"/>
      <c r="IGF10" s="619"/>
      <c r="IGG10" s="619"/>
      <c r="IGH10" s="619"/>
      <c r="IGI10" s="619"/>
      <c r="IGJ10" s="619"/>
      <c r="IGK10" s="619"/>
      <c r="IGL10" s="619"/>
      <c r="IGM10" s="619"/>
      <c r="IGN10" s="619"/>
      <c r="IGO10" s="619"/>
      <c r="IGP10" s="619"/>
      <c r="IGQ10" s="619"/>
      <c r="IGR10" s="619"/>
      <c r="IGS10" s="619"/>
      <c r="IGT10" s="619"/>
      <c r="IGU10" s="619"/>
      <c r="IGV10" s="619"/>
      <c r="IGW10" s="619"/>
      <c r="IGX10" s="619"/>
      <c r="IGY10" s="619"/>
      <c r="IGZ10" s="619"/>
      <c r="IHA10" s="619"/>
      <c r="IHB10" s="619"/>
      <c r="IHC10" s="619"/>
      <c r="IHD10" s="619"/>
      <c r="IHE10" s="619"/>
      <c r="IHF10" s="619"/>
      <c r="IHG10" s="619"/>
      <c r="IHH10" s="619"/>
      <c r="IHI10" s="619"/>
      <c r="IHJ10" s="619"/>
      <c r="IHK10" s="619"/>
      <c r="IHL10" s="619"/>
      <c r="IHM10" s="619"/>
      <c r="IHN10" s="619"/>
      <c r="IHO10" s="619"/>
      <c r="IHP10" s="619"/>
      <c r="IHQ10" s="619"/>
      <c r="IHR10" s="619"/>
      <c r="IHS10" s="619"/>
      <c r="IHT10" s="619"/>
      <c r="IHU10" s="619"/>
      <c r="IHV10" s="619"/>
      <c r="IHW10" s="619"/>
      <c r="IHX10" s="619"/>
      <c r="IHY10" s="619"/>
      <c r="IHZ10" s="619"/>
      <c r="IIA10" s="619"/>
      <c r="IIB10" s="619"/>
      <c r="IIC10" s="619"/>
      <c r="IID10" s="619"/>
      <c r="IIE10" s="619"/>
      <c r="IIF10" s="619"/>
      <c r="IIG10" s="619"/>
      <c r="IIH10" s="619"/>
      <c r="III10" s="619"/>
      <c r="IIJ10" s="619"/>
      <c r="IIK10" s="619"/>
      <c r="IIL10" s="619"/>
      <c r="IIM10" s="619"/>
      <c r="IIN10" s="619"/>
      <c r="IIO10" s="619"/>
      <c r="IIP10" s="619"/>
      <c r="IIQ10" s="619"/>
      <c r="IIR10" s="619"/>
      <c r="IIS10" s="619"/>
      <c r="IIT10" s="619"/>
      <c r="IIU10" s="619"/>
      <c r="IIV10" s="619"/>
      <c r="IIW10" s="619"/>
      <c r="IIX10" s="619"/>
      <c r="IIY10" s="619"/>
      <c r="IIZ10" s="619"/>
      <c r="IJA10" s="619"/>
      <c r="IJB10" s="619"/>
      <c r="IJC10" s="619"/>
      <c r="IJD10" s="619"/>
      <c r="IJE10" s="619"/>
      <c r="IJF10" s="619"/>
      <c r="IJG10" s="619"/>
      <c r="IJH10" s="619"/>
      <c r="IJI10" s="619"/>
      <c r="IJJ10" s="619"/>
      <c r="IJK10" s="619"/>
      <c r="IJL10" s="619"/>
      <c r="IJM10" s="619"/>
      <c r="IJN10" s="619"/>
      <c r="IJO10" s="619"/>
      <c r="IJP10" s="619"/>
      <c r="IJQ10" s="619"/>
      <c r="IJR10" s="619"/>
      <c r="IJS10" s="619"/>
      <c r="IJT10" s="619"/>
      <c r="IJU10" s="619"/>
      <c r="IJV10" s="619"/>
      <c r="IJW10" s="619"/>
      <c r="IJX10" s="619"/>
      <c r="IJY10" s="619"/>
      <c r="IJZ10" s="619"/>
      <c r="IKA10" s="619"/>
      <c r="IKB10" s="619"/>
      <c r="IKC10" s="619"/>
      <c r="IKD10" s="619"/>
      <c r="IKE10" s="619"/>
      <c r="IKF10" s="619"/>
      <c r="IKG10" s="619"/>
      <c r="IKH10" s="619"/>
      <c r="IKI10" s="619"/>
      <c r="IKJ10" s="619"/>
      <c r="IKK10" s="619"/>
      <c r="IKL10" s="619"/>
      <c r="IKM10" s="619"/>
      <c r="IKN10" s="619"/>
      <c r="IKO10" s="619"/>
      <c r="IKP10" s="619"/>
      <c r="IKQ10" s="619"/>
      <c r="IKR10" s="619"/>
      <c r="IKS10" s="619"/>
      <c r="IKT10" s="619"/>
      <c r="IKU10" s="619"/>
      <c r="IKV10" s="619"/>
      <c r="IKW10" s="619"/>
      <c r="IKX10" s="619"/>
      <c r="IKY10" s="619"/>
      <c r="IKZ10" s="619"/>
      <c r="ILA10" s="619"/>
      <c r="ILB10" s="619"/>
      <c r="ILC10" s="619"/>
      <c r="ILD10" s="619"/>
      <c r="ILE10" s="619"/>
      <c r="ILF10" s="619"/>
      <c r="ILG10" s="619"/>
      <c r="ILH10" s="619"/>
      <c r="ILI10" s="619"/>
      <c r="ILJ10" s="619"/>
      <c r="ILK10" s="619"/>
      <c r="ILL10" s="619"/>
      <c r="ILM10" s="619"/>
      <c r="ILN10" s="619"/>
      <c r="ILO10" s="619"/>
      <c r="ILP10" s="619"/>
      <c r="ILQ10" s="619"/>
      <c r="ILR10" s="619"/>
      <c r="ILS10" s="619"/>
      <c r="ILT10" s="619"/>
      <c r="ILU10" s="619"/>
      <c r="ILV10" s="619"/>
      <c r="ILW10" s="619"/>
      <c r="ILX10" s="619"/>
      <c r="ILY10" s="619"/>
      <c r="ILZ10" s="619"/>
      <c r="IMA10" s="619"/>
      <c r="IMB10" s="619"/>
      <c r="IMC10" s="619"/>
      <c r="IMD10" s="619"/>
      <c r="IME10" s="619"/>
      <c r="IMF10" s="619"/>
      <c r="IMG10" s="619"/>
      <c r="IMH10" s="619"/>
      <c r="IMI10" s="619"/>
      <c r="IMJ10" s="619"/>
      <c r="IMK10" s="619"/>
      <c r="IML10" s="619"/>
      <c r="IMM10" s="619"/>
      <c r="IMN10" s="619"/>
      <c r="IMO10" s="619"/>
      <c r="IMP10" s="619"/>
      <c r="IMQ10" s="619"/>
      <c r="IMR10" s="619"/>
      <c r="IMS10" s="619"/>
      <c r="IMT10" s="619"/>
      <c r="IMU10" s="619"/>
      <c r="IMV10" s="619"/>
      <c r="IMW10" s="619"/>
      <c r="IMX10" s="619"/>
      <c r="IMY10" s="619"/>
      <c r="IMZ10" s="619"/>
      <c r="INA10" s="619"/>
      <c r="INB10" s="619"/>
      <c r="INC10" s="619"/>
      <c r="IND10" s="619"/>
      <c r="INE10" s="619"/>
      <c r="INF10" s="619"/>
      <c r="ING10" s="619"/>
      <c r="INH10" s="619"/>
      <c r="INI10" s="619"/>
      <c r="INJ10" s="619"/>
      <c r="INK10" s="619"/>
      <c r="INL10" s="619"/>
      <c r="INM10" s="619"/>
      <c r="INN10" s="619"/>
      <c r="INO10" s="619"/>
      <c r="INP10" s="619"/>
      <c r="INQ10" s="619"/>
      <c r="INR10" s="619"/>
      <c r="INS10" s="619"/>
      <c r="INT10" s="619"/>
      <c r="INU10" s="619"/>
      <c r="INV10" s="619"/>
      <c r="INW10" s="619"/>
      <c r="INX10" s="619"/>
      <c r="INY10" s="619"/>
      <c r="INZ10" s="619"/>
      <c r="IOA10" s="619"/>
      <c r="IOB10" s="619"/>
      <c r="IOC10" s="619"/>
      <c r="IOD10" s="619"/>
      <c r="IOE10" s="619"/>
      <c r="IOF10" s="619"/>
      <c r="IOG10" s="619"/>
      <c r="IOH10" s="619"/>
      <c r="IOI10" s="619"/>
      <c r="IOJ10" s="619"/>
      <c r="IOK10" s="619"/>
      <c r="IOL10" s="619"/>
      <c r="IOM10" s="619"/>
      <c r="ION10" s="619"/>
      <c r="IOO10" s="619"/>
      <c r="IOP10" s="619"/>
      <c r="IOQ10" s="619"/>
      <c r="IOR10" s="619"/>
      <c r="IOS10" s="619"/>
      <c r="IOT10" s="619"/>
      <c r="IOU10" s="619"/>
      <c r="IOV10" s="619"/>
      <c r="IOW10" s="619"/>
      <c r="IOX10" s="619"/>
      <c r="IOY10" s="619"/>
      <c r="IOZ10" s="619"/>
      <c r="IPA10" s="619"/>
      <c r="IPB10" s="619"/>
      <c r="IPC10" s="619"/>
      <c r="IPD10" s="619"/>
      <c r="IPE10" s="619"/>
      <c r="IPF10" s="619"/>
      <c r="IPG10" s="619"/>
      <c r="IPH10" s="619"/>
      <c r="IPI10" s="619"/>
      <c r="IPJ10" s="619"/>
      <c r="IPK10" s="619"/>
      <c r="IPL10" s="619"/>
      <c r="IPM10" s="619"/>
      <c r="IPN10" s="619"/>
      <c r="IPO10" s="619"/>
      <c r="IPP10" s="619"/>
      <c r="IPQ10" s="619"/>
      <c r="IPR10" s="619"/>
      <c r="IPS10" s="619"/>
      <c r="IPT10" s="619"/>
      <c r="IPU10" s="619"/>
      <c r="IPV10" s="619"/>
      <c r="IPW10" s="619"/>
      <c r="IPX10" s="619"/>
      <c r="IPY10" s="619"/>
      <c r="IPZ10" s="619"/>
      <c r="IQA10" s="619"/>
      <c r="IQB10" s="619"/>
      <c r="IQC10" s="619"/>
      <c r="IQD10" s="619"/>
      <c r="IQE10" s="619"/>
      <c r="IQF10" s="619"/>
      <c r="IQG10" s="619"/>
      <c r="IQH10" s="619"/>
      <c r="IQI10" s="619"/>
      <c r="IQJ10" s="619"/>
      <c r="IQK10" s="619"/>
      <c r="IQL10" s="619"/>
      <c r="IQM10" s="619"/>
      <c r="IQN10" s="619"/>
      <c r="IQO10" s="619"/>
      <c r="IQP10" s="619"/>
      <c r="IQQ10" s="619"/>
      <c r="IQR10" s="619"/>
      <c r="IQS10" s="619"/>
      <c r="IQT10" s="619"/>
      <c r="IQU10" s="619"/>
      <c r="IQV10" s="619"/>
      <c r="IQW10" s="619"/>
      <c r="IQX10" s="619"/>
      <c r="IQY10" s="619"/>
      <c r="IQZ10" s="619"/>
      <c r="IRA10" s="619"/>
      <c r="IRB10" s="619"/>
      <c r="IRC10" s="619"/>
      <c r="IRD10" s="619"/>
      <c r="IRE10" s="619"/>
      <c r="IRF10" s="619"/>
      <c r="IRG10" s="619"/>
      <c r="IRH10" s="619"/>
      <c r="IRI10" s="619"/>
      <c r="IRJ10" s="619"/>
      <c r="IRK10" s="619"/>
      <c r="IRL10" s="619"/>
      <c r="IRM10" s="619"/>
      <c r="IRN10" s="619"/>
      <c r="IRO10" s="619"/>
      <c r="IRP10" s="619"/>
      <c r="IRQ10" s="619"/>
      <c r="IRR10" s="619"/>
      <c r="IRS10" s="619"/>
      <c r="IRT10" s="619"/>
      <c r="IRU10" s="619"/>
      <c r="IRV10" s="619"/>
      <c r="IRW10" s="619"/>
      <c r="IRX10" s="619"/>
      <c r="IRY10" s="619"/>
      <c r="IRZ10" s="619"/>
      <c r="ISA10" s="619"/>
      <c r="ISB10" s="619"/>
      <c r="ISC10" s="619"/>
      <c r="ISD10" s="619"/>
      <c r="ISE10" s="619"/>
      <c r="ISF10" s="619"/>
      <c r="ISG10" s="619"/>
      <c r="ISH10" s="619"/>
      <c r="ISI10" s="619"/>
      <c r="ISJ10" s="619"/>
      <c r="ISK10" s="619"/>
      <c r="ISL10" s="619"/>
      <c r="ISM10" s="619"/>
      <c r="ISN10" s="619"/>
      <c r="ISO10" s="619"/>
      <c r="ISP10" s="619"/>
      <c r="ISQ10" s="619"/>
      <c r="ISR10" s="619"/>
      <c r="ISS10" s="619"/>
      <c r="IST10" s="619"/>
      <c r="ISU10" s="619"/>
      <c r="ISV10" s="619"/>
      <c r="ISW10" s="619"/>
      <c r="ISX10" s="619"/>
      <c r="ISY10" s="619"/>
      <c r="ISZ10" s="619"/>
      <c r="ITA10" s="619"/>
      <c r="ITB10" s="619"/>
      <c r="ITC10" s="619"/>
      <c r="ITD10" s="619"/>
      <c r="ITE10" s="619"/>
      <c r="ITF10" s="619"/>
      <c r="ITG10" s="619"/>
      <c r="ITH10" s="619"/>
      <c r="ITI10" s="619"/>
      <c r="ITJ10" s="619"/>
      <c r="ITK10" s="619"/>
      <c r="ITL10" s="619"/>
      <c r="ITM10" s="619"/>
      <c r="ITN10" s="619"/>
      <c r="ITO10" s="619"/>
      <c r="ITP10" s="619"/>
      <c r="ITQ10" s="619"/>
      <c r="ITR10" s="619"/>
      <c r="ITS10" s="619"/>
      <c r="ITT10" s="619"/>
      <c r="ITU10" s="619"/>
      <c r="ITV10" s="619"/>
      <c r="ITW10" s="619"/>
      <c r="ITX10" s="619"/>
      <c r="ITY10" s="619"/>
      <c r="ITZ10" s="619"/>
      <c r="IUA10" s="619"/>
      <c r="IUB10" s="619"/>
      <c r="IUC10" s="619"/>
      <c r="IUD10" s="619"/>
      <c r="IUE10" s="619"/>
      <c r="IUF10" s="619"/>
      <c r="IUG10" s="619"/>
      <c r="IUH10" s="619"/>
      <c r="IUI10" s="619"/>
      <c r="IUJ10" s="619"/>
      <c r="IUK10" s="619"/>
      <c r="IUL10" s="619"/>
      <c r="IUM10" s="619"/>
      <c r="IUN10" s="619"/>
      <c r="IUO10" s="619"/>
      <c r="IUP10" s="619"/>
      <c r="IUQ10" s="619"/>
      <c r="IUR10" s="619"/>
      <c r="IUS10" s="619"/>
      <c r="IUT10" s="619"/>
      <c r="IUU10" s="619"/>
      <c r="IUV10" s="619"/>
      <c r="IUW10" s="619"/>
      <c r="IUX10" s="619"/>
      <c r="IUY10" s="619"/>
      <c r="IUZ10" s="619"/>
      <c r="IVA10" s="619"/>
      <c r="IVB10" s="619"/>
      <c r="IVC10" s="619"/>
      <c r="IVD10" s="619"/>
      <c r="IVE10" s="619"/>
      <c r="IVF10" s="619"/>
      <c r="IVG10" s="619"/>
      <c r="IVH10" s="619"/>
      <c r="IVI10" s="619"/>
      <c r="IVJ10" s="619"/>
      <c r="IVK10" s="619"/>
      <c r="IVL10" s="619"/>
      <c r="IVM10" s="619"/>
      <c r="IVN10" s="619"/>
      <c r="IVO10" s="619"/>
      <c r="IVP10" s="619"/>
      <c r="IVQ10" s="619"/>
      <c r="IVR10" s="619"/>
      <c r="IVS10" s="619"/>
      <c r="IVT10" s="619"/>
      <c r="IVU10" s="619"/>
      <c r="IVV10" s="619"/>
      <c r="IVW10" s="619"/>
      <c r="IVX10" s="619"/>
      <c r="IVY10" s="619"/>
      <c r="IVZ10" s="619"/>
      <c r="IWA10" s="619"/>
      <c r="IWB10" s="619"/>
      <c r="IWC10" s="619"/>
      <c r="IWD10" s="619"/>
      <c r="IWE10" s="619"/>
      <c r="IWF10" s="619"/>
      <c r="IWG10" s="619"/>
      <c r="IWH10" s="619"/>
      <c r="IWI10" s="619"/>
      <c r="IWJ10" s="619"/>
      <c r="IWK10" s="619"/>
      <c r="IWL10" s="619"/>
      <c r="IWM10" s="619"/>
      <c r="IWN10" s="619"/>
      <c r="IWO10" s="619"/>
      <c r="IWP10" s="619"/>
      <c r="IWQ10" s="619"/>
      <c r="IWR10" s="619"/>
      <c r="IWS10" s="619"/>
      <c r="IWT10" s="619"/>
      <c r="IWU10" s="619"/>
      <c r="IWV10" s="619"/>
      <c r="IWW10" s="619"/>
      <c r="IWX10" s="619"/>
      <c r="IWY10" s="619"/>
      <c r="IWZ10" s="619"/>
      <c r="IXA10" s="619"/>
      <c r="IXB10" s="619"/>
      <c r="IXC10" s="619"/>
      <c r="IXD10" s="619"/>
      <c r="IXE10" s="619"/>
      <c r="IXF10" s="619"/>
      <c r="IXG10" s="619"/>
      <c r="IXH10" s="619"/>
      <c r="IXI10" s="619"/>
      <c r="IXJ10" s="619"/>
      <c r="IXK10" s="619"/>
      <c r="IXL10" s="619"/>
      <c r="IXM10" s="619"/>
      <c r="IXN10" s="619"/>
      <c r="IXO10" s="619"/>
      <c r="IXP10" s="619"/>
      <c r="IXQ10" s="619"/>
      <c r="IXR10" s="619"/>
      <c r="IXS10" s="619"/>
      <c r="IXT10" s="619"/>
      <c r="IXU10" s="619"/>
      <c r="IXV10" s="619"/>
      <c r="IXW10" s="619"/>
      <c r="IXX10" s="619"/>
      <c r="IXY10" s="619"/>
      <c r="IXZ10" s="619"/>
      <c r="IYA10" s="619"/>
      <c r="IYB10" s="619"/>
      <c r="IYC10" s="619"/>
      <c r="IYD10" s="619"/>
      <c r="IYE10" s="619"/>
      <c r="IYF10" s="619"/>
      <c r="IYG10" s="619"/>
      <c r="IYH10" s="619"/>
      <c r="IYI10" s="619"/>
      <c r="IYJ10" s="619"/>
      <c r="IYK10" s="619"/>
      <c r="IYL10" s="619"/>
      <c r="IYM10" s="619"/>
      <c r="IYN10" s="619"/>
      <c r="IYO10" s="619"/>
      <c r="IYP10" s="619"/>
      <c r="IYQ10" s="619"/>
      <c r="IYR10" s="619"/>
      <c r="IYS10" s="619"/>
      <c r="IYT10" s="619"/>
      <c r="IYU10" s="619"/>
      <c r="IYV10" s="619"/>
      <c r="IYW10" s="619"/>
      <c r="IYX10" s="619"/>
      <c r="IYY10" s="619"/>
      <c r="IYZ10" s="619"/>
      <c r="IZA10" s="619"/>
      <c r="IZB10" s="619"/>
      <c r="IZC10" s="619"/>
      <c r="IZD10" s="619"/>
      <c r="IZE10" s="619"/>
      <c r="IZF10" s="619"/>
      <c r="IZG10" s="619"/>
      <c r="IZH10" s="619"/>
      <c r="IZI10" s="619"/>
      <c r="IZJ10" s="619"/>
      <c r="IZK10" s="619"/>
      <c r="IZL10" s="619"/>
      <c r="IZM10" s="619"/>
      <c r="IZN10" s="619"/>
      <c r="IZO10" s="619"/>
      <c r="IZP10" s="619"/>
      <c r="IZQ10" s="619"/>
      <c r="IZR10" s="619"/>
      <c r="IZS10" s="619"/>
      <c r="IZT10" s="619"/>
      <c r="IZU10" s="619"/>
      <c r="IZV10" s="619"/>
      <c r="IZW10" s="619"/>
      <c r="IZX10" s="619"/>
      <c r="IZY10" s="619"/>
      <c r="IZZ10" s="619"/>
      <c r="JAA10" s="619"/>
      <c r="JAB10" s="619"/>
      <c r="JAC10" s="619"/>
      <c r="JAD10" s="619"/>
      <c r="JAE10" s="619"/>
      <c r="JAF10" s="619"/>
      <c r="JAG10" s="619"/>
      <c r="JAH10" s="619"/>
      <c r="JAI10" s="619"/>
      <c r="JAJ10" s="619"/>
      <c r="JAK10" s="619"/>
      <c r="JAL10" s="619"/>
      <c r="JAM10" s="619"/>
      <c r="JAN10" s="619"/>
      <c r="JAO10" s="619"/>
      <c r="JAP10" s="619"/>
      <c r="JAQ10" s="619"/>
      <c r="JAR10" s="619"/>
      <c r="JAS10" s="619"/>
      <c r="JAT10" s="619"/>
      <c r="JAU10" s="619"/>
      <c r="JAV10" s="619"/>
      <c r="JAW10" s="619"/>
      <c r="JAX10" s="619"/>
      <c r="JAY10" s="619"/>
      <c r="JAZ10" s="619"/>
      <c r="JBA10" s="619"/>
      <c r="JBB10" s="619"/>
      <c r="JBC10" s="619"/>
      <c r="JBD10" s="619"/>
      <c r="JBE10" s="619"/>
      <c r="JBF10" s="619"/>
      <c r="JBG10" s="619"/>
      <c r="JBH10" s="619"/>
      <c r="JBI10" s="619"/>
      <c r="JBJ10" s="619"/>
      <c r="JBK10" s="619"/>
      <c r="JBL10" s="619"/>
      <c r="JBM10" s="619"/>
      <c r="JBN10" s="619"/>
      <c r="JBO10" s="619"/>
      <c r="JBP10" s="619"/>
      <c r="JBQ10" s="619"/>
      <c r="JBR10" s="619"/>
      <c r="JBS10" s="619"/>
      <c r="JBT10" s="619"/>
      <c r="JBU10" s="619"/>
      <c r="JBV10" s="619"/>
      <c r="JBW10" s="619"/>
      <c r="JBX10" s="619"/>
      <c r="JBY10" s="619"/>
      <c r="JBZ10" s="619"/>
      <c r="JCA10" s="619"/>
      <c r="JCB10" s="619"/>
      <c r="JCC10" s="619"/>
      <c r="JCD10" s="619"/>
      <c r="JCE10" s="619"/>
      <c r="JCF10" s="619"/>
      <c r="JCG10" s="619"/>
      <c r="JCH10" s="619"/>
      <c r="JCI10" s="619"/>
      <c r="JCJ10" s="619"/>
      <c r="JCK10" s="619"/>
      <c r="JCL10" s="619"/>
      <c r="JCM10" s="619"/>
      <c r="JCN10" s="619"/>
      <c r="JCO10" s="619"/>
      <c r="JCP10" s="619"/>
      <c r="JCQ10" s="619"/>
      <c r="JCR10" s="619"/>
      <c r="JCS10" s="619"/>
      <c r="JCT10" s="619"/>
      <c r="JCU10" s="619"/>
      <c r="JCV10" s="619"/>
      <c r="JCW10" s="619"/>
      <c r="JCX10" s="619"/>
      <c r="JCY10" s="619"/>
      <c r="JCZ10" s="619"/>
      <c r="JDA10" s="619"/>
      <c r="JDB10" s="619"/>
      <c r="JDC10" s="619"/>
      <c r="JDD10" s="619"/>
      <c r="JDE10" s="619"/>
      <c r="JDF10" s="619"/>
      <c r="JDG10" s="619"/>
      <c r="JDH10" s="619"/>
      <c r="JDI10" s="619"/>
      <c r="JDJ10" s="619"/>
      <c r="JDK10" s="619"/>
      <c r="JDL10" s="619"/>
      <c r="JDM10" s="619"/>
      <c r="JDN10" s="619"/>
      <c r="JDO10" s="619"/>
      <c r="JDP10" s="619"/>
      <c r="JDQ10" s="619"/>
      <c r="JDR10" s="619"/>
      <c r="JDS10" s="619"/>
      <c r="JDT10" s="619"/>
      <c r="JDU10" s="619"/>
      <c r="JDV10" s="619"/>
      <c r="JDW10" s="619"/>
      <c r="JDX10" s="619"/>
      <c r="JDY10" s="619"/>
      <c r="JDZ10" s="619"/>
      <c r="JEA10" s="619"/>
      <c r="JEB10" s="619"/>
      <c r="JEC10" s="619"/>
      <c r="JED10" s="619"/>
      <c r="JEE10" s="619"/>
      <c r="JEF10" s="619"/>
      <c r="JEG10" s="619"/>
      <c r="JEH10" s="619"/>
      <c r="JEI10" s="619"/>
      <c r="JEJ10" s="619"/>
      <c r="JEK10" s="619"/>
      <c r="JEL10" s="619"/>
      <c r="JEM10" s="619"/>
      <c r="JEN10" s="619"/>
      <c r="JEO10" s="619"/>
      <c r="JEP10" s="619"/>
      <c r="JEQ10" s="619"/>
      <c r="JER10" s="619"/>
      <c r="JES10" s="619"/>
      <c r="JET10" s="619"/>
      <c r="JEU10" s="619"/>
      <c r="JEV10" s="619"/>
      <c r="JEW10" s="619"/>
      <c r="JEX10" s="619"/>
      <c r="JEY10" s="619"/>
      <c r="JEZ10" s="619"/>
      <c r="JFA10" s="619"/>
      <c r="JFB10" s="619"/>
      <c r="JFC10" s="619"/>
      <c r="JFD10" s="619"/>
      <c r="JFE10" s="619"/>
      <c r="JFF10" s="619"/>
      <c r="JFG10" s="619"/>
      <c r="JFH10" s="619"/>
      <c r="JFI10" s="619"/>
      <c r="JFJ10" s="619"/>
      <c r="JFK10" s="619"/>
      <c r="JFL10" s="619"/>
      <c r="JFM10" s="619"/>
      <c r="JFN10" s="619"/>
      <c r="JFO10" s="619"/>
      <c r="JFP10" s="619"/>
      <c r="JFQ10" s="619"/>
      <c r="JFR10" s="619"/>
      <c r="JFS10" s="619"/>
      <c r="JFT10" s="619"/>
      <c r="JFU10" s="619"/>
      <c r="JFV10" s="619"/>
      <c r="JFW10" s="619"/>
      <c r="JFX10" s="619"/>
      <c r="JFY10" s="619"/>
      <c r="JFZ10" s="619"/>
      <c r="JGA10" s="619"/>
      <c r="JGB10" s="619"/>
      <c r="JGC10" s="619"/>
      <c r="JGD10" s="619"/>
      <c r="JGE10" s="619"/>
      <c r="JGF10" s="619"/>
      <c r="JGG10" s="619"/>
      <c r="JGH10" s="619"/>
      <c r="JGI10" s="619"/>
      <c r="JGJ10" s="619"/>
      <c r="JGK10" s="619"/>
      <c r="JGL10" s="619"/>
      <c r="JGM10" s="619"/>
      <c r="JGN10" s="619"/>
      <c r="JGO10" s="619"/>
      <c r="JGP10" s="619"/>
      <c r="JGQ10" s="619"/>
      <c r="JGR10" s="619"/>
      <c r="JGS10" s="619"/>
      <c r="JGT10" s="619"/>
      <c r="JGU10" s="619"/>
      <c r="JGV10" s="619"/>
      <c r="JGW10" s="619"/>
      <c r="JGX10" s="619"/>
      <c r="JGY10" s="619"/>
      <c r="JGZ10" s="619"/>
      <c r="JHA10" s="619"/>
      <c r="JHB10" s="619"/>
      <c r="JHC10" s="619"/>
      <c r="JHD10" s="619"/>
      <c r="JHE10" s="619"/>
      <c r="JHF10" s="619"/>
      <c r="JHG10" s="619"/>
      <c r="JHH10" s="619"/>
      <c r="JHI10" s="619"/>
      <c r="JHJ10" s="619"/>
      <c r="JHK10" s="619"/>
      <c r="JHL10" s="619"/>
      <c r="JHM10" s="619"/>
      <c r="JHN10" s="619"/>
      <c r="JHO10" s="619"/>
      <c r="JHP10" s="619"/>
      <c r="JHQ10" s="619"/>
      <c r="JHR10" s="619"/>
      <c r="JHS10" s="619"/>
      <c r="JHT10" s="619"/>
      <c r="JHU10" s="619"/>
      <c r="JHV10" s="619"/>
      <c r="JHW10" s="619"/>
      <c r="JHX10" s="619"/>
      <c r="JHY10" s="619"/>
      <c r="JHZ10" s="619"/>
      <c r="JIA10" s="619"/>
      <c r="JIB10" s="619"/>
      <c r="JIC10" s="619"/>
      <c r="JID10" s="619"/>
      <c r="JIE10" s="619"/>
      <c r="JIF10" s="619"/>
      <c r="JIG10" s="619"/>
      <c r="JIH10" s="619"/>
      <c r="JII10" s="619"/>
      <c r="JIJ10" s="619"/>
      <c r="JIK10" s="619"/>
      <c r="JIL10" s="619"/>
      <c r="JIM10" s="619"/>
      <c r="JIN10" s="619"/>
      <c r="JIO10" s="619"/>
      <c r="JIP10" s="619"/>
      <c r="JIQ10" s="619"/>
      <c r="JIR10" s="619"/>
      <c r="JIS10" s="619"/>
      <c r="JIT10" s="619"/>
      <c r="JIU10" s="619"/>
      <c r="JIV10" s="619"/>
      <c r="JIW10" s="619"/>
      <c r="JIX10" s="619"/>
      <c r="JIY10" s="619"/>
      <c r="JIZ10" s="619"/>
      <c r="JJA10" s="619"/>
      <c r="JJB10" s="619"/>
      <c r="JJC10" s="619"/>
      <c r="JJD10" s="619"/>
      <c r="JJE10" s="619"/>
      <c r="JJF10" s="619"/>
      <c r="JJG10" s="619"/>
      <c r="JJH10" s="619"/>
      <c r="JJI10" s="619"/>
      <c r="JJJ10" s="619"/>
      <c r="JJK10" s="619"/>
      <c r="JJL10" s="619"/>
      <c r="JJM10" s="619"/>
      <c r="JJN10" s="619"/>
      <c r="JJO10" s="619"/>
      <c r="JJP10" s="619"/>
      <c r="JJQ10" s="619"/>
      <c r="JJR10" s="619"/>
      <c r="JJS10" s="619"/>
      <c r="JJT10" s="619"/>
      <c r="JJU10" s="619"/>
      <c r="JJV10" s="619"/>
      <c r="JJW10" s="619"/>
      <c r="JJX10" s="619"/>
      <c r="JJY10" s="619"/>
      <c r="JJZ10" s="619"/>
      <c r="JKA10" s="619"/>
      <c r="JKB10" s="619"/>
      <c r="JKC10" s="619"/>
      <c r="JKD10" s="619"/>
      <c r="JKE10" s="619"/>
      <c r="JKF10" s="619"/>
      <c r="JKG10" s="619"/>
      <c r="JKH10" s="619"/>
      <c r="JKI10" s="619"/>
      <c r="JKJ10" s="619"/>
      <c r="JKK10" s="619"/>
      <c r="JKL10" s="619"/>
      <c r="JKM10" s="619"/>
      <c r="JKN10" s="619"/>
      <c r="JKO10" s="619"/>
      <c r="JKP10" s="619"/>
      <c r="JKQ10" s="619"/>
      <c r="JKR10" s="619"/>
      <c r="JKS10" s="619"/>
      <c r="JKT10" s="619"/>
      <c r="JKU10" s="619"/>
      <c r="JKV10" s="619"/>
      <c r="JKW10" s="619"/>
      <c r="JKX10" s="619"/>
      <c r="JKY10" s="619"/>
      <c r="JKZ10" s="619"/>
      <c r="JLA10" s="619"/>
      <c r="JLB10" s="619"/>
      <c r="JLC10" s="619"/>
      <c r="JLD10" s="619"/>
      <c r="JLE10" s="619"/>
      <c r="JLF10" s="619"/>
      <c r="JLG10" s="619"/>
      <c r="JLH10" s="619"/>
      <c r="JLI10" s="619"/>
      <c r="JLJ10" s="619"/>
      <c r="JLK10" s="619"/>
      <c r="JLL10" s="619"/>
      <c r="JLM10" s="619"/>
      <c r="JLN10" s="619"/>
      <c r="JLO10" s="619"/>
      <c r="JLP10" s="619"/>
      <c r="JLQ10" s="619"/>
      <c r="JLR10" s="619"/>
      <c r="JLS10" s="619"/>
      <c r="JLT10" s="619"/>
      <c r="JLU10" s="619"/>
      <c r="JLV10" s="619"/>
      <c r="JLW10" s="619"/>
      <c r="JLX10" s="619"/>
      <c r="JLY10" s="619"/>
      <c r="JLZ10" s="619"/>
      <c r="JMA10" s="619"/>
      <c r="JMB10" s="619"/>
      <c r="JMC10" s="619"/>
      <c r="JMD10" s="619"/>
      <c r="JME10" s="619"/>
      <c r="JMF10" s="619"/>
      <c r="JMG10" s="619"/>
      <c r="JMH10" s="619"/>
      <c r="JMI10" s="619"/>
      <c r="JMJ10" s="619"/>
      <c r="JMK10" s="619"/>
      <c r="JML10" s="619"/>
      <c r="JMM10" s="619"/>
      <c r="JMN10" s="619"/>
      <c r="JMO10" s="619"/>
      <c r="JMP10" s="619"/>
      <c r="JMQ10" s="619"/>
      <c r="JMR10" s="619"/>
      <c r="JMS10" s="619"/>
      <c r="JMT10" s="619"/>
      <c r="JMU10" s="619"/>
      <c r="JMV10" s="619"/>
      <c r="JMW10" s="619"/>
      <c r="JMX10" s="619"/>
      <c r="JMY10" s="619"/>
      <c r="JMZ10" s="619"/>
      <c r="JNA10" s="619"/>
      <c r="JNB10" s="619"/>
      <c r="JNC10" s="619"/>
      <c r="JND10" s="619"/>
      <c r="JNE10" s="619"/>
      <c r="JNF10" s="619"/>
      <c r="JNG10" s="619"/>
      <c r="JNH10" s="619"/>
      <c r="JNI10" s="619"/>
      <c r="JNJ10" s="619"/>
      <c r="JNK10" s="619"/>
      <c r="JNL10" s="619"/>
      <c r="JNM10" s="619"/>
      <c r="JNN10" s="619"/>
      <c r="JNO10" s="619"/>
      <c r="JNP10" s="619"/>
      <c r="JNQ10" s="619"/>
      <c r="JNR10" s="619"/>
      <c r="JNS10" s="619"/>
      <c r="JNT10" s="619"/>
      <c r="JNU10" s="619"/>
      <c r="JNV10" s="619"/>
      <c r="JNW10" s="619"/>
      <c r="JNX10" s="619"/>
      <c r="JNY10" s="619"/>
      <c r="JNZ10" s="619"/>
      <c r="JOA10" s="619"/>
      <c r="JOB10" s="619"/>
      <c r="JOC10" s="619"/>
      <c r="JOD10" s="619"/>
      <c r="JOE10" s="619"/>
      <c r="JOF10" s="619"/>
      <c r="JOG10" s="619"/>
      <c r="JOH10" s="619"/>
      <c r="JOI10" s="619"/>
      <c r="JOJ10" s="619"/>
      <c r="JOK10" s="619"/>
      <c r="JOL10" s="619"/>
      <c r="JOM10" s="619"/>
      <c r="JON10" s="619"/>
      <c r="JOO10" s="619"/>
      <c r="JOP10" s="619"/>
      <c r="JOQ10" s="619"/>
      <c r="JOR10" s="619"/>
      <c r="JOS10" s="619"/>
      <c r="JOT10" s="619"/>
      <c r="JOU10" s="619"/>
      <c r="JOV10" s="619"/>
      <c r="JOW10" s="619"/>
      <c r="JOX10" s="619"/>
      <c r="JOY10" s="619"/>
      <c r="JOZ10" s="619"/>
      <c r="JPA10" s="619"/>
      <c r="JPB10" s="619"/>
      <c r="JPC10" s="619"/>
      <c r="JPD10" s="619"/>
      <c r="JPE10" s="619"/>
      <c r="JPF10" s="619"/>
      <c r="JPG10" s="619"/>
      <c r="JPH10" s="619"/>
      <c r="JPI10" s="619"/>
      <c r="JPJ10" s="619"/>
      <c r="JPK10" s="619"/>
      <c r="JPL10" s="619"/>
      <c r="JPM10" s="619"/>
      <c r="JPN10" s="619"/>
      <c r="JPO10" s="619"/>
      <c r="JPP10" s="619"/>
      <c r="JPQ10" s="619"/>
      <c r="JPR10" s="619"/>
      <c r="JPS10" s="619"/>
      <c r="JPT10" s="619"/>
      <c r="JPU10" s="619"/>
      <c r="JPV10" s="619"/>
      <c r="JPW10" s="619"/>
      <c r="JPX10" s="619"/>
      <c r="JPY10" s="619"/>
      <c r="JPZ10" s="619"/>
      <c r="JQA10" s="619"/>
      <c r="JQB10" s="619"/>
      <c r="JQC10" s="619"/>
      <c r="JQD10" s="619"/>
      <c r="JQE10" s="619"/>
      <c r="JQF10" s="619"/>
      <c r="JQG10" s="619"/>
      <c r="JQH10" s="619"/>
      <c r="JQI10" s="619"/>
      <c r="JQJ10" s="619"/>
      <c r="JQK10" s="619"/>
      <c r="JQL10" s="619"/>
      <c r="JQM10" s="619"/>
      <c r="JQN10" s="619"/>
      <c r="JQO10" s="619"/>
      <c r="JQP10" s="619"/>
      <c r="JQQ10" s="619"/>
      <c r="JQR10" s="619"/>
      <c r="JQS10" s="619"/>
      <c r="JQT10" s="619"/>
      <c r="JQU10" s="619"/>
      <c r="JQV10" s="619"/>
      <c r="JQW10" s="619"/>
      <c r="JQX10" s="619"/>
      <c r="JQY10" s="619"/>
      <c r="JQZ10" s="619"/>
      <c r="JRA10" s="619"/>
      <c r="JRB10" s="619"/>
      <c r="JRC10" s="619"/>
      <c r="JRD10" s="619"/>
      <c r="JRE10" s="619"/>
      <c r="JRF10" s="619"/>
      <c r="JRG10" s="619"/>
      <c r="JRH10" s="619"/>
      <c r="JRI10" s="619"/>
      <c r="JRJ10" s="619"/>
      <c r="JRK10" s="619"/>
      <c r="JRL10" s="619"/>
      <c r="JRM10" s="619"/>
      <c r="JRN10" s="619"/>
      <c r="JRO10" s="619"/>
      <c r="JRP10" s="619"/>
      <c r="JRQ10" s="619"/>
      <c r="JRR10" s="619"/>
      <c r="JRS10" s="619"/>
      <c r="JRT10" s="619"/>
      <c r="JRU10" s="619"/>
      <c r="JRV10" s="619"/>
      <c r="JRW10" s="619"/>
      <c r="JRX10" s="619"/>
      <c r="JRY10" s="619"/>
      <c r="JRZ10" s="619"/>
      <c r="JSA10" s="619"/>
      <c r="JSB10" s="619"/>
      <c r="JSC10" s="619"/>
      <c r="JSD10" s="619"/>
      <c r="JSE10" s="619"/>
      <c r="JSF10" s="619"/>
      <c r="JSG10" s="619"/>
      <c r="JSH10" s="619"/>
      <c r="JSI10" s="619"/>
      <c r="JSJ10" s="619"/>
      <c r="JSK10" s="619"/>
      <c r="JSL10" s="619"/>
      <c r="JSM10" s="619"/>
      <c r="JSN10" s="619"/>
      <c r="JSO10" s="619"/>
      <c r="JSP10" s="619"/>
      <c r="JSQ10" s="619"/>
      <c r="JSR10" s="619"/>
      <c r="JSS10" s="619"/>
      <c r="JST10" s="619"/>
      <c r="JSU10" s="619"/>
      <c r="JSV10" s="619"/>
      <c r="JSW10" s="619"/>
      <c r="JSX10" s="619"/>
      <c r="JSY10" s="619"/>
      <c r="JSZ10" s="619"/>
      <c r="JTA10" s="619"/>
      <c r="JTB10" s="619"/>
      <c r="JTC10" s="619"/>
      <c r="JTD10" s="619"/>
      <c r="JTE10" s="619"/>
      <c r="JTF10" s="619"/>
      <c r="JTG10" s="619"/>
      <c r="JTH10" s="619"/>
      <c r="JTI10" s="619"/>
      <c r="JTJ10" s="619"/>
      <c r="JTK10" s="619"/>
      <c r="JTL10" s="619"/>
      <c r="JTM10" s="619"/>
      <c r="JTN10" s="619"/>
      <c r="JTO10" s="619"/>
      <c r="JTP10" s="619"/>
      <c r="JTQ10" s="619"/>
      <c r="JTR10" s="619"/>
      <c r="JTS10" s="619"/>
      <c r="JTT10" s="619"/>
      <c r="JTU10" s="619"/>
      <c r="JTV10" s="619"/>
      <c r="JTW10" s="619"/>
      <c r="JTX10" s="619"/>
      <c r="JTY10" s="619"/>
      <c r="JTZ10" s="619"/>
      <c r="JUA10" s="619"/>
      <c r="JUB10" s="619"/>
      <c r="JUC10" s="619"/>
      <c r="JUD10" s="619"/>
      <c r="JUE10" s="619"/>
      <c r="JUF10" s="619"/>
      <c r="JUG10" s="619"/>
      <c r="JUH10" s="619"/>
      <c r="JUI10" s="619"/>
      <c r="JUJ10" s="619"/>
      <c r="JUK10" s="619"/>
      <c r="JUL10" s="619"/>
      <c r="JUM10" s="619"/>
      <c r="JUN10" s="619"/>
      <c r="JUO10" s="619"/>
      <c r="JUP10" s="619"/>
      <c r="JUQ10" s="619"/>
      <c r="JUR10" s="619"/>
      <c r="JUS10" s="619"/>
      <c r="JUT10" s="619"/>
      <c r="JUU10" s="619"/>
      <c r="JUV10" s="619"/>
      <c r="JUW10" s="619"/>
      <c r="JUX10" s="619"/>
      <c r="JUY10" s="619"/>
      <c r="JUZ10" s="619"/>
      <c r="JVA10" s="619"/>
      <c r="JVB10" s="619"/>
      <c r="JVC10" s="619"/>
      <c r="JVD10" s="619"/>
      <c r="JVE10" s="619"/>
      <c r="JVF10" s="619"/>
      <c r="JVG10" s="619"/>
      <c r="JVH10" s="619"/>
      <c r="JVI10" s="619"/>
      <c r="JVJ10" s="619"/>
      <c r="JVK10" s="619"/>
      <c r="JVL10" s="619"/>
      <c r="JVM10" s="619"/>
      <c r="JVN10" s="619"/>
      <c r="JVO10" s="619"/>
      <c r="JVP10" s="619"/>
      <c r="JVQ10" s="619"/>
      <c r="JVR10" s="619"/>
      <c r="JVS10" s="619"/>
      <c r="JVT10" s="619"/>
      <c r="JVU10" s="619"/>
      <c r="JVV10" s="619"/>
      <c r="JVW10" s="619"/>
      <c r="JVX10" s="619"/>
      <c r="JVY10" s="619"/>
      <c r="JVZ10" s="619"/>
      <c r="JWA10" s="619"/>
      <c r="JWB10" s="619"/>
      <c r="JWC10" s="619"/>
      <c r="JWD10" s="619"/>
      <c r="JWE10" s="619"/>
      <c r="JWF10" s="619"/>
      <c r="JWG10" s="619"/>
      <c r="JWH10" s="619"/>
      <c r="JWI10" s="619"/>
      <c r="JWJ10" s="619"/>
      <c r="JWK10" s="619"/>
      <c r="JWL10" s="619"/>
      <c r="JWM10" s="619"/>
      <c r="JWN10" s="619"/>
      <c r="JWO10" s="619"/>
      <c r="JWP10" s="619"/>
      <c r="JWQ10" s="619"/>
      <c r="JWR10" s="619"/>
      <c r="JWS10" s="619"/>
      <c r="JWT10" s="619"/>
      <c r="JWU10" s="619"/>
      <c r="JWV10" s="619"/>
      <c r="JWW10" s="619"/>
      <c r="JWX10" s="619"/>
      <c r="JWY10" s="619"/>
      <c r="JWZ10" s="619"/>
      <c r="JXA10" s="619"/>
      <c r="JXB10" s="619"/>
      <c r="JXC10" s="619"/>
      <c r="JXD10" s="619"/>
      <c r="JXE10" s="619"/>
      <c r="JXF10" s="619"/>
      <c r="JXG10" s="619"/>
      <c r="JXH10" s="619"/>
      <c r="JXI10" s="619"/>
      <c r="JXJ10" s="619"/>
      <c r="JXK10" s="619"/>
      <c r="JXL10" s="619"/>
      <c r="JXM10" s="619"/>
      <c r="JXN10" s="619"/>
      <c r="JXO10" s="619"/>
      <c r="JXP10" s="619"/>
      <c r="JXQ10" s="619"/>
      <c r="JXR10" s="619"/>
      <c r="JXS10" s="619"/>
      <c r="JXT10" s="619"/>
      <c r="JXU10" s="619"/>
      <c r="JXV10" s="619"/>
      <c r="JXW10" s="619"/>
      <c r="JXX10" s="619"/>
      <c r="JXY10" s="619"/>
      <c r="JXZ10" s="619"/>
      <c r="JYA10" s="619"/>
      <c r="JYB10" s="619"/>
      <c r="JYC10" s="619"/>
      <c r="JYD10" s="619"/>
      <c r="JYE10" s="619"/>
      <c r="JYF10" s="619"/>
      <c r="JYG10" s="619"/>
      <c r="JYH10" s="619"/>
      <c r="JYI10" s="619"/>
      <c r="JYJ10" s="619"/>
      <c r="JYK10" s="619"/>
      <c r="JYL10" s="619"/>
      <c r="JYM10" s="619"/>
      <c r="JYN10" s="619"/>
      <c r="JYO10" s="619"/>
      <c r="JYP10" s="619"/>
      <c r="JYQ10" s="619"/>
      <c r="JYR10" s="619"/>
      <c r="JYS10" s="619"/>
      <c r="JYT10" s="619"/>
      <c r="JYU10" s="619"/>
      <c r="JYV10" s="619"/>
      <c r="JYW10" s="619"/>
      <c r="JYX10" s="619"/>
      <c r="JYY10" s="619"/>
      <c r="JYZ10" s="619"/>
      <c r="JZA10" s="619"/>
      <c r="JZB10" s="619"/>
      <c r="JZC10" s="619"/>
      <c r="JZD10" s="619"/>
      <c r="JZE10" s="619"/>
      <c r="JZF10" s="619"/>
      <c r="JZG10" s="619"/>
      <c r="JZH10" s="619"/>
      <c r="JZI10" s="619"/>
      <c r="JZJ10" s="619"/>
      <c r="JZK10" s="619"/>
      <c r="JZL10" s="619"/>
      <c r="JZM10" s="619"/>
      <c r="JZN10" s="619"/>
      <c r="JZO10" s="619"/>
      <c r="JZP10" s="619"/>
      <c r="JZQ10" s="619"/>
      <c r="JZR10" s="619"/>
      <c r="JZS10" s="619"/>
      <c r="JZT10" s="619"/>
      <c r="JZU10" s="619"/>
      <c r="JZV10" s="619"/>
      <c r="JZW10" s="619"/>
      <c r="JZX10" s="619"/>
      <c r="JZY10" s="619"/>
      <c r="JZZ10" s="619"/>
      <c r="KAA10" s="619"/>
      <c r="KAB10" s="619"/>
      <c r="KAC10" s="619"/>
      <c r="KAD10" s="619"/>
      <c r="KAE10" s="619"/>
      <c r="KAF10" s="619"/>
      <c r="KAG10" s="619"/>
      <c r="KAH10" s="619"/>
      <c r="KAI10" s="619"/>
      <c r="KAJ10" s="619"/>
      <c r="KAK10" s="619"/>
      <c r="KAL10" s="619"/>
      <c r="KAM10" s="619"/>
      <c r="KAN10" s="619"/>
      <c r="KAO10" s="619"/>
      <c r="KAP10" s="619"/>
      <c r="KAQ10" s="619"/>
      <c r="KAR10" s="619"/>
      <c r="KAS10" s="619"/>
      <c r="KAT10" s="619"/>
      <c r="KAU10" s="619"/>
      <c r="KAV10" s="619"/>
      <c r="KAW10" s="619"/>
      <c r="KAX10" s="619"/>
      <c r="KAY10" s="619"/>
      <c r="KAZ10" s="619"/>
      <c r="KBA10" s="619"/>
      <c r="KBB10" s="619"/>
      <c r="KBC10" s="619"/>
      <c r="KBD10" s="619"/>
      <c r="KBE10" s="619"/>
      <c r="KBF10" s="619"/>
      <c r="KBG10" s="619"/>
      <c r="KBH10" s="619"/>
      <c r="KBI10" s="619"/>
      <c r="KBJ10" s="619"/>
      <c r="KBK10" s="619"/>
      <c r="KBL10" s="619"/>
      <c r="KBM10" s="619"/>
      <c r="KBN10" s="619"/>
      <c r="KBO10" s="619"/>
      <c r="KBP10" s="619"/>
      <c r="KBQ10" s="619"/>
      <c r="KBR10" s="619"/>
      <c r="KBS10" s="619"/>
      <c r="KBT10" s="619"/>
      <c r="KBU10" s="619"/>
      <c r="KBV10" s="619"/>
      <c r="KBW10" s="619"/>
      <c r="KBX10" s="619"/>
      <c r="KBY10" s="619"/>
      <c r="KBZ10" s="619"/>
      <c r="KCA10" s="619"/>
      <c r="KCB10" s="619"/>
      <c r="KCC10" s="619"/>
      <c r="KCD10" s="619"/>
      <c r="KCE10" s="619"/>
      <c r="KCF10" s="619"/>
      <c r="KCG10" s="619"/>
      <c r="KCH10" s="619"/>
      <c r="KCI10" s="619"/>
      <c r="KCJ10" s="619"/>
      <c r="KCK10" s="619"/>
      <c r="KCL10" s="619"/>
      <c r="KCM10" s="619"/>
      <c r="KCN10" s="619"/>
      <c r="KCO10" s="619"/>
      <c r="KCP10" s="619"/>
      <c r="KCQ10" s="619"/>
      <c r="KCR10" s="619"/>
      <c r="KCS10" s="619"/>
      <c r="KCT10" s="619"/>
      <c r="KCU10" s="619"/>
      <c r="KCV10" s="619"/>
      <c r="KCW10" s="619"/>
      <c r="KCX10" s="619"/>
      <c r="KCY10" s="619"/>
      <c r="KCZ10" s="619"/>
      <c r="KDA10" s="619"/>
      <c r="KDB10" s="619"/>
      <c r="KDC10" s="619"/>
      <c r="KDD10" s="619"/>
      <c r="KDE10" s="619"/>
      <c r="KDF10" s="619"/>
      <c r="KDG10" s="619"/>
      <c r="KDH10" s="619"/>
      <c r="KDI10" s="619"/>
      <c r="KDJ10" s="619"/>
      <c r="KDK10" s="619"/>
      <c r="KDL10" s="619"/>
      <c r="KDM10" s="619"/>
      <c r="KDN10" s="619"/>
      <c r="KDO10" s="619"/>
      <c r="KDP10" s="619"/>
      <c r="KDQ10" s="619"/>
      <c r="KDR10" s="619"/>
      <c r="KDS10" s="619"/>
      <c r="KDT10" s="619"/>
      <c r="KDU10" s="619"/>
      <c r="KDV10" s="619"/>
      <c r="KDW10" s="619"/>
      <c r="KDX10" s="619"/>
      <c r="KDY10" s="619"/>
      <c r="KDZ10" s="619"/>
      <c r="KEA10" s="619"/>
      <c r="KEB10" s="619"/>
      <c r="KEC10" s="619"/>
      <c r="KED10" s="619"/>
      <c r="KEE10" s="619"/>
      <c r="KEF10" s="619"/>
      <c r="KEG10" s="619"/>
      <c r="KEH10" s="619"/>
      <c r="KEI10" s="619"/>
      <c r="KEJ10" s="619"/>
      <c r="KEK10" s="619"/>
      <c r="KEL10" s="619"/>
      <c r="KEM10" s="619"/>
      <c r="KEN10" s="619"/>
      <c r="KEO10" s="619"/>
      <c r="KEP10" s="619"/>
      <c r="KEQ10" s="619"/>
      <c r="KER10" s="619"/>
      <c r="KES10" s="619"/>
      <c r="KET10" s="619"/>
      <c r="KEU10" s="619"/>
      <c r="KEV10" s="619"/>
      <c r="KEW10" s="619"/>
      <c r="KEX10" s="619"/>
      <c r="KEY10" s="619"/>
      <c r="KEZ10" s="619"/>
      <c r="KFA10" s="619"/>
      <c r="KFB10" s="619"/>
      <c r="KFC10" s="619"/>
      <c r="KFD10" s="619"/>
      <c r="KFE10" s="619"/>
      <c r="KFF10" s="619"/>
      <c r="KFG10" s="619"/>
      <c r="KFH10" s="619"/>
      <c r="KFI10" s="619"/>
      <c r="KFJ10" s="619"/>
      <c r="KFK10" s="619"/>
      <c r="KFL10" s="619"/>
      <c r="KFM10" s="619"/>
      <c r="KFN10" s="619"/>
      <c r="KFO10" s="619"/>
      <c r="KFP10" s="619"/>
      <c r="KFQ10" s="619"/>
      <c r="KFR10" s="619"/>
      <c r="KFS10" s="619"/>
      <c r="KFT10" s="619"/>
      <c r="KFU10" s="619"/>
      <c r="KFV10" s="619"/>
      <c r="KFW10" s="619"/>
      <c r="KFX10" s="619"/>
      <c r="KFY10" s="619"/>
      <c r="KFZ10" s="619"/>
      <c r="KGA10" s="619"/>
      <c r="KGB10" s="619"/>
      <c r="KGC10" s="619"/>
      <c r="KGD10" s="619"/>
      <c r="KGE10" s="619"/>
      <c r="KGF10" s="619"/>
      <c r="KGG10" s="619"/>
      <c r="KGH10" s="619"/>
      <c r="KGI10" s="619"/>
      <c r="KGJ10" s="619"/>
      <c r="KGK10" s="619"/>
      <c r="KGL10" s="619"/>
      <c r="KGM10" s="619"/>
      <c r="KGN10" s="619"/>
      <c r="KGO10" s="619"/>
      <c r="KGP10" s="619"/>
      <c r="KGQ10" s="619"/>
      <c r="KGR10" s="619"/>
      <c r="KGS10" s="619"/>
      <c r="KGT10" s="619"/>
      <c r="KGU10" s="619"/>
      <c r="KGV10" s="619"/>
      <c r="KGW10" s="619"/>
      <c r="KGX10" s="619"/>
      <c r="KGY10" s="619"/>
      <c r="KGZ10" s="619"/>
      <c r="KHA10" s="619"/>
      <c r="KHB10" s="619"/>
      <c r="KHC10" s="619"/>
      <c r="KHD10" s="619"/>
      <c r="KHE10" s="619"/>
      <c r="KHF10" s="619"/>
      <c r="KHG10" s="619"/>
      <c r="KHH10" s="619"/>
      <c r="KHI10" s="619"/>
      <c r="KHJ10" s="619"/>
      <c r="KHK10" s="619"/>
      <c r="KHL10" s="619"/>
      <c r="KHM10" s="619"/>
      <c r="KHN10" s="619"/>
      <c r="KHO10" s="619"/>
      <c r="KHP10" s="619"/>
      <c r="KHQ10" s="619"/>
      <c r="KHR10" s="619"/>
      <c r="KHS10" s="619"/>
      <c r="KHT10" s="619"/>
      <c r="KHU10" s="619"/>
      <c r="KHV10" s="619"/>
      <c r="KHW10" s="619"/>
      <c r="KHX10" s="619"/>
      <c r="KHY10" s="619"/>
      <c r="KHZ10" s="619"/>
      <c r="KIA10" s="619"/>
      <c r="KIB10" s="619"/>
      <c r="KIC10" s="619"/>
      <c r="KID10" s="619"/>
      <c r="KIE10" s="619"/>
      <c r="KIF10" s="619"/>
      <c r="KIG10" s="619"/>
      <c r="KIH10" s="619"/>
      <c r="KII10" s="619"/>
      <c r="KIJ10" s="619"/>
      <c r="KIK10" s="619"/>
      <c r="KIL10" s="619"/>
      <c r="KIM10" s="619"/>
      <c r="KIN10" s="619"/>
      <c r="KIO10" s="619"/>
      <c r="KIP10" s="619"/>
      <c r="KIQ10" s="619"/>
      <c r="KIR10" s="619"/>
      <c r="KIS10" s="619"/>
      <c r="KIT10" s="619"/>
      <c r="KIU10" s="619"/>
      <c r="KIV10" s="619"/>
      <c r="KIW10" s="619"/>
      <c r="KIX10" s="619"/>
      <c r="KIY10" s="619"/>
      <c r="KIZ10" s="619"/>
      <c r="KJA10" s="619"/>
      <c r="KJB10" s="619"/>
      <c r="KJC10" s="619"/>
      <c r="KJD10" s="619"/>
      <c r="KJE10" s="619"/>
      <c r="KJF10" s="619"/>
      <c r="KJG10" s="619"/>
      <c r="KJH10" s="619"/>
      <c r="KJI10" s="619"/>
      <c r="KJJ10" s="619"/>
      <c r="KJK10" s="619"/>
      <c r="KJL10" s="619"/>
      <c r="KJM10" s="619"/>
      <c r="KJN10" s="619"/>
      <c r="KJO10" s="619"/>
      <c r="KJP10" s="619"/>
      <c r="KJQ10" s="619"/>
      <c r="KJR10" s="619"/>
      <c r="KJS10" s="619"/>
      <c r="KJT10" s="619"/>
      <c r="KJU10" s="619"/>
      <c r="KJV10" s="619"/>
      <c r="KJW10" s="619"/>
      <c r="KJX10" s="619"/>
      <c r="KJY10" s="619"/>
      <c r="KJZ10" s="619"/>
      <c r="KKA10" s="619"/>
      <c r="KKB10" s="619"/>
      <c r="KKC10" s="619"/>
      <c r="KKD10" s="619"/>
      <c r="KKE10" s="619"/>
      <c r="KKF10" s="619"/>
      <c r="KKG10" s="619"/>
      <c r="KKH10" s="619"/>
      <c r="KKI10" s="619"/>
      <c r="KKJ10" s="619"/>
      <c r="KKK10" s="619"/>
      <c r="KKL10" s="619"/>
      <c r="KKM10" s="619"/>
      <c r="KKN10" s="619"/>
      <c r="KKO10" s="619"/>
      <c r="KKP10" s="619"/>
      <c r="KKQ10" s="619"/>
      <c r="KKR10" s="619"/>
      <c r="KKS10" s="619"/>
      <c r="KKT10" s="619"/>
      <c r="KKU10" s="619"/>
      <c r="KKV10" s="619"/>
      <c r="KKW10" s="619"/>
      <c r="KKX10" s="619"/>
      <c r="KKY10" s="619"/>
      <c r="KKZ10" s="619"/>
      <c r="KLA10" s="619"/>
      <c r="KLB10" s="619"/>
      <c r="KLC10" s="619"/>
      <c r="KLD10" s="619"/>
      <c r="KLE10" s="619"/>
      <c r="KLF10" s="619"/>
      <c r="KLG10" s="619"/>
      <c r="KLH10" s="619"/>
      <c r="KLI10" s="619"/>
      <c r="KLJ10" s="619"/>
      <c r="KLK10" s="619"/>
      <c r="KLL10" s="619"/>
      <c r="KLM10" s="619"/>
      <c r="KLN10" s="619"/>
      <c r="KLO10" s="619"/>
      <c r="KLP10" s="619"/>
      <c r="KLQ10" s="619"/>
      <c r="KLR10" s="619"/>
      <c r="KLS10" s="619"/>
      <c r="KLT10" s="619"/>
      <c r="KLU10" s="619"/>
      <c r="KLV10" s="619"/>
      <c r="KLW10" s="619"/>
      <c r="KLX10" s="619"/>
      <c r="KLY10" s="619"/>
      <c r="KLZ10" s="619"/>
      <c r="KMA10" s="619"/>
      <c r="KMB10" s="619"/>
      <c r="KMC10" s="619"/>
      <c r="KMD10" s="619"/>
      <c r="KME10" s="619"/>
      <c r="KMF10" s="619"/>
      <c r="KMG10" s="619"/>
      <c r="KMH10" s="619"/>
      <c r="KMI10" s="619"/>
      <c r="KMJ10" s="619"/>
      <c r="KMK10" s="619"/>
      <c r="KML10" s="619"/>
      <c r="KMM10" s="619"/>
      <c r="KMN10" s="619"/>
      <c r="KMO10" s="619"/>
      <c r="KMP10" s="619"/>
      <c r="KMQ10" s="619"/>
      <c r="KMR10" s="619"/>
      <c r="KMS10" s="619"/>
      <c r="KMT10" s="619"/>
      <c r="KMU10" s="619"/>
      <c r="KMV10" s="619"/>
      <c r="KMW10" s="619"/>
      <c r="KMX10" s="619"/>
      <c r="KMY10" s="619"/>
      <c r="KMZ10" s="619"/>
      <c r="KNA10" s="619"/>
      <c r="KNB10" s="619"/>
      <c r="KNC10" s="619"/>
      <c r="KND10" s="619"/>
      <c r="KNE10" s="619"/>
      <c r="KNF10" s="619"/>
      <c r="KNG10" s="619"/>
      <c r="KNH10" s="619"/>
      <c r="KNI10" s="619"/>
      <c r="KNJ10" s="619"/>
      <c r="KNK10" s="619"/>
      <c r="KNL10" s="619"/>
      <c r="KNM10" s="619"/>
      <c r="KNN10" s="619"/>
      <c r="KNO10" s="619"/>
      <c r="KNP10" s="619"/>
      <c r="KNQ10" s="619"/>
      <c r="KNR10" s="619"/>
      <c r="KNS10" s="619"/>
      <c r="KNT10" s="619"/>
      <c r="KNU10" s="619"/>
      <c r="KNV10" s="619"/>
      <c r="KNW10" s="619"/>
      <c r="KNX10" s="619"/>
      <c r="KNY10" s="619"/>
      <c r="KNZ10" s="619"/>
      <c r="KOA10" s="619"/>
      <c r="KOB10" s="619"/>
      <c r="KOC10" s="619"/>
      <c r="KOD10" s="619"/>
      <c r="KOE10" s="619"/>
      <c r="KOF10" s="619"/>
      <c r="KOG10" s="619"/>
      <c r="KOH10" s="619"/>
      <c r="KOI10" s="619"/>
      <c r="KOJ10" s="619"/>
      <c r="KOK10" s="619"/>
      <c r="KOL10" s="619"/>
      <c r="KOM10" s="619"/>
      <c r="KON10" s="619"/>
      <c r="KOO10" s="619"/>
      <c r="KOP10" s="619"/>
      <c r="KOQ10" s="619"/>
      <c r="KOR10" s="619"/>
      <c r="KOS10" s="619"/>
      <c r="KOT10" s="619"/>
      <c r="KOU10" s="619"/>
      <c r="KOV10" s="619"/>
      <c r="KOW10" s="619"/>
      <c r="KOX10" s="619"/>
      <c r="KOY10" s="619"/>
      <c r="KOZ10" s="619"/>
      <c r="KPA10" s="619"/>
      <c r="KPB10" s="619"/>
      <c r="KPC10" s="619"/>
      <c r="KPD10" s="619"/>
      <c r="KPE10" s="619"/>
      <c r="KPF10" s="619"/>
      <c r="KPG10" s="619"/>
      <c r="KPH10" s="619"/>
      <c r="KPI10" s="619"/>
      <c r="KPJ10" s="619"/>
      <c r="KPK10" s="619"/>
      <c r="KPL10" s="619"/>
      <c r="KPM10" s="619"/>
      <c r="KPN10" s="619"/>
      <c r="KPO10" s="619"/>
      <c r="KPP10" s="619"/>
      <c r="KPQ10" s="619"/>
      <c r="KPR10" s="619"/>
      <c r="KPS10" s="619"/>
      <c r="KPT10" s="619"/>
      <c r="KPU10" s="619"/>
      <c r="KPV10" s="619"/>
      <c r="KPW10" s="619"/>
      <c r="KPX10" s="619"/>
      <c r="KPY10" s="619"/>
      <c r="KPZ10" s="619"/>
      <c r="KQA10" s="619"/>
      <c r="KQB10" s="619"/>
      <c r="KQC10" s="619"/>
      <c r="KQD10" s="619"/>
      <c r="KQE10" s="619"/>
      <c r="KQF10" s="619"/>
      <c r="KQG10" s="619"/>
      <c r="KQH10" s="619"/>
      <c r="KQI10" s="619"/>
      <c r="KQJ10" s="619"/>
      <c r="KQK10" s="619"/>
      <c r="KQL10" s="619"/>
      <c r="KQM10" s="619"/>
      <c r="KQN10" s="619"/>
      <c r="KQO10" s="619"/>
      <c r="KQP10" s="619"/>
      <c r="KQQ10" s="619"/>
      <c r="KQR10" s="619"/>
      <c r="KQS10" s="619"/>
      <c r="KQT10" s="619"/>
      <c r="KQU10" s="619"/>
      <c r="KQV10" s="619"/>
      <c r="KQW10" s="619"/>
      <c r="KQX10" s="619"/>
      <c r="KQY10" s="619"/>
      <c r="KQZ10" s="619"/>
      <c r="KRA10" s="619"/>
      <c r="KRB10" s="619"/>
      <c r="KRC10" s="619"/>
      <c r="KRD10" s="619"/>
      <c r="KRE10" s="619"/>
      <c r="KRF10" s="619"/>
      <c r="KRG10" s="619"/>
      <c r="KRH10" s="619"/>
      <c r="KRI10" s="619"/>
      <c r="KRJ10" s="619"/>
      <c r="KRK10" s="619"/>
      <c r="KRL10" s="619"/>
      <c r="KRM10" s="619"/>
      <c r="KRN10" s="619"/>
      <c r="KRO10" s="619"/>
      <c r="KRP10" s="619"/>
      <c r="KRQ10" s="619"/>
      <c r="KRR10" s="619"/>
      <c r="KRS10" s="619"/>
      <c r="KRT10" s="619"/>
      <c r="KRU10" s="619"/>
      <c r="KRV10" s="619"/>
      <c r="KRW10" s="619"/>
      <c r="KRX10" s="619"/>
      <c r="KRY10" s="619"/>
      <c r="KRZ10" s="619"/>
      <c r="KSA10" s="619"/>
      <c r="KSB10" s="619"/>
      <c r="KSC10" s="619"/>
      <c r="KSD10" s="619"/>
      <c r="KSE10" s="619"/>
      <c r="KSF10" s="619"/>
      <c r="KSG10" s="619"/>
      <c r="KSH10" s="619"/>
      <c r="KSI10" s="619"/>
      <c r="KSJ10" s="619"/>
      <c r="KSK10" s="619"/>
      <c r="KSL10" s="619"/>
      <c r="KSM10" s="619"/>
      <c r="KSN10" s="619"/>
      <c r="KSO10" s="619"/>
      <c r="KSP10" s="619"/>
      <c r="KSQ10" s="619"/>
      <c r="KSR10" s="619"/>
      <c r="KSS10" s="619"/>
      <c r="KST10" s="619"/>
      <c r="KSU10" s="619"/>
      <c r="KSV10" s="619"/>
      <c r="KSW10" s="619"/>
      <c r="KSX10" s="619"/>
      <c r="KSY10" s="619"/>
      <c r="KSZ10" s="619"/>
      <c r="KTA10" s="619"/>
      <c r="KTB10" s="619"/>
      <c r="KTC10" s="619"/>
      <c r="KTD10" s="619"/>
      <c r="KTE10" s="619"/>
      <c r="KTF10" s="619"/>
      <c r="KTG10" s="619"/>
      <c r="KTH10" s="619"/>
      <c r="KTI10" s="619"/>
      <c r="KTJ10" s="619"/>
      <c r="KTK10" s="619"/>
      <c r="KTL10" s="619"/>
      <c r="KTM10" s="619"/>
      <c r="KTN10" s="619"/>
      <c r="KTO10" s="619"/>
      <c r="KTP10" s="619"/>
      <c r="KTQ10" s="619"/>
      <c r="KTR10" s="619"/>
      <c r="KTS10" s="619"/>
      <c r="KTT10" s="619"/>
      <c r="KTU10" s="619"/>
      <c r="KTV10" s="619"/>
      <c r="KTW10" s="619"/>
      <c r="KTX10" s="619"/>
      <c r="KTY10" s="619"/>
      <c r="KTZ10" s="619"/>
      <c r="KUA10" s="619"/>
      <c r="KUB10" s="619"/>
      <c r="KUC10" s="619"/>
      <c r="KUD10" s="619"/>
      <c r="KUE10" s="619"/>
      <c r="KUF10" s="619"/>
      <c r="KUG10" s="619"/>
      <c r="KUH10" s="619"/>
      <c r="KUI10" s="619"/>
      <c r="KUJ10" s="619"/>
      <c r="KUK10" s="619"/>
      <c r="KUL10" s="619"/>
      <c r="KUM10" s="619"/>
      <c r="KUN10" s="619"/>
      <c r="KUO10" s="619"/>
      <c r="KUP10" s="619"/>
      <c r="KUQ10" s="619"/>
      <c r="KUR10" s="619"/>
      <c r="KUS10" s="619"/>
      <c r="KUT10" s="619"/>
      <c r="KUU10" s="619"/>
      <c r="KUV10" s="619"/>
      <c r="KUW10" s="619"/>
      <c r="KUX10" s="619"/>
      <c r="KUY10" s="619"/>
      <c r="KUZ10" s="619"/>
      <c r="KVA10" s="619"/>
      <c r="KVB10" s="619"/>
      <c r="KVC10" s="619"/>
      <c r="KVD10" s="619"/>
      <c r="KVE10" s="619"/>
      <c r="KVF10" s="619"/>
      <c r="KVG10" s="619"/>
      <c r="KVH10" s="619"/>
      <c r="KVI10" s="619"/>
      <c r="KVJ10" s="619"/>
      <c r="KVK10" s="619"/>
      <c r="KVL10" s="619"/>
      <c r="KVM10" s="619"/>
      <c r="KVN10" s="619"/>
      <c r="KVO10" s="619"/>
      <c r="KVP10" s="619"/>
      <c r="KVQ10" s="619"/>
      <c r="KVR10" s="619"/>
      <c r="KVS10" s="619"/>
      <c r="KVT10" s="619"/>
      <c r="KVU10" s="619"/>
      <c r="KVV10" s="619"/>
      <c r="KVW10" s="619"/>
      <c r="KVX10" s="619"/>
      <c r="KVY10" s="619"/>
      <c r="KVZ10" s="619"/>
      <c r="KWA10" s="619"/>
      <c r="KWB10" s="619"/>
      <c r="KWC10" s="619"/>
      <c r="KWD10" s="619"/>
      <c r="KWE10" s="619"/>
      <c r="KWF10" s="619"/>
      <c r="KWG10" s="619"/>
      <c r="KWH10" s="619"/>
      <c r="KWI10" s="619"/>
      <c r="KWJ10" s="619"/>
      <c r="KWK10" s="619"/>
      <c r="KWL10" s="619"/>
      <c r="KWM10" s="619"/>
      <c r="KWN10" s="619"/>
      <c r="KWO10" s="619"/>
      <c r="KWP10" s="619"/>
      <c r="KWQ10" s="619"/>
      <c r="KWR10" s="619"/>
      <c r="KWS10" s="619"/>
      <c r="KWT10" s="619"/>
      <c r="KWU10" s="619"/>
      <c r="KWV10" s="619"/>
      <c r="KWW10" s="619"/>
      <c r="KWX10" s="619"/>
      <c r="KWY10" s="619"/>
      <c r="KWZ10" s="619"/>
      <c r="KXA10" s="619"/>
      <c r="KXB10" s="619"/>
      <c r="KXC10" s="619"/>
      <c r="KXD10" s="619"/>
      <c r="KXE10" s="619"/>
      <c r="KXF10" s="619"/>
      <c r="KXG10" s="619"/>
      <c r="KXH10" s="619"/>
      <c r="KXI10" s="619"/>
      <c r="KXJ10" s="619"/>
      <c r="KXK10" s="619"/>
      <c r="KXL10" s="619"/>
      <c r="KXM10" s="619"/>
      <c r="KXN10" s="619"/>
      <c r="KXO10" s="619"/>
      <c r="KXP10" s="619"/>
      <c r="KXQ10" s="619"/>
      <c r="KXR10" s="619"/>
      <c r="KXS10" s="619"/>
      <c r="KXT10" s="619"/>
      <c r="KXU10" s="619"/>
      <c r="KXV10" s="619"/>
      <c r="KXW10" s="619"/>
      <c r="KXX10" s="619"/>
      <c r="KXY10" s="619"/>
      <c r="KXZ10" s="619"/>
      <c r="KYA10" s="619"/>
      <c r="KYB10" s="619"/>
      <c r="KYC10" s="619"/>
      <c r="KYD10" s="619"/>
      <c r="KYE10" s="619"/>
      <c r="KYF10" s="619"/>
      <c r="KYG10" s="619"/>
      <c r="KYH10" s="619"/>
      <c r="KYI10" s="619"/>
      <c r="KYJ10" s="619"/>
      <c r="KYK10" s="619"/>
      <c r="KYL10" s="619"/>
      <c r="KYM10" s="619"/>
      <c r="KYN10" s="619"/>
      <c r="KYO10" s="619"/>
      <c r="KYP10" s="619"/>
      <c r="KYQ10" s="619"/>
      <c r="KYR10" s="619"/>
      <c r="KYS10" s="619"/>
      <c r="KYT10" s="619"/>
      <c r="KYU10" s="619"/>
      <c r="KYV10" s="619"/>
      <c r="KYW10" s="619"/>
      <c r="KYX10" s="619"/>
      <c r="KYY10" s="619"/>
      <c r="KYZ10" s="619"/>
      <c r="KZA10" s="619"/>
      <c r="KZB10" s="619"/>
      <c r="KZC10" s="619"/>
      <c r="KZD10" s="619"/>
      <c r="KZE10" s="619"/>
      <c r="KZF10" s="619"/>
      <c r="KZG10" s="619"/>
      <c r="KZH10" s="619"/>
      <c r="KZI10" s="619"/>
      <c r="KZJ10" s="619"/>
      <c r="KZK10" s="619"/>
      <c r="KZL10" s="619"/>
      <c r="KZM10" s="619"/>
      <c r="KZN10" s="619"/>
      <c r="KZO10" s="619"/>
      <c r="KZP10" s="619"/>
      <c r="KZQ10" s="619"/>
      <c r="KZR10" s="619"/>
      <c r="KZS10" s="619"/>
      <c r="KZT10" s="619"/>
      <c r="KZU10" s="619"/>
      <c r="KZV10" s="619"/>
      <c r="KZW10" s="619"/>
      <c r="KZX10" s="619"/>
      <c r="KZY10" s="619"/>
      <c r="KZZ10" s="619"/>
      <c r="LAA10" s="619"/>
      <c r="LAB10" s="619"/>
      <c r="LAC10" s="619"/>
      <c r="LAD10" s="619"/>
      <c r="LAE10" s="619"/>
      <c r="LAF10" s="619"/>
      <c r="LAG10" s="619"/>
      <c r="LAH10" s="619"/>
      <c r="LAI10" s="619"/>
      <c r="LAJ10" s="619"/>
      <c r="LAK10" s="619"/>
      <c r="LAL10" s="619"/>
      <c r="LAM10" s="619"/>
      <c r="LAN10" s="619"/>
      <c r="LAO10" s="619"/>
      <c r="LAP10" s="619"/>
      <c r="LAQ10" s="619"/>
      <c r="LAR10" s="619"/>
      <c r="LAS10" s="619"/>
      <c r="LAT10" s="619"/>
      <c r="LAU10" s="619"/>
      <c r="LAV10" s="619"/>
      <c r="LAW10" s="619"/>
      <c r="LAX10" s="619"/>
      <c r="LAY10" s="619"/>
      <c r="LAZ10" s="619"/>
      <c r="LBA10" s="619"/>
      <c r="LBB10" s="619"/>
      <c r="LBC10" s="619"/>
      <c r="LBD10" s="619"/>
      <c r="LBE10" s="619"/>
      <c r="LBF10" s="619"/>
      <c r="LBG10" s="619"/>
      <c r="LBH10" s="619"/>
      <c r="LBI10" s="619"/>
      <c r="LBJ10" s="619"/>
      <c r="LBK10" s="619"/>
      <c r="LBL10" s="619"/>
      <c r="LBM10" s="619"/>
      <c r="LBN10" s="619"/>
      <c r="LBO10" s="619"/>
      <c r="LBP10" s="619"/>
      <c r="LBQ10" s="619"/>
      <c r="LBR10" s="619"/>
      <c r="LBS10" s="619"/>
      <c r="LBT10" s="619"/>
      <c r="LBU10" s="619"/>
      <c r="LBV10" s="619"/>
      <c r="LBW10" s="619"/>
      <c r="LBX10" s="619"/>
      <c r="LBY10" s="619"/>
      <c r="LBZ10" s="619"/>
      <c r="LCA10" s="619"/>
      <c r="LCB10" s="619"/>
      <c r="LCC10" s="619"/>
      <c r="LCD10" s="619"/>
      <c r="LCE10" s="619"/>
      <c r="LCF10" s="619"/>
      <c r="LCG10" s="619"/>
      <c r="LCH10" s="619"/>
      <c r="LCI10" s="619"/>
      <c r="LCJ10" s="619"/>
      <c r="LCK10" s="619"/>
      <c r="LCL10" s="619"/>
      <c r="LCM10" s="619"/>
      <c r="LCN10" s="619"/>
      <c r="LCO10" s="619"/>
      <c r="LCP10" s="619"/>
      <c r="LCQ10" s="619"/>
      <c r="LCR10" s="619"/>
      <c r="LCS10" s="619"/>
      <c r="LCT10" s="619"/>
      <c r="LCU10" s="619"/>
      <c r="LCV10" s="619"/>
      <c r="LCW10" s="619"/>
      <c r="LCX10" s="619"/>
      <c r="LCY10" s="619"/>
      <c r="LCZ10" s="619"/>
      <c r="LDA10" s="619"/>
      <c r="LDB10" s="619"/>
      <c r="LDC10" s="619"/>
      <c r="LDD10" s="619"/>
      <c r="LDE10" s="619"/>
      <c r="LDF10" s="619"/>
      <c r="LDG10" s="619"/>
      <c r="LDH10" s="619"/>
      <c r="LDI10" s="619"/>
      <c r="LDJ10" s="619"/>
      <c r="LDK10" s="619"/>
      <c r="LDL10" s="619"/>
      <c r="LDM10" s="619"/>
      <c r="LDN10" s="619"/>
      <c r="LDO10" s="619"/>
      <c r="LDP10" s="619"/>
      <c r="LDQ10" s="619"/>
      <c r="LDR10" s="619"/>
      <c r="LDS10" s="619"/>
      <c r="LDT10" s="619"/>
      <c r="LDU10" s="619"/>
      <c r="LDV10" s="619"/>
      <c r="LDW10" s="619"/>
      <c r="LDX10" s="619"/>
      <c r="LDY10" s="619"/>
      <c r="LDZ10" s="619"/>
      <c r="LEA10" s="619"/>
      <c r="LEB10" s="619"/>
      <c r="LEC10" s="619"/>
      <c r="LED10" s="619"/>
      <c r="LEE10" s="619"/>
      <c r="LEF10" s="619"/>
      <c r="LEG10" s="619"/>
      <c r="LEH10" s="619"/>
      <c r="LEI10" s="619"/>
      <c r="LEJ10" s="619"/>
      <c r="LEK10" s="619"/>
      <c r="LEL10" s="619"/>
      <c r="LEM10" s="619"/>
      <c r="LEN10" s="619"/>
      <c r="LEO10" s="619"/>
      <c r="LEP10" s="619"/>
      <c r="LEQ10" s="619"/>
      <c r="LER10" s="619"/>
      <c r="LES10" s="619"/>
      <c r="LET10" s="619"/>
      <c r="LEU10" s="619"/>
      <c r="LEV10" s="619"/>
      <c r="LEW10" s="619"/>
      <c r="LEX10" s="619"/>
      <c r="LEY10" s="619"/>
      <c r="LEZ10" s="619"/>
      <c r="LFA10" s="619"/>
      <c r="LFB10" s="619"/>
      <c r="LFC10" s="619"/>
      <c r="LFD10" s="619"/>
      <c r="LFE10" s="619"/>
      <c r="LFF10" s="619"/>
      <c r="LFG10" s="619"/>
      <c r="LFH10" s="619"/>
      <c r="LFI10" s="619"/>
      <c r="LFJ10" s="619"/>
      <c r="LFK10" s="619"/>
      <c r="LFL10" s="619"/>
      <c r="LFM10" s="619"/>
      <c r="LFN10" s="619"/>
      <c r="LFO10" s="619"/>
      <c r="LFP10" s="619"/>
      <c r="LFQ10" s="619"/>
      <c r="LFR10" s="619"/>
      <c r="LFS10" s="619"/>
      <c r="LFT10" s="619"/>
      <c r="LFU10" s="619"/>
      <c r="LFV10" s="619"/>
      <c r="LFW10" s="619"/>
      <c r="LFX10" s="619"/>
      <c r="LFY10" s="619"/>
      <c r="LFZ10" s="619"/>
      <c r="LGA10" s="619"/>
      <c r="LGB10" s="619"/>
      <c r="LGC10" s="619"/>
      <c r="LGD10" s="619"/>
      <c r="LGE10" s="619"/>
      <c r="LGF10" s="619"/>
      <c r="LGG10" s="619"/>
      <c r="LGH10" s="619"/>
      <c r="LGI10" s="619"/>
      <c r="LGJ10" s="619"/>
      <c r="LGK10" s="619"/>
      <c r="LGL10" s="619"/>
      <c r="LGM10" s="619"/>
      <c r="LGN10" s="619"/>
      <c r="LGO10" s="619"/>
      <c r="LGP10" s="619"/>
      <c r="LGQ10" s="619"/>
      <c r="LGR10" s="619"/>
      <c r="LGS10" s="619"/>
      <c r="LGT10" s="619"/>
      <c r="LGU10" s="619"/>
      <c r="LGV10" s="619"/>
      <c r="LGW10" s="619"/>
      <c r="LGX10" s="619"/>
      <c r="LGY10" s="619"/>
      <c r="LGZ10" s="619"/>
      <c r="LHA10" s="619"/>
      <c r="LHB10" s="619"/>
      <c r="LHC10" s="619"/>
      <c r="LHD10" s="619"/>
      <c r="LHE10" s="619"/>
      <c r="LHF10" s="619"/>
      <c r="LHG10" s="619"/>
      <c r="LHH10" s="619"/>
      <c r="LHI10" s="619"/>
      <c r="LHJ10" s="619"/>
      <c r="LHK10" s="619"/>
      <c r="LHL10" s="619"/>
      <c r="LHM10" s="619"/>
      <c r="LHN10" s="619"/>
      <c r="LHO10" s="619"/>
      <c r="LHP10" s="619"/>
      <c r="LHQ10" s="619"/>
      <c r="LHR10" s="619"/>
      <c r="LHS10" s="619"/>
      <c r="LHT10" s="619"/>
      <c r="LHU10" s="619"/>
      <c r="LHV10" s="619"/>
      <c r="LHW10" s="619"/>
      <c r="LHX10" s="619"/>
      <c r="LHY10" s="619"/>
      <c r="LHZ10" s="619"/>
      <c r="LIA10" s="619"/>
      <c r="LIB10" s="619"/>
      <c r="LIC10" s="619"/>
      <c r="LID10" s="619"/>
      <c r="LIE10" s="619"/>
      <c r="LIF10" s="619"/>
      <c r="LIG10" s="619"/>
      <c r="LIH10" s="619"/>
      <c r="LII10" s="619"/>
      <c r="LIJ10" s="619"/>
      <c r="LIK10" s="619"/>
      <c r="LIL10" s="619"/>
      <c r="LIM10" s="619"/>
      <c r="LIN10" s="619"/>
      <c r="LIO10" s="619"/>
      <c r="LIP10" s="619"/>
      <c r="LIQ10" s="619"/>
      <c r="LIR10" s="619"/>
      <c r="LIS10" s="619"/>
      <c r="LIT10" s="619"/>
      <c r="LIU10" s="619"/>
      <c r="LIV10" s="619"/>
      <c r="LIW10" s="619"/>
      <c r="LIX10" s="619"/>
      <c r="LIY10" s="619"/>
      <c r="LIZ10" s="619"/>
      <c r="LJA10" s="619"/>
      <c r="LJB10" s="619"/>
      <c r="LJC10" s="619"/>
      <c r="LJD10" s="619"/>
      <c r="LJE10" s="619"/>
      <c r="LJF10" s="619"/>
      <c r="LJG10" s="619"/>
      <c r="LJH10" s="619"/>
      <c r="LJI10" s="619"/>
      <c r="LJJ10" s="619"/>
      <c r="LJK10" s="619"/>
      <c r="LJL10" s="619"/>
      <c r="LJM10" s="619"/>
      <c r="LJN10" s="619"/>
      <c r="LJO10" s="619"/>
      <c r="LJP10" s="619"/>
      <c r="LJQ10" s="619"/>
      <c r="LJR10" s="619"/>
      <c r="LJS10" s="619"/>
      <c r="LJT10" s="619"/>
      <c r="LJU10" s="619"/>
      <c r="LJV10" s="619"/>
      <c r="LJW10" s="619"/>
      <c r="LJX10" s="619"/>
      <c r="LJY10" s="619"/>
      <c r="LJZ10" s="619"/>
      <c r="LKA10" s="619"/>
      <c r="LKB10" s="619"/>
      <c r="LKC10" s="619"/>
      <c r="LKD10" s="619"/>
      <c r="LKE10" s="619"/>
      <c r="LKF10" s="619"/>
      <c r="LKG10" s="619"/>
      <c r="LKH10" s="619"/>
      <c r="LKI10" s="619"/>
      <c r="LKJ10" s="619"/>
      <c r="LKK10" s="619"/>
      <c r="LKL10" s="619"/>
      <c r="LKM10" s="619"/>
      <c r="LKN10" s="619"/>
      <c r="LKO10" s="619"/>
      <c r="LKP10" s="619"/>
      <c r="LKQ10" s="619"/>
      <c r="LKR10" s="619"/>
      <c r="LKS10" s="619"/>
      <c r="LKT10" s="619"/>
      <c r="LKU10" s="619"/>
      <c r="LKV10" s="619"/>
      <c r="LKW10" s="619"/>
      <c r="LKX10" s="619"/>
      <c r="LKY10" s="619"/>
      <c r="LKZ10" s="619"/>
      <c r="LLA10" s="619"/>
      <c r="LLB10" s="619"/>
      <c r="LLC10" s="619"/>
      <c r="LLD10" s="619"/>
      <c r="LLE10" s="619"/>
      <c r="LLF10" s="619"/>
      <c r="LLG10" s="619"/>
      <c r="LLH10" s="619"/>
      <c r="LLI10" s="619"/>
      <c r="LLJ10" s="619"/>
      <c r="LLK10" s="619"/>
      <c r="LLL10" s="619"/>
      <c r="LLM10" s="619"/>
      <c r="LLN10" s="619"/>
      <c r="LLO10" s="619"/>
      <c r="LLP10" s="619"/>
      <c r="LLQ10" s="619"/>
      <c r="LLR10" s="619"/>
      <c r="LLS10" s="619"/>
      <c r="LLT10" s="619"/>
      <c r="LLU10" s="619"/>
      <c r="LLV10" s="619"/>
      <c r="LLW10" s="619"/>
      <c r="LLX10" s="619"/>
      <c r="LLY10" s="619"/>
      <c r="LLZ10" s="619"/>
      <c r="LMA10" s="619"/>
      <c r="LMB10" s="619"/>
      <c r="LMC10" s="619"/>
      <c r="LMD10" s="619"/>
      <c r="LME10" s="619"/>
      <c r="LMF10" s="619"/>
      <c r="LMG10" s="619"/>
      <c r="LMH10" s="619"/>
      <c r="LMI10" s="619"/>
      <c r="LMJ10" s="619"/>
      <c r="LMK10" s="619"/>
      <c r="LML10" s="619"/>
      <c r="LMM10" s="619"/>
      <c r="LMN10" s="619"/>
      <c r="LMO10" s="619"/>
      <c r="LMP10" s="619"/>
      <c r="LMQ10" s="619"/>
      <c r="LMR10" s="619"/>
      <c r="LMS10" s="619"/>
      <c r="LMT10" s="619"/>
      <c r="LMU10" s="619"/>
      <c r="LMV10" s="619"/>
      <c r="LMW10" s="619"/>
      <c r="LMX10" s="619"/>
      <c r="LMY10" s="619"/>
      <c r="LMZ10" s="619"/>
      <c r="LNA10" s="619"/>
      <c r="LNB10" s="619"/>
      <c r="LNC10" s="619"/>
      <c r="LND10" s="619"/>
      <c r="LNE10" s="619"/>
      <c r="LNF10" s="619"/>
      <c r="LNG10" s="619"/>
      <c r="LNH10" s="619"/>
      <c r="LNI10" s="619"/>
      <c r="LNJ10" s="619"/>
      <c r="LNK10" s="619"/>
      <c r="LNL10" s="619"/>
      <c r="LNM10" s="619"/>
      <c r="LNN10" s="619"/>
      <c r="LNO10" s="619"/>
      <c r="LNP10" s="619"/>
      <c r="LNQ10" s="619"/>
      <c r="LNR10" s="619"/>
      <c r="LNS10" s="619"/>
      <c r="LNT10" s="619"/>
      <c r="LNU10" s="619"/>
      <c r="LNV10" s="619"/>
      <c r="LNW10" s="619"/>
      <c r="LNX10" s="619"/>
      <c r="LNY10" s="619"/>
      <c r="LNZ10" s="619"/>
      <c r="LOA10" s="619"/>
      <c r="LOB10" s="619"/>
      <c r="LOC10" s="619"/>
      <c r="LOD10" s="619"/>
      <c r="LOE10" s="619"/>
      <c r="LOF10" s="619"/>
      <c r="LOG10" s="619"/>
      <c r="LOH10" s="619"/>
      <c r="LOI10" s="619"/>
      <c r="LOJ10" s="619"/>
      <c r="LOK10" s="619"/>
      <c r="LOL10" s="619"/>
      <c r="LOM10" s="619"/>
      <c r="LON10" s="619"/>
      <c r="LOO10" s="619"/>
      <c r="LOP10" s="619"/>
      <c r="LOQ10" s="619"/>
      <c r="LOR10" s="619"/>
      <c r="LOS10" s="619"/>
      <c r="LOT10" s="619"/>
      <c r="LOU10" s="619"/>
      <c r="LOV10" s="619"/>
      <c r="LOW10" s="619"/>
      <c r="LOX10" s="619"/>
      <c r="LOY10" s="619"/>
      <c r="LOZ10" s="619"/>
      <c r="LPA10" s="619"/>
      <c r="LPB10" s="619"/>
      <c r="LPC10" s="619"/>
      <c r="LPD10" s="619"/>
      <c r="LPE10" s="619"/>
      <c r="LPF10" s="619"/>
      <c r="LPG10" s="619"/>
      <c r="LPH10" s="619"/>
      <c r="LPI10" s="619"/>
      <c r="LPJ10" s="619"/>
      <c r="LPK10" s="619"/>
      <c r="LPL10" s="619"/>
      <c r="LPM10" s="619"/>
      <c r="LPN10" s="619"/>
      <c r="LPO10" s="619"/>
      <c r="LPP10" s="619"/>
      <c r="LPQ10" s="619"/>
      <c r="LPR10" s="619"/>
      <c r="LPS10" s="619"/>
      <c r="LPT10" s="619"/>
      <c r="LPU10" s="619"/>
      <c r="LPV10" s="619"/>
      <c r="LPW10" s="619"/>
      <c r="LPX10" s="619"/>
      <c r="LPY10" s="619"/>
      <c r="LPZ10" s="619"/>
      <c r="LQA10" s="619"/>
      <c r="LQB10" s="619"/>
      <c r="LQC10" s="619"/>
      <c r="LQD10" s="619"/>
      <c r="LQE10" s="619"/>
      <c r="LQF10" s="619"/>
      <c r="LQG10" s="619"/>
      <c r="LQH10" s="619"/>
      <c r="LQI10" s="619"/>
      <c r="LQJ10" s="619"/>
      <c r="LQK10" s="619"/>
      <c r="LQL10" s="619"/>
      <c r="LQM10" s="619"/>
      <c r="LQN10" s="619"/>
      <c r="LQO10" s="619"/>
      <c r="LQP10" s="619"/>
      <c r="LQQ10" s="619"/>
      <c r="LQR10" s="619"/>
      <c r="LQS10" s="619"/>
      <c r="LQT10" s="619"/>
      <c r="LQU10" s="619"/>
      <c r="LQV10" s="619"/>
      <c r="LQW10" s="619"/>
      <c r="LQX10" s="619"/>
      <c r="LQY10" s="619"/>
      <c r="LQZ10" s="619"/>
      <c r="LRA10" s="619"/>
      <c r="LRB10" s="619"/>
      <c r="LRC10" s="619"/>
      <c r="LRD10" s="619"/>
      <c r="LRE10" s="619"/>
      <c r="LRF10" s="619"/>
      <c r="LRG10" s="619"/>
      <c r="LRH10" s="619"/>
      <c r="LRI10" s="619"/>
      <c r="LRJ10" s="619"/>
      <c r="LRK10" s="619"/>
      <c r="LRL10" s="619"/>
      <c r="LRM10" s="619"/>
      <c r="LRN10" s="619"/>
      <c r="LRO10" s="619"/>
      <c r="LRP10" s="619"/>
      <c r="LRQ10" s="619"/>
      <c r="LRR10" s="619"/>
      <c r="LRS10" s="619"/>
      <c r="LRT10" s="619"/>
      <c r="LRU10" s="619"/>
      <c r="LRV10" s="619"/>
      <c r="LRW10" s="619"/>
      <c r="LRX10" s="619"/>
      <c r="LRY10" s="619"/>
      <c r="LRZ10" s="619"/>
      <c r="LSA10" s="619"/>
      <c r="LSB10" s="619"/>
      <c r="LSC10" s="619"/>
      <c r="LSD10" s="619"/>
      <c r="LSE10" s="619"/>
      <c r="LSF10" s="619"/>
      <c r="LSG10" s="619"/>
      <c r="LSH10" s="619"/>
      <c r="LSI10" s="619"/>
      <c r="LSJ10" s="619"/>
      <c r="LSK10" s="619"/>
      <c r="LSL10" s="619"/>
      <c r="LSM10" s="619"/>
      <c r="LSN10" s="619"/>
      <c r="LSO10" s="619"/>
      <c r="LSP10" s="619"/>
      <c r="LSQ10" s="619"/>
      <c r="LSR10" s="619"/>
      <c r="LSS10" s="619"/>
      <c r="LST10" s="619"/>
      <c r="LSU10" s="619"/>
      <c r="LSV10" s="619"/>
      <c r="LSW10" s="619"/>
      <c r="LSX10" s="619"/>
      <c r="LSY10" s="619"/>
      <c r="LSZ10" s="619"/>
      <c r="LTA10" s="619"/>
      <c r="LTB10" s="619"/>
      <c r="LTC10" s="619"/>
      <c r="LTD10" s="619"/>
      <c r="LTE10" s="619"/>
      <c r="LTF10" s="619"/>
      <c r="LTG10" s="619"/>
      <c r="LTH10" s="619"/>
      <c r="LTI10" s="619"/>
      <c r="LTJ10" s="619"/>
      <c r="LTK10" s="619"/>
      <c r="LTL10" s="619"/>
      <c r="LTM10" s="619"/>
      <c r="LTN10" s="619"/>
      <c r="LTO10" s="619"/>
      <c r="LTP10" s="619"/>
      <c r="LTQ10" s="619"/>
      <c r="LTR10" s="619"/>
      <c r="LTS10" s="619"/>
      <c r="LTT10" s="619"/>
      <c r="LTU10" s="619"/>
      <c r="LTV10" s="619"/>
      <c r="LTW10" s="619"/>
      <c r="LTX10" s="619"/>
      <c r="LTY10" s="619"/>
      <c r="LTZ10" s="619"/>
      <c r="LUA10" s="619"/>
      <c r="LUB10" s="619"/>
      <c r="LUC10" s="619"/>
      <c r="LUD10" s="619"/>
      <c r="LUE10" s="619"/>
      <c r="LUF10" s="619"/>
      <c r="LUG10" s="619"/>
      <c r="LUH10" s="619"/>
      <c r="LUI10" s="619"/>
      <c r="LUJ10" s="619"/>
      <c r="LUK10" s="619"/>
      <c r="LUL10" s="619"/>
      <c r="LUM10" s="619"/>
      <c r="LUN10" s="619"/>
      <c r="LUO10" s="619"/>
      <c r="LUP10" s="619"/>
      <c r="LUQ10" s="619"/>
      <c r="LUR10" s="619"/>
      <c r="LUS10" s="619"/>
      <c r="LUT10" s="619"/>
      <c r="LUU10" s="619"/>
      <c r="LUV10" s="619"/>
      <c r="LUW10" s="619"/>
      <c r="LUX10" s="619"/>
      <c r="LUY10" s="619"/>
      <c r="LUZ10" s="619"/>
      <c r="LVA10" s="619"/>
      <c r="LVB10" s="619"/>
      <c r="LVC10" s="619"/>
      <c r="LVD10" s="619"/>
      <c r="LVE10" s="619"/>
      <c r="LVF10" s="619"/>
      <c r="LVG10" s="619"/>
      <c r="LVH10" s="619"/>
      <c r="LVI10" s="619"/>
      <c r="LVJ10" s="619"/>
      <c r="LVK10" s="619"/>
      <c r="LVL10" s="619"/>
      <c r="LVM10" s="619"/>
      <c r="LVN10" s="619"/>
      <c r="LVO10" s="619"/>
      <c r="LVP10" s="619"/>
      <c r="LVQ10" s="619"/>
      <c r="LVR10" s="619"/>
      <c r="LVS10" s="619"/>
      <c r="LVT10" s="619"/>
      <c r="LVU10" s="619"/>
      <c r="LVV10" s="619"/>
      <c r="LVW10" s="619"/>
      <c r="LVX10" s="619"/>
      <c r="LVY10" s="619"/>
      <c r="LVZ10" s="619"/>
      <c r="LWA10" s="619"/>
      <c r="LWB10" s="619"/>
      <c r="LWC10" s="619"/>
      <c r="LWD10" s="619"/>
      <c r="LWE10" s="619"/>
      <c r="LWF10" s="619"/>
      <c r="LWG10" s="619"/>
      <c r="LWH10" s="619"/>
      <c r="LWI10" s="619"/>
      <c r="LWJ10" s="619"/>
      <c r="LWK10" s="619"/>
      <c r="LWL10" s="619"/>
      <c r="LWM10" s="619"/>
      <c r="LWN10" s="619"/>
      <c r="LWO10" s="619"/>
      <c r="LWP10" s="619"/>
      <c r="LWQ10" s="619"/>
      <c r="LWR10" s="619"/>
      <c r="LWS10" s="619"/>
      <c r="LWT10" s="619"/>
      <c r="LWU10" s="619"/>
      <c r="LWV10" s="619"/>
      <c r="LWW10" s="619"/>
      <c r="LWX10" s="619"/>
      <c r="LWY10" s="619"/>
      <c r="LWZ10" s="619"/>
      <c r="LXA10" s="619"/>
      <c r="LXB10" s="619"/>
      <c r="LXC10" s="619"/>
      <c r="LXD10" s="619"/>
      <c r="LXE10" s="619"/>
      <c r="LXF10" s="619"/>
      <c r="LXG10" s="619"/>
      <c r="LXH10" s="619"/>
      <c r="LXI10" s="619"/>
      <c r="LXJ10" s="619"/>
      <c r="LXK10" s="619"/>
      <c r="LXL10" s="619"/>
      <c r="LXM10" s="619"/>
      <c r="LXN10" s="619"/>
      <c r="LXO10" s="619"/>
      <c r="LXP10" s="619"/>
      <c r="LXQ10" s="619"/>
      <c r="LXR10" s="619"/>
      <c r="LXS10" s="619"/>
      <c r="LXT10" s="619"/>
      <c r="LXU10" s="619"/>
      <c r="LXV10" s="619"/>
      <c r="LXW10" s="619"/>
      <c r="LXX10" s="619"/>
      <c r="LXY10" s="619"/>
      <c r="LXZ10" s="619"/>
      <c r="LYA10" s="619"/>
      <c r="LYB10" s="619"/>
      <c r="LYC10" s="619"/>
      <c r="LYD10" s="619"/>
      <c r="LYE10" s="619"/>
      <c r="LYF10" s="619"/>
      <c r="LYG10" s="619"/>
      <c r="LYH10" s="619"/>
      <c r="LYI10" s="619"/>
      <c r="LYJ10" s="619"/>
      <c r="LYK10" s="619"/>
      <c r="LYL10" s="619"/>
      <c r="LYM10" s="619"/>
      <c r="LYN10" s="619"/>
      <c r="LYO10" s="619"/>
      <c r="LYP10" s="619"/>
      <c r="LYQ10" s="619"/>
      <c r="LYR10" s="619"/>
      <c r="LYS10" s="619"/>
      <c r="LYT10" s="619"/>
      <c r="LYU10" s="619"/>
      <c r="LYV10" s="619"/>
      <c r="LYW10" s="619"/>
      <c r="LYX10" s="619"/>
      <c r="LYY10" s="619"/>
      <c r="LYZ10" s="619"/>
      <c r="LZA10" s="619"/>
      <c r="LZB10" s="619"/>
      <c r="LZC10" s="619"/>
      <c r="LZD10" s="619"/>
      <c r="LZE10" s="619"/>
      <c r="LZF10" s="619"/>
      <c r="LZG10" s="619"/>
      <c r="LZH10" s="619"/>
      <c r="LZI10" s="619"/>
      <c r="LZJ10" s="619"/>
      <c r="LZK10" s="619"/>
      <c r="LZL10" s="619"/>
      <c r="LZM10" s="619"/>
      <c r="LZN10" s="619"/>
      <c r="LZO10" s="619"/>
      <c r="LZP10" s="619"/>
      <c r="LZQ10" s="619"/>
      <c r="LZR10" s="619"/>
      <c r="LZS10" s="619"/>
      <c r="LZT10" s="619"/>
      <c r="LZU10" s="619"/>
      <c r="LZV10" s="619"/>
      <c r="LZW10" s="619"/>
      <c r="LZX10" s="619"/>
      <c r="LZY10" s="619"/>
      <c r="LZZ10" s="619"/>
      <c r="MAA10" s="619"/>
      <c r="MAB10" s="619"/>
      <c r="MAC10" s="619"/>
      <c r="MAD10" s="619"/>
      <c r="MAE10" s="619"/>
      <c r="MAF10" s="619"/>
      <c r="MAG10" s="619"/>
      <c r="MAH10" s="619"/>
      <c r="MAI10" s="619"/>
      <c r="MAJ10" s="619"/>
      <c r="MAK10" s="619"/>
      <c r="MAL10" s="619"/>
      <c r="MAM10" s="619"/>
      <c r="MAN10" s="619"/>
      <c r="MAO10" s="619"/>
      <c r="MAP10" s="619"/>
      <c r="MAQ10" s="619"/>
      <c r="MAR10" s="619"/>
      <c r="MAS10" s="619"/>
      <c r="MAT10" s="619"/>
      <c r="MAU10" s="619"/>
      <c r="MAV10" s="619"/>
      <c r="MAW10" s="619"/>
      <c r="MAX10" s="619"/>
      <c r="MAY10" s="619"/>
      <c r="MAZ10" s="619"/>
      <c r="MBA10" s="619"/>
      <c r="MBB10" s="619"/>
      <c r="MBC10" s="619"/>
      <c r="MBD10" s="619"/>
      <c r="MBE10" s="619"/>
      <c r="MBF10" s="619"/>
      <c r="MBG10" s="619"/>
      <c r="MBH10" s="619"/>
      <c r="MBI10" s="619"/>
      <c r="MBJ10" s="619"/>
      <c r="MBK10" s="619"/>
      <c r="MBL10" s="619"/>
      <c r="MBM10" s="619"/>
      <c r="MBN10" s="619"/>
      <c r="MBO10" s="619"/>
      <c r="MBP10" s="619"/>
      <c r="MBQ10" s="619"/>
      <c r="MBR10" s="619"/>
      <c r="MBS10" s="619"/>
      <c r="MBT10" s="619"/>
      <c r="MBU10" s="619"/>
      <c r="MBV10" s="619"/>
      <c r="MBW10" s="619"/>
      <c r="MBX10" s="619"/>
      <c r="MBY10" s="619"/>
      <c r="MBZ10" s="619"/>
      <c r="MCA10" s="619"/>
      <c r="MCB10" s="619"/>
      <c r="MCC10" s="619"/>
      <c r="MCD10" s="619"/>
      <c r="MCE10" s="619"/>
      <c r="MCF10" s="619"/>
      <c r="MCG10" s="619"/>
      <c r="MCH10" s="619"/>
      <c r="MCI10" s="619"/>
      <c r="MCJ10" s="619"/>
      <c r="MCK10" s="619"/>
      <c r="MCL10" s="619"/>
      <c r="MCM10" s="619"/>
      <c r="MCN10" s="619"/>
      <c r="MCO10" s="619"/>
      <c r="MCP10" s="619"/>
      <c r="MCQ10" s="619"/>
      <c r="MCR10" s="619"/>
      <c r="MCS10" s="619"/>
      <c r="MCT10" s="619"/>
      <c r="MCU10" s="619"/>
      <c r="MCV10" s="619"/>
      <c r="MCW10" s="619"/>
      <c r="MCX10" s="619"/>
      <c r="MCY10" s="619"/>
      <c r="MCZ10" s="619"/>
      <c r="MDA10" s="619"/>
      <c r="MDB10" s="619"/>
      <c r="MDC10" s="619"/>
      <c r="MDD10" s="619"/>
      <c r="MDE10" s="619"/>
      <c r="MDF10" s="619"/>
      <c r="MDG10" s="619"/>
      <c r="MDH10" s="619"/>
      <c r="MDI10" s="619"/>
      <c r="MDJ10" s="619"/>
      <c r="MDK10" s="619"/>
      <c r="MDL10" s="619"/>
      <c r="MDM10" s="619"/>
      <c r="MDN10" s="619"/>
      <c r="MDO10" s="619"/>
      <c r="MDP10" s="619"/>
      <c r="MDQ10" s="619"/>
      <c r="MDR10" s="619"/>
      <c r="MDS10" s="619"/>
      <c r="MDT10" s="619"/>
      <c r="MDU10" s="619"/>
      <c r="MDV10" s="619"/>
      <c r="MDW10" s="619"/>
      <c r="MDX10" s="619"/>
      <c r="MDY10" s="619"/>
      <c r="MDZ10" s="619"/>
      <c r="MEA10" s="619"/>
      <c r="MEB10" s="619"/>
      <c r="MEC10" s="619"/>
      <c r="MED10" s="619"/>
      <c r="MEE10" s="619"/>
      <c r="MEF10" s="619"/>
      <c r="MEG10" s="619"/>
      <c r="MEH10" s="619"/>
      <c r="MEI10" s="619"/>
      <c r="MEJ10" s="619"/>
      <c r="MEK10" s="619"/>
      <c r="MEL10" s="619"/>
      <c r="MEM10" s="619"/>
      <c r="MEN10" s="619"/>
      <c r="MEO10" s="619"/>
      <c r="MEP10" s="619"/>
      <c r="MEQ10" s="619"/>
      <c r="MER10" s="619"/>
      <c r="MES10" s="619"/>
      <c r="MET10" s="619"/>
      <c r="MEU10" s="619"/>
      <c r="MEV10" s="619"/>
      <c r="MEW10" s="619"/>
      <c r="MEX10" s="619"/>
      <c r="MEY10" s="619"/>
      <c r="MEZ10" s="619"/>
      <c r="MFA10" s="619"/>
      <c r="MFB10" s="619"/>
      <c r="MFC10" s="619"/>
      <c r="MFD10" s="619"/>
      <c r="MFE10" s="619"/>
      <c r="MFF10" s="619"/>
      <c r="MFG10" s="619"/>
      <c r="MFH10" s="619"/>
      <c r="MFI10" s="619"/>
      <c r="MFJ10" s="619"/>
      <c r="MFK10" s="619"/>
      <c r="MFL10" s="619"/>
      <c r="MFM10" s="619"/>
      <c r="MFN10" s="619"/>
      <c r="MFO10" s="619"/>
      <c r="MFP10" s="619"/>
      <c r="MFQ10" s="619"/>
      <c r="MFR10" s="619"/>
      <c r="MFS10" s="619"/>
      <c r="MFT10" s="619"/>
      <c r="MFU10" s="619"/>
      <c r="MFV10" s="619"/>
      <c r="MFW10" s="619"/>
      <c r="MFX10" s="619"/>
      <c r="MFY10" s="619"/>
      <c r="MFZ10" s="619"/>
      <c r="MGA10" s="619"/>
      <c r="MGB10" s="619"/>
      <c r="MGC10" s="619"/>
      <c r="MGD10" s="619"/>
      <c r="MGE10" s="619"/>
      <c r="MGF10" s="619"/>
      <c r="MGG10" s="619"/>
      <c r="MGH10" s="619"/>
      <c r="MGI10" s="619"/>
      <c r="MGJ10" s="619"/>
      <c r="MGK10" s="619"/>
      <c r="MGL10" s="619"/>
      <c r="MGM10" s="619"/>
      <c r="MGN10" s="619"/>
      <c r="MGO10" s="619"/>
      <c r="MGP10" s="619"/>
      <c r="MGQ10" s="619"/>
      <c r="MGR10" s="619"/>
      <c r="MGS10" s="619"/>
      <c r="MGT10" s="619"/>
      <c r="MGU10" s="619"/>
      <c r="MGV10" s="619"/>
      <c r="MGW10" s="619"/>
      <c r="MGX10" s="619"/>
      <c r="MGY10" s="619"/>
      <c r="MGZ10" s="619"/>
      <c r="MHA10" s="619"/>
      <c r="MHB10" s="619"/>
      <c r="MHC10" s="619"/>
      <c r="MHD10" s="619"/>
      <c r="MHE10" s="619"/>
      <c r="MHF10" s="619"/>
      <c r="MHG10" s="619"/>
      <c r="MHH10" s="619"/>
      <c r="MHI10" s="619"/>
      <c r="MHJ10" s="619"/>
      <c r="MHK10" s="619"/>
      <c r="MHL10" s="619"/>
      <c r="MHM10" s="619"/>
      <c r="MHN10" s="619"/>
      <c r="MHO10" s="619"/>
      <c r="MHP10" s="619"/>
      <c r="MHQ10" s="619"/>
      <c r="MHR10" s="619"/>
      <c r="MHS10" s="619"/>
      <c r="MHT10" s="619"/>
      <c r="MHU10" s="619"/>
      <c r="MHV10" s="619"/>
      <c r="MHW10" s="619"/>
      <c r="MHX10" s="619"/>
      <c r="MHY10" s="619"/>
      <c r="MHZ10" s="619"/>
      <c r="MIA10" s="619"/>
      <c r="MIB10" s="619"/>
      <c r="MIC10" s="619"/>
      <c r="MID10" s="619"/>
      <c r="MIE10" s="619"/>
      <c r="MIF10" s="619"/>
      <c r="MIG10" s="619"/>
      <c r="MIH10" s="619"/>
      <c r="MII10" s="619"/>
      <c r="MIJ10" s="619"/>
      <c r="MIK10" s="619"/>
      <c r="MIL10" s="619"/>
      <c r="MIM10" s="619"/>
      <c r="MIN10" s="619"/>
      <c r="MIO10" s="619"/>
      <c r="MIP10" s="619"/>
      <c r="MIQ10" s="619"/>
      <c r="MIR10" s="619"/>
      <c r="MIS10" s="619"/>
      <c r="MIT10" s="619"/>
      <c r="MIU10" s="619"/>
      <c r="MIV10" s="619"/>
      <c r="MIW10" s="619"/>
      <c r="MIX10" s="619"/>
      <c r="MIY10" s="619"/>
      <c r="MIZ10" s="619"/>
      <c r="MJA10" s="619"/>
      <c r="MJB10" s="619"/>
      <c r="MJC10" s="619"/>
      <c r="MJD10" s="619"/>
      <c r="MJE10" s="619"/>
      <c r="MJF10" s="619"/>
      <c r="MJG10" s="619"/>
      <c r="MJH10" s="619"/>
      <c r="MJI10" s="619"/>
      <c r="MJJ10" s="619"/>
      <c r="MJK10" s="619"/>
      <c r="MJL10" s="619"/>
      <c r="MJM10" s="619"/>
      <c r="MJN10" s="619"/>
      <c r="MJO10" s="619"/>
      <c r="MJP10" s="619"/>
      <c r="MJQ10" s="619"/>
      <c r="MJR10" s="619"/>
      <c r="MJS10" s="619"/>
      <c r="MJT10" s="619"/>
      <c r="MJU10" s="619"/>
      <c r="MJV10" s="619"/>
      <c r="MJW10" s="619"/>
      <c r="MJX10" s="619"/>
      <c r="MJY10" s="619"/>
      <c r="MJZ10" s="619"/>
      <c r="MKA10" s="619"/>
      <c r="MKB10" s="619"/>
      <c r="MKC10" s="619"/>
      <c r="MKD10" s="619"/>
      <c r="MKE10" s="619"/>
      <c r="MKF10" s="619"/>
      <c r="MKG10" s="619"/>
      <c r="MKH10" s="619"/>
      <c r="MKI10" s="619"/>
      <c r="MKJ10" s="619"/>
      <c r="MKK10" s="619"/>
      <c r="MKL10" s="619"/>
      <c r="MKM10" s="619"/>
      <c r="MKN10" s="619"/>
      <c r="MKO10" s="619"/>
      <c r="MKP10" s="619"/>
      <c r="MKQ10" s="619"/>
      <c r="MKR10" s="619"/>
      <c r="MKS10" s="619"/>
      <c r="MKT10" s="619"/>
      <c r="MKU10" s="619"/>
      <c r="MKV10" s="619"/>
      <c r="MKW10" s="619"/>
      <c r="MKX10" s="619"/>
      <c r="MKY10" s="619"/>
      <c r="MKZ10" s="619"/>
      <c r="MLA10" s="619"/>
      <c r="MLB10" s="619"/>
      <c r="MLC10" s="619"/>
      <c r="MLD10" s="619"/>
      <c r="MLE10" s="619"/>
      <c r="MLF10" s="619"/>
      <c r="MLG10" s="619"/>
      <c r="MLH10" s="619"/>
      <c r="MLI10" s="619"/>
      <c r="MLJ10" s="619"/>
      <c r="MLK10" s="619"/>
      <c r="MLL10" s="619"/>
      <c r="MLM10" s="619"/>
      <c r="MLN10" s="619"/>
      <c r="MLO10" s="619"/>
      <c r="MLP10" s="619"/>
      <c r="MLQ10" s="619"/>
      <c r="MLR10" s="619"/>
      <c r="MLS10" s="619"/>
      <c r="MLT10" s="619"/>
      <c r="MLU10" s="619"/>
      <c r="MLV10" s="619"/>
      <c r="MLW10" s="619"/>
      <c r="MLX10" s="619"/>
      <c r="MLY10" s="619"/>
      <c r="MLZ10" s="619"/>
      <c r="MMA10" s="619"/>
      <c r="MMB10" s="619"/>
      <c r="MMC10" s="619"/>
      <c r="MMD10" s="619"/>
      <c r="MME10" s="619"/>
      <c r="MMF10" s="619"/>
      <c r="MMG10" s="619"/>
      <c r="MMH10" s="619"/>
      <c r="MMI10" s="619"/>
      <c r="MMJ10" s="619"/>
      <c r="MMK10" s="619"/>
      <c r="MML10" s="619"/>
      <c r="MMM10" s="619"/>
      <c r="MMN10" s="619"/>
      <c r="MMO10" s="619"/>
      <c r="MMP10" s="619"/>
      <c r="MMQ10" s="619"/>
      <c r="MMR10" s="619"/>
      <c r="MMS10" s="619"/>
      <c r="MMT10" s="619"/>
      <c r="MMU10" s="619"/>
      <c r="MMV10" s="619"/>
      <c r="MMW10" s="619"/>
      <c r="MMX10" s="619"/>
      <c r="MMY10" s="619"/>
      <c r="MMZ10" s="619"/>
      <c r="MNA10" s="619"/>
      <c r="MNB10" s="619"/>
      <c r="MNC10" s="619"/>
      <c r="MND10" s="619"/>
      <c r="MNE10" s="619"/>
      <c r="MNF10" s="619"/>
      <c r="MNG10" s="619"/>
      <c r="MNH10" s="619"/>
      <c r="MNI10" s="619"/>
      <c r="MNJ10" s="619"/>
      <c r="MNK10" s="619"/>
      <c r="MNL10" s="619"/>
      <c r="MNM10" s="619"/>
      <c r="MNN10" s="619"/>
      <c r="MNO10" s="619"/>
      <c r="MNP10" s="619"/>
      <c r="MNQ10" s="619"/>
      <c r="MNR10" s="619"/>
      <c r="MNS10" s="619"/>
      <c r="MNT10" s="619"/>
      <c r="MNU10" s="619"/>
      <c r="MNV10" s="619"/>
      <c r="MNW10" s="619"/>
      <c r="MNX10" s="619"/>
      <c r="MNY10" s="619"/>
      <c r="MNZ10" s="619"/>
      <c r="MOA10" s="619"/>
      <c r="MOB10" s="619"/>
      <c r="MOC10" s="619"/>
      <c r="MOD10" s="619"/>
      <c r="MOE10" s="619"/>
      <c r="MOF10" s="619"/>
      <c r="MOG10" s="619"/>
      <c r="MOH10" s="619"/>
      <c r="MOI10" s="619"/>
      <c r="MOJ10" s="619"/>
      <c r="MOK10" s="619"/>
      <c r="MOL10" s="619"/>
      <c r="MOM10" s="619"/>
      <c r="MON10" s="619"/>
      <c r="MOO10" s="619"/>
      <c r="MOP10" s="619"/>
      <c r="MOQ10" s="619"/>
      <c r="MOR10" s="619"/>
      <c r="MOS10" s="619"/>
      <c r="MOT10" s="619"/>
      <c r="MOU10" s="619"/>
      <c r="MOV10" s="619"/>
      <c r="MOW10" s="619"/>
      <c r="MOX10" s="619"/>
      <c r="MOY10" s="619"/>
      <c r="MOZ10" s="619"/>
      <c r="MPA10" s="619"/>
      <c r="MPB10" s="619"/>
      <c r="MPC10" s="619"/>
      <c r="MPD10" s="619"/>
      <c r="MPE10" s="619"/>
      <c r="MPF10" s="619"/>
      <c r="MPG10" s="619"/>
      <c r="MPH10" s="619"/>
      <c r="MPI10" s="619"/>
      <c r="MPJ10" s="619"/>
      <c r="MPK10" s="619"/>
      <c r="MPL10" s="619"/>
      <c r="MPM10" s="619"/>
      <c r="MPN10" s="619"/>
      <c r="MPO10" s="619"/>
      <c r="MPP10" s="619"/>
      <c r="MPQ10" s="619"/>
      <c r="MPR10" s="619"/>
      <c r="MPS10" s="619"/>
      <c r="MPT10" s="619"/>
      <c r="MPU10" s="619"/>
      <c r="MPV10" s="619"/>
      <c r="MPW10" s="619"/>
      <c r="MPX10" s="619"/>
      <c r="MPY10" s="619"/>
      <c r="MPZ10" s="619"/>
      <c r="MQA10" s="619"/>
      <c r="MQB10" s="619"/>
      <c r="MQC10" s="619"/>
      <c r="MQD10" s="619"/>
      <c r="MQE10" s="619"/>
      <c r="MQF10" s="619"/>
      <c r="MQG10" s="619"/>
      <c r="MQH10" s="619"/>
      <c r="MQI10" s="619"/>
      <c r="MQJ10" s="619"/>
      <c r="MQK10" s="619"/>
      <c r="MQL10" s="619"/>
      <c r="MQM10" s="619"/>
      <c r="MQN10" s="619"/>
      <c r="MQO10" s="619"/>
      <c r="MQP10" s="619"/>
      <c r="MQQ10" s="619"/>
      <c r="MQR10" s="619"/>
      <c r="MQS10" s="619"/>
      <c r="MQT10" s="619"/>
      <c r="MQU10" s="619"/>
      <c r="MQV10" s="619"/>
      <c r="MQW10" s="619"/>
      <c r="MQX10" s="619"/>
      <c r="MQY10" s="619"/>
      <c r="MQZ10" s="619"/>
      <c r="MRA10" s="619"/>
      <c r="MRB10" s="619"/>
      <c r="MRC10" s="619"/>
      <c r="MRD10" s="619"/>
      <c r="MRE10" s="619"/>
      <c r="MRF10" s="619"/>
      <c r="MRG10" s="619"/>
      <c r="MRH10" s="619"/>
      <c r="MRI10" s="619"/>
      <c r="MRJ10" s="619"/>
      <c r="MRK10" s="619"/>
      <c r="MRL10" s="619"/>
      <c r="MRM10" s="619"/>
      <c r="MRN10" s="619"/>
      <c r="MRO10" s="619"/>
      <c r="MRP10" s="619"/>
      <c r="MRQ10" s="619"/>
      <c r="MRR10" s="619"/>
      <c r="MRS10" s="619"/>
      <c r="MRT10" s="619"/>
      <c r="MRU10" s="619"/>
      <c r="MRV10" s="619"/>
      <c r="MRW10" s="619"/>
      <c r="MRX10" s="619"/>
      <c r="MRY10" s="619"/>
      <c r="MRZ10" s="619"/>
      <c r="MSA10" s="619"/>
      <c r="MSB10" s="619"/>
      <c r="MSC10" s="619"/>
      <c r="MSD10" s="619"/>
      <c r="MSE10" s="619"/>
      <c r="MSF10" s="619"/>
      <c r="MSG10" s="619"/>
      <c r="MSH10" s="619"/>
      <c r="MSI10" s="619"/>
      <c r="MSJ10" s="619"/>
      <c r="MSK10" s="619"/>
      <c r="MSL10" s="619"/>
      <c r="MSM10" s="619"/>
      <c r="MSN10" s="619"/>
      <c r="MSO10" s="619"/>
      <c r="MSP10" s="619"/>
      <c r="MSQ10" s="619"/>
      <c r="MSR10" s="619"/>
      <c r="MSS10" s="619"/>
      <c r="MST10" s="619"/>
      <c r="MSU10" s="619"/>
      <c r="MSV10" s="619"/>
      <c r="MSW10" s="619"/>
      <c r="MSX10" s="619"/>
      <c r="MSY10" s="619"/>
      <c r="MSZ10" s="619"/>
      <c r="MTA10" s="619"/>
      <c r="MTB10" s="619"/>
      <c r="MTC10" s="619"/>
      <c r="MTD10" s="619"/>
      <c r="MTE10" s="619"/>
      <c r="MTF10" s="619"/>
      <c r="MTG10" s="619"/>
      <c r="MTH10" s="619"/>
      <c r="MTI10" s="619"/>
      <c r="MTJ10" s="619"/>
      <c r="MTK10" s="619"/>
      <c r="MTL10" s="619"/>
      <c r="MTM10" s="619"/>
      <c r="MTN10" s="619"/>
      <c r="MTO10" s="619"/>
      <c r="MTP10" s="619"/>
      <c r="MTQ10" s="619"/>
      <c r="MTR10" s="619"/>
      <c r="MTS10" s="619"/>
      <c r="MTT10" s="619"/>
      <c r="MTU10" s="619"/>
      <c r="MTV10" s="619"/>
      <c r="MTW10" s="619"/>
      <c r="MTX10" s="619"/>
      <c r="MTY10" s="619"/>
      <c r="MTZ10" s="619"/>
      <c r="MUA10" s="619"/>
      <c r="MUB10" s="619"/>
      <c r="MUC10" s="619"/>
      <c r="MUD10" s="619"/>
      <c r="MUE10" s="619"/>
      <c r="MUF10" s="619"/>
      <c r="MUG10" s="619"/>
      <c r="MUH10" s="619"/>
      <c r="MUI10" s="619"/>
      <c r="MUJ10" s="619"/>
      <c r="MUK10" s="619"/>
      <c r="MUL10" s="619"/>
      <c r="MUM10" s="619"/>
      <c r="MUN10" s="619"/>
      <c r="MUO10" s="619"/>
      <c r="MUP10" s="619"/>
      <c r="MUQ10" s="619"/>
      <c r="MUR10" s="619"/>
      <c r="MUS10" s="619"/>
      <c r="MUT10" s="619"/>
      <c r="MUU10" s="619"/>
      <c r="MUV10" s="619"/>
      <c r="MUW10" s="619"/>
      <c r="MUX10" s="619"/>
      <c r="MUY10" s="619"/>
      <c r="MUZ10" s="619"/>
      <c r="MVA10" s="619"/>
      <c r="MVB10" s="619"/>
      <c r="MVC10" s="619"/>
      <c r="MVD10" s="619"/>
      <c r="MVE10" s="619"/>
      <c r="MVF10" s="619"/>
      <c r="MVG10" s="619"/>
      <c r="MVH10" s="619"/>
      <c r="MVI10" s="619"/>
      <c r="MVJ10" s="619"/>
      <c r="MVK10" s="619"/>
      <c r="MVL10" s="619"/>
      <c r="MVM10" s="619"/>
      <c r="MVN10" s="619"/>
      <c r="MVO10" s="619"/>
      <c r="MVP10" s="619"/>
      <c r="MVQ10" s="619"/>
      <c r="MVR10" s="619"/>
      <c r="MVS10" s="619"/>
      <c r="MVT10" s="619"/>
      <c r="MVU10" s="619"/>
      <c r="MVV10" s="619"/>
      <c r="MVW10" s="619"/>
      <c r="MVX10" s="619"/>
      <c r="MVY10" s="619"/>
      <c r="MVZ10" s="619"/>
      <c r="MWA10" s="619"/>
      <c r="MWB10" s="619"/>
      <c r="MWC10" s="619"/>
      <c r="MWD10" s="619"/>
      <c r="MWE10" s="619"/>
      <c r="MWF10" s="619"/>
      <c r="MWG10" s="619"/>
      <c r="MWH10" s="619"/>
      <c r="MWI10" s="619"/>
      <c r="MWJ10" s="619"/>
      <c r="MWK10" s="619"/>
      <c r="MWL10" s="619"/>
      <c r="MWM10" s="619"/>
      <c r="MWN10" s="619"/>
      <c r="MWO10" s="619"/>
      <c r="MWP10" s="619"/>
      <c r="MWQ10" s="619"/>
      <c r="MWR10" s="619"/>
      <c r="MWS10" s="619"/>
      <c r="MWT10" s="619"/>
      <c r="MWU10" s="619"/>
      <c r="MWV10" s="619"/>
      <c r="MWW10" s="619"/>
      <c r="MWX10" s="619"/>
      <c r="MWY10" s="619"/>
      <c r="MWZ10" s="619"/>
      <c r="MXA10" s="619"/>
      <c r="MXB10" s="619"/>
      <c r="MXC10" s="619"/>
      <c r="MXD10" s="619"/>
      <c r="MXE10" s="619"/>
      <c r="MXF10" s="619"/>
      <c r="MXG10" s="619"/>
      <c r="MXH10" s="619"/>
      <c r="MXI10" s="619"/>
      <c r="MXJ10" s="619"/>
      <c r="MXK10" s="619"/>
      <c r="MXL10" s="619"/>
      <c r="MXM10" s="619"/>
      <c r="MXN10" s="619"/>
      <c r="MXO10" s="619"/>
      <c r="MXP10" s="619"/>
      <c r="MXQ10" s="619"/>
      <c r="MXR10" s="619"/>
      <c r="MXS10" s="619"/>
      <c r="MXT10" s="619"/>
      <c r="MXU10" s="619"/>
      <c r="MXV10" s="619"/>
      <c r="MXW10" s="619"/>
      <c r="MXX10" s="619"/>
      <c r="MXY10" s="619"/>
      <c r="MXZ10" s="619"/>
      <c r="MYA10" s="619"/>
      <c r="MYB10" s="619"/>
      <c r="MYC10" s="619"/>
      <c r="MYD10" s="619"/>
      <c r="MYE10" s="619"/>
      <c r="MYF10" s="619"/>
      <c r="MYG10" s="619"/>
      <c r="MYH10" s="619"/>
      <c r="MYI10" s="619"/>
      <c r="MYJ10" s="619"/>
      <c r="MYK10" s="619"/>
      <c r="MYL10" s="619"/>
      <c r="MYM10" s="619"/>
      <c r="MYN10" s="619"/>
      <c r="MYO10" s="619"/>
      <c r="MYP10" s="619"/>
      <c r="MYQ10" s="619"/>
      <c r="MYR10" s="619"/>
      <c r="MYS10" s="619"/>
      <c r="MYT10" s="619"/>
      <c r="MYU10" s="619"/>
      <c r="MYV10" s="619"/>
      <c r="MYW10" s="619"/>
      <c r="MYX10" s="619"/>
      <c r="MYY10" s="619"/>
      <c r="MYZ10" s="619"/>
      <c r="MZA10" s="619"/>
      <c r="MZB10" s="619"/>
      <c r="MZC10" s="619"/>
      <c r="MZD10" s="619"/>
      <c r="MZE10" s="619"/>
      <c r="MZF10" s="619"/>
      <c r="MZG10" s="619"/>
      <c r="MZH10" s="619"/>
      <c r="MZI10" s="619"/>
      <c r="MZJ10" s="619"/>
      <c r="MZK10" s="619"/>
      <c r="MZL10" s="619"/>
      <c r="MZM10" s="619"/>
      <c r="MZN10" s="619"/>
      <c r="MZO10" s="619"/>
      <c r="MZP10" s="619"/>
      <c r="MZQ10" s="619"/>
      <c r="MZR10" s="619"/>
      <c r="MZS10" s="619"/>
      <c r="MZT10" s="619"/>
      <c r="MZU10" s="619"/>
      <c r="MZV10" s="619"/>
      <c r="MZW10" s="619"/>
      <c r="MZX10" s="619"/>
      <c r="MZY10" s="619"/>
      <c r="MZZ10" s="619"/>
      <c r="NAA10" s="619"/>
      <c r="NAB10" s="619"/>
      <c r="NAC10" s="619"/>
      <c r="NAD10" s="619"/>
      <c r="NAE10" s="619"/>
      <c r="NAF10" s="619"/>
      <c r="NAG10" s="619"/>
      <c r="NAH10" s="619"/>
      <c r="NAI10" s="619"/>
      <c r="NAJ10" s="619"/>
      <c r="NAK10" s="619"/>
      <c r="NAL10" s="619"/>
      <c r="NAM10" s="619"/>
      <c r="NAN10" s="619"/>
      <c r="NAO10" s="619"/>
      <c r="NAP10" s="619"/>
      <c r="NAQ10" s="619"/>
      <c r="NAR10" s="619"/>
      <c r="NAS10" s="619"/>
      <c r="NAT10" s="619"/>
      <c r="NAU10" s="619"/>
      <c r="NAV10" s="619"/>
      <c r="NAW10" s="619"/>
      <c r="NAX10" s="619"/>
      <c r="NAY10" s="619"/>
      <c r="NAZ10" s="619"/>
      <c r="NBA10" s="619"/>
      <c r="NBB10" s="619"/>
      <c r="NBC10" s="619"/>
      <c r="NBD10" s="619"/>
      <c r="NBE10" s="619"/>
      <c r="NBF10" s="619"/>
      <c r="NBG10" s="619"/>
      <c r="NBH10" s="619"/>
      <c r="NBI10" s="619"/>
      <c r="NBJ10" s="619"/>
      <c r="NBK10" s="619"/>
      <c r="NBL10" s="619"/>
      <c r="NBM10" s="619"/>
      <c r="NBN10" s="619"/>
      <c r="NBO10" s="619"/>
      <c r="NBP10" s="619"/>
      <c r="NBQ10" s="619"/>
      <c r="NBR10" s="619"/>
      <c r="NBS10" s="619"/>
      <c r="NBT10" s="619"/>
      <c r="NBU10" s="619"/>
      <c r="NBV10" s="619"/>
      <c r="NBW10" s="619"/>
      <c r="NBX10" s="619"/>
      <c r="NBY10" s="619"/>
      <c r="NBZ10" s="619"/>
      <c r="NCA10" s="619"/>
      <c r="NCB10" s="619"/>
      <c r="NCC10" s="619"/>
      <c r="NCD10" s="619"/>
      <c r="NCE10" s="619"/>
      <c r="NCF10" s="619"/>
      <c r="NCG10" s="619"/>
      <c r="NCH10" s="619"/>
      <c r="NCI10" s="619"/>
      <c r="NCJ10" s="619"/>
      <c r="NCK10" s="619"/>
      <c r="NCL10" s="619"/>
      <c r="NCM10" s="619"/>
      <c r="NCN10" s="619"/>
      <c r="NCO10" s="619"/>
      <c r="NCP10" s="619"/>
      <c r="NCQ10" s="619"/>
      <c r="NCR10" s="619"/>
      <c r="NCS10" s="619"/>
      <c r="NCT10" s="619"/>
      <c r="NCU10" s="619"/>
      <c r="NCV10" s="619"/>
      <c r="NCW10" s="619"/>
      <c r="NCX10" s="619"/>
      <c r="NCY10" s="619"/>
      <c r="NCZ10" s="619"/>
      <c r="NDA10" s="619"/>
      <c r="NDB10" s="619"/>
      <c r="NDC10" s="619"/>
      <c r="NDD10" s="619"/>
      <c r="NDE10" s="619"/>
      <c r="NDF10" s="619"/>
      <c r="NDG10" s="619"/>
      <c r="NDH10" s="619"/>
      <c r="NDI10" s="619"/>
      <c r="NDJ10" s="619"/>
      <c r="NDK10" s="619"/>
      <c r="NDL10" s="619"/>
      <c r="NDM10" s="619"/>
      <c r="NDN10" s="619"/>
      <c r="NDO10" s="619"/>
      <c r="NDP10" s="619"/>
      <c r="NDQ10" s="619"/>
      <c r="NDR10" s="619"/>
      <c r="NDS10" s="619"/>
      <c r="NDT10" s="619"/>
      <c r="NDU10" s="619"/>
      <c r="NDV10" s="619"/>
      <c r="NDW10" s="619"/>
      <c r="NDX10" s="619"/>
      <c r="NDY10" s="619"/>
      <c r="NDZ10" s="619"/>
      <c r="NEA10" s="619"/>
      <c r="NEB10" s="619"/>
      <c r="NEC10" s="619"/>
      <c r="NED10" s="619"/>
      <c r="NEE10" s="619"/>
      <c r="NEF10" s="619"/>
      <c r="NEG10" s="619"/>
      <c r="NEH10" s="619"/>
      <c r="NEI10" s="619"/>
      <c r="NEJ10" s="619"/>
      <c r="NEK10" s="619"/>
      <c r="NEL10" s="619"/>
      <c r="NEM10" s="619"/>
      <c r="NEN10" s="619"/>
      <c r="NEO10" s="619"/>
      <c r="NEP10" s="619"/>
      <c r="NEQ10" s="619"/>
      <c r="NER10" s="619"/>
      <c r="NES10" s="619"/>
      <c r="NET10" s="619"/>
      <c r="NEU10" s="619"/>
      <c r="NEV10" s="619"/>
      <c r="NEW10" s="619"/>
      <c r="NEX10" s="619"/>
      <c r="NEY10" s="619"/>
      <c r="NEZ10" s="619"/>
      <c r="NFA10" s="619"/>
      <c r="NFB10" s="619"/>
      <c r="NFC10" s="619"/>
      <c r="NFD10" s="619"/>
      <c r="NFE10" s="619"/>
      <c r="NFF10" s="619"/>
      <c r="NFG10" s="619"/>
      <c r="NFH10" s="619"/>
      <c r="NFI10" s="619"/>
      <c r="NFJ10" s="619"/>
      <c r="NFK10" s="619"/>
      <c r="NFL10" s="619"/>
      <c r="NFM10" s="619"/>
      <c r="NFN10" s="619"/>
      <c r="NFO10" s="619"/>
      <c r="NFP10" s="619"/>
      <c r="NFQ10" s="619"/>
      <c r="NFR10" s="619"/>
      <c r="NFS10" s="619"/>
      <c r="NFT10" s="619"/>
      <c r="NFU10" s="619"/>
      <c r="NFV10" s="619"/>
      <c r="NFW10" s="619"/>
      <c r="NFX10" s="619"/>
      <c r="NFY10" s="619"/>
      <c r="NFZ10" s="619"/>
      <c r="NGA10" s="619"/>
      <c r="NGB10" s="619"/>
      <c r="NGC10" s="619"/>
      <c r="NGD10" s="619"/>
      <c r="NGE10" s="619"/>
      <c r="NGF10" s="619"/>
      <c r="NGG10" s="619"/>
      <c r="NGH10" s="619"/>
      <c r="NGI10" s="619"/>
      <c r="NGJ10" s="619"/>
      <c r="NGK10" s="619"/>
      <c r="NGL10" s="619"/>
      <c r="NGM10" s="619"/>
      <c r="NGN10" s="619"/>
      <c r="NGO10" s="619"/>
      <c r="NGP10" s="619"/>
      <c r="NGQ10" s="619"/>
      <c r="NGR10" s="619"/>
      <c r="NGS10" s="619"/>
      <c r="NGT10" s="619"/>
      <c r="NGU10" s="619"/>
      <c r="NGV10" s="619"/>
      <c r="NGW10" s="619"/>
      <c r="NGX10" s="619"/>
      <c r="NGY10" s="619"/>
      <c r="NGZ10" s="619"/>
      <c r="NHA10" s="619"/>
      <c r="NHB10" s="619"/>
      <c r="NHC10" s="619"/>
      <c r="NHD10" s="619"/>
      <c r="NHE10" s="619"/>
      <c r="NHF10" s="619"/>
      <c r="NHG10" s="619"/>
      <c r="NHH10" s="619"/>
      <c r="NHI10" s="619"/>
      <c r="NHJ10" s="619"/>
      <c r="NHK10" s="619"/>
      <c r="NHL10" s="619"/>
      <c r="NHM10" s="619"/>
      <c r="NHN10" s="619"/>
      <c r="NHO10" s="619"/>
      <c r="NHP10" s="619"/>
      <c r="NHQ10" s="619"/>
      <c r="NHR10" s="619"/>
      <c r="NHS10" s="619"/>
      <c r="NHT10" s="619"/>
      <c r="NHU10" s="619"/>
      <c r="NHV10" s="619"/>
      <c r="NHW10" s="619"/>
      <c r="NHX10" s="619"/>
      <c r="NHY10" s="619"/>
      <c r="NHZ10" s="619"/>
      <c r="NIA10" s="619"/>
      <c r="NIB10" s="619"/>
      <c r="NIC10" s="619"/>
      <c r="NID10" s="619"/>
      <c r="NIE10" s="619"/>
      <c r="NIF10" s="619"/>
      <c r="NIG10" s="619"/>
      <c r="NIH10" s="619"/>
      <c r="NII10" s="619"/>
      <c r="NIJ10" s="619"/>
      <c r="NIK10" s="619"/>
      <c r="NIL10" s="619"/>
      <c r="NIM10" s="619"/>
      <c r="NIN10" s="619"/>
      <c r="NIO10" s="619"/>
      <c r="NIP10" s="619"/>
      <c r="NIQ10" s="619"/>
      <c r="NIR10" s="619"/>
      <c r="NIS10" s="619"/>
      <c r="NIT10" s="619"/>
      <c r="NIU10" s="619"/>
      <c r="NIV10" s="619"/>
      <c r="NIW10" s="619"/>
      <c r="NIX10" s="619"/>
      <c r="NIY10" s="619"/>
      <c r="NIZ10" s="619"/>
      <c r="NJA10" s="619"/>
      <c r="NJB10" s="619"/>
      <c r="NJC10" s="619"/>
      <c r="NJD10" s="619"/>
      <c r="NJE10" s="619"/>
      <c r="NJF10" s="619"/>
      <c r="NJG10" s="619"/>
      <c r="NJH10" s="619"/>
      <c r="NJI10" s="619"/>
      <c r="NJJ10" s="619"/>
      <c r="NJK10" s="619"/>
      <c r="NJL10" s="619"/>
      <c r="NJM10" s="619"/>
      <c r="NJN10" s="619"/>
      <c r="NJO10" s="619"/>
      <c r="NJP10" s="619"/>
      <c r="NJQ10" s="619"/>
      <c r="NJR10" s="619"/>
      <c r="NJS10" s="619"/>
      <c r="NJT10" s="619"/>
      <c r="NJU10" s="619"/>
      <c r="NJV10" s="619"/>
      <c r="NJW10" s="619"/>
      <c r="NJX10" s="619"/>
      <c r="NJY10" s="619"/>
      <c r="NJZ10" s="619"/>
      <c r="NKA10" s="619"/>
      <c r="NKB10" s="619"/>
      <c r="NKC10" s="619"/>
      <c r="NKD10" s="619"/>
      <c r="NKE10" s="619"/>
      <c r="NKF10" s="619"/>
      <c r="NKG10" s="619"/>
      <c r="NKH10" s="619"/>
      <c r="NKI10" s="619"/>
      <c r="NKJ10" s="619"/>
      <c r="NKK10" s="619"/>
      <c r="NKL10" s="619"/>
      <c r="NKM10" s="619"/>
      <c r="NKN10" s="619"/>
      <c r="NKO10" s="619"/>
      <c r="NKP10" s="619"/>
      <c r="NKQ10" s="619"/>
      <c r="NKR10" s="619"/>
      <c r="NKS10" s="619"/>
      <c r="NKT10" s="619"/>
      <c r="NKU10" s="619"/>
      <c r="NKV10" s="619"/>
      <c r="NKW10" s="619"/>
      <c r="NKX10" s="619"/>
      <c r="NKY10" s="619"/>
      <c r="NKZ10" s="619"/>
      <c r="NLA10" s="619"/>
      <c r="NLB10" s="619"/>
      <c r="NLC10" s="619"/>
      <c r="NLD10" s="619"/>
      <c r="NLE10" s="619"/>
      <c r="NLF10" s="619"/>
      <c r="NLG10" s="619"/>
      <c r="NLH10" s="619"/>
      <c r="NLI10" s="619"/>
      <c r="NLJ10" s="619"/>
      <c r="NLK10" s="619"/>
      <c r="NLL10" s="619"/>
      <c r="NLM10" s="619"/>
      <c r="NLN10" s="619"/>
      <c r="NLO10" s="619"/>
      <c r="NLP10" s="619"/>
      <c r="NLQ10" s="619"/>
      <c r="NLR10" s="619"/>
      <c r="NLS10" s="619"/>
      <c r="NLT10" s="619"/>
      <c r="NLU10" s="619"/>
      <c r="NLV10" s="619"/>
      <c r="NLW10" s="619"/>
      <c r="NLX10" s="619"/>
      <c r="NLY10" s="619"/>
      <c r="NLZ10" s="619"/>
      <c r="NMA10" s="619"/>
      <c r="NMB10" s="619"/>
      <c r="NMC10" s="619"/>
      <c r="NMD10" s="619"/>
      <c r="NME10" s="619"/>
      <c r="NMF10" s="619"/>
      <c r="NMG10" s="619"/>
      <c r="NMH10" s="619"/>
      <c r="NMI10" s="619"/>
      <c r="NMJ10" s="619"/>
      <c r="NMK10" s="619"/>
      <c r="NML10" s="619"/>
      <c r="NMM10" s="619"/>
      <c r="NMN10" s="619"/>
      <c r="NMO10" s="619"/>
      <c r="NMP10" s="619"/>
      <c r="NMQ10" s="619"/>
      <c r="NMR10" s="619"/>
      <c r="NMS10" s="619"/>
      <c r="NMT10" s="619"/>
      <c r="NMU10" s="619"/>
      <c r="NMV10" s="619"/>
      <c r="NMW10" s="619"/>
      <c r="NMX10" s="619"/>
      <c r="NMY10" s="619"/>
      <c r="NMZ10" s="619"/>
      <c r="NNA10" s="619"/>
      <c r="NNB10" s="619"/>
      <c r="NNC10" s="619"/>
      <c r="NND10" s="619"/>
      <c r="NNE10" s="619"/>
      <c r="NNF10" s="619"/>
      <c r="NNG10" s="619"/>
      <c r="NNH10" s="619"/>
      <c r="NNI10" s="619"/>
      <c r="NNJ10" s="619"/>
      <c r="NNK10" s="619"/>
      <c r="NNL10" s="619"/>
      <c r="NNM10" s="619"/>
      <c r="NNN10" s="619"/>
      <c r="NNO10" s="619"/>
      <c r="NNP10" s="619"/>
      <c r="NNQ10" s="619"/>
      <c r="NNR10" s="619"/>
      <c r="NNS10" s="619"/>
      <c r="NNT10" s="619"/>
      <c r="NNU10" s="619"/>
      <c r="NNV10" s="619"/>
      <c r="NNW10" s="619"/>
      <c r="NNX10" s="619"/>
      <c r="NNY10" s="619"/>
      <c r="NNZ10" s="619"/>
      <c r="NOA10" s="619"/>
      <c r="NOB10" s="619"/>
      <c r="NOC10" s="619"/>
      <c r="NOD10" s="619"/>
      <c r="NOE10" s="619"/>
      <c r="NOF10" s="619"/>
      <c r="NOG10" s="619"/>
      <c r="NOH10" s="619"/>
      <c r="NOI10" s="619"/>
      <c r="NOJ10" s="619"/>
      <c r="NOK10" s="619"/>
      <c r="NOL10" s="619"/>
      <c r="NOM10" s="619"/>
      <c r="NON10" s="619"/>
      <c r="NOO10" s="619"/>
      <c r="NOP10" s="619"/>
      <c r="NOQ10" s="619"/>
      <c r="NOR10" s="619"/>
      <c r="NOS10" s="619"/>
      <c r="NOT10" s="619"/>
      <c r="NOU10" s="619"/>
      <c r="NOV10" s="619"/>
      <c r="NOW10" s="619"/>
      <c r="NOX10" s="619"/>
      <c r="NOY10" s="619"/>
      <c r="NOZ10" s="619"/>
      <c r="NPA10" s="619"/>
      <c r="NPB10" s="619"/>
      <c r="NPC10" s="619"/>
      <c r="NPD10" s="619"/>
      <c r="NPE10" s="619"/>
      <c r="NPF10" s="619"/>
      <c r="NPG10" s="619"/>
      <c r="NPH10" s="619"/>
      <c r="NPI10" s="619"/>
      <c r="NPJ10" s="619"/>
      <c r="NPK10" s="619"/>
      <c r="NPL10" s="619"/>
      <c r="NPM10" s="619"/>
      <c r="NPN10" s="619"/>
      <c r="NPO10" s="619"/>
      <c r="NPP10" s="619"/>
      <c r="NPQ10" s="619"/>
      <c r="NPR10" s="619"/>
      <c r="NPS10" s="619"/>
      <c r="NPT10" s="619"/>
      <c r="NPU10" s="619"/>
      <c r="NPV10" s="619"/>
      <c r="NPW10" s="619"/>
      <c r="NPX10" s="619"/>
      <c r="NPY10" s="619"/>
      <c r="NPZ10" s="619"/>
      <c r="NQA10" s="619"/>
      <c r="NQB10" s="619"/>
      <c r="NQC10" s="619"/>
      <c r="NQD10" s="619"/>
      <c r="NQE10" s="619"/>
      <c r="NQF10" s="619"/>
      <c r="NQG10" s="619"/>
      <c r="NQH10" s="619"/>
      <c r="NQI10" s="619"/>
      <c r="NQJ10" s="619"/>
      <c r="NQK10" s="619"/>
      <c r="NQL10" s="619"/>
      <c r="NQM10" s="619"/>
      <c r="NQN10" s="619"/>
      <c r="NQO10" s="619"/>
      <c r="NQP10" s="619"/>
      <c r="NQQ10" s="619"/>
      <c r="NQR10" s="619"/>
      <c r="NQS10" s="619"/>
      <c r="NQT10" s="619"/>
      <c r="NQU10" s="619"/>
      <c r="NQV10" s="619"/>
      <c r="NQW10" s="619"/>
      <c r="NQX10" s="619"/>
      <c r="NQY10" s="619"/>
      <c r="NQZ10" s="619"/>
      <c r="NRA10" s="619"/>
      <c r="NRB10" s="619"/>
      <c r="NRC10" s="619"/>
      <c r="NRD10" s="619"/>
      <c r="NRE10" s="619"/>
      <c r="NRF10" s="619"/>
      <c r="NRG10" s="619"/>
      <c r="NRH10" s="619"/>
      <c r="NRI10" s="619"/>
      <c r="NRJ10" s="619"/>
      <c r="NRK10" s="619"/>
      <c r="NRL10" s="619"/>
      <c r="NRM10" s="619"/>
      <c r="NRN10" s="619"/>
      <c r="NRO10" s="619"/>
      <c r="NRP10" s="619"/>
      <c r="NRQ10" s="619"/>
      <c r="NRR10" s="619"/>
      <c r="NRS10" s="619"/>
      <c r="NRT10" s="619"/>
      <c r="NRU10" s="619"/>
      <c r="NRV10" s="619"/>
      <c r="NRW10" s="619"/>
      <c r="NRX10" s="619"/>
      <c r="NRY10" s="619"/>
      <c r="NRZ10" s="619"/>
      <c r="NSA10" s="619"/>
      <c r="NSB10" s="619"/>
      <c r="NSC10" s="619"/>
      <c r="NSD10" s="619"/>
      <c r="NSE10" s="619"/>
      <c r="NSF10" s="619"/>
      <c r="NSG10" s="619"/>
      <c r="NSH10" s="619"/>
      <c r="NSI10" s="619"/>
      <c r="NSJ10" s="619"/>
      <c r="NSK10" s="619"/>
      <c r="NSL10" s="619"/>
      <c r="NSM10" s="619"/>
      <c r="NSN10" s="619"/>
      <c r="NSO10" s="619"/>
      <c r="NSP10" s="619"/>
      <c r="NSQ10" s="619"/>
      <c r="NSR10" s="619"/>
      <c r="NSS10" s="619"/>
      <c r="NST10" s="619"/>
      <c r="NSU10" s="619"/>
      <c r="NSV10" s="619"/>
      <c r="NSW10" s="619"/>
      <c r="NSX10" s="619"/>
      <c r="NSY10" s="619"/>
      <c r="NSZ10" s="619"/>
      <c r="NTA10" s="619"/>
      <c r="NTB10" s="619"/>
      <c r="NTC10" s="619"/>
      <c r="NTD10" s="619"/>
      <c r="NTE10" s="619"/>
      <c r="NTF10" s="619"/>
      <c r="NTG10" s="619"/>
      <c r="NTH10" s="619"/>
      <c r="NTI10" s="619"/>
      <c r="NTJ10" s="619"/>
      <c r="NTK10" s="619"/>
      <c r="NTL10" s="619"/>
      <c r="NTM10" s="619"/>
      <c r="NTN10" s="619"/>
      <c r="NTO10" s="619"/>
      <c r="NTP10" s="619"/>
      <c r="NTQ10" s="619"/>
      <c r="NTR10" s="619"/>
      <c r="NTS10" s="619"/>
      <c r="NTT10" s="619"/>
      <c r="NTU10" s="619"/>
      <c r="NTV10" s="619"/>
      <c r="NTW10" s="619"/>
      <c r="NTX10" s="619"/>
      <c r="NTY10" s="619"/>
      <c r="NTZ10" s="619"/>
      <c r="NUA10" s="619"/>
      <c r="NUB10" s="619"/>
      <c r="NUC10" s="619"/>
      <c r="NUD10" s="619"/>
      <c r="NUE10" s="619"/>
      <c r="NUF10" s="619"/>
      <c r="NUG10" s="619"/>
      <c r="NUH10" s="619"/>
      <c r="NUI10" s="619"/>
      <c r="NUJ10" s="619"/>
      <c r="NUK10" s="619"/>
      <c r="NUL10" s="619"/>
      <c r="NUM10" s="619"/>
      <c r="NUN10" s="619"/>
      <c r="NUO10" s="619"/>
      <c r="NUP10" s="619"/>
      <c r="NUQ10" s="619"/>
      <c r="NUR10" s="619"/>
      <c r="NUS10" s="619"/>
      <c r="NUT10" s="619"/>
      <c r="NUU10" s="619"/>
      <c r="NUV10" s="619"/>
      <c r="NUW10" s="619"/>
      <c r="NUX10" s="619"/>
      <c r="NUY10" s="619"/>
      <c r="NUZ10" s="619"/>
      <c r="NVA10" s="619"/>
      <c r="NVB10" s="619"/>
      <c r="NVC10" s="619"/>
      <c r="NVD10" s="619"/>
      <c r="NVE10" s="619"/>
      <c r="NVF10" s="619"/>
      <c r="NVG10" s="619"/>
      <c r="NVH10" s="619"/>
      <c r="NVI10" s="619"/>
      <c r="NVJ10" s="619"/>
      <c r="NVK10" s="619"/>
      <c r="NVL10" s="619"/>
      <c r="NVM10" s="619"/>
      <c r="NVN10" s="619"/>
      <c r="NVO10" s="619"/>
      <c r="NVP10" s="619"/>
      <c r="NVQ10" s="619"/>
      <c r="NVR10" s="619"/>
      <c r="NVS10" s="619"/>
      <c r="NVT10" s="619"/>
      <c r="NVU10" s="619"/>
      <c r="NVV10" s="619"/>
      <c r="NVW10" s="619"/>
      <c r="NVX10" s="619"/>
      <c r="NVY10" s="619"/>
      <c r="NVZ10" s="619"/>
      <c r="NWA10" s="619"/>
      <c r="NWB10" s="619"/>
      <c r="NWC10" s="619"/>
      <c r="NWD10" s="619"/>
      <c r="NWE10" s="619"/>
      <c r="NWF10" s="619"/>
      <c r="NWG10" s="619"/>
      <c r="NWH10" s="619"/>
      <c r="NWI10" s="619"/>
      <c r="NWJ10" s="619"/>
      <c r="NWK10" s="619"/>
      <c r="NWL10" s="619"/>
      <c r="NWM10" s="619"/>
      <c r="NWN10" s="619"/>
      <c r="NWO10" s="619"/>
      <c r="NWP10" s="619"/>
      <c r="NWQ10" s="619"/>
      <c r="NWR10" s="619"/>
      <c r="NWS10" s="619"/>
      <c r="NWT10" s="619"/>
      <c r="NWU10" s="619"/>
      <c r="NWV10" s="619"/>
      <c r="NWW10" s="619"/>
      <c r="NWX10" s="619"/>
      <c r="NWY10" s="619"/>
      <c r="NWZ10" s="619"/>
      <c r="NXA10" s="619"/>
      <c r="NXB10" s="619"/>
      <c r="NXC10" s="619"/>
      <c r="NXD10" s="619"/>
      <c r="NXE10" s="619"/>
      <c r="NXF10" s="619"/>
      <c r="NXG10" s="619"/>
      <c r="NXH10" s="619"/>
      <c r="NXI10" s="619"/>
      <c r="NXJ10" s="619"/>
      <c r="NXK10" s="619"/>
      <c r="NXL10" s="619"/>
      <c r="NXM10" s="619"/>
      <c r="NXN10" s="619"/>
      <c r="NXO10" s="619"/>
      <c r="NXP10" s="619"/>
      <c r="NXQ10" s="619"/>
      <c r="NXR10" s="619"/>
      <c r="NXS10" s="619"/>
      <c r="NXT10" s="619"/>
      <c r="NXU10" s="619"/>
      <c r="NXV10" s="619"/>
      <c r="NXW10" s="619"/>
      <c r="NXX10" s="619"/>
      <c r="NXY10" s="619"/>
      <c r="NXZ10" s="619"/>
      <c r="NYA10" s="619"/>
      <c r="NYB10" s="619"/>
      <c r="NYC10" s="619"/>
      <c r="NYD10" s="619"/>
      <c r="NYE10" s="619"/>
      <c r="NYF10" s="619"/>
      <c r="NYG10" s="619"/>
      <c r="NYH10" s="619"/>
      <c r="NYI10" s="619"/>
      <c r="NYJ10" s="619"/>
      <c r="NYK10" s="619"/>
      <c r="NYL10" s="619"/>
      <c r="NYM10" s="619"/>
      <c r="NYN10" s="619"/>
      <c r="NYO10" s="619"/>
      <c r="NYP10" s="619"/>
      <c r="NYQ10" s="619"/>
      <c r="NYR10" s="619"/>
      <c r="NYS10" s="619"/>
      <c r="NYT10" s="619"/>
      <c r="NYU10" s="619"/>
      <c r="NYV10" s="619"/>
      <c r="NYW10" s="619"/>
      <c r="NYX10" s="619"/>
      <c r="NYY10" s="619"/>
      <c r="NYZ10" s="619"/>
      <c r="NZA10" s="619"/>
      <c r="NZB10" s="619"/>
      <c r="NZC10" s="619"/>
      <c r="NZD10" s="619"/>
      <c r="NZE10" s="619"/>
      <c r="NZF10" s="619"/>
      <c r="NZG10" s="619"/>
      <c r="NZH10" s="619"/>
      <c r="NZI10" s="619"/>
      <c r="NZJ10" s="619"/>
      <c r="NZK10" s="619"/>
      <c r="NZL10" s="619"/>
      <c r="NZM10" s="619"/>
      <c r="NZN10" s="619"/>
      <c r="NZO10" s="619"/>
      <c r="NZP10" s="619"/>
      <c r="NZQ10" s="619"/>
      <c r="NZR10" s="619"/>
      <c r="NZS10" s="619"/>
      <c r="NZT10" s="619"/>
      <c r="NZU10" s="619"/>
      <c r="NZV10" s="619"/>
      <c r="NZW10" s="619"/>
      <c r="NZX10" s="619"/>
      <c r="NZY10" s="619"/>
      <c r="NZZ10" s="619"/>
      <c r="OAA10" s="619"/>
      <c r="OAB10" s="619"/>
      <c r="OAC10" s="619"/>
      <c r="OAD10" s="619"/>
      <c r="OAE10" s="619"/>
      <c r="OAF10" s="619"/>
      <c r="OAG10" s="619"/>
      <c r="OAH10" s="619"/>
      <c r="OAI10" s="619"/>
      <c r="OAJ10" s="619"/>
      <c r="OAK10" s="619"/>
      <c r="OAL10" s="619"/>
      <c r="OAM10" s="619"/>
      <c r="OAN10" s="619"/>
      <c r="OAO10" s="619"/>
      <c r="OAP10" s="619"/>
      <c r="OAQ10" s="619"/>
      <c r="OAR10" s="619"/>
      <c r="OAS10" s="619"/>
      <c r="OAT10" s="619"/>
      <c r="OAU10" s="619"/>
      <c r="OAV10" s="619"/>
      <c r="OAW10" s="619"/>
      <c r="OAX10" s="619"/>
      <c r="OAY10" s="619"/>
      <c r="OAZ10" s="619"/>
      <c r="OBA10" s="619"/>
      <c r="OBB10" s="619"/>
      <c r="OBC10" s="619"/>
      <c r="OBD10" s="619"/>
      <c r="OBE10" s="619"/>
      <c r="OBF10" s="619"/>
      <c r="OBG10" s="619"/>
      <c r="OBH10" s="619"/>
      <c r="OBI10" s="619"/>
      <c r="OBJ10" s="619"/>
      <c r="OBK10" s="619"/>
      <c r="OBL10" s="619"/>
      <c r="OBM10" s="619"/>
      <c r="OBN10" s="619"/>
      <c r="OBO10" s="619"/>
      <c r="OBP10" s="619"/>
      <c r="OBQ10" s="619"/>
      <c r="OBR10" s="619"/>
      <c r="OBS10" s="619"/>
      <c r="OBT10" s="619"/>
      <c r="OBU10" s="619"/>
      <c r="OBV10" s="619"/>
      <c r="OBW10" s="619"/>
      <c r="OBX10" s="619"/>
      <c r="OBY10" s="619"/>
      <c r="OBZ10" s="619"/>
      <c r="OCA10" s="619"/>
      <c r="OCB10" s="619"/>
      <c r="OCC10" s="619"/>
      <c r="OCD10" s="619"/>
      <c r="OCE10" s="619"/>
      <c r="OCF10" s="619"/>
      <c r="OCG10" s="619"/>
      <c r="OCH10" s="619"/>
      <c r="OCI10" s="619"/>
      <c r="OCJ10" s="619"/>
      <c r="OCK10" s="619"/>
      <c r="OCL10" s="619"/>
      <c r="OCM10" s="619"/>
      <c r="OCN10" s="619"/>
      <c r="OCO10" s="619"/>
      <c r="OCP10" s="619"/>
      <c r="OCQ10" s="619"/>
      <c r="OCR10" s="619"/>
      <c r="OCS10" s="619"/>
      <c r="OCT10" s="619"/>
      <c r="OCU10" s="619"/>
      <c r="OCV10" s="619"/>
      <c r="OCW10" s="619"/>
      <c r="OCX10" s="619"/>
      <c r="OCY10" s="619"/>
      <c r="OCZ10" s="619"/>
      <c r="ODA10" s="619"/>
      <c r="ODB10" s="619"/>
      <c r="ODC10" s="619"/>
      <c r="ODD10" s="619"/>
      <c r="ODE10" s="619"/>
      <c r="ODF10" s="619"/>
      <c r="ODG10" s="619"/>
      <c r="ODH10" s="619"/>
      <c r="ODI10" s="619"/>
      <c r="ODJ10" s="619"/>
      <c r="ODK10" s="619"/>
      <c r="ODL10" s="619"/>
      <c r="ODM10" s="619"/>
      <c r="ODN10" s="619"/>
      <c r="ODO10" s="619"/>
      <c r="ODP10" s="619"/>
      <c r="ODQ10" s="619"/>
      <c r="ODR10" s="619"/>
      <c r="ODS10" s="619"/>
      <c r="ODT10" s="619"/>
      <c r="ODU10" s="619"/>
      <c r="ODV10" s="619"/>
      <c r="ODW10" s="619"/>
      <c r="ODX10" s="619"/>
      <c r="ODY10" s="619"/>
      <c r="ODZ10" s="619"/>
      <c r="OEA10" s="619"/>
      <c r="OEB10" s="619"/>
      <c r="OEC10" s="619"/>
      <c r="OED10" s="619"/>
      <c r="OEE10" s="619"/>
      <c r="OEF10" s="619"/>
      <c r="OEG10" s="619"/>
      <c r="OEH10" s="619"/>
      <c r="OEI10" s="619"/>
      <c r="OEJ10" s="619"/>
      <c r="OEK10" s="619"/>
      <c r="OEL10" s="619"/>
      <c r="OEM10" s="619"/>
      <c r="OEN10" s="619"/>
      <c r="OEO10" s="619"/>
      <c r="OEP10" s="619"/>
      <c r="OEQ10" s="619"/>
      <c r="OER10" s="619"/>
      <c r="OES10" s="619"/>
      <c r="OET10" s="619"/>
      <c r="OEU10" s="619"/>
      <c r="OEV10" s="619"/>
      <c r="OEW10" s="619"/>
      <c r="OEX10" s="619"/>
      <c r="OEY10" s="619"/>
      <c r="OEZ10" s="619"/>
      <c r="OFA10" s="619"/>
      <c r="OFB10" s="619"/>
      <c r="OFC10" s="619"/>
      <c r="OFD10" s="619"/>
      <c r="OFE10" s="619"/>
      <c r="OFF10" s="619"/>
      <c r="OFG10" s="619"/>
      <c r="OFH10" s="619"/>
      <c r="OFI10" s="619"/>
      <c r="OFJ10" s="619"/>
      <c r="OFK10" s="619"/>
      <c r="OFL10" s="619"/>
      <c r="OFM10" s="619"/>
      <c r="OFN10" s="619"/>
      <c r="OFO10" s="619"/>
      <c r="OFP10" s="619"/>
      <c r="OFQ10" s="619"/>
      <c r="OFR10" s="619"/>
      <c r="OFS10" s="619"/>
      <c r="OFT10" s="619"/>
      <c r="OFU10" s="619"/>
      <c r="OFV10" s="619"/>
      <c r="OFW10" s="619"/>
      <c r="OFX10" s="619"/>
      <c r="OFY10" s="619"/>
      <c r="OFZ10" s="619"/>
      <c r="OGA10" s="619"/>
      <c r="OGB10" s="619"/>
      <c r="OGC10" s="619"/>
      <c r="OGD10" s="619"/>
      <c r="OGE10" s="619"/>
      <c r="OGF10" s="619"/>
      <c r="OGG10" s="619"/>
      <c r="OGH10" s="619"/>
      <c r="OGI10" s="619"/>
      <c r="OGJ10" s="619"/>
      <c r="OGK10" s="619"/>
      <c r="OGL10" s="619"/>
      <c r="OGM10" s="619"/>
      <c r="OGN10" s="619"/>
      <c r="OGO10" s="619"/>
      <c r="OGP10" s="619"/>
      <c r="OGQ10" s="619"/>
      <c r="OGR10" s="619"/>
      <c r="OGS10" s="619"/>
      <c r="OGT10" s="619"/>
      <c r="OGU10" s="619"/>
      <c r="OGV10" s="619"/>
      <c r="OGW10" s="619"/>
      <c r="OGX10" s="619"/>
      <c r="OGY10" s="619"/>
      <c r="OGZ10" s="619"/>
      <c r="OHA10" s="619"/>
      <c r="OHB10" s="619"/>
      <c r="OHC10" s="619"/>
      <c r="OHD10" s="619"/>
      <c r="OHE10" s="619"/>
      <c r="OHF10" s="619"/>
      <c r="OHG10" s="619"/>
      <c r="OHH10" s="619"/>
      <c r="OHI10" s="619"/>
      <c r="OHJ10" s="619"/>
      <c r="OHK10" s="619"/>
      <c r="OHL10" s="619"/>
      <c r="OHM10" s="619"/>
      <c r="OHN10" s="619"/>
      <c r="OHO10" s="619"/>
      <c r="OHP10" s="619"/>
      <c r="OHQ10" s="619"/>
      <c r="OHR10" s="619"/>
      <c r="OHS10" s="619"/>
      <c r="OHT10" s="619"/>
      <c r="OHU10" s="619"/>
      <c r="OHV10" s="619"/>
      <c r="OHW10" s="619"/>
      <c r="OHX10" s="619"/>
      <c r="OHY10" s="619"/>
      <c r="OHZ10" s="619"/>
      <c r="OIA10" s="619"/>
      <c r="OIB10" s="619"/>
      <c r="OIC10" s="619"/>
      <c r="OID10" s="619"/>
      <c r="OIE10" s="619"/>
      <c r="OIF10" s="619"/>
      <c r="OIG10" s="619"/>
      <c r="OIH10" s="619"/>
      <c r="OII10" s="619"/>
      <c r="OIJ10" s="619"/>
      <c r="OIK10" s="619"/>
      <c r="OIL10" s="619"/>
      <c r="OIM10" s="619"/>
      <c r="OIN10" s="619"/>
      <c r="OIO10" s="619"/>
      <c r="OIP10" s="619"/>
      <c r="OIQ10" s="619"/>
      <c r="OIR10" s="619"/>
      <c r="OIS10" s="619"/>
      <c r="OIT10" s="619"/>
      <c r="OIU10" s="619"/>
      <c r="OIV10" s="619"/>
      <c r="OIW10" s="619"/>
      <c r="OIX10" s="619"/>
      <c r="OIY10" s="619"/>
      <c r="OIZ10" s="619"/>
      <c r="OJA10" s="619"/>
      <c r="OJB10" s="619"/>
      <c r="OJC10" s="619"/>
      <c r="OJD10" s="619"/>
      <c r="OJE10" s="619"/>
      <c r="OJF10" s="619"/>
      <c r="OJG10" s="619"/>
      <c r="OJH10" s="619"/>
      <c r="OJI10" s="619"/>
      <c r="OJJ10" s="619"/>
      <c r="OJK10" s="619"/>
      <c r="OJL10" s="619"/>
      <c r="OJM10" s="619"/>
      <c r="OJN10" s="619"/>
      <c r="OJO10" s="619"/>
      <c r="OJP10" s="619"/>
      <c r="OJQ10" s="619"/>
      <c r="OJR10" s="619"/>
      <c r="OJS10" s="619"/>
      <c r="OJT10" s="619"/>
      <c r="OJU10" s="619"/>
      <c r="OJV10" s="619"/>
      <c r="OJW10" s="619"/>
      <c r="OJX10" s="619"/>
      <c r="OJY10" s="619"/>
      <c r="OJZ10" s="619"/>
      <c r="OKA10" s="619"/>
      <c r="OKB10" s="619"/>
      <c r="OKC10" s="619"/>
      <c r="OKD10" s="619"/>
      <c r="OKE10" s="619"/>
      <c r="OKF10" s="619"/>
      <c r="OKG10" s="619"/>
      <c r="OKH10" s="619"/>
      <c r="OKI10" s="619"/>
      <c r="OKJ10" s="619"/>
      <c r="OKK10" s="619"/>
      <c r="OKL10" s="619"/>
      <c r="OKM10" s="619"/>
      <c r="OKN10" s="619"/>
      <c r="OKO10" s="619"/>
      <c r="OKP10" s="619"/>
      <c r="OKQ10" s="619"/>
      <c r="OKR10" s="619"/>
      <c r="OKS10" s="619"/>
      <c r="OKT10" s="619"/>
      <c r="OKU10" s="619"/>
      <c r="OKV10" s="619"/>
      <c r="OKW10" s="619"/>
      <c r="OKX10" s="619"/>
      <c r="OKY10" s="619"/>
      <c r="OKZ10" s="619"/>
      <c r="OLA10" s="619"/>
      <c r="OLB10" s="619"/>
      <c r="OLC10" s="619"/>
      <c r="OLD10" s="619"/>
      <c r="OLE10" s="619"/>
      <c r="OLF10" s="619"/>
      <c r="OLG10" s="619"/>
      <c r="OLH10" s="619"/>
      <c r="OLI10" s="619"/>
      <c r="OLJ10" s="619"/>
      <c r="OLK10" s="619"/>
      <c r="OLL10" s="619"/>
      <c r="OLM10" s="619"/>
      <c r="OLN10" s="619"/>
      <c r="OLO10" s="619"/>
      <c r="OLP10" s="619"/>
      <c r="OLQ10" s="619"/>
      <c r="OLR10" s="619"/>
      <c r="OLS10" s="619"/>
      <c r="OLT10" s="619"/>
      <c r="OLU10" s="619"/>
      <c r="OLV10" s="619"/>
      <c r="OLW10" s="619"/>
      <c r="OLX10" s="619"/>
      <c r="OLY10" s="619"/>
      <c r="OLZ10" s="619"/>
      <c r="OMA10" s="619"/>
      <c r="OMB10" s="619"/>
      <c r="OMC10" s="619"/>
      <c r="OMD10" s="619"/>
      <c r="OME10" s="619"/>
      <c r="OMF10" s="619"/>
      <c r="OMG10" s="619"/>
      <c r="OMH10" s="619"/>
      <c r="OMI10" s="619"/>
      <c r="OMJ10" s="619"/>
      <c r="OMK10" s="619"/>
      <c r="OML10" s="619"/>
      <c r="OMM10" s="619"/>
      <c r="OMN10" s="619"/>
      <c r="OMO10" s="619"/>
      <c r="OMP10" s="619"/>
      <c r="OMQ10" s="619"/>
      <c r="OMR10" s="619"/>
      <c r="OMS10" s="619"/>
      <c r="OMT10" s="619"/>
      <c r="OMU10" s="619"/>
      <c r="OMV10" s="619"/>
      <c r="OMW10" s="619"/>
      <c r="OMX10" s="619"/>
      <c r="OMY10" s="619"/>
      <c r="OMZ10" s="619"/>
      <c r="ONA10" s="619"/>
      <c r="ONB10" s="619"/>
      <c r="ONC10" s="619"/>
      <c r="OND10" s="619"/>
      <c r="ONE10" s="619"/>
      <c r="ONF10" s="619"/>
      <c r="ONG10" s="619"/>
      <c r="ONH10" s="619"/>
      <c r="ONI10" s="619"/>
      <c r="ONJ10" s="619"/>
      <c r="ONK10" s="619"/>
      <c r="ONL10" s="619"/>
      <c r="ONM10" s="619"/>
      <c r="ONN10" s="619"/>
      <c r="ONO10" s="619"/>
      <c r="ONP10" s="619"/>
      <c r="ONQ10" s="619"/>
      <c r="ONR10" s="619"/>
      <c r="ONS10" s="619"/>
      <c r="ONT10" s="619"/>
      <c r="ONU10" s="619"/>
      <c r="ONV10" s="619"/>
      <c r="ONW10" s="619"/>
      <c r="ONX10" s="619"/>
      <c r="ONY10" s="619"/>
      <c r="ONZ10" s="619"/>
      <c r="OOA10" s="619"/>
      <c r="OOB10" s="619"/>
      <c r="OOC10" s="619"/>
      <c r="OOD10" s="619"/>
      <c r="OOE10" s="619"/>
      <c r="OOF10" s="619"/>
      <c r="OOG10" s="619"/>
      <c r="OOH10" s="619"/>
      <c r="OOI10" s="619"/>
      <c r="OOJ10" s="619"/>
      <c r="OOK10" s="619"/>
      <c r="OOL10" s="619"/>
      <c r="OOM10" s="619"/>
      <c r="OON10" s="619"/>
      <c r="OOO10" s="619"/>
      <c r="OOP10" s="619"/>
      <c r="OOQ10" s="619"/>
      <c r="OOR10" s="619"/>
      <c r="OOS10" s="619"/>
      <c r="OOT10" s="619"/>
      <c r="OOU10" s="619"/>
      <c r="OOV10" s="619"/>
      <c r="OOW10" s="619"/>
      <c r="OOX10" s="619"/>
      <c r="OOY10" s="619"/>
      <c r="OOZ10" s="619"/>
      <c r="OPA10" s="619"/>
      <c r="OPB10" s="619"/>
      <c r="OPC10" s="619"/>
      <c r="OPD10" s="619"/>
      <c r="OPE10" s="619"/>
      <c r="OPF10" s="619"/>
      <c r="OPG10" s="619"/>
      <c r="OPH10" s="619"/>
      <c r="OPI10" s="619"/>
      <c r="OPJ10" s="619"/>
      <c r="OPK10" s="619"/>
      <c r="OPL10" s="619"/>
      <c r="OPM10" s="619"/>
      <c r="OPN10" s="619"/>
      <c r="OPO10" s="619"/>
      <c r="OPP10" s="619"/>
      <c r="OPQ10" s="619"/>
      <c r="OPR10" s="619"/>
      <c r="OPS10" s="619"/>
      <c r="OPT10" s="619"/>
      <c r="OPU10" s="619"/>
      <c r="OPV10" s="619"/>
      <c r="OPW10" s="619"/>
      <c r="OPX10" s="619"/>
      <c r="OPY10" s="619"/>
      <c r="OPZ10" s="619"/>
      <c r="OQA10" s="619"/>
      <c r="OQB10" s="619"/>
      <c r="OQC10" s="619"/>
      <c r="OQD10" s="619"/>
      <c r="OQE10" s="619"/>
      <c r="OQF10" s="619"/>
      <c r="OQG10" s="619"/>
      <c r="OQH10" s="619"/>
      <c r="OQI10" s="619"/>
      <c r="OQJ10" s="619"/>
      <c r="OQK10" s="619"/>
      <c r="OQL10" s="619"/>
      <c r="OQM10" s="619"/>
      <c r="OQN10" s="619"/>
      <c r="OQO10" s="619"/>
      <c r="OQP10" s="619"/>
      <c r="OQQ10" s="619"/>
      <c r="OQR10" s="619"/>
      <c r="OQS10" s="619"/>
      <c r="OQT10" s="619"/>
      <c r="OQU10" s="619"/>
      <c r="OQV10" s="619"/>
      <c r="OQW10" s="619"/>
      <c r="OQX10" s="619"/>
      <c r="OQY10" s="619"/>
      <c r="OQZ10" s="619"/>
      <c r="ORA10" s="619"/>
      <c r="ORB10" s="619"/>
      <c r="ORC10" s="619"/>
      <c r="ORD10" s="619"/>
      <c r="ORE10" s="619"/>
      <c r="ORF10" s="619"/>
      <c r="ORG10" s="619"/>
      <c r="ORH10" s="619"/>
      <c r="ORI10" s="619"/>
      <c r="ORJ10" s="619"/>
      <c r="ORK10" s="619"/>
      <c r="ORL10" s="619"/>
      <c r="ORM10" s="619"/>
      <c r="ORN10" s="619"/>
      <c r="ORO10" s="619"/>
      <c r="ORP10" s="619"/>
      <c r="ORQ10" s="619"/>
      <c r="ORR10" s="619"/>
      <c r="ORS10" s="619"/>
      <c r="ORT10" s="619"/>
      <c r="ORU10" s="619"/>
      <c r="ORV10" s="619"/>
      <c r="ORW10" s="619"/>
      <c r="ORX10" s="619"/>
      <c r="ORY10" s="619"/>
      <c r="ORZ10" s="619"/>
      <c r="OSA10" s="619"/>
      <c r="OSB10" s="619"/>
      <c r="OSC10" s="619"/>
      <c r="OSD10" s="619"/>
      <c r="OSE10" s="619"/>
      <c r="OSF10" s="619"/>
      <c r="OSG10" s="619"/>
      <c r="OSH10" s="619"/>
      <c r="OSI10" s="619"/>
      <c r="OSJ10" s="619"/>
      <c r="OSK10" s="619"/>
      <c r="OSL10" s="619"/>
      <c r="OSM10" s="619"/>
      <c r="OSN10" s="619"/>
      <c r="OSO10" s="619"/>
      <c r="OSP10" s="619"/>
      <c r="OSQ10" s="619"/>
      <c r="OSR10" s="619"/>
      <c r="OSS10" s="619"/>
      <c r="OST10" s="619"/>
      <c r="OSU10" s="619"/>
      <c r="OSV10" s="619"/>
      <c r="OSW10" s="619"/>
      <c r="OSX10" s="619"/>
      <c r="OSY10" s="619"/>
      <c r="OSZ10" s="619"/>
      <c r="OTA10" s="619"/>
      <c r="OTB10" s="619"/>
      <c r="OTC10" s="619"/>
      <c r="OTD10" s="619"/>
      <c r="OTE10" s="619"/>
      <c r="OTF10" s="619"/>
      <c r="OTG10" s="619"/>
      <c r="OTH10" s="619"/>
      <c r="OTI10" s="619"/>
      <c r="OTJ10" s="619"/>
      <c r="OTK10" s="619"/>
      <c r="OTL10" s="619"/>
      <c r="OTM10" s="619"/>
      <c r="OTN10" s="619"/>
      <c r="OTO10" s="619"/>
      <c r="OTP10" s="619"/>
      <c r="OTQ10" s="619"/>
      <c r="OTR10" s="619"/>
      <c r="OTS10" s="619"/>
      <c r="OTT10" s="619"/>
      <c r="OTU10" s="619"/>
      <c r="OTV10" s="619"/>
      <c r="OTW10" s="619"/>
      <c r="OTX10" s="619"/>
      <c r="OTY10" s="619"/>
      <c r="OTZ10" s="619"/>
      <c r="OUA10" s="619"/>
      <c r="OUB10" s="619"/>
      <c r="OUC10" s="619"/>
      <c r="OUD10" s="619"/>
      <c r="OUE10" s="619"/>
      <c r="OUF10" s="619"/>
      <c r="OUG10" s="619"/>
      <c r="OUH10" s="619"/>
      <c r="OUI10" s="619"/>
      <c r="OUJ10" s="619"/>
      <c r="OUK10" s="619"/>
      <c r="OUL10" s="619"/>
      <c r="OUM10" s="619"/>
      <c r="OUN10" s="619"/>
      <c r="OUO10" s="619"/>
      <c r="OUP10" s="619"/>
      <c r="OUQ10" s="619"/>
      <c r="OUR10" s="619"/>
      <c r="OUS10" s="619"/>
      <c r="OUT10" s="619"/>
      <c r="OUU10" s="619"/>
      <c r="OUV10" s="619"/>
      <c r="OUW10" s="619"/>
      <c r="OUX10" s="619"/>
      <c r="OUY10" s="619"/>
      <c r="OUZ10" s="619"/>
      <c r="OVA10" s="619"/>
      <c r="OVB10" s="619"/>
      <c r="OVC10" s="619"/>
      <c r="OVD10" s="619"/>
      <c r="OVE10" s="619"/>
      <c r="OVF10" s="619"/>
      <c r="OVG10" s="619"/>
      <c r="OVH10" s="619"/>
      <c r="OVI10" s="619"/>
      <c r="OVJ10" s="619"/>
      <c r="OVK10" s="619"/>
      <c r="OVL10" s="619"/>
      <c r="OVM10" s="619"/>
      <c r="OVN10" s="619"/>
      <c r="OVO10" s="619"/>
      <c r="OVP10" s="619"/>
      <c r="OVQ10" s="619"/>
      <c r="OVR10" s="619"/>
      <c r="OVS10" s="619"/>
      <c r="OVT10" s="619"/>
      <c r="OVU10" s="619"/>
      <c r="OVV10" s="619"/>
      <c r="OVW10" s="619"/>
      <c r="OVX10" s="619"/>
      <c r="OVY10" s="619"/>
      <c r="OVZ10" s="619"/>
      <c r="OWA10" s="619"/>
      <c r="OWB10" s="619"/>
      <c r="OWC10" s="619"/>
      <c r="OWD10" s="619"/>
      <c r="OWE10" s="619"/>
      <c r="OWF10" s="619"/>
      <c r="OWG10" s="619"/>
      <c r="OWH10" s="619"/>
      <c r="OWI10" s="619"/>
      <c r="OWJ10" s="619"/>
      <c r="OWK10" s="619"/>
      <c r="OWL10" s="619"/>
      <c r="OWM10" s="619"/>
      <c r="OWN10" s="619"/>
      <c r="OWO10" s="619"/>
      <c r="OWP10" s="619"/>
      <c r="OWQ10" s="619"/>
      <c r="OWR10" s="619"/>
      <c r="OWS10" s="619"/>
      <c r="OWT10" s="619"/>
      <c r="OWU10" s="619"/>
      <c r="OWV10" s="619"/>
      <c r="OWW10" s="619"/>
      <c r="OWX10" s="619"/>
      <c r="OWY10" s="619"/>
      <c r="OWZ10" s="619"/>
      <c r="OXA10" s="619"/>
      <c r="OXB10" s="619"/>
      <c r="OXC10" s="619"/>
      <c r="OXD10" s="619"/>
      <c r="OXE10" s="619"/>
      <c r="OXF10" s="619"/>
      <c r="OXG10" s="619"/>
      <c r="OXH10" s="619"/>
      <c r="OXI10" s="619"/>
      <c r="OXJ10" s="619"/>
      <c r="OXK10" s="619"/>
      <c r="OXL10" s="619"/>
      <c r="OXM10" s="619"/>
      <c r="OXN10" s="619"/>
      <c r="OXO10" s="619"/>
      <c r="OXP10" s="619"/>
      <c r="OXQ10" s="619"/>
      <c r="OXR10" s="619"/>
      <c r="OXS10" s="619"/>
      <c r="OXT10" s="619"/>
      <c r="OXU10" s="619"/>
      <c r="OXV10" s="619"/>
      <c r="OXW10" s="619"/>
      <c r="OXX10" s="619"/>
      <c r="OXY10" s="619"/>
      <c r="OXZ10" s="619"/>
      <c r="OYA10" s="619"/>
      <c r="OYB10" s="619"/>
      <c r="OYC10" s="619"/>
      <c r="OYD10" s="619"/>
      <c r="OYE10" s="619"/>
      <c r="OYF10" s="619"/>
      <c r="OYG10" s="619"/>
      <c r="OYH10" s="619"/>
      <c r="OYI10" s="619"/>
      <c r="OYJ10" s="619"/>
      <c r="OYK10" s="619"/>
      <c r="OYL10" s="619"/>
      <c r="OYM10" s="619"/>
      <c r="OYN10" s="619"/>
      <c r="OYO10" s="619"/>
      <c r="OYP10" s="619"/>
      <c r="OYQ10" s="619"/>
      <c r="OYR10" s="619"/>
      <c r="OYS10" s="619"/>
      <c r="OYT10" s="619"/>
      <c r="OYU10" s="619"/>
      <c r="OYV10" s="619"/>
      <c r="OYW10" s="619"/>
      <c r="OYX10" s="619"/>
      <c r="OYY10" s="619"/>
      <c r="OYZ10" s="619"/>
      <c r="OZA10" s="619"/>
      <c r="OZB10" s="619"/>
      <c r="OZC10" s="619"/>
      <c r="OZD10" s="619"/>
      <c r="OZE10" s="619"/>
      <c r="OZF10" s="619"/>
      <c r="OZG10" s="619"/>
      <c r="OZH10" s="619"/>
      <c r="OZI10" s="619"/>
      <c r="OZJ10" s="619"/>
      <c r="OZK10" s="619"/>
      <c r="OZL10" s="619"/>
      <c r="OZM10" s="619"/>
      <c r="OZN10" s="619"/>
      <c r="OZO10" s="619"/>
      <c r="OZP10" s="619"/>
      <c r="OZQ10" s="619"/>
      <c r="OZR10" s="619"/>
      <c r="OZS10" s="619"/>
      <c r="OZT10" s="619"/>
      <c r="OZU10" s="619"/>
      <c r="OZV10" s="619"/>
      <c r="OZW10" s="619"/>
      <c r="OZX10" s="619"/>
      <c r="OZY10" s="619"/>
      <c r="OZZ10" s="619"/>
      <c r="PAA10" s="619"/>
      <c r="PAB10" s="619"/>
      <c r="PAC10" s="619"/>
      <c r="PAD10" s="619"/>
      <c r="PAE10" s="619"/>
      <c r="PAF10" s="619"/>
      <c r="PAG10" s="619"/>
      <c r="PAH10" s="619"/>
      <c r="PAI10" s="619"/>
      <c r="PAJ10" s="619"/>
      <c r="PAK10" s="619"/>
      <c r="PAL10" s="619"/>
      <c r="PAM10" s="619"/>
      <c r="PAN10" s="619"/>
      <c r="PAO10" s="619"/>
      <c r="PAP10" s="619"/>
      <c r="PAQ10" s="619"/>
      <c r="PAR10" s="619"/>
      <c r="PAS10" s="619"/>
      <c r="PAT10" s="619"/>
      <c r="PAU10" s="619"/>
      <c r="PAV10" s="619"/>
      <c r="PAW10" s="619"/>
      <c r="PAX10" s="619"/>
      <c r="PAY10" s="619"/>
      <c r="PAZ10" s="619"/>
      <c r="PBA10" s="619"/>
      <c r="PBB10" s="619"/>
      <c r="PBC10" s="619"/>
      <c r="PBD10" s="619"/>
      <c r="PBE10" s="619"/>
      <c r="PBF10" s="619"/>
      <c r="PBG10" s="619"/>
      <c r="PBH10" s="619"/>
      <c r="PBI10" s="619"/>
      <c r="PBJ10" s="619"/>
      <c r="PBK10" s="619"/>
      <c r="PBL10" s="619"/>
      <c r="PBM10" s="619"/>
      <c r="PBN10" s="619"/>
      <c r="PBO10" s="619"/>
      <c r="PBP10" s="619"/>
      <c r="PBQ10" s="619"/>
      <c r="PBR10" s="619"/>
      <c r="PBS10" s="619"/>
      <c r="PBT10" s="619"/>
      <c r="PBU10" s="619"/>
      <c r="PBV10" s="619"/>
      <c r="PBW10" s="619"/>
      <c r="PBX10" s="619"/>
      <c r="PBY10" s="619"/>
      <c r="PBZ10" s="619"/>
      <c r="PCA10" s="619"/>
      <c r="PCB10" s="619"/>
      <c r="PCC10" s="619"/>
      <c r="PCD10" s="619"/>
      <c r="PCE10" s="619"/>
      <c r="PCF10" s="619"/>
      <c r="PCG10" s="619"/>
      <c r="PCH10" s="619"/>
      <c r="PCI10" s="619"/>
      <c r="PCJ10" s="619"/>
      <c r="PCK10" s="619"/>
      <c r="PCL10" s="619"/>
      <c r="PCM10" s="619"/>
      <c r="PCN10" s="619"/>
      <c r="PCO10" s="619"/>
      <c r="PCP10" s="619"/>
      <c r="PCQ10" s="619"/>
      <c r="PCR10" s="619"/>
      <c r="PCS10" s="619"/>
      <c r="PCT10" s="619"/>
      <c r="PCU10" s="619"/>
      <c r="PCV10" s="619"/>
      <c r="PCW10" s="619"/>
      <c r="PCX10" s="619"/>
      <c r="PCY10" s="619"/>
      <c r="PCZ10" s="619"/>
      <c r="PDA10" s="619"/>
      <c r="PDB10" s="619"/>
      <c r="PDC10" s="619"/>
      <c r="PDD10" s="619"/>
      <c r="PDE10" s="619"/>
      <c r="PDF10" s="619"/>
      <c r="PDG10" s="619"/>
      <c r="PDH10" s="619"/>
      <c r="PDI10" s="619"/>
      <c r="PDJ10" s="619"/>
      <c r="PDK10" s="619"/>
      <c r="PDL10" s="619"/>
      <c r="PDM10" s="619"/>
      <c r="PDN10" s="619"/>
      <c r="PDO10" s="619"/>
      <c r="PDP10" s="619"/>
      <c r="PDQ10" s="619"/>
      <c r="PDR10" s="619"/>
      <c r="PDS10" s="619"/>
      <c r="PDT10" s="619"/>
      <c r="PDU10" s="619"/>
      <c r="PDV10" s="619"/>
      <c r="PDW10" s="619"/>
      <c r="PDX10" s="619"/>
      <c r="PDY10" s="619"/>
      <c r="PDZ10" s="619"/>
      <c r="PEA10" s="619"/>
      <c r="PEB10" s="619"/>
      <c r="PEC10" s="619"/>
      <c r="PED10" s="619"/>
      <c r="PEE10" s="619"/>
      <c r="PEF10" s="619"/>
      <c r="PEG10" s="619"/>
      <c r="PEH10" s="619"/>
      <c r="PEI10" s="619"/>
      <c r="PEJ10" s="619"/>
      <c r="PEK10" s="619"/>
      <c r="PEL10" s="619"/>
      <c r="PEM10" s="619"/>
      <c r="PEN10" s="619"/>
      <c r="PEO10" s="619"/>
      <c r="PEP10" s="619"/>
      <c r="PEQ10" s="619"/>
      <c r="PER10" s="619"/>
      <c r="PES10" s="619"/>
      <c r="PET10" s="619"/>
      <c r="PEU10" s="619"/>
      <c r="PEV10" s="619"/>
      <c r="PEW10" s="619"/>
      <c r="PEX10" s="619"/>
      <c r="PEY10" s="619"/>
      <c r="PEZ10" s="619"/>
      <c r="PFA10" s="619"/>
      <c r="PFB10" s="619"/>
      <c r="PFC10" s="619"/>
      <c r="PFD10" s="619"/>
      <c r="PFE10" s="619"/>
      <c r="PFF10" s="619"/>
      <c r="PFG10" s="619"/>
      <c r="PFH10" s="619"/>
      <c r="PFI10" s="619"/>
      <c r="PFJ10" s="619"/>
      <c r="PFK10" s="619"/>
      <c r="PFL10" s="619"/>
      <c r="PFM10" s="619"/>
      <c r="PFN10" s="619"/>
      <c r="PFO10" s="619"/>
      <c r="PFP10" s="619"/>
      <c r="PFQ10" s="619"/>
      <c r="PFR10" s="619"/>
      <c r="PFS10" s="619"/>
      <c r="PFT10" s="619"/>
      <c r="PFU10" s="619"/>
      <c r="PFV10" s="619"/>
      <c r="PFW10" s="619"/>
      <c r="PFX10" s="619"/>
      <c r="PFY10" s="619"/>
      <c r="PFZ10" s="619"/>
      <c r="PGA10" s="619"/>
      <c r="PGB10" s="619"/>
      <c r="PGC10" s="619"/>
      <c r="PGD10" s="619"/>
      <c r="PGE10" s="619"/>
      <c r="PGF10" s="619"/>
      <c r="PGG10" s="619"/>
      <c r="PGH10" s="619"/>
      <c r="PGI10" s="619"/>
      <c r="PGJ10" s="619"/>
      <c r="PGK10" s="619"/>
      <c r="PGL10" s="619"/>
      <c r="PGM10" s="619"/>
      <c r="PGN10" s="619"/>
      <c r="PGO10" s="619"/>
      <c r="PGP10" s="619"/>
      <c r="PGQ10" s="619"/>
      <c r="PGR10" s="619"/>
      <c r="PGS10" s="619"/>
      <c r="PGT10" s="619"/>
      <c r="PGU10" s="619"/>
      <c r="PGV10" s="619"/>
      <c r="PGW10" s="619"/>
      <c r="PGX10" s="619"/>
      <c r="PGY10" s="619"/>
      <c r="PGZ10" s="619"/>
      <c r="PHA10" s="619"/>
      <c r="PHB10" s="619"/>
      <c r="PHC10" s="619"/>
      <c r="PHD10" s="619"/>
      <c r="PHE10" s="619"/>
      <c r="PHF10" s="619"/>
      <c r="PHG10" s="619"/>
      <c r="PHH10" s="619"/>
      <c r="PHI10" s="619"/>
      <c r="PHJ10" s="619"/>
      <c r="PHK10" s="619"/>
      <c r="PHL10" s="619"/>
      <c r="PHM10" s="619"/>
      <c r="PHN10" s="619"/>
      <c r="PHO10" s="619"/>
      <c r="PHP10" s="619"/>
      <c r="PHQ10" s="619"/>
      <c r="PHR10" s="619"/>
      <c r="PHS10" s="619"/>
      <c r="PHT10" s="619"/>
      <c r="PHU10" s="619"/>
      <c r="PHV10" s="619"/>
      <c r="PHW10" s="619"/>
      <c r="PHX10" s="619"/>
      <c r="PHY10" s="619"/>
      <c r="PHZ10" s="619"/>
      <c r="PIA10" s="619"/>
      <c r="PIB10" s="619"/>
      <c r="PIC10" s="619"/>
      <c r="PID10" s="619"/>
      <c r="PIE10" s="619"/>
      <c r="PIF10" s="619"/>
      <c r="PIG10" s="619"/>
      <c r="PIH10" s="619"/>
      <c r="PII10" s="619"/>
      <c r="PIJ10" s="619"/>
      <c r="PIK10" s="619"/>
      <c r="PIL10" s="619"/>
      <c r="PIM10" s="619"/>
      <c r="PIN10" s="619"/>
      <c r="PIO10" s="619"/>
      <c r="PIP10" s="619"/>
      <c r="PIQ10" s="619"/>
      <c r="PIR10" s="619"/>
      <c r="PIS10" s="619"/>
      <c r="PIT10" s="619"/>
      <c r="PIU10" s="619"/>
      <c r="PIV10" s="619"/>
      <c r="PIW10" s="619"/>
      <c r="PIX10" s="619"/>
      <c r="PIY10" s="619"/>
      <c r="PIZ10" s="619"/>
      <c r="PJA10" s="619"/>
      <c r="PJB10" s="619"/>
      <c r="PJC10" s="619"/>
      <c r="PJD10" s="619"/>
      <c r="PJE10" s="619"/>
      <c r="PJF10" s="619"/>
      <c r="PJG10" s="619"/>
      <c r="PJH10" s="619"/>
      <c r="PJI10" s="619"/>
      <c r="PJJ10" s="619"/>
      <c r="PJK10" s="619"/>
      <c r="PJL10" s="619"/>
      <c r="PJM10" s="619"/>
      <c r="PJN10" s="619"/>
      <c r="PJO10" s="619"/>
      <c r="PJP10" s="619"/>
      <c r="PJQ10" s="619"/>
      <c r="PJR10" s="619"/>
      <c r="PJS10" s="619"/>
      <c r="PJT10" s="619"/>
      <c r="PJU10" s="619"/>
      <c r="PJV10" s="619"/>
      <c r="PJW10" s="619"/>
      <c r="PJX10" s="619"/>
      <c r="PJY10" s="619"/>
      <c r="PJZ10" s="619"/>
      <c r="PKA10" s="619"/>
      <c r="PKB10" s="619"/>
      <c r="PKC10" s="619"/>
      <c r="PKD10" s="619"/>
      <c r="PKE10" s="619"/>
      <c r="PKF10" s="619"/>
      <c r="PKG10" s="619"/>
      <c r="PKH10" s="619"/>
      <c r="PKI10" s="619"/>
      <c r="PKJ10" s="619"/>
      <c r="PKK10" s="619"/>
      <c r="PKL10" s="619"/>
      <c r="PKM10" s="619"/>
      <c r="PKN10" s="619"/>
      <c r="PKO10" s="619"/>
      <c r="PKP10" s="619"/>
      <c r="PKQ10" s="619"/>
      <c r="PKR10" s="619"/>
      <c r="PKS10" s="619"/>
      <c r="PKT10" s="619"/>
      <c r="PKU10" s="619"/>
      <c r="PKV10" s="619"/>
      <c r="PKW10" s="619"/>
      <c r="PKX10" s="619"/>
      <c r="PKY10" s="619"/>
      <c r="PKZ10" s="619"/>
      <c r="PLA10" s="619"/>
      <c r="PLB10" s="619"/>
      <c r="PLC10" s="619"/>
      <c r="PLD10" s="619"/>
      <c r="PLE10" s="619"/>
      <c r="PLF10" s="619"/>
      <c r="PLG10" s="619"/>
      <c r="PLH10" s="619"/>
      <c r="PLI10" s="619"/>
      <c r="PLJ10" s="619"/>
      <c r="PLK10" s="619"/>
      <c r="PLL10" s="619"/>
      <c r="PLM10" s="619"/>
      <c r="PLN10" s="619"/>
      <c r="PLO10" s="619"/>
      <c r="PLP10" s="619"/>
      <c r="PLQ10" s="619"/>
      <c r="PLR10" s="619"/>
      <c r="PLS10" s="619"/>
      <c r="PLT10" s="619"/>
      <c r="PLU10" s="619"/>
      <c r="PLV10" s="619"/>
      <c r="PLW10" s="619"/>
      <c r="PLX10" s="619"/>
      <c r="PLY10" s="619"/>
      <c r="PLZ10" s="619"/>
      <c r="PMA10" s="619"/>
      <c r="PMB10" s="619"/>
      <c r="PMC10" s="619"/>
      <c r="PMD10" s="619"/>
      <c r="PME10" s="619"/>
      <c r="PMF10" s="619"/>
      <c r="PMG10" s="619"/>
      <c r="PMH10" s="619"/>
      <c r="PMI10" s="619"/>
      <c r="PMJ10" s="619"/>
      <c r="PMK10" s="619"/>
      <c r="PML10" s="619"/>
      <c r="PMM10" s="619"/>
      <c r="PMN10" s="619"/>
      <c r="PMO10" s="619"/>
      <c r="PMP10" s="619"/>
      <c r="PMQ10" s="619"/>
      <c r="PMR10" s="619"/>
      <c r="PMS10" s="619"/>
      <c r="PMT10" s="619"/>
      <c r="PMU10" s="619"/>
      <c r="PMV10" s="619"/>
      <c r="PMW10" s="619"/>
      <c r="PMX10" s="619"/>
      <c r="PMY10" s="619"/>
      <c r="PMZ10" s="619"/>
      <c r="PNA10" s="619"/>
      <c r="PNB10" s="619"/>
      <c r="PNC10" s="619"/>
      <c r="PND10" s="619"/>
      <c r="PNE10" s="619"/>
      <c r="PNF10" s="619"/>
      <c r="PNG10" s="619"/>
      <c r="PNH10" s="619"/>
      <c r="PNI10" s="619"/>
      <c r="PNJ10" s="619"/>
      <c r="PNK10" s="619"/>
      <c r="PNL10" s="619"/>
      <c r="PNM10" s="619"/>
      <c r="PNN10" s="619"/>
      <c r="PNO10" s="619"/>
      <c r="PNP10" s="619"/>
      <c r="PNQ10" s="619"/>
      <c r="PNR10" s="619"/>
      <c r="PNS10" s="619"/>
      <c r="PNT10" s="619"/>
      <c r="PNU10" s="619"/>
      <c r="PNV10" s="619"/>
      <c r="PNW10" s="619"/>
      <c r="PNX10" s="619"/>
      <c r="PNY10" s="619"/>
      <c r="PNZ10" s="619"/>
      <c r="POA10" s="619"/>
      <c r="POB10" s="619"/>
      <c r="POC10" s="619"/>
      <c r="POD10" s="619"/>
      <c r="POE10" s="619"/>
      <c r="POF10" s="619"/>
      <c r="POG10" s="619"/>
      <c r="POH10" s="619"/>
      <c r="POI10" s="619"/>
      <c r="POJ10" s="619"/>
      <c r="POK10" s="619"/>
      <c r="POL10" s="619"/>
      <c r="POM10" s="619"/>
      <c r="PON10" s="619"/>
      <c r="POO10" s="619"/>
      <c r="POP10" s="619"/>
      <c r="POQ10" s="619"/>
      <c r="POR10" s="619"/>
      <c r="POS10" s="619"/>
      <c r="POT10" s="619"/>
      <c r="POU10" s="619"/>
      <c r="POV10" s="619"/>
      <c r="POW10" s="619"/>
      <c r="POX10" s="619"/>
      <c r="POY10" s="619"/>
      <c r="POZ10" s="619"/>
      <c r="PPA10" s="619"/>
      <c r="PPB10" s="619"/>
      <c r="PPC10" s="619"/>
      <c r="PPD10" s="619"/>
      <c r="PPE10" s="619"/>
      <c r="PPF10" s="619"/>
      <c r="PPG10" s="619"/>
      <c r="PPH10" s="619"/>
      <c r="PPI10" s="619"/>
      <c r="PPJ10" s="619"/>
      <c r="PPK10" s="619"/>
      <c r="PPL10" s="619"/>
      <c r="PPM10" s="619"/>
      <c r="PPN10" s="619"/>
      <c r="PPO10" s="619"/>
      <c r="PPP10" s="619"/>
      <c r="PPQ10" s="619"/>
      <c r="PPR10" s="619"/>
      <c r="PPS10" s="619"/>
      <c r="PPT10" s="619"/>
      <c r="PPU10" s="619"/>
      <c r="PPV10" s="619"/>
      <c r="PPW10" s="619"/>
      <c r="PPX10" s="619"/>
      <c r="PPY10" s="619"/>
      <c r="PPZ10" s="619"/>
      <c r="PQA10" s="619"/>
      <c r="PQB10" s="619"/>
      <c r="PQC10" s="619"/>
      <c r="PQD10" s="619"/>
      <c r="PQE10" s="619"/>
      <c r="PQF10" s="619"/>
      <c r="PQG10" s="619"/>
      <c r="PQH10" s="619"/>
      <c r="PQI10" s="619"/>
      <c r="PQJ10" s="619"/>
      <c r="PQK10" s="619"/>
      <c r="PQL10" s="619"/>
      <c r="PQM10" s="619"/>
      <c r="PQN10" s="619"/>
      <c r="PQO10" s="619"/>
      <c r="PQP10" s="619"/>
      <c r="PQQ10" s="619"/>
      <c r="PQR10" s="619"/>
      <c r="PQS10" s="619"/>
      <c r="PQT10" s="619"/>
      <c r="PQU10" s="619"/>
      <c r="PQV10" s="619"/>
      <c r="PQW10" s="619"/>
      <c r="PQX10" s="619"/>
      <c r="PQY10" s="619"/>
      <c r="PQZ10" s="619"/>
      <c r="PRA10" s="619"/>
      <c r="PRB10" s="619"/>
      <c r="PRC10" s="619"/>
      <c r="PRD10" s="619"/>
      <c r="PRE10" s="619"/>
      <c r="PRF10" s="619"/>
      <c r="PRG10" s="619"/>
      <c r="PRH10" s="619"/>
      <c r="PRI10" s="619"/>
      <c r="PRJ10" s="619"/>
      <c r="PRK10" s="619"/>
      <c r="PRL10" s="619"/>
      <c r="PRM10" s="619"/>
      <c r="PRN10" s="619"/>
      <c r="PRO10" s="619"/>
      <c r="PRP10" s="619"/>
      <c r="PRQ10" s="619"/>
      <c r="PRR10" s="619"/>
      <c r="PRS10" s="619"/>
      <c r="PRT10" s="619"/>
      <c r="PRU10" s="619"/>
      <c r="PRV10" s="619"/>
      <c r="PRW10" s="619"/>
      <c r="PRX10" s="619"/>
      <c r="PRY10" s="619"/>
      <c r="PRZ10" s="619"/>
      <c r="PSA10" s="619"/>
      <c r="PSB10" s="619"/>
      <c r="PSC10" s="619"/>
      <c r="PSD10" s="619"/>
      <c r="PSE10" s="619"/>
      <c r="PSF10" s="619"/>
      <c r="PSG10" s="619"/>
      <c r="PSH10" s="619"/>
      <c r="PSI10" s="619"/>
      <c r="PSJ10" s="619"/>
      <c r="PSK10" s="619"/>
      <c r="PSL10" s="619"/>
      <c r="PSM10" s="619"/>
      <c r="PSN10" s="619"/>
      <c r="PSO10" s="619"/>
      <c r="PSP10" s="619"/>
      <c r="PSQ10" s="619"/>
      <c r="PSR10" s="619"/>
      <c r="PSS10" s="619"/>
      <c r="PST10" s="619"/>
      <c r="PSU10" s="619"/>
      <c r="PSV10" s="619"/>
      <c r="PSW10" s="619"/>
      <c r="PSX10" s="619"/>
      <c r="PSY10" s="619"/>
      <c r="PSZ10" s="619"/>
      <c r="PTA10" s="619"/>
      <c r="PTB10" s="619"/>
      <c r="PTC10" s="619"/>
      <c r="PTD10" s="619"/>
      <c r="PTE10" s="619"/>
      <c r="PTF10" s="619"/>
      <c r="PTG10" s="619"/>
      <c r="PTH10" s="619"/>
      <c r="PTI10" s="619"/>
      <c r="PTJ10" s="619"/>
      <c r="PTK10" s="619"/>
      <c r="PTL10" s="619"/>
      <c r="PTM10" s="619"/>
      <c r="PTN10" s="619"/>
      <c r="PTO10" s="619"/>
      <c r="PTP10" s="619"/>
      <c r="PTQ10" s="619"/>
      <c r="PTR10" s="619"/>
      <c r="PTS10" s="619"/>
      <c r="PTT10" s="619"/>
      <c r="PTU10" s="619"/>
      <c r="PTV10" s="619"/>
      <c r="PTW10" s="619"/>
      <c r="PTX10" s="619"/>
      <c r="PTY10" s="619"/>
      <c r="PTZ10" s="619"/>
      <c r="PUA10" s="619"/>
      <c r="PUB10" s="619"/>
      <c r="PUC10" s="619"/>
      <c r="PUD10" s="619"/>
      <c r="PUE10" s="619"/>
      <c r="PUF10" s="619"/>
      <c r="PUG10" s="619"/>
      <c r="PUH10" s="619"/>
      <c r="PUI10" s="619"/>
      <c r="PUJ10" s="619"/>
      <c r="PUK10" s="619"/>
      <c r="PUL10" s="619"/>
      <c r="PUM10" s="619"/>
      <c r="PUN10" s="619"/>
      <c r="PUO10" s="619"/>
      <c r="PUP10" s="619"/>
      <c r="PUQ10" s="619"/>
      <c r="PUR10" s="619"/>
      <c r="PUS10" s="619"/>
      <c r="PUT10" s="619"/>
      <c r="PUU10" s="619"/>
      <c r="PUV10" s="619"/>
      <c r="PUW10" s="619"/>
      <c r="PUX10" s="619"/>
      <c r="PUY10" s="619"/>
      <c r="PUZ10" s="619"/>
      <c r="PVA10" s="619"/>
      <c r="PVB10" s="619"/>
      <c r="PVC10" s="619"/>
      <c r="PVD10" s="619"/>
      <c r="PVE10" s="619"/>
      <c r="PVF10" s="619"/>
      <c r="PVG10" s="619"/>
      <c r="PVH10" s="619"/>
      <c r="PVI10" s="619"/>
      <c r="PVJ10" s="619"/>
      <c r="PVK10" s="619"/>
      <c r="PVL10" s="619"/>
      <c r="PVM10" s="619"/>
      <c r="PVN10" s="619"/>
      <c r="PVO10" s="619"/>
      <c r="PVP10" s="619"/>
      <c r="PVQ10" s="619"/>
      <c r="PVR10" s="619"/>
      <c r="PVS10" s="619"/>
      <c r="PVT10" s="619"/>
      <c r="PVU10" s="619"/>
      <c r="PVV10" s="619"/>
      <c r="PVW10" s="619"/>
      <c r="PVX10" s="619"/>
      <c r="PVY10" s="619"/>
      <c r="PVZ10" s="619"/>
      <c r="PWA10" s="619"/>
      <c r="PWB10" s="619"/>
      <c r="PWC10" s="619"/>
      <c r="PWD10" s="619"/>
      <c r="PWE10" s="619"/>
      <c r="PWF10" s="619"/>
      <c r="PWG10" s="619"/>
      <c r="PWH10" s="619"/>
      <c r="PWI10" s="619"/>
      <c r="PWJ10" s="619"/>
      <c r="PWK10" s="619"/>
      <c r="PWL10" s="619"/>
      <c r="PWM10" s="619"/>
      <c r="PWN10" s="619"/>
      <c r="PWO10" s="619"/>
      <c r="PWP10" s="619"/>
      <c r="PWQ10" s="619"/>
      <c r="PWR10" s="619"/>
      <c r="PWS10" s="619"/>
      <c r="PWT10" s="619"/>
      <c r="PWU10" s="619"/>
      <c r="PWV10" s="619"/>
      <c r="PWW10" s="619"/>
      <c r="PWX10" s="619"/>
      <c r="PWY10" s="619"/>
      <c r="PWZ10" s="619"/>
      <c r="PXA10" s="619"/>
      <c r="PXB10" s="619"/>
      <c r="PXC10" s="619"/>
      <c r="PXD10" s="619"/>
      <c r="PXE10" s="619"/>
      <c r="PXF10" s="619"/>
      <c r="PXG10" s="619"/>
      <c r="PXH10" s="619"/>
      <c r="PXI10" s="619"/>
      <c r="PXJ10" s="619"/>
      <c r="PXK10" s="619"/>
      <c r="PXL10" s="619"/>
      <c r="PXM10" s="619"/>
      <c r="PXN10" s="619"/>
      <c r="PXO10" s="619"/>
      <c r="PXP10" s="619"/>
      <c r="PXQ10" s="619"/>
      <c r="PXR10" s="619"/>
      <c r="PXS10" s="619"/>
      <c r="PXT10" s="619"/>
      <c r="PXU10" s="619"/>
      <c r="PXV10" s="619"/>
      <c r="PXW10" s="619"/>
      <c r="PXX10" s="619"/>
      <c r="PXY10" s="619"/>
      <c r="PXZ10" s="619"/>
      <c r="PYA10" s="619"/>
      <c r="PYB10" s="619"/>
      <c r="PYC10" s="619"/>
      <c r="PYD10" s="619"/>
      <c r="PYE10" s="619"/>
      <c r="PYF10" s="619"/>
      <c r="PYG10" s="619"/>
      <c r="PYH10" s="619"/>
      <c r="PYI10" s="619"/>
      <c r="PYJ10" s="619"/>
      <c r="PYK10" s="619"/>
      <c r="PYL10" s="619"/>
      <c r="PYM10" s="619"/>
      <c r="PYN10" s="619"/>
      <c r="PYO10" s="619"/>
      <c r="PYP10" s="619"/>
      <c r="PYQ10" s="619"/>
      <c r="PYR10" s="619"/>
      <c r="PYS10" s="619"/>
      <c r="PYT10" s="619"/>
      <c r="PYU10" s="619"/>
      <c r="PYV10" s="619"/>
      <c r="PYW10" s="619"/>
      <c r="PYX10" s="619"/>
      <c r="PYY10" s="619"/>
      <c r="PYZ10" s="619"/>
      <c r="PZA10" s="619"/>
      <c r="PZB10" s="619"/>
      <c r="PZC10" s="619"/>
      <c r="PZD10" s="619"/>
      <c r="PZE10" s="619"/>
      <c r="PZF10" s="619"/>
      <c r="PZG10" s="619"/>
      <c r="PZH10" s="619"/>
      <c r="PZI10" s="619"/>
      <c r="PZJ10" s="619"/>
      <c r="PZK10" s="619"/>
      <c r="PZL10" s="619"/>
      <c r="PZM10" s="619"/>
      <c r="PZN10" s="619"/>
      <c r="PZO10" s="619"/>
      <c r="PZP10" s="619"/>
      <c r="PZQ10" s="619"/>
      <c r="PZR10" s="619"/>
      <c r="PZS10" s="619"/>
      <c r="PZT10" s="619"/>
      <c r="PZU10" s="619"/>
      <c r="PZV10" s="619"/>
      <c r="PZW10" s="619"/>
      <c r="PZX10" s="619"/>
      <c r="PZY10" s="619"/>
      <c r="PZZ10" s="619"/>
      <c r="QAA10" s="619"/>
      <c r="QAB10" s="619"/>
      <c r="QAC10" s="619"/>
      <c r="QAD10" s="619"/>
      <c r="QAE10" s="619"/>
      <c r="QAF10" s="619"/>
      <c r="QAG10" s="619"/>
      <c r="QAH10" s="619"/>
      <c r="QAI10" s="619"/>
      <c r="QAJ10" s="619"/>
      <c r="QAK10" s="619"/>
      <c r="QAL10" s="619"/>
      <c r="QAM10" s="619"/>
      <c r="QAN10" s="619"/>
      <c r="QAO10" s="619"/>
      <c r="QAP10" s="619"/>
      <c r="QAQ10" s="619"/>
      <c r="QAR10" s="619"/>
      <c r="QAS10" s="619"/>
      <c r="QAT10" s="619"/>
      <c r="QAU10" s="619"/>
      <c r="QAV10" s="619"/>
      <c r="QAW10" s="619"/>
      <c r="QAX10" s="619"/>
      <c r="QAY10" s="619"/>
      <c r="QAZ10" s="619"/>
      <c r="QBA10" s="619"/>
      <c r="QBB10" s="619"/>
      <c r="QBC10" s="619"/>
      <c r="QBD10" s="619"/>
      <c r="QBE10" s="619"/>
      <c r="QBF10" s="619"/>
      <c r="QBG10" s="619"/>
      <c r="QBH10" s="619"/>
      <c r="QBI10" s="619"/>
      <c r="QBJ10" s="619"/>
      <c r="QBK10" s="619"/>
      <c r="QBL10" s="619"/>
      <c r="QBM10" s="619"/>
      <c r="QBN10" s="619"/>
      <c r="QBO10" s="619"/>
      <c r="QBP10" s="619"/>
      <c r="QBQ10" s="619"/>
      <c r="QBR10" s="619"/>
      <c r="QBS10" s="619"/>
      <c r="QBT10" s="619"/>
      <c r="QBU10" s="619"/>
      <c r="QBV10" s="619"/>
      <c r="QBW10" s="619"/>
      <c r="QBX10" s="619"/>
      <c r="QBY10" s="619"/>
      <c r="QBZ10" s="619"/>
      <c r="QCA10" s="619"/>
      <c r="QCB10" s="619"/>
      <c r="QCC10" s="619"/>
      <c r="QCD10" s="619"/>
      <c r="QCE10" s="619"/>
      <c r="QCF10" s="619"/>
      <c r="QCG10" s="619"/>
      <c r="QCH10" s="619"/>
      <c r="QCI10" s="619"/>
      <c r="QCJ10" s="619"/>
      <c r="QCK10" s="619"/>
      <c r="QCL10" s="619"/>
      <c r="QCM10" s="619"/>
      <c r="QCN10" s="619"/>
      <c r="QCO10" s="619"/>
      <c r="QCP10" s="619"/>
      <c r="QCQ10" s="619"/>
      <c r="QCR10" s="619"/>
      <c r="QCS10" s="619"/>
      <c r="QCT10" s="619"/>
      <c r="QCU10" s="619"/>
      <c r="QCV10" s="619"/>
      <c r="QCW10" s="619"/>
      <c r="QCX10" s="619"/>
      <c r="QCY10" s="619"/>
      <c r="QCZ10" s="619"/>
      <c r="QDA10" s="619"/>
      <c r="QDB10" s="619"/>
      <c r="QDC10" s="619"/>
      <c r="QDD10" s="619"/>
      <c r="QDE10" s="619"/>
      <c r="QDF10" s="619"/>
      <c r="QDG10" s="619"/>
      <c r="QDH10" s="619"/>
      <c r="QDI10" s="619"/>
      <c r="QDJ10" s="619"/>
      <c r="QDK10" s="619"/>
      <c r="QDL10" s="619"/>
      <c r="QDM10" s="619"/>
      <c r="QDN10" s="619"/>
      <c r="QDO10" s="619"/>
      <c r="QDP10" s="619"/>
      <c r="QDQ10" s="619"/>
      <c r="QDR10" s="619"/>
      <c r="QDS10" s="619"/>
      <c r="QDT10" s="619"/>
      <c r="QDU10" s="619"/>
      <c r="QDV10" s="619"/>
      <c r="QDW10" s="619"/>
      <c r="QDX10" s="619"/>
      <c r="QDY10" s="619"/>
      <c r="QDZ10" s="619"/>
      <c r="QEA10" s="619"/>
      <c r="QEB10" s="619"/>
      <c r="QEC10" s="619"/>
      <c r="QED10" s="619"/>
      <c r="QEE10" s="619"/>
      <c r="QEF10" s="619"/>
      <c r="QEG10" s="619"/>
      <c r="QEH10" s="619"/>
      <c r="QEI10" s="619"/>
      <c r="QEJ10" s="619"/>
      <c r="QEK10" s="619"/>
      <c r="QEL10" s="619"/>
      <c r="QEM10" s="619"/>
      <c r="QEN10" s="619"/>
      <c r="QEO10" s="619"/>
      <c r="QEP10" s="619"/>
      <c r="QEQ10" s="619"/>
      <c r="QER10" s="619"/>
      <c r="QES10" s="619"/>
      <c r="QET10" s="619"/>
      <c r="QEU10" s="619"/>
      <c r="QEV10" s="619"/>
      <c r="QEW10" s="619"/>
      <c r="QEX10" s="619"/>
      <c r="QEY10" s="619"/>
      <c r="QEZ10" s="619"/>
      <c r="QFA10" s="619"/>
      <c r="QFB10" s="619"/>
      <c r="QFC10" s="619"/>
      <c r="QFD10" s="619"/>
      <c r="QFE10" s="619"/>
      <c r="QFF10" s="619"/>
      <c r="QFG10" s="619"/>
      <c r="QFH10" s="619"/>
      <c r="QFI10" s="619"/>
      <c r="QFJ10" s="619"/>
      <c r="QFK10" s="619"/>
      <c r="QFL10" s="619"/>
      <c r="QFM10" s="619"/>
      <c r="QFN10" s="619"/>
      <c r="QFO10" s="619"/>
      <c r="QFP10" s="619"/>
      <c r="QFQ10" s="619"/>
      <c r="QFR10" s="619"/>
      <c r="QFS10" s="619"/>
      <c r="QFT10" s="619"/>
      <c r="QFU10" s="619"/>
      <c r="QFV10" s="619"/>
      <c r="QFW10" s="619"/>
      <c r="QFX10" s="619"/>
      <c r="QFY10" s="619"/>
      <c r="QFZ10" s="619"/>
      <c r="QGA10" s="619"/>
      <c r="QGB10" s="619"/>
      <c r="QGC10" s="619"/>
      <c r="QGD10" s="619"/>
      <c r="QGE10" s="619"/>
      <c r="QGF10" s="619"/>
      <c r="QGG10" s="619"/>
      <c r="QGH10" s="619"/>
      <c r="QGI10" s="619"/>
      <c r="QGJ10" s="619"/>
      <c r="QGK10" s="619"/>
      <c r="QGL10" s="619"/>
      <c r="QGM10" s="619"/>
      <c r="QGN10" s="619"/>
      <c r="QGO10" s="619"/>
      <c r="QGP10" s="619"/>
      <c r="QGQ10" s="619"/>
      <c r="QGR10" s="619"/>
      <c r="QGS10" s="619"/>
      <c r="QGT10" s="619"/>
      <c r="QGU10" s="619"/>
      <c r="QGV10" s="619"/>
      <c r="QGW10" s="619"/>
      <c r="QGX10" s="619"/>
      <c r="QGY10" s="619"/>
      <c r="QGZ10" s="619"/>
      <c r="QHA10" s="619"/>
      <c r="QHB10" s="619"/>
      <c r="QHC10" s="619"/>
      <c r="QHD10" s="619"/>
      <c r="QHE10" s="619"/>
      <c r="QHF10" s="619"/>
      <c r="QHG10" s="619"/>
      <c r="QHH10" s="619"/>
      <c r="QHI10" s="619"/>
      <c r="QHJ10" s="619"/>
      <c r="QHK10" s="619"/>
      <c r="QHL10" s="619"/>
      <c r="QHM10" s="619"/>
      <c r="QHN10" s="619"/>
      <c r="QHO10" s="619"/>
      <c r="QHP10" s="619"/>
      <c r="QHQ10" s="619"/>
      <c r="QHR10" s="619"/>
      <c r="QHS10" s="619"/>
      <c r="QHT10" s="619"/>
      <c r="QHU10" s="619"/>
      <c r="QHV10" s="619"/>
      <c r="QHW10" s="619"/>
      <c r="QHX10" s="619"/>
      <c r="QHY10" s="619"/>
      <c r="QHZ10" s="619"/>
      <c r="QIA10" s="619"/>
      <c r="QIB10" s="619"/>
      <c r="QIC10" s="619"/>
      <c r="QID10" s="619"/>
      <c r="QIE10" s="619"/>
      <c r="QIF10" s="619"/>
      <c r="QIG10" s="619"/>
      <c r="QIH10" s="619"/>
      <c r="QII10" s="619"/>
      <c r="QIJ10" s="619"/>
      <c r="QIK10" s="619"/>
      <c r="QIL10" s="619"/>
      <c r="QIM10" s="619"/>
      <c r="QIN10" s="619"/>
      <c r="QIO10" s="619"/>
      <c r="QIP10" s="619"/>
      <c r="QIQ10" s="619"/>
      <c r="QIR10" s="619"/>
      <c r="QIS10" s="619"/>
      <c r="QIT10" s="619"/>
      <c r="QIU10" s="619"/>
      <c r="QIV10" s="619"/>
      <c r="QIW10" s="619"/>
      <c r="QIX10" s="619"/>
      <c r="QIY10" s="619"/>
      <c r="QIZ10" s="619"/>
      <c r="QJA10" s="619"/>
      <c r="QJB10" s="619"/>
      <c r="QJC10" s="619"/>
      <c r="QJD10" s="619"/>
      <c r="QJE10" s="619"/>
      <c r="QJF10" s="619"/>
      <c r="QJG10" s="619"/>
      <c r="QJH10" s="619"/>
      <c r="QJI10" s="619"/>
      <c r="QJJ10" s="619"/>
      <c r="QJK10" s="619"/>
      <c r="QJL10" s="619"/>
      <c r="QJM10" s="619"/>
      <c r="QJN10" s="619"/>
      <c r="QJO10" s="619"/>
      <c r="QJP10" s="619"/>
      <c r="QJQ10" s="619"/>
      <c r="QJR10" s="619"/>
      <c r="QJS10" s="619"/>
      <c r="QJT10" s="619"/>
      <c r="QJU10" s="619"/>
      <c r="QJV10" s="619"/>
      <c r="QJW10" s="619"/>
      <c r="QJX10" s="619"/>
      <c r="QJY10" s="619"/>
      <c r="QJZ10" s="619"/>
      <c r="QKA10" s="619"/>
      <c r="QKB10" s="619"/>
      <c r="QKC10" s="619"/>
      <c r="QKD10" s="619"/>
      <c r="QKE10" s="619"/>
      <c r="QKF10" s="619"/>
      <c r="QKG10" s="619"/>
      <c r="QKH10" s="619"/>
      <c r="QKI10" s="619"/>
      <c r="QKJ10" s="619"/>
      <c r="QKK10" s="619"/>
      <c r="QKL10" s="619"/>
      <c r="QKM10" s="619"/>
      <c r="QKN10" s="619"/>
      <c r="QKO10" s="619"/>
      <c r="QKP10" s="619"/>
      <c r="QKQ10" s="619"/>
      <c r="QKR10" s="619"/>
      <c r="QKS10" s="619"/>
      <c r="QKT10" s="619"/>
      <c r="QKU10" s="619"/>
      <c r="QKV10" s="619"/>
      <c r="QKW10" s="619"/>
      <c r="QKX10" s="619"/>
      <c r="QKY10" s="619"/>
      <c r="QKZ10" s="619"/>
      <c r="QLA10" s="619"/>
      <c r="QLB10" s="619"/>
      <c r="QLC10" s="619"/>
      <c r="QLD10" s="619"/>
      <c r="QLE10" s="619"/>
      <c r="QLF10" s="619"/>
      <c r="QLG10" s="619"/>
      <c r="QLH10" s="619"/>
      <c r="QLI10" s="619"/>
      <c r="QLJ10" s="619"/>
      <c r="QLK10" s="619"/>
      <c r="QLL10" s="619"/>
      <c r="QLM10" s="619"/>
      <c r="QLN10" s="619"/>
      <c r="QLO10" s="619"/>
      <c r="QLP10" s="619"/>
      <c r="QLQ10" s="619"/>
      <c r="QLR10" s="619"/>
      <c r="QLS10" s="619"/>
      <c r="QLT10" s="619"/>
      <c r="QLU10" s="619"/>
      <c r="QLV10" s="619"/>
      <c r="QLW10" s="619"/>
      <c r="QLX10" s="619"/>
      <c r="QLY10" s="619"/>
      <c r="QLZ10" s="619"/>
      <c r="QMA10" s="619"/>
      <c r="QMB10" s="619"/>
      <c r="QMC10" s="619"/>
      <c r="QMD10" s="619"/>
      <c r="QME10" s="619"/>
      <c r="QMF10" s="619"/>
      <c r="QMG10" s="619"/>
      <c r="QMH10" s="619"/>
      <c r="QMI10" s="619"/>
      <c r="QMJ10" s="619"/>
      <c r="QMK10" s="619"/>
      <c r="QML10" s="619"/>
      <c r="QMM10" s="619"/>
      <c r="QMN10" s="619"/>
      <c r="QMO10" s="619"/>
      <c r="QMP10" s="619"/>
      <c r="QMQ10" s="619"/>
      <c r="QMR10" s="619"/>
      <c r="QMS10" s="619"/>
      <c r="QMT10" s="619"/>
      <c r="QMU10" s="619"/>
      <c r="QMV10" s="619"/>
      <c r="QMW10" s="619"/>
      <c r="QMX10" s="619"/>
      <c r="QMY10" s="619"/>
      <c r="QMZ10" s="619"/>
      <c r="QNA10" s="619"/>
      <c r="QNB10" s="619"/>
      <c r="QNC10" s="619"/>
      <c r="QND10" s="619"/>
      <c r="QNE10" s="619"/>
      <c r="QNF10" s="619"/>
      <c r="QNG10" s="619"/>
      <c r="QNH10" s="619"/>
      <c r="QNI10" s="619"/>
      <c r="QNJ10" s="619"/>
      <c r="QNK10" s="619"/>
      <c r="QNL10" s="619"/>
      <c r="QNM10" s="619"/>
      <c r="QNN10" s="619"/>
      <c r="QNO10" s="619"/>
      <c r="QNP10" s="619"/>
      <c r="QNQ10" s="619"/>
      <c r="QNR10" s="619"/>
      <c r="QNS10" s="619"/>
      <c r="QNT10" s="619"/>
      <c r="QNU10" s="619"/>
      <c r="QNV10" s="619"/>
      <c r="QNW10" s="619"/>
      <c r="QNX10" s="619"/>
      <c r="QNY10" s="619"/>
      <c r="QNZ10" s="619"/>
      <c r="QOA10" s="619"/>
      <c r="QOB10" s="619"/>
      <c r="QOC10" s="619"/>
      <c r="QOD10" s="619"/>
      <c r="QOE10" s="619"/>
      <c r="QOF10" s="619"/>
      <c r="QOG10" s="619"/>
      <c r="QOH10" s="619"/>
      <c r="QOI10" s="619"/>
      <c r="QOJ10" s="619"/>
      <c r="QOK10" s="619"/>
      <c r="QOL10" s="619"/>
      <c r="QOM10" s="619"/>
      <c r="QON10" s="619"/>
      <c r="QOO10" s="619"/>
      <c r="QOP10" s="619"/>
      <c r="QOQ10" s="619"/>
      <c r="QOR10" s="619"/>
      <c r="QOS10" s="619"/>
      <c r="QOT10" s="619"/>
      <c r="QOU10" s="619"/>
      <c r="QOV10" s="619"/>
      <c r="QOW10" s="619"/>
      <c r="QOX10" s="619"/>
      <c r="QOY10" s="619"/>
      <c r="QOZ10" s="619"/>
      <c r="QPA10" s="619"/>
      <c r="QPB10" s="619"/>
      <c r="QPC10" s="619"/>
      <c r="QPD10" s="619"/>
      <c r="QPE10" s="619"/>
      <c r="QPF10" s="619"/>
      <c r="QPG10" s="619"/>
      <c r="QPH10" s="619"/>
      <c r="QPI10" s="619"/>
      <c r="QPJ10" s="619"/>
      <c r="QPK10" s="619"/>
      <c r="QPL10" s="619"/>
      <c r="QPM10" s="619"/>
      <c r="QPN10" s="619"/>
      <c r="QPO10" s="619"/>
      <c r="QPP10" s="619"/>
      <c r="QPQ10" s="619"/>
      <c r="QPR10" s="619"/>
      <c r="QPS10" s="619"/>
      <c r="QPT10" s="619"/>
      <c r="QPU10" s="619"/>
      <c r="QPV10" s="619"/>
      <c r="QPW10" s="619"/>
      <c r="QPX10" s="619"/>
      <c r="QPY10" s="619"/>
      <c r="QPZ10" s="619"/>
      <c r="QQA10" s="619"/>
      <c r="QQB10" s="619"/>
      <c r="QQC10" s="619"/>
      <c r="QQD10" s="619"/>
      <c r="QQE10" s="619"/>
      <c r="QQF10" s="619"/>
      <c r="QQG10" s="619"/>
      <c r="QQH10" s="619"/>
      <c r="QQI10" s="619"/>
      <c r="QQJ10" s="619"/>
      <c r="QQK10" s="619"/>
      <c r="QQL10" s="619"/>
      <c r="QQM10" s="619"/>
      <c r="QQN10" s="619"/>
      <c r="QQO10" s="619"/>
      <c r="QQP10" s="619"/>
      <c r="QQQ10" s="619"/>
      <c r="QQR10" s="619"/>
      <c r="QQS10" s="619"/>
      <c r="QQT10" s="619"/>
      <c r="QQU10" s="619"/>
      <c r="QQV10" s="619"/>
      <c r="QQW10" s="619"/>
      <c r="QQX10" s="619"/>
      <c r="QQY10" s="619"/>
      <c r="QQZ10" s="619"/>
      <c r="QRA10" s="619"/>
      <c r="QRB10" s="619"/>
      <c r="QRC10" s="619"/>
      <c r="QRD10" s="619"/>
      <c r="QRE10" s="619"/>
      <c r="QRF10" s="619"/>
      <c r="QRG10" s="619"/>
      <c r="QRH10" s="619"/>
      <c r="QRI10" s="619"/>
      <c r="QRJ10" s="619"/>
      <c r="QRK10" s="619"/>
      <c r="QRL10" s="619"/>
      <c r="QRM10" s="619"/>
      <c r="QRN10" s="619"/>
      <c r="QRO10" s="619"/>
      <c r="QRP10" s="619"/>
      <c r="QRQ10" s="619"/>
      <c r="QRR10" s="619"/>
      <c r="QRS10" s="619"/>
      <c r="QRT10" s="619"/>
      <c r="QRU10" s="619"/>
      <c r="QRV10" s="619"/>
      <c r="QRW10" s="619"/>
      <c r="QRX10" s="619"/>
      <c r="QRY10" s="619"/>
      <c r="QRZ10" s="619"/>
      <c r="QSA10" s="619"/>
      <c r="QSB10" s="619"/>
      <c r="QSC10" s="619"/>
      <c r="QSD10" s="619"/>
      <c r="QSE10" s="619"/>
      <c r="QSF10" s="619"/>
      <c r="QSG10" s="619"/>
      <c r="QSH10" s="619"/>
      <c r="QSI10" s="619"/>
      <c r="QSJ10" s="619"/>
      <c r="QSK10" s="619"/>
      <c r="QSL10" s="619"/>
      <c r="QSM10" s="619"/>
      <c r="QSN10" s="619"/>
      <c r="QSO10" s="619"/>
      <c r="QSP10" s="619"/>
      <c r="QSQ10" s="619"/>
      <c r="QSR10" s="619"/>
      <c r="QSS10" s="619"/>
      <c r="QST10" s="619"/>
      <c r="QSU10" s="619"/>
      <c r="QSV10" s="619"/>
      <c r="QSW10" s="619"/>
      <c r="QSX10" s="619"/>
      <c r="QSY10" s="619"/>
      <c r="QSZ10" s="619"/>
      <c r="QTA10" s="619"/>
      <c r="QTB10" s="619"/>
      <c r="QTC10" s="619"/>
      <c r="QTD10" s="619"/>
      <c r="QTE10" s="619"/>
      <c r="QTF10" s="619"/>
      <c r="QTG10" s="619"/>
      <c r="QTH10" s="619"/>
      <c r="QTI10" s="619"/>
      <c r="QTJ10" s="619"/>
      <c r="QTK10" s="619"/>
      <c r="QTL10" s="619"/>
      <c r="QTM10" s="619"/>
      <c r="QTN10" s="619"/>
      <c r="QTO10" s="619"/>
      <c r="QTP10" s="619"/>
      <c r="QTQ10" s="619"/>
      <c r="QTR10" s="619"/>
      <c r="QTS10" s="619"/>
      <c r="QTT10" s="619"/>
      <c r="QTU10" s="619"/>
      <c r="QTV10" s="619"/>
      <c r="QTW10" s="619"/>
      <c r="QTX10" s="619"/>
      <c r="QTY10" s="619"/>
      <c r="QTZ10" s="619"/>
      <c r="QUA10" s="619"/>
      <c r="QUB10" s="619"/>
      <c r="QUC10" s="619"/>
      <c r="QUD10" s="619"/>
      <c r="QUE10" s="619"/>
      <c r="QUF10" s="619"/>
      <c r="QUG10" s="619"/>
      <c r="QUH10" s="619"/>
      <c r="QUI10" s="619"/>
      <c r="QUJ10" s="619"/>
      <c r="QUK10" s="619"/>
      <c r="QUL10" s="619"/>
      <c r="QUM10" s="619"/>
      <c r="QUN10" s="619"/>
      <c r="QUO10" s="619"/>
      <c r="QUP10" s="619"/>
      <c r="QUQ10" s="619"/>
      <c r="QUR10" s="619"/>
      <c r="QUS10" s="619"/>
      <c r="QUT10" s="619"/>
      <c r="QUU10" s="619"/>
      <c r="QUV10" s="619"/>
      <c r="QUW10" s="619"/>
      <c r="QUX10" s="619"/>
      <c r="QUY10" s="619"/>
      <c r="QUZ10" s="619"/>
      <c r="QVA10" s="619"/>
      <c r="QVB10" s="619"/>
      <c r="QVC10" s="619"/>
      <c r="QVD10" s="619"/>
      <c r="QVE10" s="619"/>
      <c r="QVF10" s="619"/>
      <c r="QVG10" s="619"/>
      <c r="QVH10" s="619"/>
      <c r="QVI10" s="619"/>
      <c r="QVJ10" s="619"/>
      <c r="QVK10" s="619"/>
      <c r="QVL10" s="619"/>
      <c r="QVM10" s="619"/>
      <c r="QVN10" s="619"/>
      <c r="QVO10" s="619"/>
      <c r="QVP10" s="619"/>
      <c r="QVQ10" s="619"/>
      <c r="QVR10" s="619"/>
      <c r="QVS10" s="619"/>
      <c r="QVT10" s="619"/>
      <c r="QVU10" s="619"/>
      <c r="QVV10" s="619"/>
      <c r="QVW10" s="619"/>
      <c r="QVX10" s="619"/>
      <c r="QVY10" s="619"/>
      <c r="QVZ10" s="619"/>
      <c r="QWA10" s="619"/>
      <c r="QWB10" s="619"/>
      <c r="QWC10" s="619"/>
      <c r="QWD10" s="619"/>
      <c r="QWE10" s="619"/>
      <c r="QWF10" s="619"/>
      <c r="QWG10" s="619"/>
      <c r="QWH10" s="619"/>
      <c r="QWI10" s="619"/>
      <c r="QWJ10" s="619"/>
      <c r="QWK10" s="619"/>
      <c r="QWL10" s="619"/>
      <c r="QWM10" s="619"/>
      <c r="QWN10" s="619"/>
      <c r="QWO10" s="619"/>
      <c r="QWP10" s="619"/>
      <c r="QWQ10" s="619"/>
      <c r="QWR10" s="619"/>
      <c r="QWS10" s="619"/>
      <c r="QWT10" s="619"/>
      <c r="QWU10" s="619"/>
      <c r="QWV10" s="619"/>
      <c r="QWW10" s="619"/>
      <c r="QWX10" s="619"/>
      <c r="QWY10" s="619"/>
      <c r="QWZ10" s="619"/>
      <c r="QXA10" s="619"/>
      <c r="QXB10" s="619"/>
      <c r="QXC10" s="619"/>
      <c r="QXD10" s="619"/>
      <c r="QXE10" s="619"/>
      <c r="QXF10" s="619"/>
      <c r="QXG10" s="619"/>
      <c r="QXH10" s="619"/>
      <c r="QXI10" s="619"/>
      <c r="QXJ10" s="619"/>
      <c r="QXK10" s="619"/>
      <c r="QXL10" s="619"/>
      <c r="QXM10" s="619"/>
      <c r="QXN10" s="619"/>
      <c r="QXO10" s="619"/>
      <c r="QXP10" s="619"/>
      <c r="QXQ10" s="619"/>
      <c r="QXR10" s="619"/>
      <c r="QXS10" s="619"/>
      <c r="QXT10" s="619"/>
      <c r="QXU10" s="619"/>
      <c r="QXV10" s="619"/>
      <c r="QXW10" s="619"/>
      <c r="QXX10" s="619"/>
      <c r="QXY10" s="619"/>
      <c r="QXZ10" s="619"/>
      <c r="QYA10" s="619"/>
      <c r="QYB10" s="619"/>
      <c r="QYC10" s="619"/>
      <c r="QYD10" s="619"/>
      <c r="QYE10" s="619"/>
      <c r="QYF10" s="619"/>
      <c r="QYG10" s="619"/>
      <c r="QYH10" s="619"/>
      <c r="QYI10" s="619"/>
      <c r="QYJ10" s="619"/>
      <c r="QYK10" s="619"/>
      <c r="QYL10" s="619"/>
      <c r="QYM10" s="619"/>
      <c r="QYN10" s="619"/>
      <c r="QYO10" s="619"/>
      <c r="QYP10" s="619"/>
      <c r="QYQ10" s="619"/>
      <c r="QYR10" s="619"/>
      <c r="QYS10" s="619"/>
      <c r="QYT10" s="619"/>
      <c r="QYU10" s="619"/>
      <c r="QYV10" s="619"/>
      <c r="QYW10" s="619"/>
      <c r="QYX10" s="619"/>
      <c r="QYY10" s="619"/>
      <c r="QYZ10" s="619"/>
      <c r="QZA10" s="619"/>
      <c r="QZB10" s="619"/>
      <c r="QZC10" s="619"/>
      <c r="QZD10" s="619"/>
      <c r="QZE10" s="619"/>
      <c r="QZF10" s="619"/>
      <c r="QZG10" s="619"/>
      <c r="QZH10" s="619"/>
      <c r="QZI10" s="619"/>
      <c r="QZJ10" s="619"/>
      <c r="QZK10" s="619"/>
      <c r="QZL10" s="619"/>
      <c r="QZM10" s="619"/>
      <c r="QZN10" s="619"/>
      <c r="QZO10" s="619"/>
      <c r="QZP10" s="619"/>
      <c r="QZQ10" s="619"/>
      <c r="QZR10" s="619"/>
      <c r="QZS10" s="619"/>
      <c r="QZT10" s="619"/>
      <c r="QZU10" s="619"/>
      <c r="QZV10" s="619"/>
      <c r="QZW10" s="619"/>
      <c r="QZX10" s="619"/>
      <c r="QZY10" s="619"/>
      <c r="QZZ10" s="619"/>
      <c r="RAA10" s="619"/>
      <c r="RAB10" s="619"/>
      <c r="RAC10" s="619"/>
      <c r="RAD10" s="619"/>
      <c r="RAE10" s="619"/>
      <c r="RAF10" s="619"/>
      <c r="RAG10" s="619"/>
      <c r="RAH10" s="619"/>
      <c r="RAI10" s="619"/>
      <c r="RAJ10" s="619"/>
      <c r="RAK10" s="619"/>
      <c r="RAL10" s="619"/>
      <c r="RAM10" s="619"/>
      <c r="RAN10" s="619"/>
      <c r="RAO10" s="619"/>
      <c r="RAP10" s="619"/>
      <c r="RAQ10" s="619"/>
      <c r="RAR10" s="619"/>
      <c r="RAS10" s="619"/>
      <c r="RAT10" s="619"/>
      <c r="RAU10" s="619"/>
      <c r="RAV10" s="619"/>
      <c r="RAW10" s="619"/>
      <c r="RAX10" s="619"/>
      <c r="RAY10" s="619"/>
      <c r="RAZ10" s="619"/>
      <c r="RBA10" s="619"/>
      <c r="RBB10" s="619"/>
      <c r="RBC10" s="619"/>
      <c r="RBD10" s="619"/>
      <c r="RBE10" s="619"/>
      <c r="RBF10" s="619"/>
      <c r="RBG10" s="619"/>
      <c r="RBH10" s="619"/>
      <c r="RBI10" s="619"/>
      <c r="RBJ10" s="619"/>
      <c r="RBK10" s="619"/>
      <c r="RBL10" s="619"/>
      <c r="RBM10" s="619"/>
      <c r="RBN10" s="619"/>
      <c r="RBO10" s="619"/>
      <c r="RBP10" s="619"/>
      <c r="RBQ10" s="619"/>
      <c r="RBR10" s="619"/>
      <c r="RBS10" s="619"/>
      <c r="RBT10" s="619"/>
      <c r="RBU10" s="619"/>
      <c r="RBV10" s="619"/>
      <c r="RBW10" s="619"/>
      <c r="RBX10" s="619"/>
      <c r="RBY10" s="619"/>
      <c r="RBZ10" s="619"/>
      <c r="RCA10" s="619"/>
      <c r="RCB10" s="619"/>
      <c r="RCC10" s="619"/>
      <c r="RCD10" s="619"/>
      <c r="RCE10" s="619"/>
      <c r="RCF10" s="619"/>
      <c r="RCG10" s="619"/>
      <c r="RCH10" s="619"/>
      <c r="RCI10" s="619"/>
      <c r="RCJ10" s="619"/>
      <c r="RCK10" s="619"/>
      <c r="RCL10" s="619"/>
      <c r="RCM10" s="619"/>
      <c r="RCN10" s="619"/>
      <c r="RCO10" s="619"/>
      <c r="RCP10" s="619"/>
      <c r="RCQ10" s="619"/>
      <c r="RCR10" s="619"/>
      <c r="RCS10" s="619"/>
      <c r="RCT10" s="619"/>
      <c r="RCU10" s="619"/>
      <c r="RCV10" s="619"/>
      <c r="RCW10" s="619"/>
      <c r="RCX10" s="619"/>
      <c r="RCY10" s="619"/>
      <c r="RCZ10" s="619"/>
      <c r="RDA10" s="619"/>
      <c r="RDB10" s="619"/>
      <c r="RDC10" s="619"/>
      <c r="RDD10" s="619"/>
      <c r="RDE10" s="619"/>
      <c r="RDF10" s="619"/>
      <c r="RDG10" s="619"/>
      <c r="RDH10" s="619"/>
      <c r="RDI10" s="619"/>
      <c r="RDJ10" s="619"/>
      <c r="RDK10" s="619"/>
      <c r="RDL10" s="619"/>
      <c r="RDM10" s="619"/>
      <c r="RDN10" s="619"/>
      <c r="RDO10" s="619"/>
      <c r="RDP10" s="619"/>
      <c r="RDQ10" s="619"/>
      <c r="RDR10" s="619"/>
      <c r="RDS10" s="619"/>
      <c r="RDT10" s="619"/>
      <c r="RDU10" s="619"/>
      <c r="RDV10" s="619"/>
      <c r="RDW10" s="619"/>
      <c r="RDX10" s="619"/>
      <c r="RDY10" s="619"/>
      <c r="RDZ10" s="619"/>
      <c r="REA10" s="619"/>
      <c r="REB10" s="619"/>
      <c r="REC10" s="619"/>
      <c r="RED10" s="619"/>
      <c r="REE10" s="619"/>
      <c r="REF10" s="619"/>
      <c r="REG10" s="619"/>
      <c r="REH10" s="619"/>
      <c r="REI10" s="619"/>
      <c r="REJ10" s="619"/>
      <c r="REK10" s="619"/>
      <c r="REL10" s="619"/>
      <c r="REM10" s="619"/>
      <c r="REN10" s="619"/>
      <c r="REO10" s="619"/>
      <c r="REP10" s="619"/>
      <c r="REQ10" s="619"/>
      <c r="RER10" s="619"/>
      <c r="RES10" s="619"/>
      <c r="RET10" s="619"/>
      <c r="REU10" s="619"/>
      <c r="REV10" s="619"/>
      <c r="REW10" s="619"/>
      <c r="REX10" s="619"/>
      <c r="REY10" s="619"/>
      <c r="REZ10" s="619"/>
      <c r="RFA10" s="619"/>
      <c r="RFB10" s="619"/>
      <c r="RFC10" s="619"/>
      <c r="RFD10" s="619"/>
      <c r="RFE10" s="619"/>
      <c r="RFF10" s="619"/>
      <c r="RFG10" s="619"/>
      <c r="RFH10" s="619"/>
      <c r="RFI10" s="619"/>
      <c r="RFJ10" s="619"/>
      <c r="RFK10" s="619"/>
      <c r="RFL10" s="619"/>
      <c r="RFM10" s="619"/>
      <c r="RFN10" s="619"/>
      <c r="RFO10" s="619"/>
      <c r="RFP10" s="619"/>
      <c r="RFQ10" s="619"/>
      <c r="RFR10" s="619"/>
      <c r="RFS10" s="619"/>
      <c r="RFT10" s="619"/>
      <c r="RFU10" s="619"/>
      <c r="RFV10" s="619"/>
      <c r="RFW10" s="619"/>
      <c r="RFX10" s="619"/>
      <c r="RFY10" s="619"/>
      <c r="RFZ10" s="619"/>
      <c r="RGA10" s="619"/>
      <c r="RGB10" s="619"/>
      <c r="RGC10" s="619"/>
      <c r="RGD10" s="619"/>
      <c r="RGE10" s="619"/>
      <c r="RGF10" s="619"/>
      <c r="RGG10" s="619"/>
      <c r="RGH10" s="619"/>
      <c r="RGI10" s="619"/>
      <c r="RGJ10" s="619"/>
      <c r="RGK10" s="619"/>
      <c r="RGL10" s="619"/>
      <c r="RGM10" s="619"/>
      <c r="RGN10" s="619"/>
      <c r="RGO10" s="619"/>
      <c r="RGP10" s="619"/>
      <c r="RGQ10" s="619"/>
      <c r="RGR10" s="619"/>
      <c r="RGS10" s="619"/>
      <c r="RGT10" s="619"/>
      <c r="RGU10" s="619"/>
      <c r="RGV10" s="619"/>
      <c r="RGW10" s="619"/>
      <c r="RGX10" s="619"/>
      <c r="RGY10" s="619"/>
      <c r="RGZ10" s="619"/>
      <c r="RHA10" s="619"/>
      <c r="RHB10" s="619"/>
      <c r="RHC10" s="619"/>
      <c r="RHD10" s="619"/>
      <c r="RHE10" s="619"/>
      <c r="RHF10" s="619"/>
      <c r="RHG10" s="619"/>
      <c r="RHH10" s="619"/>
      <c r="RHI10" s="619"/>
      <c r="RHJ10" s="619"/>
      <c r="RHK10" s="619"/>
      <c r="RHL10" s="619"/>
      <c r="RHM10" s="619"/>
      <c r="RHN10" s="619"/>
      <c r="RHO10" s="619"/>
      <c r="RHP10" s="619"/>
      <c r="RHQ10" s="619"/>
      <c r="RHR10" s="619"/>
      <c r="RHS10" s="619"/>
      <c r="RHT10" s="619"/>
      <c r="RHU10" s="619"/>
      <c r="RHV10" s="619"/>
      <c r="RHW10" s="619"/>
      <c r="RHX10" s="619"/>
      <c r="RHY10" s="619"/>
      <c r="RHZ10" s="619"/>
      <c r="RIA10" s="619"/>
      <c r="RIB10" s="619"/>
      <c r="RIC10" s="619"/>
      <c r="RID10" s="619"/>
      <c r="RIE10" s="619"/>
      <c r="RIF10" s="619"/>
      <c r="RIG10" s="619"/>
      <c r="RIH10" s="619"/>
      <c r="RII10" s="619"/>
      <c r="RIJ10" s="619"/>
      <c r="RIK10" s="619"/>
      <c r="RIL10" s="619"/>
      <c r="RIM10" s="619"/>
      <c r="RIN10" s="619"/>
      <c r="RIO10" s="619"/>
      <c r="RIP10" s="619"/>
      <c r="RIQ10" s="619"/>
      <c r="RIR10" s="619"/>
      <c r="RIS10" s="619"/>
      <c r="RIT10" s="619"/>
      <c r="RIU10" s="619"/>
      <c r="RIV10" s="619"/>
      <c r="RIW10" s="619"/>
      <c r="RIX10" s="619"/>
      <c r="RIY10" s="619"/>
      <c r="RIZ10" s="619"/>
      <c r="RJA10" s="619"/>
      <c r="RJB10" s="619"/>
      <c r="RJC10" s="619"/>
      <c r="RJD10" s="619"/>
      <c r="RJE10" s="619"/>
      <c r="RJF10" s="619"/>
      <c r="RJG10" s="619"/>
      <c r="RJH10" s="619"/>
      <c r="RJI10" s="619"/>
      <c r="RJJ10" s="619"/>
      <c r="RJK10" s="619"/>
      <c r="RJL10" s="619"/>
      <c r="RJM10" s="619"/>
      <c r="RJN10" s="619"/>
      <c r="RJO10" s="619"/>
      <c r="RJP10" s="619"/>
      <c r="RJQ10" s="619"/>
      <c r="RJR10" s="619"/>
      <c r="RJS10" s="619"/>
      <c r="RJT10" s="619"/>
      <c r="RJU10" s="619"/>
      <c r="RJV10" s="619"/>
      <c r="RJW10" s="619"/>
      <c r="RJX10" s="619"/>
      <c r="RJY10" s="619"/>
      <c r="RJZ10" s="619"/>
      <c r="RKA10" s="619"/>
      <c r="RKB10" s="619"/>
      <c r="RKC10" s="619"/>
      <c r="RKD10" s="619"/>
      <c r="RKE10" s="619"/>
      <c r="RKF10" s="619"/>
      <c r="RKG10" s="619"/>
      <c r="RKH10" s="619"/>
      <c r="RKI10" s="619"/>
      <c r="RKJ10" s="619"/>
      <c r="RKK10" s="619"/>
      <c r="RKL10" s="619"/>
      <c r="RKM10" s="619"/>
      <c r="RKN10" s="619"/>
      <c r="RKO10" s="619"/>
      <c r="RKP10" s="619"/>
      <c r="RKQ10" s="619"/>
      <c r="RKR10" s="619"/>
      <c r="RKS10" s="619"/>
      <c r="RKT10" s="619"/>
      <c r="RKU10" s="619"/>
      <c r="RKV10" s="619"/>
      <c r="RKW10" s="619"/>
      <c r="RKX10" s="619"/>
      <c r="RKY10" s="619"/>
      <c r="RKZ10" s="619"/>
      <c r="RLA10" s="619"/>
      <c r="RLB10" s="619"/>
      <c r="RLC10" s="619"/>
      <c r="RLD10" s="619"/>
      <c r="RLE10" s="619"/>
      <c r="RLF10" s="619"/>
      <c r="RLG10" s="619"/>
      <c r="RLH10" s="619"/>
      <c r="RLI10" s="619"/>
      <c r="RLJ10" s="619"/>
      <c r="RLK10" s="619"/>
      <c r="RLL10" s="619"/>
      <c r="RLM10" s="619"/>
      <c r="RLN10" s="619"/>
      <c r="RLO10" s="619"/>
      <c r="RLP10" s="619"/>
      <c r="RLQ10" s="619"/>
      <c r="RLR10" s="619"/>
      <c r="RLS10" s="619"/>
      <c r="RLT10" s="619"/>
      <c r="RLU10" s="619"/>
      <c r="RLV10" s="619"/>
      <c r="RLW10" s="619"/>
      <c r="RLX10" s="619"/>
      <c r="RLY10" s="619"/>
      <c r="RLZ10" s="619"/>
      <c r="RMA10" s="619"/>
      <c r="RMB10" s="619"/>
      <c r="RMC10" s="619"/>
      <c r="RMD10" s="619"/>
      <c r="RME10" s="619"/>
      <c r="RMF10" s="619"/>
      <c r="RMG10" s="619"/>
      <c r="RMH10" s="619"/>
      <c r="RMI10" s="619"/>
      <c r="RMJ10" s="619"/>
      <c r="RMK10" s="619"/>
      <c r="RML10" s="619"/>
      <c r="RMM10" s="619"/>
      <c r="RMN10" s="619"/>
      <c r="RMO10" s="619"/>
      <c r="RMP10" s="619"/>
      <c r="RMQ10" s="619"/>
      <c r="RMR10" s="619"/>
      <c r="RMS10" s="619"/>
      <c r="RMT10" s="619"/>
      <c r="RMU10" s="619"/>
      <c r="RMV10" s="619"/>
      <c r="RMW10" s="619"/>
      <c r="RMX10" s="619"/>
      <c r="RMY10" s="619"/>
      <c r="RMZ10" s="619"/>
      <c r="RNA10" s="619"/>
      <c r="RNB10" s="619"/>
      <c r="RNC10" s="619"/>
      <c r="RND10" s="619"/>
      <c r="RNE10" s="619"/>
      <c r="RNF10" s="619"/>
      <c r="RNG10" s="619"/>
      <c r="RNH10" s="619"/>
      <c r="RNI10" s="619"/>
      <c r="RNJ10" s="619"/>
      <c r="RNK10" s="619"/>
      <c r="RNL10" s="619"/>
      <c r="RNM10" s="619"/>
      <c r="RNN10" s="619"/>
      <c r="RNO10" s="619"/>
      <c r="RNP10" s="619"/>
      <c r="RNQ10" s="619"/>
      <c r="RNR10" s="619"/>
      <c r="RNS10" s="619"/>
      <c r="RNT10" s="619"/>
      <c r="RNU10" s="619"/>
      <c r="RNV10" s="619"/>
      <c r="RNW10" s="619"/>
      <c r="RNX10" s="619"/>
      <c r="RNY10" s="619"/>
      <c r="RNZ10" s="619"/>
      <c r="ROA10" s="619"/>
      <c r="ROB10" s="619"/>
      <c r="ROC10" s="619"/>
      <c r="ROD10" s="619"/>
      <c r="ROE10" s="619"/>
      <c r="ROF10" s="619"/>
      <c r="ROG10" s="619"/>
      <c r="ROH10" s="619"/>
      <c r="ROI10" s="619"/>
      <c r="ROJ10" s="619"/>
      <c r="ROK10" s="619"/>
      <c r="ROL10" s="619"/>
      <c r="ROM10" s="619"/>
      <c r="RON10" s="619"/>
      <c r="ROO10" s="619"/>
      <c r="ROP10" s="619"/>
      <c r="ROQ10" s="619"/>
      <c r="ROR10" s="619"/>
      <c r="ROS10" s="619"/>
      <c r="ROT10" s="619"/>
      <c r="ROU10" s="619"/>
      <c r="ROV10" s="619"/>
      <c r="ROW10" s="619"/>
      <c r="ROX10" s="619"/>
      <c r="ROY10" s="619"/>
      <c r="ROZ10" s="619"/>
      <c r="RPA10" s="619"/>
      <c r="RPB10" s="619"/>
      <c r="RPC10" s="619"/>
      <c r="RPD10" s="619"/>
      <c r="RPE10" s="619"/>
      <c r="RPF10" s="619"/>
      <c r="RPG10" s="619"/>
      <c r="RPH10" s="619"/>
      <c r="RPI10" s="619"/>
      <c r="RPJ10" s="619"/>
      <c r="RPK10" s="619"/>
      <c r="RPL10" s="619"/>
      <c r="RPM10" s="619"/>
      <c r="RPN10" s="619"/>
      <c r="RPO10" s="619"/>
      <c r="RPP10" s="619"/>
      <c r="RPQ10" s="619"/>
      <c r="RPR10" s="619"/>
      <c r="RPS10" s="619"/>
      <c r="RPT10" s="619"/>
      <c r="RPU10" s="619"/>
      <c r="RPV10" s="619"/>
      <c r="RPW10" s="619"/>
      <c r="RPX10" s="619"/>
      <c r="RPY10" s="619"/>
      <c r="RPZ10" s="619"/>
      <c r="RQA10" s="619"/>
      <c r="RQB10" s="619"/>
      <c r="RQC10" s="619"/>
      <c r="RQD10" s="619"/>
      <c r="RQE10" s="619"/>
      <c r="RQF10" s="619"/>
      <c r="RQG10" s="619"/>
      <c r="RQH10" s="619"/>
      <c r="RQI10" s="619"/>
      <c r="RQJ10" s="619"/>
      <c r="RQK10" s="619"/>
      <c r="RQL10" s="619"/>
      <c r="RQM10" s="619"/>
      <c r="RQN10" s="619"/>
      <c r="RQO10" s="619"/>
      <c r="RQP10" s="619"/>
      <c r="RQQ10" s="619"/>
      <c r="RQR10" s="619"/>
      <c r="RQS10" s="619"/>
      <c r="RQT10" s="619"/>
      <c r="RQU10" s="619"/>
      <c r="RQV10" s="619"/>
      <c r="RQW10" s="619"/>
      <c r="RQX10" s="619"/>
      <c r="RQY10" s="619"/>
      <c r="RQZ10" s="619"/>
      <c r="RRA10" s="619"/>
      <c r="RRB10" s="619"/>
      <c r="RRC10" s="619"/>
      <c r="RRD10" s="619"/>
      <c r="RRE10" s="619"/>
      <c r="RRF10" s="619"/>
      <c r="RRG10" s="619"/>
      <c r="RRH10" s="619"/>
      <c r="RRI10" s="619"/>
      <c r="RRJ10" s="619"/>
      <c r="RRK10" s="619"/>
      <c r="RRL10" s="619"/>
      <c r="RRM10" s="619"/>
      <c r="RRN10" s="619"/>
      <c r="RRO10" s="619"/>
      <c r="RRP10" s="619"/>
      <c r="RRQ10" s="619"/>
      <c r="RRR10" s="619"/>
      <c r="RRS10" s="619"/>
      <c r="RRT10" s="619"/>
      <c r="RRU10" s="619"/>
      <c r="RRV10" s="619"/>
      <c r="RRW10" s="619"/>
      <c r="RRX10" s="619"/>
      <c r="RRY10" s="619"/>
      <c r="RRZ10" s="619"/>
      <c r="RSA10" s="619"/>
      <c r="RSB10" s="619"/>
      <c r="RSC10" s="619"/>
      <c r="RSD10" s="619"/>
      <c r="RSE10" s="619"/>
      <c r="RSF10" s="619"/>
      <c r="RSG10" s="619"/>
      <c r="RSH10" s="619"/>
      <c r="RSI10" s="619"/>
      <c r="RSJ10" s="619"/>
      <c r="RSK10" s="619"/>
      <c r="RSL10" s="619"/>
      <c r="RSM10" s="619"/>
      <c r="RSN10" s="619"/>
      <c r="RSO10" s="619"/>
      <c r="RSP10" s="619"/>
      <c r="RSQ10" s="619"/>
      <c r="RSR10" s="619"/>
      <c r="RSS10" s="619"/>
      <c r="RST10" s="619"/>
      <c r="RSU10" s="619"/>
      <c r="RSV10" s="619"/>
      <c r="RSW10" s="619"/>
      <c r="RSX10" s="619"/>
      <c r="RSY10" s="619"/>
      <c r="RSZ10" s="619"/>
      <c r="RTA10" s="619"/>
      <c r="RTB10" s="619"/>
      <c r="RTC10" s="619"/>
      <c r="RTD10" s="619"/>
      <c r="RTE10" s="619"/>
      <c r="RTF10" s="619"/>
      <c r="RTG10" s="619"/>
      <c r="RTH10" s="619"/>
      <c r="RTI10" s="619"/>
      <c r="RTJ10" s="619"/>
      <c r="RTK10" s="619"/>
      <c r="RTL10" s="619"/>
      <c r="RTM10" s="619"/>
      <c r="RTN10" s="619"/>
      <c r="RTO10" s="619"/>
      <c r="RTP10" s="619"/>
      <c r="RTQ10" s="619"/>
      <c r="RTR10" s="619"/>
      <c r="RTS10" s="619"/>
      <c r="RTT10" s="619"/>
      <c r="RTU10" s="619"/>
      <c r="RTV10" s="619"/>
      <c r="RTW10" s="619"/>
      <c r="RTX10" s="619"/>
      <c r="RTY10" s="619"/>
      <c r="RTZ10" s="619"/>
      <c r="RUA10" s="619"/>
      <c r="RUB10" s="619"/>
      <c r="RUC10" s="619"/>
      <c r="RUD10" s="619"/>
      <c r="RUE10" s="619"/>
      <c r="RUF10" s="619"/>
      <c r="RUG10" s="619"/>
      <c r="RUH10" s="619"/>
      <c r="RUI10" s="619"/>
      <c r="RUJ10" s="619"/>
      <c r="RUK10" s="619"/>
      <c r="RUL10" s="619"/>
      <c r="RUM10" s="619"/>
      <c r="RUN10" s="619"/>
      <c r="RUO10" s="619"/>
      <c r="RUP10" s="619"/>
      <c r="RUQ10" s="619"/>
      <c r="RUR10" s="619"/>
      <c r="RUS10" s="619"/>
      <c r="RUT10" s="619"/>
      <c r="RUU10" s="619"/>
      <c r="RUV10" s="619"/>
      <c r="RUW10" s="619"/>
      <c r="RUX10" s="619"/>
      <c r="RUY10" s="619"/>
      <c r="RUZ10" s="619"/>
      <c r="RVA10" s="619"/>
      <c r="RVB10" s="619"/>
      <c r="RVC10" s="619"/>
      <c r="RVD10" s="619"/>
      <c r="RVE10" s="619"/>
      <c r="RVF10" s="619"/>
      <c r="RVG10" s="619"/>
      <c r="RVH10" s="619"/>
      <c r="RVI10" s="619"/>
      <c r="RVJ10" s="619"/>
      <c r="RVK10" s="619"/>
      <c r="RVL10" s="619"/>
      <c r="RVM10" s="619"/>
      <c r="RVN10" s="619"/>
      <c r="RVO10" s="619"/>
      <c r="RVP10" s="619"/>
      <c r="RVQ10" s="619"/>
      <c r="RVR10" s="619"/>
      <c r="RVS10" s="619"/>
      <c r="RVT10" s="619"/>
      <c r="RVU10" s="619"/>
      <c r="RVV10" s="619"/>
      <c r="RVW10" s="619"/>
      <c r="RVX10" s="619"/>
      <c r="RVY10" s="619"/>
      <c r="RVZ10" s="619"/>
      <c r="RWA10" s="619"/>
      <c r="RWB10" s="619"/>
      <c r="RWC10" s="619"/>
      <c r="RWD10" s="619"/>
      <c r="RWE10" s="619"/>
      <c r="RWF10" s="619"/>
      <c r="RWG10" s="619"/>
      <c r="RWH10" s="619"/>
      <c r="RWI10" s="619"/>
      <c r="RWJ10" s="619"/>
      <c r="RWK10" s="619"/>
      <c r="RWL10" s="619"/>
      <c r="RWM10" s="619"/>
      <c r="RWN10" s="619"/>
      <c r="RWO10" s="619"/>
      <c r="RWP10" s="619"/>
      <c r="RWQ10" s="619"/>
      <c r="RWR10" s="619"/>
      <c r="RWS10" s="619"/>
      <c r="RWT10" s="619"/>
      <c r="RWU10" s="619"/>
      <c r="RWV10" s="619"/>
      <c r="RWW10" s="619"/>
      <c r="RWX10" s="619"/>
      <c r="RWY10" s="619"/>
      <c r="RWZ10" s="619"/>
      <c r="RXA10" s="619"/>
      <c r="RXB10" s="619"/>
      <c r="RXC10" s="619"/>
      <c r="RXD10" s="619"/>
      <c r="RXE10" s="619"/>
      <c r="RXF10" s="619"/>
      <c r="RXG10" s="619"/>
      <c r="RXH10" s="619"/>
      <c r="RXI10" s="619"/>
      <c r="RXJ10" s="619"/>
      <c r="RXK10" s="619"/>
      <c r="RXL10" s="619"/>
      <c r="RXM10" s="619"/>
      <c r="RXN10" s="619"/>
      <c r="RXO10" s="619"/>
      <c r="RXP10" s="619"/>
      <c r="RXQ10" s="619"/>
      <c r="RXR10" s="619"/>
      <c r="RXS10" s="619"/>
      <c r="RXT10" s="619"/>
      <c r="RXU10" s="619"/>
      <c r="RXV10" s="619"/>
      <c r="RXW10" s="619"/>
      <c r="RXX10" s="619"/>
      <c r="RXY10" s="619"/>
      <c r="RXZ10" s="619"/>
      <c r="RYA10" s="619"/>
      <c r="RYB10" s="619"/>
      <c r="RYC10" s="619"/>
      <c r="RYD10" s="619"/>
      <c r="RYE10" s="619"/>
      <c r="RYF10" s="619"/>
      <c r="RYG10" s="619"/>
      <c r="RYH10" s="619"/>
      <c r="RYI10" s="619"/>
      <c r="RYJ10" s="619"/>
      <c r="RYK10" s="619"/>
      <c r="RYL10" s="619"/>
      <c r="RYM10" s="619"/>
      <c r="RYN10" s="619"/>
      <c r="RYO10" s="619"/>
      <c r="RYP10" s="619"/>
      <c r="RYQ10" s="619"/>
      <c r="RYR10" s="619"/>
      <c r="RYS10" s="619"/>
      <c r="RYT10" s="619"/>
      <c r="RYU10" s="619"/>
      <c r="RYV10" s="619"/>
      <c r="RYW10" s="619"/>
      <c r="RYX10" s="619"/>
      <c r="RYY10" s="619"/>
      <c r="RYZ10" s="619"/>
      <c r="RZA10" s="619"/>
      <c r="RZB10" s="619"/>
      <c r="RZC10" s="619"/>
      <c r="RZD10" s="619"/>
      <c r="RZE10" s="619"/>
      <c r="RZF10" s="619"/>
      <c r="RZG10" s="619"/>
      <c r="RZH10" s="619"/>
      <c r="RZI10" s="619"/>
      <c r="RZJ10" s="619"/>
      <c r="RZK10" s="619"/>
      <c r="RZL10" s="619"/>
      <c r="RZM10" s="619"/>
      <c r="RZN10" s="619"/>
      <c r="RZO10" s="619"/>
      <c r="RZP10" s="619"/>
      <c r="RZQ10" s="619"/>
      <c r="RZR10" s="619"/>
      <c r="RZS10" s="619"/>
      <c r="RZT10" s="619"/>
      <c r="RZU10" s="619"/>
      <c r="RZV10" s="619"/>
      <c r="RZW10" s="619"/>
      <c r="RZX10" s="619"/>
      <c r="RZY10" s="619"/>
      <c r="RZZ10" s="619"/>
      <c r="SAA10" s="619"/>
      <c r="SAB10" s="619"/>
      <c r="SAC10" s="619"/>
      <c r="SAD10" s="619"/>
      <c r="SAE10" s="619"/>
      <c r="SAF10" s="619"/>
      <c r="SAG10" s="619"/>
      <c r="SAH10" s="619"/>
      <c r="SAI10" s="619"/>
      <c r="SAJ10" s="619"/>
      <c r="SAK10" s="619"/>
      <c r="SAL10" s="619"/>
      <c r="SAM10" s="619"/>
      <c r="SAN10" s="619"/>
      <c r="SAO10" s="619"/>
      <c r="SAP10" s="619"/>
      <c r="SAQ10" s="619"/>
      <c r="SAR10" s="619"/>
      <c r="SAS10" s="619"/>
      <c r="SAT10" s="619"/>
      <c r="SAU10" s="619"/>
      <c r="SAV10" s="619"/>
      <c r="SAW10" s="619"/>
      <c r="SAX10" s="619"/>
      <c r="SAY10" s="619"/>
      <c r="SAZ10" s="619"/>
      <c r="SBA10" s="619"/>
      <c r="SBB10" s="619"/>
      <c r="SBC10" s="619"/>
      <c r="SBD10" s="619"/>
      <c r="SBE10" s="619"/>
      <c r="SBF10" s="619"/>
      <c r="SBG10" s="619"/>
      <c r="SBH10" s="619"/>
      <c r="SBI10" s="619"/>
      <c r="SBJ10" s="619"/>
      <c r="SBK10" s="619"/>
      <c r="SBL10" s="619"/>
      <c r="SBM10" s="619"/>
      <c r="SBN10" s="619"/>
      <c r="SBO10" s="619"/>
      <c r="SBP10" s="619"/>
      <c r="SBQ10" s="619"/>
      <c r="SBR10" s="619"/>
      <c r="SBS10" s="619"/>
      <c r="SBT10" s="619"/>
      <c r="SBU10" s="619"/>
      <c r="SBV10" s="619"/>
      <c r="SBW10" s="619"/>
      <c r="SBX10" s="619"/>
      <c r="SBY10" s="619"/>
      <c r="SBZ10" s="619"/>
      <c r="SCA10" s="619"/>
      <c r="SCB10" s="619"/>
      <c r="SCC10" s="619"/>
      <c r="SCD10" s="619"/>
      <c r="SCE10" s="619"/>
      <c r="SCF10" s="619"/>
      <c r="SCG10" s="619"/>
      <c r="SCH10" s="619"/>
      <c r="SCI10" s="619"/>
      <c r="SCJ10" s="619"/>
      <c r="SCK10" s="619"/>
      <c r="SCL10" s="619"/>
      <c r="SCM10" s="619"/>
      <c r="SCN10" s="619"/>
      <c r="SCO10" s="619"/>
      <c r="SCP10" s="619"/>
      <c r="SCQ10" s="619"/>
      <c r="SCR10" s="619"/>
      <c r="SCS10" s="619"/>
      <c r="SCT10" s="619"/>
      <c r="SCU10" s="619"/>
      <c r="SCV10" s="619"/>
      <c r="SCW10" s="619"/>
      <c r="SCX10" s="619"/>
      <c r="SCY10" s="619"/>
      <c r="SCZ10" s="619"/>
      <c r="SDA10" s="619"/>
      <c r="SDB10" s="619"/>
      <c r="SDC10" s="619"/>
      <c r="SDD10" s="619"/>
      <c r="SDE10" s="619"/>
      <c r="SDF10" s="619"/>
      <c r="SDG10" s="619"/>
      <c r="SDH10" s="619"/>
      <c r="SDI10" s="619"/>
      <c r="SDJ10" s="619"/>
      <c r="SDK10" s="619"/>
      <c r="SDL10" s="619"/>
      <c r="SDM10" s="619"/>
      <c r="SDN10" s="619"/>
      <c r="SDO10" s="619"/>
      <c r="SDP10" s="619"/>
      <c r="SDQ10" s="619"/>
      <c r="SDR10" s="619"/>
      <c r="SDS10" s="619"/>
      <c r="SDT10" s="619"/>
      <c r="SDU10" s="619"/>
      <c r="SDV10" s="619"/>
      <c r="SDW10" s="619"/>
      <c r="SDX10" s="619"/>
      <c r="SDY10" s="619"/>
      <c r="SDZ10" s="619"/>
      <c r="SEA10" s="619"/>
      <c r="SEB10" s="619"/>
      <c r="SEC10" s="619"/>
      <c r="SED10" s="619"/>
      <c r="SEE10" s="619"/>
      <c r="SEF10" s="619"/>
      <c r="SEG10" s="619"/>
      <c r="SEH10" s="619"/>
      <c r="SEI10" s="619"/>
      <c r="SEJ10" s="619"/>
      <c r="SEK10" s="619"/>
      <c r="SEL10" s="619"/>
      <c r="SEM10" s="619"/>
      <c r="SEN10" s="619"/>
      <c r="SEO10" s="619"/>
      <c r="SEP10" s="619"/>
      <c r="SEQ10" s="619"/>
      <c r="SER10" s="619"/>
      <c r="SES10" s="619"/>
      <c r="SET10" s="619"/>
      <c r="SEU10" s="619"/>
      <c r="SEV10" s="619"/>
      <c r="SEW10" s="619"/>
      <c r="SEX10" s="619"/>
      <c r="SEY10" s="619"/>
      <c r="SEZ10" s="619"/>
      <c r="SFA10" s="619"/>
      <c r="SFB10" s="619"/>
      <c r="SFC10" s="619"/>
      <c r="SFD10" s="619"/>
      <c r="SFE10" s="619"/>
      <c r="SFF10" s="619"/>
      <c r="SFG10" s="619"/>
      <c r="SFH10" s="619"/>
      <c r="SFI10" s="619"/>
      <c r="SFJ10" s="619"/>
      <c r="SFK10" s="619"/>
      <c r="SFL10" s="619"/>
      <c r="SFM10" s="619"/>
      <c r="SFN10" s="619"/>
      <c r="SFO10" s="619"/>
      <c r="SFP10" s="619"/>
      <c r="SFQ10" s="619"/>
      <c r="SFR10" s="619"/>
      <c r="SFS10" s="619"/>
      <c r="SFT10" s="619"/>
      <c r="SFU10" s="619"/>
      <c r="SFV10" s="619"/>
      <c r="SFW10" s="619"/>
      <c r="SFX10" s="619"/>
      <c r="SFY10" s="619"/>
      <c r="SFZ10" s="619"/>
      <c r="SGA10" s="619"/>
      <c r="SGB10" s="619"/>
      <c r="SGC10" s="619"/>
      <c r="SGD10" s="619"/>
      <c r="SGE10" s="619"/>
      <c r="SGF10" s="619"/>
      <c r="SGG10" s="619"/>
      <c r="SGH10" s="619"/>
      <c r="SGI10" s="619"/>
      <c r="SGJ10" s="619"/>
      <c r="SGK10" s="619"/>
      <c r="SGL10" s="619"/>
      <c r="SGM10" s="619"/>
      <c r="SGN10" s="619"/>
      <c r="SGO10" s="619"/>
      <c r="SGP10" s="619"/>
      <c r="SGQ10" s="619"/>
      <c r="SGR10" s="619"/>
      <c r="SGS10" s="619"/>
      <c r="SGT10" s="619"/>
      <c r="SGU10" s="619"/>
      <c r="SGV10" s="619"/>
      <c r="SGW10" s="619"/>
      <c r="SGX10" s="619"/>
      <c r="SGY10" s="619"/>
      <c r="SGZ10" s="619"/>
      <c r="SHA10" s="619"/>
      <c r="SHB10" s="619"/>
      <c r="SHC10" s="619"/>
      <c r="SHD10" s="619"/>
      <c r="SHE10" s="619"/>
      <c r="SHF10" s="619"/>
      <c r="SHG10" s="619"/>
      <c r="SHH10" s="619"/>
      <c r="SHI10" s="619"/>
      <c r="SHJ10" s="619"/>
      <c r="SHK10" s="619"/>
      <c r="SHL10" s="619"/>
      <c r="SHM10" s="619"/>
      <c r="SHN10" s="619"/>
      <c r="SHO10" s="619"/>
      <c r="SHP10" s="619"/>
      <c r="SHQ10" s="619"/>
      <c r="SHR10" s="619"/>
      <c r="SHS10" s="619"/>
      <c r="SHT10" s="619"/>
      <c r="SHU10" s="619"/>
      <c r="SHV10" s="619"/>
      <c r="SHW10" s="619"/>
      <c r="SHX10" s="619"/>
      <c r="SHY10" s="619"/>
      <c r="SHZ10" s="619"/>
      <c r="SIA10" s="619"/>
      <c r="SIB10" s="619"/>
      <c r="SIC10" s="619"/>
      <c r="SID10" s="619"/>
      <c r="SIE10" s="619"/>
      <c r="SIF10" s="619"/>
      <c r="SIG10" s="619"/>
      <c r="SIH10" s="619"/>
      <c r="SII10" s="619"/>
      <c r="SIJ10" s="619"/>
      <c r="SIK10" s="619"/>
      <c r="SIL10" s="619"/>
      <c r="SIM10" s="619"/>
      <c r="SIN10" s="619"/>
      <c r="SIO10" s="619"/>
      <c r="SIP10" s="619"/>
      <c r="SIQ10" s="619"/>
      <c r="SIR10" s="619"/>
      <c r="SIS10" s="619"/>
      <c r="SIT10" s="619"/>
      <c r="SIU10" s="619"/>
      <c r="SIV10" s="619"/>
      <c r="SIW10" s="619"/>
      <c r="SIX10" s="619"/>
      <c r="SIY10" s="619"/>
      <c r="SIZ10" s="619"/>
      <c r="SJA10" s="619"/>
      <c r="SJB10" s="619"/>
      <c r="SJC10" s="619"/>
      <c r="SJD10" s="619"/>
      <c r="SJE10" s="619"/>
      <c r="SJF10" s="619"/>
      <c r="SJG10" s="619"/>
      <c r="SJH10" s="619"/>
      <c r="SJI10" s="619"/>
      <c r="SJJ10" s="619"/>
      <c r="SJK10" s="619"/>
      <c r="SJL10" s="619"/>
      <c r="SJM10" s="619"/>
      <c r="SJN10" s="619"/>
      <c r="SJO10" s="619"/>
      <c r="SJP10" s="619"/>
      <c r="SJQ10" s="619"/>
      <c r="SJR10" s="619"/>
      <c r="SJS10" s="619"/>
      <c r="SJT10" s="619"/>
      <c r="SJU10" s="619"/>
      <c r="SJV10" s="619"/>
      <c r="SJW10" s="619"/>
      <c r="SJX10" s="619"/>
      <c r="SJY10" s="619"/>
      <c r="SJZ10" s="619"/>
      <c r="SKA10" s="619"/>
      <c r="SKB10" s="619"/>
      <c r="SKC10" s="619"/>
      <c r="SKD10" s="619"/>
      <c r="SKE10" s="619"/>
      <c r="SKF10" s="619"/>
      <c r="SKG10" s="619"/>
      <c r="SKH10" s="619"/>
      <c r="SKI10" s="619"/>
      <c r="SKJ10" s="619"/>
      <c r="SKK10" s="619"/>
      <c r="SKL10" s="619"/>
      <c r="SKM10" s="619"/>
      <c r="SKN10" s="619"/>
      <c r="SKO10" s="619"/>
      <c r="SKP10" s="619"/>
      <c r="SKQ10" s="619"/>
      <c r="SKR10" s="619"/>
      <c r="SKS10" s="619"/>
      <c r="SKT10" s="619"/>
      <c r="SKU10" s="619"/>
      <c r="SKV10" s="619"/>
      <c r="SKW10" s="619"/>
      <c r="SKX10" s="619"/>
      <c r="SKY10" s="619"/>
      <c r="SKZ10" s="619"/>
      <c r="SLA10" s="619"/>
      <c r="SLB10" s="619"/>
      <c r="SLC10" s="619"/>
      <c r="SLD10" s="619"/>
      <c r="SLE10" s="619"/>
      <c r="SLF10" s="619"/>
      <c r="SLG10" s="619"/>
      <c r="SLH10" s="619"/>
      <c r="SLI10" s="619"/>
      <c r="SLJ10" s="619"/>
      <c r="SLK10" s="619"/>
      <c r="SLL10" s="619"/>
      <c r="SLM10" s="619"/>
      <c r="SLN10" s="619"/>
      <c r="SLO10" s="619"/>
      <c r="SLP10" s="619"/>
      <c r="SLQ10" s="619"/>
      <c r="SLR10" s="619"/>
      <c r="SLS10" s="619"/>
      <c r="SLT10" s="619"/>
      <c r="SLU10" s="619"/>
      <c r="SLV10" s="619"/>
      <c r="SLW10" s="619"/>
      <c r="SLX10" s="619"/>
      <c r="SLY10" s="619"/>
      <c r="SLZ10" s="619"/>
      <c r="SMA10" s="619"/>
      <c r="SMB10" s="619"/>
      <c r="SMC10" s="619"/>
      <c r="SMD10" s="619"/>
      <c r="SME10" s="619"/>
      <c r="SMF10" s="619"/>
      <c r="SMG10" s="619"/>
      <c r="SMH10" s="619"/>
      <c r="SMI10" s="619"/>
      <c r="SMJ10" s="619"/>
      <c r="SMK10" s="619"/>
      <c r="SML10" s="619"/>
      <c r="SMM10" s="619"/>
      <c r="SMN10" s="619"/>
      <c r="SMO10" s="619"/>
      <c r="SMP10" s="619"/>
      <c r="SMQ10" s="619"/>
      <c r="SMR10" s="619"/>
      <c r="SMS10" s="619"/>
      <c r="SMT10" s="619"/>
      <c r="SMU10" s="619"/>
      <c r="SMV10" s="619"/>
      <c r="SMW10" s="619"/>
      <c r="SMX10" s="619"/>
      <c r="SMY10" s="619"/>
      <c r="SMZ10" s="619"/>
      <c r="SNA10" s="619"/>
      <c r="SNB10" s="619"/>
      <c r="SNC10" s="619"/>
      <c r="SND10" s="619"/>
      <c r="SNE10" s="619"/>
      <c r="SNF10" s="619"/>
      <c r="SNG10" s="619"/>
      <c r="SNH10" s="619"/>
      <c r="SNI10" s="619"/>
      <c r="SNJ10" s="619"/>
      <c r="SNK10" s="619"/>
      <c r="SNL10" s="619"/>
      <c r="SNM10" s="619"/>
      <c r="SNN10" s="619"/>
      <c r="SNO10" s="619"/>
      <c r="SNP10" s="619"/>
      <c r="SNQ10" s="619"/>
      <c r="SNR10" s="619"/>
      <c r="SNS10" s="619"/>
      <c r="SNT10" s="619"/>
      <c r="SNU10" s="619"/>
      <c r="SNV10" s="619"/>
      <c r="SNW10" s="619"/>
      <c r="SNX10" s="619"/>
      <c r="SNY10" s="619"/>
      <c r="SNZ10" s="619"/>
      <c r="SOA10" s="619"/>
      <c r="SOB10" s="619"/>
      <c r="SOC10" s="619"/>
      <c r="SOD10" s="619"/>
      <c r="SOE10" s="619"/>
      <c r="SOF10" s="619"/>
      <c r="SOG10" s="619"/>
      <c r="SOH10" s="619"/>
      <c r="SOI10" s="619"/>
      <c r="SOJ10" s="619"/>
      <c r="SOK10" s="619"/>
      <c r="SOL10" s="619"/>
      <c r="SOM10" s="619"/>
      <c r="SON10" s="619"/>
      <c r="SOO10" s="619"/>
      <c r="SOP10" s="619"/>
      <c r="SOQ10" s="619"/>
      <c r="SOR10" s="619"/>
      <c r="SOS10" s="619"/>
      <c r="SOT10" s="619"/>
      <c r="SOU10" s="619"/>
      <c r="SOV10" s="619"/>
      <c r="SOW10" s="619"/>
      <c r="SOX10" s="619"/>
      <c r="SOY10" s="619"/>
      <c r="SOZ10" s="619"/>
      <c r="SPA10" s="619"/>
      <c r="SPB10" s="619"/>
      <c r="SPC10" s="619"/>
      <c r="SPD10" s="619"/>
      <c r="SPE10" s="619"/>
      <c r="SPF10" s="619"/>
      <c r="SPG10" s="619"/>
      <c r="SPH10" s="619"/>
      <c r="SPI10" s="619"/>
      <c r="SPJ10" s="619"/>
      <c r="SPK10" s="619"/>
      <c r="SPL10" s="619"/>
      <c r="SPM10" s="619"/>
      <c r="SPN10" s="619"/>
      <c r="SPO10" s="619"/>
      <c r="SPP10" s="619"/>
      <c r="SPQ10" s="619"/>
      <c r="SPR10" s="619"/>
      <c r="SPS10" s="619"/>
      <c r="SPT10" s="619"/>
      <c r="SPU10" s="619"/>
      <c r="SPV10" s="619"/>
      <c r="SPW10" s="619"/>
      <c r="SPX10" s="619"/>
      <c r="SPY10" s="619"/>
      <c r="SPZ10" s="619"/>
      <c r="SQA10" s="619"/>
      <c r="SQB10" s="619"/>
      <c r="SQC10" s="619"/>
      <c r="SQD10" s="619"/>
      <c r="SQE10" s="619"/>
      <c r="SQF10" s="619"/>
      <c r="SQG10" s="619"/>
      <c r="SQH10" s="619"/>
      <c r="SQI10" s="619"/>
      <c r="SQJ10" s="619"/>
      <c r="SQK10" s="619"/>
      <c r="SQL10" s="619"/>
      <c r="SQM10" s="619"/>
      <c r="SQN10" s="619"/>
      <c r="SQO10" s="619"/>
      <c r="SQP10" s="619"/>
      <c r="SQQ10" s="619"/>
      <c r="SQR10" s="619"/>
      <c r="SQS10" s="619"/>
      <c r="SQT10" s="619"/>
      <c r="SQU10" s="619"/>
      <c r="SQV10" s="619"/>
      <c r="SQW10" s="619"/>
      <c r="SQX10" s="619"/>
      <c r="SQY10" s="619"/>
      <c r="SQZ10" s="619"/>
      <c r="SRA10" s="619"/>
      <c r="SRB10" s="619"/>
      <c r="SRC10" s="619"/>
      <c r="SRD10" s="619"/>
      <c r="SRE10" s="619"/>
      <c r="SRF10" s="619"/>
      <c r="SRG10" s="619"/>
      <c r="SRH10" s="619"/>
      <c r="SRI10" s="619"/>
      <c r="SRJ10" s="619"/>
      <c r="SRK10" s="619"/>
      <c r="SRL10" s="619"/>
      <c r="SRM10" s="619"/>
      <c r="SRN10" s="619"/>
      <c r="SRO10" s="619"/>
      <c r="SRP10" s="619"/>
      <c r="SRQ10" s="619"/>
      <c r="SRR10" s="619"/>
      <c r="SRS10" s="619"/>
      <c r="SRT10" s="619"/>
      <c r="SRU10" s="619"/>
      <c r="SRV10" s="619"/>
      <c r="SRW10" s="619"/>
      <c r="SRX10" s="619"/>
      <c r="SRY10" s="619"/>
      <c r="SRZ10" s="619"/>
      <c r="SSA10" s="619"/>
      <c r="SSB10" s="619"/>
      <c r="SSC10" s="619"/>
      <c r="SSD10" s="619"/>
      <c r="SSE10" s="619"/>
      <c r="SSF10" s="619"/>
      <c r="SSG10" s="619"/>
      <c r="SSH10" s="619"/>
      <c r="SSI10" s="619"/>
      <c r="SSJ10" s="619"/>
      <c r="SSK10" s="619"/>
      <c r="SSL10" s="619"/>
      <c r="SSM10" s="619"/>
      <c r="SSN10" s="619"/>
      <c r="SSO10" s="619"/>
      <c r="SSP10" s="619"/>
      <c r="SSQ10" s="619"/>
      <c r="SSR10" s="619"/>
      <c r="SSS10" s="619"/>
      <c r="SST10" s="619"/>
      <c r="SSU10" s="619"/>
      <c r="SSV10" s="619"/>
      <c r="SSW10" s="619"/>
      <c r="SSX10" s="619"/>
      <c r="SSY10" s="619"/>
      <c r="SSZ10" s="619"/>
      <c r="STA10" s="619"/>
      <c r="STB10" s="619"/>
      <c r="STC10" s="619"/>
      <c r="STD10" s="619"/>
      <c r="STE10" s="619"/>
      <c r="STF10" s="619"/>
      <c r="STG10" s="619"/>
      <c r="STH10" s="619"/>
      <c r="STI10" s="619"/>
      <c r="STJ10" s="619"/>
      <c r="STK10" s="619"/>
      <c r="STL10" s="619"/>
      <c r="STM10" s="619"/>
      <c r="STN10" s="619"/>
      <c r="STO10" s="619"/>
      <c r="STP10" s="619"/>
      <c r="STQ10" s="619"/>
      <c r="STR10" s="619"/>
      <c r="STS10" s="619"/>
      <c r="STT10" s="619"/>
      <c r="STU10" s="619"/>
      <c r="STV10" s="619"/>
      <c r="STW10" s="619"/>
      <c r="STX10" s="619"/>
      <c r="STY10" s="619"/>
      <c r="STZ10" s="619"/>
      <c r="SUA10" s="619"/>
      <c r="SUB10" s="619"/>
      <c r="SUC10" s="619"/>
      <c r="SUD10" s="619"/>
      <c r="SUE10" s="619"/>
      <c r="SUF10" s="619"/>
      <c r="SUG10" s="619"/>
      <c r="SUH10" s="619"/>
      <c r="SUI10" s="619"/>
      <c r="SUJ10" s="619"/>
      <c r="SUK10" s="619"/>
      <c r="SUL10" s="619"/>
      <c r="SUM10" s="619"/>
      <c r="SUN10" s="619"/>
      <c r="SUO10" s="619"/>
      <c r="SUP10" s="619"/>
      <c r="SUQ10" s="619"/>
      <c r="SUR10" s="619"/>
      <c r="SUS10" s="619"/>
      <c r="SUT10" s="619"/>
      <c r="SUU10" s="619"/>
      <c r="SUV10" s="619"/>
      <c r="SUW10" s="619"/>
      <c r="SUX10" s="619"/>
      <c r="SUY10" s="619"/>
      <c r="SUZ10" s="619"/>
      <c r="SVA10" s="619"/>
      <c r="SVB10" s="619"/>
      <c r="SVC10" s="619"/>
      <c r="SVD10" s="619"/>
      <c r="SVE10" s="619"/>
      <c r="SVF10" s="619"/>
      <c r="SVG10" s="619"/>
      <c r="SVH10" s="619"/>
      <c r="SVI10" s="619"/>
      <c r="SVJ10" s="619"/>
      <c r="SVK10" s="619"/>
      <c r="SVL10" s="619"/>
      <c r="SVM10" s="619"/>
      <c r="SVN10" s="619"/>
      <c r="SVO10" s="619"/>
      <c r="SVP10" s="619"/>
      <c r="SVQ10" s="619"/>
      <c r="SVR10" s="619"/>
      <c r="SVS10" s="619"/>
      <c r="SVT10" s="619"/>
      <c r="SVU10" s="619"/>
      <c r="SVV10" s="619"/>
      <c r="SVW10" s="619"/>
      <c r="SVX10" s="619"/>
      <c r="SVY10" s="619"/>
      <c r="SVZ10" s="619"/>
      <c r="SWA10" s="619"/>
      <c r="SWB10" s="619"/>
      <c r="SWC10" s="619"/>
      <c r="SWD10" s="619"/>
      <c r="SWE10" s="619"/>
      <c r="SWF10" s="619"/>
      <c r="SWG10" s="619"/>
      <c r="SWH10" s="619"/>
      <c r="SWI10" s="619"/>
      <c r="SWJ10" s="619"/>
      <c r="SWK10" s="619"/>
      <c r="SWL10" s="619"/>
      <c r="SWM10" s="619"/>
      <c r="SWN10" s="619"/>
      <c r="SWO10" s="619"/>
      <c r="SWP10" s="619"/>
      <c r="SWQ10" s="619"/>
      <c r="SWR10" s="619"/>
      <c r="SWS10" s="619"/>
      <c r="SWT10" s="619"/>
      <c r="SWU10" s="619"/>
      <c r="SWV10" s="619"/>
      <c r="SWW10" s="619"/>
      <c r="SWX10" s="619"/>
      <c r="SWY10" s="619"/>
      <c r="SWZ10" s="619"/>
      <c r="SXA10" s="619"/>
      <c r="SXB10" s="619"/>
      <c r="SXC10" s="619"/>
      <c r="SXD10" s="619"/>
      <c r="SXE10" s="619"/>
      <c r="SXF10" s="619"/>
      <c r="SXG10" s="619"/>
      <c r="SXH10" s="619"/>
      <c r="SXI10" s="619"/>
      <c r="SXJ10" s="619"/>
      <c r="SXK10" s="619"/>
      <c r="SXL10" s="619"/>
      <c r="SXM10" s="619"/>
      <c r="SXN10" s="619"/>
      <c r="SXO10" s="619"/>
      <c r="SXP10" s="619"/>
      <c r="SXQ10" s="619"/>
      <c r="SXR10" s="619"/>
      <c r="SXS10" s="619"/>
      <c r="SXT10" s="619"/>
      <c r="SXU10" s="619"/>
      <c r="SXV10" s="619"/>
      <c r="SXW10" s="619"/>
      <c r="SXX10" s="619"/>
      <c r="SXY10" s="619"/>
      <c r="SXZ10" s="619"/>
      <c r="SYA10" s="619"/>
      <c r="SYB10" s="619"/>
      <c r="SYC10" s="619"/>
      <c r="SYD10" s="619"/>
      <c r="SYE10" s="619"/>
      <c r="SYF10" s="619"/>
      <c r="SYG10" s="619"/>
      <c r="SYH10" s="619"/>
      <c r="SYI10" s="619"/>
      <c r="SYJ10" s="619"/>
      <c r="SYK10" s="619"/>
      <c r="SYL10" s="619"/>
      <c r="SYM10" s="619"/>
      <c r="SYN10" s="619"/>
      <c r="SYO10" s="619"/>
      <c r="SYP10" s="619"/>
      <c r="SYQ10" s="619"/>
      <c r="SYR10" s="619"/>
      <c r="SYS10" s="619"/>
      <c r="SYT10" s="619"/>
      <c r="SYU10" s="619"/>
      <c r="SYV10" s="619"/>
      <c r="SYW10" s="619"/>
      <c r="SYX10" s="619"/>
      <c r="SYY10" s="619"/>
      <c r="SYZ10" s="619"/>
      <c r="SZA10" s="619"/>
      <c r="SZB10" s="619"/>
      <c r="SZC10" s="619"/>
      <c r="SZD10" s="619"/>
      <c r="SZE10" s="619"/>
      <c r="SZF10" s="619"/>
      <c r="SZG10" s="619"/>
      <c r="SZH10" s="619"/>
      <c r="SZI10" s="619"/>
      <c r="SZJ10" s="619"/>
      <c r="SZK10" s="619"/>
      <c r="SZL10" s="619"/>
      <c r="SZM10" s="619"/>
      <c r="SZN10" s="619"/>
      <c r="SZO10" s="619"/>
      <c r="SZP10" s="619"/>
      <c r="SZQ10" s="619"/>
      <c r="SZR10" s="619"/>
      <c r="SZS10" s="619"/>
      <c r="SZT10" s="619"/>
      <c r="SZU10" s="619"/>
      <c r="SZV10" s="619"/>
      <c r="SZW10" s="619"/>
      <c r="SZX10" s="619"/>
      <c r="SZY10" s="619"/>
      <c r="SZZ10" s="619"/>
      <c r="TAA10" s="619"/>
      <c r="TAB10" s="619"/>
      <c r="TAC10" s="619"/>
      <c r="TAD10" s="619"/>
      <c r="TAE10" s="619"/>
      <c r="TAF10" s="619"/>
      <c r="TAG10" s="619"/>
      <c r="TAH10" s="619"/>
      <c r="TAI10" s="619"/>
      <c r="TAJ10" s="619"/>
      <c r="TAK10" s="619"/>
      <c r="TAL10" s="619"/>
      <c r="TAM10" s="619"/>
      <c r="TAN10" s="619"/>
      <c r="TAO10" s="619"/>
      <c r="TAP10" s="619"/>
      <c r="TAQ10" s="619"/>
      <c r="TAR10" s="619"/>
      <c r="TAS10" s="619"/>
      <c r="TAT10" s="619"/>
      <c r="TAU10" s="619"/>
      <c r="TAV10" s="619"/>
      <c r="TAW10" s="619"/>
      <c r="TAX10" s="619"/>
      <c r="TAY10" s="619"/>
      <c r="TAZ10" s="619"/>
      <c r="TBA10" s="619"/>
      <c r="TBB10" s="619"/>
      <c r="TBC10" s="619"/>
      <c r="TBD10" s="619"/>
      <c r="TBE10" s="619"/>
      <c r="TBF10" s="619"/>
      <c r="TBG10" s="619"/>
      <c r="TBH10" s="619"/>
      <c r="TBI10" s="619"/>
      <c r="TBJ10" s="619"/>
      <c r="TBK10" s="619"/>
      <c r="TBL10" s="619"/>
      <c r="TBM10" s="619"/>
      <c r="TBN10" s="619"/>
      <c r="TBO10" s="619"/>
      <c r="TBP10" s="619"/>
      <c r="TBQ10" s="619"/>
      <c r="TBR10" s="619"/>
      <c r="TBS10" s="619"/>
      <c r="TBT10" s="619"/>
      <c r="TBU10" s="619"/>
      <c r="TBV10" s="619"/>
      <c r="TBW10" s="619"/>
      <c r="TBX10" s="619"/>
      <c r="TBY10" s="619"/>
      <c r="TBZ10" s="619"/>
      <c r="TCA10" s="619"/>
      <c r="TCB10" s="619"/>
      <c r="TCC10" s="619"/>
      <c r="TCD10" s="619"/>
      <c r="TCE10" s="619"/>
      <c r="TCF10" s="619"/>
      <c r="TCG10" s="619"/>
      <c r="TCH10" s="619"/>
      <c r="TCI10" s="619"/>
      <c r="TCJ10" s="619"/>
      <c r="TCK10" s="619"/>
      <c r="TCL10" s="619"/>
      <c r="TCM10" s="619"/>
      <c r="TCN10" s="619"/>
      <c r="TCO10" s="619"/>
      <c r="TCP10" s="619"/>
      <c r="TCQ10" s="619"/>
      <c r="TCR10" s="619"/>
      <c r="TCS10" s="619"/>
      <c r="TCT10" s="619"/>
      <c r="TCU10" s="619"/>
      <c r="TCV10" s="619"/>
      <c r="TCW10" s="619"/>
      <c r="TCX10" s="619"/>
      <c r="TCY10" s="619"/>
      <c r="TCZ10" s="619"/>
      <c r="TDA10" s="619"/>
      <c r="TDB10" s="619"/>
      <c r="TDC10" s="619"/>
      <c r="TDD10" s="619"/>
      <c r="TDE10" s="619"/>
      <c r="TDF10" s="619"/>
      <c r="TDG10" s="619"/>
      <c r="TDH10" s="619"/>
      <c r="TDI10" s="619"/>
      <c r="TDJ10" s="619"/>
      <c r="TDK10" s="619"/>
      <c r="TDL10" s="619"/>
      <c r="TDM10" s="619"/>
      <c r="TDN10" s="619"/>
      <c r="TDO10" s="619"/>
      <c r="TDP10" s="619"/>
      <c r="TDQ10" s="619"/>
      <c r="TDR10" s="619"/>
      <c r="TDS10" s="619"/>
      <c r="TDT10" s="619"/>
      <c r="TDU10" s="619"/>
      <c r="TDV10" s="619"/>
      <c r="TDW10" s="619"/>
      <c r="TDX10" s="619"/>
      <c r="TDY10" s="619"/>
      <c r="TDZ10" s="619"/>
      <c r="TEA10" s="619"/>
      <c r="TEB10" s="619"/>
      <c r="TEC10" s="619"/>
      <c r="TED10" s="619"/>
      <c r="TEE10" s="619"/>
      <c r="TEF10" s="619"/>
      <c r="TEG10" s="619"/>
      <c r="TEH10" s="619"/>
      <c r="TEI10" s="619"/>
      <c r="TEJ10" s="619"/>
      <c r="TEK10" s="619"/>
      <c r="TEL10" s="619"/>
      <c r="TEM10" s="619"/>
      <c r="TEN10" s="619"/>
      <c r="TEO10" s="619"/>
      <c r="TEP10" s="619"/>
      <c r="TEQ10" s="619"/>
      <c r="TER10" s="619"/>
      <c r="TES10" s="619"/>
      <c r="TET10" s="619"/>
      <c r="TEU10" s="619"/>
      <c r="TEV10" s="619"/>
      <c r="TEW10" s="619"/>
      <c r="TEX10" s="619"/>
      <c r="TEY10" s="619"/>
      <c r="TEZ10" s="619"/>
      <c r="TFA10" s="619"/>
      <c r="TFB10" s="619"/>
      <c r="TFC10" s="619"/>
      <c r="TFD10" s="619"/>
      <c r="TFE10" s="619"/>
      <c r="TFF10" s="619"/>
      <c r="TFG10" s="619"/>
      <c r="TFH10" s="619"/>
      <c r="TFI10" s="619"/>
      <c r="TFJ10" s="619"/>
      <c r="TFK10" s="619"/>
      <c r="TFL10" s="619"/>
      <c r="TFM10" s="619"/>
      <c r="TFN10" s="619"/>
      <c r="TFO10" s="619"/>
      <c r="TFP10" s="619"/>
      <c r="TFQ10" s="619"/>
      <c r="TFR10" s="619"/>
      <c r="TFS10" s="619"/>
      <c r="TFT10" s="619"/>
      <c r="TFU10" s="619"/>
      <c r="TFV10" s="619"/>
      <c r="TFW10" s="619"/>
      <c r="TFX10" s="619"/>
      <c r="TFY10" s="619"/>
      <c r="TFZ10" s="619"/>
      <c r="TGA10" s="619"/>
      <c r="TGB10" s="619"/>
      <c r="TGC10" s="619"/>
      <c r="TGD10" s="619"/>
      <c r="TGE10" s="619"/>
      <c r="TGF10" s="619"/>
      <c r="TGG10" s="619"/>
      <c r="TGH10" s="619"/>
      <c r="TGI10" s="619"/>
      <c r="TGJ10" s="619"/>
      <c r="TGK10" s="619"/>
      <c r="TGL10" s="619"/>
      <c r="TGM10" s="619"/>
      <c r="TGN10" s="619"/>
      <c r="TGO10" s="619"/>
      <c r="TGP10" s="619"/>
      <c r="TGQ10" s="619"/>
      <c r="TGR10" s="619"/>
      <c r="TGS10" s="619"/>
      <c r="TGT10" s="619"/>
      <c r="TGU10" s="619"/>
      <c r="TGV10" s="619"/>
      <c r="TGW10" s="619"/>
      <c r="TGX10" s="619"/>
      <c r="TGY10" s="619"/>
      <c r="TGZ10" s="619"/>
      <c r="THA10" s="619"/>
      <c r="THB10" s="619"/>
      <c r="THC10" s="619"/>
      <c r="THD10" s="619"/>
      <c r="THE10" s="619"/>
      <c r="THF10" s="619"/>
      <c r="THG10" s="619"/>
      <c r="THH10" s="619"/>
      <c r="THI10" s="619"/>
      <c r="THJ10" s="619"/>
      <c r="THK10" s="619"/>
      <c r="THL10" s="619"/>
      <c r="THM10" s="619"/>
      <c r="THN10" s="619"/>
      <c r="THO10" s="619"/>
      <c r="THP10" s="619"/>
      <c r="THQ10" s="619"/>
      <c r="THR10" s="619"/>
      <c r="THS10" s="619"/>
      <c r="THT10" s="619"/>
      <c r="THU10" s="619"/>
      <c r="THV10" s="619"/>
      <c r="THW10" s="619"/>
      <c r="THX10" s="619"/>
      <c r="THY10" s="619"/>
      <c r="THZ10" s="619"/>
      <c r="TIA10" s="619"/>
      <c r="TIB10" s="619"/>
      <c r="TIC10" s="619"/>
      <c r="TID10" s="619"/>
      <c r="TIE10" s="619"/>
      <c r="TIF10" s="619"/>
      <c r="TIG10" s="619"/>
      <c r="TIH10" s="619"/>
      <c r="TII10" s="619"/>
      <c r="TIJ10" s="619"/>
      <c r="TIK10" s="619"/>
      <c r="TIL10" s="619"/>
      <c r="TIM10" s="619"/>
      <c r="TIN10" s="619"/>
      <c r="TIO10" s="619"/>
      <c r="TIP10" s="619"/>
      <c r="TIQ10" s="619"/>
      <c r="TIR10" s="619"/>
      <c r="TIS10" s="619"/>
      <c r="TIT10" s="619"/>
      <c r="TIU10" s="619"/>
      <c r="TIV10" s="619"/>
      <c r="TIW10" s="619"/>
      <c r="TIX10" s="619"/>
      <c r="TIY10" s="619"/>
      <c r="TIZ10" s="619"/>
      <c r="TJA10" s="619"/>
      <c r="TJB10" s="619"/>
      <c r="TJC10" s="619"/>
      <c r="TJD10" s="619"/>
      <c r="TJE10" s="619"/>
      <c r="TJF10" s="619"/>
      <c r="TJG10" s="619"/>
      <c r="TJH10" s="619"/>
      <c r="TJI10" s="619"/>
      <c r="TJJ10" s="619"/>
      <c r="TJK10" s="619"/>
      <c r="TJL10" s="619"/>
      <c r="TJM10" s="619"/>
      <c r="TJN10" s="619"/>
      <c r="TJO10" s="619"/>
      <c r="TJP10" s="619"/>
      <c r="TJQ10" s="619"/>
      <c r="TJR10" s="619"/>
      <c r="TJS10" s="619"/>
      <c r="TJT10" s="619"/>
      <c r="TJU10" s="619"/>
      <c r="TJV10" s="619"/>
      <c r="TJW10" s="619"/>
      <c r="TJX10" s="619"/>
      <c r="TJY10" s="619"/>
      <c r="TJZ10" s="619"/>
      <c r="TKA10" s="619"/>
      <c r="TKB10" s="619"/>
      <c r="TKC10" s="619"/>
      <c r="TKD10" s="619"/>
      <c r="TKE10" s="619"/>
      <c r="TKF10" s="619"/>
      <c r="TKG10" s="619"/>
      <c r="TKH10" s="619"/>
      <c r="TKI10" s="619"/>
      <c r="TKJ10" s="619"/>
      <c r="TKK10" s="619"/>
      <c r="TKL10" s="619"/>
      <c r="TKM10" s="619"/>
      <c r="TKN10" s="619"/>
      <c r="TKO10" s="619"/>
      <c r="TKP10" s="619"/>
      <c r="TKQ10" s="619"/>
      <c r="TKR10" s="619"/>
      <c r="TKS10" s="619"/>
      <c r="TKT10" s="619"/>
      <c r="TKU10" s="619"/>
      <c r="TKV10" s="619"/>
      <c r="TKW10" s="619"/>
      <c r="TKX10" s="619"/>
      <c r="TKY10" s="619"/>
      <c r="TKZ10" s="619"/>
      <c r="TLA10" s="619"/>
      <c r="TLB10" s="619"/>
      <c r="TLC10" s="619"/>
      <c r="TLD10" s="619"/>
      <c r="TLE10" s="619"/>
      <c r="TLF10" s="619"/>
      <c r="TLG10" s="619"/>
      <c r="TLH10" s="619"/>
      <c r="TLI10" s="619"/>
      <c r="TLJ10" s="619"/>
      <c r="TLK10" s="619"/>
      <c r="TLL10" s="619"/>
      <c r="TLM10" s="619"/>
      <c r="TLN10" s="619"/>
      <c r="TLO10" s="619"/>
      <c r="TLP10" s="619"/>
      <c r="TLQ10" s="619"/>
      <c r="TLR10" s="619"/>
      <c r="TLS10" s="619"/>
      <c r="TLT10" s="619"/>
      <c r="TLU10" s="619"/>
      <c r="TLV10" s="619"/>
      <c r="TLW10" s="619"/>
      <c r="TLX10" s="619"/>
      <c r="TLY10" s="619"/>
      <c r="TLZ10" s="619"/>
      <c r="TMA10" s="619"/>
      <c r="TMB10" s="619"/>
      <c r="TMC10" s="619"/>
      <c r="TMD10" s="619"/>
      <c r="TME10" s="619"/>
      <c r="TMF10" s="619"/>
      <c r="TMG10" s="619"/>
      <c r="TMH10" s="619"/>
      <c r="TMI10" s="619"/>
      <c r="TMJ10" s="619"/>
      <c r="TMK10" s="619"/>
      <c r="TML10" s="619"/>
      <c r="TMM10" s="619"/>
      <c r="TMN10" s="619"/>
      <c r="TMO10" s="619"/>
      <c r="TMP10" s="619"/>
      <c r="TMQ10" s="619"/>
      <c r="TMR10" s="619"/>
      <c r="TMS10" s="619"/>
      <c r="TMT10" s="619"/>
      <c r="TMU10" s="619"/>
      <c r="TMV10" s="619"/>
      <c r="TMW10" s="619"/>
      <c r="TMX10" s="619"/>
      <c r="TMY10" s="619"/>
      <c r="TMZ10" s="619"/>
      <c r="TNA10" s="619"/>
      <c r="TNB10" s="619"/>
      <c r="TNC10" s="619"/>
      <c r="TND10" s="619"/>
      <c r="TNE10" s="619"/>
      <c r="TNF10" s="619"/>
      <c r="TNG10" s="619"/>
      <c r="TNH10" s="619"/>
      <c r="TNI10" s="619"/>
      <c r="TNJ10" s="619"/>
      <c r="TNK10" s="619"/>
      <c r="TNL10" s="619"/>
      <c r="TNM10" s="619"/>
      <c r="TNN10" s="619"/>
      <c r="TNO10" s="619"/>
      <c r="TNP10" s="619"/>
      <c r="TNQ10" s="619"/>
      <c r="TNR10" s="619"/>
      <c r="TNS10" s="619"/>
      <c r="TNT10" s="619"/>
      <c r="TNU10" s="619"/>
      <c r="TNV10" s="619"/>
      <c r="TNW10" s="619"/>
      <c r="TNX10" s="619"/>
      <c r="TNY10" s="619"/>
      <c r="TNZ10" s="619"/>
      <c r="TOA10" s="619"/>
      <c r="TOB10" s="619"/>
      <c r="TOC10" s="619"/>
      <c r="TOD10" s="619"/>
      <c r="TOE10" s="619"/>
      <c r="TOF10" s="619"/>
      <c r="TOG10" s="619"/>
      <c r="TOH10" s="619"/>
      <c r="TOI10" s="619"/>
      <c r="TOJ10" s="619"/>
      <c r="TOK10" s="619"/>
      <c r="TOL10" s="619"/>
      <c r="TOM10" s="619"/>
      <c r="TON10" s="619"/>
      <c r="TOO10" s="619"/>
      <c r="TOP10" s="619"/>
      <c r="TOQ10" s="619"/>
      <c r="TOR10" s="619"/>
      <c r="TOS10" s="619"/>
      <c r="TOT10" s="619"/>
      <c r="TOU10" s="619"/>
      <c r="TOV10" s="619"/>
      <c r="TOW10" s="619"/>
      <c r="TOX10" s="619"/>
      <c r="TOY10" s="619"/>
      <c r="TOZ10" s="619"/>
      <c r="TPA10" s="619"/>
      <c r="TPB10" s="619"/>
      <c r="TPC10" s="619"/>
      <c r="TPD10" s="619"/>
      <c r="TPE10" s="619"/>
      <c r="TPF10" s="619"/>
      <c r="TPG10" s="619"/>
      <c r="TPH10" s="619"/>
      <c r="TPI10" s="619"/>
      <c r="TPJ10" s="619"/>
      <c r="TPK10" s="619"/>
      <c r="TPL10" s="619"/>
      <c r="TPM10" s="619"/>
      <c r="TPN10" s="619"/>
      <c r="TPO10" s="619"/>
      <c r="TPP10" s="619"/>
      <c r="TPQ10" s="619"/>
      <c r="TPR10" s="619"/>
      <c r="TPS10" s="619"/>
      <c r="TPT10" s="619"/>
      <c r="TPU10" s="619"/>
      <c r="TPV10" s="619"/>
      <c r="TPW10" s="619"/>
      <c r="TPX10" s="619"/>
      <c r="TPY10" s="619"/>
      <c r="TPZ10" s="619"/>
      <c r="TQA10" s="619"/>
      <c r="TQB10" s="619"/>
      <c r="TQC10" s="619"/>
      <c r="TQD10" s="619"/>
      <c r="TQE10" s="619"/>
      <c r="TQF10" s="619"/>
      <c r="TQG10" s="619"/>
      <c r="TQH10" s="619"/>
      <c r="TQI10" s="619"/>
      <c r="TQJ10" s="619"/>
      <c r="TQK10" s="619"/>
      <c r="TQL10" s="619"/>
      <c r="TQM10" s="619"/>
      <c r="TQN10" s="619"/>
      <c r="TQO10" s="619"/>
      <c r="TQP10" s="619"/>
      <c r="TQQ10" s="619"/>
      <c r="TQR10" s="619"/>
      <c r="TQS10" s="619"/>
      <c r="TQT10" s="619"/>
      <c r="TQU10" s="619"/>
      <c r="TQV10" s="619"/>
      <c r="TQW10" s="619"/>
      <c r="TQX10" s="619"/>
      <c r="TQY10" s="619"/>
      <c r="TQZ10" s="619"/>
      <c r="TRA10" s="619"/>
      <c r="TRB10" s="619"/>
      <c r="TRC10" s="619"/>
      <c r="TRD10" s="619"/>
      <c r="TRE10" s="619"/>
      <c r="TRF10" s="619"/>
      <c r="TRG10" s="619"/>
      <c r="TRH10" s="619"/>
      <c r="TRI10" s="619"/>
      <c r="TRJ10" s="619"/>
      <c r="TRK10" s="619"/>
      <c r="TRL10" s="619"/>
      <c r="TRM10" s="619"/>
      <c r="TRN10" s="619"/>
      <c r="TRO10" s="619"/>
      <c r="TRP10" s="619"/>
      <c r="TRQ10" s="619"/>
      <c r="TRR10" s="619"/>
      <c r="TRS10" s="619"/>
      <c r="TRT10" s="619"/>
      <c r="TRU10" s="619"/>
      <c r="TRV10" s="619"/>
      <c r="TRW10" s="619"/>
      <c r="TRX10" s="619"/>
      <c r="TRY10" s="619"/>
      <c r="TRZ10" s="619"/>
      <c r="TSA10" s="619"/>
      <c r="TSB10" s="619"/>
      <c r="TSC10" s="619"/>
      <c r="TSD10" s="619"/>
      <c r="TSE10" s="619"/>
      <c r="TSF10" s="619"/>
      <c r="TSG10" s="619"/>
      <c r="TSH10" s="619"/>
      <c r="TSI10" s="619"/>
      <c r="TSJ10" s="619"/>
      <c r="TSK10" s="619"/>
      <c r="TSL10" s="619"/>
      <c r="TSM10" s="619"/>
      <c r="TSN10" s="619"/>
      <c r="TSO10" s="619"/>
      <c r="TSP10" s="619"/>
      <c r="TSQ10" s="619"/>
      <c r="TSR10" s="619"/>
      <c r="TSS10" s="619"/>
      <c r="TST10" s="619"/>
      <c r="TSU10" s="619"/>
      <c r="TSV10" s="619"/>
      <c r="TSW10" s="619"/>
      <c r="TSX10" s="619"/>
      <c r="TSY10" s="619"/>
      <c r="TSZ10" s="619"/>
      <c r="TTA10" s="619"/>
      <c r="TTB10" s="619"/>
      <c r="TTC10" s="619"/>
      <c r="TTD10" s="619"/>
      <c r="TTE10" s="619"/>
      <c r="TTF10" s="619"/>
      <c r="TTG10" s="619"/>
      <c r="TTH10" s="619"/>
      <c r="TTI10" s="619"/>
      <c r="TTJ10" s="619"/>
      <c r="TTK10" s="619"/>
      <c r="TTL10" s="619"/>
      <c r="TTM10" s="619"/>
      <c r="TTN10" s="619"/>
      <c r="TTO10" s="619"/>
      <c r="TTP10" s="619"/>
      <c r="TTQ10" s="619"/>
      <c r="TTR10" s="619"/>
      <c r="TTS10" s="619"/>
      <c r="TTT10" s="619"/>
      <c r="TTU10" s="619"/>
      <c r="TTV10" s="619"/>
      <c r="TTW10" s="619"/>
      <c r="TTX10" s="619"/>
      <c r="TTY10" s="619"/>
      <c r="TTZ10" s="619"/>
      <c r="TUA10" s="619"/>
      <c r="TUB10" s="619"/>
      <c r="TUC10" s="619"/>
      <c r="TUD10" s="619"/>
      <c r="TUE10" s="619"/>
      <c r="TUF10" s="619"/>
      <c r="TUG10" s="619"/>
      <c r="TUH10" s="619"/>
      <c r="TUI10" s="619"/>
      <c r="TUJ10" s="619"/>
      <c r="TUK10" s="619"/>
      <c r="TUL10" s="619"/>
      <c r="TUM10" s="619"/>
      <c r="TUN10" s="619"/>
      <c r="TUO10" s="619"/>
      <c r="TUP10" s="619"/>
      <c r="TUQ10" s="619"/>
      <c r="TUR10" s="619"/>
      <c r="TUS10" s="619"/>
      <c r="TUT10" s="619"/>
      <c r="TUU10" s="619"/>
      <c r="TUV10" s="619"/>
      <c r="TUW10" s="619"/>
      <c r="TUX10" s="619"/>
      <c r="TUY10" s="619"/>
      <c r="TUZ10" s="619"/>
      <c r="TVA10" s="619"/>
      <c r="TVB10" s="619"/>
      <c r="TVC10" s="619"/>
      <c r="TVD10" s="619"/>
      <c r="TVE10" s="619"/>
      <c r="TVF10" s="619"/>
      <c r="TVG10" s="619"/>
      <c r="TVH10" s="619"/>
      <c r="TVI10" s="619"/>
      <c r="TVJ10" s="619"/>
      <c r="TVK10" s="619"/>
      <c r="TVL10" s="619"/>
      <c r="TVM10" s="619"/>
      <c r="TVN10" s="619"/>
      <c r="TVO10" s="619"/>
      <c r="TVP10" s="619"/>
      <c r="TVQ10" s="619"/>
      <c r="TVR10" s="619"/>
      <c r="TVS10" s="619"/>
      <c r="TVT10" s="619"/>
      <c r="TVU10" s="619"/>
      <c r="TVV10" s="619"/>
      <c r="TVW10" s="619"/>
      <c r="TVX10" s="619"/>
      <c r="TVY10" s="619"/>
      <c r="TVZ10" s="619"/>
      <c r="TWA10" s="619"/>
      <c r="TWB10" s="619"/>
      <c r="TWC10" s="619"/>
      <c r="TWD10" s="619"/>
      <c r="TWE10" s="619"/>
      <c r="TWF10" s="619"/>
      <c r="TWG10" s="619"/>
      <c r="TWH10" s="619"/>
      <c r="TWI10" s="619"/>
      <c r="TWJ10" s="619"/>
      <c r="TWK10" s="619"/>
      <c r="TWL10" s="619"/>
      <c r="TWM10" s="619"/>
      <c r="TWN10" s="619"/>
      <c r="TWO10" s="619"/>
      <c r="TWP10" s="619"/>
      <c r="TWQ10" s="619"/>
      <c r="TWR10" s="619"/>
      <c r="TWS10" s="619"/>
      <c r="TWT10" s="619"/>
      <c r="TWU10" s="619"/>
      <c r="TWV10" s="619"/>
      <c r="TWW10" s="619"/>
      <c r="TWX10" s="619"/>
      <c r="TWY10" s="619"/>
      <c r="TWZ10" s="619"/>
      <c r="TXA10" s="619"/>
      <c r="TXB10" s="619"/>
      <c r="TXC10" s="619"/>
      <c r="TXD10" s="619"/>
      <c r="TXE10" s="619"/>
      <c r="TXF10" s="619"/>
      <c r="TXG10" s="619"/>
      <c r="TXH10" s="619"/>
      <c r="TXI10" s="619"/>
      <c r="TXJ10" s="619"/>
      <c r="TXK10" s="619"/>
      <c r="TXL10" s="619"/>
      <c r="TXM10" s="619"/>
      <c r="TXN10" s="619"/>
      <c r="TXO10" s="619"/>
      <c r="TXP10" s="619"/>
      <c r="TXQ10" s="619"/>
      <c r="TXR10" s="619"/>
      <c r="TXS10" s="619"/>
      <c r="TXT10" s="619"/>
      <c r="TXU10" s="619"/>
      <c r="TXV10" s="619"/>
      <c r="TXW10" s="619"/>
      <c r="TXX10" s="619"/>
      <c r="TXY10" s="619"/>
      <c r="TXZ10" s="619"/>
      <c r="TYA10" s="619"/>
      <c r="TYB10" s="619"/>
      <c r="TYC10" s="619"/>
      <c r="TYD10" s="619"/>
      <c r="TYE10" s="619"/>
      <c r="TYF10" s="619"/>
      <c r="TYG10" s="619"/>
      <c r="TYH10" s="619"/>
      <c r="TYI10" s="619"/>
      <c r="TYJ10" s="619"/>
      <c r="TYK10" s="619"/>
      <c r="TYL10" s="619"/>
      <c r="TYM10" s="619"/>
      <c r="TYN10" s="619"/>
      <c r="TYO10" s="619"/>
      <c r="TYP10" s="619"/>
      <c r="TYQ10" s="619"/>
      <c r="TYR10" s="619"/>
      <c r="TYS10" s="619"/>
      <c r="TYT10" s="619"/>
      <c r="TYU10" s="619"/>
      <c r="TYV10" s="619"/>
      <c r="TYW10" s="619"/>
      <c r="TYX10" s="619"/>
      <c r="TYY10" s="619"/>
      <c r="TYZ10" s="619"/>
      <c r="TZA10" s="619"/>
      <c r="TZB10" s="619"/>
      <c r="TZC10" s="619"/>
      <c r="TZD10" s="619"/>
      <c r="TZE10" s="619"/>
      <c r="TZF10" s="619"/>
      <c r="TZG10" s="619"/>
      <c r="TZH10" s="619"/>
      <c r="TZI10" s="619"/>
      <c r="TZJ10" s="619"/>
      <c r="TZK10" s="619"/>
      <c r="TZL10" s="619"/>
      <c r="TZM10" s="619"/>
      <c r="TZN10" s="619"/>
      <c r="TZO10" s="619"/>
      <c r="TZP10" s="619"/>
      <c r="TZQ10" s="619"/>
      <c r="TZR10" s="619"/>
      <c r="TZS10" s="619"/>
      <c r="TZT10" s="619"/>
      <c r="TZU10" s="619"/>
      <c r="TZV10" s="619"/>
      <c r="TZW10" s="619"/>
      <c r="TZX10" s="619"/>
      <c r="TZY10" s="619"/>
      <c r="TZZ10" s="619"/>
      <c r="UAA10" s="619"/>
      <c r="UAB10" s="619"/>
      <c r="UAC10" s="619"/>
      <c r="UAD10" s="619"/>
      <c r="UAE10" s="619"/>
      <c r="UAF10" s="619"/>
      <c r="UAG10" s="619"/>
      <c r="UAH10" s="619"/>
      <c r="UAI10" s="619"/>
      <c r="UAJ10" s="619"/>
      <c r="UAK10" s="619"/>
      <c r="UAL10" s="619"/>
      <c r="UAM10" s="619"/>
      <c r="UAN10" s="619"/>
      <c r="UAO10" s="619"/>
      <c r="UAP10" s="619"/>
      <c r="UAQ10" s="619"/>
      <c r="UAR10" s="619"/>
      <c r="UAS10" s="619"/>
      <c r="UAT10" s="619"/>
      <c r="UAU10" s="619"/>
      <c r="UAV10" s="619"/>
      <c r="UAW10" s="619"/>
      <c r="UAX10" s="619"/>
      <c r="UAY10" s="619"/>
      <c r="UAZ10" s="619"/>
      <c r="UBA10" s="619"/>
      <c r="UBB10" s="619"/>
      <c r="UBC10" s="619"/>
      <c r="UBD10" s="619"/>
      <c r="UBE10" s="619"/>
      <c r="UBF10" s="619"/>
      <c r="UBG10" s="619"/>
      <c r="UBH10" s="619"/>
      <c r="UBI10" s="619"/>
      <c r="UBJ10" s="619"/>
      <c r="UBK10" s="619"/>
      <c r="UBL10" s="619"/>
      <c r="UBM10" s="619"/>
      <c r="UBN10" s="619"/>
      <c r="UBO10" s="619"/>
      <c r="UBP10" s="619"/>
      <c r="UBQ10" s="619"/>
      <c r="UBR10" s="619"/>
      <c r="UBS10" s="619"/>
      <c r="UBT10" s="619"/>
      <c r="UBU10" s="619"/>
      <c r="UBV10" s="619"/>
      <c r="UBW10" s="619"/>
      <c r="UBX10" s="619"/>
      <c r="UBY10" s="619"/>
      <c r="UBZ10" s="619"/>
      <c r="UCA10" s="619"/>
      <c r="UCB10" s="619"/>
      <c r="UCC10" s="619"/>
      <c r="UCD10" s="619"/>
      <c r="UCE10" s="619"/>
      <c r="UCF10" s="619"/>
      <c r="UCG10" s="619"/>
      <c r="UCH10" s="619"/>
      <c r="UCI10" s="619"/>
      <c r="UCJ10" s="619"/>
      <c r="UCK10" s="619"/>
      <c r="UCL10" s="619"/>
      <c r="UCM10" s="619"/>
      <c r="UCN10" s="619"/>
      <c r="UCO10" s="619"/>
      <c r="UCP10" s="619"/>
      <c r="UCQ10" s="619"/>
      <c r="UCR10" s="619"/>
      <c r="UCS10" s="619"/>
      <c r="UCT10" s="619"/>
      <c r="UCU10" s="619"/>
      <c r="UCV10" s="619"/>
      <c r="UCW10" s="619"/>
      <c r="UCX10" s="619"/>
      <c r="UCY10" s="619"/>
      <c r="UCZ10" s="619"/>
      <c r="UDA10" s="619"/>
      <c r="UDB10" s="619"/>
      <c r="UDC10" s="619"/>
      <c r="UDD10" s="619"/>
      <c r="UDE10" s="619"/>
      <c r="UDF10" s="619"/>
      <c r="UDG10" s="619"/>
      <c r="UDH10" s="619"/>
      <c r="UDI10" s="619"/>
      <c r="UDJ10" s="619"/>
      <c r="UDK10" s="619"/>
      <c r="UDL10" s="619"/>
      <c r="UDM10" s="619"/>
      <c r="UDN10" s="619"/>
      <c r="UDO10" s="619"/>
      <c r="UDP10" s="619"/>
      <c r="UDQ10" s="619"/>
      <c r="UDR10" s="619"/>
      <c r="UDS10" s="619"/>
      <c r="UDT10" s="619"/>
      <c r="UDU10" s="619"/>
      <c r="UDV10" s="619"/>
      <c r="UDW10" s="619"/>
      <c r="UDX10" s="619"/>
      <c r="UDY10" s="619"/>
      <c r="UDZ10" s="619"/>
      <c r="UEA10" s="619"/>
      <c r="UEB10" s="619"/>
      <c r="UEC10" s="619"/>
      <c r="UED10" s="619"/>
      <c r="UEE10" s="619"/>
      <c r="UEF10" s="619"/>
      <c r="UEG10" s="619"/>
      <c r="UEH10" s="619"/>
      <c r="UEI10" s="619"/>
      <c r="UEJ10" s="619"/>
      <c r="UEK10" s="619"/>
      <c r="UEL10" s="619"/>
      <c r="UEM10" s="619"/>
      <c r="UEN10" s="619"/>
      <c r="UEO10" s="619"/>
      <c r="UEP10" s="619"/>
      <c r="UEQ10" s="619"/>
      <c r="UER10" s="619"/>
      <c r="UES10" s="619"/>
      <c r="UET10" s="619"/>
      <c r="UEU10" s="619"/>
      <c r="UEV10" s="619"/>
      <c r="UEW10" s="619"/>
      <c r="UEX10" s="619"/>
      <c r="UEY10" s="619"/>
      <c r="UEZ10" s="619"/>
      <c r="UFA10" s="619"/>
      <c r="UFB10" s="619"/>
      <c r="UFC10" s="619"/>
      <c r="UFD10" s="619"/>
      <c r="UFE10" s="619"/>
      <c r="UFF10" s="619"/>
      <c r="UFG10" s="619"/>
      <c r="UFH10" s="619"/>
      <c r="UFI10" s="619"/>
      <c r="UFJ10" s="619"/>
      <c r="UFK10" s="619"/>
      <c r="UFL10" s="619"/>
      <c r="UFM10" s="619"/>
      <c r="UFN10" s="619"/>
      <c r="UFO10" s="619"/>
      <c r="UFP10" s="619"/>
      <c r="UFQ10" s="619"/>
      <c r="UFR10" s="619"/>
      <c r="UFS10" s="619"/>
      <c r="UFT10" s="619"/>
      <c r="UFU10" s="619"/>
      <c r="UFV10" s="619"/>
      <c r="UFW10" s="619"/>
      <c r="UFX10" s="619"/>
      <c r="UFY10" s="619"/>
      <c r="UFZ10" s="619"/>
      <c r="UGA10" s="619"/>
      <c r="UGB10" s="619"/>
      <c r="UGC10" s="619"/>
      <c r="UGD10" s="619"/>
      <c r="UGE10" s="619"/>
      <c r="UGF10" s="619"/>
      <c r="UGG10" s="619"/>
      <c r="UGH10" s="619"/>
      <c r="UGI10" s="619"/>
      <c r="UGJ10" s="619"/>
      <c r="UGK10" s="619"/>
      <c r="UGL10" s="619"/>
      <c r="UGM10" s="619"/>
      <c r="UGN10" s="619"/>
      <c r="UGO10" s="619"/>
      <c r="UGP10" s="619"/>
      <c r="UGQ10" s="619"/>
      <c r="UGR10" s="619"/>
      <c r="UGS10" s="619"/>
      <c r="UGT10" s="619"/>
      <c r="UGU10" s="619"/>
      <c r="UGV10" s="619"/>
      <c r="UGW10" s="619"/>
      <c r="UGX10" s="619"/>
      <c r="UGY10" s="619"/>
      <c r="UGZ10" s="619"/>
      <c r="UHA10" s="619"/>
      <c r="UHB10" s="619"/>
      <c r="UHC10" s="619"/>
      <c r="UHD10" s="619"/>
      <c r="UHE10" s="619"/>
      <c r="UHF10" s="619"/>
      <c r="UHG10" s="619"/>
      <c r="UHH10" s="619"/>
      <c r="UHI10" s="619"/>
      <c r="UHJ10" s="619"/>
      <c r="UHK10" s="619"/>
      <c r="UHL10" s="619"/>
      <c r="UHM10" s="619"/>
      <c r="UHN10" s="619"/>
      <c r="UHO10" s="619"/>
      <c r="UHP10" s="619"/>
      <c r="UHQ10" s="619"/>
      <c r="UHR10" s="619"/>
      <c r="UHS10" s="619"/>
      <c r="UHT10" s="619"/>
      <c r="UHU10" s="619"/>
      <c r="UHV10" s="619"/>
      <c r="UHW10" s="619"/>
      <c r="UHX10" s="619"/>
      <c r="UHY10" s="619"/>
      <c r="UHZ10" s="619"/>
      <c r="UIA10" s="619"/>
      <c r="UIB10" s="619"/>
      <c r="UIC10" s="619"/>
      <c r="UID10" s="619"/>
      <c r="UIE10" s="619"/>
      <c r="UIF10" s="619"/>
      <c r="UIG10" s="619"/>
      <c r="UIH10" s="619"/>
      <c r="UII10" s="619"/>
      <c r="UIJ10" s="619"/>
      <c r="UIK10" s="619"/>
      <c r="UIL10" s="619"/>
      <c r="UIM10" s="619"/>
      <c r="UIN10" s="619"/>
      <c r="UIO10" s="619"/>
      <c r="UIP10" s="619"/>
      <c r="UIQ10" s="619"/>
      <c r="UIR10" s="619"/>
      <c r="UIS10" s="619"/>
      <c r="UIT10" s="619"/>
      <c r="UIU10" s="619"/>
      <c r="UIV10" s="619"/>
      <c r="UIW10" s="619"/>
      <c r="UIX10" s="619"/>
      <c r="UIY10" s="619"/>
      <c r="UIZ10" s="619"/>
      <c r="UJA10" s="619"/>
      <c r="UJB10" s="619"/>
      <c r="UJC10" s="619"/>
      <c r="UJD10" s="619"/>
      <c r="UJE10" s="619"/>
      <c r="UJF10" s="619"/>
      <c r="UJG10" s="619"/>
      <c r="UJH10" s="619"/>
      <c r="UJI10" s="619"/>
      <c r="UJJ10" s="619"/>
      <c r="UJK10" s="619"/>
      <c r="UJL10" s="619"/>
      <c r="UJM10" s="619"/>
      <c r="UJN10" s="619"/>
      <c r="UJO10" s="619"/>
      <c r="UJP10" s="619"/>
      <c r="UJQ10" s="619"/>
      <c r="UJR10" s="619"/>
      <c r="UJS10" s="619"/>
      <c r="UJT10" s="619"/>
      <c r="UJU10" s="619"/>
      <c r="UJV10" s="619"/>
      <c r="UJW10" s="619"/>
      <c r="UJX10" s="619"/>
      <c r="UJY10" s="619"/>
      <c r="UJZ10" s="619"/>
      <c r="UKA10" s="619"/>
      <c r="UKB10" s="619"/>
      <c r="UKC10" s="619"/>
      <c r="UKD10" s="619"/>
      <c r="UKE10" s="619"/>
      <c r="UKF10" s="619"/>
      <c r="UKG10" s="619"/>
      <c r="UKH10" s="619"/>
      <c r="UKI10" s="619"/>
      <c r="UKJ10" s="619"/>
      <c r="UKK10" s="619"/>
      <c r="UKL10" s="619"/>
      <c r="UKM10" s="619"/>
      <c r="UKN10" s="619"/>
      <c r="UKO10" s="619"/>
      <c r="UKP10" s="619"/>
      <c r="UKQ10" s="619"/>
      <c r="UKR10" s="619"/>
      <c r="UKS10" s="619"/>
      <c r="UKT10" s="619"/>
      <c r="UKU10" s="619"/>
      <c r="UKV10" s="619"/>
      <c r="UKW10" s="619"/>
      <c r="UKX10" s="619"/>
      <c r="UKY10" s="619"/>
      <c r="UKZ10" s="619"/>
      <c r="ULA10" s="619"/>
      <c r="ULB10" s="619"/>
      <c r="ULC10" s="619"/>
      <c r="ULD10" s="619"/>
      <c r="ULE10" s="619"/>
      <c r="ULF10" s="619"/>
      <c r="ULG10" s="619"/>
      <c r="ULH10" s="619"/>
      <c r="ULI10" s="619"/>
      <c r="ULJ10" s="619"/>
      <c r="ULK10" s="619"/>
      <c r="ULL10" s="619"/>
      <c r="ULM10" s="619"/>
      <c r="ULN10" s="619"/>
      <c r="ULO10" s="619"/>
      <c r="ULP10" s="619"/>
      <c r="ULQ10" s="619"/>
      <c r="ULR10" s="619"/>
      <c r="ULS10" s="619"/>
      <c r="ULT10" s="619"/>
      <c r="ULU10" s="619"/>
      <c r="ULV10" s="619"/>
      <c r="ULW10" s="619"/>
      <c r="ULX10" s="619"/>
      <c r="ULY10" s="619"/>
      <c r="ULZ10" s="619"/>
      <c r="UMA10" s="619"/>
      <c r="UMB10" s="619"/>
      <c r="UMC10" s="619"/>
      <c r="UMD10" s="619"/>
      <c r="UME10" s="619"/>
      <c r="UMF10" s="619"/>
      <c r="UMG10" s="619"/>
      <c r="UMH10" s="619"/>
      <c r="UMI10" s="619"/>
      <c r="UMJ10" s="619"/>
      <c r="UMK10" s="619"/>
      <c r="UML10" s="619"/>
      <c r="UMM10" s="619"/>
      <c r="UMN10" s="619"/>
      <c r="UMO10" s="619"/>
      <c r="UMP10" s="619"/>
      <c r="UMQ10" s="619"/>
      <c r="UMR10" s="619"/>
      <c r="UMS10" s="619"/>
      <c r="UMT10" s="619"/>
      <c r="UMU10" s="619"/>
      <c r="UMV10" s="619"/>
      <c r="UMW10" s="619"/>
      <c r="UMX10" s="619"/>
      <c r="UMY10" s="619"/>
      <c r="UMZ10" s="619"/>
      <c r="UNA10" s="619"/>
      <c r="UNB10" s="619"/>
      <c r="UNC10" s="619"/>
      <c r="UND10" s="619"/>
      <c r="UNE10" s="619"/>
      <c r="UNF10" s="619"/>
      <c r="UNG10" s="619"/>
      <c r="UNH10" s="619"/>
      <c r="UNI10" s="619"/>
      <c r="UNJ10" s="619"/>
      <c r="UNK10" s="619"/>
      <c r="UNL10" s="619"/>
      <c r="UNM10" s="619"/>
      <c r="UNN10" s="619"/>
      <c r="UNO10" s="619"/>
      <c r="UNP10" s="619"/>
      <c r="UNQ10" s="619"/>
      <c r="UNR10" s="619"/>
      <c r="UNS10" s="619"/>
      <c r="UNT10" s="619"/>
      <c r="UNU10" s="619"/>
      <c r="UNV10" s="619"/>
      <c r="UNW10" s="619"/>
      <c r="UNX10" s="619"/>
      <c r="UNY10" s="619"/>
      <c r="UNZ10" s="619"/>
      <c r="UOA10" s="619"/>
      <c r="UOB10" s="619"/>
      <c r="UOC10" s="619"/>
      <c r="UOD10" s="619"/>
      <c r="UOE10" s="619"/>
      <c r="UOF10" s="619"/>
      <c r="UOG10" s="619"/>
      <c r="UOH10" s="619"/>
      <c r="UOI10" s="619"/>
      <c r="UOJ10" s="619"/>
      <c r="UOK10" s="619"/>
      <c r="UOL10" s="619"/>
      <c r="UOM10" s="619"/>
      <c r="UON10" s="619"/>
      <c r="UOO10" s="619"/>
      <c r="UOP10" s="619"/>
      <c r="UOQ10" s="619"/>
      <c r="UOR10" s="619"/>
      <c r="UOS10" s="619"/>
      <c r="UOT10" s="619"/>
      <c r="UOU10" s="619"/>
      <c r="UOV10" s="619"/>
      <c r="UOW10" s="619"/>
      <c r="UOX10" s="619"/>
      <c r="UOY10" s="619"/>
      <c r="UOZ10" s="619"/>
      <c r="UPA10" s="619"/>
      <c r="UPB10" s="619"/>
      <c r="UPC10" s="619"/>
      <c r="UPD10" s="619"/>
      <c r="UPE10" s="619"/>
      <c r="UPF10" s="619"/>
      <c r="UPG10" s="619"/>
      <c r="UPH10" s="619"/>
      <c r="UPI10" s="619"/>
      <c r="UPJ10" s="619"/>
      <c r="UPK10" s="619"/>
      <c r="UPL10" s="619"/>
      <c r="UPM10" s="619"/>
      <c r="UPN10" s="619"/>
      <c r="UPO10" s="619"/>
      <c r="UPP10" s="619"/>
      <c r="UPQ10" s="619"/>
      <c r="UPR10" s="619"/>
      <c r="UPS10" s="619"/>
      <c r="UPT10" s="619"/>
      <c r="UPU10" s="619"/>
      <c r="UPV10" s="619"/>
      <c r="UPW10" s="619"/>
      <c r="UPX10" s="619"/>
      <c r="UPY10" s="619"/>
      <c r="UPZ10" s="619"/>
      <c r="UQA10" s="619"/>
      <c r="UQB10" s="619"/>
      <c r="UQC10" s="619"/>
      <c r="UQD10" s="619"/>
      <c r="UQE10" s="619"/>
      <c r="UQF10" s="619"/>
      <c r="UQG10" s="619"/>
      <c r="UQH10" s="619"/>
      <c r="UQI10" s="619"/>
      <c r="UQJ10" s="619"/>
      <c r="UQK10" s="619"/>
      <c r="UQL10" s="619"/>
      <c r="UQM10" s="619"/>
      <c r="UQN10" s="619"/>
      <c r="UQO10" s="619"/>
      <c r="UQP10" s="619"/>
      <c r="UQQ10" s="619"/>
      <c r="UQR10" s="619"/>
      <c r="UQS10" s="619"/>
      <c r="UQT10" s="619"/>
      <c r="UQU10" s="619"/>
      <c r="UQV10" s="619"/>
      <c r="UQW10" s="619"/>
      <c r="UQX10" s="619"/>
      <c r="UQY10" s="619"/>
      <c r="UQZ10" s="619"/>
      <c r="URA10" s="619"/>
      <c r="URB10" s="619"/>
      <c r="URC10" s="619"/>
      <c r="URD10" s="619"/>
      <c r="URE10" s="619"/>
      <c r="URF10" s="619"/>
      <c r="URG10" s="619"/>
      <c r="URH10" s="619"/>
      <c r="URI10" s="619"/>
      <c r="URJ10" s="619"/>
      <c r="URK10" s="619"/>
      <c r="URL10" s="619"/>
      <c r="URM10" s="619"/>
      <c r="URN10" s="619"/>
      <c r="URO10" s="619"/>
      <c r="URP10" s="619"/>
      <c r="URQ10" s="619"/>
      <c r="URR10" s="619"/>
      <c r="URS10" s="619"/>
      <c r="URT10" s="619"/>
      <c r="URU10" s="619"/>
      <c r="URV10" s="619"/>
      <c r="URW10" s="619"/>
      <c r="URX10" s="619"/>
      <c r="URY10" s="619"/>
      <c r="URZ10" s="619"/>
      <c r="USA10" s="619"/>
      <c r="USB10" s="619"/>
      <c r="USC10" s="619"/>
      <c r="USD10" s="619"/>
      <c r="USE10" s="619"/>
      <c r="USF10" s="619"/>
      <c r="USG10" s="619"/>
      <c r="USH10" s="619"/>
      <c r="USI10" s="619"/>
      <c r="USJ10" s="619"/>
      <c r="USK10" s="619"/>
      <c r="USL10" s="619"/>
      <c r="USM10" s="619"/>
      <c r="USN10" s="619"/>
      <c r="USO10" s="619"/>
      <c r="USP10" s="619"/>
      <c r="USQ10" s="619"/>
      <c r="USR10" s="619"/>
      <c r="USS10" s="619"/>
      <c r="UST10" s="619"/>
      <c r="USU10" s="619"/>
      <c r="USV10" s="619"/>
      <c r="USW10" s="619"/>
      <c r="USX10" s="619"/>
      <c r="USY10" s="619"/>
      <c r="USZ10" s="619"/>
      <c r="UTA10" s="619"/>
      <c r="UTB10" s="619"/>
      <c r="UTC10" s="619"/>
      <c r="UTD10" s="619"/>
      <c r="UTE10" s="619"/>
      <c r="UTF10" s="619"/>
      <c r="UTG10" s="619"/>
      <c r="UTH10" s="619"/>
      <c r="UTI10" s="619"/>
      <c r="UTJ10" s="619"/>
      <c r="UTK10" s="619"/>
      <c r="UTL10" s="619"/>
      <c r="UTM10" s="619"/>
      <c r="UTN10" s="619"/>
      <c r="UTO10" s="619"/>
      <c r="UTP10" s="619"/>
      <c r="UTQ10" s="619"/>
      <c r="UTR10" s="619"/>
      <c r="UTS10" s="619"/>
      <c r="UTT10" s="619"/>
      <c r="UTU10" s="619"/>
      <c r="UTV10" s="619"/>
      <c r="UTW10" s="619"/>
      <c r="UTX10" s="619"/>
      <c r="UTY10" s="619"/>
      <c r="UTZ10" s="619"/>
      <c r="UUA10" s="619"/>
      <c r="UUB10" s="619"/>
      <c r="UUC10" s="619"/>
      <c r="UUD10" s="619"/>
      <c r="UUE10" s="619"/>
      <c r="UUF10" s="619"/>
      <c r="UUG10" s="619"/>
      <c r="UUH10" s="619"/>
      <c r="UUI10" s="619"/>
      <c r="UUJ10" s="619"/>
      <c r="UUK10" s="619"/>
      <c r="UUL10" s="619"/>
      <c r="UUM10" s="619"/>
      <c r="UUN10" s="619"/>
      <c r="UUO10" s="619"/>
      <c r="UUP10" s="619"/>
      <c r="UUQ10" s="619"/>
      <c r="UUR10" s="619"/>
      <c r="UUS10" s="619"/>
      <c r="UUT10" s="619"/>
      <c r="UUU10" s="619"/>
      <c r="UUV10" s="619"/>
      <c r="UUW10" s="619"/>
      <c r="UUX10" s="619"/>
      <c r="UUY10" s="619"/>
      <c r="UUZ10" s="619"/>
      <c r="UVA10" s="619"/>
      <c r="UVB10" s="619"/>
      <c r="UVC10" s="619"/>
      <c r="UVD10" s="619"/>
      <c r="UVE10" s="619"/>
      <c r="UVF10" s="619"/>
      <c r="UVG10" s="619"/>
      <c r="UVH10" s="619"/>
      <c r="UVI10" s="619"/>
      <c r="UVJ10" s="619"/>
      <c r="UVK10" s="619"/>
      <c r="UVL10" s="619"/>
      <c r="UVM10" s="619"/>
      <c r="UVN10" s="619"/>
      <c r="UVO10" s="619"/>
      <c r="UVP10" s="619"/>
      <c r="UVQ10" s="619"/>
      <c r="UVR10" s="619"/>
      <c r="UVS10" s="619"/>
      <c r="UVT10" s="619"/>
      <c r="UVU10" s="619"/>
      <c r="UVV10" s="619"/>
      <c r="UVW10" s="619"/>
      <c r="UVX10" s="619"/>
      <c r="UVY10" s="619"/>
      <c r="UVZ10" s="619"/>
      <c r="UWA10" s="619"/>
      <c r="UWB10" s="619"/>
      <c r="UWC10" s="619"/>
      <c r="UWD10" s="619"/>
      <c r="UWE10" s="619"/>
      <c r="UWF10" s="619"/>
      <c r="UWG10" s="619"/>
      <c r="UWH10" s="619"/>
      <c r="UWI10" s="619"/>
      <c r="UWJ10" s="619"/>
      <c r="UWK10" s="619"/>
      <c r="UWL10" s="619"/>
      <c r="UWM10" s="619"/>
      <c r="UWN10" s="619"/>
      <c r="UWO10" s="619"/>
      <c r="UWP10" s="619"/>
      <c r="UWQ10" s="619"/>
      <c r="UWR10" s="619"/>
      <c r="UWS10" s="619"/>
      <c r="UWT10" s="619"/>
      <c r="UWU10" s="619"/>
      <c r="UWV10" s="619"/>
      <c r="UWW10" s="619"/>
      <c r="UWX10" s="619"/>
      <c r="UWY10" s="619"/>
      <c r="UWZ10" s="619"/>
      <c r="UXA10" s="619"/>
      <c r="UXB10" s="619"/>
      <c r="UXC10" s="619"/>
      <c r="UXD10" s="619"/>
      <c r="UXE10" s="619"/>
      <c r="UXF10" s="619"/>
      <c r="UXG10" s="619"/>
      <c r="UXH10" s="619"/>
      <c r="UXI10" s="619"/>
      <c r="UXJ10" s="619"/>
      <c r="UXK10" s="619"/>
      <c r="UXL10" s="619"/>
      <c r="UXM10" s="619"/>
      <c r="UXN10" s="619"/>
      <c r="UXO10" s="619"/>
      <c r="UXP10" s="619"/>
      <c r="UXQ10" s="619"/>
      <c r="UXR10" s="619"/>
      <c r="UXS10" s="619"/>
      <c r="UXT10" s="619"/>
      <c r="UXU10" s="619"/>
      <c r="UXV10" s="619"/>
      <c r="UXW10" s="619"/>
      <c r="UXX10" s="619"/>
      <c r="UXY10" s="619"/>
      <c r="UXZ10" s="619"/>
      <c r="UYA10" s="619"/>
      <c r="UYB10" s="619"/>
      <c r="UYC10" s="619"/>
      <c r="UYD10" s="619"/>
      <c r="UYE10" s="619"/>
      <c r="UYF10" s="619"/>
      <c r="UYG10" s="619"/>
      <c r="UYH10" s="619"/>
      <c r="UYI10" s="619"/>
      <c r="UYJ10" s="619"/>
      <c r="UYK10" s="619"/>
      <c r="UYL10" s="619"/>
      <c r="UYM10" s="619"/>
      <c r="UYN10" s="619"/>
      <c r="UYO10" s="619"/>
      <c r="UYP10" s="619"/>
      <c r="UYQ10" s="619"/>
      <c r="UYR10" s="619"/>
      <c r="UYS10" s="619"/>
      <c r="UYT10" s="619"/>
      <c r="UYU10" s="619"/>
      <c r="UYV10" s="619"/>
      <c r="UYW10" s="619"/>
      <c r="UYX10" s="619"/>
      <c r="UYY10" s="619"/>
      <c r="UYZ10" s="619"/>
      <c r="UZA10" s="619"/>
      <c r="UZB10" s="619"/>
      <c r="UZC10" s="619"/>
      <c r="UZD10" s="619"/>
      <c r="UZE10" s="619"/>
      <c r="UZF10" s="619"/>
      <c r="UZG10" s="619"/>
      <c r="UZH10" s="619"/>
      <c r="UZI10" s="619"/>
      <c r="UZJ10" s="619"/>
      <c r="UZK10" s="619"/>
      <c r="UZL10" s="619"/>
      <c r="UZM10" s="619"/>
      <c r="UZN10" s="619"/>
      <c r="UZO10" s="619"/>
      <c r="UZP10" s="619"/>
      <c r="UZQ10" s="619"/>
      <c r="UZR10" s="619"/>
      <c r="UZS10" s="619"/>
      <c r="UZT10" s="619"/>
      <c r="UZU10" s="619"/>
      <c r="UZV10" s="619"/>
      <c r="UZW10" s="619"/>
      <c r="UZX10" s="619"/>
      <c r="UZY10" s="619"/>
      <c r="UZZ10" s="619"/>
      <c r="VAA10" s="619"/>
      <c r="VAB10" s="619"/>
      <c r="VAC10" s="619"/>
      <c r="VAD10" s="619"/>
      <c r="VAE10" s="619"/>
      <c r="VAF10" s="619"/>
      <c r="VAG10" s="619"/>
      <c r="VAH10" s="619"/>
      <c r="VAI10" s="619"/>
      <c r="VAJ10" s="619"/>
      <c r="VAK10" s="619"/>
      <c r="VAL10" s="619"/>
      <c r="VAM10" s="619"/>
      <c r="VAN10" s="619"/>
      <c r="VAO10" s="619"/>
      <c r="VAP10" s="619"/>
      <c r="VAQ10" s="619"/>
      <c r="VAR10" s="619"/>
      <c r="VAS10" s="619"/>
      <c r="VAT10" s="619"/>
      <c r="VAU10" s="619"/>
      <c r="VAV10" s="619"/>
      <c r="VAW10" s="619"/>
      <c r="VAX10" s="619"/>
      <c r="VAY10" s="619"/>
      <c r="VAZ10" s="619"/>
      <c r="VBA10" s="619"/>
      <c r="VBB10" s="619"/>
      <c r="VBC10" s="619"/>
      <c r="VBD10" s="619"/>
      <c r="VBE10" s="619"/>
      <c r="VBF10" s="619"/>
      <c r="VBG10" s="619"/>
      <c r="VBH10" s="619"/>
      <c r="VBI10" s="619"/>
      <c r="VBJ10" s="619"/>
      <c r="VBK10" s="619"/>
      <c r="VBL10" s="619"/>
      <c r="VBM10" s="619"/>
      <c r="VBN10" s="619"/>
      <c r="VBO10" s="619"/>
      <c r="VBP10" s="619"/>
      <c r="VBQ10" s="619"/>
      <c r="VBR10" s="619"/>
      <c r="VBS10" s="619"/>
      <c r="VBT10" s="619"/>
      <c r="VBU10" s="619"/>
      <c r="VBV10" s="619"/>
      <c r="VBW10" s="619"/>
      <c r="VBX10" s="619"/>
      <c r="VBY10" s="619"/>
      <c r="VBZ10" s="619"/>
      <c r="VCA10" s="619"/>
      <c r="VCB10" s="619"/>
      <c r="VCC10" s="619"/>
      <c r="VCD10" s="619"/>
      <c r="VCE10" s="619"/>
      <c r="VCF10" s="619"/>
      <c r="VCG10" s="619"/>
      <c r="VCH10" s="619"/>
      <c r="VCI10" s="619"/>
      <c r="VCJ10" s="619"/>
      <c r="VCK10" s="619"/>
      <c r="VCL10" s="619"/>
      <c r="VCM10" s="619"/>
      <c r="VCN10" s="619"/>
      <c r="VCO10" s="619"/>
      <c r="VCP10" s="619"/>
      <c r="VCQ10" s="619"/>
      <c r="VCR10" s="619"/>
      <c r="VCS10" s="619"/>
      <c r="VCT10" s="619"/>
      <c r="VCU10" s="619"/>
      <c r="VCV10" s="619"/>
      <c r="VCW10" s="619"/>
      <c r="VCX10" s="619"/>
      <c r="VCY10" s="619"/>
      <c r="VCZ10" s="619"/>
      <c r="VDA10" s="619"/>
      <c r="VDB10" s="619"/>
      <c r="VDC10" s="619"/>
      <c r="VDD10" s="619"/>
      <c r="VDE10" s="619"/>
      <c r="VDF10" s="619"/>
      <c r="VDG10" s="619"/>
      <c r="VDH10" s="619"/>
      <c r="VDI10" s="619"/>
      <c r="VDJ10" s="619"/>
      <c r="VDK10" s="619"/>
      <c r="VDL10" s="619"/>
      <c r="VDM10" s="619"/>
      <c r="VDN10" s="619"/>
      <c r="VDO10" s="619"/>
      <c r="VDP10" s="619"/>
      <c r="VDQ10" s="619"/>
      <c r="VDR10" s="619"/>
      <c r="VDS10" s="619"/>
      <c r="VDT10" s="619"/>
      <c r="VDU10" s="619"/>
      <c r="VDV10" s="619"/>
      <c r="VDW10" s="619"/>
      <c r="VDX10" s="619"/>
      <c r="VDY10" s="619"/>
      <c r="VDZ10" s="619"/>
      <c r="VEA10" s="619"/>
      <c r="VEB10" s="619"/>
      <c r="VEC10" s="619"/>
      <c r="VED10" s="619"/>
      <c r="VEE10" s="619"/>
      <c r="VEF10" s="619"/>
      <c r="VEG10" s="619"/>
      <c r="VEH10" s="619"/>
      <c r="VEI10" s="619"/>
      <c r="VEJ10" s="619"/>
      <c r="VEK10" s="619"/>
      <c r="VEL10" s="619"/>
      <c r="VEM10" s="619"/>
      <c r="VEN10" s="619"/>
      <c r="VEO10" s="619"/>
      <c r="VEP10" s="619"/>
      <c r="VEQ10" s="619"/>
      <c r="VER10" s="619"/>
      <c r="VES10" s="619"/>
      <c r="VET10" s="619"/>
      <c r="VEU10" s="619"/>
      <c r="VEV10" s="619"/>
      <c r="VEW10" s="619"/>
      <c r="VEX10" s="619"/>
      <c r="VEY10" s="619"/>
      <c r="VEZ10" s="619"/>
      <c r="VFA10" s="619"/>
      <c r="VFB10" s="619"/>
      <c r="VFC10" s="619"/>
      <c r="VFD10" s="619"/>
      <c r="VFE10" s="619"/>
      <c r="VFF10" s="619"/>
      <c r="VFG10" s="619"/>
      <c r="VFH10" s="619"/>
      <c r="VFI10" s="619"/>
      <c r="VFJ10" s="619"/>
      <c r="VFK10" s="619"/>
      <c r="VFL10" s="619"/>
      <c r="VFM10" s="619"/>
      <c r="VFN10" s="619"/>
      <c r="VFO10" s="619"/>
      <c r="VFP10" s="619"/>
      <c r="VFQ10" s="619"/>
      <c r="VFR10" s="619"/>
      <c r="VFS10" s="619"/>
      <c r="VFT10" s="619"/>
      <c r="VFU10" s="619"/>
      <c r="VFV10" s="619"/>
      <c r="VFW10" s="619"/>
      <c r="VFX10" s="619"/>
      <c r="VFY10" s="619"/>
      <c r="VFZ10" s="619"/>
      <c r="VGA10" s="619"/>
      <c r="VGB10" s="619"/>
      <c r="VGC10" s="619"/>
      <c r="VGD10" s="619"/>
      <c r="VGE10" s="619"/>
      <c r="VGF10" s="619"/>
      <c r="VGG10" s="619"/>
      <c r="VGH10" s="619"/>
      <c r="VGI10" s="619"/>
      <c r="VGJ10" s="619"/>
      <c r="VGK10" s="619"/>
      <c r="VGL10" s="619"/>
      <c r="VGM10" s="619"/>
      <c r="VGN10" s="619"/>
      <c r="VGO10" s="619"/>
      <c r="VGP10" s="619"/>
      <c r="VGQ10" s="619"/>
      <c r="VGR10" s="619"/>
      <c r="VGS10" s="619"/>
      <c r="VGT10" s="619"/>
      <c r="VGU10" s="619"/>
      <c r="VGV10" s="619"/>
      <c r="VGW10" s="619"/>
      <c r="VGX10" s="619"/>
      <c r="VGY10" s="619"/>
      <c r="VGZ10" s="619"/>
      <c r="VHA10" s="619"/>
      <c r="VHB10" s="619"/>
      <c r="VHC10" s="619"/>
      <c r="VHD10" s="619"/>
      <c r="VHE10" s="619"/>
      <c r="VHF10" s="619"/>
      <c r="VHG10" s="619"/>
      <c r="VHH10" s="619"/>
      <c r="VHI10" s="619"/>
      <c r="VHJ10" s="619"/>
      <c r="VHK10" s="619"/>
      <c r="VHL10" s="619"/>
      <c r="VHM10" s="619"/>
      <c r="VHN10" s="619"/>
      <c r="VHO10" s="619"/>
      <c r="VHP10" s="619"/>
      <c r="VHQ10" s="619"/>
      <c r="VHR10" s="619"/>
      <c r="VHS10" s="619"/>
      <c r="VHT10" s="619"/>
      <c r="VHU10" s="619"/>
      <c r="VHV10" s="619"/>
      <c r="VHW10" s="619"/>
      <c r="VHX10" s="619"/>
      <c r="VHY10" s="619"/>
      <c r="VHZ10" s="619"/>
      <c r="VIA10" s="619"/>
      <c r="VIB10" s="619"/>
      <c r="VIC10" s="619"/>
      <c r="VID10" s="619"/>
      <c r="VIE10" s="619"/>
      <c r="VIF10" s="619"/>
      <c r="VIG10" s="619"/>
      <c r="VIH10" s="619"/>
      <c r="VII10" s="619"/>
      <c r="VIJ10" s="619"/>
      <c r="VIK10" s="619"/>
      <c r="VIL10" s="619"/>
      <c r="VIM10" s="619"/>
      <c r="VIN10" s="619"/>
      <c r="VIO10" s="619"/>
      <c r="VIP10" s="619"/>
      <c r="VIQ10" s="619"/>
      <c r="VIR10" s="619"/>
      <c r="VIS10" s="619"/>
      <c r="VIT10" s="619"/>
      <c r="VIU10" s="619"/>
      <c r="VIV10" s="619"/>
      <c r="VIW10" s="619"/>
      <c r="VIX10" s="619"/>
      <c r="VIY10" s="619"/>
      <c r="VIZ10" s="619"/>
      <c r="VJA10" s="619"/>
      <c r="VJB10" s="619"/>
      <c r="VJC10" s="619"/>
      <c r="VJD10" s="619"/>
      <c r="VJE10" s="619"/>
      <c r="VJF10" s="619"/>
      <c r="VJG10" s="619"/>
      <c r="VJH10" s="619"/>
      <c r="VJI10" s="619"/>
      <c r="VJJ10" s="619"/>
      <c r="VJK10" s="619"/>
      <c r="VJL10" s="619"/>
      <c r="VJM10" s="619"/>
      <c r="VJN10" s="619"/>
      <c r="VJO10" s="619"/>
      <c r="VJP10" s="619"/>
      <c r="VJQ10" s="619"/>
      <c r="VJR10" s="619"/>
      <c r="VJS10" s="619"/>
      <c r="VJT10" s="619"/>
      <c r="VJU10" s="619"/>
      <c r="VJV10" s="619"/>
      <c r="VJW10" s="619"/>
      <c r="VJX10" s="619"/>
      <c r="VJY10" s="619"/>
      <c r="VJZ10" s="619"/>
      <c r="VKA10" s="619"/>
      <c r="VKB10" s="619"/>
      <c r="VKC10" s="619"/>
      <c r="VKD10" s="619"/>
      <c r="VKE10" s="619"/>
      <c r="VKF10" s="619"/>
      <c r="VKG10" s="619"/>
      <c r="VKH10" s="619"/>
      <c r="VKI10" s="619"/>
      <c r="VKJ10" s="619"/>
      <c r="VKK10" s="619"/>
      <c r="VKL10" s="619"/>
      <c r="VKM10" s="619"/>
      <c r="VKN10" s="619"/>
      <c r="VKO10" s="619"/>
      <c r="VKP10" s="619"/>
      <c r="VKQ10" s="619"/>
      <c r="VKR10" s="619"/>
      <c r="VKS10" s="619"/>
      <c r="VKT10" s="619"/>
      <c r="VKU10" s="619"/>
      <c r="VKV10" s="619"/>
      <c r="VKW10" s="619"/>
      <c r="VKX10" s="619"/>
      <c r="VKY10" s="619"/>
      <c r="VKZ10" s="619"/>
      <c r="VLA10" s="619"/>
      <c r="VLB10" s="619"/>
      <c r="VLC10" s="619"/>
      <c r="VLD10" s="619"/>
      <c r="VLE10" s="619"/>
      <c r="VLF10" s="619"/>
      <c r="VLG10" s="619"/>
      <c r="VLH10" s="619"/>
      <c r="VLI10" s="619"/>
      <c r="VLJ10" s="619"/>
      <c r="VLK10" s="619"/>
      <c r="VLL10" s="619"/>
      <c r="VLM10" s="619"/>
      <c r="VLN10" s="619"/>
      <c r="VLO10" s="619"/>
      <c r="VLP10" s="619"/>
      <c r="VLQ10" s="619"/>
      <c r="VLR10" s="619"/>
      <c r="VLS10" s="619"/>
      <c r="VLT10" s="619"/>
      <c r="VLU10" s="619"/>
      <c r="VLV10" s="619"/>
      <c r="VLW10" s="619"/>
      <c r="VLX10" s="619"/>
      <c r="VLY10" s="619"/>
      <c r="VLZ10" s="619"/>
      <c r="VMA10" s="619"/>
      <c r="VMB10" s="619"/>
      <c r="VMC10" s="619"/>
      <c r="VMD10" s="619"/>
      <c r="VME10" s="619"/>
      <c r="VMF10" s="619"/>
      <c r="VMG10" s="619"/>
      <c r="VMH10" s="619"/>
      <c r="VMI10" s="619"/>
      <c r="VMJ10" s="619"/>
      <c r="VMK10" s="619"/>
      <c r="VML10" s="619"/>
      <c r="VMM10" s="619"/>
      <c r="VMN10" s="619"/>
      <c r="VMO10" s="619"/>
      <c r="VMP10" s="619"/>
      <c r="VMQ10" s="619"/>
      <c r="VMR10" s="619"/>
      <c r="VMS10" s="619"/>
      <c r="VMT10" s="619"/>
      <c r="VMU10" s="619"/>
      <c r="VMV10" s="619"/>
      <c r="VMW10" s="619"/>
      <c r="VMX10" s="619"/>
      <c r="VMY10" s="619"/>
      <c r="VMZ10" s="619"/>
      <c r="VNA10" s="619"/>
      <c r="VNB10" s="619"/>
      <c r="VNC10" s="619"/>
      <c r="VND10" s="619"/>
      <c r="VNE10" s="619"/>
      <c r="VNF10" s="619"/>
      <c r="VNG10" s="619"/>
      <c r="VNH10" s="619"/>
      <c r="VNI10" s="619"/>
      <c r="VNJ10" s="619"/>
      <c r="VNK10" s="619"/>
      <c r="VNL10" s="619"/>
      <c r="VNM10" s="619"/>
      <c r="VNN10" s="619"/>
      <c r="VNO10" s="619"/>
      <c r="VNP10" s="619"/>
      <c r="VNQ10" s="619"/>
      <c r="VNR10" s="619"/>
      <c r="VNS10" s="619"/>
      <c r="VNT10" s="619"/>
      <c r="VNU10" s="619"/>
      <c r="VNV10" s="619"/>
      <c r="VNW10" s="619"/>
      <c r="VNX10" s="619"/>
      <c r="VNY10" s="619"/>
      <c r="VNZ10" s="619"/>
      <c r="VOA10" s="619"/>
      <c r="VOB10" s="619"/>
      <c r="VOC10" s="619"/>
      <c r="VOD10" s="619"/>
      <c r="VOE10" s="619"/>
      <c r="VOF10" s="619"/>
      <c r="VOG10" s="619"/>
      <c r="VOH10" s="619"/>
      <c r="VOI10" s="619"/>
      <c r="VOJ10" s="619"/>
      <c r="VOK10" s="619"/>
      <c r="VOL10" s="619"/>
      <c r="VOM10" s="619"/>
      <c r="VON10" s="619"/>
      <c r="VOO10" s="619"/>
      <c r="VOP10" s="619"/>
      <c r="VOQ10" s="619"/>
      <c r="VOR10" s="619"/>
      <c r="VOS10" s="619"/>
      <c r="VOT10" s="619"/>
      <c r="VOU10" s="619"/>
      <c r="VOV10" s="619"/>
      <c r="VOW10" s="619"/>
      <c r="VOX10" s="619"/>
      <c r="VOY10" s="619"/>
      <c r="VOZ10" s="619"/>
      <c r="VPA10" s="619"/>
      <c r="VPB10" s="619"/>
      <c r="VPC10" s="619"/>
      <c r="VPD10" s="619"/>
      <c r="VPE10" s="619"/>
      <c r="VPF10" s="619"/>
      <c r="VPG10" s="619"/>
      <c r="VPH10" s="619"/>
      <c r="VPI10" s="619"/>
      <c r="VPJ10" s="619"/>
      <c r="VPK10" s="619"/>
      <c r="VPL10" s="619"/>
      <c r="VPM10" s="619"/>
      <c r="VPN10" s="619"/>
      <c r="VPO10" s="619"/>
      <c r="VPP10" s="619"/>
      <c r="VPQ10" s="619"/>
      <c r="VPR10" s="619"/>
      <c r="VPS10" s="619"/>
      <c r="VPT10" s="619"/>
      <c r="VPU10" s="619"/>
      <c r="VPV10" s="619"/>
      <c r="VPW10" s="619"/>
      <c r="VPX10" s="619"/>
      <c r="VPY10" s="619"/>
      <c r="VPZ10" s="619"/>
      <c r="VQA10" s="619"/>
      <c r="VQB10" s="619"/>
      <c r="VQC10" s="619"/>
      <c r="VQD10" s="619"/>
      <c r="VQE10" s="619"/>
      <c r="VQF10" s="619"/>
      <c r="VQG10" s="619"/>
      <c r="VQH10" s="619"/>
      <c r="VQI10" s="619"/>
      <c r="VQJ10" s="619"/>
      <c r="VQK10" s="619"/>
      <c r="VQL10" s="619"/>
      <c r="VQM10" s="619"/>
      <c r="VQN10" s="619"/>
      <c r="VQO10" s="619"/>
      <c r="VQP10" s="619"/>
      <c r="VQQ10" s="619"/>
      <c r="VQR10" s="619"/>
      <c r="VQS10" s="619"/>
      <c r="VQT10" s="619"/>
      <c r="VQU10" s="619"/>
      <c r="VQV10" s="619"/>
      <c r="VQW10" s="619"/>
      <c r="VQX10" s="619"/>
      <c r="VQY10" s="619"/>
      <c r="VQZ10" s="619"/>
      <c r="VRA10" s="619"/>
      <c r="VRB10" s="619"/>
      <c r="VRC10" s="619"/>
      <c r="VRD10" s="619"/>
      <c r="VRE10" s="619"/>
      <c r="VRF10" s="619"/>
      <c r="VRG10" s="619"/>
      <c r="VRH10" s="619"/>
      <c r="VRI10" s="619"/>
      <c r="VRJ10" s="619"/>
      <c r="VRK10" s="619"/>
      <c r="VRL10" s="619"/>
      <c r="VRM10" s="619"/>
      <c r="VRN10" s="619"/>
      <c r="VRO10" s="619"/>
      <c r="VRP10" s="619"/>
      <c r="VRQ10" s="619"/>
      <c r="VRR10" s="619"/>
      <c r="VRS10" s="619"/>
      <c r="VRT10" s="619"/>
      <c r="VRU10" s="619"/>
      <c r="VRV10" s="619"/>
      <c r="VRW10" s="619"/>
      <c r="VRX10" s="619"/>
      <c r="VRY10" s="619"/>
      <c r="VRZ10" s="619"/>
      <c r="VSA10" s="619"/>
      <c r="VSB10" s="619"/>
      <c r="VSC10" s="619"/>
      <c r="VSD10" s="619"/>
      <c r="VSE10" s="619"/>
      <c r="VSF10" s="619"/>
      <c r="VSG10" s="619"/>
      <c r="VSH10" s="619"/>
      <c r="VSI10" s="619"/>
      <c r="VSJ10" s="619"/>
      <c r="VSK10" s="619"/>
      <c r="VSL10" s="619"/>
      <c r="VSM10" s="619"/>
      <c r="VSN10" s="619"/>
      <c r="VSO10" s="619"/>
      <c r="VSP10" s="619"/>
      <c r="VSQ10" s="619"/>
      <c r="VSR10" s="619"/>
      <c r="VSS10" s="619"/>
      <c r="VST10" s="619"/>
      <c r="VSU10" s="619"/>
      <c r="VSV10" s="619"/>
      <c r="VSW10" s="619"/>
      <c r="VSX10" s="619"/>
      <c r="VSY10" s="619"/>
      <c r="VSZ10" s="619"/>
      <c r="VTA10" s="619"/>
      <c r="VTB10" s="619"/>
      <c r="VTC10" s="619"/>
      <c r="VTD10" s="619"/>
      <c r="VTE10" s="619"/>
      <c r="VTF10" s="619"/>
      <c r="VTG10" s="619"/>
      <c r="VTH10" s="619"/>
      <c r="VTI10" s="619"/>
      <c r="VTJ10" s="619"/>
      <c r="VTK10" s="619"/>
      <c r="VTL10" s="619"/>
      <c r="VTM10" s="619"/>
      <c r="VTN10" s="619"/>
      <c r="VTO10" s="619"/>
      <c r="VTP10" s="619"/>
      <c r="VTQ10" s="619"/>
      <c r="VTR10" s="619"/>
      <c r="VTS10" s="619"/>
      <c r="VTT10" s="619"/>
      <c r="VTU10" s="619"/>
      <c r="VTV10" s="619"/>
      <c r="VTW10" s="619"/>
      <c r="VTX10" s="619"/>
      <c r="VTY10" s="619"/>
      <c r="VTZ10" s="619"/>
      <c r="VUA10" s="619"/>
      <c r="VUB10" s="619"/>
      <c r="VUC10" s="619"/>
      <c r="VUD10" s="619"/>
      <c r="VUE10" s="619"/>
      <c r="VUF10" s="619"/>
      <c r="VUG10" s="619"/>
      <c r="VUH10" s="619"/>
      <c r="VUI10" s="619"/>
      <c r="VUJ10" s="619"/>
      <c r="VUK10" s="619"/>
      <c r="VUL10" s="619"/>
      <c r="VUM10" s="619"/>
      <c r="VUN10" s="619"/>
      <c r="VUO10" s="619"/>
      <c r="VUP10" s="619"/>
      <c r="VUQ10" s="619"/>
      <c r="VUR10" s="619"/>
      <c r="VUS10" s="619"/>
      <c r="VUT10" s="619"/>
      <c r="VUU10" s="619"/>
      <c r="VUV10" s="619"/>
      <c r="VUW10" s="619"/>
      <c r="VUX10" s="619"/>
      <c r="VUY10" s="619"/>
      <c r="VUZ10" s="619"/>
      <c r="VVA10" s="619"/>
      <c r="VVB10" s="619"/>
      <c r="VVC10" s="619"/>
      <c r="VVD10" s="619"/>
      <c r="VVE10" s="619"/>
      <c r="VVF10" s="619"/>
      <c r="VVG10" s="619"/>
      <c r="VVH10" s="619"/>
      <c r="VVI10" s="619"/>
      <c r="VVJ10" s="619"/>
      <c r="VVK10" s="619"/>
      <c r="VVL10" s="619"/>
      <c r="VVM10" s="619"/>
      <c r="VVN10" s="619"/>
      <c r="VVO10" s="619"/>
      <c r="VVP10" s="619"/>
      <c r="VVQ10" s="619"/>
      <c r="VVR10" s="619"/>
      <c r="VVS10" s="619"/>
      <c r="VVT10" s="619"/>
      <c r="VVU10" s="619"/>
      <c r="VVV10" s="619"/>
      <c r="VVW10" s="619"/>
      <c r="VVX10" s="619"/>
      <c r="VVY10" s="619"/>
      <c r="VVZ10" s="619"/>
      <c r="VWA10" s="619"/>
      <c r="VWB10" s="619"/>
      <c r="VWC10" s="619"/>
      <c r="VWD10" s="619"/>
      <c r="VWE10" s="619"/>
      <c r="VWF10" s="619"/>
      <c r="VWG10" s="619"/>
      <c r="VWH10" s="619"/>
      <c r="VWI10" s="619"/>
      <c r="VWJ10" s="619"/>
      <c r="VWK10" s="619"/>
      <c r="VWL10" s="619"/>
      <c r="VWM10" s="619"/>
      <c r="VWN10" s="619"/>
      <c r="VWO10" s="619"/>
      <c r="VWP10" s="619"/>
      <c r="VWQ10" s="619"/>
      <c r="VWR10" s="619"/>
      <c r="VWS10" s="619"/>
      <c r="VWT10" s="619"/>
      <c r="VWU10" s="619"/>
      <c r="VWV10" s="619"/>
      <c r="VWW10" s="619"/>
      <c r="VWX10" s="619"/>
      <c r="VWY10" s="619"/>
      <c r="VWZ10" s="619"/>
      <c r="VXA10" s="619"/>
      <c r="VXB10" s="619"/>
      <c r="VXC10" s="619"/>
      <c r="VXD10" s="619"/>
      <c r="VXE10" s="619"/>
      <c r="VXF10" s="619"/>
      <c r="VXG10" s="619"/>
      <c r="VXH10" s="619"/>
      <c r="VXI10" s="619"/>
      <c r="VXJ10" s="619"/>
      <c r="VXK10" s="619"/>
      <c r="VXL10" s="619"/>
      <c r="VXM10" s="619"/>
      <c r="VXN10" s="619"/>
      <c r="VXO10" s="619"/>
      <c r="VXP10" s="619"/>
      <c r="VXQ10" s="619"/>
      <c r="VXR10" s="619"/>
      <c r="VXS10" s="619"/>
      <c r="VXT10" s="619"/>
      <c r="VXU10" s="619"/>
      <c r="VXV10" s="619"/>
      <c r="VXW10" s="619"/>
      <c r="VXX10" s="619"/>
      <c r="VXY10" s="619"/>
      <c r="VXZ10" s="619"/>
      <c r="VYA10" s="619"/>
      <c r="VYB10" s="619"/>
      <c r="VYC10" s="619"/>
      <c r="VYD10" s="619"/>
      <c r="VYE10" s="619"/>
      <c r="VYF10" s="619"/>
      <c r="VYG10" s="619"/>
      <c r="VYH10" s="619"/>
      <c r="VYI10" s="619"/>
      <c r="VYJ10" s="619"/>
      <c r="VYK10" s="619"/>
      <c r="VYL10" s="619"/>
      <c r="VYM10" s="619"/>
      <c r="VYN10" s="619"/>
      <c r="VYO10" s="619"/>
      <c r="VYP10" s="619"/>
      <c r="VYQ10" s="619"/>
      <c r="VYR10" s="619"/>
      <c r="VYS10" s="619"/>
      <c r="VYT10" s="619"/>
      <c r="VYU10" s="619"/>
      <c r="VYV10" s="619"/>
      <c r="VYW10" s="619"/>
      <c r="VYX10" s="619"/>
      <c r="VYY10" s="619"/>
      <c r="VYZ10" s="619"/>
      <c r="VZA10" s="619"/>
      <c r="VZB10" s="619"/>
      <c r="VZC10" s="619"/>
      <c r="VZD10" s="619"/>
      <c r="VZE10" s="619"/>
      <c r="VZF10" s="619"/>
      <c r="VZG10" s="619"/>
      <c r="VZH10" s="619"/>
      <c r="VZI10" s="619"/>
      <c r="VZJ10" s="619"/>
      <c r="VZK10" s="619"/>
      <c r="VZL10" s="619"/>
      <c r="VZM10" s="619"/>
      <c r="VZN10" s="619"/>
      <c r="VZO10" s="619"/>
      <c r="VZP10" s="619"/>
      <c r="VZQ10" s="619"/>
      <c r="VZR10" s="619"/>
      <c r="VZS10" s="619"/>
      <c r="VZT10" s="619"/>
      <c r="VZU10" s="619"/>
      <c r="VZV10" s="619"/>
      <c r="VZW10" s="619"/>
      <c r="VZX10" s="619"/>
      <c r="VZY10" s="619"/>
      <c r="VZZ10" s="619"/>
      <c r="WAA10" s="619"/>
      <c r="WAB10" s="619"/>
      <c r="WAC10" s="619"/>
      <c r="WAD10" s="619"/>
      <c r="WAE10" s="619"/>
      <c r="WAF10" s="619"/>
      <c r="WAG10" s="619"/>
      <c r="WAH10" s="619"/>
      <c r="WAI10" s="619"/>
      <c r="WAJ10" s="619"/>
      <c r="WAK10" s="619"/>
      <c r="WAL10" s="619"/>
      <c r="WAM10" s="619"/>
      <c r="WAN10" s="619"/>
      <c r="WAO10" s="619"/>
      <c r="WAP10" s="619"/>
      <c r="WAQ10" s="619"/>
      <c r="WAR10" s="619"/>
      <c r="WAS10" s="619"/>
      <c r="WAT10" s="619"/>
      <c r="WAU10" s="619"/>
      <c r="WAV10" s="619"/>
      <c r="WAW10" s="619"/>
      <c r="WAX10" s="619"/>
      <c r="WAY10" s="619"/>
      <c r="WAZ10" s="619"/>
      <c r="WBA10" s="619"/>
      <c r="WBB10" s="619"/>
      <c r="WBC10" s="619"/>
      <c r="WBD10" s="619"/>
      <c r="WBE10" s="619"/>
      <c r="WBF10" s="619"/>
      <c r="WBG10" s="619"/>
      <c r="WBH10" s="619"/>
      <c r="WBI10" s="619"/>
      <c r="WBJ10" s="619"/>
      <c r="WBK10" s="619"/>
      <c r="WBL10" s="619"/>
      <c r="WBM10" s="619"/>
      <c r="WBN10" s="619"/>
      <c r="WBO10" s="619"/>
      <c r="WBP10" s="619"/>
      <c r="WBQ10" s="619"/>
      <c r="WBR10" s="619"/>
      <c r="WBS10" s="619"/>
      <c r="WBT10" s="619"/>
      <c r="WBU10" s="619"/>
      <c r="WBV10" s="619"/>
      <c r="WBW10" s="619"/>
      <c r="WBX10" s="619"/>
      <c r="WBY10" s="619"/>
      <c r="WBZ10" s="619"/>
      <c r="WCA10" s="619"/>
      <c r="WCB10" s="619"/>
      <c r="WCC10" s="619"/>
      <c r="WCD10" s="619"/>
      <c r="WCE10" s="619"/>
      <c r="WCF10" s="619"/>
      <c r="WCG10" s="619"/>
      <c r="WCH10" s="619"/>
      <c r="WCI10" s="619"/>
      <c r="WCJ10" s="619"/>
      <c r="WCK10" s="619"/>
      <c r="WCL10" s="619"/>
      <c r="WCM10" s="619"/>
      <c r="WCN10" s="619"/>
      <c r="WCO10" s="619"/>
      <c r="WCP10" s="619"/>
      <c r="WCQ10" s="619"/>
      <c r="WCR10" s="619"/>
      <c r="WCS10" s="619"/>
      <c r="WCT10" s="619"/>
      <c r="WCU10" s="619"/>
      <c r="WCV10" s="619"/>
      <c r="WCW10" s="619"/>
      <c r="WCX10" s="619"/>
      <c r="WCY10" s="619"/>
      <c r="WCZ10" s="619"/>
      <c r="WDA10" s="619"/>
      <c r="WDB10" s="619"/>
      <c r="WDC10" s="619"/>
      <c r="WDD10" s="619"/>
      <c r="WDE10" s="619"/>
      <c r="WDF10" s="619"/>
      <c r="WDG10" s="619"/>
      <c r="WDH10" s="619"/>
      <c r="WDI10" s="619"/>
      <c r="WDJ10" s="619"/>
      <c r="WDK10" s="619"/>
      <c r="WDL10" s="619"/>
      <c r="WDM10" s="619"/>
      <c r="WDN10" s="619"/>
      <c r="WDO10" s="619"/>
      <c r="WDP10" s="619"/>
      <c r="WDQ10" s="619"/>
      <c r="WDR10" s="619"/>
      <c r="WDS10" s="619"/>
      <c r="WDT10" s="619"/>
      <c r="WDU10" s="619"/>
      <c r="WDV10" s="619"/>
      <c r="WDW10" s="619"/>
      <c r="WDX10" s="619"/>
      <c r="WDY10" s="619"/>
      <c r="WDZ10" s="619"/>
      <c r="WEA10" s="619"/>
      <c r="WEB10" s="619"/>
      <c r="WEC10" s="619"/>
      <c r="WED10" s="619"/>
      <c r="WEE10" s="619"/>
      <c r="WEF10" s="619"/>
      <c r="WEG10" s="619"/>
      <c r="WEH10" s="619"/>
      <c r="WEI10" s="619"/>
      <c r="WEJ10" s="619"/>
      <c r="WEK10" s="619"/>
      <c r="WEL10" s="619"/>
      <c r="WEM10" s="619"/>
      <c r="WEN10" s="619"/>
      <c r="WEO10" s="619"/>
      <c r="WEP10" s="619"/>
      <c r="WEQ10" s="619"/>
      <c r="WER10" s="619"/>
      <c r="WES10" s="619"/>
      <c r="WET10" s="619"/>
      <c r="WEU10" s="619"/>
      <c r="WEV10" s="619"/>
      <c r="WEW10" s="619"/>
      <c r="WEX10" s="619"/>
      <c r="WEY10" s="619"/>
      <c r="WEZ10" s="619"/>
      <c r="WFA10" s="619"/>
      <c r="WFB10" s="619"/>
      <c r="WFC10" s="619"/>
      <c r="WFD10" s="619"/>
      <c r="WFE10" s="619"/>
      <c r="WFF10" s="619"/>
      <c r="WFG10" s="619"/>
      <c r="WFH10" s="619"/>
      <c r="WFI10" s="619"/>
      <c r="WFJ10" s="619"/>
      <c r="WFK10" s="619"/>
      <c r="WFL10" s="619"/>
      <c r="WFM10" s="619"/>
      <c r="WFN10" s="619"/>
      <c r="WFO10" s="619"/>
      <c r="WFP10" s="619"/>
      <c r="WFQ10" s="619"/>
      <c r="WFR10" s="619"/>
      <c r="WFS10" s="619"/>
      <c r="WFT10" s="619"/>
      <c r="WFU10" s="619"/>
      <c r="WFV10" s="619"/>
      <c r="WFW10" s="619"/>
      <c r="WFX10" s="619"/>
      <c r="WFY10" s="619"/>
      <c r="WFZ10" s="619"/>
      <c r="WGA10" s="619"/>
      <c r="WGB10" s="619"/>
      <c r="WGC10" s="619"/>
      <c r="WGD10" s="619"/>
      <c r="WGE10" s="619"/>
      <c r="WGF10" s="619"/>
      <c r="WGG10" s="619"/>
      <c r="WGH10" s="619"/>
      <c r="WGI10" s="619"/>
      <c r="WGJ10" s="619"/>
      <c r="WGK10" s="619"/>
      <c r="WGL10" s="619"/>
      <c r="WGM10" s="619"/>
      <c r="WGN10" s="619"/>
      <c r="WGO10" s="619"/>
      <c r="WGP10" s="619"/>
      <c r="WGQ10" s="619"/>
      <c r="WGR10" s="619"/>
      <c r="WGS10" s="619"/>
      <c r="WGT10" s="619"/>
      <c r="WGU10" s="619"/>
      <c r="WGV10" s="619"/>
      <c r="WGW10" s="619"/>
      <c r="WGX10" s="619"/>
      <c r="WGY10" s="619"/>
      <c r="WGZ10" s="619"/>
      <c r="WHA10" s="619"/>
      <c r="WHB10" s="619"/>
      <c r="WHC10" s="619"/>
      <c r="WHD10" s="619"/>
      <c r="WHE10" s="619"/>
      <c r="WHF10" s="619"/>
      <c r="WHG10" s="619"/>
      <c r="WHH10" s="619"/>
      <c r="WHI10" s="619"/>
      <c r="WHJ10" s="619"/>
      <c r="WHK10" s="619"/>
      <c r="WHL10" s="619"/>
      <c r="WHM10" s="619"/>
      <c r="WHN10" s="619"/>
      <c r="WHO10" s="619"/>
      <c r="WHP10" s="619"/>
      <c r="WHQ10" s="619"/>
      <c r="WHR10" s="619"/>
      <c r="WHS10" s="619"/>
      <c r="WHT10" s="619"/>
      <c r="WHU10" s="619"/>
      <c r="WHV10" s="619"/>
      <c r="WHW10" s="619"/>
      <c r="WHX10" s="619"/>
      <c r="WHY10" s="619"/>
      <c r="WHZ10" s="619"/>
      <c r="WIA10" s="619"/>
      <c r="WIB10" s="619"/>
      <c r="WIC10" s="619"/>
      <c r="WID10" s="619"/>
      <c r="WIE10" s="619"/>
      <c r="WIF10" s="619"/>
      <c r="WIG10" s="619"/>
      <c r="WIH10" s="619"/>
      <c r="WII10" s="619"/>
      <c r="WIJ10" s="619"/>
      <c r="WIK10" s="619"/>
      <c r="WIL10" s="619"/>
      <c r="WIM10" s="619"/>
      <c r="WIN10" s="619"/>
      <c r="WIO10" s="619"/>
      <c r="WIP10" s="619"/>
      <c r="WIQ10" s="619"/>
      <c r="WIR10" s="619"/>
      <c r="WIS10" s="619"/>
      <c r="WIT10" s="619"/>
      <c r="WIU10" s="619"/>
      <c r="WIV10" s="619"/>
      <c r="WIW10" s="619"/>
      <c r="WIX10" s="619"/>
      <c r="WIY10" s="619"/>
      <c r="WIZ10" s="619"/>
      <c r="WJA10" s="619"/>
      <c r="WJB10" s="619"/>
      <c r="WJC10" s="619"/>
      <c r="WJD10" s="619"/>
      <c r="WJE10" s="619"/>
      <c r="WJF10" s="619"/>
      <c r="WJG10" s="619"/>
      <c r="WJH10" s="619"/>
      <c r="WJI10" s="619"/>
      <c r="WJJ10" s="619"/>
      <c r="WJK10" s="619"/>
      <c r="WJL10" s="619"/>
      <c r="WJM10" s="619"/>
      <c r="WJN10" s="619"/>
      <c r="WJO10" s="619"/>
      <c r="WJP10" s="619"/>
      <c r="WJQ10" s="619"/>
      <c r="WJR10" s="619"/>
      <c r="WJS10" s="619"/>
      <c r="WJT10" s="619"/>
      <c r="WJU10" s="619"/>
      <c r="WJV10" s="619"/>
      <c r="WJW10" s="619"/>
      <c r="WJX10" s="619"/>
      <c r="WJY10" s="619"/>
      <c r="WJZ10" s="619"/>
      <c r="WKA10" s="619"/>
      <c r="WKB10" s="619"/>
      <c r="WKC10" s="619"/>
      <c r="WKD10" s="619"/>
      <c r="WKE10" s="619"/>
      <c r="WKF10" s="619"/>
      <c r="WKG10" s="619"/>
      <c r="WKH10" s="619"/>
      <c r="WKI10" s="619"/>
      <c r="WKJ10" s="619"/>
      <c r="WKK10" s="619"/>
      <c r="WKL10" s="619"/>
      <c r="WKM10" s="619"/>
      <c r="WKN10" s="619"/>
      <c r="WKO10" s="619"/>
      <c r="WKP10" s="619"/>
      <c r="WKQ10" s="619"/>
      <c r="WKR10" s="619"/>
      <c r="WKS10" s="619"/>
      <c r="WKT10" s="619"/>
      <c r="WKU10" s="619"/>
      <c r="WKV10" s="619"/>
      <c r="WKW10" s="619"/>
      <c r="WKX10" s="619"/>
      <c r="WKY10" s="619"/>
      <c r="WKZ10" s="619"/>
      <c r="WLA10" s="619"/>
      <c r="WLB10" s="619"/>
      <c r="WLC10" s="619"/>
      <c r="WLD10" s="619"/>
      <c r="WLE10" s="619"/>
      <c r="WLF10" s="619"/>
      <c r="WLG10" s="619"/>
      <c r="WLH10" s="619"/>
      <c r="WLI10" s="619"/>
      <c r="WLJ10" s="619"/>
      <c r="WLK10" s="619"/>
      <c r="WLL10" s="619"/>
      <c r="WLM10" s="619"/>
      <c r="WLN10" s="619"/>
      <c r="WLO10" s="619"/>
      <c r="WLP10" s="619"/>
      <c r="WLQ10" s="619"/>
      <c r="WLR10" s="619"/>
      <c r="WLS10" s="619"/>
      <c r="WLT10" s="619"/>
      <c r="WLU10" s="619"/>
      <c r="WLV10" s="619"/>
      <c r="WLW10" s="619"/>
      <c r="WLX10" s="619"/>
      <c r="WLY10" s="619"/>
      <c r="WLZ10" s="619"/>
      <c r="WMA10" s="619"/>
      <c r="WMB10" s="619"/>
      <c r="WMC10" s="619"/>
      <c r="WMD10" s="619"/>
      <c r="WME10" s="619"/>
      <c r="WMF10" s="619"/>
      <c r="WMG10" s="619"/>
      <c r="WMH10" s="619"/>
      <c r="WMI10" s="619"/>
      <c r="WMJ10" s="619"/>
      <c r="WMK10" s="619"/>
      <c r="WML10" s="619"/>
      <c r="WMM10" s="619"/>
      <c r="WMN10" s="619"/>
      <c r="WMO10" s="619"/>
      <c r="WMP10" s="619"/>
      <c r="WMQ10" s="619"/>
      <c r="WMR10" s="619"/>
      <c r="WMS10" s="619"/>
      <c r="WMT10" s="619"/>
      <c r="WMU10" s="619"/>
      <c r="WMV10" s="619"/>
      <c r="WMW10" s="619"/>
      <c r="WMX10" s="619"/>
      <c r="WMY10" s="619"/>
      <c r="WMZ10" s="619"/>
      <c r="WNA10" s="619"/>
      <c r="WNB10" s="619"/>
      <c r="WNC10" s="619"/>
      <c r="WND10" s="619"/>
      <c r="WNE10" s="619"/>
      <c r="WNF10" s="619"/>
      <c r="WNG10" s="619"/>
      <c r="WNH10" s="619"/>
      <c r="WNI10" s="619"/>
      <c r="WNJ10" s="619"/>
      <c r="WNK10" s="619"/>
      <c r="WNL10" s="619"/>
      <c r="WNM10" s="619"/>
      <c r="WNN10" s="619"/>
      <c r="WNO10" s="619"/>
      <c r="WNP10" s="619"/>
      <c r="WNQ10" s="619"/>
      <c r="WNR10" s="619"/>
      <c r="WNS10" s="619"/>
      <c r="WNT10" s="619"/>
      <c r="WNU10" s="619"/>
      <c r="WNV10" s="619"/>
      <c r="WNW10" s="619"/>
      <c r="WNX10" s="619"/>
      <c r="WNY10" s="619"/>
      <c r="WNZ10" s="619"/>
      <c r="WOA10" s="619"/>
      <c r="WOB10" s="619"/>
      <c r="WOC10" s="619"/>
      <c r="WOD10" s="619"/>
      <c r="WOE10" s="619"/>
      <c r="WOF10" s="619"/>
      <c r="WOG10" s="619"/>
      <c r="WOH10" s="619"/>
      <c r="WOI10" s="619"/>
      <c r="WOJ10" s="619"/>
      <c r="WOK10" s="619"/>
      <c r="WOL10" s="619"/>
      <c r="WOM10" s="619"/>
      <c r="WON10" s="619"/>
      <c r="WOO10" s="619"/>
      <c r="WOP10" s="619"/>
      <c r="WOQ10" s="619"/>
      <c r="WOR10" s="619"/>
      <c r="WOS10" s="619"/>
      <c r="WOT10" s="619"/>
      <c r="WOU10" s="619"/>
      <c r="WOV10" s="619"/>
      <c r="WOW10" s="619"/>
      <c r="WOX10" s="619"/>
      <c r="WOY10" s="619"/>
      <c r="WOZ10" s="619"/>
      <c r="WPA10" s="619"/>
      <c r="WPB10" s="619"/>
      <c r="WPC10" s="619"/>
      <c r="WPD10" s="619"/>
      <c r="WPE10" s="619"/>
      <c r="WPF10" s="619"/>
      <c r="WPG10" s="619"/>
      <c r="WPH10" s="619"/>
      <c r="WPI10" s="619"/>
      <c r="WPJ10" s="619"/>
      <c r="WPK10" s="619"/>
      <c r="WPL10" s="619"/>
      <c r="WPM10" s="619"/>
      <c r="WPN10" s="619"/>
      <c r="WPO10" s="619"/>
      <c r="WPP10" s="619"/>
      <c r="WPQ10" s="619"/>
      <c r="WPR10" s="619"/>
      <c r="WPS10" s="619"/>
      <c r="WPT10" s="619"/>
      <c r="WPU10" s="619"/>
      <c r="WPV10" s="619"/>
      <c r="WPW10" s="619"/>
      <c r="WPX10" s="619"/>
      <c r="WPY10" s="619"/>
      <c r="WPZ10" s="619"/>
      <c r="WQA10" s="619"/>
      <c r="WQB10" s="619"/>
      <c r="WQC10" s="619"/>
      <c r="WQD10" s="619"/>
      <c r="WQE10" s="619"/>
      <c r="WQF10" s="619"/>
      <c r="WQG10" s="619"/>
      <c r="WQH10" s="619"/>
      <c r="WQI10" s="619"/>
      <c r="WQJ10" s="619"/>
      <c r="WQK10" s="619"/>
      <c r="WQL10" s="619"/>
      <c r="WQM10" s="619"/>
      <c r="WQN10" s="619"/>
      <c r="WQO10" s="619"/>
      <c r="WQP10" s="619"/>
      <c r="WQQ10" s="619"/>
      <c r="WQR10" s="619"/>
      <c r="WQS10" s="619"/>
      <c r="WQT10" s="619"/>
      <c r="WQU10" s="619"/>
      <c r="WQV10" s="619"/>
      <c r="WQW10" s="619"/>
      <c r="WQX10" s="619"/>
      <c r="WQY10" s="619"/>
      <c r="WQZ10" s="619"/>
      <c r="WRA10" s="619"/>
      <c r="WRB10" s="619"/>
      <c r="WRC10" s="619"/>
      <c r="WRD10" s="619"/>
      <c r="WRE10" s="619"/>
      <c r="WRF10" s="619"/>
      <c r="WRG10" s="619"/>
      <c r="WRH10" s="619"/>
      <c r="WRI10" s="619"/>
      <c r="WRJ10" s="619"/>
      <c r="WRK10" s="619"/>
      <c r="WRL10" s="619"/>
      <c r="WRM10" s="619"/>
      <c r="WRN10" s="619"/>
      <c r="WRO10" s="619"/>
      <c r="WRP10" s="619"/>
      <c r="WRQ10" s="619"/>
      <c r="WRR10" s="619"/>
      <c r="WRS10" s="619"/>
      <c r="WRT10" s="619"/>
      <c r="WRU10" s="619"/>
      <c r="WRV10" s="619"/>
      <c r="WRW10" s="619"/>
      <c r="WRX10" s="619"/>
      <c r="WRY10" s="619"/>
      <c r="WRZ10" s="619"/>
      <c r="WSA10" s="619"/>
      <c r="WSB10" s="619"/>
      <c r="WSC10" s="619"/>
      <c r="WSD10" s="619"/>
      <c r="WSE10" s="619"/>
      <c r="WSF10" s="619"/>
      <c r="WSG10" s="619"/>
      <c r="WSH10" s="619"/>
      <c r="WSI10" s="619"/>
      <c r="WSJ10" s="619"/>
      <c r="WSK10" s="619"/>
      <c r="WSL10" s="619"/>
      <c r="WSM10" s="619"/>
      <c r="WSN10" s="619"/>
      <c r="WSO10" s="619"/>
      <c r="WSP10" s="619"/>
      <c r="WSQ10" s="619"/>
      <c r="WSR10" s="619"/>
      <c r="WSS10" s="619"/>
      <c r="WST10" s="619"/>
      <c r="WSU10" s="619"/>
      <c r="WSV10" s="619"/>
      <c r="WSW10" s="619"/>
      <c r="WSX10" s="619"/>
      <c r="WSY10" s="619"/>
      <c r="WSZ10" s="619"/>
      <c r="WTA10" s="619"/>
      <c r="WTB10" s="619"/>
      <c r="WTC10" s="619"/>
      <c r="WTD10" s="619"/>
      <c r="WTE10" s="619"/>
      <c r="WTF10" s="619"/>
      <c r="WTG10" s="619"/>
      <c r="WTH10" s="619"/>
      <c r="WTI10" s="619"/>
      <c r="WTJ10" s="619"/>
      <c r="WTK10" s="619"/>
      <c r="WTL10" s="619"/>
      <c r="WTM10" s="619"/>
      <c r="WTN10" s="619"/>
      <c r="WTO10" s="619"/>
      <c r="WTP10" s="619"/>
      <c r="WTQ10" s="619"/>
      <c r="WTR10" s="619"/>
      <c r="WTS10" s="619"/>
      <c r="WTT10" s="619"/>
      <c r="WTU10" s="619"/>
      <c r="WTV10" s="619"/>
      <c r="WTW10" s="619"/>
      <c r="WTX10" s="619"/>
      <c r="WTY10" s="619"/>
      <c r="WTZ10" s="619"/>
      <c r="WUA10" s="619"/>
      <c r="WUB10" s="619"/>
      <c r="WUC10" s="619"/>
      <c r="WUD10" s="619"/>
      <c r="WUE10" s="619"/>
      <c r="WUF10" s="619"/>
      <c r="WUG10" s="619"/>
      <c r="WUH10" s="619"/>
      <c r="WUI10" s="619"/>
      <c r="WUJ10" s="619"/>
      <c r="WUK10" s="619"/>
      <c r="WUL10" s="619"/>
      <c r="WUM10" s="619"/>
      <c r="WUN10" s="619"/>
      <c r="WUO10" s="619"/>
      <c r="WUP10" s="619"/>
      <c r="WUQ10" s="619"/>
      <c r="WUR10" s="619"/>
      <c r="WUS10" s="619"/>
      <c r="WUT10" s="619"/>
      <c r="WUU10" s="619"/>
      <c r="WUV10" s="619"/>
      <c r="WUW10" s="619"/>
      <c r="WUX10" s="619"/>
      <c r="WUY10" s="619"/>
      <c r="WUZ10" s="619"/>
      <c r="WVA10" s="619"/>
      <c r="WVB10" s="619"/>
      <c r="WVC10" s="619"/>
      <c r="WVD10" s="619"/>
      <c r="WVE10" s="619"/>
      <c r="WVF10" s="619"/>
      <c r="WVG10" s="619"/>
      <c r="WVH10" s="619"/>
      <c r="WVI10" s="619"/>
      <c r="WVJ10" s="619"/>
      <c r="WVK10" s="619"/>
      <c r="WVL10" s="619"/>
      <c r="WVM10" s="619"/>
      <c r="WVN10" s="619"/>
      <c r="WVO10" s="619"/>
      <c r="WVP10" s="619"/>
      <c r="WVQ10" s="619"/>
      <c r="WVR10" s="619"/>
      <c r="WVS10" s="619"/>
      <c r="WVT10" s="619"/>
      <c r="WVU10" s="619"/>
      <c r="WVV10" s="619"/>
      <c r="WVW10" s="619"/>
      <c r="WVX10" s="619"/>
      <c r="WVY10" s="619"/>
      <c r="WVZ10" s="619"/>
      <c r="WWA10" s="619"/>
      <c r="WWB10" s="619"/>
      <c r="WWC10" s="619"/>
      <c r="WWD10" s="619"/>
      <c r="WWE10" s="619"/>
      <c r="WWF10" s="619"/>
      <c r="WWG10" s="619"/>
      <c r="WWH10" s="619"/>
      <c r="WWI10" s="619"/>
      <c r="WWJ10" s="619"/>
      <c r="WWK10" s="619"/>
      <c r="WWL10" s="619"/>
      <c r="WWM10" s="619"/>
      <c r="WWN10" s="619"/>
      <c r="WWO10" s="619"/>
      <c r="WWP10" s="619"/>
      <c r="WWQ10" s="619"/>
      <c r="WWR10" s="619"/>
      <c r="WWS10" s="619"/>
      <c r="WWT10" s="619"/>
      <c r="WWU10" s="619"/>
      <c r="WWV10" s="619"/>
      <c r="WWW10" s="619"/>
      <c r="WWX10" s="619"/>
      <c r="WWY10" s="619"/>
      <c r="WWZ10" s="619"/>
      <c r="WXA10" s="619"/>
      <c r="WXB10" s="619"/>
      <c r="WXC10" s="619"/>
      <c r="WXD10" s="619"/>
      <c r="WXE10" s="619"/>
      <c r="WXF10" s="619"/>
      <c r="WXG10" s="619"/>
      <c r="WXH10" s="619"/>
      <c r="WXI10" s="619"/>
      <c r="WXJ10" s="619"/>
      <c r="WXK10" s="619"/>
      <c r="WXL10" s="619"/>
      <c r="WXM10" s="619"/>
      <c r="WXN10" s="619"/>
      <c r="WXO10" s="619"/>
      <c r="WXP10" s="619"/>
      <c r="WXQ10" s="619"/>
      <c r="WXR10" s="619"/>
      <c r="WXS10" s="619"/>
      <c r="WXT10" s="619"/>
      <c r="WXU10" s="619"/>
      <c r="WXV10" s="619"/>
      <c r="WXW10" s="619"/>
      <c r="WXX10" s="619"/>
      <c r="WXY10" s="619"/>
      <c r="WXZ10" s="619"/>
      <c r="WYA10" s="619"/>
      <c r="WYB10" s="619"/>
      <c r="WYC10" s="619"/>
      <c r="WYD10" s="619"/>
      <c r="WYE10" s="619"/>
      <c r="WYF10" s="619"/>
      <c r="WYG10" s="619"/>
      <c r="WYH10" s="619"/>
      <c r="WYI10" s="619"/>
      <c r="WYJ10" s="619"/>
      <c r="WYK10" s="619"/>
      <c r="WYL10" s="619"/>
      <c r="WYM10" s="619"/>
      <c r="WYN10" s="619"/>
      <c r="WYO10" s="619"/>
      <c r="WYP10" s="619"/>
      <c r="WYQ10" s="619"/>
      <c r="WYR10" s="619"/>
      <c r="WYS10" s="619"/>
      <c r="WYT10" s="619"/>
      <c r="WYU10" s="619"/>
      <c r="WYV10" s="619"/>
      <c r="WYW10" s="619"/>
      <c r="WYX10" s="619"/>
      <c r="WYY10" s="619"/>
      <c r="WYZ10" s="619"/>
      <c r="WZA10" s="619"/>
      <c r="WZB10" s="619"/>
      <c r="WZC10" s="619"/>
      <c r="WZD10" s="619"/>
      <c r="WZE10" s="619"/>
      <c r="WZF10" s="619"/>
      <c r="WZG10" s="619"/>
      <c r="WZH10" s="619"/>
      <c r="WZI10" s="619"/>
      <c r="WZJ10" s="619"/>
      <c r="WZK10" s="619"/>
      <c r="WZL10" s="619"/>
      <c r="WZM10" s="619"/>
      <c r="WZN10" s="619"/>
      <c r="WZO10" s="619"/>
      <c r="WZP10" s="619"/>
      <c r="WZQ10" s="619"/>
      <c r="WZR10" s="619"/>
      <c r="WZS10" s="619"/>
      <c r="WZT10" s="619"/>
      <c r="WZU10" s="619"/>
      <c r="WZV10" s="619"/>
      <c r="WZW10" s="619"/>
      <c r="WZX10" s="619"/>
      <c r="WZY10" s="619"/>
      <c r="WZZ10" s="619"/>
      <c r="XAA10" s="619"/>
      <c r="XAB10" s="619"/>
      <c r="XAC10" s="619"/>
      <c r="XAD10" s="619"/>
      <c r="XAE10" s="619"/>
      <c r="XAF10" s="619"/>
      <c r="XAG10" s="619"/>
      <c r="XAH10" s="619"/>
      <c r="XAI10" s="619"/>
      <c r="XAJ10" s="619"/>
      <c r="XAK10" s="619"/>
      <c r="XAL10" s="619"/>
      <c r="XAM10" s="619"/>
      <c r="XAN10" s="619"/>
      <c r="XAO10" s="619"/>
      <c r="XAP10" s="619"/>
      <c r="XAQ10" s="619"/>
      <c r="XAR10" s="619"/>
      <c r="XAS10" s="619"/>
      <c r="XAT10" s="619"/>
      <c r="XAU10" s="619"/>
      <c r="XAV10" s="619"/>
      <c r="XAW10" s="619"/>
      <c r="XAX10" s="619"/>
      <c r="XAY10" s="619"/>
      <c r="XAZ10" s="619"/>
      <c r="XBA10" s="619"/>
      <c r="XBB10" s="619"/>
      <c r="XBC10" s="619"/>
      <c r="XBD10" s="619"/>
      <c r="XBE10" s="619"/>
      <c r="XBF10" s="619"/>
      <c r="XBG10" s="619"/>
      <c r="XBH10" s="619"/>
      <c r="XBI10" s="619"/>
      <c r="XBJ10" s="619"/>
      <c r="XBK10" s="619"/>
      <c r="XBL10" s="619"/>
      <c r="XBM10" s="619"/>
      <c r="XBN10" s="619"/>
      <c r="XBO10" s="619"/>
      <c r="XBP10" s="619"/>
      <c r="XBQ10" s="619"/>
      <c r="XBR10" s="619"/>
      <c r="XBS10" s="619"/>
      <c r="XBT10" s="619"/>
      <c r="XBU10" s="619"/>
      <c r="XBV10" s="619"/>
      <c r="XBW10" s="619"/>
      <c r="XBX10" s="619"/>
      <c r="XBY10" s="619"/>
      <c r="XBZ10" s="619"/>
      <c r="XCA10" s="619"/>
      <c r="XCB10" s="619"/>
      <c r="XCC10" s="619"/>
      <c r="XCD10" s="619"/>
      <c r="XCE10" s="619"/>
      <c r="XCF10" s="619"/>
      <c r="XCG10" s="619"/>
      <c r="XCH10" s="619"/>
      <c r="XCI10" s="619"/>
      <c r="XCJ10" s="619"/>
      <c r="XCK10" s="619"/>
      <c r="XCL10" s="619"/>
      <c r="XCM10" s="619"/>
      <c r="XCN10" s="619"/>
      <c r="XCO10" s="619"/>
      <c r="XCP10" s="619"/>
      <c r="XCQ10" s="619"/>
      <c r="XCR10" s="619"/>
      <c r="XCS10" s="619"/>
      <c r="XCT10" s="619"/>
      <c r="XCU10" s="619"/>
      <c r="XCV10" s="619"/>
      <c r="XCW10" s="619"/>
      <c r="XCX10" s="619"/>
      <c r="XCY10" s="619"/>
      <c r="XCZ10" s="619"/>
      <c r="XDA10" s="619"/>
      <c r="XDB10" s="619"/>
      <c r="XDC10" s="619"/>
      <c r="XDD10" s="619"/>
      <c r="XDE10" s="619"/>
      <c r="XDF10" s="619"/>
      <c r="XDG10" s="619"/>
      <c r="XDH10" s="619"/>
      <c r="XDI10" s="619"/>
      <c r="XDJ10" s="619"/>
      <c r="XDK10" s="619"/>
      <c r="XDL10" s="619"/>
      <c r="XDM10" s="619"/>
      <c r="XDN10" s="619"/>
      <c r="XDO10" s="619"/>
      <c r="XDP10" s="619"/>
      <c r="XDQ10" s="619"/>
      <c r="XDR10" s="619"/>
      <c r="XDS10" s="619"/>
      <c r="XDT10" s="619"/>
      <c r="XDU10" s="619"/>
      <c r="XDV10" s="619"/>
      <c r="XDW10" s="619"/>
      <c r="XDX10" s="619"/>
      <c r="XDY10" s="619"/>
      <c r="XDZ10" s="619"/>
      <c r="XEA10" s="619"/>
      <c r="XEB10" s="619"/>
      <c r="XEC10" s="619"/>
      <c r="XED10" s="619"/>
      <c r="XEE10" s="619"/>
      <c r="XEF10" s="619"/>
      <c r="XEG10" s="619"/>
      <c r="XEH10" s="619"/>
      <c r="XEI10" s="619"/>
      <c r="XEJ10" s="619"/>
      <c r="XEK10" s="619"/>
      <c r="XEL10" s="619"/>
      <c r="XEM10" s="619"/>
      <c r="XEN10" s="619"/>
      <c r="XEO10" s="619"/>
      <c r="XEP10" s="619"/>
      <c r="XEQ10" s="619"/>
      <c r="XER10" s="619"/>
      <c r="XES10" s="619"/>
      <c r="XET10" s="619"/>
      <c r="XEU10" s="619"/>
      <c r="XEV10" s="619"/>
      <c r="XEW10" s="619"/>
      <c r="XEX10" s="619"/>
      <c r="XEY10" s="619"/>
      <c r="XEZ10" s="619"/>
      <c r="XFA10" s="619"/>
      <c r="XFB10" s="619"/>
      <c r="XFC10" s="619"/>
      <c r="XFD10" s="619"/>
    </row>
    <row r="11" spans="1:16384">
      <c r="A11" s="125"/>
      <c r="B11" s="62"/>
      <c r="C11" s="62"/>
      <c r="D11" s="62"/>
      <c r="E11" s="62"/>
      <c r="F11" s="62"/>
      <c r="G11" s="62"/>
      <c r="H11" s="854"/>
      <c r="I11" s="854"/>
      <c r="J11" s="854"/>
      <c r="K11" s="854"/>
      <c r="L11" s="854"/>
      <c r="M11" s="854"/>
      <c r="N11" s="854"/>
      <c r="O11" s="854"/>
      <c r="P11" s="854"/>
      <c r="Q11" s="854"/>
      <c r="R11" s="854"/>
      <c r="S11" s="854"/>
      <c r="T11" s="854"/>
      <c r="U11" s="854"/>
      <c r="V11" s="854"/>
      <c r="W11" s="854"/>
      <c r="X11" s="854"/>
      <c r="Y11" s="854"/>
      <c r="Z11" s="854"/>
      <c r="AA11" s="854"/>
      <c r="AB11" s="854"/>
      <c r="AC11" s="854"/>
      <c r="AD11" s="854"/>
      <c r="AE11" s="854"/>
      <c r="AF11" s="854"/>
      <c r="AG11" s="854"/>
      <c r="AH11" s="854"/>
      <c r="AI11" s="854"/>
      <c r="AJ11" s="854"/>
      <c r="AK11" s="854"/>
      <c r="AL11" s="854"/>
      <c r="AM11" s="854"/>
      <c r="AN11" s="854"/>
      <c r="AO11" s="854"/>
      <c r="AP11" s="854"/>
      <c r="AQ11" s="854"/>
      <c r="AR11" s="854"/>
      <c r="AS11" s="854"/>
      <c r="AT11" s="854"/>
      <c r="AU11" s="854"/>
      <c r="AV11" s="854"/>
      <c r="AW11" s="854"/>
      <c r="AX11" s="854"/>
      <c r="AY11" s="854"/>
      <c r="AZ11" s="854"/>
      <c r="BA11" s="854"/>
      <c r="BB11" s="854"/>
      <c r="BC11" s="854"/>
      <c r="BD11" s="854"/>
      <c r="BE11" s="854"/>
      <c r="BF11" s="854"/>
      <c r="BG11" s="854"/>
      <c r="BH11" s="854"/>
      <c r="BI11" s="854"/>
      <c r="BJ11" s="854"/>
      <c r="BK11" s="854"/>
      <c r="BL11" s="854"/>
      <c r="BM11" s="854"/>
      <c r="BN11" s="854"/>
      <c r="BO11" s="854"/>
      <c r="BP11" s="854"/>
      <c r="BQ11" s="854"/>
      <c r="BR11" s="854"/>
      <c r="BS11" s="854"/>
      <c r="BT11" s="854"/>
      <c r="BU11" s="854"/>
      <c r="BV11" s="854"/>
      <c r="BW11" s="854"/>
      <c r="BX11" s="854"/>
      <c r="BY11" s="854"/>
      <c r="BZ11" s="854"/>
      <c r="CA11" s="854"/>
      <c r="CB11" s="854"/>
      <c r="CC11" s="854"/>
      <c r="CD11" s="854"/>
      <c r="CE11" s="854"/>
      <c r="CF11" s="854"/>
      <c r="CG11" s="854"/>
      <c r="CH11" s="854"/>
      <c r="CI11" s="854"/>
      <c r="CJ11" s="854"/>
      <c r="CK11" s="854"/>
      <c r="CL11" s="854"/>
      <c r="CM11" s="854"/>
      <c r="CN11" s="854"/>
      <c r="CO11" s="854"/>
      <c r="CP11" s="854"/>
      <c r="CQ11" s="854"/>
      <c r="CR11" s="854"/>
      <c r="CS11" s="854"/>
      <c r="CT11" s="854"/>
      <c r="CU11" s="854"/>
      <c r="CV11" s="854"/>
      <c r="CW11" s="854"/>
      <c r="CX11" s="854"/>
      <c r="CY11" s="854"/>
      <c r="CZ11" s="854"/>
      <c r="DA11" s="854"/>
      <c r="DB11" s="854"/>
      <c r="DC11" s="854"/>
      <c r="DD11" s="854"/>
      <c r="DE11" s="854"/>
      <c r="DF11" s="854"/>
      <c r="DG11" s="854"/>
      <c r="DH11" s="854"/>
      <c r="DI11" s="854"/>
      <c r="DJ11" s="854"/>
      <c r="DK11" s="854"/>
      <c r="DL11" s="854"/>
      <c r="DM11" s="854"/>
      <c r="DN11" s="854"/>
      <c r="DO11" s="854"/>
      <c r="DP11" s="854"/>
      <c r="DQ11" s="854"/>
      <c r="DR11" s="854"/>
      <c r="DS11" s="854"/>
      <c r="DT11" s="854"/>
      <c r="DU11" s="854"/>
      <c r="DV11" s="854"/>
      <c r="DW11" s="854"/>
      <c r="DX11" s="854"/>
      <c r="DY11" s="854"/>
      <c r="DZ11" s="854"/>
      <c r="EA11" s="854"/>
      <c r="EB11" s="854"/>
      <c r="EC11" s="854"/>
      <c r="ED11" s="854"/>
      <c r="EE11" s="854"/>
      <c r="EF11" s="854"/>
      <c r="EG11" s="854"/>
      <c r="EH11" s="854"/>
      <c r="EI11" s="854"/>
      <c r="EJ11" s="854"/>
      <c r="EK11" s="854"/>
      <c r="EL11" s="854"/>
      <c r="EM11" s="854"/>
      <c r="EN11" s="854"/>
      <c r="EO11" s="854"/>
      <c r="EP11" s="854"/>
      <c r="EQ11" s="854"/>
      <c r="ER11" s="854"/>
      <c r="ES11" s="854"/>
      <c r="ET11" s="854"/>
      <c r="EU11" s="854"/>
      <c r="EV11" s="854"/>
      <c r="EW11" s="854"/>
      <c r="EX11" s="854"/>
      <c r="EY11" s="854"/>
      <c r="EZ11" s="854"/>
      <c r="FA11" s="854"/>
      <c r="FB11" s="854"/>
      <c r="FC11" s="854"/>
      <c r="FD11" s="854"/>
      <c r="FE11" s="854"/>
      <c r="FF11" s="854"/>
      <c r="FG11" s="854"/>
      <c r="FH11" s="854"/>
      <c r="FI11" s="854"/>
      <c r="FJ11" s="854"/>
      <c r="FK11" s="854"/>
      <c r="FL11" s="854"/>
      <c r="FM11" s="854"/>
      <c r="FN11" s="854"/>
      <c r="FO11" s="854"/>
      <c r="FP11" s="854"/>
      <c r="FQ11" s="854"/>
      <c r="FR11" s="854"/>
      <c r="FS11" s="854"/>
      <c r="FT11" s="854"/>
      <c r="FU11" s="854"/>
      <c r="FV11" s="854"/>
      <c r="FW11" s="854"/>
      <c r="FX11" s="854"/>
      <c r="FY11" s="854"/>
      <c r="FZ11" s="854"/>
      <c r="GA11" s="854"/>
      <c r="GB11" s="854"/>
      <c r="GC11" s="854"/>
      <c r="GD11" s="854"/>
      <c r="GE11" s="854"/>
      <c r="GF11" s="854"/>
      <c r="GG11" s="854"/>
      <c r="GH11" s="854"/>
      <c r="GI11" s="854"/>
      <c r="GJ11" s="854"/>
      <c r="GK11" s="854"/>
      <c r="GL11" s="854"/>
      <c r="GM11" s="854"/>
      <c r="GN11" s="854"/>
      <c r="GO11" s="854"/>
      <c r="GP11" s="854"/>
      <c r="GQ11" s="854"/>
      <c r="GR11" s="854"/>
      <c r="GS11" s="854"/>
      <c r="GT11" s="854"/>
      <c r="GU11" s="854"/>
      <c r="GV11" s="854"/>
      <c r="GW11" s="854"/>
      <c r="GX11" s="854"/>
      <c r="GY11" s="854"/>
      <c r="GZ11" s="854"/>
      <c r="HA11" s="854"/>
      <c r="HB11" s="854"/>
      <c r="HC11" s="854"/>
      <c r="HD11" s="854"/>
      <c r="HE11" s="854"/>
      <c r="HF11" s="854"/>
      <c r="HG11" s="854"/>
      <c r="HH11" s="854"/>
      <c r="HI11" s="854"/>
      <c r="HJ11" s="854"/>
      <c r="HK11" s="854"/>
      <c r="HL11" s="854"/>
      <c r="HM11" s="854"/>
      <c r="HN11" s="854"/>
      <c r="HO11" s="854"/>
      <c r="HP11" s="854"/>
      <c r="HQ11" s="854"/>
      <c r="HR11" s="854"/>
      <c r="HS11" s="854"/>
      <c r="HT11" s="854"/>
      <c r="HU11" s="854"/>
      <c r="HV11" s="854"/>
      <c r="HW11" s="854"/>
      <c r="HX11" s="854"/>
      <c r="HY11" s="854"/>
      <c r="HZ11" s="854"/>
      <c r="IA11" s="854"/>
      <c r="IB11" s="854"/>
      <c r="IC11" s="854"/>
      <c r="ID11" s="854"/>
      <c r="IE11" s="854"/>
      <c r="IF11" s="854"/>
      <c r="IG11" s="854"/>
      <c r="IH11" s="854"/>
      <c r="II11" s="854"/>
      <c r="IJ11" s="854"/>
      <c r="IK11" s="854"/>
      <c r="IL11" s="854"/>
      <c r="IM11" s="854"/>
      <c r="IN11" s="854"/>
      <c r="IO11" s="854"/>
      <c r="IP11" s="854"/>
      <c r="IQ11" s="854"/>
      <c r="IR11" s="854"/>
      <c r="IS11" s="854"/>
      <c r="IT11" s="854"/>
      <c r="IU11" s="854"/>
      <c r="IV11" s="854"/>
      <c r="IW11" s="854"/>
      <c r="IX11" s="854"/>
      <c r="IY11" s="854"/>
      <c r="IZ11" s="854"/>
      <c r="JA11" s="854"/>
      <c r="JB11" s="854"/>
      <c r="JC11" s="854"/>
      <c r="JD11" s="854"/>
      <c r="JE11" s="854"/>
      <c r="JF11" s="854"/>
      <c r="JG11" s="854"/>
      <c r="JH11" s="854"/>
      <c r="JI11" s="854"/>
      <c r="JJ11" s="854"/>
      <c r="JK11" s="854"/>
      <c r="JL11" s="854"/>
      <c r="JM11" s="854"/>
      <c r="JN11" s="854"/>
      <c r="JO11" s="854"/>
      <c r="JP11" s="854"/>
      <c r="JQ11" s="854"/>
      <c r="JR11" s="854"/>
      <c r="JS11" s="854"/>
      <c r="JT11" s="854"/>
      <c r="JU11" s="854"/>
      <c r="JV11" s="854"/>
      <c r="JW11" s="854"/>
      <c r="JX11" s="854"/>
      <c r="JY11" s="854"/>
      <c r="JZ11" s="854"/>
      <c r="KA11" s="854"/>
      <c r="KB11" s="854"/>
      <c r="KC11" s="854"/>
      <c r="KD11" s="854"/>
      <c r="KE11" s="854"/>
      <c r="KF11" s="854"/>
      <c r="KG11" s="854"/>
      <c r="KH11" s="854"/>
      <c r="KI11" s="854"/>
      <c r="KJ11" s="854"/>
      <c r="KK11" s="854"/>
      <c r="KL11" s="854"/>
      <c r="KM11" s="854"/>
      <c r="KN11" s="854"/>
      <c r="KO11" s="854"/>
      <c r="KP11" s="854"/>
      <c r="KQ11" s="854"/>
      <c r="KR11" s="854"/>
      <c r="KS11" s="854"/>
      <c r="KT11" s="854"/>
      <c r="KU11" s="854"/>
      <c r="KV11" s="854"/>
      <c r="KW11" s="854"/>
      <c r="KX11" s="854"/>
      <c r="KY11" s="854"/>
      <c r="KZ11" s="854"/>
      <c r="LA11" s="854"/>
      <c r="LB11" s="854"/>
      <c r="LC11" s="854"/>
      <c r="LD11" s="854"/>
      <c r="LE11" s="854"/>
      <c r="LF11" s="854"/>
      <c r="LG11" s="854"/>
      <c r="LH11" s="854"/>
      <c r="LI11" s="854"/>
      <c r="LJ11" s="854"/>
      <c r="LK11" s="854"/>
      <c r="LL11" s="854"/>
      <c r="LM11" s="854"/>
      <c r="LN11" s="854"/>
      <c r="LO11" s="854"/>
      <c r="LP11" s="854"/>
      <c r="LQ11" s="854"/>
      <c r="LR11" s="854"/>
      <c r="LS11" s="854"/>
      <c r="LT11" s="854"/>
      <c r="LU11" s="854"/>
      <c r="LV11" s="854"/>
      <c r="LW11" s="854"/>
      <c r="LX11" s="854"/>
      <c r="LY11" s="854"/>
      <c r="LZ11" s="854"/>
      <c r="MA11" s="854"/>
      <c r="MB11" s="854"/>
      <c r="MC11" s="854"/>
      <c r="MD11" s="854"/>
      <c r="ME11" s="854"/>
      <c r="MF11" s="854"/>
      <c r="MG11" s="854"/>
      <c r="MH11" s="854"/>
      <c r="MI11" s="854"/>
      <c r="MJ11" s="854"/>
      <c r="MK11" s="854"/>
      <c r="ML11" s="854"/>
      <c r="MM11" s="854"/>
      <c r="MN11" s="854"/>
      <c r="MO11" s="854"/>
      <c r="MP11" s="854"/>
      <c r="MQ11" s="854"/>
      <c r="MR11" s="854"/>
      <c r="MS11" s="854"/>
      <c r="MT11" s="854"/>
      <c r="MU11" s="854"/>
      <c r="MV11" s="854"/>
      <c r="MW11" s="854"/>
      <c r="MX11" s="854"/>
      <c r="MY11" s="854"/>
      <c r="MZ11" s="854"/>
      <c r="NA11" s="854"/>
      <c r="NB11" s="854"/>
      <c r="NC11" s="854"/>
      <c r="ND11" s="854"/>
      <c r="NE11" s="854"/>
      <c r="NF11" s="854"/>
      <c r="NG11" s="854"/>
      <c r="NH11" s="854"/>
      <c r="NI11" s="854"/>
      <c r="NJ11" s="854"/>
      <c r="NK11" s="854"/>
      <c r="NL11" s="854"/>
      <c r="NM11" s="854"/>
      <c r="NN11" s="854"/>
      <c r="NO11" s="854"/>
      <c r="NP11" s="854"/>
      <c r="NQ11" s="854"/>
      <c r="NR11" s="854"/>
      <c r="NS11" s="854"/>
      <c r="NT11" s="854"/>
      <c r="NU11" s="854"/>
      <c r="NV11" s="854"/>
      <c r="NW11" s="854"/>
      <c r="NX11" s="854"/>
      <c r="NY11" s="854"/>
      <c r="NZ11" s="854"/>
      <c r="OA11" s="854"/>
      <c r="OB11" s="854"/>
      <c r="OC11" s="854"/>
      <c r="OD11" s="854"/>
      <c r="OE11" s="854"/>
      <c r="OF11" s="854"/>
      <c r="OG11" s="854"/>
      <c r="OH11" s="854"/>
      <c r="OI11" s="854"/>
      <c r="OJ11" s="854"/>
      <c r="OK11" s="854"/>
      <c r="OL11" s="854"/>
      <c r="OM11" s="854"/>
      <c r="ON11" s="854"/>
      <c r="OO11" s="854"/>
      <c r="OP11" s="854"/>
      <c r="OQ11" s="854"/>
      <c r="OR11" s="854"/>
      <c r="OS11" s="854"/>
      <c r="OT11" s="854"/>
      <c r="OU11" s="854"/>
      <c r="OV11" s="854"/>
      <c r="OW11" s="854"/>
      <c r="OX11" s="854"/>
      <c r="OY11" s="854"/>
      <c r="OZ11" s="854"/>
      <c r="PA11" s="854"/>
      <c r="PB11" s="854"/>
      <c r="PC11" s="854"/>
      <c r="PD11" s="854"/>
      <c r="PE11" s="854"/>
      <c r="PF11" s="854"/>
      <c r="PG11" s="854"/>
      <c r="PH11" s="854"/>
      <c r="PI11" s="854"/>
      <c r="PJ11" s="854"/>
      <c r="PK11" s="854"/>
      <c r="PL11" s="854"/>
      <c r="PM11" s="854"/>
      <c r="PN11" s="854"/>
      <c r="PO11" s="854"/>
      <c r="PP11" s="854"/>
      <c r="PQ11" s="854"/>
      <c r="PR11" s="854"/>
      <c r="PS11" s="854"/>
      <c r="PT11" s="854"/>
      <c r="PU11" s="854"/>
      <c r="PV11" s="854"/>
      <c r="PW11" s="854"/>
      <c r="PX11" s="854"/>
      <c r="PY11" s="854"/>
      <c r="PZ11" s="854"/>
      <c r="QA11" s="854"/>
      <c r="QB11" s="854"/>
      <c r="QC11" s="854"/>
      <c r="QD11" s="854"/>
      <c r="QE11" s="854"/>
      <c r="QF11" s="854"/>
      <c r="QG11" s="854"/>
      <c r="QH11" s="854"/>
      <c r="QI11" s="854"/>
      <c r="QJ11" s="854"/>
      <c r="QK11" s="854"/>
      <c r="QL11" s="854"/>
      <c r="QM11" s="854"/>
      <c r="QN11" s="854"/>
      <c r="QO11" s="854"/>
      <c r="QP11" s="854"/>
      <c r="QQ11" s="854"/>
      <c r="QR11" s="854"/>
      <c r="QS11" s="854"/>
      <c r="QT11" s="854"/>
      <c r="QU11" s="854"/>
      <c r="QV11" s="854"/>
      <c r="QW11" s="854"/>
      <c r="QX11" s="854"/>
      <c r="QY11" s="854"/>
      <c r="QZ11" s="854"/>
      <c r="RA11" s="854"/>
      <c r="RB11" s="854"/>
      <c r="RC11" s="854"/>
      <c r="RD11" s="854"/>
      <c r="RE11" s="854"/>
      <c r="RF11" s="854"/>
      <c r="RG11" s="854"/>
      <c r="RH11" s="854"/>
      <c r="RI11" s="854"/>
      <c r="RJ11" s="854"/>
      <c r="RK11" s="854"/>
      <c r="RL11" s="854"/>
      <c r="RM11" s="854"/>
      <c r="RN11" s="854"/>
      <c r="RO11" s="854"/>
      <c r="RP11" s="854"/>
      <c r="RQ11" s="854"/>
      <c r="RR11" s="854"/>
      <c r="RS11" s="854"/>
      <c r="RT11" s="854"/>
      <c r="RU11" s="854"/>
      <c r="RV11" s="854"/>
      <c r="RW11" s="854"/>
      <c r="RX11" s="854"/>
      <c r="RY11" s="854"/>
      <c r="RZ11" s="854"/>
      <c r="SA11" s="854"/>
      <c r="SB11" s="854"/>
      <c r="SC11" s="854"/>
      <c r="SD11" s="854"/>
      <c r="SE11" s="854"/>
      <c r="SF11" s="854"/>
      <c r="SG11" s="854"/>
      <c r="SH11" s="854"/>
      <c r="SI11" s="854"/>
      <c r="SJ11" s="854"/>
      <c r="SK11" s="854"/>
      <c r="SL11" s="854"/>
      <c r="SM11" s="854"/>
      <c r="SN11" s="854"/>
      <c r="SO11" s="854"/>
      <c r="SP11" s="854"/>
      <c r="SQ11" s="854"/>
      <c r="SR11" s="854"/>
      <c r="SS11" s="854"/>
      <c r="ST11" s="854"/>
      <c r="SU11" s="854"/>
      <c r="SV11" s="854"/>
      <c r="SW11" s="854"/>
      <c r="SX11" s="854"/>
      <c r="SY11" s="854"/>
      <c r="SZ11" s="854"/>
      <c r="TA11" s="854"/>
      <c r="TB11" s="854"/>
      <c r="TC11" s="854"/>
      <c r="TD11" s="854"/>
      <c r="TE11" s="854"/>
      <c r="TF11" s="854"/>
      <c r="TG11" s="854"/>
      <c r="TH11" s="854"/>
      <c r="TI11" s="854"/>
      <c r="TJ11" s="854"/>
      <c r="TK11" s="854"/>
      <c r="TL11" s="854"/>
      <c r="TM11" s="854"/>
      <c r="TN11" s="854"/>
      <c r="TO11" s="854"/>
      <c r="TP11" s="854"/>
      <c r="TQ11" s="854"/>
      <c r="TR11" s="854"/>
      <c r="TS11" s="854"/>
      <c r="TT11" s="854"/>
      <c r="TU11" s="854"/>
      <c r="TV11" s="854"/>
      <c r="TW11" s="854"/>
      <c r="TX11" s="854"/>
      <c r="TY11" s="854"/>
      <c r="TZ11" s="854"/>
      <c r="UA11" s="854"/>
      <c r="UB11" s="854"/>
      <c r="UC11" s="854"/>
      <c r="UD11" s="854"/>
      <c r="UE11" s="854"/>
      <c r="UF11" s="854"/>
      <c r="UG11" s="854"/>
      <c r="UH11" s="854"/>
      <c r="UI11" s="854"/>
      <c r="UJ11" s="854"/>
      <c r="UK11" s="854"/>
      <c r="UL11" s="854"/>
      <c r="UM11" s="854"/>
      <c r="UN11" s="854"/>
      <c r="UO11" s="854"/>
      <c r="UP11" s="854"/>
      <c r="UQ11" s="854"/>
      <c r="UR11" s="854"/>
      <c r="US11" s="854"/>
      <c r="UT11" s="854"/>
      <c r="UU11" s="854"/>
      <c r="UV11" s="854"/>
      <c r="UW11" s="854"/>
      <c r="UX11" s="854"/>
      <c r="UY11" s="854"/>
      <c r="UZ11" s="854"/>
      <c r="VA11" s="854"/>
      <c r="VB11" s="854"/>
      <c r="VC11" s="854"/>
      <c r="VD11" s="854"/>
      <c r="VE11" s="854"/>
      <c r="VF11" s="854"/>
      <c r="VG11" s="854"/>
      <c r="VH11" s="854"/>
      <c r="VI11" s="854"/>
      <c r="VJ11" s="854"/>
      <c r="VK11" s="854"/>
      <c r="VL11" s="854"/>
      <c r="VM11" s="854"/>
      <c r="VN11" s="854"/>
      <c r="VO11" s="854"/>
      <c r="VP11" s="854"/>
      <c r="VQ11" s="854"/>
      <c r="VR11" s="854"/>
      <c r="VS11" s="854"/>
      <c r="VT11" s="854"/>
      <c r="VU11" s="854"/>
      <c r="VV11" s="854"/>
      <c r="VW11" s="854"/>
      <c r="VX11" s="854"/>
      <c r="VY11" s="854"/>
      <c r="VZ11" s="854"/>
      <c r="WA11" s="854"/>
      <c r="WB11" s="854"/>
      <c r="WC11" s="854"/>
      <c r="WD11" s="854"/>
      <c r="WE11" s="854"/>
      <c r="WF11" s="854"/>
      <c r="WG11" s="854"/>
      <c r="WH11" s="854"/>
      <c r="WI11" s="854"/>
      <c r="WJ11" s="854"/>
      <c r="WK11" s="854"/>
      <c r="WL11" s="854"/>
      <c r="WM11" s="854"/>
      <c r="WN11" s="854"/>
      <c r="WO11" s="854"/>
      <c r="WP11" s="854"/>
      <c r="WQ11" s="854"/>
      <c r="WR11" s="854"/>
      <c r="WS11" s="854"/>
      <c r="WT11" s="854"/>
      <c r="WU11" s="854"/>
      <c r="WV11" s="854"/>
      <c r="WW11" s="854"/>
      <c r="WX11" s="854"/>
      <c r="WY11" s="854"/>
      <c r="WZ11" s="854"/>
      <c r="XA11" s="854"/>
      <c r="XB11" s="854"/>
      <c r="XC11" s="854"/>
      <c r="XD11" s="854"/>
      <c r="XE11" s="854"/>
      <c r="XF11" s="854"/>
      <c r="XG11" s="854"/>
      <c r="XH11" s="854"/>
      <c r="XI11" s="854"/>
      <c r="XJ11" s="854"/>
      <c r="XK11" s="854"/>
      <c r="XL11" s="854"/>
      <c r="XM11" s="854"/>
      <c r="XN11" s="854"/>
      <c r="XO11" s="854"/>
      <c r="XP11" s="854"/>
      <c r="XQ11" s="854"/>
      <c r="XR11" s="854"/>
      <c r="XS11" s="854"/>
      <c r="XT11" s="854"/>
      <c r="XU11" s="854"/>
      <c r="XV11" s="854"/>
      <c r="XW11" s="854"/>
      <c r="XX11" s="854"/>
      <c r="XY11" s="854"/>
      <c r="XZ11" s="854"/>
      <c r="YA11" s="854"/>
      <c r="YB11" s="854"/>
      <c r="YC11" s="854"/>
      <c r="YD11" s="854"/>
      <c r="YE11" s="854"/>
      <c r="YF11" s="854"/>
      <c r="YG11" s="854"/>
      <c r="YH11" s="854"/>
      <c r="YI11" s="854"/>
      <c r="YJ11" s="854"/>
      <c r="YK11" s="854"/>
      <c r="YL11" s="854"/>
      <c r="YM11" s="854"/>
      <c r="YN11" s="854"/>
      <c r="YO11" s="854"/>
      <c r="YP11" s="854"/>
      <c r="YQ11" s="854"/>
      <c r="YR11" s="854"/>
      <c r="YS11" s="854"/>
      <c r="YT11" s="854"/>
      <c r="YU11" s="854"/>
      <c r="YV11" s="854"/>
      <c r="YW11" s="854"/>
      <c r="YX11" s="854"/>
      <c r="YY11" s="854"/>
      <c r="YZ11" s="854"/>
      <c r="ZA11" s="854"/>
      <c r="ZB11" s="854"/>
      <c r="ZC11" s="854"/>
      <c r="ZD11" s="854"/>
      <c r="ZE11" s="854"/>
      <c r="ZF11" s="854"/>
      <c r="ZG11" s="854"/>
      <c r="ZH11" s="854"/>
      <c r="ZI11" s="854"/>
      <c r="ZJ11" s="854"/>
      <c r="ZK11" s="854"/>
      <c r="ZL11" s="854"/>
      <c r="ZM11" s="854"/>
      <c r="ZN11" s="854"/>
      <c r="ZO11" s="854"/>
      <c r="ZP11" s="854"/>
      <c r="ZQ11" s="854"/>
      <c r="ZR11" s="854"/>
      <c r="ZS11" s="854"/>
      <c r="ZT11" s="854"/>
      <c r="ZU11" s="854"/>
      <c r="ZV11" s="854"/>
      <c r="ZW11" s="854"/>
      <c r="ZX11" s="854"/>
      <c r="ZY11" s="854"/>
      <c r="ZZ11" s="854"/>
      <c r="AAA11" s="854"/>
      <c r="AAB11" s="854"/>
      <c r="AAC11" s="854"/>
      <c r="AAD11" s="854"/>
      <c r="AAE11" s="854"/>
      <c r="AAF11" s="854"/>
      <c r="AAG11" s="854"/>
      <c r="AAH11" s="854"/>
      <c r="AAI11" s="854"/>
      <c r="AAJ11" s="854"/>
      <c r="AAK11" s="854"/>
      <c r="AAL11" s="854"/>
      <c r="AAM11" s="854"/>
      <c r="AAN11" s="854"/>
      <c r="AAO11" s="854"/>
      <c r="AAP11" s="854"/>
      <c r="AAQ11" s="854"/>
      <c r="AAR11" s="854"/>
      <c r="AAS11" s="854"/>
      <c r="AAT11" s="854"/>
      <c r="AAU11" s="854"/>
      <c r="AAV11" s="854"/>
      <c r="AAW11" s="854"/>
      <c r="AAX11" s="854"/>
      <c r="AAY11" s="854"/>
      <c r="AAZ11" s="854"/>
      <c r="ABA11" s="854"/>
      <c r="ABB11" s="854"/>
      <c r="ABC11" s="854"/>
      <c r="ABD11" s="854"/>
      <c r="ABE11" s="854"/>
      <c r="ABF11" s="854"/>
      <c r="ABG11" s="854"/>
      <c r="ABH11" s="854"/>
      <c r="ABI11" s="854"/>
      <c r="ABJ11" s="854"/>
      <c r="ABK11" s="854"/>
      <c r="ABL11" s="854"/>
      <c r="ABM11" s="854"/>
      <c r="ABN11" s="854"/>
      <c r="ABO11" s="854"/>
      <c r="ABP11" s="854"/>
      <c r="ABQ11" s="854"/>
      <c r="ABR11" s="854"/>
      <c r="ABS11" s="854"/>
      <c r="ABT11" s="854"/>
      <c r="ABU11" s="854"/>
      <c r="ABV11" s="854"/>
      <c r="ABW11" s="854"/>
      <c r="ABX11" s="854"/>
      <c r="ABY11" s="854"/>
      <c r="ABZ11" s="854"/>
      <c r="ACA11" s="854"/>
      <c r="ACB11" s="854"/>
      <c r="ACC11" s="854"/>
      <c r="ACD11" s="854"/>
      <c r="ACE11" s="854"/>
      <c r="ACF11" s="854"/>
      <c r="ACG11" s="854"/>
      <c r="ACH11" s="854"/>
      <c r="ACI11" s="854"/>
      <c r="ACJ11" s="854"/>
      <c r="ACK11" s="854"/>
      <c r="ACL11" s="854"/>
      <c r="ACM11" s="854"/>
      <c r="ACN11" s="854"/>
      <c r="ACO11" s="854"/>
      <c r="ACP11" s="854"/>
      <c r="ACQ11" s="854"/>
      <c r="ACR11" s="854"/>
      <c r="ACS11" s="854"/>
      <c r="ACT11" s="854"/>
      <c r="ACU11" s="854"/>
      <c r="ACV11" s="854"/>
      <c r="ACW11" s="854"/>
      <c r="ACX11" s="854"/>
      <c r="ACY11" s="854"/>
      <c r="ACZ11" s="854"/>
      <c r="ADA11" s="854"/>
      <c r="ADB11" s="854"/>
      <c r="ADC11" s="854"/>
      <c r="ADD11" s="854"/>
      <c r="ADE11" s="854"/>
      <c r="ADF11" s="854"/>
      <c r="ADG11" s="854"/>
      <c r="ADH11" s="854"/>
      <c r="ADI11" s="854"/>
      <c r="ADJ11" s="854"/>
      <c r="ADK11" s="854"/>
      <c r="ADL11" s="854"/>
      <c r="ADM11" s="854"/>
      <c r="ADN11" s="854"/>
      <c r="ADO11" s="854"/>
      <c r="ADP11" s="854"/>
      <c r="ADQ11" s="854"/>
      <c r="ADR11" s="854"/>
      <c r="ADS11" s="854"/>
      <c r="ADT11" s="854"/>
      <c r="ADU11" s="854"/>
      <c r="ADV11" s="854"/>
      <c r="ADW11" s="854"/>
      <c r="ADX11" s="854"/>
      <c r="ADY11" s="854"/>
      <c r="ADZ11" s="854"/>
      <c r="AEA11" s="854"/>
      <c r="AEB11" s="854"/>
      <c r="AEC11" s="854"/>
      <c r="AED11" s="854"/>
      <c r="AEE11" s="854"/>
      <c r="AEF11" s="854"/>
      <c r="AEG11" s="854"/>
      <c r="AEH11" s="854"/>
      <c r="AEI11" s="854"/>
      <c r="AEJ11" s="854"/>
      <c r="AEK11" s="854"/>
      <c r="AEL11" s="854"/>
      <c r="AEM11" s="854"/>
      <c r="AEN11" s="854"/>
      <c r="AEO11" s="854"/>
      <c r="AEP11" s="854"/>
      <c r="AEQ11" s="854"/>
      <c r="AER11" s="854"/>
      <c r="AES11" s="854"/>
      <c r="AET11" s="854"/>
      <c r="AEU11" s="854"/>
      <c r="AEV11" s="854"/>
      <c r="AEW11" s="854"/>
      <c r="AEX11" s="854"/>
      <c r="AEY11" s="854"/>
      <c r="AEZ11" s="854"/>
      <c r="AFA11" s="854"/>
      <c r="AFB11" s="854"/>
      <c r="AFC11" s="854"/>
      <c r="AFD11" s="854"/>
      <c r="AFE11" s="854"/>
      <c r="AFF11" s="854"/>
      <c r="AFG11" s="854"/>
      <c r="AFH11" s="854"/>
      <c r="AFI11" s="854"/>
      <c r="AFJ11" s="854"/>
      <c r="AFK11" s="854"/>
      <c r="AFL11" s="854"/>
      <c r="AFM11" s="854"/>
      <c r="AFN11" s="854"/>
      <c r="AFO11" s="854"/>
      <c r="AFP11" s="854"/>
      <c r="AFQ11" s="854"/>
      <c r="AFR11" s="854"/>
      <c r="AFS11" s="854"/>
      <c r="AFT11" s="854"/>
      <c r="AFU11" s="854"/>
      <c r="AFV11" s="854"/>
      <c r="AFW11" s="854"/>
      <c r="AFX11" s="854"/>
      <c r="AFY11" s="854"/>
      <c r="AFZ11" s="854"/>
      <c r="AGA11" s="854"/>
      <c r="AGB11" s="854"/>
      <c r="AGC11" s="854"/>
      <c r="AGD11" s="854"/>
      <c r="AGE11" s="854"/>
      <c r="AGF11" s="854"/>
      <c r="AGG11" s="854"/>
      <c r="AGH11" s="854"/>
      <c r="AGI11" s="854"/>
      <c r="AGJ11" s="854"/>
      <c r="AGK11" s="854"/>
      <c r="AGL11" s="854"/>
      <c r="AGM11" s="854"/>
      <c r="AGN11" s="854"/>
      <c r="AGO11" s="854"/>
      <c r="AGP11" s="854"/>
      <c r="AGQ11" s="854"/>
      <c r="AGR11" s="854"/>
      <c r="AGS11" s="854"/>
      <c r="AGT11" s="854"/>
      <c r="AGU11" s="854"/>
      <c r="AGV11" s="854"/>
      <c r="AGW11" s="854"/>
      <c r="AGX11" s="854"/>
      <c r="AGY11" s="854"/>
      <c r="AGZ11" s="854"/>
      <c r="AHA11" s="854"/>
      <c r="AHB11" s="854"/>
      <c r="AHC11" s="854"/>
      <c r="AHD11" s="854"/>
      <c r="AHE11" s="854"/>
      <c r="AHF11" s="854"/>
      <c r="AHG11" s="854"/>
      <c r="AHH11" s="854"/>
      <c r="AHI11" s="854"/>
      <c r="AHJ11" s="854"/>
      <c r="AHK11" s="854"/>
      <c r="AHL11" s="854"/>
      <c r="AHM11" s="854"/>
      <c r="AHN11" s="854"/>
      <c r="AHO11" s="854"/>
      <c r="AHP11" s="854"/>
      <c r="AHQ11" s="854"/>
      <c r="AHR11" s="854"/>
      <c r="AHS11" s="854"/>
      <c r="AHT11" s="854"/>
      <c r="AHU11" s="854"/>
      <c r="AHV11" s="854"/>
      <c r="AHW11" s="854"/>
      <c r="AHX11" s="854"/>
      <c r="AHY11" s="854"/>
      <c r="AHZ11" s="854"/>
      <c r="AIA11" s="854"/>
      <c r="AIB11" s="854"/>
      <c r="AIC11" s="854"/>
      <c r="AID11" s="854"/>
      <c r="AIE11" s="854"/>
      <c r="AIF11" s="854"/>
      <c r="AIG11" s="854"/>
      <c r="AIH11" s="854"/>
      <c r="AII11" s="854"/>
      <c r="AIJ11" s="854"/>
      <c r="AIK11" s="854"/>
      <c r="AIL11" s="854"/>
      <c r="AIM11" s="854"/>
      <c r="AIN11" s="854"/>
      <c r="AIO11" s="854"/>
      <c r="AIP11" s="854"/>
      <c r="AIQ11" s="854"/>
      <c r="AIR11" s="854"/>
      <c r="AIS11" s="854"/>
      <c r="AIT11" s="854"/>
      <c r="AIU11" s="854"/>
      <c r="AIV11" s="854"/>
      <c r="AIW11" s="854"/>
      <c r="AIX11" s="854"/>
      <c r="AIY11" s="854"/>
      <c r="AIZ11" s="854"/>
      <c r="AJA11" s="854"/>
      <c r="AJB11" s="854"/>
      <c r="AJC11" s="854"/>
      <c r="AJD11" s="854"/>
      <c r="AJE11" s="854"/>
      <c r="AJF11" s="854"/>
      <c r="AJG11" s="854"/>
      <c r="AJH11" s="854"/>
      <c r="AJI11" s="854"/>
      <c r="AJJ11" s="854"/>
      <c r="AJK11" s="854"/>
      <c r="AJL11" s="854"/>
      <c r="AJM11" s="854"/>
      <c r="AJN11" s="854"/>
      <c r="AJO11" s="854"/>
      <c r="AJP11" s="854"/>
      <c r="AJQ11" s="854"/>
      <c r="AJR11" s="854"/>
      <c r="AJS11" s="854"/>
      <c r="AJT11" s="854"/>
      <c r="AJU11" s="854"/>
      <c r="AJV11" s="854"/>
      <c r="AJW11" s="854"/>
      <c r="AJX11" s="854"/>
      <c r="AJY11" s="854"/>
      <c r="AJZ11" s="854"/>
      <c r="AKA11" s="854"/>
      <c r="AKB11" s="854"/>
      <c r="AKC11" s="854"/>
      <c r="AKD11" s="854"/>
      <c r="AKE11" s="854"/>
      <c r="AKF11" s="854"/>
      <c r="AKG11" s="854"/>
      <c r="AKH11" s="854"/>
      <c r="AKI11" s="854"/>
      <c r="AKJ11" s="854"/>
      <c r="AKK11" s="854"/>
      <c r="AKL11" s="854"/>
      <c r="AKM11" s="854"/>
      <c r="AKN11" s="854"/>
      <c r="AKO11" s="854"/>
      <c r="AKP11" s="854"/>
      <c r="AKQ11" s="854"/>
      <c r="AKR11" s="854"/>
      <c r="AKS11" s="854"/>
      <c r="AKT11" s="854"/>
      <c r="AKU11" s="854"/>
      <c r="AKV11" s="854"/>
      <c r="AKW11" s="854"/>
      <c r="AKX11" s="854"/>
      <c r="AKY11" s="854"/>
      <c r="AKZ11" s="854"/>
      <c r="ALA11" s="854"/>
      <c r="ALB11" s="854"/>
      <c r="ALC11" s="854"/>
      <c r="ALD11" s="854"/>
      <c r="ALE11" s="854"/>
      <c r="ALF11" s="854"/>
      <c r="ALG11" s="854"/>
      <c r="ALH11" s="854"/>
      <c r="ALI11" s="854"/>
      <c r="ALJ11" s="854"/>
      <c r="ALK11" s="854"/>
      <c r="ALL11" s="854"/>
      <c r="ALM11" s="854"/>
      <c r="ALN11" s="854"/>
      <c r="ALO11" s="854"/>
      <c r="ALP11" s="854"/>
      <c r="ALQ11" s="854"/>
      <c r="ALR11" s="854"/>
      <c r="ALS11" s="854"/>
      <c r="ALT11" s="854"/>
      <c r="ALU11" s="854"/>
      <c r="ALV11" s="854"/>
      <c r="ALW11" s="854"/>
      <c r="ALX11" s="854"/>
      <c r="ALY11" s="854"/>
      <c r="ALZ11" s="854"/>
      <c r="AMA11" s="854"/>
      <c r="AMB11" s="854"/>
      <c r="AMC11" s="854"/>
      <c r="AMD11" s="854"/>
      <c r="AME11" s="854"/>
      <c r="AMF11" s="854"/>
      <c r="AMG11" s="854"/>
      <c r="AMH11" s="854"/>
      <c r="AMI11" s="854"/>
      <c r="AMJ11" s="854"/>
      <c r="AMK11" s="854"/>
      <c r="AML11" s="854"/>
      <c r="AMM11" s="854"/>
      <c r="AMN11" s="854"/>
      <c r="AMO11" s="854"/>
      <c r="AMP11" s="854"/>
      <c r="AMQ11" s="854"/>
      <c r="AMR11" s="854"/>
      <c r="AMS11" s="854"/>
      <c r="AMT11" s="854"/>
      <c r="AMU11" s="854"/>
      <c r="AMV11" s="854"/>
      <c r="AMW11" s="854"/>
      <c r="AMX11" s="854"/>
      <c r="AMY11" s="854"/>
      <c r="AMZ11" s="854"/>
      <c r="ANA11" s="854"/>
      <c r="ANB11" s="854"/>
      <c r="ANC11" s="854"/>
      <c r="AND11" s="854"/>
      <c r="ANE11" s="854"/>
      <c r="ANF11" s="854"/>
      <c r="ANG11" s="854"/>
      <c r="ANH11" s="854"/>
      <c r="ANI11" s="854"/>
      <c r="ANJ11" s="854"/>
      <c r="ANK11" s="854"/>
      <c r="ANL11" s="854"/>
      <c r="ANM11" s="854"/>
      <c r="ANN11" s="854"/>
      <c r="ANO11" s="854"/>
      <c r="ANP11" s="854"/>
      <c r="ANQ11" s="854"/>
      <c r="ANR11" s="854"/>
      <c r="ANS11" s="854"/>
      <c r="ANT11" s="854"/>
      <c r="ANU11" s="854"/>
      <c r="ANV11" s="854"/>
      <c r="ANW11" s="854"/>
      <c r="ANX11" s="854"/>
      <c r="ANY11" s="854"/>
      <c r="ANZ11" s="854"/>
      <c r="AOA11" s="854"/>
      <c r="AOB11" s="854"/>
      <c r="AOC11" s="854"/>
      <c r="AOD11" s="854"/>
      <c r="AOE11" s="854"/>
      <c r="AOF11" s="854"/>
      <c r="AOG11" s="854"/>
      <c r="AOH11" s="854"/>
      <c r="AOI11" s="854"/>
      <c r="AOJ11" s="854"/>
      <c r="AOK11" s="854"/>
      <c r="AOL11" s="854"/>
      <c r="AOM11" s="854"/>
      <c r="AON11" s="854"/>
      <c r="AOO11" s="854"/>
      <c r="AOP11" s="854"/>
      <c r="AOQ11" s="854"/>
      <c r="AOR11" s="854"/>
      <c r="AOS11" s="854"/>
      <c r="AOT11" s="854"/>
      <c r="AOU11" s="854"/>
      <c r="AOV11" s="854"/>
      <c r="AOW11" s="854"/>
      <c r="AOX11" s="854"/>
      <c r="AOY11" s="854"/>
      <c r="AOZ11" s="854"/>
      <c r="APA11" s="854"/>
      <c r="APB11" s="854"/>
      <c r="APC11" s="854"/>
      <c r="APD11" s="854"/>
      <c r="APE11" s="854"/>
      <c r="APF11" s="854"/>
      <c r="APG11" s="854"/>
      <c r="APH11" s="854"/>
      <c r="API11" s="854"/>
      <c r="APJ11" s="854"/>
      <c r="APK11" s="854"/>
      <c r="APL11" s="854"/>
      <c r="APM11" s="854"/>
      <c r="APN11" s="854"/>
      <c r="APO11" s="854"/>
      <c r="APP11" s="854"/>
      <c r="APQ11" s="854"/>
      <c r="APR11" s="854"/>
      <c r="APS11" s="854"/>
      <c r="APT11" s="854"/>
      <c r="APU11" s="854"/>
      <c r="APV11" s="854"/>
      <c r="APW11" s="854"/>
      <c r="APX11" s="854"/>
      <c r="APY11" s="854"/>
      <c r="APZ11" s="854"/>
      <c r="AQA11" s="854"/>
      <c r="AQB11" s="854"/>
      <c r="AQC11" s="854"/>
      <c r="AQD11" s="854"/>
      <c r="AQE11" s="854"/>
      <c r="AQF11" s="854"/>
      <c r="AQG11" s="854"/>
      <c r="AQH11" s="854"/>
      <c r="AQI11" s="854"/>
      <c r="AQJ11" s="854"/>
      <c r="AQK11" s="854"/>
      <c r="AQL11" s="854"/>
      <c r="AQM11" s="854"/>
      <c r="AQN11" s="854"/>
      <c r="AQO11" s="854"/>
      <c r="AQP11" s="854"/>
      <c r="AQQ11" s="854"/>
      <c r="AQR11" s="854"/>
      <c r="AQS11" s="854"/>
      <c r="AQT11" s="854"/>
      <c r="AQU11" s="854"/>
      <c r="AQV11" s="854"/>
      <c r="AQW11" s="854"/>
      <c r="AQX11" s="854"/>
      <c r="AQY11" s="854"/>
      <c r="AQZ11" s="854"/>
      <c r="ARA11" s="854"/>
      <c r="ARB11" s="854"/>
      <c r="ARC11" s="854"/>
      <c r="ARD11" s="854"/>
      <c r="ARE11" s="854"/>
      <c r="ARF11" s="854"/>
      <c r="ARG11" s="854"/>
      <c r="ARH11" s="854"/>
      <c r="ARI11" s="854"/>
      <c r="ARJ11" s="854"/>
      <c r="ARK11" s="854"/>
      <c r="ARL11" s="854"/>
      <c r="ARM11" s="854"/>
      <c r="ARN11" s="854"/>
      <c r="ARO11" s="854"/>
      <c r="ARP11" s="854"/>
      <c r="ARQ11" s="854"/>
      <c r="ARR11" s="854"/>
      <c r="ARS11" s="854"/>
      <c r="ART11" s="854"/>
      <c r="ARU11" s="854"/>
      <c r="ARV11" s="854"/>
      <c r="ARW11" s="854"/>
      <c r="ARX11" s="854"/>
      <c r="ARY11" s="854"/>
      <c r="ARZ11" s="854"/>
      <c r="ASA11" s="854"/>
      <c r="ASB11" s="854"/>
      <c r="ASC11" s="854"/>
      <c r="ASD11" s="854"/>
      <c r="ASE11" s="854"/>
      <c r="ASF11" s="854"/>
      <c r="ASG11" s="854"/>
      <c r="ASH11" s="854"/>
      <c r="ASI11" s="854"/>
      <c r="ASJ11" s="854"/>
      <c r="ASK11" s="854"/>
      <c r="ASL11" s="854"/>
      <c r="ASM11" s="854"/>
      <c r="ASN11" s="854"/>
      <c r="ASO11" s="854"/>
      <c r="ASP11" s="854"/>
      <c r="ASQ11" s="854"/>
      <c r="ASR11" s="854"/>
      <c r="ASS11" s="854"/>
      <c r="AST11" s="854"/>
      <c r="ASU11" s="854"/>
      <c r="ASV11" s="854"/>
      <c r="ASW11" s="854"/>
      <c r="ASX11" s="854"/>
      <c r="ASY11" s="854"/>
      <c r="ASZ11" s="854"/>
      <c r="ATA11" s="854"/>
      <c r="ATB11" s="854"/>
      <c r="ATC11" s="854"/>
      <c r="ATD11" s="854"/>
      <c r="ATE11" s="854"/>
      <c r="ATF11" s="854"/>
      <c r="ATG11" s="854"/>
      <c r="ATH11" s="854"/>
      <c r="ATI11" s="854"/>
      <c r="ATJ11" s="854"/>
      <c r="ATK11" s="854"/>
      <c r="ATL11" s="854"/>
      <c r="ATM11" s="854"/>
      <c r="ATN11" s="854"/>
      <c r="ATO11" s="854"/>
      <c r="ATP11" s="854"/>
      <c r="ATQ11" s="854"/>
      <c r="ATR11" s="854"/>
      <c r="ATS11" s="854"/>
      <c r="ATT11" s="854"/>
      <c r="ATU11" s="854"/>
      <c r="ATV11" s="854"/>
      <c r="ATW11" s="854"/>
      <c r="ATX11" s="854"/>
      <c r="ATY11" s="854"/>
      <c r="ATZ11" s="854"/>
      <c r="AUA11" s="854"/>
      <c r="AUB11" s="854"/>
      <c r="AUC11" s="854"/>
      <c r="AUD11" s="854"/>
      <c r="AUE11" s="854"/>
      <c r="AUF11" s="854"/>
      <c r="AUG11" s="854"/>
      <c r="AUH11" s="854"/>
      <c r="AUI11" s="854"/>
      <c r="AUJ11" s="854"/>
      <c r="AUK11" s="854"/>
      <c r="AUL11" s="854"/>
      <c r="AUM11" s="854"/>
      <c r="AUN11" s="854"/>
      <c r="AUO11" s="854"/>
      <c r="AUP11" s="854"/>
      <c r="AUQ11" s="854"/>
      <c r="AUR11" s="854"/>
      <c r="AUS11" s="854"/>
      <c r="AUT11" s="854"/>
      <c r="AUU11" s="854"/>
      <c r="AUV11" s="854"/>
      <c r="AUW11" s="854"/>
      <c r="AUX11" s="854"/>
      <c r="AUY11" s="854"/>
      <c r="AUZ11" s="854"/>
      <c r="AVA11" s="854"/>
      <c r="AVB11" s="854"/>
      <c r="AVC11" s="854"/>
      <c r="AVD11" s="854"/>
      <c r="AVE11" s="854"/>
      <c r="AVF11" s="854"/>
      <c r="AVG11" s="854"/>
      <c r="AVH11" s="854"/>
      <c r="AVI11" s="854"/>
      <c r="AVJ11" s="854"/>
      <c r="AVK11" s="854"/>
      <c r="AVL11" s="854"/>
      <c r="AVM11" s="854"/>
      <c r="AVN11" s="854"/>
      <c r="AVO11" s="854"/>
      <c r="AVP11" s="854"/>
      <c r="AVQ11" s="854"/>
      <c r="AVR11" s="854"/>
      <c r="AVS11" s="854"/>
      <c r="AVT11" s="854"/>
      <c r="AVU11" s="854"/>
      <c r="AVV11" s="854"/>
      <c r="AVW11" s="854"/>
      <c r="AVX11" s="854"/>
      <c r="AVY11" s="854"/>
      <c r="AVZ11" s="854"/>
      <c r="AWA11" s="854"/>
      <c r="AWB11" s="854"/>
      <c r="AWC11" s="854"/>
      <c r="AWD11" s="854"/>
      <c r="AWE11" s="854"/>
      <c r="AWF11" s="854"/>
      <c r="AWG11" s="854"/>
      <c r="AWH11" s="854"/>
      <c r="AWI11" s="854"/>
      <c r="AWJ11" s="854"/>
      <c r="AWK11" s="854"/>
      <c r="AWL11" s="854"/>
      <c r="AWM11" s="854"/>
      <c r="AWN11" s="854"/>
      <c r="AWO11" s="854"/>
      <c r="AWP11" s="854"/>
      <c r="AWQ11" s="854"/>
      <c r="AWR11" s="854"/>
      <c r="AWS11" s="854"/>
      <c r="AWT11" s="854"/>
      <c r="AWU11" s="854"/>
      <c r="AWV11" s="854"/>
      <c r="AWW11" s="854"/>
      <c r="AWX11" s="854"/>
      <c r="AWY11" s="854"/>
      <c r="AWZ11" s="854"/>
      <c r="AXA11" s="854"/>
      <c r="AXB11" s="854"/>
      <c r="AXC11" s="854"/>
      <c r="AXD11" s="854"/>
      <c r="AXE11" s="854"/>
      <c r="AXF11" s="854"/>
      <c r="AXG11" s="854"/>
      <c r="AXH11" s="854"/>
      <c r="AXI11" s="854"/>
      <c r="AXJ11" s="854"/>
      <c r="AXK11" s="854"/>
      <c r="AXL11" s="854"/>
      <c r="AXM11" s="854"/>
      <c r="AXN11" s="854"/>
      <c r="AXO11" s="854"/>
      <c r="AXP11" s="854"/>
      <c r="AXQ11" s="854"/>
      <c r="AXR11" s="854"/>
      <c r="AXS11" s="854"/>
      <c r="AXT11" s="854"/>
      <c r="AXU11" s="854"/>
      <c r="AXV11" s="854"/>
      <c r="AXW11" s="854"/>
      <c r="AXX11" s="854"/>
      <c r="AXY11" s="854"/>
      <c r="AXZ11" s="854"/>
      <c r="AYA11" s="854"/>
      <c r="AYB11" s="854"/>
      <c r="AYC11" s="854"/>
      <c r="AYD11" s="854"/>
      <c r="AYE11" s="854"/>
      <c r="AYF11" s="854"/>
      <c r="AYG11" s="854"/>
      <c r="AYH11" s="854"/>
      <c r="AYI11" s="854"/>
      <c r="AYJ11" s="854"/>
      <c r="AYK11" s="854"/>
      <c r="AYL11" s="854"/>
      <c r="AYM11" s="854"/>
      <c r="AYN11" s="854"/>
      <c r="AYO11" s="854"/>
      <c r="AYP11" s="854"/>
      <c r="AYQ11" s="854"/>
      <c r="AYR11" s="854"/>
      <c r="AYS11" s="854"/>
      <c r="AYT11" s="854"/>
      <c r="AYU11" s="854"/>
      <c r="AYV11" s="854"/>
      <c r="AYW11" s="854"/>
      <c r="AYX11" s="854"/>
      <c r="AYY11" s="854"/>
      <c r="AYZ11" s="854"/>
      <c r="AZA11" s="854"/>
      <c r="AZB11" s="854"/>
      <c r="AZC11" s="854"/>
      <c r="AZD11" s="854"/>
      <c r="AZE11" s="854"/>
      <c r="AZF11" s="854"/>
      <c r="AZG11" s="854"/>
      <c r="AZH11" s="854"/>
      <c r="AZI11" s="854"/>
      <c r="AZJ11" s="854"/>
      <c r="AZK11" s="854"/>
      <c r="AZL11" s="854"/>
      <c r="AZM11" s="854"/>
      <c r="AZN11" s="854"/>
      <c r="AZO11" s="854"/>
      <c r="AZP11" s="854"/>
      <c r="AZQ11" s="854"/>
      <c r="AZR11" s="854"/>
      <c r="AZS11" s="854"/>
      <c r="AZT11" s="854"/>
      <c r="AZU11" s="854"/>
      <c r="AZV11" s="854"/>
      <c r="AZW11" s="854"/>
      <c r="AZX11" s="854"/>
      <c r="AZY11" s="854"/>
      <c r="AZZ11" s="854"/>
      <c r="BAA11" s="854"/>
      <c r="BAB11" s="854"/>
      <c r="BAC11" s="854"/>
      <c r="BAD11" s="854"/>
      <c r="BAE11" s="854"/>
      <c r="BAF11" s="854"/>
      <c r="BAG11" s="854"/>
      <c r="BAH11" s="854"/>
      <c r="BAI11" s="854"/>
      <c r="BAJ11" s="854"/>
      <c r="BAK11" s="854"/>
      <c r="BAL11" s="854"/>
      <c r="BAM11" s="854"/>
      <c r="BAN11" s="854"/>
      <c r="BAO11" s="854"/>
      <c r="BAP11" s="854"/>
      <c r="BAQ11" s="854"/>
      <c r="BAR11" s="854"/>
      <c r="BAS11" s="854"/>
      <c r="BAT11" s="854"/>
      <c r="BAU11" s="854"/>
      <c r="BAV11" s="854"/>
      <c r="BAW11" s="854"/>
      <c r="BAX11" s="854"/>
      <c r="BAY11" s="854"/>
      <c r="BAZ11" s="854"/>
      <c r="BBA11" s="854"/>
      <c r="BBB11" s="854"/>
      <c r="BBC11" s="854"/>
      <c r="BBD11" s="854"/>
      <c r="BBE11" s="854"/>
      <c r="BBF11" s="854"/>
      <c r="BBG11" s="854"/>
      <c r="BBH11" s="854"/>
      <c r="BBI11" s="854"/>
      <c r="BBJ11" s="854"/>
      <c r="BBK11" s="854"/>
      <c r="BBL11" s="854"/>
      <c r="BBM11" s="854"/>
      <c r="BBN11" s="854"/>
      <c r="BBO11" s="854"/>
      <c r="BBP11" s="854"/>
      <c r="BBQ11" s="854"/>
      <c r="BBR11" s="854"/>
      <c r="BBS11" s="854"/>
      <c r="BBT11" s="854"/>
      <c r="BBU11" s="854"/>
      <c r="BBV11" s="854"/>
      <c r="BBW11" s="854"/>
      <c r="BBX11" s="854"/>
      <c r="BBY11" s="854"/>
      <c r="BBZ11" s="854"/>
      <c r="BCA11" s="854"/>
      <c r="BCB11" s="854"/>
      <c r="BCC11" s="854"/>
      <c r="BCD11" s="854"/>
      <c r="BCE11" s="854"/>
      <c r="BCF11" s="854"/>
      <c r="BCG11" s="854"/>
      <c r="BCH11" s="854"/>
      <c r="BCI11" s="854"/>
      <c r="BCJ11" s="854"/>
      <c r="BCK11" s="854"/>
      <c r="BCL11" s="854"/>
      <c r="BCM11" s="854"/>
      <c r="BCN11" s="854"/>
      <c r="BCO11" s="854"/>
      <c r="BCP11" s="854"/>
      <c r="BCQ11" s="854"/>
      <c r="BCR11" s="854"/>
      <c r="BCS11" s="854"/>
      <c r="BCT11" s="854"/>
      <c r="BCU11" s="854"/>
      <c r="BCV11" s="854"/>
      <c r="BCW11" s="854"/>
      <c r="BCX11" s="854"/>
      <c r="BCY11" s="854"/>
      <c r="BCZ11" s="854"/>
      <c r="BDA11" s="854"/>
      <c r="BDB11" s="854"/>
      <c r="BDC11" s="854"/>
      <c r="BDD11" s="854"/>
      <c r="BDE11" s="854"/>
      <c r="BDF11" s="854"/>
      <c r="BDG11" s="854"/>
      <c r="BDH11" s="854"/>
      <c r="BDI11" s="854"/>
      <c r="BDJ11" s="854"/>
      <c r="BDK11" s="854"/>
      <c r="BDL11" s="854"/>
      <c r="BDM11" s="854"/>
      <c r="BDN11" s="854"/>
      <c r="BDO11" s="854"/>
      <c r="BDP11" s="854"/>
      <c r="BDQ11" s="854"/>
      <c r="BDR11" s="854"/>
      <c r="BDS11" s="854"/>
      <c r="BDT11" s="854"/>
      <c r="BDU11" s="854"/>
      <c r="BDV11" s="854"/>
      <c r="BDW11" s="854"/>
      <c r="BDX11" s="854"/>
      <c r="BDY11" s="854"/>
      <c r="BDZ11" s="854"/>
      <c r="BEA11" s="854"/>
      <c r="BEB11" s="854"/>
      <c r="BEC11" s="854"/>
      <c r="BED11" s="854"/>
      <c r="BEE11" s="854"/>
      <c r="BEF11" s="854"/>
      <c r="BEG11" s="854"/>
      <c r="BEH11" s="854"/>
      <c r="BEI11" s="854"/>
      <c r="BEJ11" s="854"/>
      <c r="BEK11" s="854"/>
      <c r="BEL11" s="854"/>
      <c r="BEM11" s="854"/>
      <c r="BEN11" s="854"/>
      <c r="BEO11" s="854"/>
      <c r="BEP11" s="854"/>
      <c r="BEQ11" s="854"/>
      <c r="BER11" s="854"/>
      <c r="BES11" s="854"/>
      <c r="BET11" s="854"/>
      <c r="BEU11" s="854"/>
      <c r="BEV11" s="854"/>
      <c r="BEW11" s="854"/>
      <c r="BEX11" s="854"/>
      <c r="BEY11" s="854"/>
      <c r="BEZ11" s="854"/>
      <c r="BFA11" s="854"/>
      <c r="BFB11" s="854"/>
      <c r="BFC11" s="854"/>
      <c r="BFD11" s="854"/>
      <c r="BFE11" s="854"/>
      <c r="BFF11" s="854"/>
      <c r="BFG11" s="854"/>
      <c r="BFH11" s="854"/>
      <c r="BFI11" s="854"/>
      <c r="BFJ11" s="854"/>
      <c r="BFK11" s="854"/>
      <c r="BFL11" s="854"/>
      <c r="BFM11" s="854"/>
      <c r="BFN11" s="854"/>
      <c r="BFO11" s="854"/>
      <c r="BFP11" s="854"/>
      <c r="BFQ11" s="854"/>
      <c r="BFR11" s="854"/>
      <c r="BFS11" s="854"/>
      <c r="BFT11" s="854"/>
      <c r="BFU11" s="854"/>
      <c r="BFV11" s="854"/>
      <c r="BFW11" s="854"/>
      <c r="BFX11" s="854"/>
      <c r="BFY11" s="854"/>
      <c r="BFZ11" s="854"/>
      <c r="BGA11" s="854"/>
      <c r="BGB11" s="854"/>
      <c r="BGC11" s="854"/>
      <c r="BGD11" s="854"/>
      <c r="BGE11" s="854"/>
      <c r="BGF11" s="854"/>
      <c r="BGG11" s="854"/>
      <c r="BGH11" s="854"/>
      <c r="BGI11" s="854"/>
      <c r="BGJ11" s="854"/>
      <c r="BGK11" s="854"/>
      <c r="BGL11" s="854"/>
      <c r="BGM11" s="854"/>
      <c r="BGN11" s="854"/>
      <c r="BGO11" s="854"/>
      <c r="BGP11" s="854"/>
      <c r="BGQ11" s="854"/>
      <c r="BGR11" s="854"/>
      <c r="BGS11" s="854"/>
      <c r="BGT11" s="854"/>
      <c r="BGU11" s="854"/>
      <c r="BGV11" s="854"/>
      <c r="BGW11" s="854"/>
      <c r="BGX11" s="854"/>
      <c r="BGY11" s="854"/>
      <c r="BGZ11" s="854"/>
      <c r="BHA11" s="854"/>
      <c r="BHB11" s="854"/>
      <c r="BHC11" s="854"/>
      <c r="BHD11" s="854"/>
      <c r="BHE11" s="854"/>
      <c r="BHF11" s="854"/>
      <c r="BHG11" s="854"/>
      <c r="BHH11" s="854"/>
      <c r="BHI11" s="854"/>
      <c r="BHJ11" s="854"/>
      <c r="BHK11" s="854"/>
      <c r="BHL11" s="854"/>
      <c r="BHM11" s="854"/>
      <c r="BHN11" s="854"/>
      <c r="BHO11" s="854"/>
      <c r="BHP11" s="854"/>
      <c r="BHQ11" s="854"/>
      <c r="BHR11" s="854"/>
      <c r="BHS11" s="854"/>
      <c r="BHT11" s="854"/>
      <c r="BHU11" s="854"/>
      <c r="BHV11" s="854"/>
      <c r="BHW11" s="854"/>
      <c r="BHX11" s="854"/>
      <c r="BHY11" s="854"/>
      <c r="BHZ11" s="854"/>
      <c r="BIA11" s="854"/>
      <c r="BIB11" s="854"/>
      <c r="BIC11" s="854"/>
      <c r="BID11" s="854"/>
      <c r="BIE11" s="854"/>
      <c r="BIF11" s="854"/>
      <c r="BIG11" s="854"/>
      <c r="BIH11" s="854"/>
      <c r="BII11" s="854"/>
      <c r="BIJ11" s="854"/>
      <c r="BIK11" s="854"/>
      <c r="BIL11" s="854"/>
      <c r="BIM11" s="854"/>
      <c r="BIN11" s="854"/>
      <c r="BIO11" s="854"/>
      <c r="BIP11" s="854"/>
      <c r="BIQ11" s="854"/>
      <c r="BIR11" s="854"/>
      <c r="BIS11" s="854"/>
      <c r="BIT11" s="854"/>
      <c r="BIU11" s="854"/>
      <c r="BIV11" s="854"/>
      <c r="BIW11" s="854"/>
      <c r="BIX11" s="854"/>
      <c r="BIY11" s="854"/>
      <c r="BIZ11" s="854"/>
      <c r="BJA11" s="854"/>
      <c r="BJB11" s="854"/>
      <c r="BJC11" s="854"/>
      <c r="BJD11" s="854"/>
      <c r="BJE11" s="854"/>
      <c r="BJF11" s="854"/>
      <c r="BJG11" s="854"/>
      <c r="BJH11" s="854"/>
      <c r="BJI11" s="854"/>
      <c r="BJJ11" s="854"/>
      <c r="BJK11" s="854"/>
      <c r="BJL11" s="854"/>
      <c r="BJM11" s="854"/>
      <c r="BJN11" s="854"/>
      <c r="BJO11" s="854"/>
      <c r="BJP11" s="854"/>
      <c r="BJQ11" s="854"/>
      <c r="BJR11" s="854"/>
      <c r="BJS11" s="854"/>
      <c r="BJT11" s="854"/>
      <c r="BJU11" s="854"/>
      <c r="BJV11" s="854"/>
      <c r="BJW11" s="854"/>
      <c r="BJX11" s="854"/>
      <c r="BJY11" s="854"/>
      <c r="BJZ11" s="854"/>
      <c r="BKA11" s="854"/>
      <c r="BKB11" s="854"/>
      <c r="BKC11" s="854"/>
      <c r="BKD11" s="854"/>
      <c r="BKE11" s="854"/>
      <c r="BKF11" s="854"/>
      <c r="BKG11" s="854"/>
      <c r="BKH11" s="854"/>
      <c r="BKI11" s="854"/>
      <c r="BKJ11" s="854"/>
      <c r="BKK11" s="854"/>
      <c r="BKL11" s="854"/>
      <c r="BKM11" s="854"/>
      <c r="BKN11" s="854"/>
      <c r="BKO11" s="854"/>
      <c r="BKP11" s="854"/>
      <c r="BKQ11" s="854"/>
      <c r="BKR11" s="854"/>
      <c r="BKS11" s="854"/>
      <c r="BKT11" s="854"/>
      <c r="BKU11" s="854"/>
      <c r="BKV11" s="854"/>
      <c r="BKW11" s="854"/>
      <c r="BKX11" s="854"/>
      <c r="BKY11" s="854"/>
      <c r="BKZ11" s="854"/>
      <c r="BLA11" s="854"/>
      <c r="BLB11" s="854"/>
      <c r="BLC11" s="854"/>
      <c r="BLD11" s="854"/>
      <c r="BLE11" s="854"/>
      <c r="BLF11" s="854"/>
      <c r="BLG11" s="854"/>
      <c r="BLH11" s="854"/>
      <c r="BLI11" s="854"/>
      <c r="BLJ11" s="854"/>
      <c r="BLK11" s="854"/>
      <c r="BLL11" s="854"/>
      <c r="BLM11" s="854"/>
      <c r="BLN11" s="854"/>
      <c r="BLO11" s="854"/>
      <c r="BLP11" s="854"/>
      <c r="BLQ11" s="854"/>
      <c r="BLR11" s="854"/>
      <c r="BLS11" s="854"/>
      <c r="BLT11" s="854"/>
      <c r="BLU11" s="854"/>
      <c r="BLV11" s="854"/>
      <c r="BLW11" s="854"/>
      <c r="BLX11" s="854"/>
      <c r="BLY11" s="854"/>
      <c r="BLZ11" s="854"/>
      <c r="BMA11" s="854"/>
      <c r="BMB11" s="854"/>
      <c r="BMC11" s="854"/>
      <c r="BMD11" s="854"/>
      <c r="BME11" s="854"/>
      <c r="BMF11" s="854"/>
      <c r="BMG11" s="854"/>
      <c r="BMH11" s="854"/>
      <c r="BMI11" s="854"/>
      <c r="BMJ11" s="854"/>
      <c r="BMK11" s="854"/>
      <c r="BML11" s="854"/>
      <c r="BMM11" s="854"/>
      <c r="BMN11" s="854"/>
      <c r="BMO11" s="854"/>
      <c r="BMP11" s="854"/>
      <c r="BMQ11" s="854"/>
      <c r="BMR11" s="854"/>
      <c r="BMS11" s="854"/>
      <c r="BMT11" s="854"/>
      <c r="BMU11" s="854"/>
      <c r="BMV11" s="854"/>
      <c r="BMW11" s="854"/>
      <c r="BMX11" s="854"/>
      <c r="BMY11" s="854"/>
      <c r="BMZ11" s="854"/>
      <c r="BNA11" s="854"/>
      <c r="BNB11" s="854"/>
      <c r="BNC11" s="854"/>
      <c r="BND11" s="854"/>
      <c r="BNE11" s="854"/>
      <c r="BNF11" s="854"/>
      <c r="BNG11" s="854"/>
      <c r="BNH11" s="854"/>
      <c r="BNI11" s="854"/>
      <c r="BNJ11" s="854"/>
      <c r="BNK11" s="854"/>
      <c r="BNL11" s="854"/>
      <c r="BNM11" s="854"/>
      <c r="BNN11" s="854"/>
      <c r="BNO11" s="854"/>
      <c r="BNP11" s="854"/>
      <c r="BNQ11" s="854"/>
      <c r="BNR11" s="854"/>
      <c r="BNS11" s="854"/>
      <c r="BNT11" s="854"/>
      <c r="BNU11" s="854"/>
      <c r="BNV11" s="854"/>
      <c r="BNW11" s="854"/>
      <c r="BNX11" s="854"/>
      <c r="BNY11" s="854"/>
      <c r="BNZ11" s="854"/>
      <c r="BOA11" s="854"/>
      <c r="BOB11" s="854"/>
      <c r="BOC11" s="854"/>
      <c r="BOD11" s="854"/>
      <c r="BOE11" s="854"/>
      <c r="BOF11" s="854"/>
      <c r="BOG11" s="854"/>
      <c r="BOH11" s="854"/>
      <c r="BOI11" s="854"/>
      <c r="BOJ11" s="854"/>
      <c r="BOK11" s="854"/>
      <c r="BOL11" s="854"/>
      <c r="BOM11" s="854"/>
      <c r="BON11" s="854"/>
      <c r="BOO11" s="854"/>
      <c r="BOP11" s="854"/>
      <c r="BOQ11" s="854"/>
      <c r="BOR11" s="854"/>
      <c r="BOS11" s="854"/>
      <c r="BOT11" s="854"/>
      <c r="BOU11" s="854"/>
      <c r="BOV11" s="854"/>
      <c r="BOW11" s="854"/>
      <c r="BOX11" s="854"/>
      <c r="BOY11" s="854"/>
      <c r="BOZ11" s="854"/>
      <c r="BPA11" s="854"/>
      <c r="BPB11" s="854"/>
      <c r="BPC11" s="854"/>
      <c r="BPD11" s="854"/>
      <c r="BPE11" s="854"/>
      <c r="BPF11" s="854"/>
      <c r="BPG11" s="854"/>
      <c r="BPH11" s="854"/>
      <c r="BPI11" s="854"/>
      <c r="BPJ11" s="854"/>
      <c r="BPK11" s="854"/>
      <c r="BPL11" s="854"/>
      <c r="BPM11" s="854"/>
      <c r="BPN11" s="854"/>
      <c r="BPO11" s="854"/>
      <c r="BPP11" s="854"/>
      <c r="BPQ11" s="854"/>
      <c r="BPR11" s="854"/>
      <c r="BPS11" s="854"/>
      <c r="BPT11" s="854"/>
      <c r="BPU11" s="854"/>
      <c r="BPV11" s="854"/>
      <c r="BPW11" s="854"/>
      <c r="BPX11" s="854"/>
      <c r="BPY11" s="854"/>
      <c r="BPZ11" s="854"/>
      <c r="BQA11" s="854"/>
      <c r="BQB11" s="854"/>
      <c r="BQC11" s="854"/>
      <c r="BQD11" s="854"/>
      <c r="BQE11" s="854"/>
      <c r="BQF11" s="854"/>
      <c r="BQG11" s="854"/>
      <c r="BQH11" s="854"/>
      <c r="BQI11" s="854"/>
      <c r="BQJ11" s="854"/>
      <c r="BQK11" s="854"/>
      <c r="BQL11" s="854"/>
      <c r="BQM11" s="854"/>
      <c r="BQN11" s="854"/>
      <c r="BQO11" s="854"/>
      <c r="BQP11" s="854"/>
      <c r="BQQ11" s="854"/>
      <c r="BQR11" s="854"/>
      <c r="BQS11" s="854"/>
      <c r="BQT11" s="854"/>
      <c r="BQU11" s="854"/>
      <c r="BQV11" s="854"/>
      <c r="BQW11" s="854"/>
      <c r="BQX11" s="854"/>
      <c r="BQY11" s="854"/>
      <c r="BQZ11" s="854"/>
      <c r="BRA11" s="854"/>
      <c r="BRB11" s="854"/>
      <c r="BRC11" s="854"/>
      <c r="BRD11" s="854"/>
      <c r="BRE11" s="854"/>
      <c r="BRF11" s="854"/>
      <c r="BRG11" s="854"/>
      <c r="BRH11" s="854"/>
      <c r="BRI11" s="854"/>
      <c r="BRJ11" s="854"/>
      <c r="BRK11" s="854"/>
      <c r="BRL11" s="854"/>
      <c r="BRM11" s="854"/>
      <c r="BRN11" s="854"/>
      <c r="BRO11" s="854"/>
      <c r="BRP11" s="854"/>
      <c r="BRQ11" s="854"/>
      <c r="BRR11" s="854"/>
      <c r="BRS11" s="854"/>
      <c r="BRT11" s="854"/>
      <c r="BRU11" s="854"/>
      <c r="BRV11" s="854"/>
      <c r="BRW11" s="854"/>
      <c r="BRX11" s="854"/>
      <c r="BRY11" s="854"/>
      <c r="BRZ11" s="854"/>
      <c r="BSA11" s="854"/>
      <c r="BSB11" s="854"/>
      <c r="BSC11" s="854"/>
      <c r="BSD11" s="854"/>
      <c r="BSE11" s="854"/>
      <c r="BSF11" s="854"/>
      <c r="BSG11" s="854"/>
      <c r="BSH11" s="854"/>
      <c r="BSI11" s="854"/>
      <c r="BSJ11" s="854"/>
      <c r="BSK11" s="854"/>
      <c r="BSL11" s="854"/>
      <c r="BSM11" s="854"/>
      <c r="BSN11" s="854"/>
      <c r="BSO11" s="854"/>
      <c r="BSP11" s="854"/>
      <c r="BSQ11" s="854"/>
      <c r="BSR11" s="854"/>
      <c r="BSS11" s="854"/>
      <c r="BST11" s="854"/>
      <c r="BSU11" s="854"/>
      <c r="BSV11" s="854"/>
      <c r="BSW11" s="854"/>
      <c r="BSX11" s="854"/>
      <c r="BSY11" s="854"/>
      <c r="BSZ11" s="854"/>
      <c r="BTA11" s="854"/>
      <c r="BTB11" s="854"/>
      <c r="BTC11" s="854"/>
      <c r="BTD11" s="854"/>
      <c r="BTE11" s="854"/>
      <c r="BTF11" s="854"/>
      <c r="BTG11" s="854"/>
      <c r="BTH11" s="854"/>
      <c r="BTI11" s="854"/>
      <c r="BTJ11" s="854"/>
      <c r="BTK11" s="854"/>
      <c r="BTL11" s="854"/>
      <c r="BTM11" s="854"/>
      <c r="BTN11" s="854"/>
      <c r="BTO11" s="854"/>
      <c r="BTP11" s="854"/>
      <c r="BTQ11" s="854"/>
      <c r="BTR11" s="854"/>
      <c r="BTS11" s="854"/>
      <c r="BTT11" s="854"/>
      <c r="BTU11" s="854"/>
      <c r="BTV11" s="854"/>
      <c r="BTW11" s="854"/>
      <c r="BTX11" s="854"/>
      <c r="BTY11" s="854"/>
      <c r="BTZ11" s="854"/>
      <c r="BUA11" s="854"/>
      <c r="BUB11" s="854"/>
      <c r="BUC11" s="854"/>
      <c r="BUD11" s="854"/>
      <c r="BUE11" s="854"/>
      <c r="BUF11" s="854"/>
      <c r="BUG11" s="854"/>
      <c r="BUH11" s="854"/>
      <c r="BUI11" s="854"/>
      <c r="BUJ11" s="854"/>
      <c r="BUK11" s="854"/>
      <c r="BUL11" s="854"/>
      <c r="BUM11" s="854"/>
      <c r="BUN11" s="854"/>
      <c r="BUO11" s="854"/>
      <c r="BUP11" s="854"/>
      <c r="BUQ11" s="854"/>
      <c r="BUR11" s="854"/>
      <c r="BUS11" s="854"/>
      <c r="BUT11" s="854"/>
      <c r="BUU11" s="854"/>
      <c r="BUV11" s="854"/>
      <c r="BUW11" s="854"/>
      <c r="BUX11" s="854"/>
      <c r="BUY11" s="854"/>
      <c r="BUZ11" s="854"/>
      <c r="BVA11" s="854"/>
      <c r="BVB11" s="854"/>
      <c r="BVC11" s="854"/>
      <c r="BVD11" s="854"/>
      <c r="BVE11" s="854"/>
      <c r="BVF11" s="854"/>
      <c r="BVG11" s="854"/>
      <c r="BVH11" s="854"/>
      <c r="BVI11" s="854"/>
      <c r="BVJ11" s="854"/>
      <c r="BVK11" s="854"/>
      <c r="BVL11" s="854"/>
      <c r="BVM11" s="854"/>
      <c r="BVN11" s="854"/>
      <c r="BVO11" s="854"/>
      <c r="BVP11" s="854"/>
      <c r="BVQ11" s="854"/>
      <c r="BVR11" s="854"/>
      <c r="BVS11" s="854"/>
      <c r="BVT11" s="854"/>
      <c r="BVU11" s="854"/>
      <c r="BVV11" s="854"/>
      <c r="BVW11" s="854"/>
      <c r="BVX11" s="854"/>
      <c r="BVY11" s="854"/>
      <c r="BVZ11" s="854"/>
      <c r="BWA11" s="854"/>
      <c r="BWB11" s="854"/>
      <c r="BWC11" s="854"/>
      <c r="BWD11" s="854"/>
      <c r="BWE11" s="854"/>
      <c r="BWF11" s="854"/>
      <c r="BWG11" s="854"/>
      <c r="BWH11" s="854"/>
      <c r="BWI11" s="854"/>
      <c r="BWJ11" s="854"/>
      <c r="BWK11" s="854"/>
      <c r="BWL11" s="854"/>
      <c r="BWM11" s="854"/>
      <c r="BWN11" s="854"/>
      <c r="BWO11" s="854"/>
      <c r="BWP11" s="854"/>
      <c r="BWQ11" s="854"/>
      <c r="BWR11" s="854"/>
      <c r="BWS11" s="854"/>
      <c r="BWT11" s="854"/>
      <c r="BWU11" s="854"/>
      <c r="BWV11" s="854"/>
      <c r="BWW11" s="854"/>
      <c r="BWX11" s="854"/>
      <c r="BWY11" s="854"/>
      <c r="BWZ11" s="854"/>
      <c r="BXA11" s="854"/>
      <c r="BXB11" s="854"/>
      <c r="BXC11" s="854"/>
      <c r="BXD11" s="854"/>
      <c r="BXE11" s="854"/>
      <c r="BXF11" s="854"/>
      <c r="BXG11" s="854"/>
      <c r="BXH11" s="854"/>
      <c r="BXI11" s="854"/>
      <c r="BXJ11" s="854"/>
      <c r="BXK11" s="854"/>
      <c r="BXL11" s="854"/>
      <c r="BXM11" s="854"/>
      <c r="BXN11" s="854"/>
      <c r="BXO11" s="854"/>
      <c r="BXP11" s="854"/>
      <c r="BXQ11" s="854"/>
      <c r="BXR11" s="854"/>
      <c r="BXS11" s="854"/>
      <c r="BXT11" s="854"/>
      <c r="BXU11" s="854"/>
      <c r="BXV11" s="854"/>
      <c r="BXW11" s="854"/>
      <c r="BXX11" s="854"/>
      <c r="BXY11" s="854"/>
      <c r="BXZ11" s="854"/>
      <c r="BYA11" s="854"/>
      <c r="BYB11" s="854"/>
      <c r="BYC11" s="854"/>
      <c r="BYD11" s="854"/>
      <c r="BYE11" s="854"/>
      <c r="BYF11" s="854"/>
      <c r="BYG11" s="854"/>
      <c r="BYH11" s="854"/>
      <c r="BYI11" s="854"/>
      <c r="BYJ11" s="854"/>
      <c r="BYK11" s="854"/>
      <c r="BYL11" s="854"/>
      <c r="BYM11" s="854"/>
      <c r="BYN11" s="854"/>
      <c r="BYO11" s="854"/>
      <c r="BYP11" s="854"/>
      <c r="BYQ11" s="854"/>
      <c r="BYR11" s="854"/>
      <c r="BYS11" s="854"/>
      <c r="BYT11" s="854"/>
      <c r="BYU11" s="854"/>
      <c r="BYV11" s="854"/>
      <c r="BYW11" s="854"/>
      <c r="BYX11" s="854"/>
      <c r="BYY11" s="854"/>
      <c r="BYZ11" s="854"/>
      <c r="BZA11" s="854"/>
      <c r="BZB11" s="854"/>
      <c r="BZC11" s="854"/>
      <c r="BZD11" s="854"/>
      <c r="BZE11" s="854"/>
      <c r="BZF11" s="854"/>
      <c r="BZG11" s="854"/>
      <c r="BZH11" s="854"/>
      <c r="BZI11" s="854"/>
      <c r="BZJ11" s="854"/>
      <c r="BZK11" s="854"/>
      <c r="BZL11" s="854"/>
      <c r="BZM11" s="854"/>
      <c r="BZN11" s="854"/>
      <c r="BZO11" s="854"/>
      <c r="BZP11" s="854"/>
      <c r="BZQ11" s="854"/>
      <c r="BZR11" s="854"/>
      <c r="BZS11" s="854"/>
      <c r="BZT11" s="854"/>
      <c r="BZU11" s="854"/>
      <c r="BZV11" s="854"/>
      <c r="BZW11" s="854"/>
      <c r="BZX11" s="854"/>
      <c r="BZY11" s="854"/>
      <c r="BZZ11" s="854"/>
      <c r="CAA11" s="854"/>
      <c r="CAB11" s="854"/>
      <c r="CAC11" s="854"/>
      <c r="CAD11" s="854"/>
      <c r="CAE11" s="854"/>
      <c r="CAF11" s="854"/>
      <c r="CAG11" s="854"/>
      <c r="CAH11" s="854"/>
      <c r="CAI11" s="854"/>
      <c r="CAJ11" s="854"/>
      <c r="CAK11" s="854"/>
      <c r="CAL11" s="854"/>
      <c r="CAM11" s="854"/>
      <c r="CAN11" s="854"/>
      <c r="CAO11" s="854"/>
      <c r="CAP11" s="854"/>
      <c r="CAQ11" s="854"/>
      <c r="CAR11" s="854"/>
      <c r="CAS11" s="854"/>
      <c r="CAT11" s="854"/>
      <c r="CAU11" s="854"/>
      <c r="CAV11" s="854"/>
      <c r="CAW11" s="854"/>
      <c r="CAX11" s="854"/>
      <c r="CAY11" s="854"/>
      <c r="CAZ11" s="854"/>
      <c r="CBA11" s="854"/>
      <c r="CBB11" s="854"/>
      <c r="CBC11" s="854"/>
      <c r="CBD11" s="854"/>
      <c r="CBE11" s="854"/>
      <c r="CBF11" s="854"/>
      <c r="CBG11" s="854"/>
      <c r="CBH11" s="854"/>
      <c r="CBI11" s="854"/>
      <c r="CBJ11" s="854"/>
      <c r="CBK11" s="854"/>
      <c r="CBL11" s="854"/>
      <c r="CBM11" s="854"/>
      <c r="CBN11" s="854"/>
      <c r="CBO11" s="854"/>
      <c r="CBP11" s="854"/>
      <c r="CBQ11" s="854"/>
      <c r="CBR11" s="854"/>
      <c r="CBS11" s="854"/>
      <c r="CBT11" s="854"/>
      <c r="CBU11" s="854"/>
      <c r="CBV11" s="854"/>
      <c r="CBW11" s="854"/>
      <c r="CBX11" s="854"/>
      <c r="CBY11" s="854"/>
      <c r="CBZ11" s="854"/>
      <c r="CCA11" s="854"/>
      <c r="CCB11" s="854"/>
      <c r="CCC11" s="854"/>
      <c r="CCD11" s="854"/>
      <c r="CCE11" s="854"/>
      <c r="CCF11" s="854"/>
      <c r="CCG11" s="854"/>
      <c r="CCH11" s="854"/>
      <c r="CCI11" s="854"/>
      <c r="CCJ11" s="854"/>
      <c r="CCK11" s="854"/>
      <c r="CCL11" s="854"/>
      <c r="CCM11" s="854"/>
      <c r="CCN11" s="854"/>
      <c r="CCO11" s="854"/>
      <c r="CCP11" s="854"/>
      <c r="CCQ11" s="854"/>
      <c r="CCR11" s="854"/>
      <c r="CCS11" s="854"/>
      <c r="CCT11" s="854"/>
      <c r="CCU11" s="854"/>
      <c r="CCV11" s="854"/>
      <c r="CCW11" s="854"/>
      <c r="CCX11" s="854"/>
      <c r="CCY11" s="854"/>
      <c r="CCZ11" s="854"/>
      <c r="CDA11" s="854"/>
      <c r="CDB11" s="854"/>
      <c r="CDC11" s="854"/>
      <c r="CDD11" s="854"/>
      <c r="CDE11" s="854"/>
      <c r="CDF11" s="854"/>
      <c r="CDG11" s="854"/>
      <c r="CDH11" s="854"/>
      <c r="CDI11" s="854"/>
      <c r="CDJ11" s="854"/>
      <c r="CDK11" s="854"/>
      <c r="CDL11" s="854"/>
      <c r="CDM11" s="854"/>
      <c r="CDN11" s="854"/>
      <c r="CDO11" s="854"/>
      <c r="CDP11" s="854"/>
      <c r="CDQ11" s="854"/>
      <c r="CDR11" s="854"/>
      <c r="CDS11" s="854"/>
      <c r="CDT11" s="854"/>
      <c r="CDU11" s="854"/>
      <c r="CDV11" s="854"/>
      <c r="CDW11" s="854"/>
      <c r="CDX11" s="854"/>
      <c r="CDY11" s="854"/>
      <c r="CDZ11" s="854"/>
      <c r="CEA11" s="854"/>
      <c r="CEB11" s="854"/>
      <c r="CEC11" s="854"/>
      <c r="CED11" s="854"/>
      <c r="CEE11" s="854"/>
      <c r="CEF11" s="854"/>
      <c r="CEG11" s="854"/>
      <c r="CEH11" s="854"/>
      <c r="CEI11" s="854"/>
      <c r="CEJ11" s="854"/>
      <c r="CEK11" s="854"/>
      <c r="CEL11" s="854"/>
      <c r="CEM11" s="854"/>
      <c r="CEN11" s="854"/>
      <c r="CEO11" s="854"/>
      <c r="CEP11" s="854"/>
      <c r="CEQ11" s="854"/>
      <c r="CER11" s="854"/>
      <c r="CES11" s="854"/>
      <c r="CET11" s="854"/>
      <c r="CEU11" s="854"/>
      <c r="CEV11" s="854"/>
      <c r="CEW11" s="854"/>
      <c r="CEX11" s="854"/>
      <c r="CEY11" s="854"/>
      <c r="CEZ11" s="854"/>
      <c r="CFA11" s="854"/>
      <c r="CFB11" s="854"/>
      <c r="CFC11" s="854"/>
      <c r="CFD11" s="854"/>
      <c r="CFE11" s="854"/>
      <c r="CFF11" s="854"/>
      <c r="CFG11" s="854"/>
      <c r="CFH11" s="854"/>
      <c r="CFI11" s="854"/>
      <c r="CFJ11" s="854"/>
      <c r="CFK11" s="854"/>
      <c r="CFL11" s="854"/>
      <c r="CFM11" s="854"/>
      <c r="CFN11" s="854"/>
      <c r="CFO11" s="854"/>
      <c r="CFP11" s="854"/>
      <c r="CFQ11" s="854"/>
      <c r="CFR11" s="854"/>
      <c r="CFS11" s="854"/>
      <c r="CFT11" s="854"/>
      <c r="CFU11" s="854"/>
      <c r="CFV11" s="854"/>
      <c r="CFW11" s="854"/>
      <c r="CFX11" s="854"/>
      <c r="CFY11" s="854"/>
      <c r="CFZ11" s="854"/>
      <c r="CGA11" s="854"/>
      <c r="CGB11" s="854"/>
      <c r="CGC11" s="854"/>
      <c r="CGD11" s="854"/>
      <c r="CGE11" s="854"/>
      <c r="CGF11" s="854"/>
      <c r="CGG11" s="854"/>
      <c r="CGH11" s="854"/>
      <c r="CGI11" s="854"/>
      <c r="CGJ11" s="854"/>
      <c r="CGK11" s="854"/>
      <c r="CGL11" s="854"/>
      <c r="CGM11" s="854"/>
      <c r="CGN11" s="854"/>
      <c r="CGO11" s="854"/>
      <c r="CGP11" s="854"/>
      <c r="CGQ11" s="854"/>
      <c r="CGR11" s="854"/>
      <c r="CGS11" s="854"/>
      <c r="CGT11" s="854"/>
      <c r="CGU11" s="854"/>
      <c r="CGV11" s="854"/>
      <c r="CGW11" s="854"/>
      <c r="CGX11" s="854"/>
      <c r="CGY11" s="854"/>
      <c r="CGZ11" s="854"/>
      <c r="CHA11" s="854"/>
      <c r="CHB11" s="854"/>
      <c r="CHC11" s="854"/>
      <c r="CHD11" s="854"/>
      <c r="CHE11" s="854"/>
      <c r="CHF11" s="854"/>
      <c r="CHG11" s="854"/>
      <c r="CHH11" s="854"/>
      <c r="CHI11" s="854"/>
      <c r="CHJ11" s="854"/>
      <c r="CHK11" s="854"/>
      <c r="CHL11" s="854"/>
      <c r="CHM11" s="854"/>
      <c r="CHN11" s="854"/>
      <c r="CHO11" s="854"/>
      <c r="CHP11" s="854"/>
      <c r="CHQ11" s="854"/>
      <c r="CHR11" s="854"/>
      <c r="CHS11" s="854"/>
      <c r="CHT11" s="854"/>
      <c r="CHU11" s="854"/>
      <c r="CHV11" s="854"/>
      <c r="CHW11" s="854"/>
      <c r="CHX11" s="854"/>
      <c r="CHY11" s="854"/>
      <c r="CHZ11" s="854"/>
      <c r="CIA11" s="854"/>
      <c r="CIB11" s="854"/>
      <c r="CIC11" s="854"/>
      <c r="CID11" s="854"/>
      <c r="CIE11" s="854"/>
      <c r="CIF11" s="854"/>
      <c r="CIG11" s="854"/>
      <c r="CIH11" s="854"/>
      <c r="CII11" s="854"/>
      <c r="CIJ11" s="854"/>
      <c r="CIK11" s="854"/>
      <c r="CIL11" s="854"/>
      <c r="CIM11" s="854"/>
      <c r="CIN11" s="854"/>
      <c r="CIO11" s="854"/>
      <c r="CIP11" s="854"/>
      <c r="CIQ11" s="854"/>
      <c r="CIR11" s="854"/>
      <c r="CIS11" s="854"/>
      <c r="CIT11" s="854"/>
      <c r="CIU11" s="854"/>
      <c r="CIV11" s="854"/>
      <c r="CIW11" s="854"/>
      <c r="CIX11" s="854"/>
      <c r="CIY11" s="854"/>
      <c r="CIZ11" s="854"/>
      <c r="CJA11" s="854"/>
      <c r="CJB11" s="854"/>
      <c r="CJC11" s="854"/>
      <c r="CJD11" s="854"/>
      <c r="CJE11" s="854"/>
      <c r="CJF11" s="854"/>
      <c r="CJG11" s="854"/>
      <c r="CJH11" s="854"/>
      <c r="CJI11" s="854"/>
      <c r="CJJ11" s="854"/>
      <c r="CJK11" s="854"/>
      <c r="CJL11" s="854"/>
      <c r="CJM11" s="854"/>
      <c r="CJN11" s="854"/>
      <c r="CJO11" s="854"/>
      <c r="CJP11" s="854"/>
      <c r="CJQ11" s="854"/>
      <c r="CJR11" s="854"/>
      <c r="CJS11" s="854"/>
      <c r="CJT11" s="854"/>
      <c r="CJU11" s="854"/>
      <c r="CJV11" s="854"/>
      <c r="CJW11" s="854"/>
      <c r="CJX11" s="854"/>
      <c r="CJY11" s="854"/>
      <c r="CJZ11" s="854"/>
      <c r="CKA11" s="854"/>
      <c r="CKB11" s="854"/>
      <c r="CKC11" s="854"/>
      <c r="CKD11" s="854"/>
      <c r="CKE11" s="854"/>
      <c r="CKF11" s="854"/>
      <c r="CKG11" s="854"/>
      <c r="CKH11" s="854"/>
      <c r="CKI11" s="854"/>
      <c r="CKJ11" s="854"/>
      <c r="CKK11" s="854"/>
      <c r="CKL11" s="854"/>
      <c r="CKM11" s="854"/>
      <c r="CKN11" s="854"/>
      <c r="CKO11" s="854"/>
      <c r="CKP11" s="854"/>
      <c r="CKQ11" s="854"/>
      <c r="CKR11" s="854"/>
      <c r="CKS11" s="854"/>
      <c r="CKT11" s="854"/>
      <c r="CKU11" s="854"/>
      <c r="CKV11" s="854"/>
      <c r="CKW11" s="854"/>
      <c r="CKX11" s="854"/>
      <c r="CKY11" s="854"/>
      <c r="CKZ11" s="854"/>
      <c r="CLA11" s="854"/>
      <c r="CLB11" s="854"/>
      <c r="CLC11" s="854"/>
      <c r="CLD11" s="854"/>
      <c r="CLE11" s="854"/>
      <c r="CLF11" s="854"/>
      <c r="CLG11" s="854"/>
      <c r="CLH11" s="854"/>
      <c r="CLI11" s="854"/>
      <c r="CLJ11" s="854"/>
      <c r="CLK11" s="854"/>
      <c r="CLL11" s="854"/>
      <c r="CLM11" s="854"/>
      <c r="CLN11" s="854"/>
      <c r="CLO11" s="854"/>
      <c r="CLP11" s="854"/>
      <c r="CLQ11" s="854"/>
      <c r="CLR11" s="854"/>
      <c r="CLS11" s="854"/>
      <c r="CLT11" s="854"/>
      <c r="CLU11" s="854"/>
      <c r="CLV11" s="854"/>
      <c r="CLW11" s="854"/>
      <c r="CLX11" s="854"/>
      <c r="CLY11" s="854"/>
      <c r="CLZ11" s="854"/>
      <c r="CMA11" s="854"/>
      <c r="CMB11" s="854"/>
      <c r="CMC11" s="854"/>
      <c r="CMD11" s="854"/>
      <c r="CME11" s="854"/>
      <c r="CMF11" s="854"/>
      <c r="CMG11" s="854"/>
      <c r="CMH11" s="854"/>
      <c r="CMI11" s="854"/>
      <c r="CMJ11" s="854"/>
      <c r="CMK11" s="854"/>
      <c r="CML11" s="854"/>
      <c r="CMM11" s="854"/>
      <c r="CMN11" s="854"/>
      <c r="CMO11" s="854"/>
      <c r="CMP11" s="854"/>
      <c r="CMQ11" s="854"/>
      <c r="CMR11" s="854"/>
      <c r="CMS11" s="854"/>
      <c r="CMT11" s="854"/>
      <c r="CMU11" s="854"/>
      <c r="CMV11" s="854"/>
      <c r="CMW11" s="854"/>
      <c r="CMX11" s="854"/>
      <c r="CMY11" s="854"/>
      <c r="CMZ11" s="854"/>
      <c r="CNA11" s="854"/>
      <c r="CNB11" s="854"/>
      <c r="CNC11" s="854"/>
      <c r="CND11" s="854"/>
      <c r="CNE11" s="854"/>
      <c r="CNF11" s="854"/>
      <c r="CNG11" s="854"/>
      <c r="CNH11" s="854"/>
      <c r="CNI11" s="854"/>
      <c r="CNJ11" s="854"/>
      <c r="CNK11" s="854"/>
      <c r="CNL11" s="854"/>
      <c r="CNM11" s="854"/>
      <c r="CNN11" s="854"/>
      <c r="CNO11" s="854"/>
      <c r="CNP11" s="854"/>
      <c r="CNQ11" s="854"/>
      <c r="CNR11" s="854"/>
      <c r="CNS11" s="854"/>
      <c r="CNT11" s="854"/>
      <c r="CNU11" s="854"/>
      <c r="CNV11" s="854"/>
      <c r="CNW11" s="854"/>
      <c r="CNX11" s="854"/>
      <c r="CNY11" s="854"/>
      <c r="CNZ11" s="854"/>
      <c r="COA11" s="854"/>
      <c r="COB11" s="854"/>
      <c r="COC11" s="854"/>
      <c r="COD11" s="854"/>
      <c r="COE11" s="854"/>
      <c r="COF11" s="854"/>
      <c r="COG11" s="854"/>
      <c r="COH11" s="854"/>
      <c r="COI11" s="854"/>
      <c r="COJ11" s="854"/>
      <c r="COK11" s="854"/>
      <c r="COL11" s="854"/>
      <c r="COM11" s="854"/>
      <c r="CON11" s="854"/>
      <c r="COO11" s="854"/>
      <c r="COP11" s="854"/>
      <c r="COQ11" s="854"/>
      <c r="COR11" s="854"/>
      <c r="COS11" s="854"/>
      <c r="COT11" s="854"/>
      <c r="COU11" s="854"/>
      <c r="COV11" s="854"/>
      <c r="COW11" s="854"/>
      <c r="COX11" s="854"/>
      <c r="COY11" s="854"/>
      <c r="COZ11" s="854"/>
      <c r="CPA11" s="854"/>
      <c r="CPB11" s="854"/>
      <c r="CPC11" s="854"/>
      <c r="CPD11" s="854"/>
      <c r="CPE11" s="854"/>
      <c r="CPF11" s="854"/>
      <c r="CPG11" s="854"/>
      <c r="CPH11" s="854"/>
      <c r="CPI11" s="854"/>
      <c r="CPJ11" s="854"/>
      <c r="CPK11" s="854"/>
      <c r="CPL11" s="854"/>
      <c r="CPM11" s="854"/>
      <c r="CPN11" s="854"/>
      <c r="CPO11" s="854"/>
      <c r="CPP11" s="854"/>
      <c r="CPQ11" s="854"/>
      <c r="CPR11" s="854"/>
      <c r="CPS11" s="854"/>
      <c r="CPT11" s="854"/>
      <c r="CPU11" s="854"/>
      <c r="CPV11" s="854"/>
      <c r="CPW11" s="854"/>
      <c r="CPX11" s="854"/>
      <c r="CPY11" s="854"/>
      <c r="CPZ11" s="854"/>
      <c r="CQA11" s="854"/>
      <c r="CQB11" s="854"/>
      <c r="CQC11" s="854"/>
      <c r="CQD11" s="854"/>
      <c r="CQE11" s="854"/>
      <c r="CQF11" s="854"/>
      <c r="CQG11" s="854"/>
      <c r="CQH11" s="854"/>
      <c r="CQI11" s="854"/>
      <c r="CQJ11" s="854"/>
      <c r="CQK11" s="854"/>
      <c r="CQL11" s="854"/>
      <c r="CQM11" s="854"/>
      <c r="CQN11" s="854"/>
      <c r="CQO11" s="854"/>
      <c r="CQP11" s="854"/>
      <c r="CQQ11" s="854"/>
      <c r="CQR11" s="854"/>
      <c r="CQS11" s="854"/>
      <c r="CQT11" s="854"/>
      <c r="CQU11" s="854"/>
      <c r="CQV11" s="854"/>
      <c r="CQW11" s="854"/>
      <c r="CQX11" s="854"/>
      <c r="CQY11" s="854"/>
      <c r="CQZ11" s="854"/>
      <c r="CRA11" s="854"/>
      <c r="CRB11" s="854"/>
      <c r="CRC11" s="854"/>
      <c r="CRD11" s="854"/>
      <c r="CRE11" s="854"/>
      <c r="CRF11" s="854"/>
      <c r="CRG11" s="854"/>
      <c r="CRH11" s="854"/>
      <c r="CRI11" s="854"/>
      <c r="CRJ11" s="854"/>
      <c r="CRK11" s="854"/>
      <c r="CRL11" s="854"/>
      <c r="CRM11" s="854"/>
      <c r="CRN11" s="854"/>
      <c r="CRO11" s="854"/>
      <c r="CRP11" s="854"/>
      <c r="CRQ11" s="854"/>
      <c r="CRR11" s="854"/>
      <c r="CRS11" s="854"/>
      <c r="CRT11" s="854"/>
      <c r="CRU11" s="854"/>
      <c r="CRV11" s="854"/>
      <c r="CRW11" s="854"/>
      <c r="CRX11" s="854"/>
      <c r="CRY11" s="854"/>
      <c r="CRZ11" s="854"/>
      <c r="CSA11" s="854"/>
      <c r="CSB11" s="854"/>
      <c r="CSC11" s="854"/>
      <c r="CSD11" s="854"/>
      <c r="CSE11" s="854"/>
      <c r="CSF11" s="854"/>
      <c r="CSG11" s="854"/>
      <c r="CSH11" s="854"/>
      <c r="CSI11" s="854"/>
      <c r="CSJ11" s="854"/>
      <c r="CSK11" s="854"/>
      <c r="CSL11" s="854"/>
      <c r="CSM11" s="854"/>
      <c r="CSN11" s="854"/>
      <c r="CSO11" s="854"/>
      <c r="CSP11" s="854"/>
      <c r="CSQ11" s="854"/>
      <c r="CSR11" s="854"/>
      <c r="CSS11" s="854"/>
      <c r="CST11" s="854"/>
      <c r="CSU11" s="854"/>
      <c r="CSV11" s="854"/>
      <c r="CSW11" s="854"/>
      <c r="CSX11" s="854"/>
      <c r="CSY11" s="854"/>
      <c r="CSZ11" s="854"/>
      <c r="CTA11" s="854"/>
      <c r="CTB11" s="854"/>
      <c r="CTC11" s="854"/>
      <c r="CTD11" s="854"/>
      <c r="CTE11" s="854"/>
      <c r="CTF11" s="854"/>
      <c r="CTG11" s="854"/>
      <c r="CTH11" s="854"/>
      <c r="CTI11" s="854"/>
      <c r="CTJ11" s="854"/>
      <c r="CTK11" s="854"/>
      <c r="CTL11" s="854"/>
      <c r="CTM11" s="854"/>
      <c r="CTN11" s="854"/>
      <c r="CTO11" s="854"/>
      <c r="CTP11" s="854"/>
      <c r="CTQ11" s="854"/>
      <c r="CTR11" s="854"/>
      <c r="CTS11" s="854"/>
      <c r="CTT11" s="854"/>
      <c r="CTU11" s="854"/>
      <c r="CTV11" s="854"/>
      <c r="CTW11" s="854"/>
      <c r="CTX11" s="854"/>
      <c r="CTY11" s="854"/>
      <c r="CTZ11" s="854"/>
      <c r="CUA11" s="854"/>
      <c r="CUB11" s="854"/>
      <c r="CUC11" s="854"/>
      <c r="CUD11" s="854"/>
      <c r="CUE11" s="854"/>
      <c r="CUF11" s="854"/>
      <c r="CUG11" s="854"/>
      <c r="CUH11" s="854"/>
      <c r="CUI11" s="854"/>
      <c r="CUJ11" s="854"/>
      <c r="CUK11" s="854"/>
      <c r="CUL11" s="854"/>
      <c r="CUM11" s="854"/>
      <c r="CUN11" s="854"/>
      <c r="CUO11" s="854"/>
      <c r="CUP11" s="854"/>
      <c r="CUQ11" s="854"/>
      <c r="CUR11" s="854"/>
      <c r="CUS11" s="854"/>
      <c r="CUT11" s="854"/>
      <c r="CUU11" s="854"/>
      <c r="CUV11" s="854"/>
      <c r="CUW11" s="854"/>
      <c r="CUX11" s="854"/>
      <c r="CUY11" s="854"/>
      <c r="CUZ11" s="854"/>
      <c r="CVA11" s="854"/>
      <c r="CVB11" s="854"/>
      <c r="CVC11" s="854"/>
      <c r="CVD11" s="854"/>
      <c r="CVE11" s="854"/>
      <c r="CVF11" s="854"/>
      <c r="CVG11" s="854"/>
      <c r="CVH11" s="854"/>
      <c r="CVI11" s="854"/>
      <c r="CVJ11" s="854"/>
      <c r="CVK11" s="854"/>
      <c r="CVL11" s="854"/>
      <c r="CVM11" s="854"/>
      <c r="CVN11" s="854"/>
      <c r="CVO11" s="854"/>
      <c r="CVP11" s="854"/>
      <c r="CVQ11" s="854"/>
      <c r="CVR11" s="854"/>
      <c r="CVS11" s="854"/>
      <c r="CVT11" s="854"/>
      <c r="CVU11" s="854"/>
      <c r="CVV11" s="854"/>
      <c r="CVW11" s="854"/>
      <c r="CVX11" s="854"/>
      <c r="CVY11" s="854"/>
      <c r="CVZ11" s="854"/>
      <c r="CWA11" s="854"/>
      <c r="CWB11" s="854"/>
      <c r="CWC11" s="854"/>
      <c r="CWD11" s="854"/>
      <c r="CWE11" s="854"/>
      <c r="CWF11" s="854"/>
      <c r="CWG11" s="854"/>
      <c r="CWH11" s="854"/>
      <c r="CWI11" s="854"/>
      <c r="CWJ11" s="854"/>
      <c r="CWK11" s="854"/>
      <c r="CWL11" s="854"/>
      <c r="CWM11" s="854"/>
      <c r="CWN11" s="854"/>
      <c r="CWO11" s="854"/>
      <c r="CWP11" s="854"/>
      <c r="CWQ11" s="854"/>
      <c r="CWR11" s="854"/>
      <c r="CWS11" s="854"/>
      <c r="CWT11" s="854"/>
      <c r="CWU11" s="854"/>
      <c r="CWV11" s="854"/>
      <c r="CWW11" s="854"/>
      <c r="CWX11" s="854"/>
      <c r="CWY11" s="854"/>
      <c r="CWZ11" s="854"/>
      <c r="CXA11" s="854"/>
      <c r="CXB11" s="854"/>
      <c r="CXC11" s="854"/>
      <c r="CXD11" s="854"/>
      <c r="CXE11" s="854"/>
      <c r="CXF11" s="854"/>
      <c r="CXG11" s="854"/>
      <c r="CXH11" s="854"/>
      <c r="CXI11" s="854"/>
      <c r="CXJ11" s="854"/>
      <c r="CXK11" s="854"/>
      <c r="CXL11" s="854"/>
      <c r="CXM11" s="854"/>
      <c r="CXN11" s="854"/>
      <c r="CXO11" s="854"/>
      <c r="CXP11" s="854"/>
      <c r="CXQ11" s="854"/>
      <c r="CXR11" s="854"/>
      <c r="CXS11" s="854"/>
      <c r="CXT11" s="854"/>
      <c r="CXU11" s="854"/>
      <c r="CXV11" s="854"/>
      <c r="CXW11" s="854"/>
      <c r="CXX11" s="854"/>
      <c r="CXY11" s="854"/>
      <c r="CXZ11" s="854"/>
      <c r="CYA11" s="854"/>
      <c r="CYB11" s="854"/>
      <c r="CYC11" s="854"/>
      <c r="CYD11" s="854"/>
      <c r="CYE11" s="854"/>
      <c r="CYF11" s="854"/>
      <c r="CYG11" s="854"/>
      <c r="CYH11" s="854"/>
      <c r="CYI11" s="854"/>
      <c r="CYJ11" s="854"/>
      <c r="CYK11" s="854"/>
      <c r="CYL11" s="854"/>
      <c r="CYM11" s="854"/>
      <c r="CYN11" s="854"/>
      <c r="CYO11" s="854"/>
      <c r="CYP11" s="854"/>
      <c r="CYQ11" s="854"/>
      <c r="CYR11" s="854"/>
      <c r="CYS11" s="854"/>
      <c r="CYT11" s="854"/>
      <c r="CYU11" s="854"/>
      <c r="CYV11" s="854"/>
      <c r="CYW11" s="854"/>
      <c r="CYX11" s="854"/>
      <c r="CYY11" s="854"/>
      <c r="CYZ11" s="854"/>
      <c r="CZA11" s="854"/>
      <c r="CZB11" s="854"/>
      <c r="CZC11" s="854"/>
      <c r="CZD11" s="854"/>
      <c r="CZE11" s="854"/>
      <c r="CZF11" s="854"/>
      <c r="CZG11" s="854"/>
      <c r="CZH11" s="854"/>
      <c r="CZI11" s="854"/>
      <c r="CZJ11" s="854"/>
      <c r="CZK11" s="854"/>
      <c r="CZL11" s="854"/>
      <c r="CZM11" s="854"/>
      <c r="CZN11" s="854"/>
      <c r="CZO11" s="854"/>
      <c r="CZP11" s="854"/>
      <c r="CZQ11" s="854"/>
      <c r="CZR11" s="854"/>
      <c r="CZS11" s="854"/>
      <c r="CZT11" s="854"/>
      <c r="CZU11" s="854"/>
      <c r="CZV11" s="854"/>
      <c r="CZW11" s="854"/>
      <c r="CZX11" s="854"/>
      <c r="CZY11" s="854"/>
      <c r="CZZ11" s="854"/>
      <c r="DAA11" s="854"/>
      <c r="DAB11" s="854"/>
      <c r="DAC11" s="854"/>
      <c r="DAD11" s="854"/>
      <c r="DAE11" s="854"/>
      <c r="DAF11" s="854"/>
      <c r="DAG11" s="854"/>
      <c r="DAH11" s="854"/>
      <c r="DAI11" s="854"/>
      <c r="DAJ11" s="854"/>
      <c r="DAK11" s="854"/>
      <c r="DAL11" s="854"/>
      <c r="DAM11" s="854"/>
      <c r="DAN11" s="854"/>
      <c r="DAO11" s="854"/>
      <c r="DAP11" s="854"/>
      <c r="DAQ11" s="854"/>
      <c r="DAR11" s="854"/>
      <c r="DAS11" s="854"/>
      <c r="DAT11" s="854"/>
      <c r="DAU11" s="854"/>
      <c r="DAV11" s="854"/>
      <c r="DAW11" s="854"/>
      <c r="DAX11" s="854"/>
      <c r="DAY11" s="854"/>
      <c r="DAZ11" s="854"/>
      <c r="DBA11" s="854"/>
      <c r="DBB11" s="854"/>
      <c r="DBC11" s="854"/>
      <c r="DBD11" s="854"/>
      <c r="DBE11" s="854"/>
      <c r="DBF11" s="854"/>
      <c r="DBG11" s="854"/>
      <c r="DBH11" s="854"/>
      <c r="DBI11" s="854"/>
      <c r="DBJ11" s="854"/>
      <c r="DBK11" s="854"/>
      <c r="DBL11" s="854"/>
      <c r="DBM11" s="854"/>
      <c r="DBN11" s="854"/>
      <c r="DBO11" s="854"/>
      <c r="DBP11" s="854"/>
      <c r="DBQ11" s="854"/>
      <c r="DBR11" s="854"/>
      <c r="DBS11" s="854"/>
      <c r="DBT11" s="854"/>
      <c r="DBU11" s="854"/>
      <c r="DBV11" s="854"/>
      <c r="DBW11" s="854"/>
      <c r="DBX11" s="854"/>
      <c r="DBY11" s="854"/>
      <c r="DBZ11" s="854"/>
      <c r="DCA11" s="854"/>
      <c r="DCB11" s="854"/>
      <c r="DCC11" s="854"/>
      <c r="DCD11" s="854"/>
      <c r="DCE11" s="854"/>
      <c r="DCF11" s="854"/>
      <c r="DCG11" s="854"/>
      <c r="DCH11" s="854"/>
      <c r="DCI11" s="854"/>
      <c r="DCJ11" s="854"/>
      <c r="DCK11" s="854"/>
      <c r="DCL11" s="854"/>
      <c r="DCM11" s="854"/>
      <c r="DCN11" s="854"/>
      <c r="DCO11" s="854"/>
      <c r="DCP11" s="854"/>
      <c r="DCQ11" s="854"/>
      <c r="DCR11" s="854"/>
      <c r="DCS11" s="854"/>
      <c r="DCT11" s="854"/>
      <c r="DCU11" s="854"/>
      <c r="DCV11" s="854"/>
      <c r="DCW11" s="854"/>
      <c r="DCX11" s="854"/>
      <c r="DCY11" s="854"/>
      <c r="DCZ11" s="854"/>
      <c r="DDA11" s="854"/>
      <c r="DDB11" s="854"/>
      <c r="DDC11" s="854"/>
      <c r="DDD11" s="854"/>
      <c r="DDE11" s="854"/>
      <c r="DDF11" s="854"/>
      <c r="DDG11" s="854"/>
      <c r="DDH11" s="854"/>
      <c r="DDI11" s="854"/>
      <c r="DDJ11" s="854"/>
      <c r="DDK11" s="854"/>
      <c r="DDL11" s="854"/>
      <c r="DDM11" s="854"/>
      <c r="DDN11" s="854"/>
      <c r="DDO11" s="854"/>
      <c r="DDP11" s="854"/>
      <c r="DDQ11" s="854"/>
      <c r="DDR11" s="854"/>
      <c r="DDS11" s="854"/>
      <c r="DDT11" s="854"/>
      <c r="DDU11" s="854"/>
      <c r="DDV11" s="854"/>
      <c r="DDW11" s="854"/>
      <c r="DDX11" s="854"/>
      <c r="DDY11" s="854"/>
      <c r="DDZ11" s="854"/>
      <c r="DEA11" s="854"/>
      <c r="DEB11" s="854"/>
      <c r="DEC11" s="854"/>
      <c r="DED11" s="854"/>
      <c r="DEE11" s="854"/>
      <c r="DEF11" s="854"/>
      <c r="DEG11" s="854"/>
      <c r="DEH11" s="854"/>
      <c r="DEI11" s="854"/>
      <c r="DEJ11" s="854"/>
      <c r="DEK11" s="854"/>
      <c r="DEL11" s="854"/>
      <c r="DEM11" s="854"/>
      <c r="DEN11" s="854"/>
      <c r="DEO11" s="854"/>
      <c r="DEP11" s="854"/>
      <c r="DEQ11" s="854"/>
      <c r="DER11" s="854"/>
      <c r="DES11" s="854"/>
      <c r="DET11" s="854"/>
      <c r="DEU11" s="854"/>
      <c r="DEV11" s="854"/>
      <c r="DEW11" s="854"/>
      <c r="DEX11" s="854"/>
      <c r="DEY11" s="854"/>
      <c r="DEZ11" s="854"/>
      <c r="DFA11" s="854"/>
      <c r="DFB11" s="854"/>
      <c r="DFC11" s="854"/>
      <c r="DFD11" s="854"/>
      <c r="DFE11" s="854"/>
      <c r="DFF11" s="854"/>
      <c r="DFG11" s="854"/>
      <c r="DFH11" s="854"/>
      <c r="DFI11" s="854"/>
      <c r="DFJ11" s="854"/>
      <c r="DFK11" s="854"/>
      <c r="DFL11" s="854"/>
      <c r="DFM11" s="854"/>
      <c r="DFN11" s="854"/>
      <c r="DFO11" s="854"/>
      <c r="DFP11" s="854"/>
      <c r="DFQ11" s="854"/>
      <c r="DFR11" s="854"/>
      <c r="DFS11" s="854"/>
      <c r="DFT11" s="854"/>
      <c r="DFU11" s="854"/>
      <c r="DFV11" s="854"/>
      <c r="DFW11" s="854"/>
      <c r="DFX11" s="854"/>
      <c r="DFY11" s="854"/>
      <c r="DFZ11" s="854"/>
      <c r="DGA11" s="854"/>
      <c r="DGB11" s="854"/>
      <c r="DGC11" s="854"/>
      <c r="DGD11" s="854"/>
      <c r="DGE11" s="854"/>
      <c r="DGF11" s="854"/>
      <c r="DGG11" s="854"/>
      <c r="DGH11" s="854"/>
      <c r="DGI11" s="854"/>
      <c r="DGJ11" s="854"/>
      <c r="DGK11" s="854"/>
      <c r="DGL11" s="854"/>
      <c r="DGM11" s="854"/>
      <c r="DGN11" s="854"/>
      <c r="DGO11" s="854"/>
      <c r="DGP11" s="854"/>
      <c r="DGQ11" s="854"/>
      <c r="DGR11" s="854"/>
      <c r="DGS11" s="854"/>
      <c r="DGT11" s="854"/>
      <c r="DGU11" s="854"/>
      <c r="DGV11" s="854"/>
      <c r="DGW11" s="854"/>
      <c r="DGX11" s="854"/>
      <c r="DGY11" s="854"/>
      <c r="DGZ11" s="854"/>
      <c r="DHA11" s="854"/>
      <c r="DHB11" s="854"/>
      <c r="DHC11" s="854"/>
      <c r="DHD11" s="854"/>
      <c r="DHE11" s="854"/>
      <c r="DHF11" s="854"/>
      <c r="DHG11" s="854"/>
      <c r="DHH11" s="854"/>
      <c r="DHI11" s="854"/>
      <c r="DHJ11" s="854"/>
      <c r="DHK11" s="854"/>
      <c r="DHL11" s="854"/>
      <c r="DHM11" s="854"/>
      <c r="DHN11" s="854"/>
      <c r="DHO11" s="854"/>
      <c r="DHP11" s="854"/>
      <c r="DHQ11" s="854"/>
      <c r="DHR11" s="854"/>
      <c r="DHS11" s="854"/>
      <c r="DHT11" s="854"/>
      <c r="DHU11" s="854"/>
      <c r="DHV11" s="854"/>
      <c r="DHW11" s="854"/>
      <c r="DHX11" s="854"/>
      <c r="DHY11" s="854"/>
      <c r="DHZ11" s="854"/>
      <c r="DIA11" s="854"/>
      <c r="DIB11" s="854"/>
      <c r="DIC11" s="854"/>
      <c r="DID11" s="854"/>
      <c r="DIE11" s="854"/>
      <c r="DIF11" s="854"/>
      <c r="DIG11" s="854"/>
      <c r="DIH11" s="854"/>
      <c r="DII11" s="854"/>
      <c r="DIJ11" s="854"/>
      <c r="DIK11" s="854"/>
      <c r="DIL11" s="854"/>
      <c r="DIM11" s="854"/>
      <c r="DIN11" s="854"/>
      <c r="DIO11" s="854"/>
      <c r="DIP11" s="854"/>
      <c r="DIQ11" s="854"/>
      <c r="DIR11" s="854"/>
      <c r="DIS11" s="854"/>
      <c r="DIT11" s="854"/>
      <c r="DIU11" s="854"/>
      <c r="DIV11" s="854"/>
      <c r="DIW11" s="854"/>
      <c r="DIX11" s="854"/>
      <c r="DIY11" s="854"/>
      <c r="DIZ11" s="854"/>
      <c r="DJA11" s="854"/>
      <c r="DJB11" s="854"/>
      <c r="DJC11" s="854"/>
      <c r="DJD11" s="854"/>
      <c r="DJE11" s="854"/>
      <c r="DJF11" s="854"/>
      <c r="DJG11" s="854"/>
      <c r="DJH11" s="854"/>
      <c r="DJI11" s="854"/>
      <c r="DJJ11" s="854"/>
      <c r="DJK11" s="854"/>
      <c r="DJL11" s="854"/>
      <c r="DJM11" s="854"/>
      <c r="DJN11" s="854"/>
      <c r="DJO11" s="854"/>
      <c r="DJP11" s="854"/>
      <c r="DJQ11" s="854"/>
      <c r="DJR11" s="854"/>
      <c r="DJS11" s="854"/>
      <c r="DJT11" s="854"/>
      <c r="DJU11" s="854"/>
      <c r="DJV11" s="854"/>
      <c r="DJW11" s="854"/>
      <c r="DJX11" s="854"/>
      <c r="DJY11" s="854"/>
      <c r="DJZ11" s="854"/>
      <c r="DKA11" s="854"/>
      <c r="DKB11" s="854"/>
      <c r="DKC11" s="854"/>
      <c r="DKD11" s="854"/>
      <c r="DKE11" s="854"/>
      <c r="DKF11" s="854"/>
      <c r="DKG11" s="854"/>
      <c r="DKH11" s="854"/>
      <c r="DKI11" s="854"/>
      <c r="DKJ11" s="854"/>
      <c r="DKK11" s="854"/>
      <c r="DKL11" s="854"/>
      <c r="DKM11" s="854"/>
      <c r="DKN11" s="854"/>
      <c r="DKO11" s="854"/>
      <c r="DKP11" s="854"/>
      <c r="DKQ11" s="854"/>
      <c r="DKR11" s="854"/>
      <c r="DKS11" s="854"/>
      <c r="DKT11" s="854"/>
      <c r="DKU11" s="854"/>
      <c r="DKV11" s="854"/>
      <c r="DKW11" s="854"/>
      <c r="DKX11" s="854"/>
      <c r="DKY11" s="854"/>
      <c r="DKZ11" s="854"/>
      <c r="DLA11" s="854"/>
      <c r="DLB11" s="854"/>
      <c r="DLC11" s="854"/>
      <c r="DLD11" s="854"/>
      <c r="DLE11" s="854"/>
      <c r="DLF11" s="854"/>
      <c r="DLG11" s="854"/>
      <c r="DLH11" s="854"/>
      <c r="DLI11" s="854"/>
      <c r="DLJ11" s="854"/>
      <c r="DLK11" s="854"/>
      <c r="DLL11" s="854"/>
      <c r="DLM11" s="854"/>
      <c r="DLN11" s="854"/>
      <c r="DLO11" s="854"/>
      <c r="DLP11" s="854"/>
      <c r="DLQ11" s="854"/>
      <c r="DLR11" s="854"/>
      <c r="DLS11" s="854"/>
      <c r="DLT11" s="854"/>
      <c r="DLU11" s="854"/>
      <c r="DLV11" s="854"/>
      <c r="DLW11" s="854"/>
      <c r="DLX11" s="854"/>
      <c r="DLY11" s="854"/>
      <c r="DLZ11" s="854"/>
      <c r="DMA11" s="854"/>
      <c r="DMB11" s="854"/>
      <c r="DMC11" s="854"/>
      <c r="DMD11" s="854"/>
      <c r="DME11" s="854"/>
      <c r="DMF11" s="854"/>
      <c r="DMG11" s="854"/>
      <c r="DMH11" s="854"/>
      <c r="DMI11" s="854"/>
      <c r="DMJ11" s="854"/>
      <c r="DMK11" s="854"/>
      <c r="DML11" s="854"/>
      <c r="DMM11" s="854"/>
      <c r="DMN11" s="854"/>
      <c r="DMO11" s="854"/>
      <c r="DMP11" s="854"/>
      <c r="DMQ11" s="854"/>
      <c r="DMR11" s="854"/>
      <c r="DMS11" s="854"/>
      <c r="DMT11" s="854"/>
      <c r="DMU11" s="854"/>
      <c r="DMV11" s="854"/>
      <c r="DMW11" s="854"/>
      <c r="DMX11" s="854"/>
      <c r="DMY11" s="854"/>
      <c r="DMZ11" s="854"/>
      <c r="DNA11" s="854"/>
      <c r="DNB11" s="854"/>
      <c r="DNC11" s="854"/>
      <c r="DND11" s="854"/>
      <c r="DNE11" s="854"/>
      <c r="DNF11" s="854"/>
      <c r="DNG11" s="854"/>
      <c r="DNH11" s="854"/>
      <c r="DNI11" s="854"/>
      <c r="DNJ11" s="854"/>
      <c r="DNK11" s="854"/>
      <c r="DNL11" s="854"/>
      <c r="DNM11" s="854"/>
      <c r="DNN11" s="854"/>
      <c r="DNO11" s="854"/>
      <c r="DNP11" s="854"/>
      <c r="DNQ11" s="854"/>
      <c r="DNR11" s="854"/>
      <c r="DNS11" s="854"/>
      <c r="DNT11" s="854"/>
      <c r="DNU11" s="854"/>
      <c r="DNV11" s="854"/>
      <c r="DNW11" s="854"/>
      <c r="DNX11" s="854"/>
      <c r="DNY11" s="854"/>
      <c r="DNZ11" s="854"/>
      <c r="DOA11" s="854"/>
      <c r="DOB11" s="854"/>
      <c r="DOC11" s="854"/>
      <c r="DOD11" s="854"/>
      <c r="DOE11" s="854"/>
      <c r="DOF11" s="854"/>
      <c r="DOG11" s="854"/>
      <c r="DOH11" s="854"/>
      <c r="DOI11" s="854"/>
      <c r="DOJ11" s="854"/>
      <c r="DOK11" s="854"/>
      <c r="DOL11" s="854"/>
      <c r="DOM11" s="854"/>
      <c r="DON11" s="854"/>
      <c r="DOO11" s="854"/>
      <c r="DOP11" s="854"/>
      <c r="DOQ11" s="854"/>
      <c r="DOR11" s="854"/>
      <c r="DOS11" s="854"/>
      <c r="DOT11" s="854"/>
      <c r="DOU11" s="854"/>
      <c r="DOV11" s="854"/>
      <c r="DOW11" s="854"/>
      <c r="DOX11" s="854"/>
      <c r="DOY11" s="854"/>
      <c r="DOZ11" s="854"/>
      <c r="DPA11" s="854"/>
      <c r="DPB11" s="854"/>
      <c r="DPC11" s="854"/>
      <c r="DPD11" s="854"/>
      <c r="DPE11" s="854"/>
      <c r="DPF11" s="854"/>
      <c r="DPG11" s="854"/>
      <c r="DPH11" s="854"/>
      <c r="DPI11" s="854"/>
      <c r="DPJ11" s="854"/>
      <c r="DPK11" s="854"/>
      <c r="DPL11" s="854"/>
      <c r="DPM11" s="854"/>
      <c r="DPN11" s="854"/>
      <c r="DPO11" s="854"/>
      <c r="DPP11" s="854"/>
      <c r="DPQ11" s="854"/>
      <c r="DPR11" s="854"/>
      <c r="DPS11" s="854"/>
      <c r="DPT11" s="854"/>
      <c r="DPU11" s="854"/>
      <c r="DPV11" s="854"/>
      <c r="DPW11" s="854"/>
      <c r="DPX11" s="854"/>
      <c r="DPY11" s="854"/>
      <c r="DPZ11" s="854"/>
      <c r="DQA11" s="854"/>
      <c r="DQB11" s="854"/>
      <c r="DQC11" s="854"/>
      <c r="DQD11" s="854"/>
      <c r="DQE11" s="854"/>
      <c r="DQF11" s="854"/>
      <c r="DQG11" s="854"/>
      <c r="DQH11" s="854"/>
      <c r="DQI11" s="854"/>
      <c r="DQJ11" s="854"/>
      <c r="DQK11" s="854"/>
      <c r="DQL11" s="854"/>
      <c r="DQM11" s="854"/>
      <c r="DQN11" s="854"/>
      <c r="DQO11" s="854"/>
      <c r="DQP11" s="854"/>
      <c r="DQQ11" s="854"/>
      <c r="DQR11" s="854"/>
      <c r="DQS11" s="854"/>
      <c r="DQT11" s="854"/>
      <c r="DQU11" s="854"/>
      <c r="DQV11" s="854"/>
      <c r="DQW11" s="854"/>
      <c r="DQX11" s="854"/>
      <c r="DQY11" s="854"/>
      <c r="DQZ11" s="854"/>
      <c r="DRA11" s="854"/>
      <c r="DRB11" s="854"/>
      <c r="DRC11" s="854"/>
      <c r="DRD11" s="854"/>
      <c r="DRE11" s="854"/>
      <c r="DRF11" s="854"/>
      <c r="DRG11" s="854"/>
      <c r="DRH11" s="854"/>
      <c r="DRI11" s="854"/>
      <c r="DRJ11" s="854"/>
      <c r="DRK11" s="854"/>
      <c r="DRL11" s="854"/>
      <c r="DRM11" s="854"/>
      <c r="DRN11" s="854"/>
      <c r="DRO11" s="854"/>
      <c r="DRP11" s="854"/>
      <c r="DRQ11" s="854"/>
      <c r="DRR11" s="854"/>
      <c r="DRS11" s="854"/>
      <c r="DRT11" s="854"/>
      <c r="DRU11" s="854"/>
      <c r="DRV11" s="854"/>
      <c r="DRW11" s="854"/>
      <c r="DRX11" s="854"/>
      <c r="DRY11" s="854"/>
      <c r="DRZ11" s="854"/>
      <c r="DSA11" s="854"/>
      <c r="DSB11" s="854"/>
      <c r="DSC11" s="854"/>
      <c r="DSD11" s="854"/>
      <c r="DSE11" s="854"/>
      <c r="DSF11" s="854"/>
      <c r="DSG11" s="854"/>
      <c r="DSH11" s="854"/>
      <c r="DSI11" s="854"/>
      <c r="DSJ11" s="854"/>
      <c r="DSK11" s="854"/>
      <c r="DSL11" s="854"/>
      <c r="DSM11" s="854"/>
      <c r="DSN11" s="854"/>
      <c r="DSO11" s="854"/>
      <c r="DSP11" s="854"/>
      <c r="DSQ11" s="854"/>
      <c r="DSR11" s="854"/>
      <c r="DSS11" s="854"/>
      <c r="DST11" s="854"/>
      <c r="DSU11" s="854"/>
      <c r="DSV11" s="854"/>
      <c r="DSW11" s="854"/>
      <c r="DSX11" s="854"/>
      <c r="DSY11" s="854"/>
      <c r="DSZ11" s="854"/>
      <c r="DTA11" s="854"/>
      <c r="DTB11" s="854"/>
      <c r="DTC11" s="854"/>
      <c r="DTD11" s="854"/>
      <c r="DTE11" s="854"/>
      <c r="DTF11" s="854"/>
      <c r="DTG11" s="854"/>
      <c r="DTH11" s="854"/>
      <c r="DTI11" s="854"/>
      <c r="DTJ11" s="854"/>
      <c r="DTK11" s="854"/>
      <c r="DTL11" s="854"/>
      <c r="DTM11" s="854"/>
      <c r="DTN11" s="854"/>
      <c r="DTO11" s="854"/>
      <c r="DTP11" s="854"/>
      <c r="DTQ11" s="854"/>
      <c r="DTR11" s="854"/>
      <c r="DTS11" s="854"/>
      <c r="DTT11" s="854"/>
      <c r="DTU11" s="854"/>
      <c r="DTV11" s="854"/>
      <c r="DTW11" s="854"/>
      <c r="DTX11" s="854"/>
      <c r="DTY11" s="854"/>
      <c r="DTZ11" s="854"/>
      <c r="DUA11" s="854"/>
      <c r="DUB11" s="854"/>
      <c r="DUC11" s="854"/>
      <c r="DUD11" s="854"/>
      <c r="DUE11" s="854"/>
      <c r="DUF11" s="854"/>
      <c r="DUG11" s="854"/>
      <c r="DUH11" s="854"/>
      <c r="DUI11" s="854"/>
      <c r="DUJ11" s="854"/>
      <c r="DUK11" s="854"/>
      <c r="DUL11" s="854"/>
      <c r="DUM11" s="854"/>
      <c r="DUN11" s="854"/>
      <c r="DUO11" s="854"/>
      <c r="DUP11" s="854"/>
      <c r="DUQ11" s="854"/>
      <c r="DUR11" s="854"/>
      <c r="DUS11" s="854"/>
      <c r="DUT11" s="854"/>
      <c r="DUU11" s="854"/>
      <c r="DUV11" s="854"/>
      <c r="DUW11" s="854"/>
      <c r="DUX11" s="854"/>
      <c r="DUY11" s="854"/>
      <c r="DUZ11" s="854"/>
      <c r="DVA11" s="854"/>
      <c r="DVB11" s="854"/>
      <c r="DVC11" s="854"/>
      <c r="DVD11" s="854"/>
      <c r="DVE11" s="854"/>
      <c r="DVF11" s="854"/>
      <c r="DVG11" s="854"/>
      <c r="DVH11" s="854"/>
      <c r="DVI11" s="854"/>
      <c r="DVJ11" s="854"/>
      <c r="DVK11" s="854"/>
      <c r="DVL11" s="854"/>
      <c r="DVM11" s="854"/>
      <c r="DVN11" s="854"/>
      <c r="DVO11" s="854"/>
      <c r="DVP11" s="854"/>
      <c r="DVQ11" s="854"/>
      <c r="DVR11" s="854"/>
      <c r="DVS11" s="854"/>
      <c r="DVT11" s="854"/>
      <c r="DVU11" s="854"/>
      <c r="DVV11" s="854"/>
      <c r="DVW11" s="854"/>
      <c r="DVX11" s="854"/>
      <c r="DVY11" s="854"/>
      <c r="DVZ11" s="854"/>
      <c r="DWA11" s="854"/>
      <c r="DWB11" s="854"/>
      <c r="DWC11" s="854"/>
      <c r="DWD11" s="854"/>
      <c r="DWE11" s="854"/>
      <c r="DWF11" s="854"/>
      <c r="DWG11" s="854"/>
      <c r="DWH11" s="854"/>
      <c r="DWI11" s="854"/>
      <c r="DWJ11" s="854"/>
      <c r="DWK11" s="854"/>
      <c r="DWL11" s="854"/>
      <c r="DWM11" s="854"/>
      <c r="DWN11" s="854"/>
      <c r="DWO11" s="854"/>
      <c r="DWP11" s="854"/>
      <c r="DWQ11" s="854"/>
      <c r="DWR11" s="854"/>
      <c r="DWS11" s="854"/>
      <c r="DWT11" s="854"/>
      <c r="DWU11" s="854"/>
      <c r="DWV11" s="854"/>
      <c r="DWW11" s="854"/>
      <c r="DWX11" s="854"/>
      <c r="DWY11" s="854"/>
      <c r="DWZ11" s="854"/>
      <c r="DXA11" s="854"/>
      <c r="DXB11" s="854"/>
      <c r="DXC11" s="854"/>
      <c r="DXD11" s="854"/>
      <c r="DXE11" s="854"/>
      <c r="DXF11" s="854"/>
      <c r="DXG11" s="854"/>
      <c r="DXH11" s="854"/>
      <c r="DXI11" s="854"/>
      <c r="DXJ11" s="854"/>
      <c r="DXK11" s="854"/>
      <c r="DXL11" s="854"/>
      <c r="DXM11" s="854"/>
      <c r="DXN11" s="854"/>
      <c r="DXO11" s="854"/>
      <c r="DXP11" s="854"/>
      <c r="DXQ11" s="854"/>
      <c r="DXR11" s="854"/>
      <c r="DXS11" s="854"/>
      <c r="DXT11" s="854"/>
      <c r="DXU11" s="854"/>
      <c r="DXV11" s="854"/>
      <c r="DXW11" s="854"/>
      <c r="DXX11" s="854"/>
      <c r="DXY11" s="854"/>
      <c r="DXZ11" s="854"/>
      <c r="DYA11" s="854"/>
      <c r="DYB11" s="854"/>
      <c r="DYC11" s="854"/>
      <c r="DYD11" s="854"/>
      <c r="DYE11" s="854"/>
      <c r="DYF11" s="854"/>
      <c r="DYG11" s="854"/>
      <c r="DYH11" s="854"/>
      <c r="DYI11" s="854"/>
      <c r="DYJ11" s="854"/>
      <c r="DYK11" s="854"/>
      <c r="DYL11" s="854"/>
      <c r="DYM11" s="854"/>
      <c r="DYN11" s="854"/>
      <c r="DYO11" s="854"/>
      <c r="DYP11" s="854"/>
      <c r="DYQ11" s="854"/>
      <c r="DYR11" s="854"/>
      <c r="DYS11" s="854"/>
      <c r="DYT11" s="854"/>
      <c r="DYU11" s="854"/>
      <c r="DYV11" s="854"/>
      <c r="DYW11" s="854"/>
      <c r="DYX11" s="854"/>
      <c r="DYY11" s="854"/>
      <c r="DYZ11" s="854"/>
      <c r="DZA11" s="854"/>
      <c r="DZB11" s="854"/>
      <c r="DZC11" s="854"/>
      <c r="DZD11" s="854"/>
      <c r="DZE11" s="854"/>
      <c r="DZF11" s="854"/>
      <c r="DZG11" s="854"/>
      <c r="DZH11" s="854"/>
      <c r="DZI11" s="854"/>
      <c r="DZJ11" s="854"/>
      <c r="DZK11" s="854"/>
      <c r="DZL11" s="854"/>
      <c r="DZM11" s="854"/>
      <c r="DZN11" s="854"/>
      <c r="DZO11" s="854"/>
      <c r="DZP11" s="854"/>
      <c r="DZQ11" s="854"/>
      <c r="DZR11" s="854"/>
      <c r="DZS11" s="854"/>
      <c r="DZT11" s="854"/>
      <c r="DZU11" s="854"/>
      <c r="DZV11" s="854"/>
      <c r="DZW11" s="854"/>
      <c r="DZX11" s="854"/>
      <c r="DZY11" s="854"/>
      <c r="DZZ11" s="854"/>
      <c r="EAA11" s="854"/>
      <c r="EAB11" s="854"/>
      <c r="EAC11" s="854"/>
      <c r="EAD11" s="854"/>
      <c r="EAE11" s="854"/>
      <c r="EAF11" s="854"/>
      <c r="EAG11" s="854"/>
      <c r="EAH11" s="854"/>
      <c r="EAI11" s="854"/>
      <c r="EAJ11" s="854"/>
      <c r="EAK11" s="854"/>
      <c r="EAL11" s="854"/>
      <c r="EAM11" s="854"/>
      <c r="EAN11" s="854"/>
      <c r="EAO11" s="854"/>
      <c r="EAP11" s="854"/>
      <c r="EAQ11" s="854"/>
      <c r="EAR11" s="854"/>
      <c r="EAS11" s="854"/>
      <c r="EAT11" s="854"/>
      <c r="EAU11" s="854"/>
      <c r="EAV11" s="854"/>
      <c r="EAW11" s="854"/>
      <c r="EAX11" s="854"/>
      <c r="EAY11" s="854"/>
      <c r="EAZ11" s="854"/>
      <c r="EBA11" s="854"/>
      <c r="EBB11" s="854"/>
      <c r="EBC11" s="854"/>
      <c r="EBD11" s="854"/>
      <c r="EBE11" s="854"/>
      <c r="EBF11" s="854"/>
      <c r="EBG11" s="854"/>
      <c r="EBH11" s="854"/>
      <c r="EBI11" s="854"/>
      <c r="EBJ11" s="854"/>
      <c r="EBK11" s="854"/>
      <c r="EBL11" s="854"/>
      <c r="EBM11" s="854"/>
      <c r="EBN11" s="854"/>
      <c r="EBO11" s="854"/>
      <c r="EBP11" s="854"/>
      <c r="EBQ11" s="854"/>
      <c r="EBR11" s="854"/>
      <c r="EBS11" s="854"/>
      <c r="EBT11" s="854"/>
      <c r="EBU11" s="854"/>
      <c r="EBV11" s="854"/>
      <c r="EBW11" s="854"/>
      <c r="EBX11" s="854"/>
      <c r="EBY11" s="854"/>
      <c r="EBZ11" s="854"/>
      <c r="ECA11" s="854"/>
      <c r="ECB11" s="854"/>
      <c r="ECC11" s="854"/>
      <c r="ECD11" s="854"/>
      <c r="ECE11" s="854"/>
      <c r="ECF11" s="854"/>
      <c r="ECG11" s="854"/>
      <c r="ECH11" s="854"/>
      <c r="ECI11" s="854"/>
      <c r="ECJ11" s="854"/>
      <c r="ECK11" s="854"/>
      <c r="ECL11" s="854"/>
      <c r="ECM11" s="854"/>
      <c r="ECN11" s="854"/>
      <c r="ECO11" s="854"/>
      <c r="ECP11" s="854"/>
      <c r="ECQ11" s="854"/>
      <c r="ECR11" s="854"/>
      <c r="ECS11" s="854"/>
      <c r="ECT11" s="854"/>
      <c r="ECU11" s="854"/>
      <c r="ECV11" s="854"/>
      <c r="ECW11" s="854"/>
      <c r="ECX11" s="854"/>
      <c r="ECY11" s="854"/>
      <c r="ECZ11" s="854"/>
      <c r="EDA11" s="854"/>
      <c r="EDB11" s="854"/>
      <c r="EDC11" s="854"/>
      <c r="EDD11" s="854"/>
      <c r="EDE11" s="854"/>
      <c r="EDF11" s="854"/>
      <c r="EDG11" s="854"/>
      <c r="EDH11" s="854"/>
      <c r="EDI11" s="854"/>
      <c r="EDJ11" s="854"/>
      <c r="EDK11" s="854"/>
      <c r="EDL11" s="854"/>
      <c r="EDM11" s="854"/>
      <c r="EDN11" s="854"/>
      <c r="EDO11" s="854"/>
      <c r="EDP11" s="854"/>
      <c r="EDQ11" s="854"/>
      <c r="EDR11" s="854"/>
      <c r="EDS11" s="854"/>
      <c r="EDT11" s="854"/>
      <c r="EDU11" s="854"/>
      <c r="EDV11" s="854"/>
      <c r="EDW11" s="854"/>
      <c r="EDX11" s="854"/>
      <c r="EDY11" s="854"/>
      <c r="EDZ11" s="854"/>
      <c r="EEA11" s="854"/>
      <c r="EEB11" s="854"/>
      <c r="EEC11" s="854"/>
      <c r="EED11" s="854"/>
      <c r="EEE11" s="854"/>
      <c r="EEF11" s="854"/>
      <c r="EEG11" s="854"/>
      <c r="EEH11" s="854"/>
      <c r="EEI11" s="854"/>
      <c r="EEJ11" s="854"/>
      <c r="EEK11" s="854"/>
      <c r="EEL11" s="854"/>
      <c r="EEM11" s="854"/>
      <c r="EEN11" s="854"/>
      <c r="EEO11" s="854"/>
      <c r="EEP11" s="854"/>
      <c r="EEQ11" s="854"/>
      <c r="EER11" s="854"/>
      <c r="EES11" s="854"/>
      <c r="EET11" s="854"/>
      <c r="EEU11" s="854"/>
      <c r="EEV11" s="854"/>
      <c r="EEW11" s="854"/>
      <c r="EEX11" s="854"/>
      <c r="EEY11" s="854"/>
      <c r="EEZ11" s="854"/>
      <c r="EFA11" s="854"/>
      <c r="EFB11" s="854"/>
      <c r="EFC11" s="854"/>
      <c r="EFD11" s="854"/>
      <c r="EFE11" s="854"/>
      <c r="EFF11" s="854"/>
      <c r="EFG11" s="854"/>
      <c r="EFH11" s="854"/>
      <c r="EFI11" s="854"/>
      <c r="EFJ11" s="854"/>
      <c r="EFK11" s="854"/>
      <c r="EFL11" s="854"/>
      <c r="EFM11" s="854"/>
      <c r="EFN11" s="854"/>
      <c r="EFO11" s="854"/>
      <c r="EFP11" s="854"/>
      <c r="EFQ11" s="854"/>
      <c r="EFR11" s="854"/>
      <c r="EFS11" s="854"/>
      <c r="EFT11" s="854"/>
      <c r="EFU11" s="854"/>
      <c r="EFV11" s="854"/>
      <c r="EFW11" s="854"/>
      <c r="EFX11" s="854"/>
      <c r="EFY11" s="854"/>
      <c r="EFZ11" s="854"/>
      <c r="EGA11" s="854"/>
      <c r="EGB11" s="854"/>
      <c r="EGC11" s="854"/>
      <c r="EGD11" s="854"/>
      <c r="EGE11" s="854"/>
      <c r="EGF11" s="854"/>
      <c r="EGG11" s="854"/>
      <c r="EGH11" s="854"/>
      <c r="EGI11" s="854"/>
      <c r="EGJ11" s="854"/>
      <c r="EGK11" s="854"/>
      <c r="EGL11" s="854"/>
      <c r="EGM11" s="854"/>
      <c r="EGN11" s="854"/>
      <c r="EGO11" s="854"/>
      <c r="EGP11" s="854"/>
      <c r="EGQ11" s="854"/>
      <c r="EGR11" s="854"/>
      <c r="EGS11" s="854"/>
      <c r="EGT11" s="854"/>
      <c r="EGU11" s="854"/>
      <c r="EGV11" s="854"/>
      <c r="EGW11" s="854"/>
      <c r="EGX11" s="854"/>
      <c r="EGY11" s="854"/>
      <c r="EGZ11" s="854"/>
      <c r="EHA11" s="854"/>
      <c r="EHB11" s="854"/>
      <c r="EHC11" s="854"/>
      <c r="EHD11" s="854"/>
      <c r="EHE11" s="854"/>
      <c r="EHF11" s="854"/>
      <c r="EHG11" s="854"/>
      <c r="EHH11" s="854"/>
      <c r="EHI11" s="854"/>
      <c r="EHJ11" s="854"/>
      <c r="EHK11" s="854"/>
      <c r="EHL11" s="854"/>
      <c r="EHM11" s="854"/>
      <c r="EHN11" s="854"/>
      <c r="EHO11" s="854"/>
      <c r="EHP11" s="854"/>
      <c r="EHQ11" s="854"/>
      <c r="EHR11" s="854"/>
      <c r="EHS11" s="854"/>
      <c r="EHT11" s="854"/>
      <c r="EHU11" s="854"/>
      <c r="EHV11" s="854"/>
      <c r="EHW11" s="854"/>
      <c r="EHX11" s="854"/>
      <c r="EHY11" s="854"/>
      <c r="EHZ11" s="854"/>
      <c r="EIA11" s="854"/>
      <c r="EIB11" s="854"/>
      <c r="EIC11" s="854"/>
      <c r="EID11" s="854"/>
      <c r="EIE11" s="854"/>
      <c r="EIF11" s="854"/>
      <c r="EIG11" s="854"/>
      <c r="EIH11" s="854"/>
      <c r="EII11" s="854"/>
      <c r="EIJ11" s="854"/>
      <c r="EIK11" s="854"/>
      <c r="EIL11" s="854"/>
      <c r="EIM11" s="854"/>
      <c r="EIN11" s="854"/>
      <c r="EIO11" s="854"/>
      <c r="EIP11" s="854"/>
      <c r="EIQ11" s="854"/>
      <c r="EIR11" s="854"/>
      <c r="EIS11" s="854"/>
      <c r="EIT11" s="854"/>
      <c r="EIU11" s="854"/>
      <c r="EIV11" s="854"/>
      <c r="EIW11" s="854"/>
      <c r="EIX11" s="854"/>
      <c r="EIY11" s="854"/>
      <c r="EIZ11" s="854"/>
      <c r="EJA11" s="854"/>
      <c r="EJB11" s="854"/>
      <c r="EJC11" s="854"/>
      <c r="EJD11" s="854"/>
      <c r="EJE11" s="854"/>
      <c r="EJF11" s="854"/>
      <c r="EJG11" s="854"/>
      <c r="EJH11" s="854"/>
      <c r="EJI11" s="854"/>
      <c r="EJJ11" s="854"/>
      <c r="EJK11" s="854"/>
      <c r="EJL11" s="854"/>
      <c r="EJM11" s="854"/>
      <c r="EJN11" s="854"/>
      <c r="EJO11" s="854"/>
      <c r="EJP11" s="854"/>
      <c r="EJQ11" s="854"/>
      <c r="EJR11" s="854"/>
      <c r="EJS11" s="854"/>
      <c r="EJT11" s="854"/>
      <c r="EJU11" s="854"/>
      <c r="EJV11" s="854"/>
      <c r="EJW11" s="854"/>
      <c r="EJX11" s="854"/>
      <c r="EJY11" s="854"/>
      <c r="EJZ11" s="854"/>
      <c r="EKA11" s="854"/>
      <c r="EKB11" s="854"/>
      <c r="EKC11" s="854"/>
      <c r="EKD11" s="854"/>
      <c r="EKE11" s="854"/>
      <c r="EKF11" s="854"/>
      <c r="EKG11" s="854"/>
      <c r="EKH11" s="854"/>
      <c r="EKI11" s="854"/>
      <c r="EKJ11" s="854"/>
      <c r="EKK11" s="854"/>
      <c r="EKL11" s="854"/>
      <c r="EKM11" s="854"/>
      <c r="EKN11" s="854"/>
      <c r="EKO11" s="854"/>
      <c r="EKP11" s="854"/>
      <c r="EKQ11" s="854"/>
      <c r="EKR11" s="854"/>
      <c r="EKS11" s="854"/>
      <c r="EKT11" s="854"/>
      <c r="EKU11" s="854"/>
      <c r="EKV11" s="854"/>
      <c r="EKW11" s="854"/>
      <c r="EKX11" s="854"/>
      <c r="EKY11" s="854"/>
      <c r="EKZ11" s="854"/>
      <c r="ELA11" s="854"/>
      <c r="ELB11" s="854"/>
      <c r="ELC11" s="854"/>
      <c r="ELD11" s="854"/>
      <c r="ELE11" s="854"/>
      <c r="ELF11" s="854"/>
      <c r="ELG11" s="854"/>
      <c r="ELH11" s="854"/>
      <c r="ELI11" s="854"/>
      <c r="ELJ11" s="854"/>
      <c r="ELK11" s="854"/>
      <c r="ELL11" s="854"/>
      <c r="ELM11" s="854"/>
      <c r="ELN11" s="854"/>
      <c r="ELO11" s="854"/>
      <c r="ELP11" s="854"/>
      <c r="ELQ11" s="854"/>
      <c r="ELR11" s="854"/>
      <c r="ELS11" s="854"/>
      <c r="ELT11" s="854"/>
      <c r="ELU11" s="854"/>
      <c r="ELV11" s="854"/>
      <c r="ELW11" s="854"/>
      <c r="ELX11" s="854"/>
      <c r="ELY11" s="854"/>
      <c r="ELZ11" s="854"/>
      <c r="EMA11" s="854"/>
      <c r="EMB11" s="854"/>
      <c r="EMC11" s="854"/>
      <c r="EMD11" s="854"/>
      <c r="EME11" s="854"/>
      <c r="EMF11" s="854"/>
      <c r="EMG11" s="854"/>
      <c r="EMH11" s="854"/>
      <c r="EMI11" s="854"/>
      <c r="EMJ11" s="854"/>
      <c r="EMK11" s="854"/>
      <c r="EML11" s="854"/>
      <c r="EMM11" s="854"/>
      <c r="EMN11" s="854"/>
      <c r="EMO11" s="854"/>
      <c r="EMP11" s="854"/>
      <c r="EMQ11" s="854"/>
      <c r="EMR11" s="854"/>
      <c r="EMS11" s="854"/>
      <c r="EMT11" s="854"/>
      <c r="EMU11" s="854"/>
      <c r="EMV11" s="854"/>
      <c r="EMW11" s="854"/>
      <c r="EMX11" s="854"/>
      <c r="EMY11" s="854"/>
      <c r="EMZ11" s="854"/>
      <c r="ENA11" s="854"/>
      <c r="ENB11" s="854"/>
      <c r="ENC11" s="854"/>
      <c r="END11" s="854"/>
      <c r="ENE11" s="854"/>
      <c r="ENF11" s="854"/>
      <c r="ENG11" s="854"/>
      <c r="ENH11" s="854"/>
      <c r="ENI11" s="854"/>
      <c r="ENJ11" s="854"/>
      <c r="ENK11" s="854"/>
      <c r="ENL11" s="854"/>
      <c r="ENM11" s="854"/>
      <c r="ENN11" s="854"/>
      <c r="ENO11" s="854"/>
      <c r="ENP11" s="854"/>
      <c r="ENQ11" s="854"/>
      <c r="ENR11" s="854"/>
      <c r="ENS11" s="854"/>
      <c r="ENT11" s="854"/>
      <c r="ENU11" s="854"/>
      <c r="ENV11" s="854"/>
      <c r="ENW11" s="854"/>
      <c r="ENX11" s="854"/>
      <c r="ENY11" s="854"/>
      <c r="ENZ11" s="854"/>
      <c r="EOA11" s="854"/>
      <c r="EOB11" s="854"/>
      <c r="EOC11" s="854"/>
      <c r="EOD11" s="854"/>
      <c r="EOE11" s="854"/>
      <c r="EOF11" s="854"/>
      <c r="EOG11" s="854"/>
      <c r="EOH11" s="854"/>
      <c r="EOI11" s="854"/>
      <c r="EOJ11" s="854"/>
      <c r="EOK11" s="854"/>
      <c r="EOL11" s="854"/>
      <c r="EOM11" s="854"/>
      <c r="EON11" s="854"/>
      <c r="EOO11" s="854"/>
      <c r="EOP11" s="854"/>
      <c r="EOQ11" s="854"/>
      <c r="EOR11" s="854"/>
      <c r="EOS11" s="854"/>
      <c r="EOT11" s="854"/>
      <c r="EOU11" s="854"/>
      <c r="EOV11" s="854"/>
      <c r="EOW11" s="854"/>
      <c r="EOX11" s="854"/>
      <c r="EOY11" s="854"/>
      <c r="EOZ11" s="854"/>
      <c r="EPA11" s="854"/>
      <c r="EPB11" s="854"/>
      <c r="EPC11" s="854"/>
      <c r="EPD11" s="854"/>
      <c r="EPE11" s="854"/>
      <c r="EPF11" s="854"/>
      <c r="EPG11" s="854"/>
      <c r="EPH11" s="854"/>
      <c r="EPI11" s="854"/>
      <c r="EPJ11" s="854"/>
      <c r="EPK11" s="854"/>
      <c r="EPL11" s="854"/>
      <c r="EPM11" s="854"/>
      <c r="EPN11" s="854"/>
      <c r="EPO11" s="854"/>
      <c r="EPP11" s="854"/>
      <c r="EPQ11" s="854"/>
      <c r="EPR11" s="854"/>
      <c r="EPS11" s="854"/>
      <c r="EPT11" s="854"/>
      <c r="EPU11" s="854"/>
      <c r="EPV11" s="854"/>
      <c r="EPW11" s="854"/>
      <c r="EPX11" s="854"/>
      <c r="EPY11" s="854"/>
      <c r="EPZ11" s="854"/>
      <c r="EQA11" s="854"/>
      <c r="EQB11" s="854"/>
      <c r="EQC11" s="854"/>
      <c r="EQD11" s="854"/>
      <c r="EQE11" s="854"/>
      <c r="EQF11" s="854"/>
      <c r="EQG11" s="854"/>
      <c r="EQH11" s="854"/>
      <c r="EQI11" s="854"/>
      <c r="EQJ11" s="854"/>
      <c r="EQK11" s="854"/>
      <c r="EQL11" s="854"/>
      <c r="EQM11" s="854"/>
      <c r="EQN11" s="854"/>
      <c r="EQO11" s="854"/>
      <c r="EQP11" s="854"/>
      <c r="EQQ11" s="854"/>
      <c r="EQR11" s="854"/>
      <c r="EQS11" s="854"/>
      <c r="EQT11" s="854"/>
      <c r="EQU11" s="854"/>
      <c r="EQV11" s="854"/>
      <c r="EQW11" s="854"/>
      <c r="EQX11" s="854"/>
      <c r="EQY11" s="854"/>
      <c r="EQZ11" s="854"/>
      <c r="ERA11" s="854"/>
      <c r="ERB11" s="854"/>
      <c r="ERC11" s="854"/>
      <c r="ERD11" s="854"/>
      <c r="ERE11" s="854"/>
      <c r="ERF11" s="854"/>
      <c r="ERG11" s="854"/>
      <c r="ERH11" s="854"/>
      <c r="ERI11" s="854"/>
      <c r="ERJ11" s="854"/>
      <c r="ERK11" s="854"/>
      <c r="ERL11" s="854"/>
      <c r="ERM11" s="854"/>
      <c r="ERN11" s="854"/>
      <c r="ERO11" s="854"/>
      <c r="ERP11" s="854"/>
      <c r="ERQ11" s="854"/>
      <c r="ERR11" s="854"/>
      <c r="ERS11" s="854"/>
      <c r="ERT11" s="854"/>
      <c r="ERU11" s="854"/>
      <c r="ERV11" s="854"/>
      <c r="ERW11" s="854"/>
      <c r="ERX11" s="854"/>
      <c r="ERY11" s="854"/>
      <c r="ERZ11" s="854"/>
      <c r="ESA11" s="854"/>
      <c r="ESB11" s="854"/>
      <c r="ESC11" s="854"/>
      <c r="ESD11" s="854"/>
      <c r="ESE11" s="854"/>
      <c r="ESF11" s="854"/>
      <c r="ESG11" s="854"/>
      <c r="ESH11" s="854"/>
      <c r="ESI11" s="854"/>
      <c r="ESJ11" s="854"/>
      <c r="ESK11" s="854"/>
      <c r="ESL11" s="854"/>
      <c r="ESM11" s="854"/>
      <c r="ESN11" s="854"/>
      <c r="ESO11" s="854"/>
      <c r="ESP11" s="854"/>
      <c r="ESQ11" s="854"/>
      <c r="ESR11" s="854"/>
      <c r="ESS11" s="854"/>
      <c r="EST11" s="854"/>
      <c r="ESU11" s="854"/>
      <c r="ESV11" s="854"/>
      <c r="ESW11" s="854"/>
      <c r="ESX11" s="854"/>
      <c r="ESY11" s="854"/>
      <c r="ESZ11" s="854"/>
      <c r="ETA11" s="854"/>
      <c r="ETB11" s="854"/>
      <c r="ETC11" s="854"/>
      <c r="ETD11" s="854"/>
      <c r="ETE11" s="854"/>
      <c r="ETF11" s="854"/>
      <c r="ETG11" s="854"/>
      <c r="ETH11" s="854"/>
      <c r="ETI11" s="854"/>
      <c r="ETJ11" s="854"/>
      <c r="ETK11" s="854"/>
      <c r="ETL11" s="854"/>
      <c r="ETM11" s="854"/>
      <c r="ETN11" s="854"/>
      <c r="ETO11" s="854"/>
      <c r="ETP11" s="854"/>
      <c r="ETQ11" s="854"/>
      <c r="ETR11" s="854"/>
      <c r="ETS11" s="854"/>
      <c r="ETT11" s="854"/>
      <c r="ETU11" s="854"/>
      <c r="ETV11" s="854"/>
      <c r="ETW11" s="854"/>
      <c r="ETX11" s="854"/>
      <c r="ETY11" s="854"/>
      <c r="ETZ11" s="854"/>
      <c r="EUA11" s="854"/>
      <c r="EUB11" s="854"/>
      <c r="EUC11" s="854"/>
      <c r="EUD11" s="854"/>
      <c r="EUE11" s="854"/>
      <c r="EUF11" s="854"/>
      <c r="EUG11" s="854"/>
      <c r="EUH11" s="854"/>
      <c r="EUI11" s="854"/>
      <c r="EUJ11" s="854"/>
      <c r="EUK11" s="854"/>
      <c r="EUL11" s="854"/>
      <c r="EUM11" s="854"/>
      <c r="EUN11" s="854"/>
      <c r="EUO11" s="854"/>
      <c r="EUP11" s="854"/>
      <c r="EUQ11" s="854"/>
      <c r="EUR11" s="854"/>
      <c r="EUS11" s="854"/>
      <c r="EUT11" s="854"/>
      <c r="EUU11" s="854"/>
      <c r="EUV11" s="854"/>
      <c r="EUW11" s="854"/>
      <c r="EUX11" s="854"/>
      <c r="EUY11" s="854"/>
      <c r="EUZ11" s="854"/>
      <c r="EVA11" s="854"/>
      <c r="EVB11" s="854"/>
      <c r="EVC11" s="854"/>
      <c r="EVD11" s="854"/>
      <c r="EVE11" s="854"/>
      <c r="EVF11" s="854"/>
      <c r="EVG11" s="854"/>
      <c r="EVH11" s="854"/>
      <c r="EVI11" s="854"/>
      <c r="EVJ11" s="854"/>
      <c r="EVK11" s="854"/>
      <c r="EVL11" s="854"/>
      <c r="EVM11" s="854"/>
      <c r="EVN11" s="854"/>
      <c r="EVO11" s="854"/>
      <c r="EVP11" s="854"/>
      <c r="EVQ11" s="854"/>
      <c r="EVR11" s="854"/>
      <c r="EVS11" s="854"/>
      <c r="EVT11" s="854"/>
      <c r="EVU11" s="854"/>
      <c r="EVV11" s="854"/>
      <c r="EVW11" s="854"/>
      <c r="EVX11" s="854"/>
      <c r="EVY11" s="854"/>
      <c r="EVZ11" s="854"/>
      <c r="EWA11" s="854"/>
      <c r="EWB11" s="854"/>
      <c r="EWC11" s="854"/>
      <c r="EWD11" s="854"/>
      <c r="EWE11" s="854"/>
      <c r="EWF11" s="854"/>
      <c r="EWG11" s="854"/>
      <c r="EWH11" s="854"/>
      <c r="EWI11" s="854"/>
      <c r="EWJ11" s="854"/>
      <c r="EWK11" s="854"/>
      <c r="EWL11" s="854"/>
      <c r="EWM11" s="854"/>
      <c r="EWN11" s="854"/>
      <c r="EWO11" s="854"/>
      <c r="EWP11" s="854"/>
      <c r="EWQ11" s="854"/>
      <c r="EWR11" s="854"/>
      <c r="EWS11" s="854"/>
      <c r="EWT11" s="854"/>
      <c r="EWU11" s="854"/>
      <c r="EWV11" s="854"/>
      <c r="EWW11" s="854"/>
      <c r="EWX11" s="854"/>
      <c r="EWY11" s="854"/>
      <c r="EWZ11" s="854"/>
      <c r="EXA11" s="854"/>
      <c r="EXB11" s="854"/>
      <c r="EXC11" s="854"/>
      <c r="EXD11" s="854"/>
      <c r="EXE11" s="854"/>
      <c r="EXF11" s="854"/>
      <c r="EXG11" s="854"/>
      <c r="EXH11" s="854"/>
      <c r="EXI11" s="854"/>
      <c r="EXJ11" s="854"/>
      <c r="EXK11" s="854"/>
      <c r="EXL11" s="854"/>
      <c r="EXM11" s="854"/>
      <c r="EXN11" s="854"/>
      <c r="EXO11" s="854"/>
      <c r="EXP11" s="854"/>
      <c r="EXQ11" s="854"/>
      <c r="EXR11" s="854"/>
      <c r="EXS11" s="854"/>
      <c r="EXT11" s="854"/>
      <c r="EXU11" s="854"/>
      <c r="EXV11" s="854"/>
      <c r="EXW11" s="854"/>
      <c r="EXX11" s="854"/>
      <c r="EXY11" s="854"/>
      <c r="EXZ11" s="854"/>
      <c r="EYA11" s="854"/>
      <c r="EYB11" s="854"/>
      <c r="EYC11" s="854"/>
      <c r="EYD11" s="854"/>
      <c r="EYE11" s="854"/>
      <c r="EYF11" s="854"/>
      <c r="EYG11" s="854"/>
      <c r="EYH11" s="854"/>
      <c r="EYI11" s="854"/>
      <c r="EYJ11" s="854"/>
      <c r="EYK11" s="854"/>
      <c r="EYL11" s="854"/>
      <c r="EYM11" s="854"/>
      <c r="EYN11" s="854"/>
      <c r="EYO11" s="854"/>
      <c r="EYP11" s="854"/>
      <c r="EYQ11" s="854"/>
      <c r="EYR11" s="854"/>
      <c r="EYS11" s="854"/>
      <c r="EYT11" s="854"/>
      <c r="EYU11" s="854"/>
      <c r="EYV11" s="854"/>
      <c r="EYW11" s="854"/>
      <c r="EYX11" s="854"/>
      <c r="EYY11" s="854"/>
      <c r="EYZ11" s="854"/>
      <c r="EZA11" s="854"/>
      <c r="EZB11" s="854"/>
      <c r="EZC11" s="854"/>
      <c r="EZD11" s="854"/>
      <c r="EZE11" s="854"/>
      <c r="EZF11" s="854"/>
      <c r="EZG11" s="854"/>
      <c r="EZH11" s="854"/>
      <c r="EZI11" s="854"/>
      <c r="EZJ11" s="854"/>
      <c r="EZK11" s="854"/>
      <c r="EZL11" s="854"/>
      <c r="EZM11" s="854"/>
      <c r="EZN11" s="854"/>
      <c r="EZO11" s="854"/>
      <c r="EZP11" s="854"/>
      <c r="EZQ11" s="854"/>
      <c r="EZR11" s="854"/>
      <c r="EZS11" s="854"/>
      <c r="EZT11" s="854"/>
      <c r="EZU11" s="854"/>
      <c r="EZV11" s="854"/>
      <c r="EZW11" s="854"/>
      <c r="EZX11" s="854"/>
      <c r="EZY11" s="854"/>
      <c r="EZZ11" s="854"/>
      <c r="FAA11" s="854"/>
      <c r="FAB11" s="854"/>
      <c r="FAC11" s="854"/>
      <c r="FAD11" s="854"/>
      <c r="FAE11" s="854"/>
      <c r="FAF11" s="854"/>
      <c r="FAG11" s="854"/>
      <c r="FAH11" s="854"/>
      <c r="FAI11" s="854"/>
      <c r="FAJ11" s="854"/>
      <c r="FAK11" s="854"/>
      <c r="FAL11" s="854"/>
      <c r="FAM11" s="854"/>
      <c r="FAN11" s="854"/>
      <c r="FAO11" s="854"/>
      <c r="FAP11" s="854"/>
      <c r="FAQ11" s="854"/>
      <c r="FAR11" s="854"/>
      <c r="FAS11" s="854"/>
      <c r="FAT11" s="854"/>
      <c r="FAU11" s="854"/>
      <c r="FAV11" s="854"/>
      <c r="FAW11" s="854"/>
      <c r="FAX11" s="854"/>
      <c r="FAY11" s="854"/>
      <c r="FAZ11" s="854"/>
      <c r="FBA11" s="854"/>
      <c r="FBB11" s="854"/>
      <c r="FBC11" s="854"/>
      <c r="FBD11" s="854"/>
      <c r="FBE11" s="854"/>
      <c r="FBF11" s="854"/>
      <c r="FBG11" s="854"/>
      <c r="FBH11" s="854"/>
      <c r="FBI11" s="854"/>
      <c r="FBJ11" s="854"/>
      <c r="FBK11" s="854"/>
      <c r="FBL11" s="854"/>
      <c r="FBM11" s="854"/>
      <c r="FBN11" s="854"/>
      <c r="FBO11" s="854"/>
      <c r="FBP11" s="854"/>
      <c r="FBQ11" s="854"/>
      <c r="FBR11" s="854"/>
      <c r="FBS11" s="854"/>
      <c r="FBT11" s="854"/>
      <c r="FBU11" s="854"/>
      <c r="FBV11" s="854"/>
      <c r="FBW11" s="854"/>
      <c r="FBX11" s="854"/>
      <c r="FBY11" s="854"/>
      <c r="FBZ11" s="854"/>
      <c r="FCA11" s="854"/>
      <c r="FCB11" s="854"/>
      <c r="FCC11" s="854"/>
      <c r="FCD11" s="854"/>
      <c r="FCE11" s="854"/>
      <c r="FCF11" s="854"/>
      <c r="FCG11" s="854"/>
      <c r="FCH11" s="854"/>
      <c r="FCI11" s="854"/>
      <c r="FCJ11" s="854"/>
      <c r="FCK11" s="854"/>
      <c r="FCL11" s="854"/>
      <c r="FCM11" s="854"/>
      <c r="FCN11" s="854"/>
      <c r="FCO11" s="854"/>
      <c r="FCP11" s="854"/>
      <c r="FCQ11" s="854"/>
      <c r="FCR11" s="854"/>
      <c r="FCS11" s="854"/>
      <c r="FCT11" s="854"/>
      <c r="FCU11" s="854"/>
      <c r="FCV11" s="854"/>
      <c r="FCW11" s="854"/>
      <c r="FCX11" s="854"/>
      <c r="FCY11" s="854"/>
      <c r="FCZ11" s="854"/>
      <c r="FDA11" s="854"/>
      <c r="FDB11" s="854"/>
      <c r="FDC11" s="854"/>
      <c r="FDD11" s="854"/>
      <c r="FDE11" s="854"/>
      <c r="FDF11" s="854"/>
      <c r="FDG11" s="854"/>
      <c r="FDH11" s="854"/>
      <c r="FDI11" s="854"/>
      <c r="FDJ11" s="854"/>
      <c r="FDK11" s="854"/>
      <c r="FDL11" s="854"/>
      <c r="FDM11" s="854"/>
      <c r="FDN11" s="854"/>
      <c r="FDO11" s="854"/>
      <c r="FDP11" s="854"/>
      <c r="FDQ11" s="854"/>
      <c r="FDR11" s="854"/>
      <c r="FDS11" s="854"/>
      <c r="FDT11" s="854"/>
      <c r="FDU11" s="854"/>
      <c r="FDV11" s="854"/>
      <c r="FDW11" s="854"/>
      <c r="FDX11" s="854"/>
      <c r="FDY11" s="854"/>
      <c r="FDZ11" s="854"/>
      <c r="FEA11" s="854"/>
      <c r="FEB11" s="854"/>
      <c r="FEC11" s="854"/>
      <c r="FED11" s="854"/>
      <c r="FEE11" s="854"/>
      <c r="FEF11" s="854"/>
      <c r="FEG11" s="854"/>
      <c r="FEH11" s="854"/>
      <c r="FEI11" s="854"/>
      <c r="FEJ11" s="854"/>
      <c r="FEK11" s="854"/>
      <c r="FEL11" s="854"/>
      <c r="FEM11" s="854"/>
      <c r="FEN11" s="854"/>
      <c r="FEO11" s="854"/>
      <c r="FEP11" s="854"/>
      <c r="FEQ11" s="854"/>
      <c r="FER11" s="854"/>
      <c r="FES11" s="854"/>
      <c r="FET11" s="854"/>
      <c r="FEU11" s="854"/>
      <c r="FEV11" s="854"/>
      <c r="FEW11" s="854"/>
      <c r="FEX11" s="854"/>
      <c r="FEY11" s="854"/>
      <c r="FEZ11" s="854"/>
      <c r="FFA11" s="854"/>
      <c r="FFB11" s="854"/>
      <c r="FFC11" s="854"/>
      <c r="FFD11" s="854"/>
      <c r="FFE11" s="854"/>
      <c r="FFF11" s="854"/>
      <c r="FFG11" s="854"/>
      <c r="FFH11" s="854"/>
      <c r="FFI11" s="854"/>
      <c r="FFJ11" s="854"/>
      <c r="FFK11" s="854"/>
      <c r="FFL11" s="854"/>
      <c r="FFM11" s="854"/>
      <c r="FFN11" s="854"/>
      <c r="FFO11" s="854"/>
      <c r="FFP11" s="854"/>
      <c r="FFQ11" s="854"/>
      <c r="FFR11" s="854"/>
      <c r="FFS11" s="854"/>
      <c r="FFT11" s="854"/>
      <c r="FFU11" s="854"/>
      <c r="FFV11" s="854"/>
      <c r="FFW11" s="854"/>
      <c r="FFX11" s="854"/>
      <c r="FFY11" s="854"/>
      <c r="FFZ11" s="854"/>
      <c r="FGA11" s="854"/>
      <c r="FGB11" s="854"/>
      <c r="FGC11" s="854"/>
      <c r="FGD11" s="854"/>
      <c r="FGE11" s="854"/>
      <c r="FGF11" s="854"/>
      <c r="FGG11" s="854"/>
      <c r="FGH11" s="854"/>
      <c r="FGI11" s="854"/>
      <c r="FGJ11" s="854"/>
      <c r="FGK11" s="854"/>
      <c r="FGL11" s="854"/>
      <c r="FGM11" s="854"/>
      <c r="FGN11" s="854"/>
      <c r="FGO11" s="854"/>
      <c r="FGP11" s="854"/>
      <c r="FGQ11" s="854"/>
      <c r="FGR11" s="854"/>
      <c r="FGS11" s="854"/>
      <c r="FGT11" s="854"/>
      <c r="FGU11" s="854"/>
      <c r="FGV11" s="854"/>
      <c r="FGW11" s="854"/>
      <c r="FGX11" s="854"/>
      <c r="FGY11" s="854"/>
      <c r="FGZ11" s="854"/>
      <c r="FHA11" s="854"/>
      <c r="FHB11" s="854"/>
      <c r="FHC11" s="854"/>
      <c r="FHD11" s="854"/>
      <c r="FHE11" s="854"/>
      <c r="FHF11" s="854"/>
      <c r="FHG11" s="854"/>
      <c r="FHH11" s="854"/>
      <c r="FHI11" s="854"/>
      <c r="FHJ11" s="854"/>
      <c r="FHK11" s="854"/>
      <c r="FHL11" s="854"/>
      <c r="FHM11" s="854"/>
      <c r="FHN11" s="854"/>
      <c r="FHO11" s="854"/>
      <c r="FHP11" s="854"/>
      <c r="FHQ11" s="854"/>
      <c r="FHR11" s="854"/>
      <c r="FHS11" s="854"/>
      <c r="FHT11" s="854"/>
      <c r="FHU11" s="854"/>
      <c r="FHV11" s="854"/>
      <c r="FHW11" s="854"/>
      <c r="FHX11" s="854"/>
      <c r="FHY11" s="854"/>
      <c r="FHZ11" s="854"/>
      <c r="FIA11" s="854"/>
      <c r="FIB11" s="854"/>
      <c r="FIC11" s="854"/>
      <c r="FID11" s="854"/>
      <c r="FIE11" s="854"/>
      <c r="FIF11" s="854"/>
      <c r="FIG11" s="854"/>
      <c r="FIH11" s="854"/>
      <c r="FII11" s="854"/>
      <c r="FIJ11" s="854"/>
      <c r="FIK11" s="854"/>
      <c r="FIL11" s="854"/>
      <c r="FIM11" s="854"/>
      <c r="FIN11" s="854"/>
      <c r="FIO11" s="854"/>
      <c r="FIP11" s="854"/>
      <c r="FIQ11" s="854"/>
      <c r="FIR11" s="854"/>
      <c r="FIS11" s="854"/>
      <c r="FIT11" s="854"/>
      <c r="FIU11" s="854"/>
      <c r="FIV11" s="854"/>
      <c r="FIW11" s="854"/>
      <c r="FIX11" s="854"/>
      <c r="FIY11" s="854"/>
      <c r="FIZ11" s="854"/>
      <c r="FJA11" s="854"/>
      <c r="FJB11" s="854"/>
      <c r="FJC11" s="854"/>
      <c r="FJD11" s="854"/>
      <c r="FJE11" s="854"/>
      <c r="FJF11" s="854"/>
      <c r="FJG11" s="854"/>
      <c r="FJH11" s="854"/>
      <c r="FJI11" s="854"/>
      <c r="FJJ11" s="854"/>
      <c r="FJK11" s="854"/>
      <c r="FJL11" s="854"/>
      <c r="FJM11" s="854"/>
      <c r="FJN11" s="854"/>
      <c r="FJO11" s="854"/>
      <c r="FJP11" s="854"/>
      <c r="FJQ11" s="854"/>
      <c r="FJR11" s="854"/>
      <c r="FJS11" s="854"/>
      <c r="FJT11" s="854"/>
      <c r="FJU11" s="854"/>
      <c r="FJV11" s="854"/>
      <c r="FJW11" s="854"/>
      <c r="FJX11" s="854"/>
      <c r="FJY11" s="854"/>
      <c r="FJZ11" s="854"/>
      <c r="FKA11" s="854"/>
      <c r="FKB11" s="854"/>
      <c r="FKC11" s="854"/>
      <c r="FKD11" s="854"/>
      <c r="FKE11" s="854"/>
      <c r="FKF11" s="854"/>
      <c r="FKG11" s="854"/>
      <c r="FKH11" s="854"/>
      <c r="FKI11" s="854"/>
      <c r="FKJ11" s="854"/>
      <c r="FKK11" s="854"/>
      <c r="FKL11" s="854"/>
      <c r="FKM11" s="854"/>
      <c r="FKN11" s="854"/>
      <c r="FKO11" s="854"/>
      <c r="FKP11" s="854"/>
      <c r="FKQ11" s="854"/>
      <c r="FKR11" s="854"/>
      <c r="FKS11" s="854"/>
      <c r="FKT11" s="854"/>
      <c r="FKU11" s="854"/>
      <c r="FKV11" s="854"/>
      <c r="FKW11" s="854"/>
      <c r="FKX11" s="854"/>
      <c r="FKY11" s="854"/>
      <c r="FKZ11" s="854"/>
      <c r="FLA11" s="854"/>
      <c r="FLB11" s="854"/>
      <c r="FLC11" s="854"/>
      <c r="FLD11" s="854"/>
      <c r="FLE11" s="854"/>
      <c r="FLF11" s="854"/>
      <c r="FLG11" s="854"/>
      <c r="FLH11" s="854"/>
      <c r="FLI11" s="854"/>
      <c r="FLJ11" s="854"/>
      <c r="FLK11" s="854"/>
      <c r="FLL11" s="854"/>
      <c r="FLM11" s="854"/>
      <c r="FLN11" s="854"/>
      <c r="FLO11" s="854"/>
      <c r="FLP11" s="854"/>
      <c r="FLQ11" s="854"/>
      <c r="FLR11" s="854"/>
      <c r="FLS11" s="854"/>
      <c r="FLT11" s="854"/>
      <c r="FLU11" s="854"/>
      <c r="FLV11" s="854"/>
      <c r="FLW11" s="854"/>
      <c r="FLX11" s="854"/>
      <c r="FLY11" s="854"/>
      <c r="FLZ11" s="854"/>
      <c r="FMA11" s="854"/>
      <c r="FMB11" s="854"/>
      <c r="FMC11" s="854"/>
      <c r="FMD11" s="854"/>
      <c r="FME11" s="854"/>
      <c r="FMF11" s="854"/>
      <c r="FMG11" s="854"/>
      <c r="FMH11" s="854"/>
      <c r="FMI11" s="854"/>
      <c r="FMJ11" s="854"/>
      <c r="FMK11" s="854"/>
      <c r="FML11" s="854"/>
      <c r="FMM11" s="854"/>
      <c r="FMN11" s="854"/>
      <c r="FMO11" s="854"/>
      <c r="FMP11" s="854"/>
      <c r="FMQ11" s="854"/>
      <c r="FMR11" s="854"/>
      <c r="FMS11" s="854"/>
      <c r="FMT11" s="854"/>
      <c r="FMU11" s="854"/>
      <c r="FMV11" s="854"/>
      <c r="FMW11" s="854"/>
      <c r="FMX11" s="854"/>
      <c r="FMY11" s="854"/>
      <c r="FMZ11" s="854"/>
      <c r="FNA11" s="854"/>
      <c r="FNB11" s="854"/>
      <c r="FNC11" s="854"/>
      <c r="FND11" s="854"/>
      <c r="FNE11" s="854"/>
      <c r="FNF11" s="854"/>
      <c r="FNG11" s="854"/>
      <c r="FNH11" s="854"/>
      <c r="FNI11" s="854"/>
      <c r="FNJ11" s="854"/>
      <c r="FNK11" s="854"/>
      <c r="FNL11" s="854"/>
      <c r="FNM11" s="854"/>
      <c r="FNN11" s="854"/>
      <c r="FNO11" s="854"/>
      <c r="FNP11" s="854"/>
      <c r="FNQ11" s="854"/>
      <c r="FNR11" s="854"/>
      <c r="FNS11" s="854"/>
      <c r="FNT11" s="854"/>
      <c r="FNU11" s="854"/>
      <c r="FNV11" s="854"/>
      <c r="FNW11" s="854"/>
      <c r="FNX11" s="854"/>
      <c r="FNY11" s="854"/>
      <c r="FNZ11" s="854"/>
      <c r="FOA11" s="854"/>
      <c r="FOB11" s="854"/>
      <c r="FOC11" s="854"/>
      <c r="FOD11" s="854"/>
      <c r="FOE11" s="854"/>
      <c r="FOF11" s="854"/>
      <c r="FOG11" s="854"/>
      <c r="FOH11" s="854"/>
      <c r="FOI11" s="854"/>
      <c r="FOJ11" s="854"/>
      <c r="FOK11" s="854"/>
      <c r="FOL11" s="854"/>
      <c r="FOM11" s="854"/>
      <c r="FON11" s="854"/>
      <c r="FOO11" s="854"/>
      <c r="FOP11" s="854"/>
      <c r="FOQ11" s="854"/>
      <c r="FOR11" s="854"/>
      <c r="FOS11" s="854"/>
      <c r="FOT11" s="854"/>
      <c r="FOU11" s="854"/>
      <c r="FOV11" s="854"/>
      <c r="FOW11" s="854"/>
      <c r="FOX11" s="854"/>
      <c r="FOY11" s="854"/>
      <c r="FOZ11" s="854"/>
      <c r="FPA11" s="854"/>
      <c r="FPB11" s="854"/>
      <c r="FPC11" s="854"/>
      <c r="FPD11" s="854"/>
      <c r="FPE11" s="854"/>
      <c r="FPF11" s="854"/>
      <c r="FPG11" s="854"/>
      <c r="FPH11" s="854"/>
      <c r="FPI11" s="854"/>
      <c r="FPJ11" s="854"/>
      <c r="FPK11" s="854"/>
      <c r="FPL11" s="854"/>
      <c r="FPM11" s="854"/>
      <c r="FPN11" s="854"/>
      <c r="FPO11" s="854"/>
      <c r="FPP11" s="854"/>
      <c r="FPQ11" s="854"/>
      <c r="FPR11" s="854"/>
      <c r="FPS11" s="854"/>
      <c r="FPT11" s="854"/>
      <c r="FPU11" s="854"/>
      <c r="FPV11" s="854"/>
      <c r="FPW11" s="854"/>
      <c r="FPX11" s="854"/>
      <c r="FPY11" s="854"/>
      <c r="FPZ11" s="854"/>
      <c r="FQA11" s="854"/>
      <c r="FQB11" s="854"/>
      <c r="FQC11" s="854"/>
      <c r="FQD11" s="854"/>
      <c r="FQE11" s="854"/>
      <c r="FQF11" s="854"/>
      <c r="FQG11" s="854"/>
      <c r="FQH11" s="854"/>
      <c r="FQI11" s="854"/>
      <c r="FQJ11" s="854"/>
      <c r="FQK11" s="854"/>
      <c r="FQL11" s="854"/>
      <c r="FQM11" s="854"/>
      <c r="FQN11" s="854"/>
      <c r="FQO11" s="854"/>
      <c r="FQP11" s="854"/>
      <c r="FQQ11" s="854"/>
      <c r="FQR11" s="854"/>
      <c r="FQS11" s="854"/>
      <c r="FQT11" s="854"/>
      <c r="FQU11" s="854"/>
      <c r="FQV11" s="854"/>
      <c r="FQW11" s="854"/>
      <c r="FQX11" s="854"/>
      <c r="FQY11" s="854"/>
      <c r="FQZ11" s="854"/>
      <c r="FRA11" s="854"/>
      <c r="FRB11" s="854"/>
      <c r="FRC11" s="854"/>
      <c r="FRD11" s="854"/>
      <c r="FRE11" s="854"/>
      <c r="FRF11" s="854"/>
      <c r="FRG11" s="854"/>
      <c r="FRH11" s="854"/>
      <c r="FRI11" s="854"/>
      <c r="FRJ11" s="854"/>
      <c r="FRK11" s="854"/>
      <c r="FRL11" s="854"/>
      <c r="FRM11" s="854"/>
      <c r="FRN11" s="854"/>
      <c r="FRO11" s="854"/>
      <c r="FRP11" s="854"/>
      <c r="FRQ11" s="854"/>
      <c r="FRR11" s="854"/>
      <c r="FRS11" s="854"/>
      <c r="FRT11" s="854"/>
      <c r="FRU11" s="854"/>
      <c r="FRV11" s="854"/>
      <c r="FRW11" s="854"/>
      <c r="FRX11" s="854"/>
      <c r="FRY11" s="854"/>
      <c r="FRZ11" s="854"/>
      <c r="FSA11" s="854"/>
      <c r="FSB11" s="854"/>
      <c r="FSC11" s="854"/>
      <c r="FSD11" s="854"/>
      <c r="FSE11" s="854"/>
      <c r="FSF11" s="854"/>
      <c r="FSG11" s="854"/>
      <c r="FSH11" s="854"/>
      <c r="FSI11" s="854"/>
      <c r="FSJ11" s="854"/>
      <c r="FSK11" s="854"/>
      <c r="FSL11" s="854"/>
      <c r="FSM11" s="854"/>
      <c r="FSN11" s="854"/>
      <c r="FSO11" s="854"/>
      <c r="FSP11" s="854"/>
      <c r="FSQ11" s="854"/>
      <c r="FSR11" s="854"/>
      <c r="FSS11" s="854"/>
      <c r="FST11" s="854"/>
      <c r="FSU11" s="854"/>
      <c r="FSV11" s="854"/>
      <c r="FSW11" s="854"/>
      <c r="FSX11" s="854"/>
      <c r="FSY11" s="854"/>
      <c r="FSZ11" s="854"/>
      <c r="FTA11" s="854"/>
      <c r="FTB11" s="854"/>
      <c r="FTC11" s="854"/>
      <c r="FTD11" s="854"/>
      <c r="FTE11" s="854"/>
      <c r="FTF11" s="854"/>
      <c r="FTG11" s="854"/>
      <c r="FTH11" s="854"/>
      <c r="FTI11" s="854"/>
      <c r="FTJ11" s="854"/>
      <c r="FTK11" s="854"/>
      <c r="FTL11" s="854"/>
      <c r="FTM11" s="854"/>
      <c r="FTN11" s="854"/>
      <c r="FTO11" s="854"/>
      <c r="FTP11" s="854"/>
      <c r="FTQ11" s="854"/>
      <c r="FTR11" s="854"/>
      <c r="FTS11" s="854"/>
      <c r="FTT11" s="854"/>
      <c r="FTU11" s="854"/>
      <c r="FTV11" s="854"/>
      <c r="FTW11" s="854"/>
      <c r="FTX11" s="854"/>
      <c r="FTY11" s="854"/>
      <c r="FTZ11" s="854"/>
      <c r="FUA11" s="854"/>
      <c r="FUB11" s="854"/>
      <c r="FUC11" s="854"/>
      <c r="FUD11" s="854"/>
      <c r="FUE11" s="854"/>
      <c r="FUF11" s="854"/>
      <c r="FUG11" s="854"/>
      <c r="FUH11" s="854"/>
      <c r="FUI11" s="854"/>
      <c r="FUJ11" s="854"/>
      <c r="FUK11" s="854"/>
      <c r="FUL11" s="854"/>
      <c r="FUM11" s="854"/>
      <c r="FUN11" s="854"/>
      <c r="FUO11" s="854"/>
      <c r="FUP11" s="854"/>
      <c r="FUQ11" s="854"/>
      <c r="FUR11" s="854"/>
      <c r="FUS11" s="854"/>
      <c r="FUT11" s="854"/>
      <c r="FUU11" s="854"/>
      <c r="FUV11" s="854"/>
      <c r="FUW11" s="854"/>
      <c r="FUX11" s="854"/>
      <c r="FUY11" s="854"/>
      <c r="FUZ11" s="854"/>
      <c r="FVA11" s="854"/>
      <c r="FVB11" s="854"/>
      <c r="FVC11" s="854"/>
      <c r="FVD11" s="854"/>
      <c r="FVE11" s="854"/>
      <c r="FVF11" s="854"/>
      <c r="FVG11" s="854"/>
      <c r="FVH11" s="854"/>
      <c r="FVI11" s="854"/>
      <c r="FVJ11" s="854"/>
      <c r="FVK11" s="854"/>
      <c r="FVL11" s="854"/>
      <c r="FVM11" s="854"/>
      <c r="FVN11" s="854"/>
      <c r="FVO11" s="854"/>
      <c r="FVP11" s="854"/>
      <c r="FVQ11" s="854"/>
      <c r="FVR11" s="854"/>
      <c r="FVS11" s="854"/>
      <c r="FVT11" s="854"/>
      <c r="FVU11" s="854"/>
      <c r="FVV11" s="854"/>
      <c r="FVW11" s="854"/>
      <c r="FVX11" s="854"/>
      <c r="FVY11" s="854"/>
      <c r="FVZ11" s="854"/>
      <c r="FWA11" s="854"/>
      <c r="FWB11" s="854"/>
      <c r="FWC11" s="854"/>
      <c r="FWD11" s="854"/>
      <c r="FWE11" s="854"/>
      <c r="FWF11" s="854"/>
      <c r="FWG11" s="854"/>
      <c r="FWH11" s="854"/>
      <c r="FWI11" s="854"/>
      <c r="FWJ11" s="854"/>
      <c r="FWK11" s="854"/>
      <c r="FWL11" s="854"/>
      <c r="FWM11" s="854"/>
      <c r="FWN11" s="854"/>
      <c r="FWO11" s="854"/>
      <c r="FWP11" s="854"/>
      <c r="FWQ11" s="854"/>
      <c r="FWR11" s="854"/>
      <c r="FWS11" s="854"/>
      <c r="FWT11" s="854"/>
      <c r="FWU11" s="854"/>
      <c r="FWV11" s="854"/>
      <c r="FWW11" s="854"/>
      <c r="FWX11" s="854"/>
      <c r="FWY11" s="854"/>
      <c r="FWZ11" s="854"/>
      <c r="FXA11" s="854"/>
      <c r="FXB11" s="854"/>
      <c r="FXC11" s="854"/>
      <c r="FXD11" s="854"/>
      <c r="FXE11" s="854"/>
      <c r="FXF11" s="854"/>
      <c r="FXG11" s="854"/>
      <c r="FXH11" s="854"/>
      <c r="FXI11" s="854"/>
      <c r="FXJ11" s="854"/>
      <c r="FXK11" s="854"/>
      <c r="FXL11" s="854"/>
      <c r="FXM11" s="854"/>
      <c r="FXN11" s="854"/>
      <c r="FXO11" s="854"/>
      <c r="FXP11" s="854"/>
      <c r="FXQ11" s="854"/>
      <c r="FXR11" s="854"/>
      <c r="FXS11" s="854"/>
      <c r="FXT11" s="854"/>
      <c r="FXU11" s="854"/>
      <c r="FXV11" s="854"/>
      <c r="FXW11" s="854"/>
      <c r="FXX11" s="854"/>
      <c r="FXY11" s="854"/>
      <c r="FXZ11" s="854"/>
      <c r="FYA11" s="854"/>
      <c r="FYB11" s="854"/>
      <c r="FYC11" s="854"/>
      <c r="FYD11" s="854"/>
      <c r="FYE11" s="854"/>
      <c r="FYF11" s="854"/>
      <c r="FYG11" s="854"/>
      <c r="FYH11" s="854"/>
      <c r="FYI11" s="854"/>
      <c r="FYJ11" s="854"/>
      <c r="FYK11" s="854"/>
      <c r="FYL11" s="854"/>
      <c r="FYM11" s="854"/>
      <c r="FYN11" s="854"/>
      <c r="FYO11" s="854"/>
      <c r="FYP11" s="854"/>
      <c r="FYQ11" s="854"/>
      <c r="FYR11" s="854"/>
      <c r="FYS11" s="854"/>
      <c r="FYT11" s="854"/>
      <c r="FYU11" s="854"/>
      <c r="FYV11" s="854"/>
      <c r="FYW11" s="854"/>
      <c r="FYX11" s="854"/>
      <c r="FYY11" s="854"/>
      <c r="FYZ11" s="854"/>
      <c r="FZA11" s="854"/>
      <c r="FZB11" s="854"/>
      <c r="FZC11" s="854"/>
      <c r="FZD11" s="854"/>
      <c r="FZE11" s="854"/>
      <c r="FZF11" s="854"/>
      <c r="FZG11" s="854"/>
      <c r="FZH11" s="854"/>
      <c r="FZI11" s="854"/>
      <c r="FZJ11" s="854"/>
      <c r="FZK11" s="854"/>
      <c r="FZL11" s="854"/>
      <c r="FZM11" s="854"/>
      <c r="FZN11" s="854"/>
      <c r="FZO11" s="854"/>
      <c r="FZP11" s="854"/>
      <c r="FZQ11" s="854"/>
      <c r="FZR11" s="854"/>
      <c r="FZS11" s="854"/>
      <c r="FZT11" s="854"/>
      <c r="FZU11" s="854"/>
      <c r="FZV11" s="854"/>
      <c r="FZW11" s="854"/>
      <c r="FZX11" s="854"/>
      <c r="FZY11" s="854"/>
      <c r="FZZ11" s="854"/>
      <c r="GAA11" s="854"/>
      <c r="GAB11" s="854"/>
      <c r="GAC11" s="854"/>
      <c r="GAD11" s="854"/>
      <c r="GAE11" s="854"/>
      <c r="GAF11" s="854"/>
      <c r="GAG11" s="854"/>
      <c r="GAH11" s="854"/>
      <c r="GAI11" s="854"/>
      <c r="GAJ11" s="854"/>
      <c r="GAK11" s="854"/>
      <c r="GAL11" s="854"/>
      <c r="GAM11" s="854"/>
      <c r="GAN11" s="854"/>
      <c r="GAO11" s="854"/>
      <c r="GAP11" s="854"/>
      <c r="GAQ11" s="854"/>
      <c r="GAR11" s="854"/>
      <c r="GAS11" s="854"/>
      <c r="GAT11" s="854"/>
      <c r="GAU11" s="854"/>
      <c r="GAV11" s="854"/>
      <c r="GAW11" s="854"/>
      <c r="GAX11" s="854"/>
      <c r="GAY11" s="854"/>
      <c r="GAZ11" s="854"/>
      <c r="GBA11" s="854"/>
      <c r="GBB11" s="854"/>
      <c r="GBC11" s="854"/>
      <c r="GBD11" s="854"/>
      <c r="GBE11" s="854"/>
      <c r="GBF11" s="854"/>
      <c r="GBG11" s="854"/>
      <c r="GBH11" s="854"/>
      <c r="GBI11" s="854"/>
      <c r="GBJ11" s="854"/>
      <c r="GBK11" s="854"/>
      <c r="GBL11" s="854"/>
      <c r="GBM11" s="854"/>
      <c r="GBN11" s="854"/>
      <c r="GBO11" s="854"/>
      <c r="GBP11" s="854"/>
      <c r="GBQ11" s="854"/>
      <c r="GBR11" s="854"/>
      <c r="GBS11" s="854"/>
      <c r="GBT11" s="854"/>
      <c r="GBU11" s="854"/>
      <c r="GBV11" s="854"/>
      <c r="GBW11" s="854"/>
      <c r="GBX11" s="854"/>
      <c r="GBY11" s="854"/>
      <c r="GBZ11" s="854"/>
      <c r="GCA11" s="854"/>
      <c r="GCB11" s="854"/>
      <c r="GCC11" s="854"/>
      <c r="GCD11" s="854"/>
      <c r="GCE11" s="854"/>
      <c r="GCF11" s="854"/>
      <c r="GCG11" s="854"/>
      <c r="GCH11" s="854"/>
      <c r="GCI11" s="854"/>
      <c r="GCJ11" s="854"/>
      <c r="GCK11" s="854"/>
      <c r="GCL11" s="854"/>
      <c r="GCM11" s="854"/>
      <c r="GCN11" s="854"/>
      <c r="GCO11" s="854"/>
      <c r="GCP11" s="854"/>
      <c r="GCQ11" s="854"/>
      <c r="GCR11" s="854"/>
      <c r="GCS11" s="854"/>
      <c r="GCT11" s="854"/>
      <c r="GCU11" s="854"/>
      <c r="GCV11" s="854"/>
      <c r="GCW11" s="854"/>
      <c r="GCX11" s="854"/>
      <c r="GCY11" s="854"/>
      <c r="GCZ11" s="854"/>
      <c r="GDA11" s="854"/>
      <c r="GDB11" s="854"/>
      <c r="GDC11" s="854"/>
      <c r="GDD11" s="854"/>
      <c r="GDE11" s="854"/>
      <c r="GDF11" s="854"/>
      <c r="GDG11" s="854"/>
      <c r="GDH11" s="854"/>
      <c r="GDI11" s="854"/>
      <c r="GDJ11" s="854"/>
      <c r="GDK11" s="854"/>
      <c r="GDL11" s="854"/>
      <c r="GDM11" s="854"/>
      <c r="GDN11" s="854"/>
      <c r="GDO11" s="854"/>
      <c r="GDP11" s="854"/>
      <c r="GDQ11" s="854"/>
      <c r="GDR11" s="854"/>
      <c r="GDS11" s="854"/>
      <c r="GDT11" s="854"/>
      <c r="GDU11" s="854"/>
      <c r="GDV11" s="854"/>
      <c r="GDW11" s="854"/>
      <c r="GDX11" s="854"/>
      <c r="GDY11" s="854"/>
      <c r="GDZ11" s="854"/>
      <c r="GEA11" s="854"/>
      <c r="GEB11" s="854"/>
      <c r="GEC11" s="854"/>
      <c r="GED11" s="854"/>
      <c r="GEE11" s="854"/>
      <c r="GEF11" s="854"/>
      <c r="GEG11" s="854"/>
      <c r="GEH11" s="854"/>
      <c r="GEI11" s="854"/>
      <c r="GEJ11" s="854"/>
      <c r="GEK11" s="854"/>
      <c r="GEL11" s="854"/>
      <c r="GEM11" s="854"/>
      <c r="GEN11" s="854"/>
      <c r="GEO11" s="854"/>
      <c r="GEP11" s="854"/>
      <c r="GEQ11" s="854"/>
      <c r="GER11" s="854"/>
      <c r="GES11" s="854"/>
      <c r="GET11" s="854"/>
      <c r="GEU11" s="854"/>
      <c r="GEV11" s="854"/>
      <c r="GEW11" s="854"/>
      <c r="GEX11" s="854"/>
      <c r="GEY11" s="854"/>
      <c r="GEZ11" s="854"/>
      <c r="GFA11" s="854"/>
      <c r="GFB11" s="854"/>
      <c r="GFC11" s="854"/>
      <c r="GFD11" s="854"/>
      <c r="GFE11" s="854"/>
      <c r="GFF11" s="854"/>
      <c r="GFG11" s="854"/>
      <c r="GFH11" s="854"/>
      <c r="GFI11" s="854"/>
      <c r="GFJ11" s="854"/>
      <c r="GFK11" s="854"/>
      <c r="GFL11" s="854"/>
      <c r="GFM11" s="854"/>
      <c r="GFN11" s="854"/>
      <c r="GFO11" s="854"/>
      <c r="GFP11" s="854"/>
      <c r="GFQ11" s="854"/>
      <c r="GFR11" s="854"/>
      <c r="GFS11" s="854"/>
      <c r="GFT11" s="854"/>
      <c r="GFU11" s="854"/>
      <c r="GFV11" s="854"/>
      <c r="GFW11" s="854"/>
      <c r="GFX11" s="854"/>
      <c r="GFY11" s="854"/>
      <c r="GFZ11" s="854"/>
      <c r="GGA11" s="854"/>
      <c r="GGB11" s="854"/>
      <c r="GGC11" s="854"/>
      <c r="GGD11" s="854"/>
      <c r="GGE11" s="854"/>
      <c r="GGF11" s="854"/>
      <c r="GGG11" s="854"/>
      <c r="GGH11" s="854"/>
      <c r="GGI11" s="854"/>
      <c r="GGJ11" s="854"/>
      <c r="GGK11" s="854"/>
      <c r="GGL11" s="854"/>
      <c r="GGM11" s="854"/>
      <c r="GGN11" s="854"/>
      <c r="GGO11" s="854"/>
      <c r="GGP11" s="854"/>
      <c r="GGQ11" s="854"/>
      <c r="GGR11" s="854"/>
      <c r="GGS11" s="854"/>
      <c r="GGT11" s="854"/>
      <c r="GGU11" s="854"/>
      <c r="GGV11" s="854"/>
      <c r="GGW11" s="854"/>
      <c r="GGX11" s="854"/>
      <c r="GGY11" s="854"/>
      <c r="GGZ11" s="854"/>
      <c r="GHA11" s="854"/>
      <c r="GHB11" s="854"/>
      <c r="GHC11" s="854"/>
      <c r="GHD11" s="854"/>
      <c r="GHE11" s="854"/>
      <c r="GHF11" s="854"/>
      <c r="GHG11" s="854"/>
      <c r="GHH11" s="854"/>
      <c r="GHI11" s="854"/>
      <c r="GHJ11" s="854"/>
      <c r="GHK11" s="854"/>
      <c r="GHL11" s="854"/>
      <c r="GHM11" s="854"/>
      <c r="GHN11" s="854"/>
      <c r="GHO11" s="854"/>
      <c r="GHP11" s="854"/>
      <c r="GHQ11" s="854"/>
      <c r="GHR11" s="854"/>
      <c r="GHS11" s="854"/>
      <c r="GHT11" s="854"/>
      <c r="GHU11" s="854"/>
      <c r="GHV11" s="854"/>
      <c r="GHW11" s="854"/>
      <c r="GHX11" s="854"/>
      <c r="GHY11" s="854"/>
      <c r="GHZ11" s="854"/>
      <c r="GIA11" s="854"/>
      <c r="GIB11" s="854"/>
      <c r="GIC11" s="854"/>
      <c r="GID11" s="854"/>
      <c r="GIE11" s="854"/>
      <c r="GIF11" s="854"/>
      <c r="GIG11" s="854"/>
      <c r="GIH11" s="854"/>
      <c r="GII11" s="854"/>
      <c r="GIJ11" s="854"/>
      <c r="GIK11" s="854"/>
      <c r="GIL11" s="854"/>
      <c r="GIM11" s="854"/>
      <c r="GIN11" s="854"/>
      <c r="GIO11" s="854"/>
      <c r="GIP11" s="854"/>
      <c r="GIQ11" s="854"/>
      <c r="GIR11" s="854"/>
      <c r="GIS11" s="854"/>
      <c r="GIT11" s="854"/>
      <c r="GIU11" s="854"/>
      <c r="GIV11" s="854"/>
      <c r="GIW11" s="854"/>
      <c r="GIX11" s="854"/>
      <c r="GIY11" s="854"/>
      <c r="GIZ11" s="854"/>
      <c r="GJA11" s="854"/>
      <c r="GJB11" s="854"/>
      <c r="GJC11" s="854"/>
      <c r="GJD11" s="854"/>
      <c r="GJE11" s="854"/>
      <c r="GJF11" s="854"/>
      <c r="GJG11" s="854"/>
      <c r="GJH11" s="854"/>
      <c r="GJI11" s="854"/>
      <c r="GJJ11" s="854"/>
      <c r="GJK11" s="854"/>
      <c r="GJL11" s="854"/>
      <c r="GJM11" s="854"/>
      <c r="GJN11" s="854"/>
      <c r="GJO11" s="854"/>
      <c r="GJP11" s="854"/>
      <c r="GJQ11" s="854"/>
      <c r="GJR11" s="854"/>
      <c r="GJS11" s="854"/>
      <c r="GJT11" s="854"/>
      <c r="GJU11" s="854"/>
      <c r="GJV11" s="854"/>
      <c r="GJW11" s="854"/>
      <c r="GJX11" s="854"/>
      <c r="GJY11" s="854"/>
      <c r="GJZ11" s="854"/>
      <c r="GKA11" s="854"/>
      <c r="GKB11" s="854"/>
      <c r="GKC11" s="854"/>
      <c r="GKD11" s="854"/>
      <c r="GKE11" s="854"/>
      <c r="GKF11" s="854"/>
      <c r="GKG11" s="854"/>
      <c r="GKH11" s="854"/>
      <c r="GKI11" s="854"/>
      <c r="GKJ11" s="854"/>
      <c r="GKK11" s="854"/>
      <c r="GKL11" s="854"/>
      <c r="GKM11" s="854"/>
      <c r="GKN11" s="854"/>
      <c r="GKO11" s="854"/>
      <c r="GKP11" s="854"/>
      <c r="GKQ11" s="854"/>
      <c r="GKR11" s="854"/>
      <c r="GKS11" s="854"/>
      <c r="GKT11" s="854"/>
      <c r="GKU11" s="854"/>
      <c r="GKV11" s="854"/>
      <c r="GKW11" s="854"/>
      <c r="GKX11" s="854"/>
      <c r="GKY11" s="854"/>
      <c r="GKZ11" s="854"/>
      <c r="GLA11" s="854"/>
      <c r="GLB11" s="854"/>
      <c r="GLC11" s="854"/>
      <c r="GLD11" s="854"/>
      <c r="GLE11" s="854"/>
      <c r="GLF11" s="854"/>
      <c r="GLG11" s="854"/>
      <c r="GLH11" s="854"/>
      <c r="GLI11" s="854"/>
      <c r="GLJ11" s="854"/>
      <c r="GLK11" s="854"/>
      <c r="GLL11" s="854"/>
      <c r="GLM11" s="854"/>
      <c r="GLN11" s="854"/>
      <c r="GLO11" s="854"/>
      <c r="GLP11" s="854"/>
      <c r="GLQ11" s="854"/>
      <c r="GLR11" s="854"/>
      <c r="GLS11" s="854"/>
      <c r="GLT11" s="854"/>
      <c r="GLU11" s="854"/>
      <c r="GLV11" s="854"/>
      <c r="GLW11" s="854"/>
      <c r="GLX11" s="854"/>
      <c r="GLY11" s="854"/>
      <c r="GLZ11" s="854"/>
      <c r="GMA11" s="854"/>
      <c r="GMB11" s="854"/>
      <c r="GMC11" s="854"/>
      <c r="GMD11" s="854"/>
      <c r="GME11" s="854"/>
      <c r="GMF11" s="854"/>
      <c r="GMG11" s="854"/>
      <c r="GMH11" s="854"/>
      <c r="GMI11" s="854"/>
      <c r="GMJ11" s="854"/>
      <c r="GMK11" s="854"/>
      <c r="GML11" s="854"/>
      <c r="GMM11" s="854"/>
      <c r="GMN11" s="854"/>
      <c r="GMO11" s="854"/>
      <c r="GMP11" s="854"/>
      <c r="GMQ11" s="854"/>
      <c r="GMR11" s="854"/>
      <c r="GMS11" s="854"/>
      <c r="GMT11" s="854"/>
      <c r="GMU11" s="854"/>
      <c r="GMV11" s="854"/>
      <c r="GMW11" s="854"/>
      <c r="GMX11" s="854"/>
      <c r="GMY11" s="854"/>
      <c r="GMZ11" s="854"/>
      <c r="GNA11" s="854"/>
      <c r="GNB11" s="854"/>
      <c r="GNC11" s="854"/>
      <c r="GND11" s="854"/>
      <c r="GNE11" s="854"/>
      <c r="GNF11" s="854"/>
      <c r="GNG11" s="854"/>
      <c r="GNH11" s="854"/>
      <c r="GNI11" s="854"/>
      <c r="GNJ11" s="854"/>
      <c r="GNK11" s="854"/>
      <c r="GNL11" s="854"/>
      <c r="GNM11" s="854"/>
      <c r="GNN11" s="854"/>
      <c r="GNO11" s="854"/>
      <c r="GNP11" s="854"/>
      <c r="GNQ11" s="854"/>
      <c r="GNR11" s="854"/>
      <c r="GNS11" s="854"/>
      <c r="GNT11" s="854"/>
      <c r="GNU11" s="854"/>
      <c r="GNV11" s="854"/>
      <c r="GNW11" s="854"/>
      <c r="GNX11" s="854"/>
      <c r="GNY11" s="854"/>
      <c r="GNZ11" s="854"/>
      <c r="GOA11" s="854"/>
      <c r="GOB11" s="854"/>
      <c r="GOC11" s="854"/>
      <c r="GOD11" s="854"/>
      <c r="GOE11" s="854"/>
      <c r="GOF11" s="854"/>
      <c r="GOG11" s="854"/>
      <c r="GOH11" s="854"/>
      <c r="GOI11" s="854"/>
      <c r="GOJ11" s="854"/>
      <c r="GOK11" s="854"/>
      <c r="GOL11" s="854"/>
      <c r="GOM11" s="854"/>
      <c r="GON11" s="854"/>
      <c r="GOO11" s="854"/>
      <c r="GOP11" s="854"/>
      <c r="GOQ11" s="854"/>
      <c r="GOR11" s="854"/>
      <c r="GOS11" s="854"/>
      <c r="GOT11" s="854"/>
      <c r="GOU11" s="854"/>
      <c r="GOV11" s="854"/>
      <c r="GOW11" s="854"/>
      <c r="GOX11" s="854"/>
      <c r="GOY11" s="854"/>
      <c r="GOZ11" s="854"/>
      <c r="GPA11" s="854"/>
      <c r="GPB11" s="854"/>
      <c r="GPC11" s="854"/>
      <c r="GPD11" s="854"/>
      <c r="GPE11" s="854"/>
      <c r="GPF11" s="854"/>
      <c r="GPG11" s="854"/>
      <c r="GPH11" s="854"/>
      <c r="GPI11" s="854"/>
      <c r="GPJ11" s="854"/>
      <c r="GPK11" s="854"/>
      <c r="GPL11" s="854"/>
      <c r="GPM11" s="854"/>
      <c r="GPN11" s="854"/>
      <c r="GPO11" s="854"/>
      <c r="GPP11" s="854"/>
      <c r="GPQ11" s="854"/>
      <c r="GPR11" s="854"/>
      <c r="GPS11" s="854"/>
      <c r="GPT11" s="854"/>
      <c r="GPU11" s="854"/>
      <c r="GPV11" s="854"/>
      <c r="GPW11" s="854"/>
      <c r="GPX11" s="854"/>
      <c r="GPY11" s="854"/>
      <c r="GPZ11" s="854"/>
      <c r="GQA11" s="854"/>
      <c r="GQB11" s="854"/>
      <c r="GQC11" s="854"/>
      <c r="GQD11" s="854"/>
      <c r="GQE11" s="854"/>
      <c r="GQF11" s="854"/>
      <c r="GQG11" s="854"/>
      <c r="GQH11" s="854"/>
      <c r="GQI11" s="854"/>
      <c r="GQJ11" s="854"/>
      <c r="GQK11" s="854"/>
      <c r="GQL11" s="854"/>
      <c r="GQM11" s="854"/>
      <c r="GQN11" s="854"/>
      <c r="GQO11" s="854"/>
      <c r="GQP11" s="854"/>
      <c r="GQQ11" s="854"/>
      <c r="GQR11" s="854"/>
      <c r="GQS11" s="854"/>
      <c r="GQT11" s="854"/>
      <c r="GQU11" s="854"/>
      <c r="GQV11" s="854"/>
      <c r="GQW11" s="854"/>
      <c r="GQX11" s="854"/>
      <c r="GQY11" s="854"/>
      <c r="GQZ11" s="854"/>
      <c r="GRA11" s="854"/>
      <c r="GRB11" s="854"/>
      <c r="GRC11" s="854"/>
      <c r="GRD11" s="854"/>
      <c r="GRE11" s="854"/>
      <c r="GRF11" s="854"/>
      <c r="GRG11" s="854"/>
      <c r="GRH11" s="854"/>
      <c r="GRI11" s="854"/>
      <c r="GRJ11" s="854"/>
      <c r="GRK11" s="854"/>
      <c r="GRL11" s="854"/>
      <c r="GRM11" s="854"/>
      <c r="GRN11" s="854"/>
      <c r="GRO11" s="854"/>
      <c r="GRP11" s="854"/>
      <c r="GRQ11" s="854"/>
      <c r="GRR11" s="854"/>
      <c r="GRS11" s="854"/>
      <c r="GRT11" s="854"/>
      <c r="GRU11" s="854"/>
      <c r="GRV11" s="854"/>
      <c r="GRW11" s="854"/>
      <c r="GRX11" s="854"/>
      <c r="GRY11" s="854"/>
      <c r="GRZ11" s="854"/>
      <c r="GSA11" s="854"/>
      <c r="GSB11" s="854"/>
      <c r="GSC11" s="854"/>
      <c r="GSD11" s="854"/>
      <c r="GSE11" s="854"/>
      <c r="GSF11" s="854"/>
      <c r="GSG11" s="854"/>
      <c r="GSH11" s="854"/>
      <c r="GSI11" s="854"/>
      <c r="GSJ11" s="854"/>
      <c r="GSK11" s="854"/>
      <c r="GSL11" s="854"/>
      <c r="GSM11" s="854"/>
      <c r="GSN11" s="854"/>
      <c r="GSO11" s="854"/>
      <c r="GSP11" s="854"/>
      <c r="GSQ11" s="854"/>
      <c r="GSR11" s="854"/>
      <c r="GSS11" s="854"/>
      <c r="GST11" s="854"/>
      <c r="GSU11" s="854"/>
      <c r="GSV11" s="854"/>
      <c r="GSW11" s="854"/>
      <c r="GSX11" s="854"/>
      <c r="GSY11" s="854"/>
      <c r="GSZ11" s="854"/>
      <c r="GTA11" s="854"/>
      <c r="GTB11" s="854"/>
      <c r="GTC11" s="854"/>
      <c r="GTD11" s="854"/>
      <c r="GTE11" s="854"/>
      <c r="GTF11" s="854"/>
      <c r="GTG11" s="854"/>
      <c r="GTH11" s="854"/>
      <c r="GTI11" s="854"/>
      <c r="GTJ11" s="854"/>
      <c r="GTK11" s="854"/>
      <c r="GTL11" s="854"/>
      <c r="GTM11" s="854"/>
      <c r="GTN11" s="854"/>
      <c r="GTO11" s="854"/>
      <c r="GTP11" s="854"/>
      <c r="GTQ11" s="854"/>
      <c r="GTR11" s="854"/>
      <c r="GTS11" s="854"/>
      <c r="GTT11" s="854"/>
      <c r="GTU11" s="854"/>
      <c r="GTV11" s="854"/>
      <c r="GTW11" s="854"/>
      <c r="GTX11" s="854"/>
      <c r="GTY11" s="854"/>
      <c r="GTZ11" s="854"/>
      <c r="GUA11" s="854"/>
      <c r="GUB11" s="854"/>
      <c r="GUC11" s="854"/>
      <c r="GUD11" s="854"/>
      <c r="GUE11" s="854"/>
      <c r="GUF11" s="854"/>
      <c r="GUG11" s="854"/>
      <c r="GUH11" s="854"/>
      <c r="GUI11" s="854"/>
      <c r="GUJ11" s="854"/>
      <c r="GUK11" s="854"/>
      <c r="GUL11" s="854"/>
      <c r="GUM11" s="854"/>
      <c r="GUN11" s="854"/>
      <c r="GUO11" s="854"/>
      <c r="GUP11" s="854"/>
      <c r="GUQ11" s="854"/>
      <c r="GUR11" s="854"/>
      <c r="GUS11" s="854"/>
      <c r="GUT11" s="854"/>
      <c r="GUU11" s="854"/>
      <c r="GUV11" s="854"/>
      <c r="GUW11" s="854"/>
      <c r="GUX11" s="854"/>
      <c r="GUY11" s="854"/>
      <c r="GUZ11" s="854"/>
      <c r="GVA11" s="854"/>
      <c r="GVB11" s="854"/>
      <c r="GVC11" s="854"/>
      <c r="GVD11" s="854"/>
      <c r="GVE11" s="854"/>
      <c r="GVF11" s="854"/>
      <c r="GVG11" s="854"/>
      <c r="GVH11" s="854"/>
      <c r="GVI11" s="854"/>
      <c r="GVJ11" s="854"/>
      <c r="GVK11" s="854"/>
      <c r="GVL11" s="854"/>
      <c r="GVM11" s="854"/>
      <c r="GVN11" s="854"/>
      <c r="GVO11" s="854"/>
      <c r="GVP11" s="854"/>
      <c r="GVQ11" s="854"/>
      <c r="GVR11" s="854"/>
      <c r="GVS11" s="854"/>
      <c r="GVT11" s="854"/>
      <c r="GVU11" s="854"/>
      <c r="GVV11" s="854"/>
      <c r="GVW11" s="854"/>
      <c r="GVX11" s="854"/>
      <c r="GVY11" s="854"/>
      <c r="GVZ11" s="854"/>
      <c r="GWA11" s="854"/>
      <c r="GWB11" s="854"/>
      <c r="GWC11" s="854"/>
      <c r="GWD11" s="854"/>
      <c r="GWE11" s="854"/>
      <c r="GWF11" s="854"/>
      <c r="GWG11" s="854"/>
      <c r="GWH11" s="854"/>
      <c r="GWI11" s="854"/>
      <c r="GWJ11" s="854"/>
      <c r="GWK11" s="854"/>
      <c r="GWL11" s="854"/>
      <c r="GWM11" s="854"/>
      <c r="GWN11" s="854"/>
      <c r="GWO11" s="854"/>
      <c r="GWP11" s="854"/>
      <c r="GWQ11" s="854"/>
      <c r="GWR11" s="854"/>
      <c r="GWS11" s="854"/>
      <c r="GWT11" s="854"/>
      <c r="GWU11" s="854"/>
      <c r="GWV11" s="854"/>
      <c r="GWW11" s="854"/>
      <c r="GWX11" s="854"/>
      <c r="GWY11" s="854"/>
      <c r="GWZ11" s="854"/>
      <c r="GXA11" s="854"/>
      <c r="GXB11" s="854"/>
      <c r="GXC11" s="854"/>
      <c r="GXD11" s="854"/>
      <c r="GXE11" s="854"/>
      <c r="GXF11" s="854"/>
      <c r="GXG11" s="854"/>
      <c r="GXH11" s="854"/>
      <c r="GXI11" s="854"/>
      <c r="GXJ11" s="854"/>
      <c r="GXK11" s="854"/>
      <c r="GXL11" s="854"/>
      <c r="GXM11" s="854"/>
      <c r="GXN11" s="854"/>
      <c r="GXO11" s="854"/>
      <c r="GXP11" s="854"/>
      <c r="GXQ11" s="854"/>
      <c r="GXR11" s="854"/>
      <c r="GXS11" s="854"/>
      <c r="GXT11" s="854"/>
      <c r="GXU11" s="854"/>
      <c r="GXV11" s="854"/>
      <c r="GXW11" s="854"/>
      <c r="GXX11" s="854"/>
      <c r="GXY11" s="854"/>
      <c r="GXZ11" s="854"/>
      <c r="GYA11" s="854"/>
      <c r="GYB11" s="854"/>
      <c r="GYC11" s="854"/>
      <c r="GYD11" s="854"/>
      <c r="GYE11" s="854"/>
      <c r="GYF11" s="854"/>
      <c r="GYG11" s="854"/>
      <c r="GYH11" s="854"/>
      <c r="GYI11" s="854"/>
      <c r="GYJ11" s="854"/>
      <c r="GYK11" s="854"/>
      <c r="GYL11" s="854"/>
      <c r="GYM11" s="854"/>
      <c r="GYN11" s="854"/>
      <c r="GYO11" s="854"/>
      <c r="GYP11" s="854"/>
      <c r="GYQ11" s="854"/>
      <c r="GYR11" s="854"/>
      <c r="GYS11" s="854"/>
      <c r="GYT11" s="854"/>
      <c r="GYU11" s="854"/>
      <c r="GYV11" s="854"/>
      <c r="GYW11" s="854"/>
      <c r="GYX11" s="854"/>
      <c r="GYY11" s="854"/>
      <c r="GYZ11" s="854"/>
      <c r="GZA11" s="854"/>
      <c r="GZB11" s="854"/>
      <c r="GZC11" s="854"/>
      <c r="GZD11" s="854"/>
      <c r="GZE11" s="854"/>
      <c r="GZF11" s="854"/>
      <c r="GZG11" s="854"/>
      <c r="GZH11" s="854"/>
      <c r="GZI11" s="854"/>
      <c r="GZJ11" s="854"/>
      <c r="GZK11" s="854"/>
      <c r="GZL11" s="854"/>
      <c r="GZM11" s="854"/>
      <c r="GZN11" s="854"/>
      <c r="GZO11" s="854"/>
      <c r="GZP11" s="854"/>
      <c r="GZQ11" s="854"/>
      <c r="GZR11" s="854"/>
      <c r="GZS11" s="854"/>
      <c r="GZT11" s="854"/>
      <c r="GZU11" s="854"/>
      <c r="GZV11" s="854"/>
      <c r="GZW11" s="854"/>
      <c r="GZX11" s="854"/>
      <c r="GZY11" s="854"/>
      <c r="GZZ11" s="854"/>
      <c r="HAA11" s="854"/>
      <c r="HAB11" s="854"/>
      <c r="HAC11" s="854"/>
      <c r="HAD11" s="854"/>
      <c r="HAE11" s="854"/>
      <c r="HAF11" s="854"/>
      <c r="HAG11" s="854"/>
      <c r="HAH11" s="854"/>
      <c r="HAI11" s="854"/>
      <c r="HAJ11" s="854"/>
      <c r="HAK11" s="854"/>
      <c r="HAL11" s="854"/>
      <c r="HAM11" s="854"/>
      <c r="HAN11" s="854"/>
      <c r="HAO11" s="854"/>
      <c r="HAP11" s="854"/>
      <c r="HAQ11" s="854"/>
      <c r="HAR11" s="854"/>
      <c r="HAS11" s="854"/>
      <c r="HAT11" s="854"/>
      <c r="HAU11" s="854"/>
      <c r="HAV11" s="854"/>
      <c r="HAW11" s="854"/>
      <c r="HAX11" s="854"/>
      <c r="HAY11" s="854"/>
      <c r="HAZ11" s="854"/>
      <c r="HBA11" s="854"/>
      <c r="HBB11" s="854"/>
      <c r="HBC11" s="854"/>
      <c r="HBD11" s="854"/>
      <c r="HBE11" s="854"/>
      <c r="HBF11" s="854"/>
      <c r="HBG11" s="854"/>
      <c r="HBH11" s="854"/>
      <c r="HBI11" s="854"/>
      <c r="HBJ11" s="854"/>
      <c r="HBK11" s="854"/>
      <c r="HBL11" s="854"/>
      <c r="HBM11" s="854"/>
      <c r="HBN11" s="854"/>
      <c r="HBO11" s="854"/>
      <c r="HBP11" s="854"/>
      <c r="HBQ11" s="854"/>
      <c r="HBR11" s="854"/>
      <c r="HBS11" s="854"/>
      <c r="HBT11" s="854"/>
      <c r="HBU11" s="854"/>
      <c r="HBV11" s="854"/>
      <c r="HBW11" s="854"/>
      <c r="HBX11" s="854"/>
      <c r="HBY11" s="854"/>
      <c r="HBZ11" s="854"/>
      <c r="HCA11" s="854"/>
      <c r="HCB11" s="854"/>
      <c r="HCC11" s="854"/>
      <c r="HCD11" s="854"/>
      <c r="HCE11" s="854"/>
      <c r="HCF11" s="854"/>
      <c r="HCG11" s="854"/>
      <c r="HCH11" s="854"/>
      <c r="HCI11" s="854"/>
      <c r="HCJ11" s="854"/>
      <c r="HCK11" s="854"/>
      <c r="HCL11" s="854"/>
      <c r="HCM11" s="854"/>
      <c r="HCN11" s="854"/>
      <c r="HCO11" s="854"/>
      <c r="HCP11" s="854"/>
      <c r="HCQ11" s="854"/>
      <c r="HCR11" s="854"/>
      <c r="HCS11" s="854"/>
      <c r="HCT11" s="854"/>
      <c r="HCU11" s="854"/>
      <c r="HCV11" s="854"/>
      <c r="HCW11" s="854"/>
      <c r="HCX11" s="854"/>
      <c r="HCY11" s="854"/>
      <c r="HCZ11" s="854"/>
      <c r="HDA11" s="854"/>
      <c r="HDB11" s="854"/>
      <c r="HDC11" s="854"/>
      <c r="HDD11" s="854"/>
      <c r="HDE11" s="854"/>
      <c r="HDF11" s="854"/>
      <c r="HDG11" s="854"/>
      <c r="HDH11" s="854"/>
      <c r="HDI11" s="854"/>
      <c r="HDJ11" s="854"/>
      <c r="HDK11" s="854"/>
      <c r="HDL11" s="854"/>
      <c r="HDM11" s="854"/>
      <c r="HDN11" s="854"/>
      <c r="HDO11" s="854"/>
      <c r="HDP11" s="854"/>
      <c r="HDQ11" s="854"/>
      <c r="HDR11" s="854"/>
      <c r="HDS11" s="854"/>
      <c r="HDT11" s="854"/>
      <c r="HDU11" s="854"/>
      <c r="HDV11" s="854"/>
      <c r="HDW11" s="854"/>
      <c r="HDX11" s="854"/>
      <c r="HDY11" s="854"/>
      <c r="HDZ11" s="854"/>
      <c r="HEA11" s="854"/>
      <c r="HEB11" s="854"/>
      <c r="HEC11" s="854"/>
      <c r="HED11" s="854"/>
      <c r="HEE11" s="854"/>
      <c r="HEF11" s="854"/>
      <c r="HEG11" s="854"/>
      <c r="HEH11" s="854"/>
      <c r="HEI11" s="854"/>
      <c r="HEJ11" s="854"/>
      <c r="HEK11" s="854"/>
      <c r="HEL11" s="854"/>
      <c r="HEM11" s="854"/>
      <c r="HEN11" s="854"/>
      <c r="HEO11" s="854"/>
      <c r="HEP11" s="854"/>
      <c r="HEQ11" s="854"/>
      <c r="HER11" s="854"/>
      <c r="HES11" s="854"/>
      <c r="HET11" s="854"/>
      <c r="HEU11" s="854"/>
      <c r="HEV11" s="854"/>
      <c r="HEW11" s="854"/>
      <c r="HEX11" s="854"/>
      <c r="HEY11" s="854"/>
      <c r="HEZ11" s="854"/>
      <c r="HFA11" s="854"/>
      <c r="HFB11" s="854"/>
      <c r="HFC11" s="854"/>
      <c r="HFD11" s="854"/>
      <c r="HFE11" s="854"/>
      <c r="HFF11" s="854"/>
      <c r="HFG11" s="854"/>
      <c r="HFH11" s="854"/>
      <c r="HFI11" s="854"/>
      <c r="HFJ11" s="854"/>
      <c r="HFK11" s="854"/>
      <c r="HFL11" s="854"/>
      <c r="HFM11" s="854"/>
      <c r="HFN11" s="854"/>
      <c r="HFO11" s="854"/>
      <c r="HFP11" s="854"/>
      <c r="HFQ11" s="854"/>
      <c r="HFR11" s="854"/>
      <c r="HFS11" s="854"/>
      <c r="HFT11" s="854"/>
      <c r="HFU11" s="854"/>
      <c r="HFV11" s="854"/>
      <c r="HFW11" s="854"/>
      <c r="HFX11" s="854"/>
      <c r="HFY11" s="854"/>
      <c r="HFZ11" s="854"/>
      <c r="HGA11" s="854"/>
      <c r="HGB11" s="854"/>
      <c r="HGC11" s="854"/>
      <c r="HGD11" s="854"/>
      <c r="HGE11" s="854"/>
      <c r="HGF11" s="854"/>
      <c r="HGG11" s="854"/>
      <c r="HGH11" s="854"/>
      <c r="HGI11" s="854"/>
      <c r="HGJ11" s="854"/>
      <c r="HGK11" s="854"/>
      <c r="HGL11" s="854"/>
      <c r="HGM11" s="854"/>
      <c r="HGN11" s="854"/>
      <c r="HGO11" s="854"/>
      <c r="HGP11" s="854"/>
      <c r="HGQ11" s="854"/>
      <c r="HGR11" s="854"/>
      <c r="HGS11" s="854"/>
      <c r="HGT11" s="854"/>
      <c r="HGU11" s="854"/>
      <c r="HGV11" s="854"/>
      <c r="HGW11" s="854"/>
      <c r="HGX11" s="854"/>
      <c r="HGY11" s="854"/>
      <c r="HGZ11" s="854"/>
      <c r="HHA11" s="854"/>
      <c r="HHB11" s="854"/>
      <c r="HHC11" s="854"/>
      <c r="HHD11" s="854"/>
      <c r="HHE11" s="854"/>
      <c r="HHF11" s="854"/>
      <c r="HHG11" s="854"/>
      <c r="HHH11" s="854"/>
      <c r="HHI11" s="854"/>
      <c r="HHJ11" s="854"/>
      <c r="HHK11" s="854"/>
      <c r="HHL11" s="854"/>
      <c r="HHM11" s="854"/>
      <c r="HHN11" s="854"/>
      <c r="HHO11" s="854"/>
      <c r="HHP11" s="854"/>
      <c r="HHQ11" s="854"/>
      <c r="HHR11" s="854"/>
      <c r="HHS11" s="854"/>
      <c r="HHT11" s="854"/>
      <c r="HHU11" s="854"/>
      <c r="HHV11" s="854"/>
      <c r="HHW11" s="854"/>
      <c r="HHX11" s="854"/>
      <c r="HHY11" s="854"/>
      <c r="HHZ11" s="854"/>
      <c r="HIA11" s="854"/>
      <c r="HIB11" s="854"/>
      <c r="HIC11" s="854"/>
      <c r="HID11" s="854"/>
      <c r="HIE11" s="854"/>
      <c r="HIF11" s="854"/>
      <c r="HIG11" s="854"/>
      <c r="HIH11" s="854"/>
      <c r="HII11" s="854"/>
      <c r="HIJ11" s="854"/>
      <c r="HIK11" s="854"/>
      <c r="HIL11" s="854"/>
      <c r="HIM11" s="854"/>
      <c r="HIN11" s="854"/>
      <c r="HIO11" s="854"/>
      <c r="HIP11" s="854"/>
      <c r="HIQ11" s="854"/>
      <c r="HIR11" s="854"/>
      <c r="HIS11" s="854"/>
      <c r="HIT11" s="854"/>
      <c r="HIU11" s="854"/>
      <c r="HIV11" s="854"/>
      <c r="HIW11" s="854"/>
      <c r="HIX11" s="854"/>
      <c r="HIY11" s="854"/>
      <c r="HIZ11" s="854"/>
      <c r="HJA11" s="854"/>
      <c r="HJB11" s="854"/>
      <c r="HJC11" s="854"/>
      <c r="HJD11" s="854"/>
      <c r="HJE11" s="854"/>
      <c r="HJF11" s="854"/>
      <c r="HJG11" s="854"/>
      <c r="HJH11" s="854"/>
      <c r="HJI11" s="854"/>
      <c r="HJJ11" s="854"/>
      <c r="HJK11" s="854"/>
      <c r="HJL11" s="854"/>
      <c r="HJM11" s="854"/>
      <c r="HJN11" s="854"/>
      <c r="HJO11" s="854"/>
      <c r="HJP11" s="854"/>
      <c r="HJQ11" s="854"/>
      <c r="HJR11" s="854"/>
      <c r="HJS11" s="854"/>
      <c r="HJT11" s="854"/>
      <c r="HJU11" s="854"/>
      <c r="HJV11" s="854"/>
      <c r="HJW11" s="854"/>
      <c r="HJX11" s="854"/>
      <c r="HJY11" s="854"/>
      <c r="HJZ11" s="854"/>
      <c r="HKA11" s="854"/>
      <c r="HKB11" s="854"/>
      <c r="HKC11" s="854"/>
      <c r="HKD11" s="854"/>
      <c r="HKE11" s="854"/>
      <c r="HKF11" s="854"/>
      <c r="HKG11" s="854"/>
      <c r="HKH11" s="854"/>
      <c r="HKI11" s="854"/>
      <c r="HKJ11" s="854"/>
      <c r="HKK11" s="854"/>
      <c r="HKL11" s="854"/>
      <c r="HKM11" s="854"/>
      <c r="HKN11" s="854"/>
      <c r="HKO11" s="854"/>
      <c r="HKP11" s="854"/>
      <c r="HKQ11" s="854"/>
      <c r="HKR11" s="854"/>
      <c r="HKS11" s="854"/>
      <c r="HKT11" s="854"/>
      <c r="HKU11" s="854"/>
      <c r="HKV11" s="854"/>
      <c r="HKW11" s="854"/>
      <c r="HKX11" s="854"/>
      <c r="HKY11" s="854"/>
      <c r="HKZ11" s="854"/>
      <c r="HLA11" s="854"/>
      <c r="HLB11" s="854"/>
      <c r="HLC11" s="854"/>
      <c r="HLD11" s="854"/>
      <c r="HLE11" s="854"/>
      <c r="HLF11" s="854"/>
      <c r="HLG11" s="854"/>
      <c r="HLH11" s="854"/>
      <c r="HLI11" s="854"/>
      <c r="HLJ11" s="854"/>
      <c r="HLK11" s="854"/>
      <c r="HLL11" s="854"/>
      <c r="HLM11" s="854"/>
      <c r="HLN11" s="854"/>
      <c r="HLO11" s="854"/>
      <c r="HLP11" s="854"/>
      <c r="HLQ11" s="854"/>
      <c r="HLR11" s="854"/>
      <c r="HLS11" s="854"/>
      <c r="HLT11" s="854"/>
      <c r="HLU11" s="854"/>
      <c r="HLV11" s="854"/>
      <c r="HLW11" s="854"/>
      <c r="HLX11" s="854"/>
      <c r="HLY11" s="854"/>
      <c r="HLZ11" s="854"/>
      <c r="HMA11" s="854"/>
      <c r="HMB11" s="854"/>
      <c r="HMC11" s="854"/>
      <c r="HMD11" s="854"/>
      <c r="HME11" s="854"/>
      <c r="HMF11" s="854"/>
      <c r="HMG11" s="854"/>
      <c r="HMH11" s="854"/>
      <c r="HMI11" s="854"/>
      <c r="HMJ11" s="854"/>
      <c r="HMK11" s="854"/>
      <c r="HML11" s="854"/>
      <c r="HMM11" s="854"/>
      <c r="HMN11" s="854"/>
      <c r="HMO11" s="854"/>
      <c r="HMP11" s="854"/>
      <c r="HMQ11" s="854"/>
      <c r="HMR11" s="854"/>
      <c r="HMS11" s="854"/>
      <c r="HMT11" s="854"/>
      <c r="HMU11" s="854"/>
      <c r="HMV11" s="854"/>
      <c r="HMW11" s="854"/>
      <c r="HMX11" s="854"/>
      <c r="HMY11" s="854"/>
      <c r="HMZ11" s="854"/>
      <c r="HNA11" s="854"/>
      <c r="HNB11" s="854"/>
      <c r="HNC11" s="854"/>
      <c r="HND11" s="854"/>
      <c r="HNE11" s="854"/>
      <c r="HNF11" s="854"/>
      <c r="HNG11" s="854"/>
      <c r="HNH11" s="854"/>
      <c r="HNI11" s="854"/>
      <c r="HNJ11" s="854"/>
      <c r="HNK11" s="854"/>
      <c r="HNL11" s="854"/>
      <c r="HNM11" s="854"/>
      <c r="HNN11" s="854"/>
      <c r="HNO11" s="854"/>
      <c r="HNP11" s="854"/>
      <c r="HNQ11" s="854"/>
      <c r="HNR11" s="854"/>
      <c r="HNS11" s="854"/>
      <c r="HNT11" s="854"/>
      <c r="HNU11" s="854"/>
      <c r="HNV11" s="854"/>
      <c r="HNW11" s="854"/>
      <c r="HNX11" s="854"/>
      <c r="HNY11" s="854"/>
      <c r="HNZ11" s="854"/>
      <c r="HOA11" s="854"/>
      <c r="HOB11" s="854"/>
      <c r="HOC11" s="854"/>
      <c r="HOD11" s="854"/>
      <c r="HOE11" s="854"/>
      <c r="HOF11" s="854"/>
      <c r="HOG11" s="854"/>
      <c r="HOH11" s="854"/>
      <c r="HOI11" s="854"/>
      <c r="HOJ11" s="854"/>
      <c r="HOK11" s="854"/>
      <c r="HOL11" s="854"/>
      <c r="HOM11" s="854"/>
      <c r="HON11" s="854"/>
      <c r="HOO11" s="854"/>
      <c r="HOP11" s="854"/>
      <c r="HOQ11" s="854"/>
      <c r="HOR11" s="854"/>
      <c r="HOS11" s="854"/>
      <c r="HOT11" s="854"/>
      <c r="HOU11" s="854"/>
      <c r="HOV11" s="854"/>
      <c r="HOW11" s="854"/>
      <c r="HOX11" s="854"/>
      <c r="HOY11" s="854"/>
      <c r="HOZ11" s="854"/>
      <c r="HPA11" s="854"/>
      <c r="HPB11" s="854"/>
      <c r="HPC11" s="854"/>
      <c r="HPD11" s="854"/>
      <c r="HPE11" s="854"/>
      <c r="HPF11" s="854"/>
      <c r="HPG11" s="854"/>
      <c r="HPH11" s="854"/>
      <c r="HPI11" s="854"/>
      <c r="HPJ11" s="854"/>
      <c r="HPK11" s="854"/>
      <c r="HPL11" s="854"/>
      <c r="HPM11" s="854"/>
      <c r="HPN11" s="854"/>
      <c r="HPO11" s="854"/>
      <c r="HPP11" s="854"/>
      <c r="HPQ11" s="854"/>
      <c r="HPR11" s="854"/>
      <c r="HPS11" s="854"/>
      <c r="HPT11" s="854"/>
      <c r="HPU11" s="854"/>
      <c r="HPV11" s="854"/>
      <c r="HPW11" s="854"/>
      <c r="HPX11" s="854"/>
      <c r="HPY11" s="854"/>
      <c r="HPZ11" s="854"/>
      <c r="HQA11" s="854"/>
      <c r="HQB11" s="854"/>
      <c r="HQC11" s="854"/>
      <c r="HQD11" s="854"/>
      <c r="HQE11" s="854"/>
      <c r="HQF11" s="854"/>
      <c r="HQG11" s="854"/>
      <c r="HQH11" s="854"/>
      <c r="HQI11" s="854"/>
      <c r="HQJ11" s="854"/>
      <c r="HQK11" s="854"/>
      <c r="HQL11" s="854"/>
      <c r="HQM11" s="854"/>
      <c r="HQN11" s="854"/>
      <c r="HQO11" s="854"/>
      <c r="HQP11" s="854"/>
      <c r="HQQ11" s="854"/>
      <c r="HQR11" s="854"/>
      <c r="HQS11" s="854"/>
      <c r="HQT11" s="854"/>
      <c r="HQU11" s="854"/>
      <c r="HQV11" s="854"/>
      <c r="HQW11" s="854"/>
      <c r="HQX11" s="854"/>
      <c r="HQY11" s="854"/>
      <c r="HQZ11" s="854"/>
      <c r="HRA11" s="854"/>
      <c r="HRB11" s="854"/>
      <c r="HRC11" s="854"/>
      <c r="HRD11" s="854"/>
      <c r="HRE11" s="854"/>
      <c r="HRF11" s="854"/>
      <c r="HRG11" s="854"/>
      <c r="HRH11" s="854"/>
      <c r="HRI11" s="854"/>
      <c r="HRJ11" s="854"/>
      <c r="HRK11" s="854"/>
      <c r="HRL11" s="854"/>
      <c r="HRM11" s="854"/>
      <c r="HRN11" s="854"/>
      <c r="HRO11" s="854"/>
      <c r="HRP11" s="854"/>
      <c r="HRQ11" s="854"/>
      <c r="HRR11" s="854"/>
      <c r="HRS11" s="854"/>
      <c r="HRT11" s="854"/>
      <c r="HRU11" s="854"/>
      <c r="HRV11" s="854"/>
      <c r="HRW11" s="854"/>
      <c r="HRX11" s="854"/>
      <c r="HRY11" s="854"/>
      <c r="HRZ11" s="854"/>
      <c r="HSA11" s="854"/>
      <c r="HSB11" s="854"/>
      <c r="HSC11" s="854"/>
      <c r="HSD11" s="854"/>
      <c r="HSE11" s="854"/>
      <c r="HSF11" s="854"/>
      <c r="HSG11" s="854"/>
      <c r="HSH11" s="854"/>
      <c r="HSI11" s="854"/>
      <c r="HSJ11" s="854"/>
      <c r="HSK11" s="854"/>
      <c r="HSL11" s="854"/>
      <c r="HSM11" s="854"/>
      <c r="HSN11" s="854"/>
      <c r="HSO11" s="854"/>
      <c r="HSP11" s="854"/>
      <c r="HSQ11" s="854"/>
      <c r="HSR11" s="854"/>
      <c r="HSS11" s="854"/>
      <c r="HST11" s="854"/>
      <c r="HSU11" s="854"/>
      <c r="HSV11" s="854"/>
      <c r="HSW11" s="854"/>
      <c r="HSX11" s="854"/>
      <c r="HSY11" s="854"/>
      <c r="HSZ11" s="854"/>
      <c r="HTA11" s="854"/>
      <c r="HTB11" s="854"/>
      <c r="HTC11" s="854"/>
      <c r="HTD11" s="854"/>
      <c r="HTE11" s="854"/>
      <c r="HTF11" s="854"/>
      <c r="HTG11" s="854"/>
      <c r="HTH11" s="854"/>
      <c r="HTI11" s="854"/>
      <c r="HTJ11" s="854"/>
      <c r="HTK11" s="854"/>
      <c r="HTL11" s="854"/>
      <c r="HTM11" s="854"/>
      <c r="HTN11" s="854"/>
      <c r="HTO11" s="854"/>
      <c r="HTP11" s="854"/>
      <c r="HTQ11" s="854"/>
      <c r="HTR11" s="854"/>
      <c r="HTS11" s="854"/>
      <c r="HTT11" s="854"/>
      <c r="HTU11" s="854"/>
      <c r="HTV11" s="854"/>
      <c r="HTW11" s="854"/>
      <c r="HTX11" s="854"/>
      <c r="HTY11" s="854"/>
      <c r="HTZ11" s="854"/>
      <c r="HUA11" s="854"/>
      <c r="HUB11" s="854"/>
      <c r="HUC11" s="854"/>
      <c r="HUD11" s="854"/>
      <c r="HUE11" s="854"/>
      <c r="HUF11" s="854"/>
      <c r="HUG11" s="854"/>
      <c r="HUH11" s="854"/>
      <c r="HUI11" s="854"/>
      <c r="HUJ11" s="854"/>
      <c r="HUK11" s="854"/>
      <c r="HUL11" s="854"/>
      <c r="HUM11" s="854"/>
      <c r="HUN11" s="854"/>
      <c r="HUO11" s="854"/>
      <c r="HUP11" s="854"/>
      <c r="HUQ11" s="854"/>
      <c r="HUR11" s="854"/>
      <c r="HUS11" s="854"/>
      <c r="HUT11" s="854"/>
      <c r="HUU11" s="854"/>
      <c r="HUV11" s="854"/>
      <c r="HUW11" s="854"/>
      <c r="HUX11" s="854"/>
      <c r="HUY11" s="854"/>
      <c r="HUZ11" s="854"/>
      <c r="HVA11" s="854"/>
      <c r="HVB11" s="854"/>
      <c r="HVC11" s="854"/>
      <c r="HVD11" s="854"/>
      <c r="HVE11" s="854"/>
      <c r="HVF11" s="854"/>
      <c r="HVG11" s="854"/>
      <c r="HVH11" s="854"/>
      <c r="HVI11" s="854"/>
      <c r="HVJ11" s="854"/>
      <c r="HVK11" s="854"/>
      <c r="HVL11" s="854"/>
      <c r="HVM11" s="854"/>
      <c r="HVN11" s="854"/>
      <c r="HVO11" s="854"/>
      <c r="HVP11" s="854"/>
      <c r="HVQ11" s="854"/>
      <c r="HVR11" s="854"/>
      <c r="HVS11" s="854"/>
      <c r="HVT11" s="854"/>
      <c r="HVU11" s="854"/>
      <c r="HVV11" s="854"/>
      <c r="HVW11" s="854"/>
      <c r="HVX11" s="854"/>
      <c r="HVY11" s="854"/>
      <c r="HVZ11" s="854"/>
      <c r="HWA11" s="854"/>
      <c r="HWB11" s="854"/>
      <c r="HWC11" s="854"/>
      <c r="HWD11" s="854"/>
      <c r="HWE11" s="854"/>
      <c r="HWF11" s="854"/>
      <c r="HWG11" s="854"/>
      <c r="HWH11" s="854"/>
      <c r="HWI11" s="854"/>
      <c r="HWJ11" s="854"/>
      <c r="HWK11" s="854"/>
      <c r="HWL11" s="854"/>
      <c r="HWM11" s="854"/>
      <c r="HWN11" s="854"/>
      <c r="HWO11" s="854"/>
      <c r="HWP11" s="854"/>
      <c r="HWQ11" s="854"/>
      <c r="HWR11" s="854"/>
      <c r="HWS11" s="854"/>
      <c r="HWT11" s="854"/>
      <c r="HWU11" s="854"/>
      <c r="HWV11" s="854"/>
      <c r="HWW11" s="854"/>
      <c r="HWX11" s="854"/>
      <c r="HWY11" s="854"/>
      <c r="HWZ11" s="854"/>
      <c r="HXA11" s="854"/>
      <c r="HXB11" s="854"/>
      <c r="HXC11" s="854"/>
      <c r="HXD11" s="854"/>
      <c r="HXE11" s="854"/>
      <c r="HXF11" s="854"/>
      <c r="HXG11" s="854"/>
      <c r="HXH11" s="854"/>
      <c r="HXI11" s="854"/>
      <c r="HXJ11" s="854"/>
      <c r="HXK11" s="854"/>
      <c r="HXL11" s="854"/>
      <c r="HXM11" s="854"/>
      <c r="HXN11" s="854"/>
      <c r="HXO11" s="854"/>
      <c r="HXP11" s="854"/>
      <c r="HXQ11" s="854"/>
      <c r="HXR11" s="854"/>
      <c r="HXS11" s="854"/>
      <c r="HXT11" s="854"/>
      <c r="HXU11" s="854"/>
      <c r="HXV11" s="854"/>
      <c r="HXW11" s="854"/>
      <c r="HXX11" s="854"/>
      <c r="HXY11" s="854"/>
      <c r="HXZ11" s="854"/>
      <c r="HYA11" s="854"/>
      <c r="HYB11" s="854"/>
      <c r="HYC11" s="854"/>
      <c r="HYD11" s="854"/>
      <c r="HYE11" s="854"/>
      <c r="HYF11" s="854"/>
      <c r="HYG11" s="854"/>
      <c r="HYH11" s="854"/>
      <c r="HYI11" s="854"/>
      <c r="HYJ11" s="854"/>
      <c r="HYK11" s="854"/>
      <c r="HYL11" s="854"/>
      <c r="HYM11" s="854"/>
      <c r="HYN11" s="854"/>
      <c r="HYO11" s="854"/>
      <c r="HYP11" s="854"/>
      <c r="HYQ11" s="854"/>
      <c r="HYR11" s="854"/>
      <c r="HYS11" s="854"/>
      <c r="HYT11" s="854"/>
      <c r="HYU11" s="854"/>
      <c r="HYV11" s="854"/>
      <c r="HYW11" s="854"/>
      <c r="HYX11" s="854"/>
      <c r="HYY11" s="854"/>
      <c r="HYZ11" s="854"/>
      <c r="HZA11" s="854"/>
      <c r="HZB11" s="854"/>
      <c r="HZC11" s="854"/>
      <c r="HZD11" s="854"/>
      <c r="HZE11" s="854"/>
      <c r="HZF11" s="854"/>
      <c r="HZG11" s="854"/>
      <c r="HZH11" s="854"/>
      <c r="HZI11" s="854"/>
      <c r="HZJ11" s="854"/>
      <c r="HZK11" s="854"/>
      <c r="HZL11" s="854"/>
      <c r="HZM11" s="854"/>
      <c r="HZN11" s="854"/>
      <c r="HZO11" s="854"/>
      <c r="HZP11" s="854"/>
      <c r="HZQ11" s="854"/>
      <c r="HZR11" s="854"/>
      <c r="HZS11" s="854"/>
      <c r="HZT11" s="854"/>
      <c r="HZU11" s="854"/>
      <c r="HZV11" s="854"/>
      <c r="HZW11" s="854"/>
      <c r="HZX11" s="854"/>
      <c r="HZY11" s="854"/>
      <c r="HZZ11" s="854"/>
      <c r="IAA11" s="854"/>
      <c r="IAB11" s="854"/>
      <c r="IAC11" s="854"/>
      <c r="IAD11" s="854"/>
      <c r="IAE11" s="854"/>
      <c r="IAF11" s="854"/>
      <c r="IAG11" s="854"/>
      <c r="IAH11" s="854"/>
      <c r="IAI11" s="854"/>
      <c r="IAJ11" s="854"/>
      <c r="IAK11" s="854"/>
      <c r="IAL11" s="854"/>
      <c r="IAM11" s="854"/>
      <c r="IAN11" s="854"/>
      <c r="IAO11" s="854"/>
      <c r="IAP11" s="854"/>
      <c r="IAQ11" s="854"/>
      <c r="IAR11" s="854"/>
      <c r="IAS11" s="854"/>
      <c r="IAT11" s="854"/>
      <c r="IAU11" s="854"/>
      <c r="IAV11" s="854"/>
      <c r="IAW11" s="854"/>
      <c r="IAX11" s="854"/>
      <c r="IAY11" s="854"/>
      <c r="IAZ11" s="854"/>
      <c r="IBA11" s="854"/>
      <c r="IBB11" s="854"/>
      <c r="IBC11" s="854"/>
      <c r="IBD11" s="854"/>
      <c r="IBE11" s="854"/>
      <c r="IBF11" s="854"/>
      <c r="IBG11" s="854"/>
      <c r="IBH11" s="854"/>
      <c r="IBI11" s="854"/>
      <c r="IBJ11" s="854"/>
      <c r="IBK11" s="854"/>
      <c r="IBL11" s="854"/>
      <c r="IBM11" s="854"/>
      <c r="IBN11" s="854"/>
      <c r="IBO11" s="854"/>
      <c r="IBP11" s="854"/>
      <c r="IBQ11" s="854"/>
      <c r="IBR11" s="854"/>
      <c r="IBS11" s="854"/>
      <c r="IBT11" s="854"/>
      <c r="IBU11" s="854"/>
      <c r="IBV11" s="854"/>
      <c r="IBW11" s="854"/>
      <c r="IBX11" s="854"/>
      <c r="IBY11" s="854"/>
      <c r="IBZ11" s="854"/>
      <c r="ICA11" s="854"/>
      <c r="ICB11" s="854"/>
      <c r="ICC11" s="854"/>
      <c r="ICD11" s="854"/>
      <c r="ICE11" s="854"/>
      <c r="ICF11" s="854"/>
      <c r="ICG11" s="854"/>
      <c r="ICH11" s="854"/>
      <c r="ICI11" s="854"/>
      <c r="ICJ11" s="854"/>
      <c r="ICK11" s="854"/>
      <c r="ICL11" s="854"/>
      <c r="ICM11" s="854"/>
      <c r="ICN11" s="854"/>
      <c r="ICO11" s="854"/>
      <c r="ICP11" s="854"/>
      <c r="ICQ11" s="854"/>
      <c r="ICR11" s="854"/>
      <c r="ICS11" s="854"/>
      <c r="ICT11" s="854"/>
      <c r="ICU11" s="854"/>
      <c r="ICV11" s="854"/>
      <c r="ICW11" s="854"/>
      <c r="ICX11" s="854"/>
      <c r="ICY11" s="854"/>
      <c r="ICZ11" s="854"/>
      <c r="IDA11" s="854"/>
      <c r="IDB11" s="854"/>
      <c r="IDC11" s="854"/>
      <c r="IDD11" s="854"/>
      <c r="IDE11" s="854"/>
      <c r="IDF11" s="854"/>
      <c r="IDG11" s="854"/>
      <c r="IDH11" s="854"/>
      <c r="IDI11" s="854"/>
      <c r="IDJ11" s="854"/>
      <c r="IDK11" s="854"/>
      <c r="IDL11" s="854"/>
      <c r="IDM11" s="854"/>
      <c r="IDN11" s="854"/>
      <c r="IDO11" s="854"/>
      <c r="IDP11" s="854"/>
      <c r="IDQ11" s="854"/>
      <c r="IDR11" s="854"/>
      <c r="IDS11" s="854"/>
      <c r="IDT11" s="854"/>
      <c r="IDU11" s="854"/>
      <c r="IDV11" s="854"/>
      <c r="IDW11" s="854"/>
      <c r="IDX11" s="854"/>
      <c r="IDY11" s="854"/>
      <c r="IDZ11" s="854"/>
      <c r="IEA11" s="854"/>
      <c r="IEB11" s="854"/>
      <c r="IEC11" s="854"/>
      <c r="IED11" s="854"/>
      <c r="IEE11" s="854"/>
      <c r="IEF11" s="854"/>
      <c r="IEG11" s="854"/>
      <c r="IEH11" s="854"/>
      <c r="IEI11" s="854"/>
      <c r="IEJ11" s="854"/>
      <c r="IEK11" s="854"/>
      <c r="IEL11" s="854"/>
      <c r="IEM11" s="854"/>
      <c r="IEN11" s="854"/>
      <c r="IEO11" s="854"/>
      <c r="IEP11" s="854"/>
      <c r="IEQ11" s="854"/>
      <c r="IER11" s="854"/>
      <c r="IES11" s="854"/>
      <c r="IET11" s="854"/>
      <c r="IEU11" s="854"/>
      <c r="IEV11" s="854"/>
      <c r="IEW11" s="854"/>
      <c r="IEX11" s="854"/>
      <c r="IEY11" s="854"/>
      <c r="IEZ11" s="854"/>
      <c r="IFA11" s="854"/>
      <c r="IFB11" s="854"/>
      <c r="IFC11" s="854"/>
      <c r="IFD11" s="854"/>
      <c r="IFE11" s="854"/>
      <c r="IFF11" s="854"/>
      <c r="IFG11" s="854"/>
      <c r="IFH11" s="854"/>
      <c r="IFI11" s="854"/>
      <c r="IFJ11" s="854"/>
      <c r="IFK11" s="854"/>
      <c r="IFL11" s="854"/>
      <c r="IFM11" s="854"/>
      <c r="IFN11" s="854"/>
      <c r="IFO11" s="854"/>
      <c r="IFP11" s="854"/>
      <c r="IFQ11" s="854"/>
      <c r="IFR11" s="854"/>
      <c r="IFS11" s="854"/>
      <c r="IFT11" s="854"/>
      <c r="IFU11" s="854"/>
      <c r="IFV11" s="854"/>
      <c r="IFW11" s="854"/>
      <c r="IFX11" s="854"/>
      <c r="IFY11" s="854"/>
      <c r="IFZ11" s="854"/>
      <c r="IGA11" s="854"/>
      <c r="IGB11" s="854"/>
      <c r="IGC11" s="854"/>
      <c r="IGD11" s="854"/>
      <c r="IGE11" s="854"/>
      <c r="IGF11" s="854"/>
      <c r="IGG11" s="854"/>
      <c r="IGH11" s="854"/>
      <c r="IGI11" s="854"/>
      <c r="IGJ11" s="854"/>
      <c r="IGK11" s="854"/>
      <c r="IGL11" s="854"/>
      <c r="IGM11" s="854"/>
      <c r="IGN11" s="854"/>
      <c r="IGO11" s="854"/>
      <c r="IGP11" s="854"/>
      <c r="IGQ11" s="854"/>
      <c r="IGR11" s="854"/>
      <c r="IGS11" s="854"/>
      <c r="IGT11" s="854"/>
      <c r="IGU11" s="854"/>
      <c r="IGV11" s="854"/>
      <c r="IGW11" s="854"/>
      <c r="IGX11" s="854"/>
      <c r="IGY11" s="854"/>
      <c r="IGZ11" s="854"/>
      <c r="IHA11" s="854"/>
      <c r="IHB11" s="854"/>
      <c r="IHC11" s="854"/>
      <c r="IHD11" s="854"/>
      <c r="IHE11" s="854"/>
      <c r="IHF11" s="854"/>
      <c r="IHG11" s="854"/>
      <c r="IHH11" s="854"/>
      <c r="IHI11" s="854"/>
      <c r="IHJ11" s="854"/>
      <c r="IHK11" s="854"/>
      <c r="IHL11" s="854"/>
      <c r="IHM11" s="854"/>
      <c r="IHN11" s="854"/>
      <c r="IHO11" s="854"/>
      <c r="IHP11" s="854"/>
      <c r="IHQ11" s="854"/>
      <c r="IHR11" s="854"/>
      <c r="IHS11" s="854"/>
      <c r="IHT11" s="854"/>
      <c r="IHU11" s="854"/>
      <c r="IHV11" s="854"/>
      <c r="IHW11" s="854"/>
      <c r="IHX11" s="854"/>
      <c r="IHY11" s="854"/>
      <c r="IHZ11" s="854"/>
      <c r="IIA11" s="854"/>
      <c r="IIB11" s="854"/>
      <c r="IIC11" s="854"/>
      <c r="IID11" s="854"/>
      <c r="IIE11" s="854"/>
      <c r="IIF11" s="854"/>
      <c r="IIG11" s="854"/>
      <c r="IIH11" s="854"/>
      <c r="III11" s="854"/>
      <c r="IIJ11" s="854"/>
      <c r="IIK11" s="854"/>
      <c r="IIL11" s="854"/>
      <c r="IIM11" s="854"/>
      <c r="IIN11" s="854"/>
      <c r="IIO11" s="854"/>
      <c r="IIP11" s="854"/>
      <c r="IIQ11" s="854"/>
      <c r="IIR11" s="854"/>
      <c r="IIS11" s="854"/>
      <c r="IIT11" s="854"/>
      <c r="IIU11" s="854"/>
      <c r="IIV11" s="854"/>
      <c r="IIW11" s="854"/>
      <c r="IIX11" s="854"/>
      <c r="IIY11" s="854"/>
      <c r="IIZ11" s="854"/>
      <c r="IJA11" s="854"/>
      <c r="IJB11" s="854"/>
      <c r="IJC11" s="854"/>
      <c r="IJD11" s="854"/>
      <c r="IJE11" s="854"/>
      <c r="IJF11" s="854"/>
      <c r="IJG11" s="854"/>
      <c r="IJH11" s="854"/>
      <c r="IJI11" s="854"/>
      <c r="IJJ11" s="854"/>
      <c r="IJK11" s="854"/>
      <c r="IJL11" s="854"/>
      <c r="IJM11" s="854"/>
      <c r="IJN11" s="854"/>
      <c r="IJO11" s="854"/>
      <c r="IJP11" s="854"/>
      <c r="IJQ11" s="854"/>
      <c r="IJR11" s="854"/>
      <c r="IJS11" s="854"/>
      <c r="IJT11" s="854"/>
      <c r="IJU11" s="854"/>
      <c r="IJV11" s="854"/>
      <c r="IJW11" s="854"/>
      <c r="IJX11" s="854"/>
      <c r="IJY11" s="854"/>
      <c r="IJZ11" s="854"/>
      <c r="IKA11" s="854"/>
      <c r="IKB11" s="854"/>
      <c r="IKC11" s="854"/>
      <c r="IKD11" s="854"/>
      <c r="IKE11" s="854"/>
      <c r="IKF11" s="854"/>
      <c r="IKG11" s="854"/>
      <c r="IKH11" s="854"/>
      <c r="IKI11" s="854"/>
      <c r="IKJ11" s="854"/>
      <c r="IKK11" s="854"/>
      <c r="IKL11" s="854"/>
      <c r="IKM11" s="854"/>
      <c r="IKN11" s="854"/>
      <c r="IKO11" s="854"/>
      <c r="IKP11" s="854"/>
      <c r="IKQ11" s="854"/>
      <c r="IKR11" s="854"/>
      <c r="IKS11" s="854"/>
      <c r="IKT11" s="854"/>
      <c r="IKU11" s="854"/>
      <c r="IKV11" s="854"/>
      <c r="IKW11" s="854"/>
      <c r="IKX11" s="854"/>
      <c r="IKY11" s="854"/>
      <c r="IKZ11" s="854"/>
      <c r="ILA11" s="854"/>
      <c r="ILB11" s="854"/>
      <c r="ILC11" s="854"/>
      <c r="ILD11" s="854"/>
      <c r="ILE11" s="854"/>
      <c r="ILF11" s="854"/>
      <c r="ILG11" s="854"/>
      <c r="ILH11" s="854"/>
      <c r="ILI11" s="854"/>
      <c r="ILJ11" s="854"/>
      <c r="ILK11" s="854"/>
      <c r="ILL11" s="854"/>
      <c r="ILM11" s="854"/>
      <c r="ILN11" s="854"/>
      <c r="ILO11" s="854"/>
      <c r="ILP11" s="854"/>
      <c r="ILQ11" s="854"/>
      <c r="ILR11" s="854"/>
      <c r="ILS11" s="854"/>
      <c r="ILT11" s="854"/>
      <c r="ILU11" s="854"/>
      <c r="ILV11" s="854"/>
      <c r="ILW11" s="854"/>
      <c r="ILX11" s="854"/>
      <c r="ILY11" s="854"/>
      <c r="ILZ11" s="854"/>
      <c r="IMA11" s="854"/>
      <c r="IMB11" s="854"/>
      <c r="IMC11" s="854"/>
      <c r="IMD11" s="854"/>
      <c r="IME11" s="854"/>
      <c r="IMF11" s="854"/>
      <c r="IMG11" s="854"/>
      <c r="IMH11" s="854"/>
      <c r="IMI11" s="854"/>
      <c r="IMJ11" s="854"/>
      <c r="IMK11" s="854"/>
      <c r="IML11" s="854"/>
      <c r="IMM11" s="854"/>
      <c r="IMN11" s="854"/>
      <c r="IMO11" s="854"/>
      <c r="IMP11" s="854"/>
      <c r="IMQ11" s="854"/>
      <c r="IMR11" s="854"/>
      <c r="IMS11" s="854"/>
      <c r="IMT11" s="854"/>
      <c r="IMU11" s="854"/>
      <c r="IMV11" s="854"/>
      <c r="IMW11" s="854"/>
      <c r="IMX11" s="854"/>
      <c r="IMY11" s="854"/>
      <c r="IMZ11" s="854"/>
      <c r="INA11" s="854"/>
      <c r="INB11" s="854"/>
      <c r="INC11" s="854"/>
      <c r="IND11" s="854"/>
      <c r="INE11" s="854"/>
      <c r="INF11" s="854"/>
      <c r="ING11" s="854"/>
      <c r="INH11" s="854"/>
      <c r="INI11" s="854"/>
      <c r="INJ11" s="854"/>
      <c r="INK11" s="854"/>
      <c r="INL11" s="854"/>
      <c r="INM11" s="854"/>
      <c r="INN11" s="854"/>
      <c r="INO11" s="854"/>
      <c r="INP11" s="854"/>
      <c r="INQ11" s="854"/>
      <c r="INR11" s="854"/>
      <c r="INS11" s="854"/>
      <c r="INT11" s="854"/>
      <c r="INU11" s="854"/>
      <c r="INV11" s="854"/>
      <c r="INW11" s="854"/>
      <c r="INX11" s="854"/>
      <c r="INY11" s="854"/>
      <c r="INZ11" s="854"/>
      <c r="IOA11" s="854"/>
      <c r="IOB11" s="854"/>
      <c r="IOC11" s="854"/>
      <c r="IOD11" s="854"/>
      <c r="IOE11" s="854"/>
      <c r="IOF11" s="854"/>
      <c r="IOG11" s="854"/>
      <c r="IOH11" s="854"/>
      <c r="IOI11" s="854"/>
      <c r="IOJ11" s="854"/>
      <c r="IOK11" s="854"/>
      <c r="IOL11" s="854"/>
      <c r="IOM11" s="854"/>
      <c r="ION11" s="854"/>
      <c r="IOO11" s="854"/>
      <c r="IOP11" s="854"/>
      <c r="IOQ11" s="854"/>
      <c r="IOR11" s="854"/>
      <c r="IOS11" s="854"/>
      <c r="IOT11" s="854"/>
      <c r="IOU11" s="854"/>
      <c r="IOV11" s="854"/>
      <c r="IOW11" s="854"/>
      <c r="IOX11" s="854"/>
      <c r="IOY11" s="854"/>
      <c r="IOZ11" s="854"/>
      <c r="IPA11" s="854"/>
      <c r="IPB11" s="854"/>
      <c r="IPC11" s="854"/>
      <c r="IPD11" s="854"/>
      <c r="IPE11" s="854"/>
      <c r="IPF11" s="854"/>
      <c r="IPG11" s="854"/>
      <c r="IPH11" s="854"/>
      <c r="IPI11" s="854"/>
      <c r="IPJ11" s="854"/>
      <c r="IPK11" s="854"/>
      <c r="IPL11" s="854"/>
      <c r="IPM11" s="854"/>
      <c r="IPN11" s="854"/>
      <c r="IPO11" s="854"/>
      <c r="IPP11" s="854"/>
      <c r="IPQ11" s="854"/>
      <c r="IPR11" s="854"/>
      <c r="IPS11" s="854"/>
      <c r="IPT11" s="854"/>
      <c r="IPU11" s="854"/>
      <c r="IPV11" s="854"/>
      <c r="IPW11" s="854"/>
      <c r="IPX11" s="854"/>
      <c r="IPY11" s="854"/>
      <c r="IPZ11" s="854"/>
      <c r="IQA11" s="854"/>
      <c r="IQB11" s="854"/>
      <c r="IQC11" s="854"/>
      <c r="IQD11" s="854"/>
      <c r="IQE11" s="854"/>
      <c r="IQF11" s="854"/>
      <c r="IQG11" s="854"/>
      <c r="IQH11" s="854"/>
      <c r="IQI11" s="854"/>
      <c r="IQJ11" s="854"/>
      <c r="IQK11" s="854"/>
      <c r="IQL11" s="854"/>
      <c r="IQM11" s="854"/>
      <c r="IQN11" s="854"/>
      <c r="IQO11" s="854"/>
      <c r="IQP11" s="854"/>
      <c r="IQQ11" s="854"/>
      <c r="IQR11" s="854"/>
      <c r="IQS11" s="854"/>
      <c r="IQT11" s="854"/>
      <c r="IQU11" s="854"/>
      <c r="IQV11" s="854"/>
      <c r="IQW11" s="854"/>
      <c r="IQX11" s="854"/>
      <c r="IQY11" s="854"/>
      <c r="IQZ11" s="854"/>
      <c r="IRA11" s="854"/>
      <c r="IRB11" s="854"/>
      <c r="IRC11" s="854"/>
      <c r="IRD11" s="854"/>
      <c r="IRE11" s="854"/>
      <c r="IRF11" s="854"/>
      <c r="IRG11" s="854"/>
      <c r="IRH11" s="854"/>
      <c r="IRI11" s="854"/>
      <c r="IRJ11" s="854"/>
      <c r="IRK11" s="854"/>
      <c r="IRL11" s="854"/>
      <c r="IRM11" s="854"/>
      <c r="IRN11" s="854"/>
      <c r="IRO11" s="854"/>
      <c r="IRP11" s="854"/>
      <c r="IRQ11" s="854"/>
      <c r="IRR11" s="854"/>
      <c r="IRS11" s="854"/>
      <c r="IRT11" s="854"/>
      <c r="IRU11" s="854"/>
      <c r="IRV11" s="854"/>
      <c r="IRW11" s="854"/>
      <c r="IRX11" s="854"/>
      <c r="IRY11" s="854"/>
      <c r="IRZ11" s="854"/>
      <c r="ISA11" s="854"/>
      <c r="ISB11" s="854"/>
      <c r="ISC11" s="854"/>
      <c r="ISD11" s="854"/>
      <c r="ISE11" s="854"/>
      <c r="ISF11" s="854"/>
      <c r="ISG11" s="854"/>
      <c r="ISH11" s="854"/>
      <c r="ISI11" s="854"/>
      <c r="ISJ11" s="854"/>
      <c r="ISK11" s="854"/>
      <c r="ISL11" s="854"/>
      <c r="ISM11" s="854"/>
      <c r="ISN11" s="854"/>
      <c r="ISO11" s="854"/>
      <c r="ISP11" s="854"/>
      <c r="ISQ11" s="854"/>
      <c r="ISR11" s="854"/>
      <c r="ISS11" s="854"/>
      <c r="IST11" s="854"/>
      <c r="ISU11" s="854"/>
      <c r="ISV11" s="854"/>
      <c r="ISW11" s="854"/>
      <c r="ISX11" s="854"/>
      <c r="ISY11" s="854"/>
      <c r="ISZ11" s="854"/>
      <c r="ITA11" s="854"/>
      <c r="ITB11" s="854"/>
      <c r="ITC11" s="854"/>
      <c r="ITD11" s="854"/>
      <c r="ITE11" s="854"/>
      <c r="ITF11" s="854"/>
      <c r="ITG11" s="854"/>
      <c r="ITH11" s="854"/>
      <c r="ITI11" s="854"/>
      <c r="ITJ11" s="854"/>
      <c r="ITK11" s="854"/>
      <c r="ITL11" s="854"/>
      <c r="ITM11" s="854"/>
      <c r="ITN11" s="854"/>
      <c r="ITO11" s="854"/>
      <c r="ITP11" s="854"/>
      <c r="ITQ11" s="854"/>
      <c r="ITR11" s="854"/>
      <c r="ITS11" s="854"/>
      <c r="ITT11" s="854"/>
      <c r="ITU11" s="854"/>
      <c r="ITV11" s="854"/>
      <c r="ITW11" s="854"/>
      <c r="ITX11" s="854"/>
      <c r="ITY11" s="854"/>
      <c r="ITZ11" s="854"/>
      <c r="IUA11" s="854"/>
      <c r="IUB11" s="854"/>
      <c r="IUC11" s="854"/>
      <c r="IUD11" s="854"/>
      <c r="IUE11" s="854"/>
      <c r="IUF11" s="854"/>
      <c r="IUG11" s="854"/>
      <c r="IUH11" s="854"/>
      <c r="IUI11" s="854"/>
      <c r="IUJ11" s="854"/>
      <c r="IUK11" s="854"/>
      <c r="IUL11" s="854"/>
      <c r="IUM11" s="854"/>
      <c r="IUN11" s="854"/>
      <c r="IUO11" s="854"/>
      <c r="IUP11" s="854"/>
      <c r="IUQ11" s="854"/>
      <c r="IUR11" s="854"/>
      <c r="IUS11" s="854"/>
      <c r="IUT11" s="854"/>
      <c r="IUU11" s="854"/>
      <c r="IUV11" s="854"/>
      <c r="IUW11" s="854"/>
      <c r="IUX11" s="854"/>
      <c r="IUY11" s="854"/>
      <c r="IUZ11" s="854"/>
      <c r="IVA11" s="854"/>
      <c r="IVB11" s="854"/>
      <c r="IVC11" s="854"/>
      <c r="IVD11" s="854"/>
      <c r="IVE11" s="854"/>
      <c r="IVF11" s="854"/>
      <c r="IVG11" s="854"/>
      <c r="IVH11" s="854"/>
      <c r="IVI11" s="854"/>
      <c r="IVJ11" s="854"/>
      <c r="IVK11" s="854"/>
      <c r="IVL11" s="854"/>
      <c r="IVM11" s="854"/>
      <c r="IVN11" s="854"/>
      <c r="IVO11" s="854"/>
      <c r="IVP11" s="854"/>
      <c r="IVQ11" s="854"/>
      <c r="IVR11" s="854"/>
      <c r="IVS11" s="854"/>
      <c r="IVT11" s="854"/>
      <c r="IVU11" s="854"/>
      <c r="IVV11" s="854"/>
      <c r="IVW11" s="854"/>
      <c r="IVX11" s="854"/>
      <c r="IVY11" s="854"/>
      <c r="IVZ11" s="854"/>
      <c r="IWA11" s="854"/>
      <c r="IWB11" s="854"/>
      <c r="IWC11" s="854"/>
      <c r="IWD11" s="854"/>
      <c r="IWE11" s="854"/>
      <c r="IWF11" s="854"/>
      <c r="IWG11" s="854"/>
      <c r="IWH11" s="854"/>
      <c r="IWI11" s="854"/>
      <c r="IWJ11" s="854"/>
      <c r="IWK11" s="854"/>
      <c r="IWL11" s="854"/>
      <c r="IWM11" s="854"/>
      <c r="IWN11" s="854"/>
      <c r="IWO11" s="854"/>
      <c r="IWP11" s="854"/>
      <c r="IWQ11" s="854"/>
      <c r="IWR11" s="854"/>
      <c r="IWS11" s="854"/>
      <c r="IWT11" s="854"/>
      <c r="IWU11" s="854"/>
      <c r="IWV11" s="854"/>
      <c r="IWW11" s="854"/>
      <c r="IWX11" s="854"/>
      <c r="IWY11" s="854"/>
      <c r="IWZ11" s="854"/>
      <c r="IXA11" s="854"/>
      <c r="IXB11" s="854"/>
      <c r="IXC11" s="854"/>
      <c r="IXD11" s="854"/>
      <c r="IXE11" s="854"/>
      <c r="IXF11" s="854"/>
      <c r="IXG11" s="854"/>
      <c r="IXH11" s="854"/>
      <c r="IXI11" s="854"/>
      <c r="IXJ11" s="854"/>
      <c r="IXK11" s="854"/>
      <c r="IXL11" s="854"/>
      <c r="IXM11" s="854"/>
      <c r="IXN11" s="854"/>
      <c r="IXO11" s="854"/>
      <c r="IXP11" s="854"/>
      <c r="IXQ11" s="854"/>
      <c r="IXR11" s="854"/>
      <c r="IXS11" s="854"/>
      <c r="IXT11" s="854"/>
      <c r="IXU11" s="854"/>
      <c r="IXV11" s="854"/>
      <c r="IXW11" s="854"/>
      <c r="IXX11" s="854"/>
      <c r="IXY11" s="854"/>
      <c r="IXZ11" s="854"/>
      <c r="IYA11" s="854"/>
      <c r="IYB11" s="854"/>
      <c r="IYC11" s="854"/>
      <c r="IYD11" s="854"/>
      <c r="IYE11" s="854"/>
      <c r="IYF11" s="854"/>
      <c r="IYG11" s="854"/>
      <c r="IYH11" s="854"/>
      <c r="IYI11" s="854"/>
      <c r="IYJ11" s="854"/>
      <c r="IYK11" s="854"/>
      <c r="IYL11" s="854"/>
      <c r="IYM11" s="854"/>
      <c r="IYN11" s="854"/>
      <c r="IYO11" s="854"/>
      <c r="IYP11" s="854"/>
      <c r="IYQ11" s="854"/>
      <c r="IYR11" s="854"/>
      <c r="IYS11" s="854"/>
      <c r="IYT11" s="854"/>
      <c r="IYU11" s="854"/>
      <c r="IYV11" s="854"/>
      <c r="IYW11" s="854"/>
      <c r="IYX11" s="854"/>
      <c r="IYY11" s="854"/>
      <c r="IYZ11" s="854"/>
      <c r="IZA11" s="854"/>
      <c r="IZB11" s="854"/>
      <c r="IZC11" s="854"/>
      <c r="IZD11" s="854"/>
      <c r="IZE11" s="854"/>
      <c r="IZF11" s="854"/>
      <c r="IZG11" s="854"/>
      <c r="IZH11" s="854"/>
      <c r="IZI11" s="854"/>
      <c r="IZJ11" s="854"/>
      <c r="IZK11" s="854"/>
      <c r="IZL11" s="854"/>
      <c r="IZM11" s="854"/>
      <c r="IZN11" s="854"/>
      <c r="IZO11" s="854"/>
      <c r="IZP11" s="854"/>
      <c r="IZQ11" s="854"/>
      <c r="IZR11" s="854"/>
      <c r="IZS11" s="854"/>
      <c r="IZT11" s="854"/>
      <c r="IZU11" s="854"/>
      <c r="IZV11" s="854"/>
      <c r="IZW11" s="854"/>
      <c r="IZX11" s="854"/>
      <c r="IZY11" s="854"/>
      <c r="IZZ11" s="854"/>
      <c r="JAA11" s="854"/>
      <c r="JAB11" s="854"/>
      <c r="JAC11" s="854"/>
      <c r="JAD11" s="854"/>
      <c r="JAE11" s="854"/>
      <c r="JAF11" s="854"/>
      <c r="JAG11" s="854"/>
      <c r="JAH11" s="854"/>
      <c r="JAI11" s="854"/>
      <c r="JAJ11" s="854"/>
      <c r="JAK11" s="854"/>
      <c r="JAL11" s="854"/>
      <c r="JAM11" s="854"/>
      <c r="JAN11" s="854"/>
      <c r="JAO11" s="854"/>
      <c r="JAP11" s="854"/>
      <c r="JAQ11" s="854"/>
      <c r="JAR11" s="854"/>
      <c r="JAS11" s="854"/>
      <c r="JAT11" s="854"/>
      <c r="JAU11" s="854"/>
      <c r="JAV11" s="854"/>
      <c r="JAW11" s="854"/>
      <c r="JAX11" s="854"/>
      <c r="JAY11" s="854"/>
      <c r="JAZ11" s="854"/>
      <c r="JBA11" s="854"/>
      <c r="JBB11" s="854"/>
      <c r="JBC11" s="854"/>
      <c r="JBD11" s="854"/>
      <c r="JBE11" s="854"/>
      <c r="JBF11" s="854"/>
      <c r="JBG11" s="854"/>
      <c r="JBH11" s="854"/>
      <c r="JBI11" s="854"/>
      <c r="JBJ11" s="854"/>
      <c r="JBK11" s="854"/>
      <c r="JBL11" s="854"/>
      <c r="JBM11" s="854"/>
      <c r="JBN11" s="854"/>
      <c r="JBO11" s="854"/>
      <c r="JBP11" s="854"/>
      <c r="JBQ11" s="854"/>
      <c r="JBR11" s="854"/>
      <c r="JBS11" s="854"/>
      <c r="JBT11" s="854"/>
      <c r="JBU11" s="854"/>
      <c r="JBV11" s="854"/>
      <c r="JBW11" s="854"/>
      <c r="JBX11" s="854"/>
      <c r="JBY11" s="854"/>
      <c r="JBZ11" s="854"/>
      <c r="JCA11" s="854"/>
      <c r="JCB11" s="854"/>
      <c r="JCC11" s="854"/>
      <c r="JCD11" s="854"/>
      <c r="JCE11" s="854"/>
      <c r="JCF11" s="854"/>
      <c r="JCG11" s="854"/>
      <c r="JCH11" s="854"/>
      <c r="JCI11" s="854"/>
      <c r="JCJ11" s="854"/>
      <c r="JCK11" s="854"/>
      <c r="JCL11" s="854"/>
      <c r="JCM11" s="854"/>
      <c r="JCN11" s="854"/>
      <c r="JCO11" s="854"/>
      <c r="JCP11" s="854"/>
      <c r="JCQ11" s="854"/>
      <c r="JCR11" s="854"/>
      <c r="JCS11" s="854"/>
      <c r="JCT11" s="854"/>
      <c r="JCU11" s="854"/>
      <c r="JCV11" s="854"/>
      <c r="JCW11" s="854"/>
      <c r="JCX11" s="854"/>
      <c r="JCY11" s="854"/>
      <c r="JCZ11" s="854"/>
      <c r="JDA11" s="854"/>
      <c r="JDB11" s="854"/>
      <c r="JDC11" s="854"/>
      <c r="JDD11" s="854"/>
      <c r="JDE11" s="854"/>
      <c r="JDF11" s="854"/>
      <c r="JDG11" s="854"/>
      <c r="JDH11" s="854"/>
      <c r="JDI11" s="854"/>
      <c r="JDJ11" s="854"/>
      <c r="JDK11" s="854"/>
      <c r="JDL11" s="854"/>
      <c r="JDM11" s="854"/>
      <c r="JDN11" s="854"/>
      <c r="JDO11" s="854"/>
      <c r="JDP11" s="854"/>
      <c r="JDQ11" s="854"/>
      <c r="JDR11" s="854"/>
      <c r="JDS11" s="854"/>
      <c r="JDT11" s="854"/>
      <c r="JDU11" s="854"/>
      <c r="JDV11" s="854"/>
      <c r="JDW11" s="854"/>
      <c r="JDX11" s="854"/>
      <c r="JDY11" s="854"/>
      <c r="JDZ11" s="854"/>
      <c r="JEA11" s="854"/>
      <c r="JEB11" s="854"/>
      <c r="JEC11" s="854"/>
      <c r="JED11" s="854"/>
      <c r="JEE11" s="854"/>
      <c r="JEF11" s="854"/>
      <c r="JEG11" s="854"/>
      <c r="JEH11" s="854"/>
      <c r="JEI11" s="854"/>
      <c r="JEJ11" s="854"/>
      <c r="JEK11" s="854"/>
      <c r="JEL11" s="854"/>
      <c r="JEM11" s="854"/>
      <c r="JEN11" s="854"/>
      <c r="JEO11" s="854"/>
      <c r="JEP11" s="854"/>
      <c r="JEQ11" s="854"/>
      <c r="JER11" s="854"/>
      <c r="JES11" s="854"/>
      <c r="JET11" s="854"/>
      <c r="JEU11" s="854"/>
      <c r="JEV11" s="854"/>
      <c r="JEW11" s="854"/>
      <c r="JEX11" s="854"/>
      <c r="JEY11" s="854"/>
      <c r="JEZ11" s="854"/>
      <c r="JFA11" s="854"/>
      <c r="JFB11" s="854"/>
      <c r="JFC11" s="854"/>
      <c r="JFD11" s="854"/>
      <c r="JFE11" s="854"/>
      <c r="JFF11" s="854"/>
      <c r="JFG11" s="854"/>
      <c r="JFH11" s="854"/>
      <c r="JFI11" s="854"/>
      <c r="JFJ11" s="854"/>
      <c r="JFK11" s="854"/>
      <c r="JFL11" s="854"/>
      <c r="JFM11" s="854"/>
      <c r="JFN11" s="854"/>
      <c r="JFO11" s="854"/>
      <c r="JFP11" s="854"/>
      <c r="JFQ11" s="854"/>
      <c r="JFR11" s="854"/>
      <c r="JFS11" s="854"/>
      <c r="JFT11" s="854"/>
      <c r="JFU11" s="854"/>
      <c r="JFV11" s="854"/>
      <c r="JFW11" s="854"/>
      <c r="JFX11" s="854"/>
      <c r="JFY11" s="854"/>
      <c r="JFZ11" s="854"/>
      <c r="JGA11" s="854"/>
      <c r="JGB11" s="854"/>
      <c r="JGC11" s="854"/>
      <c r="JGD11" s="854"/>
      <c r="JGE11" s="854"/>
      <c r="JGF11" s="854"/>
      <c r="JGG11" s="854"/>
      <c r="JGH11" s="854"/>
      <c r="JGI11" s="854"/>
      <c r="JGJ11" s="854"/>
      <c r="JGK11" s="854"/>
      <c r="JGL11" s="854"/>
      <c r="JGM11" s="854"/>
      <c r="JGN11" s="854"/>
      <c r="JGO11" s="854"/>
      <c r="JGP11" s="854"/>
      <c r="JGQ11" s="854"/>
      <c r="JGR11" s="854"/>
      <c r="JGS11" s="854"/>
      <c r="JGT11" s="854"/>
      <c r="JGU11" s="854"/>
      <c r="JGV11" s="854"/>
      <c r="JGW11" s="854"/>
      <c r="JGX11" s="854"/>
      <c r="JGY11" s="854"/>
      <c r="JGZ11" s="854"/>
      <c r="JHA11" s="854"/>
      <c r="JHB11" s="854"/>
      <c r="JHC11" s="854"/>
      <c r="JHD11" s="854"/>
      <c r="JHE11" s="854"/>
      <c r="JHF11" s="854"/>
      <c r="JHG11" s="854"/>
      <c r="JHH11" s="854"/>
      <c r="JHI11" s="854"/>
      <c r="JHJ11" s="854"/>
      <c r="JHK11" s="854"/>
      <c r="JHL11" s="854"/>
      <c r="JHM11" s="854"/>
      <c r="JHN11" s="854"/>
      <c r="JHO11" s="854"/>
      <c r="JHP11" s="854"/>
      <c r="JHQ11" s="854"/>
      <c r="JHR11" s="854"/>
      <c r="JHS11" s="854"/>
      <c r="JHT11" s="854"/>
      <c r="JHU11" s="854"/>
      <c r="JHV11" s="854"/>
      <c r="JHW11" s="854"/>
      <c r="JHX11" s="854"/>
      <c r="JHY11" s="854"/>
      <c r="JHZ11" s="854"/>
      <c r="JIA11" s="854"/>
      <c r="JIB11" s="854"/>
      <c r="JIC11" s="854"/>
      <c r="JID11" s="854"/>
      <c r="JIE11" s="854"/>
      <c r="JIF11" s="854"/>
      <c r="JIG11" s="854"/>
      <c r="JIH11" s="854"/>
      <c r="JII11" s="854"/>
      <c r="JIJ11" s="854"/>
      <c r="JIK11" s="854"/>
      <c r="JIL11" s="854"/>
      <c r="JIM11" s="854"/>
      <c r="JIN11" s="854"/>
      <c r="JIO11" s="854"/>
      <c r="JIP11" s="854"/>
      <c r="JIQ11" s="854"/>
      <c r="JIR11" s="854"/>
      <c r="JIS11" s="854"/>
      <c r="JIT11" s="854"/>
      <c r="JIU11" s="854"/>
      <c r="JIV11" s="854"/>
      <c r="JIW11" s="854"/>
      <c r="JIX11" s="854"/>
      <c r="JIY11" s="854"/>
      <c r="JIZ11" s="854"/>
      <c r="JJA11" s="854"/>
      <c r="JJB11" s="854"/>
      <c r="JJC11" s="854"/>
      <c r="JJD11" s="854"/>
      <c r="JJE11" s="854"/>
      <c r="JJF11" s="854"/>
      <c r="JJG11" s="854"/>
      <c r="JJH11" s="854"/>
      <c r="JJI11" s="854"/>
      <c r="JJJ11" s="854"/>
      <c r="JJK11" s="854"/>
      <c r="JJL11" s="854"/>
      <c r="JJM11" s="854"/>
      <c r="JJN11" s="854"/>
      <c r="JJO11" s="854"/>
      <c r="JJP11" s="854"/>
      <c r="JJQ11" s="854"/>
      <c r="JJR11" s="854"/>
      <c r="JJS11" s="854"/>
      <c r="JJT11" s="854"/>
      <c r="JJU11" s="854"/>
      <c r="JJV11" s="854"/>
      <c r="JJW11" s="854"/>
      <c r="JJX11" s="854"/>
      <c r="JJY11" s="854"/>
      <c r="JJZ11" s="854"/>
      <c r="JKA11" s="854"/>
      <c r="JKB11" s="854"/>
      <c r="JKC11" s="854"/>
      <c r="JKD11" s="854"/>
      <c r="JKE11" s="854"/>
      <c r="JKF11" s="854"/>
      <c r="JKG11" s="854"/>
      <c r="JKH11" s="854"/>
      <c r="JKI11" s="854"/>
      <c r="JKJ11" s="854"/>
      <c r="JKK11" s="854"/>
      <c r="JKL11" s="854"/>
      <c r="JKM11" s="854"/>
      <c r="JKN11" s="854"/>
      <c r="JKO11" s="854"/>
      <c r="JKP11" s="854"/>
      <c r="JKQ11" s="854"/>
      <c r="JKR11" s="854"/>
      <c r="JKS11" s="854"/>
      <c r="JKT11" s="854"/>
      <c r="JKU11" s="854"/>
      <c r="JKV11" s="854"/>
      <c r="JKW11" s="854"/>
      <c r="JKX11" s="854"/>
      <c r="JKY11" s="854"/>
      <c r="JKZ11" s="854"/>
      <c r="JLA11" s="854"/>
      <c r="JLB11" s="854"/>
      <c r="JLC11" s="854"/>
      <c r="JLD11" s="854"/>
      <c r="JLE11" s="854"/>
      <c r="JLF11" s="854"/>
      <c r="JLG11" s="854"/>
      <c r="JLH11" s="854"/>
      <c r="JLI11" s="854"/>
      <c r="JLJ11" s="854"/>
      <c r="JLK11" s="854"/>
      <c r="JLL11" s="854"/>
      <c r="JLM11" s="854"/>
      <c r="JLN11" s="854"/>
      <c r="JLO11" s="854"/>
      <c r="JLP11" s="854"/>
      <c r="JLQ11" s="854"/>
      <c r="JLR11" s="854"/>
      <c r="JLS11" s="854"/>
      <c r="JLT11" s="854"/>
      <c r="JLU11" s="854"/>
      <c r="JLV11" s="854"/>
      <c r="JLW11" s="854"/>
      <c r="JLX11" s="854"/>
      <c r="JLY11" s="854"/>
      <c r="JLZ11" s="854"/>
      <c r="JMA11" s="854"/>
      <c r="JMB11" s="854"/>
      <c r="JMC11" s="854"/>
      <c r="JMD11" s="854"/>
      <c r="JME11" s="854"/>
      <c r="JMF11" s="854"/>
      <c r="JMG11" s="854"/>
      <c r="JMH11" s="854"/>
      <c r="JMI11" s="854"/>
      <c r="JMJ11" s="854"/>
      <c r="JMK11" s="854"/>
      <c r="JML11" s="854"/>
      <c r="JMM11" s="854"/>
      <c r="JMN11" s="854"/>
      <c r="JMO11" s="854"/>
      <c r="JMP11" s="854"/>
      <c r="JMQ11" s="854"/>
      <c r="JMR11" s="854"/>
      <c r="JMS11" s="854"/>
      <c r="JMT11" s="854"/>
      <c r="JMU11" s="854"/>
      <c r="JMV11" s="854"/>
      <c r="JMW11" s="854"/>
      <c r="JMX11" s="854"/>
      <c r="JMY11" s="854"/>
      <c r="JMZ11" s="854"/>
      <c r="JNA11" s="854"/>
      <c r="JNB11" s="854"/>
      <c r="JNC11" s="854"/>
      <c r="JND11" s="854"/>
      <c r="JNE11" s="854"/>
      <c r="JNF11" s="854"/>
      <c r="JNG11" s="854"/>
      <c r="JNH11" s="854"/>
      <c r="JNI11" s="854"/>
      <c r="JNJ11" s="854"/>
      <c r="JNK11" s="854"/>
      <c r="JNL11" s="854"/>
      <c r="JNM11" s="854"/>
      <c r="JNN11" s="854"/>
      <c r="JNO11" s="854"/>
      <c r="JNP11" s="854"/>
      <c r="JNQ11" s="854"/>
      <c r="JNR11" s="854"/>
      <c r="JNS11" s="854"/>
      <c r="JNT11" s="854"/>
      <c r="JNU11" s="854"/>
      <c r="JNV11" s="854"/>
      <c r="JNW11" s="854"/>
      <c r="JNX11" s="854"/>
      <c r="JNY11" s="854"/>
      <c r="JNZ11" s="854"/>
      <c r="JOA11" s="854"/>
      <c r="JOB11" s="854"/>
      <c r="JOC11" s="854"/>
      <c r="JOD11" s="854"/>
      <c r="JOE11" s="854"/>
      <c r="JOF11" s="854"/>
      <c r="JOG11" s="854"/>
      <c r="JOH11" s="854"/>
      <c r="JOI11" s="854"/>
      <c r="JOJ11" s="854"/>
      <c r="JOK11" s="854"/>
      <c r="JOL11" s="854"/>
      <c r="JOM11" s="854"/>
      <c r="JON11" s="854"/>
      <c r="JOO11" s="854"/>
      <c r="JOP11" s="854"/>
      <c r="JOQ11" s="854"/>
      <c r="JOR11" s="854"/>
      <c r="JOS11" s="854"/>
      <c r="JOT11" s="854"/>
      <c r="JOU11" s="854"/>
      <c r="JOV11" s="854"/>
      <c r="JOW11" s="854"/>
      <c r="JOX11" s="854"/>
      <c r="JOY11" s="854"/>
      <c r="JOZ11" s="854"/>
      <c r="JPA11" s="854"/>
      <c r="JPB11" s="854"/>
      <c r="JPC11" s="854"/>
      <c r="JPD11" s="854"/>
      <c r="JPE11" s="854"/>
      <c r="JPF11" s="854"/>
      <c r="JPG11" s="854"/>
      <c r="JPH11" s="854"/>
      <c r="JPI11" s="854"/>
      <c r="JPJ11" s="854"/>
      <c r="JPK11" s="854"/>
      <c r="JPL11" s="854"/>
      <c r="JPM11" s="854"/>
      <c r="JPN11" s="854"/>
      <c r="JPO11" s="854"/>
      <c r="JPP11" s="854"/>
      <c r="JPQ11" s="854"/>
      <c r="JPR11" s="854"/>
      <c r="JPS11" s="854"/>
      <c r="JPT11" s="854"/>
      <c r="JPU11" s="854"/>
      <c r="JPV11" s="854"/>
      <c r="JPW11" s="854"/>
      <c r="JPX11" s="854"/>
      <c r="JPY11" s="854"/>
      <c r="JPZ11" s="854"/>
      <c r="JQA11" s="854"/>
      <c r="JQB11" s="854"/>
      <c r="JQC11" s="854"/>
      <c r="JQD11" s="854"/>
      <c r="JQE11" s="854"/>
      <c r="JQF11" s="854"/>
      <c r="JQG11" s="854"/>
      <c r="JQH11" s="854"/>
      <c r="JQI11" s="854"/>
      <c r="JQJ11" s="854"/>
      <c r="JQK11" s="854"/>
      <c r="JQL11" s="854"/>
      <c r="JQM11" s="854"/>
      <c r="JQN11" s="854"/>
      <c r="JQO11" s="854"/>
      <c r="JQP11" s="854"/>
      <c r="JQQ11" s="854"/>
      <c r="JQR11" s="854"/>
      <c r="JQS11" s="854"/>
      <c r="JQT11" s="854"/>
      <c r="JQU11" s="854"/>
      <c r="JQV11" s="854"/>
      <c r="JQW11" s="854"/>
      <c r="JQX11" s="854"/>
      <c r="JQY11" s="854"/>
      <c r="JQZ11" s="854"/>
      <c r="JRA11" s="854"/>
      <c r="JRB11" s="854"/>
      <c r="JRC11" s="854"/>
      <c r="JRD11" s="854"/>
      <c r="JRE11" s="854"/>
      <c r="JRF11" s="854"/>
      <c r="JRG11" s="854"/>
      <c r="JRH11" s="854"/>
      <c r="JRI11" s="854"/>
      <c r="JRJ11" s="854"/>
      <c r="JRK11" s="854"/>
      <c r="JRL11" s="854"/>
      <c r="JRM11" s="854"/>
      <c r="JRN11" s="854"/>
      <c r="JRO11" s="854"/>
      <c r="JRP11" s="854"/>
      <c r="JRQ11" s="854"/>
      <c r="JRR11" s="854"/>
      <c r="JRS11" s="854"/>
      <c r="JRT11" s="854"/>
      <c r="JRU11" s="854"/>
      <c r="JRV11" s="854"/>
      <c r="JRW11" s="854"/>
      <c r="JRX11" s="854"/>
      <c r="JRY11" s="854"/>
      <c r="JRZ11" s="854"/>
      <c r="JSA11" s="854"/>
      <c r="JSB11" s="854"/>
      <c r="JSC11" s="854"/>
      <c r="JSD11" s="854"/>
      <c r="JSE11" s="854"/>
      <c r="JSF11" s="854"/>
      <c r="JSG11" s="854"/>
      <c r="JSH11" s="854"/>
      <c r="JSI11" s="854"/>
      <c r="JSJ11" s="854"/>
      <c r="JSK11" s="854"/>
      <c r="JSL11" s="854"/>
      <c r="JSM11" s="854"/>
      <c r="JSN11" s="854"/>
      <c r="JSO11" s="854"/>
      <c r="JSP11" s="854"/>
      <c r="JSQ11" s="854"/>
      <c r="JSR11" s="854"/>
      <c r="JSS11" s="854"/>
      <c r="JST11" s="854"/>
      <c r="JSU11" s="854"/>
      <c r="JSV11" s="854"/>
      <c r="JSW11" s="854"/>
      <c r="JSX11" s="854"/>
      <c r="JSY11" s="854"/>
      <c r="JSZ11" s="854"/>
      <c r="JTA11" s="854"/>
      <c r="JTB11" s="854"/>
      <c r="JTC11" s="854"/>
      <c r="JTD11" s="854"/>
      <c r="JTE11" s="854"/>
      <c r="JTF11" s="854"/>
      <c r="JTG11" s="854"/>
      <c r="JTH11" s="854"/>
      <c r="JTI11" s="854"/>
      <c r="JTJ11" s="854"/>
      <c r="JTK11" s="854"/>
      <c r="JTL11" s="854"/>
      <c r="JTM11" s="854"/>
      <c r="JTN11" s="854"/>
      <c r="JTO11" s="854"/>
      <c r="JTP11" s="854"/>
      <c r="JTQ11" s="854"/>
      <c r="JTR11" s="854"/>
      <c r="JTS11" s="854"/>
      <c r="JTT11" s="854"/>
      <c r="JTU11" s="854"/>
      <c r="JTV11" s="854"/>
      <c r="JTW11" s="854"/>
      <c r="JTX11" s="854"/>
      <c r="JTY11" s="854"/>
      <c r="JTZ11" s="854"/>
      <c r="JUA11" s="854"/>
      <c r="JUB11" s="854"/>
      <c r="JUC11" s="854"/>
      <c r="JUD11" s="854"/>
      <c r="JUE11" s="854"/>
      <c r="JUF11" s="854"/>
      <c r="JUG11" s="854"/>
      <c r="JUH11" s="854"/>
      <c r="JUI11" s="854"/>
      <c r="JUJ11" s="854"/>
      <c r="JUK11" s="854"/>
      <c r="JUL11" s="854"/>
      <c r="JUM11" s="854"/>
      <c r="JUN11" s="854"/>
      <c r="JUO11" s="854"/>
      <c r="JUP11" s="854"/>
      <c r="JUQ11" s="854"/>
      <c r="JUR11" s="854"/>
      <c r="JUS11" s="854"/>
      <c r="JUT11" s="854"/>
      <c r="JUU11" s="854"/>
      <c r="JUV11" s="854"/>
      <c r="JUW11" s="854"/>
      <c r="JUX11" s="854"/>
      <c r="JUY11" s="854"/>
      <c r="JUZ11" s="854"/>
      <c r="JVA11" s="854"/>
      <c r="JVB11" s="854"/>
      <c r="JVC11" s="854"/>
      <c r="JVD11" s="854"/>
      <c r="JVE11" s="854"/>
      <c r="JVF11" s="854"/>
      <c r="JVG11" s="854"/>
      <c r="JVH11" s="854"/>
      <c r="JVI11" s="854"/>
      <c r="JVJ11" s="854"/>
      <c r="JVK11" s="854"/>
      <c r="JVL11" s="854"/>
      <c r="JVM11" s="854"/>
      <c r="JVN11" s="854"/>
      <c r="JVO11" s="854"/>
      <c r="JVP11" s="854"/>
      <c r="JVQ11" s="854"/>
      <c r="JVR11" s="854"/>
      <c r="JVS11" s="854"/>
      <c r="JVT11" s="854"/>
      <c r="JVU11" s="854"/>
      <c r="JVV11" s="854"/>
      <c r="JVW11" s="854"/>
      <c r="JVX11" s="854"/>
      <c r="JVY11" s="854"/>
      <c r="JVZ11" s="854"/>
      <c r="JWA11" s="854"/>
      <c r="JWB11" s="854"/>
      <c r="JWC11" s="854"/>
      <c r="JWD11" s="854"/>
      <c r="JWE11" s="854"/>
      <c r="JWF11" s="854"/>
      <c r="JWG11" s="854"/>
      <c r="JWH11" s="854"/>
      <c r="JWI11" s="854"/>
      <c r="JWJ11" s="854"/>
      <c r="JWK11" s="854"/>
      <c r="JWL11" s="854"/>
      <c r="JWM11" s="854"/>
      <c r="JWN11" s="854"/>
      <c r="JWO11" s="854"/>
      <c r="JWP11" s="854"/>
      <c r="JWQ11" s="854"/>
      <c r="JWR11" s="854"/>
      <c r="JWS11" s="854"/>
      <c r="JWT11" s="854"/>
      <c r="JWU11" s="854"/>
      <c r="JWV11" s="854"/>
      <c r="JWW11" s="854"/>
      <c r="JWX11" s="854"/>
      <c r="JWY11" s="854"/>
      <c r="JWZ11" s="854"/>
      <c r="JXA11" s="854"/>
      <c r="JXB11" s="854"/>
      <c r="JXC11" s="854"/>
      <c r="JXD11" s="854"/>
      <c r="JXE11" s="854"/>
      <c r="JXF11" s="854"/>
      <c r="JXG11" s="854"/>
      <c r="JXH11" s="854"/>
      <c r="JXI11" s="854"/>
      <c r="JXJ11" s="854"/>
      <c r="JXK11" s="854"/>
      <c r="JXL11" s="854"/>
      <c r="JXM11" s="854"/>
      <c r="JXN11" s="854"/>
      <c r="JXO11" s="854"/>
      <c r="JXP11" s="854"/>
      <c r="JXQ11" s="854"/>
      <c r="JXR11" s="854"/>
      <c r="JXS11" s="854"/>
      <c r="JXT11" s="854"/>
      <c r="JXU11" s="854"/>
      <c r="JXV11" s="854"/>
      <c r="JXW11" s="854"/>
      <c r="JXX11" s="854"/>
      <c r="JXY11" s="854"/>
      <c r="JXZ11" s="854"/>
      <c r="JYA11" s="854"/>
      <c r="JYB11" s="854"/>
      <c r="JYC11" s="854"/>
      <c r="JYD11" s="854"/>
      <c r="JYE11" s="854"/>
      <c r="JYF11" s="854"/>
      <c r="JYG11" s="854"/>
      <c r="JYH11" s="854"/>
      <c r="JYI11" s="854"/>
      <c r="JYJ11" s="854"/>
      <c r="JYK11" s="854"/>
      <c r="JYL11" s="854"/>
      <c r="JYM11" s="854"/>
      <c r="JYN11" s="854"/>
      <c r="JYO11" s="854"/>
      <c r="JYP11" s="854"/>
      <c r="JYQ11" s="854"/>
      <c r="JYR11" s="854"/>
      <c r="JYS11" s="854"/>
      <c r="JYT11" s="854"/>
      <c r="JYU11" s="854"/>
      <c r="JYV11" s="854"/>
      <c r="JYW11" s="854"/>
      <c r="JYX11" s="854"/>
      <c r="JYY11" s="854"/>
      <c r="JYZ11" s="854"/>
      <c r="JZA11" s="854"/>
      <c r="JZB11" s="854"/>
      <c r="JZC11" s="854"/>
      <c r="JZD11" s="854"/>
      <c r="JZE11" s="854"/>
      <c r="JZF11" s="854"/>
      <c r="JZG11" s="854"/>
      <c r="JZH11" s="854"/>
      <c r="JZI11" s="854"/>
      <c r="JZJ11" s="854"/>
      <c r="JZK11" s="854"/>
      <c r="JZL11" s="854"/>
      <c r="JZM11" s="854"/>
      <c r="JZN11" s="854"/>
      <c r="JZO11" s="854"/>
      <c r="JZP11" s="854"/>
      <c r="JZQ11" s="854"/>
      <c r="JZR11" s="854"/>
      <c r="JZS11" s="854"/>
      <c r="JZT11" s="854"/>
      <c r="JZU11" s="854"/>
      <c r="JZV11" s="854"/>
      <c r="JZW11" s="854"/>
      <c r="JZX11" s="854"/>
      <c r="JZY11" s="854"/>
      <c r="JZZ11" s="854"/>
      <c r="KAA11" s="854"/>
      <c r="KAB11" s="854"/>
      <c r="KAC11" s="854"/>
      <c r="KAD11" s="854"/>
      <c r="KAE11" s="854"/>
      <c r="KAF11" s="854"/>
      <c r="KAG11" s="854"/>
      <c r="KAH11" s="854"/>
      <c r="KAI11" s="854"/>
      <c r="KAJ11" s="854"/>
      <c r="KAK11" s="854"/>
      <c r="KAL11" s="854"/>
      <c r="KAM11" s="854"/>
      <c r="KAN11" s="854"/>
      <c r="KAO11" s="854"/>
      <c r="KAP11" s="854"/>
      <c r="KAQ11" s="854"/>
      <c r="KAR11" s="854"/>
      <c r="KAS11" s="854"/>
      <c r="KAT11" s="854"/>
      <c r="KAU11" s="854"/>
      <c r="KAV11" s="854"/>
      <c r="KAW11" s="854"/>
      <c r="KAX11" s="854"/>
      <c r="KAY11" s="854"/>
      <c r="KAZ11" s="854"/>
      <c r="KBA11" s="854"/>
      <c r="KBB11" s="854"/>
      <c r="KBC11" s="854"/>
      <c r="KBD11" s="854"/>
      <c r="KBE11" s="854"/>
      <c r="KBF11" s="854"/>
      <c r="KBG11" s="854"/>
      <c r="KBH11" s="854"/>
      <c r="KBI11" s="854"/>
      <c r="KBJ11" s="854"/>
      <c r="KBK11" s="854"/>
      <c r="KBL11" s="854"/>
      <c r="KBM11" s="854"/>
      <c r="KBN11" s="854"/>
      <c r="KBO11" s="854"/>
      <c r="KBP11" s="854"/>
      <c r="KBQ11" s="854"/>
      <c r="KBR11" s="854"/>
      <c r="KBS11" s="854"/>
      <c r="KBT11" s="854"/>
      <c r="KBU11" s="854"/>
      <c r="KBV11" s="854"/>
      <c r="KBW11" s="854"/>
      <c r="KBX11" s="854"/>
      <c r="KBY11" s="854"/>
      <c r="KBZ11" s="854"/>
      <c r="KCA11" s="854"/>
      <c r="KCB11" s="854"/>
      <c r="KCC11" s="854"/>
      <c r="KCD11" s="854"/>
      <c r="KCE11" s="854"/>
      <c r="KCF11" s="854"/>
      <c r="KCG11" s="854"/>
      <c r="KCH11" s="854"/>
      <c r="KCI11" s="854"/>
      <c r="KCJ11" s="854"/>
      <c r="KCK11" s="854"/>
      <c r="KCL11" s="854"/>
      <c r="KCM11" s="854"/>
      <c r="KCN11" s="854"/>
      <c r="KCO11" s="854"/>
      <c r="KCP11" s="854"/>
      <c r="KCQ11" s="854"/>
      <c r="KCR11" s="854"/>
      <c r="KCS11" s="854"/>
      <c r="KCT11" s="854"/>
      <c r="KCU11" s="854"/>
      <c r="KCV11" s="854"/>
      <c r="KCW11" s="854"/>
      <c r="KCX11" s="854"/>
      <c r="KCY11" s="854"/>
      <c r="KCZ11" s="854"/>
      <c r="KDA11" s="854"/>
      <c r="KDB11" s="854"/>
      <c r="KDC11" s="854"/>
      <c r="KDD11" s="854"/>
      <c r="KDE11" s="854"/>
      <c r="KDF11" s="854"/>
      <c r="KDG11" s="854"/>
      <c r="KDH11" s="854"/>
      <c r="KDI11" s="854"/>
      <c r="KDJ11" s="854"/>
      <c r="KDK11" s="854"/>
      <c r="KDL11" s="854"/>
      <c r="KDM11" s="854"/>
      <c r="KDN11" s="854"/>
      <c r="KDO11" s="854"/>
      <c r="KDP11" s="854"/>
      <c r="KDQ11" s="854"/>
      <c r="KDR11" s="854"/>
      <c r="KDS11" s="854"/>
      <c r="KDT11" s="854"/>
      <c r="KDU11" s="854"/>
      <c r="KDV11" s="854"/>
      <c r="KDW11" s="854"/>
      <c r="KDX11" s="854"/>
      <c r="KDY11" s="854"/>
      <c r="KDZ11" s="854"/>
      <c r="KEA11" s="854"/>
      <c r="KEB11" s="854"/>
      <c r="KEC11" s="854"/>
      <c r="KED11" s="854"/>
      <c r="KEE11" s="854"/>
      <c r="KEF11" s="854"/>
      <c r="KEG11" s="854"/>
      <c r="KEH11" s="854"/>
      <c r="KEI11" s="854"/>
      <c r="KEJ11" s="854"/>
      <c r="KEK11" s="854"/>
      <c r="KEL11" s="854"/>
      <c r="KEM11" s="854"/>
      <c r="KEN11" s="854"/>
      <c r="KEO11" s="854"/>
      <c r="KEP11" s="854"/>
      <c r="KEQ11" s="854"/>
      <c r="KER11" s="854"/>
      <c r="KES11" s="854"/>
      <c r="KET11" s="854"/>
      <c r="KEU11" s="854"/>
      <c r="KEV11" s="854"/>
      <c r="KEW11" s="854"/>
      <c r="KEX11" s="854"/>
      <c r="KEY11" s="854"/>
      <c r="KEZ11" s="854"/>
      <c r="KFA11" s="854"/>
      <c r="KFB11" s="854"/>
      <c r="KFC11" s="854"/>
      <c r="KFD11" s="854"/>
      <c r="KFE11" s="854"/>
      <c r="KFF11" s="854"/>
      <c r="KFG11" s="854"/>
      <c r="KFH11" s="854"/>
      <c r="KFI11" s="854"/>
      <c r="KFJ11" s="854"/>
      <c r="KFK11" s="854"/>
      <c r="KFL11" s="854"/>
      <c r="KFM11" s="854"/>
      <c r="KFN11" s="854"/>
      <c r="KFO11" s="854"/>
      <c r="KFP11" s="854"/>
      <c r="KFQ11" s="854"/>
      <c r="KFR11" s="854"/>
      <c r="KFS11" s="854"/>
      <c r="KFT11" s="854"/>
      <c r="KFU11" s="854"/>
      <c r="KFV11" s="854"/>
      <c r="KFW11" s="854"/>
      <c r="KFX11" s="854"/>
      <c r="KFY11" s="854"/>
      <c r="KFZ11" s="854"/>
      <c r="KGA11" s="854"/>
      <c r="KGB11" s="854"/>
      <c r="KGC11" s="854"/>
      <c r="KGD11" s="854"/>
      <c r="KGE11" s="854"/>
      <c r="KGF11" s="854"/>
      <c r="KGG11" s="854"/>
      <c r="KGH11" s="854"/>
      <c r="KGI11" s="854"/>
      <c r="KGJ11" s="854"/>
      <c r="KGK11" s="854"/>
      <c r="KGL11" s="854"/>
      <c r="KGM11" s="854"/>
      <c r="KGN11" s="854"/>
      <c r="KGO11" s="854"/>
      <c r="KGP11" s="854"/>
      <c r="KGQ11" s="854"/>
      <c r="KGR11" s="854"/>
      <c r="KGS11" s="854"/>
      <c r="KGT11" s="854"/>
      <c r="KGU11" s="854"/>
      <c r="KGV11" s="854"/>
      <c r="KGW11" s="854"/>
      <c r="KGX11" s="854"/>
      <c r="KGY11" s="854"/>
      <c r="KGZ11" s="854"/>
      <c r="KHA11" s="854"/>
      <c r="KHB11" s="854"/>
      <c r="KHC11" s="854"/>
      <c r="KHD11" s="854"/>
      <c r="KHE11" s="854"/>
      <c r="KHF11" s="854"/>
      <c r="KHG11" s="854"/>
      <c r="KHH11" s="854"/>
      <c r="KHI11" s="854"/>
      <c r="KHJ11" s="854"/>
      <c r="KHK11" s="854"/>
      <c r="KHL11" s="854"/>
      <c r="KHM11" s="854"/>
      <c r="KHN11" s="854"/>
      <c r="KHO11" s="854"/>
      <c r="KHP11" s="854"/>
      <c r="KHQ11" s="854"/>
      <c r="KHR11" s="854"/>
      <c r="KHS11" s="854"/>
      <c r="KHT11" s="854"/>
      <c r="KHU11" s="854"/>
      <c r="KHV11" s="854"/>
      <c r="KHW11" s="854"/>
      <c r="KHX11" s="854"/>
      <c r="KHY11" s="854"/>
      <c r="KHZ11" s="854"/>
      <c r="KIA11" s="854"/>
      <c r="KIB11" s="854"/>
      <c r="KIC11" s="854"/>
      <c r="KID11" s="854"/>
      <c r="KIE11" s="854"/>
      <c r="KIF11" s="854"/>
      <c r="KIG11" s="854"/>
      <c r="KIH11" s="854"/>
      <c r="KII11" s="854"/>
      <c r="KIJ11" s="854"/>
      <c r="KIK11" s="854"/>
      <c r="KIL11" s="854"/>
      <c r="KIM11" s="854"/>
      <c r="KIN11" s="854"/>
      <c r="KIO11" s="854"/>
      <c r="KIP11" s="854"/>
      <c r="KIQ11" s="854"/>
      <c r="KIR11" s="854"/>
      <c r="KIS11" s="854"/>
      <c r="KIT11" s="854"/>
      <c r="KIU11" s="854"/>
      <c r="KIV11" s="854"/>
      <c r="KIW11" s="854"/>
      <c r="KIX11" s="854"/>
      <c r="KIY11" s="854"/>
      <c r="KIZ11" s="854"/>
      <c r="KJA11" s="854"/>
      <c r="KJB11" s="854"/>
      <c r="KJC11" s="854"/>
      <c r="KJD11" s="854"/>
      <c r="KJE11" s="854"/>
      <c r="KJF11" s="854"/>
      <c r="KJG11" s="854"/>
      <c r="KJH11" s="854"/>
      <c r="KJI11" s="854"/>
      <c r="KJJ11" s="854"/>
      <c r="KJK11" s="854"/>
      <c r="KJL11" s="854"/>
      <c r="KJM11" s="854"/>
      <c r="KJN11" s="854"/>
      <c r="KJO11" s="854"/>
      <c r="KJP11" s="854"/>
      <c r="KJQ11" s="854"/>
      <c r="KJR11" s="854"/>
      <c r="KJS11" s="854"/>
      <c r="KJT11" s="854"/>
      <c r="KJU11" s="854"/>
      <c r="KJV11" s="854"/>
      <c r="KJW11" s="854"/>
      <c r="KJX11" s="854"/>
      <c r="KJY11" s="854"/>
      <c r="KJZ11" s="854"/>
      <c r="KKA11" s="854"/>
      <c r="KKB11" s="854"/>
      <c r="KKC11" s="854"/>
      <c r="KKD11" s="854"/>
      <c r="KKE11" s="854"/>
      <c r="KKF11" s="854"/>
      <c r="KKG11" s="854"/>
      <c r="KKH11" s="854"/>
      <c r="KKI11" s="854"/>
      <c r="KKJ11" s="854"/>
      <c r="KKK11" s="854"/>
      <c r="KKL11" s="854"/>
      <c r="KKM11" s="854"/>
      <c r="KKN11" s="854"/>
      <c r="KKO11" s="854"/>
      <c r="KKP11" s="854"/>
      <c r="KKQ11" s="854"/>
      <c r="KKR11" s="854"/>
      <c r="KKS11" s="854"/>
      <c r="KKT11" s="854"/>
      <c r="KKU11" s="854"/>
      <c r="KKV11" s="854"/>
      <c r="KKW11" s="854"/>
      <c r="KKX11" s="854"/>
      <c r="KKY11" s="854"/>
      <c r="KKZ11" s="854"/>
      <c r="KLA11" s="854"/>
      <c r="KLB11" s="854"/>
      <c r="KLC11" s="854"/>
      <c r="KLD11" s="854"/>
      <c r="KLE11" s="854"/>
      <c r="KLF11" s="854"/>
      <c r="KLG11" s="854"/>
      <c r="KLH11" s="854"/>
      <c r="KLI11" s="854"/>
      <c r="KLJ11" s="854"/>
      <c r="KLK11" s="854"/>
      <c r="KLL11" s="854"/>
      <c r="KLM11" s="854"/>
      <c r="KLN11" s="854"/>
      <c r="KLO11" s="854"/>
      <c r="KLP11" s="854"/>
      <c r="KLQ11" s="854"/>
      <c r="KLR11" s="854"/>
      <c r="KLS11" s="854"/>
      <c r="KLT11" s="854"/>
      <c r="KLU11" s="854"/>
      <c r="KLV11" s="854"/>
      <c r="KLW11" s="854"/>
      <c r="KLX11" s="854"/>
      <c r="KLY11" s="854"/>
      <c r="KLZ11" s="854"/>
      <c r="KMA11" s="854"/>
      <c r="KMB11" s="854"/>
      <c r="KMC11" s="854"/>
      <c r="KMD11" s="854"/>
      <c r="KME11" s="854"/>
      <c r="KMF11" s="854"/>
      <c r="KMG11" s="854"/>
      <c r="KMH11" s="854"/>
      <c r="KMI11" s="854"/>
      <c r="KMJ11" s="854"/>
      <c r="KMK11" s="854"/>
      <c r="KML11" s="854"/>
      <c r="KMM11" s="854"/>
      <c r="KMN11" s="854"/>
      <c r="KMO11" s="854"/>
      <c r="KMP11" s="854"/>
      <c r="KMQ11" s="854"/>
      <c r="KMR11" s="854"/>
      <c r="KMS11" s="854"/>
      <c r="KMT11" s="854"/>
      <c r="KMU11" s="854"/>
      <c r="KMV11" s="854"/>
      <c r="KMW11" s="854"/>
      <c r="KMX11" s="854"/>
      <c r="KMY11" s="854"/>
      <c r="KMZ11" s="854"/>
      <c r="KNA11" s="854"/>
      <c r="KNB11" s="854"/>
      <c r="KNC11" s="854"/>
      <c r="KND11" s="854"/>
      <c r="KNE11" s="854"/>
      <c r="KNF11" s="854"/>
      <c r="KNG11" s="854"/>
      <c r="KNH11" s="854"/>
      <c r="KNI11" s="854"/>
      <c r="KNJ11" s="854"/>
      <c r="KNK11" s="854"/>
      <c r="KNL11" s="854"/>
      <c r="KNM11" s="854"/>
      <c r="KNN11" s="854"/>
      <c r="KNO11" s="854"/>
      <c r="KNP11" s="854"/>
      <c r="KNQ11" s="854"/>
      <c r="KNR11" s="854"/>
      <c r="KNS11" s="854"/>
      <c r="KNT11" s="854"/>
      <c r="KNU11" s="854"/>
      <c r="KNV11" s="854"/>
      <c r="KNW11" s="854"/>
      <c r="KNX11" s="854"/>
      <c r="KNY11" s="854"/>
      <c r="KNZ11" s="854"/>
      <c r="KOA11" s="854"/>
      <c r="KOB11" s="854"/>
      <c r="KOC11" s="854"/>
      <c r="KOD11" s="854"/>
      <c r="KOE11" s="854"/>
      <c r="KOF11" s="854"/>
      <c r="KOG11" s="854"/>
      <c r="KOH11" s="854"/>
      <c r="KOI11" s="854"/>
      <c r="KOJ11" s="854"/>
      <c r="KOK11" s="854"/>
      <c r="KOL11" s="854"/>
      <c r="KOM11" s="854"/>
      <c r="KON11" s="854"/>
      <c r="KOO11" s="854"/>
      <c r="KOP11" s="854"/>
      <c r="KOQ11" s="854"/>
      <c r="KOR11" s="854"/>
      <c r="KOS11" s="854"/>
      <c r="KOT11" s="854"/>
      <c r="KOU11" s="854"/>
      <c r="KOV11" s="854"/>
      <c r="KOW11" s="854"/>
      <c r="KOX11" s="854"/>
      <c r="KOY11" s="854"/>
      <c r="KOZ11" s="854"/>
      <c r="KPA11" s="854"/>
      <c r="KPB11" s="854"/>
      <c r="KPC11" s="854"/>
      <c r="KPD11" s="854"/>
      <c r="KPE11" s="854"/>
      <c r="KPF11" s="854"/>
      <c r="KPG11" s="854"/>
      <c r="KPH11" s="854"/>
      <c r="KPI11" s="854"/>
      <c r="KPJ11" s="854"/>
      <c r="KPK11" s="854"/>
      <c r="KPL11" s="854"/>
      <c r="KPM11" s="854"/>
      <c r="KPN11" s="854"/>
      <c r="KPO11" s="854"/>
      <c r="KPP11" s="854"/>
      <c r="KPQ11" s="854"/>
      <c r="KPR11" s="854"/>
      <c r="KPS11" s="854"/>
      <c r="KPT11" s="854"/>
      <c r="KPU11" s="854"/>
      <c r="KPV11" s="854"/>
      <c r="KPW11" s="854"/>
      <c r="KPX11" s="854"/>
      <c r="KPY11" s="854"/>
      <c r="KPZ11" s="854"/>
      <c r="KQA11" s="854"/>
      <c r="KQB11" s="854"/>
      <c r="KQC11" s="854"/>
      <c r="KQD11" s="854"/>
      <c r="KQE11" s="854"/>
      <c r="KQF11" s="854"/>
      <c r="KQG11" s="854"/>
      <c r="KQH11" s="854"/>
      <c r="KQI11" s="854"/>
      <c r="KQJ11" s="854"/>
      <c r="KQK11" s="854"/>
      <c r="KQL11" s="854"/>
      <c r="KQM11" s="854"/>
      <c r="KQN11" s="854"/>
      <c r="KQO11" s="854"/>
      <c r="KQP11" s="854"/>
      <c r="KQQ11" s="854"/>
      <c r="KQR11" s="854"/>
      <c r="KQS11" s="854"/>
      <c r="KQT11" s="854"/>
      <c r="KQU11" s="854"/>
      <c r="KQV11" s="854"/>
      <c r="KQW11" s="854"/>
      <c r="KQX11" s="854"/>
      <c r="KQY11" s="854"/>
      <c r="KQZ11" s="854"/>
      <c r="KRA11" s="854"/>
      <c r="KRB11" s="854"/>
      <c r="KRC11" s="854"/>
      <c r="KRD11" s="854"/>
      <c r="KRE11" s="854"/>
      <c r="KRF11" s="854"/>
      <c r="KRG11" s="854"/>
      <c r="KRH11" s="854"/>
      <c r="KRI11" s="854"/>
      <c r="KRJ11" s="854"/>
      <c r="KRK11" s="854"/>
      <c r="KRL11" s="854"/>
      <c r="KRM11" s="854"/>
      <c r="KRN11" s="854"/>
      <c r="KRO11" s="854"/>
      <c r="KRP11" s="854"/>
      <c r="KRQ11" s="854"/>
      <c r="KRR11" s="854"/>
      <c r="KRS11" s="854"/>
      <c r="KRT11" s="854"/>
      <c r="KRU11" s="854"/>
      <c r="KRV11" s="854"/>
      <c r="KRW11" s="854"/>
      <c r="KRX11" s="854"/>
      <c r="KRY11" s="854"/>
      <c r="KRZ11" s="854"/>
      <c r="KSA11" s="854"/>
      <c r="KSB11" s="854"/>
      <c r="KSC11" s="854"/>
      <c r="KSD11" s="854"/>
      <c r="KSE11" s="854"/>
      <c r="KSF11" s="854"/>
      <c r="KSG11" s="854"/>
      <c r="KSH11" s="854"/>
      <c r="KSI11" s="854"/>
      <c r="KSJ11" s="854"/>
      <c r="KSK11" s="854"/>
      <c r="KSL11" s="854"/>
      <c r="KSM11" s="854"/>
      <c r="KSN11" s="854"/>
      <c r="KSO11" s="854"/>
      <c r="KSP11" s="854"/>
      <c r="KSQ11" s="854"/>
      <c r="KSR11" s="854"/>
      <c r="KSS11" s="854"/>
      <c r="KST11" s="854"/>
      <c r="KSU11" s="854"/>
      <c r="KSV11" s="854"/>
      <c r="KSW11" s="854"/>
      <c r="KSX11" s="854"/>
      <c r="KSY11" s="854"/>
      <c r="KSZ11" s="854"/>
      <c r="KTA11" s="854"/>
      <c r="KTB11" s="854"/>
      <c r="KTC11" s="854"/>
      <c r="KTD11" s="854"/>
      <c r="KTE11" s="854"/>
      <c r="KTF11" s="854"/>
      <c r="KTG11" s="854"/>
      <c r="KTH11" s="854"/>
      <c r="KTI11" s="854"/>
      <c r="KTJ11" s="854"/>
      <c r="KTK11" s="854"/>
      <c r="KTL11" s="854"/>
      <c r="KTM11" s="854"/>
      <c r="KTN11" s="854"/>
      <c r="KTO11" s="854"/>
      <c r="KTP11" s="854"/>
      <c r="KTQ11" s="854"/>
      <c r="KTR11" s="854"/>
      <c r="KTS11" s="854"/>
      <c r="KTT11" s="854"/>
      <c r="KTU11" s="854"/>
      <c r="KTV11" s="854"/>
      <c r="KTW11" s="854"/>
      <c r="KTX11" s="854"/>
      <c r="KTY11" s="854"/>
      <c r="KTZ11" s="854"/>
      <c r="KUA11" s="854"/>
      <c r="KUB11" s="854"/>
      <c r="KUC11" s="854"/>
      <c r="KUD11" s="854"/>
      <c r="KUE11" s="854"/>
      <c r="KUF11" s="854"/>
      <c r="KUG11" s="854"/>
      <c r="KUH11" s="854"/>
      <c r="KUI11" s="854"/>
      <c r="KUJ11" s="854"/>
      <c r="KUK11" s="854"/>
      <c r="KUL11" s="854"/>
      <c r="KUM11" s="854"/>
      <c r="KUN11" s="854"/>
      <c r="KUO11" s="854"/>
      <c r="KUP11" s="854"/>
      <c r="KUQ11" s="854"/>
      <c r="KUR11" s="854"/>
      <c r="KUS11" s="854"/>
      <c r="KUT11" s="854"/>
      <c r="KUU11" s="854"/>
      <c r="KUV11" s="854"/>
      <c r="KUW11" s="854"/>
      <c r="KUX11" s="854"/>
      <c r="KUY11" s="854"/>
      <c r="KUZ11" s="854"/>
      <c r="KVA11" s="854"/>
      <c r="KVB11" s="854"/>
      <c r="KVC11" s="854"/>
      <c r="KVD11" s="854"/>
      <c r="KVE11" s="854"/>
      <c r="KVF11" s="854"/>
      <c r="KVG11" s="854"/>
      <c r="KVH11" s="854"/>
      <c r="KVI11" s="854"/>
      <c r="KVJ11" s="854"/>
      <c r="KVK11" s="854"/>
      <c r="KVL11" s="854"/>
      <c r="KVM11" s="854"/>
      <c r="KVN11" s="854"/>
      <c r="KVO11" s="854"/>
      <c r="KVP11" s="854"/>
      <c r="KVQ11" s="854"/>
      <c r="KVR11" s="854"/>
      <c r="KVS11" s="854"/>
      <c r="KVT11" s="854"/>
      <c r="KVU11" s="854"/>
      <c r="KVV11" s="854"/>
      <c r="KVW11" s="854"/>
      <c r="KVX11" s="854"/>
      <c r="KVY11" s="854"/>
      <c r="KVZ11" s="854"/>
      <c r="KWA11" s="854"/>
      <c r="KWB11" s="854"/>
      <c r="KWC11" s="854"/>
      <c r="KWD11" s="854"/>
      <c r="KWE11" s="854"/>
      <c r="KWF11" s="854"/>
      <c r="KWG11" s="854"/>
      <c r="KWH11" s="854"/>
      <c r="KWI11" s="854"/>
      <c r="KWJ11" s="854"/>
      <c r="KWK11" s="854"/>
      <c r="KWL11" s="854"/>
      <c r="KWM11" s="854"/>
      <c r="KWN11" s="854"/>
      <c r="KWO11" s="854"/>
      <c r="KWP11" s="854"/>
      <c r="KWQ11" s="854"/>
      <c r="KWR11" s="854"/>
      <c r="KWS11" s="854"/>
      <c r="KWT11" s="854"/>
      <c r="KWU11" s="854"/>
      <c r="KWV11" s="854"/>
      <c r="KWW11" s="854"/>
      <c r="KWX11" s="854"/>
      <c r="KWY11" s="854"/>
      <c r="KWZ11" s="854"/>
      <c r="KXA11" s="854"/>
      <c r="KXB11" s="854"/>
      <c r="KXC11" s="854"/>
      <c r="KXD11" s="854"/>
      <c r="KXE11" s="854"/>
      <c r="KXF11" s="854"/>
      <c r="KXG11" s="854"/>
      <c r="KXH11" s="854"/>
      <c r="KXI11" s="854"/>
      <c r="KXJ11" s="854"/>
      <c r="KXK11" s="854"/>
      <c r="KXL11" s="854"/>
      <c r="KXM11" s="854"/>
      <c r="KXN11" s="854"/>
      <c r="KXO11" s="854"/>
      <c r="KXP11" s="854"/>
      <c r="KXQ11" s="854"/>
      <c r="KXR11" s="854"/>
      <c r="KXS11" s="854"/>
      <c r="KXT11" s="854"/>
      <c r="KXU11" s="854"/>
      <c r="KXV11" s="854"/>
      <c r="KXW11" s="854"/>
      <c r="KXX11" s="854"/>
      <c r="KXY11" s="854"/>
      <c r="KXZ11" s="854"/>
      <c r="KYA11" s="854"/>
      <c r="KYB11" s="854"/>
      <c r="KYC11" s="854"/>
      <c r="KYD11" s="854"/>
      <c r="KYE11" s="854"/>
      <c r="KYF11" s="854"/>
      <c r="KYG11" s="854"/>
      <c r="KYH11" s="854"/>
      <c r="KYI11" s="854"/>
      <c r="KYJ11" s="854"/>
      <c r="KYK11" s="854"/>
      <c r="KYL11" s="854"/>
      <c r="KYM11" s="854"/>
      <c r="KYN11" s="854"/>
      <c r="KYO11" s="854"/>
      <c r="KYP11" s="854"/>
      <c r="KYQ11" s="854"/>
      <c r="KYR11" s="854"/>
      <c r="KYS11" s="854"/>
      <c r="KYT11" s="854"/>
      <c r="KYU11" s="854"/>
      <c r="KYV11" s="854"/>
      <c r="KYW11" s="854"/>
      <c r="KYX11" s="854"/>
      <c r="KYY11" s="854"/>
      <c r="KYZ11" s="854"/>
      <c r="KZA11" s="854"/>
      <c r="KZB11" s="854"/>
      <c r="KZC11" s="854"/>
      <c r="KZD11" s="854"/>
      <c r="KZE11" s="854"/>
      <c r="KZF11" s="854"/>
      <c r="KZG11" s="854"/>
      <c r="KZH11" s="854"/>
      <c r="KZI11" s="854"/>
      <c r="KZJ11" s="854"/>
      <c r="KZK11" s="854"/>
      <c r="KZL11" s="854"/>
      <c r="KZM11" s="854"/>
      <c r="KZN11" s="854"/>
      <c r="KZO11" s="854"/>
      <c r="KZP11" s="854"/>
      <c r="KZQ11" s="854"/>
      <c r="KZR11" s="854"/>
      <c r="KZS11" s="854"/>
      <c r="KZT11" s="854"/>
      <c r="KZU11" s="854"/>
      <c r="KZV11" s="854"/>
      <c r="KZW11" s="854"/>
      <c r="KZX11" s="854"/>
      <c r="KZY11" s="854"/>
      <c r="KZZ11" s="854"/>
      <c r="LAA11" s="854"/>
      <c r="LAB11" s="854"/>
      <c r="LAC11" s="854"/>
      <c r="LAD11" s="854"/>
      <c r="LAE11" s="854"/>
      <c r="LAF11" s="854"/>
      <c r="LAG11" s="854"/>
      <c r="LAH11" s="854"/>
      <c r="LAI11" s="854"/>
      <c r="LAJ11" s="854"/>
      <c r="LAK11" s="854"/>
      <c r="LAL11" s="854"/>
      <c r="LAM11" s="854"/>
      <c r="LAN11" s="854"/>
      <c r="LAO11" s="854"/>
      <c r="LAP11" s="854"/>
      <c r="LAQ11" s="854"/>
      <c r="LAR11" s="854"/>
      <c r="LAS11" s="854"/>
      <c r="LAT11" s="854"/>
      <c r="LAU11" s="854"/>
      <c r="LAV11" s="854"/>
      <c r="LAW11" s="854"/>
      <c r="LAX11" s="854"/>
      <c r="LAY11" s="854"/>
      <c r="LAZ11" s="854"/>
      <c r="LBA11" s="854"/>
      <c r="LBB11" s="854"/>
      <c r="LBC11" s="854"/>
      <c r="LBD11" s="854"/>
      <c r="LBE11" s="854"/>
      <c r="LBF11" s="854"/>
      <c r="LBG11" s="854"/>
      <c r="LBH11" s="854"/>
      <c r="LBI11" s="854"/>
      <c r="LBJ11" s="854"/>
      <c r="LBK11" s="854"/>
      <c r="LBL11" s="854"/>
      <c r="LBM11" s="854"/>
      <c r="LBN11" s="854"/>
      <c r="LBO11" s="854"/>
      <c r="LBP11" s="854"/>
      <c r="LBQ11" s="854"/>
      <c r="LBR11" s="854"/>
      <c r="LBS11" s="854"/>
      <c r="LBT11" s="854"/>
      <c r="LBU11" s="854"/>
      <c r="LBV11" s="854"/>
      <c r="LBW11" s="854"/>
      <c r="LBX11" s="854"/>
      <c r="LBY11" s="854"/>
      <c r="LBZ11" s="854"/>
      <c r="LCA11" s="854"/>
      <c r="LCB11" s="854"/>
      <c r="LCC11" s="854"/>
      <c r="LCD11" s="854"/>
      <c r="LCE11" s="854"/>
      <c r="LCF11" s="854"/>
      <c r="LCG11" s="854"/>
      <c r="LCH11" s="854"/>
      <c r="LCI11" s="854"/>
      <c r="LCJ11" s="854"/>
      <c r="LCK11" s="854"/>
      <c r="LCL11" s="854"/>
      <c r="LCM11" s="854"/>
      <c r="LCN11" s="854"/>
      <c r="LCO11" s="854"/>
      <c r="LCP11" s="854"/>
      <c r="LCQ11" s="854"/>
      <c r="LCR11" s="854"/>
      <c r="LCS11" s="854"/>
      <c r="LCT11" s="854"/>
      <c r="LCU11" s="854"/>
      <c r="LCV11" s="854"/>
      <c r="LCW11" s="854"/>
      <c r="LCX11" s="854"/>
      <c r="LCY11" s="854"/>
      <c r="LCZ11" s="854"/>
      <c r="LDA11" s="854"/>
      <c r="LDB11" s="854"/>
      <c r="LDC11" s="854"/>
      <c r="LDD11" s="854"/>
      <c r="LDE11" s="854"/>
      <c r="LDF11" s="854"/>
      <c r="LDG11" s="854"/>
      <c r="LDH11" s="854"/>
      <c r="LDI11" s="854"/>
      <c r="LDJ11" s="854"/>
      <c r="LDK11" s="854"/>
      <c r="LDL11" s="854"/>
      <c r="LDM11" s="854"/>
      <c r="LDN11" s="854"/>
      <c r="LDO11" s="854"/>
      <c r="LDP11" s="854"/>
      <c r="LDQ11" s="854"/>
      <c r="LDR11" s="854"/>
      <c r="LDS11" s="854"/>
      <c r="LDT11" s="854"/>
      <c r="LDU11" s="854"/>
      <c r="LDV11" s="854"/>
      <c r="LDW11" s="854"/>
      <c r="LDX11" s="854"/>
      <c r="LDY11" s="854"/>
      <c r="LDZ11" s="854"/>
      <c r="LEA11" s="854"/>
      <c r="LEB11" s="854"/>
      <c r="LEC11" s="854"/>
      <c r="LED11" s="854"/>
      <c r="LEE11" s="854"/>
      <c r="LEF11" s="854"/>
      <c r="LEG11" s="854"/>
      <c r="LEH11" s="854"/>
      <c r="LEI11" s="854"/>
      <c r="LEJ11" s="854"/>
      <c r="LEK11" s="854"/>
      <c r="LEL11" s="854"/>
      <c r="LEM11" s="854"/>
      <c r="LEN11" s="854"/>
      <c r="LEO11" s="854"/>
      <c r="LEP11" s="854"/>
      <c r="LEQ11" s="854"/>
      <c r="LER11" s="854"/>
      <c r="LES11" s="854"/>
      <c r="LET11" s="854"/>
      <c r="LEU11" s="854"/>
      <c r="LEV11" s="854"/>
      <c r="LEW11" s="854"/>
      <c r="LEX11" s="854"/>
      <c r="LEY11" s="854"/>
      <c r="LEZ11" s="854"/>
      <c r="LFA11" s="854"/>
      <c r="LFB11" s="854"/>
      <c r="LFC11" s="854"/>
      <c r="LFD11" s="854"/>
      <c r="LFE11" s="854"/>
      <c r="LFF11" s="854"/>
      <c r="LFG11" s="854"/>
      <c r="LFH11" s="854"/>
      <c r="LFI11" s="854"/>
      <c r="LFJ11" s="854"/>
      <c r="LFK11" s="854"/>
      <c r="LFL11" s="854"/>
      <c r="LFM11" s="854"/>
      <c r="LFN11" s="854"/>
      <c r="LFO11" s="854"/>
      <c r="LFP11" s="854"/>
      <c r="LFQ11" s="854"/>
      <c r="LFR11" s="854"/>
      <c r="LFS11" s="854"/>
      <c r="LFT11" s="854"/>
      <c r="LFU11" s="854"/>
      <c r="LFV11" s="854"/>
      <c r="LFW11" s="854"/>
      <c r="LFX11" s="854"/>
      <c r="LFY11" s="854"/>
      <c r="LFZ11" s="854"/>
      <c r="LGA11" s="854"/>
      <c r="LGB11" s="854"/>
      <c r="LGC11" s="854"/>
      <c r="LGD11" s="854"/>
      <c r="LGE11" s="854"/>
      <c r="LGF11" s="854"/>
      <c r="LGG11" s="854"/>
      <c r="LGH11" s="854"/>
      <c r="LGI11" s="854"/>
      <c r="LGJ11" s="854"/>
      <c r="LGK11" s="854"/>
      <c r="LGL11" s="854"/>
      <c r="LGM11" s="854"/>
      <c r="LGN11" s="854"/>
      <c r="LGO11" s="854"/>
      <c r="LGP11" s="854"/>
      <c r="LGQ11" s="854"/>
      <c r="LGR11" s="854"/>
      <c r="LGS11" s="854"/>
      <c r="LGT11" s="854"/>
      <c r="LGU11" s="854"/>
      <c r="LGV11" s="854"/>
      <c r="LGW11" s="854"/>
      <c r="LGX11" s="854"/>
      <c r="LGY11" s="854"/>
      <c r="LGZ11" s="854"/>
      <c r="LHA11" s="854"/>
      <c r="LHB11" s="854"/>
      <c r="LHC11" s="854"/>
      <c r="LHD11" s="854"/>
      <c r="LHE11" s="854"/>
      <c r="LHF11" s="854"/>
      <c r="LHG11" s="854"/>
      <c r="LHH11" s="854"/>
      <c r="LHI11" s="854"/>
      <c r="LHJ11" s="854"/>
      <c r="LHK11" s="854"/>
      <c r="LHL11" s="854"/>
      <c r="LHM11" s="854"/>
      <c r="LHN11" s="854"/>
      <c r="LHO11" s="854"/>
      <c r="LHP11" s="854"/>
      <c r="LHQ11" s="854"/>
      <c r="LHR11" s="854"/>
      <c r="LHS11" s="854"/>
      <c r="LHT11" s="854"/>
      <c r="LHU11" s="854"/>
      <c r="LHV11" s="854"/>
      <c r="LHW11" s="854"/>
      <c r="LHX11" s="854"/>
      <c r="LHY11" s="854"/>
      <c r="LHZ11" s="854"/>
      <c r="LIA11" s="854"/>
      <c r="LIB11" s="854"/>
      <c r="LIC11" s="854"/>
      <c r="LID11" s="854"/>
      <c r="LIE11" s="854"/>
      <c r="LIF11" s="854"/>
      <c r="LIG11" s="854"/>
      <c r="LIH11" s="854"/>
      <c r="LII11" s="854"/>
      <c r="LIJ11" s="854"/>
      <c r="LIK11" s="854"/>
      <c r="LIL11" s="854"/>
      <c r="LIM11" s="854"/>
      <c r="LIN11" s="854"/>
      <c r="LIO11" s="854"/>
      <c r="LIP11" s="854"/>
      <c r="LIQ11" s="854"/>
      <c r="LIR11" s="854"/>
      <c r="LIS11" s="854"/>
      <c r="LIT11" s="854"/>
      <c r="LIU11" s="854"/>
      <c r="LIV11" s="854"/>
      <c r="LIW11" s="854"/>
      <c r="LIX11" s="854"/>
      <c r="LIY11" s="854"/>
      <c r="LIZ11" s="854"/>
      <c r="LJA11" s="854"/>
      <c r="LJB11" s="854"/>
      <c r="LJC11" s="854"/>
      <c r="LJD11" s="854"/>
      <c r="LJE11" s="854"/>
      <c r="LJF11" s="854"/>
      <c r="LJG11" s="854"/>
      <c r="LJH11" s="854"/>
      <c r="LJI11" s="854"/>
      <c r="LJJ11" s="854"/>
      <c r="LJK11" s="854"/>
      <c r="LJL11" s="854"/>
      <c r="LJM11" s="854"/>
      <c r="LJN11" s="854"/>
      <c r="LJO11" s="854"/>
      <c r="LJP11" s="854"/>
      <c r="LJQ11" s="854"/>
      <c r="LJR11" s="854"/>
      <c r="LJS11" s="854"/>
      <c r="LJT11" s="854"/>
      <c r="LJU11" s="854"/>
      <c r="LJV11" s="854"/>
      <c r="LJW11" s="854"/>
      <c r="LJX11" s="854"/>
      <c r="LJY11" s="854"/>
      <c r="LJZ11" s="854"/>
      <c r="LKA11" s="854"/>
      <c r="LKB11" s="854"/>
      <c r="LKC11" s="854"/>
      <c r="LKD11" s="854"/>
      <c r="LKE11" s="854"/>
      <c r="LKF11" s="854"/>
      <c r="LKG11" s="854"/>
      <c r="LKH11" s="854"/>
      <c r="LKI11" s="854"/>
      <c r="LKJ11" s="854"/>
      <c r="LKK11" s="854"/>
      <c r="LKL11" s="854"/>
      <c r="LKM11" s="854"/>
      <c r="LKN11" s="854"/>
      <c r="LKO11" s="854"/>
      <c r="LKP11" s="854"/>
      <c r="LKQ11" s="854"/>
      <c r="LKR11" s="854"/>
      <c r="LKS11" s="854"/>
      <c r="LKT11" s="854"/>
      <c r="LKU11" s="854"/>
      <c r="LKV11" s="854"/>
      <c r="LKW11" s="854"/>
      <c r="LKX11" s="854"/>
      <c r="LKY11" s="854"/>
      <c r="LKZ11" s="854"/>
      <c r="LLA11" s="854"/>
      <c r="LLB11" s="854"/>
      <c r="LLC11" s="854"/>
      <c r="LLD11" s="854"/>
      <c r="LLE11" s="854"/>
      <c r="LLF11" s="854"/>
      <c r="LLG11" s="854"/>
      <c r="LLH11" s="854"/>
      <c r="LLI11" s="854"/>
      <c r="LLJ11" s="854"/>
      <c r="LLK11" s="854"/>
      <c r="LLL11" s="854"/>
      <c r="LLM11" s="854"/>
      <c r="LLN11" s="854"/>
      <c r="LLO11" s="854"/>
      <c r="LLP11" s="854"/>
      <c r="LLQ11" s="854"/>
      <c r="LLR11" s="854"/>
      <c r="LLS11" s="854"/>
      <c r="LLT11" s="854"/>
      <c r="LLU11" s="854"/>
      <c r="LLV11" s="854"/>
      <c r="LLW11" s="854"/>
      <c r="LLX11" s="854"/>
      <c r="LLY11" s="854"/>
      <c r="LLZ11" s="854"/>
      <c r="LMA11" s="854"/>
      <c r="LMB11" s="854"/>
      <c r="LMC11" s="854"/>
      <c r="LMD11" s="854"/>
      <c r="LME11" s="854"/>
      <c r="LMF11" s="854"/>
      <c r="LMG11" s="854"/>
      <c r="LMH11" s="854"/>
      <c r="LMI11" s="854"/>
      <c r="LMJ11" s="854"/>
      <c r="LMK11" s="854"/>
      <c r="LML11" s="854"/>
      <c r="LMM11" s="854"/>
      <c r="LMN11" s="854"/>
      <c r="LMO11" s="854"/>
      <c r="LMP11" s="854"/>
      <c r="LMQ11" s="854"/>
      <c r="LMR11" s="854"/>
      <c r="LMS11" s="854"/>
      <c r="LMT11" s="854"/>
      <c r="LMU11" s="854"/>
      <c r="LMV11" s="854"/>
      <c r="LMW11" s="854"/>
      <c r="LMX11" s="854"/>
      <c r="LMY11" s="854"/>
      <c r="LMZ11" s="854"/>
      <c r="LNA11" s="854"/>
      <c r="LNB11" s="854"/>
      <c r="LNC11" s="854"/>
      <c r="LND11" s="854"/>
      <c r="LNE11" s="854"/>
      <c r="LNF11" s="854"/>
      <c r="LNG11" s="854"/>
      <c r="LNH11" s="854"/>
      <c r="LNI11" s="854"/>
      <c r="LNJ11" s="854"/>
      <c r="LNK11" s="854"/>
      <c r="LNL11" s="854"/>
      <c r="LNM11" s="854"/>
      <c r="LNN11" s="854"/>
      <c r="LNO11" s="854"/>
      <c r="LNP11" s="854"/>
      <c r="LNQ11" s="854"/>
      <c r="LNR11" s="854"/>
      <c r="LNS11" s="854"/>
      <c r="LNT11" s="854"/>
      <c r="LNU11" s="854"/>
      <c r="LNV11" s="854"/>
      <c r="LNW11" s="854"/>
      <c r="LNX11" s="854"/>
      <c r="LNY11" s="854"/>
      <c r="LNZ11" s="854"/>
      <c r="LOA11" s="854"/>
      <c r="LOB11" s="854"/>
      <c r="LOC11" s="854"/>
      <c r="LOD11" s="854"/>
      <c r="LOE11" s="854"/>
      <c r="LOF11" s="854"/>
      <c r="LOG11" s="854"/>
      <c r="LOH11" s="854"/>
      <c r="LOI11" s="854"/>
      <c r="LOJ11" s="854"/>
      <c r="LOK11" s="854"/>
      <c r="LOL11" s="854"/>
      <c r="LOM11" s="854"/>
      <c r="LON11" s="854"/>
      <c r="LOO11" s="854"/>
      <c r="LOP11" s="854"/>
      <c r="LOQ11" s="854"/>
      <c r="LOR11" s="854"/>
      <c r="LOS11" s="854"/>
      <c r="LOT11" s="854"/>
      <c r="LOU11" s="854"/>
      <c r="LOV11" s="854"/>
      <c r="LOW11" s="854"/>
      <c r="LOX11" s="854"/>
      <c r="LOY11" s="854"/>
      <c r="LOZ11" s="854"/>
      <c r="LPA11" s="854"/>
      <c r="LPB11" s="854"/>
      <c r="LPC11" s="854"/>
      <c r="LPD11" s="854"/>
      <c r="LPE11" s="854"/>
      <c r="LPF11" s="854"/>
      <c r="LPG11" s="854"/>
      <c r="LPH11" s="854"/>
      <c r="LPI11" s="854"/>
      <c r="LPJ11" s="854"/>
      <c r="LPK11" s="854"/>
      <c r="LPL11" s="854"/>
      <c r="LPM11" s="854"/>
      <c r="LPN11" s="854"/>
      <c r="LPO11" s="854"/>
      <c r="LPP11" s="854"/>
      <c r="LPQ11" s="854"/>
      <c r="LPR11" s="854"/>
      <c r="LPS11" s="854"/>
      <c r="LPT11" s="854"/>
      <c r="LPU11" s="854"/>
      <c r="LPV11" s="854"/>
      <c r="LPW11" s="854"/>
      <c r="LPX11" s="854"/>
      <c r="LPY11" s="854"/>
      <c r="LPZ11" s="854"/>
      <c r="LQA11" s="854"/>
      <c r="LQB11" s="854"/>
      <c r="LQC11" s="854"/>
      <c r="LQD11" s="854"/>
      <c r="LQE11" s="854"/>
      <c r="LQF11" s="854"/>
      <c r="LQG11" s="854"/>
      <c r="LQH11" s="854"/>
      <c r="LQI11" s="854"/>
      <c r="LQJ11" s="854"/>
      <c r="LQK11" s="854"/>
      <c r="LQL11" s="854"/>
      <c r="LQM11" s="854"/>
      <c r="LQN11" s="854"/>
      <c r="LQO11" s="854"/>
      <c r="LQP11" s="854"/>
      <c r="LQQ11" s="854"/>
      <c r="LQR11" s="854"/>
      <c r="LQS11" s="854"/>
      <c r="LQT11" s="854"/>
      <c r="LQU11" s="854"/>
      <c r="LQV11" s="854"/>
      <c r="LQW11" s="854"/>
      <c r="LQX11" s="854"/>
      <c r="LQY11" s="854"/>
      <c r="LQZ11" s="854"/>
      <c r="LRA11" s="854"/>
      <c r="LRB11" s="854"/>
      <c r="LRC11" s="854"/>
      <c r="LRD11" s="854"/>
      <c r="LRE11" s="854"/>
      <c r="LRF11" s="854"/>
      <c r="LRG11" s="854"/>
      <c r="LRH11" s="854"/>
      <c r="LRI11" s="854"/>
      <c r="LRJ11" s="854"/>
      <c r="LRK11" s="854"/>
      <c r="LRL11" s="854"/>
      <c r="LRM11" s="854"/>
      <c r="LRN11" s="854"/>
      <c r="LRO11" s="854"/>
      <c r="LRP11" s="854"/>
      <c r="LRQ11" s="854"/>
      <c r="LRR11" s="854"/>
      <c r="LRS11" s="854"/>
      <c r="LRT11" s="854"/>
      <c r="LRU11" s="854"/>
      <c r="LRV11" s="854"/>
      <c r="LRW11" s="854"/>
      <c r="LRX11" s="854"/>
      <c r="LRY11" s="854"/>
      <c r="LRZ11" s="854"/>
      <c r="LSA11" s="854"/>
      <c r="LSB11" s="854"/>
      <c r="LSC11" s="854"/>
      <c r="LSD11" s="854"/>
      <c r="LSE11" s="854"/>
      <c r="LSF11" s="854"/>
      <c r="LSG11" s="854"/>
      <c r="LSH11" s="854"/>
      <c r="LSI11" s="854"/>
      <c r="LSJ11" s="854"/>
      <c r="LSK11" s="854"/>
      <c r="LSL11" s="854"/>
      <c r="LSM11" s="854"/>
      <c r="LSN11" s="854"/>
      <c r="LSO11" s="854"/>
      <c r="LSP11" s="854"/>
      <c r="LSQ11" s="854"/>
      <c r="LSR11" s="854"/>
      <c r="LSS11" s="854"/>
      <c r="LST11" s="854"/>
      <c r="LSU11" s="854"/>
      <c r="LSV11" s="854"/>
      <c r="LSW11" s="854"/>
      <c r="LSX11" s="854"/>
      <c r="LSY11" s="854"/>
      <c r="LSZ11" s="854"/>
      <c r="LTA11" s="854"/>
      <c r="LTB11" s="854"/>
      <c r="LTC11" s="854"/>
      <c r="LTD11" s="854"/>
      <c r="LTE11" s="854"/>
      <c r="LTF11" s="854"/>
      <c r="LTG11" s="854"/>
      <c r="LTH11" s="854"/>
      <c r="LTI11" s="854"/>
      <c r="LTJ11" s="854"/>
      <c r="LTK11" s="854"/>
      <c r="LTL11" s="854"/>
      <c r="LTM11" s="854"/>
      <c r="LTN11" s="854"/>
      <c r="LTO11" s="854"/>
      <c r="LTP11" s="854"/>
      <c r="LTQ11" s="854"/>
      <c r="LTR11" s="854"/>
      <c r="LTS11" s="854"/>
      <c r="LTT11" s="854"/>
      <c r="LTU11" s="854"/>
      <c r="LTV11" s="854"/>
      <c r="LTW11" s="854"/>
      <c r="LTX11" s="854"/>
      <c r="LTY11" s="854"/>
      <c r="LTZ11" s="854"/>
      <c r="LUA11" s="854"/>
      <c r="LUB11" s="854"/>
      <c r="LUC11" s="854"/>
      <c r="LUD11" s="854"/>
      <c r="LUE11" s="854"/>
      <c r="LUF11" s="854"/>
      <c r="LUG11" s="854"/>
      <c r="LUH11" s="854"/>
      <c r="LUI11" s="854"/>
      <c r="LUJ11" s="854"/>
      <c r="LUK11" s="854"/>
      <c r="LUL11" s="854"/>
      <c r="LUM11" s="854"/>
      <c r="LUN11" s="854"/>
      <c r="LUO11" s="854"/>
      <c r="LUP11" s="854"/>
      <c r="LUQ11" s="854"/>
      <c r="LUR11" s="854"/>
      <c r="LUS11" s="854"/>
      <c r="LUT11" s="854"/>
      <c r="LUU11" s="854"/>
      <c r="LUV11" s="854"/>
      <c r="LUW11" s="854"/>
      <c r="LUX11" s="854"/>
      <c r="LUY11" s="854"/>
      <c r="LUZ11" s="854"/>
      <c r="LVA11" s="854"/>
      <c r="LVB11" s="854"/>
      <c r="LVC11" s="854"/>
      <c r="LVD11" s="854"/>
      <c r="LVE11" s="854"/>
      <c r="LVF11" s="854"/>
      <c r="LVG11" s="854"/>
      <c r="LVH11" s="854"/>
      <c r="LVI11" s="854"/>
      <c r="LVJ11" s="854"/>
      <c r="LVK11" s="854"/>
      <c r="LVL11" s="854"/>
      <c r="LVM11" s="854"/>
      <c r="LVN11" s="854"/>
      <c r="LVO11" s="854"/>
      <c r="LVP11" s="854"/>
      <c r="LVQ11" s="854"/>
      <c r="LVR11" s="854"/>
      <c r="LVS11" s="854"/>
      <c r="LVT11" s="854"/>
      <c r="LVU11" s="854"/>
      <c r="LVV11" s="854"/>
      <c r="LVW11" s="854"/>
      <c r="LVX11" s="854"/>
      <c r="LVY11" s="854"/>
      <c r="LVZ11" s="854"/>
      <c r="LWA11" s="854"/>
      <c r="LWB11" s="854"/>
      <c r="LWC11" s="854"/>
      <c r="LWD11" s="854"/>
      <c r="LWE11" s="854"/>
      <c r="LWF11" s="854"/>
      <c r="LWG11" s="854"/>
      <c r="LWH11" s="854"/>
      <c r="LWI11" s="854"/>
      <c r="LWJ11" s="854"/>
      <c r="LWK11" s="854"/>
      <c r="LWL11" s="854"/>
      <c r="LWM11" s="854"/>
      <c r="LWN11" s="854"/>
      <c r="LWO11" s="854"/>
      <c r="LWP11" s="854"/>
      <c r="LWQ11" s="854"/>
      <c r="LWR11" s="854"/>
      <c r="LWS11" s="854"/>
      <c r="LWT11" s="854"/>
      <c r="LWU11" s="854"/>
      <c r="LWV11" s="854"/>
      <c r="LWW11" s="854"/>
      <c r="LWX11" s="854"/>
      <c r="LWY11" s="854"/>
      <c r="LWZ11" s="854"/>
      <c r="LXA11" s="854"/>
      <c r="LXB11" s="854"/>
      <c r="LXC11" s="854"/>
      <c r="LXD11" s="854"/>
      <c r="LXE11" s="854"/>
      <c r="LXF11" s="854"/>
      <c r="LXG11" s="854"/>
      <c r="LXH11" s="854"/>
      <c r="LXI11" s="854"/>
      <c r="LXJ11" s="854"/>
      <c r="LXK11" s="854"/>
      <c r="LXL11" s="854"/>
      <c r="LXM11" s="854"/>
      <c r="LXN11" s="854"/>
      <c r="LXO11" s="854"/>
      <c r="LXP11" s="854"/>
      <c r="LXQ11" s="854"/>
      <c r="LXR11" s="854"/>
      <c r="LXS11" s="854"/>
      <c r="LXT11" s="854"/>
      <c r="LXU11" s="854"/>
      <c r="LXV11" s="854"/>
      <c r="LXW11" s="854"/>
      <c r="LXX11" s="854"/>
      <c r="LXY11" s="854"/>
      <c r="LXZ11" s="854"/>
      <c r="LYA11" s="854"/>
      <c r="LYB11" s="854"/>
      <c r="LYC11" s="854"/>
      <c r="LYD11" s="854"/>
      <c r="LYE11" s="854"/>
      <c r="LYF11" s="854"/>
      <c r="LYG11" s="854"/>
      <c r="LYH11" s="854"/>
      <c r="LYI11" s="854"/>
      <c r="LYJ11" s="854"/>
      <c r="LYK11" s="854"/>
      <c r="LYL11" s="854"/>
      <c r="LYM11" s="854"/>
      <c r="LYN11" s="854"/>
      <c r="LYO11" s="854"/>
      <c r="LYP11" s="854"/>
      <c r="LYQ11" s="854"/>
      <c r="LYR11" s="854"/>
      <c r="LYS11" s="854"/>
      <c r="LYT11" s="854"/>
      <c r="LYU11" s="854"/>
      <c r="LYV11" s="854"/>
      <c r="LYW11" s="854"/>
      <c r="LYX11" s="854"/>
      <c r="LYY11" s="854"/>
      <c r="LYZ11" s="854"/>
      <c r="LZA11" s="854"/>
      <c r="LZB11" s="854"/>
      <c r="LZC11" s="854"/>
      <c r="LZD11" s="854"/>
      <c r="LZE11" s="854"/>
      <c r="LZF11" s="854"/>
      <c r="LZG11" s="854"/>
      <c r="LZH11" s="854"/>
      <c r="LZI11" s="854"/>
      <c r="LZJ11" s="854"/>
      <c r="LZK11" s="854"/>
      <c r="LZL11" s="854"/>
      <c r="LZM11" s="854"/>
      <c r="LZN11" s="854"/>
      <c r="LZO11" s="854"/>
      <c r="LZP11" s="854"/>
      <c r="LZQ11" s="854"/>
      <c r="LZR11" s="854"/>
      <c r="LZS11" s="854"/>
      <c r="LZT11" s="854"/>
      <c r="LZU11" s="854"/>
      <c r="LZV11" s="854"/>
      <c r="LZW11" s="854"/>
      <c r="LZX11" s="854"/>
      <c r="LZY11" s="854"/>
      <c r="LZZ11" s="854"/>
      <c r="MAA11" s="854"/>
      <c r="MAB11" s="854"/>
      <c r="MAC11" s="854"/>
      <c r="MAD11" s="854"/>
      <c r="MAE11" s="854"/>
      <c r="MAF11" s="854"/>
      <c r="MAG11" s="854"/>
      <c r="MAH11" s="854"/>
      <c r="MAI11" s="854"/>
      <c r="MAJ11" s="854"/>
      <c r="MAK11" s="854"/>
      <c r="MAL11" s="854"/>
      <c r="MAM11" s="854"/>
      <c r="MAN11" s="854"/>
      <c r="MAO11" s="854"/>
      <c r="MAP11" s="854"/>
      <c r="MAQ11" s="854"/>
      <c r="MAR11" s="854"/>
      <c r="MAS11" s="854"/>
      <c r="MAT11" s="854"/>
      <c r="MAU11" s="854"/>
      <c r="MAV11" s="854"/>
      <c r="MAW11" s="854"/>
      <c r="MAX11" s="854"/>
      <c r="MAY11" s="854"/>
      <c r="MAZ11" s="854"/>
      <c r="MBA11" s="854"/>
      <c r="MBB11" s="854"/>
      <c r="MBC11" s="854"/>
      <c r="MBD11" s="854"/>
      <c r="MBE11" s="854"/>
      <c r="MBF11" s="854"/>
      <c r="MBG11" s="854"/>
      <c r="MBH11" s="854"/>
      <c r="MBI11" s="854"/>
      <c r="MBJ11" s="854"/>
      <c r="MBK11" s="854"/>
      <c r="MBL11" s="854"/>
      <c r="MBM11" s="854"/>
      <c r="MBN11" s="854"/>
      <c r="MBO11" s="854"/>
      <c r="MBP11" s="854"/>
      <c r="MBQ11" s="854"/>
      <c r="MBR11" s="854"/>
      <c r="MBS11" s="854"/>
      <c r="MBT11" s="854"/>
      <c r="MBU11" s="854"/>
      <c r="MBV11" s="854"/>
      <c r="MBW11" s="854"/>
      <c r="MBX11" s="854"/>
      <c r="MBY11" s="854"/>
      <c r="MBZ11" s="854"/>
      <c r="MCA11" s="854"/>
      <c r="MCB11" s="854"/>
      <c r="MCC11" s="854"/>
      <c r="MCD11" s="854"/>
      <c r="MCE11" s="854"/>
      <c r="MCF11" s="854"/>
      <c r="MCG11" s="854"/>
      <c r="MCH11" s="854"/>
      <c r="MCI11" s="854"/>
      <c r="MCJ11" s="854"/>
      <c r="MCK11" s="854"/>
      <c r="MCL11" s="854"/>
      <c r="MCM11" s="854"/>
      <c r="MCN11" s="854"/>
      <c r="MCO11" s="854"/>
      <c r="MCP11" s="854"/>
      <c r="MCQ11" s="854"/>
      <c r="MCR11" s="854"/>
      <c r="MCS11" s="854"/>
      <c r="MCT11" s="854"/>
      <c r="MCU11" s="854"/>
      <c r="MCV11" s="854"/>
      <c r="MCW11" s="854"/>
      <c r="MCX11" s="854"/>
      <c r="MCY11" s="854"/>
      <c r="MCZ11" s="854"/>
      <c r="MDA11" s="854"/>
      <c r="MDB11" s="854"/>
      <c r="MDC11" s="854"/>
      <c r="MDD11" s="854"/>
      <c r="MDE11" s="854"/>
      <c r="MDF11" s="854"/>
      <c r="MDG11" s="854"/>
      <c r="MDH11" s="854"/>
      <c r="MDI11" s="854"/>
      <c r="MDJ11" s="854"/>
      <c r="MDK11" s="854"/>
      <c r="MDL11" s="854"/>
      <c r="MDM11" s="854"/>
      <c r="MDN11" s="854"/>
      <c r="MDO11" s="854"/>
      <c r="MDP11" s="854"/>
      <c r="MDQ11" s="854"/>
      <c r="MDR11" s="854"/>
      <c r="MDS11" s="854"/>
      <c r="MDT11" s="854"/>
      <c r="MDU11" s="854"/>
      <c r="MDV11" s="854"/>
      <c r="MDW11" s="854"/>
      <c r="MDX11" s="854"/>
      <c r="MDY11" s="854"/>
      <c r="MDZ11" s="854"/>
      <c r="MEA11" s="854"/>
      <c r="MEB11" s="854"/>
      <c r="MEC11" s="854"/>
      <c r="MED11" s="854"/>
      <c r="MEE11" s="854"/>
      <c r="MEF11" s="854"/>
      <c r="MEG11" s="854"/>
      <c r="MEH11" s="854"/>
      <c r="MEI11" s="854"/>
      <c r="MEJ11" s="854"/>
      <c r="MEK11" s="854"/>
      <c r="MEL11" s="854"/>
      <c r="MEM11" s="854"/>
      <c r="MEN11" s="854"/>
      <c r="MEO11" s="854"/>
      <c r="MEP11" s="854"/>
      <c r="MEQ11" s="854"/>
      <c r="MER11" s="854"/>
      <c r="MES11" s="854"/>
      <c r="MET11" s="854"/>
      <c r="MEU11" s="854"/>
      <c r="MEV11" s="854"/>
      <c r="MEW11" s="854"/>
      <c r="MEX11" s="854"/>
      <c r="MEY11" s="854"/>
      <c r="MEZ11" s="854"/>
      <c r="MFA11" s="854"/>
      <c r="MFB11" s="854"/>
      <c r="MFC11" s="854"/>
      <c r="MFD11" s="854"/>
      <c r="MFE11" s="854"/>
      <c r="MFF11" s="854"/>
      <c r="MFG11" s="854"/>
      <c r="MFH11" s="854"/>
      <c r="MFI11" s="854"/>
      <c r="MFJ11" s="854"/>
      <c r="MFK11" s="854"/>
      <c r="MFL11" s="854"/>
      <c r="MFM11" s="854"/>
      <c r="MFN11" s="854"/>
      <c r="MFO11" s="854"/>
      <c r="MFP11" s="854"/>
      <c r="MFQ11" s="854"/>
      <c r="MFR11" s="854"/>
      <c r="MFS11" s="854"/>
      <c r="MFT11" s="854"/>
      <c r="MFU11" s="854"/>
      <c r="MFV11" s="854"/>
      <c r="MFW11" s="854"/>
      <c r="MFX11" s="854"/>
      <c r="MFY11" s="854"/>
      <c r="MFZ11" s="854"/>
      <c r="MGA11" s="854"/>
      <c r="MGB11" s="854"/>
      <c r="MGC11" s="854"/>
      <c r="MGD11" s="854"/>
      <c r="MGE11" s="854"/>
      <c r="MGF11" s="854"/>
      <c r="MGG11" s="854"/>
      <c r="MGH11" s="854"/>
      <c r="MGI11" s="854"/>
      <c r="MGJ11" s="854"/>
      <c r="MGK11" s="854"/>
      <c r="MGL11" s="854"/>
      <c r="MGM11" s="854"/>
      <c r="MGN11" s="854"/>
      <c r="MGO11" s="854"/>
      <c r="MGP11" s="854"/>
      <c r="MGQ11" s="854"/>
      <c r="MGR11" s="854"/>
      <c r="MGS11" s="854"/>
      <c r="MGT11" s="854"/>
      <c r="MGU11" s="854"/>
      <c r="MGV11" s="854"/>
      <c r="MGW11" s="854"/>
      <c r="MGX11" s="854"/>
      <c r="MGY11" s="854"/>
      <c r="MGZ11" s="854"/>
      <c r="MHA11" s="854"/>
      <c r="MHB11" s="854"/>
      <c r="MHC11" s="854"/>
      <c r="MHD11" s="854"/>
      <c r="MHE11" s="854"/>
      <c r="MHF11" s="854"/>
      <c r="MHG11" s="854"/>
      <c r="MHH11" s="854"/>
      <c r="MHI11" s="854"/>
      <c r="MHJ11" s="854"/>
      <c r="MHK11" s="854"/>
      <c r="MHL11" s="854"/>
      <c r="MHM11" s="854"/>
      <c r="MHN11" s="854"/>
      <c r="MHO11" s="854"/>
      <c r="MHP11" s="854"/>
      <c r="MHQ11" s="854"/>
      <c r="MHR11" s="854"/>
      <c r="MHS11" s="854"/>
      <c r="MHT11" s="854"/>
      <c r="MHU11" s="854"/>
      <c r="MHV11" s="854"/>
      <c r="MHW11" s="854"/>
      <c r="MHX11" s="854"/>
      <c r="MHY11" s="854"/>
      <c r="MHZ11" s="854"/>
      <c r="MIA11" s="854"/>
      <c r="MIB11" s="854"/>
      <c r="MIC11" s="854"/>
      <c r="MID11" s="854"/>
      <c r="MIE11" s="854"/>
      <c r="MIF11" s="854"/>
      <c r="MIG11" s="854"/>
      <c r="MIH11" s="854"/>
      <c r="MII11" s="854"/>
      <c r="MIJ11" s="854"/>
      <c r="MIK11" s="854"/>
      <c r="MIL11" s="854"/>
      <c r="MIM11" s="854"/>
      <c r="MIN11" s="854"/>
      <c r="MIO11" s="854"/>
      <c r="MIP11" s="854"/>
      <c r="MIQ11" s="854"/>
      <c r="MIR11" s="854"/>
      <c r="MIS11" s="854"/>
      <c r="MIT11" s="854"/>
      <c r="MIU11" s="854"/>
      <c r="MIV11" s="854"/>
      <c r="MIW11" s="854"/>
      <c r="MIX11" s="854"/>
      <c r="MIY11" s="854"/>
      <c r="MIZ11" s="854"/>
      <c r="MJA11" s="854"/>
      <c r="MJB11" s="854"/>
      <c r="MJC11" s="854"/>
      <c r="MJD11" s="854"/>
      <c r="MJE11" s="854"/>
      <c r="MJF11" s="854"/>
      <c r="MJG11" s="854"/>
      <c r="MJH11" s="854"/>
      <c r="MJI11" s="854"/>
      <c r="MJJ11" s="854"/>
      <c r="MJK11" s="854"/>
      <c r="MJL11" s="854"/>
      <c r="MJM11" s="854"/>
      <c r="MJN11" s="854"/>
      <c r="MJO11" s="854"/>
      <c r="MJP11" s="854"/>
      <c r="MJQ11" s="854"/>
      <c r="MJR11" s="854"/>
      <c r="MJS11" s="854"/>
      <c r="MJT11" s="854"/>
      <c r="MJU11" s="854"/>
      <c r="MJV11" s="854"/>
      <c r="MJW11" s="854"/>
      <c r="MJX11" s="854"/>
      <c r="MJY11" s="854"/>
      <c r="MJZ11" s="854"/>
      <c r="MKA11" s="854"/>
      <c r="MKB11" s="854"/>
      <c r="MKC11" s="854"/>
      <c r="MKD11" s="854"/>
      <c r="MKE11" s="854"/>
      <c r="MKF11" s="854"/>
      <c r="MKG11" s="854"/>
      <c r="MKH11" s="854"/>
      <c r="MKI11" s="854"/>
      <c r="MKJ11" s="854"/>
      <c r="MKK11" s="854"/>
      <c r="MKL11" s="854"/>
      <c r="MKM11" s="854"/>
      <c r="MKN11" s="854"/>
      <c r="MKO11" s="854"/>
      <c r="MKP11" s="854"/>
      <c r="MKQ11" s="854"/>
      <c r="MKR11" s="854"/>
      <c r="MKS11" s="854"/>
      <c r="MKT11" s="854"/>
      <c r="MKU11" s="854"/>
      <c r="MKV11" s="854"/>
      <c r="MKW11" s="854"/>
      <c r="MKX11" s="854"/>
      <c r="MKY11" s="854"/>
      <c r="MKZ11" s="854"/>
      <c r="MLA11" s="854"/>
      <c r="MLB11" s="854"/>
      <c r="MLC11" s="854"/>
      <c r="MLD11" s="854"/>
      <c r="MLE11" s="854"/>
      <c r="MLF11" s="854"/>
      <c r="MLG11" s="854"/>
      <c r="MLH11" s="854"/>
      <c r="MLI11" s="854"/>
      <c r="MLJ11" s="854"/>
      <c r="MLK11" s="854"/>
      <c r="MLL11" s="854"/>
      <c r="MLM11" s="854"/>
      <c r="MLN11" s="854"/>
      <c r="MLO11" s="854"/>
      <c r="MLP11" s="854"/>
      <c r="MLQ11" s="854"/>
      <c r="MLR11" s="854"/>
      <c r="MLS11" s="854"/>
      <c r="MLT11" s="854"/>
      <c r="MLU11" s="854"/>
      <c r="MLV11" s="854"/>
      <c r="MLW11" s="854"/>
      <c r="MLX11" s="854"/>
      <c r="MLY11" s="854"/>
      <c r="MLZ11" s="854"/>
      <c r="MMA11" s="854"/>
      <c r="MMB11" s="854"/>
      <c r="MMC11" s="854"/>
      <c r="MMD11" s="854"/>
      <c r="MME11" s="854"/>
      <c r="MMF11" s="854"/>
      <c r="MMG11" s="854"/>
      <c r="MMH11" s="854"/>
      <c r="MMI11" s="854"/>
      <c r="MMJ11" s="854"/>
      <c r="MMK11" s="854"/>
      <c r="MML11" s="854"/>
      <c r="MMM11" s="854"/>
      <c r="MMN11" s="854"/>
      <c r="MMO11" s="854"/>
      <c r="MMP11" s="854"/>
      <c r="MMQ11" s="854"/>
      <c r="MMR11" s="854"/>
      <c r="MMS11" s="854"/>
      <c r="MMT11" s="854"/>
      <c r="MMU11" s="854"/>
      <c r="MMV11" s="854"/>
      <c r="MMW11" s="854"/>
      <c r="MMX11" s="854"/>
      <c r="MMY11" s="854"/>
      <c r="MMZ11" s="854"/>
      <c r="MNA11" s="854"/>
      <c r="MNB11" s="854"/>
      <c r="MNC11" s="854"/>
      <c r="MND11" s="854"/>
      <c r="MNE11" s="854"/>
      <c r="MNF11" s="854"/>
      <c r="MNG11" s="854"/>
      <c r="MNH11" s="854"/>
      <c r="MNI11" s="854"/>
      <c r="MNJ11" s="854"/>
      <c r="MNK11" s="854"/>
      <c r="MNL11" s="854"/>
      <c r="MNM11" s="854"/>
      <c r="MNN11" s="854"/>
      <c r="MNO11" s="854"/>
      <c r="MNP11" s="854"/>
      <c r="MNQ11" s="854"/>
      <c r="MNR11" s="854"/>
      <c r="MNS11" s="854"/>
      <c r="MNT11" s="854"/>
      <c r="MNU11" s="854"/>
      <c r="MNV11" s="854"/>
      <c r="MNW11" s="854"/>
      <c r="MNX11" s="854"/>
      <c r="MNY11" s="854"/>
      <c r="MNZ11" s="854"/>
      <c r="MOA11" s="854"/>
      <c r="MOB11" s="854"/>
      <c r="MOC11" s="854"/>
      <c r="MOD11" s="854"/>
      <c r="MOE11" s="854"/>
      <c r="MOF11" s="854"/>
      <c r="MOG11" s="854"/>
      <c r="MOH11" s="854"/>
      <c r="MOI11" s="854"/>
      <c r="MOJ11" s="854"/>
      <c r="MOK11" s="854"/>
      <c r="MOL11" s="854"/>
      <c r="MOM11" s="854"/>
      <c r="MON11" s="854"/>
      <c r="MOO11" s="854"/>
      <c r="MOP11" s="854"/>
      <c r="MOQ11" s="854"/>
      <c r="MOR11" s="854"/>
      <c r="MOS11" s="854"/>
      <c r="MOT11" s="854"/>
      <c r="MOU11" s="854"/>
      <c r="MOV11" s="854"/>
      <c r="MOW11" s="854"/>
      <c r="MOX11" s="854"/>
      <c r="MOY11" s="854"/>
      <c r="MOZ11" s="854"/>
      <c r="MPA11" s="854"/>
      <c r="MPB11" s="854"/>
      <c r="MPC11" s="854"/>
      <c r="MPD11" s="854"/>
      <c r="MPE11" s="854"/>
      <c r="MPF11" s="854"/>
      <c r="MPG11" s="854"/>
      <c r="MPH11" s="854"/>
      <c r="MPI11" s="854"/>
      <c r="MPJ11" s="854"/>
      <c r="MPK11" s="854"/>
      <c r="MPL11" s="854"/>
      <c r="MPM11" s="854"/>
      <c r="MPN11" s="854"/>
      <c r="MPO11" s="854"/>
      <c r="MPP11" s="854"/>
      <c r="MPQ11" s="854"/>
      <c r="MPR11" s="854"/>
      <c r="MPS11" s="854"/>
      <c r="MPT11" s="854"/>
      <c r="MPU11" s="854"/>
      <c r="MPV11" s="854"/>
      <c r="MPW11" s="854"/>
      <c r="MPX11" s="854"/>
      <c r="MPY11" s="854"/>
      <c r="MPZ11" s="854"/>
      <c r="MQA11" s="854"/>
      <c r="MQB11" s="854"/>
      <c r="MQC11" s="854"/>
      <c r="MQD11" s="854"/>
      <c r="MQE11" s="854"/>
      <c r="MQF11" s="854"/>
      <c r="MQG11" s="854"/>
      <c r="MQH11" s="854"/>
      <c r="MQI11" s="854"/>
      <c r="MQJ11" s="854"/>
      <c r="MQK11" s="854"/>
      <c r="MQL11" s="854"/>
      <c r="MQM11" s="854"/>
      <c r="MQN11" s="854"/>
      <c r="MQO11" s="854"/>
      <c r="MQP11" s="854"/>
      <c r="MQQ11" s="854"/>
      <c r="MQR11" s="854"/>
      <c r="MQS11" s="854"/>
      <c r="MQT11" s="854"/>
      <c r="MQU11" s="854"/>
      <c r="MQV11" s="854"/>
      <c r="MQW11" s="854"/>
      <c r="MQX11" s="854"/>
      <c r="MQY11" s="854"/>
      <c r="MQZ11" s="854"/>
      <c r="MRA11" s="854"/>
      <c r="MRB11" s="854"/>
      <c r="MRC11" s="854"/>
      <c r="MRD11" s="854"/>
      <c r="MRE11" s="854"/>
      <c r="MRF11" s="854"/>
      <c r="MRG11" s="854"/>
      <c r="MRH11" s="854"/>
      <c r="MRI11" s="854"/>
      <c r="MRJ11" s="854"/>
      <c r="MRK11" s="854"/>
      <c r="MRL11" s="854"/>
      <c r="MRM11" s="854"/>
      <c r="MRN11" s="854"/>
      <c r="MRO11" s="854"/>
      <c r="MRP11" s="854"/>
      <c r="MRQ11" s="854"/>
      <c r="MRR11" s="854"/>
      <c r="MRS11" s="854"/>
      <c r="MRT11" s="854"/>
      <c r="MRU11" s="854"/>
      <c r="MRV11" s="854"/>
      <c r="MRW11" s="854"/>
      <c r="MRX11" s="854"/>
      <c r="MRY11" s="854"/>
      <c r="MRZ11" s="854"/>
      <c r="MSA11" s="854"/>
      <c r="MSB11" s="854"/>
      <c r="MSC11" s="854"/>
      <c r="MSD11" s="854"/>
      <c r="MSE11" s="854"/>
      <c r="MSF11" s="854"/>
      <c r="MSG11" s="854"/>
      <c r="MSH11" s="854"/>
      <c r="MSI11" s="854"/>
      <c r="MSJ11" s="854"/>
      <c r="MSK11" s="854"/>
      <c r="MSL11" s="854"/>
      <c r="MSM11" s="854"/>
      <c r="MSN11" s="854"/>
      <c r="MSO11" s="854"/>
      <c r="MSP11" s="854"/>
      <c r="MSQ11" s="854"/>
      <c r="MSR11" s="854"/>
      <c r="MSS11" s="854"/>
      <c r="MST11" s="854"/>
      <c r="MSU11" s="854"/>
      <c r="MSV11" s="854"/>
      <c r="MSW11" s="854"/>
      <c r="MSX11" s="854"/>
      <c r="MSY11" s="854"/>
      <c r="MSZ11" s="854"/>
      <c r="MTA11" s="854"/>
      <c r="MTB11" s="854"/>
      <c r="MTC11" s="854"/>
      <c r="MTD11" s="854"/>
      <c r="MTE11" s="854"/>
      <c r="MTF11" s="854"/>
      <c r="MTG11" s="854"/>
      <c r="MTH11" s="854"/>
      <c r="MTI11" s="854"/>
      <c r="MTJ11" s="854"/>
      <c r="MTK11" s="854"/>
      <c r="MTL11" s="854"/>
      <c r="MTM11" s="854"/>
      <c r="MTN11" s="854"/>
      <c r="MTO11" s="854"/>
      <c r="MTP11" s="854"/>
      <c r="MTQ11" s="854"/>
      <c r="MTR11" s="854"/>
      <c r="MTS11" s="854"/>
      <c r="MTT11" s="854"/>
      <c r="MTU11" s="854"/>
      <c r="MTV11" s="854"/>
      <c r="MTW11" s="854"/>
      <c r="MTX11" s="854"/>
      <c r="MTY11" s="854"/>
      <c r="MTZ11" s="854"/>
      <c r="MUA11" s="854"/>
      <c r="MUB11" s="854"/>
      <c r="MUC11" s="854"/>
      <c r="MUD11" s="854"/>
      <c r="MUE11" s="854"/>
      <c r="MUF11" s="854"/>
      <c r="MUG11" s="854"/>
      <c r="MUH11" s="854"/>
      <c r="MUI11" s="854"/>
      <c r="MUJ11" s="854"/>
      <c r="MUK11" s="854"/>
      <c r="MUL11" s="854"/>
      <c r="MUM11" s="854"/>
      <c r="MUN11" s="854"/>
      <c r="MUO11" s="854"/>
      <c r="MUP11" s="854"/>
      <c r="MUQ11" s="854"/>
      <c r="MUR11" s="854"/>
      <c r="MUS11" s="854"/>
      <c r="MUT11" s="854"/>
      <c r="MUU11" s="854"/>
      <c r="MUV11" s="854"/>
      <c r="MUW11" s="854"/>
      <c r="MUX11" s="854"/>
      <c r="MUY11" s="854"/>
      <c r="MUZ11" s="854"/>
      <c r="MVA11" s="854"/>
      <c r="MVB11" s="854"/>
      <c r="MVC11" s="854"/>
      <c r="MVD11" s="854"/>
      <c r="MVE11" s="854"/>
      <c r="MVF11" s="854"/>
      <c r="MVG11" s="854"/>
      <c r="MVH11" s="854"/>
      <c r="MVI11" s="854"/>
      <c r="MVJ11" s="854"/>
      <c r="MVK11" s="854"/>
      <c r="MVL11" s="854"/>
      <c r="MVM11" s="854"/>
      <c r="MVN11" s="854"/>
      <c r="MVO11" s="854"/>
      <c r="MVP11" s="854"/>
      <c r="MVQ11" s="854"/>
      <c r="MVR11" s="854"/>
      <c r="MVS11" s="854"/>
      <c r="MVT11" s="854"/>
      <c r="MVU11" s="854"/>
      <c r="MVV11" s="854"/>
      <c r="MVW11" s="854"/>
      <c r="MVX11" s="854"/>
      <c r="MVY11" s="854"/>
      <c r="MVZ11" s="854"/>
      <c r="MWA11" s="854"/>
      <c r="MWB11" s="854"/>
      <c r="MWC11" s="854"/>
      <c r="MWD11" s="854"/>
      <c r="MWE11" s="854"/>
      <c r="MWF11" s="854"/>
      <c r="MWG11" s="854"/>
      <c r="MWH11" s="854"/>
      <c r="MWI11" s="854"/>
      <c r="MWJ11" s="854"/>
      <c r="MWK11" s="854"/>
      <c r="MWL11" s="854"/>
      <c r="MWM11" s="854"/>
      <c r="MWN11" s="854"/>
      <c r="MWO11" s="854"/>
      <c r="MWP11" s="854"/>
      <c r="MWQ11" s="854"/>
      <c r="MWR11" s="854"/>
      <c r="MWS11" s="854"/>
      <c r="MWT11" s="854"/>
      <c r="MWU11" s="854"/>
      <c r="MWV11" s="854"/>
      <c r="MWW11" s="854"/>
      <c r="MWX11" s="854"/>
      <c r="MWY11" s="854"/>
      <c r="MWZ11" s="854"/>
      <c r="MXA11" s="854"/>
      <c r="MXB11" s="854"/>
      <c r="MXC11" s="854"/>
      <c r="MXD11" s="854"/>
      <c r="MXE11" s="854"/>
      <c r="MXF11" s="854"/>
      <c r="MXG11" s="854"/>
      <c r="MXH11" s="854"/>
      <c r="MXI11" s="854"/>
      <c r="MXJ11" s="854"/>
      <c r="MXK11" s="854"/>
      <c r="MXL11" s="854"/>
      <c r="MXM11" s="854"/>
      <c r="MXN11" s="854"/>
      <c r="MXO11" s="854"/>
      <c r="MXP11" s="854"/>
      <c r="MXQ11" s="854"/>
      <c r="MXR11" s="854"/>
      <c r="MXS11" s="854"/>
      <c r="MXT11" s="854"/>
      <c r="MXU11" s="854"/>
      <c r="MXV11" s="854"/>
      <c r="MXW11" s="854"/>
      <c r="MXX11" s="854"/>
      <c r="MXY11" s="854"/>
      <c r="MXZ11" s="854"/>
      <c r="MYA11" s="854"/>
      <c r="MYB11" s="854"/>
      <c r="MYC11" s="854"/>
      <c r="MYD11" s="854"/>
      <c r="MYE11" s="854"/>
      <c r="MYF11" s="854"/>
      <c r="MYG11" s="854"/>
      <c r="MYH11" s="854"/>
      <c r="MYI11" s="854"/>
      <c r="MYJ11" s="854"/>
      <c r="MYK11" s="854"/>
      <c r="MYL11" s="854"/>
      <c r="MYM11" s="854"/>
      <c r="MYN11" s="854"/>
      <c r="MYO11" s="854"/>
      <c r="MYP11" s="854"/>
      <c r="MYQ11" s="854"/>
      <c r="MYR11" s="854"/>
      <c r="MYS11" s="854"/>
      <c r="MYT11" s="854"/>
      <c r="MYU11" s="854"/>
      <c r="MYV11" s="854"/>
      <c r="MYW11" s="854"/>
      <c r="MYX11" s="854"/>
      <c r="MYY11" s="854"/>
      <c r="MYZ11" s="854"/>
      <c r="MZA11" s="854"/>
      <c r="MZB11" s="854"/>
      <c r="MZC11" s="854"/>
      <c r="MZD11" s="854"/>
      <c r="MZE11" s="854"/>
      <c r="MZF11" s="854"/>
      <c r="MZG11" s="854"/>
      <c r="MZH11" s="854"/>
      <c r="MZI11" s="854"/>
      <c r="MZJ11" s="854"/>
      <c r="MZK11" s="854"/>
      <c r="MZL11" s="854"/>
      <c r="MZM11" s="854"/>
      <c r="MZN11" s="854"/>
      <c r="MZO11" s="854"/>
      <c r="MZP11" s="854"/>
      <c r="MZQ11" s="854"/>
      <c r="MZR11" s="854"/>
      <c r="MZS11" s="854"/>
      <c r="MZT11" s="854"/>
      <c r="MZU11" s="854"/>
      <c r="MZV11" s="854"/>
      <c r="MZW11" s="854"/>
      <c r="MZX11" s="854"/>
      <c r="MZY11" s="854"/>
      <c r="MZZ11" s="854"/>
      <c r="NAA11" s="854"/>
      <c r="NAB11" s="854"/>
      <c r="NAC11" s="854"/>
      <c r="NAD11" s="854"/>
      <c r="NAE11" s="854"/>
      <c r="NAF11" s="854"/>
      <c r="NAG11" s="854"/>
      <c r="NAH11" s="854"/>
      <c r="NAI11" s="854"/>
      <c r="NAJ11" s="854"/>
      <c r="NAK11" s="854"/>
      <c r="NAL11" s="854"/>
      <c r="NAM11" s="854"/>
      <c r="NAN11" s="854"/>
      <c r="NAO11" s="854"/>
      <c r="NAP11" s="854"/>
      <c r="NAQ11" s="854"/>
      <c r="NAR11" s="854"/>
      <c r="NAS11" s="854"/>
      <c r="NAT11" s="854"/>
      <c r="NAU11" s="854"/>
      <c r="NAV11" s="854"/>
      <c r="NAW11" s="854"/>
      <c r="NAX11" s="854"/>
      <c r="NAY11" s="854"/>
      <c r="NAZ11" s="854"/>
      <c r="NBA11" s="854"/>
      <c r="NBB11" s="854"/>
      <c r="NBC11" s="854"/>
      <c r="NBD11" s="854"/>
      <c r="NBE11" s="854"/>
      <c r="NBF11" s="854"/>
      <c r="NBG11" s="854"/>
      <c r="NBH11" s="854"/>
      <c r="NBI11" s="854"/>
      <c r="NBJ11" s="854"/>
      <c r="NBK11" s="854"/>
      <c r="NBL11" s="854"/>
      <c r="NBM11" s="854"/>
      <c r="NBN11" s="854"/>
      <c r="NBO11" s="854"/>
      <c r="NBP11" s="854"/>
      <c r="NBQ11" s="854"/>
      <c r="NBR11" s="854"/>
      <c r="NBS11" s="854"/>
      <c r="NBT11" s="854"/>
      <c r="NBU11" s="854"/>
      <c r="NBV11" s="854"/>
      <c r="NBW11" s="854"/>
      <c r="NBX11" s="854"/>
      <c r="NBY11" s="854"/>
      <c r="NBZ11" s="854"/>
      <c r="NCA11" s="854"/>
      <c r="NCB11" s="854"/>
      <c r="NCC11" s="854"/>
      <c r="NCD11" s="854"/>
      <c r="NCE11" s="854"/>
      <c r="NCF11" s="854"/>
      <c r="NCG11" s="854"/>
      <c r="NCH11" s="854"/>
      <c r="NCI11" s="854"/>
      <c r="NCJ11" s="854"/>
      <c r="NCK11" s="854"/>
      <c r="NCL11" s="854"/>
      <c r="NCM11" s="854"/>
      <c r="NCN11" s="854"/>
      <c r="NCO11" s="854"/>
      <c r="NCP11" s="854"/>
      <c r="NCQ11" s="854"/>
      <c r="NCR11" s="854"/>
      <c r="NCS11" s="854"/>
      <c r="NCT11" s="854"/>
      <c r="NCU11" s="854"/>
      <c r="NCV11" s="854"/>
      <c r="NCW11" s="854"/>
      <c r="NCX11" s="854"/>
      <c r="NCY11" s="854"/>
      <c r="NCZ11" s="854"/>
      <c r="NDA11" s="854"/>
      <c r="NDB11" s="854"/>
      <c r="NDC11" s="854"/>
      <c r="NDD11" s="854"/>
      <c r="NDE11" s="854"/>
      <c r="NDF11" s="854"/>
      <c r="NDG11" s="854"/>
      <c r="NDH11" s="854"/>
      <c r="NDI11" s="854"/>
      <c r="NDJ11" s="854"/>
      <c r="NDK11" s="854"/>
      <c r="NDL11" s="854"/>
      <c r="NDM11" s="854"/>
      <c r="NDN11" s="854"/>
      <c r="NDO11" s="854"/>
      <c r="NDP11" s="854"/>
      <c r="NDQ11" s="854"/>
      <c r="NDR11" s="854"/>
      <c r="NDS11" s="854"/>
      <c r="NDT11" s="854"/>
      <c r="NDU11" s="854"/>
      <c r="NDV11" s="854"/>
      <c r="NDW11" s="854"/>
      <c r="NDX11" s="854"/>
      <c r="NDY11" s="854"/>
      <c r="NDZ11" s="854"/>
      <c r="NEA11" s="854"/>
      <c r="NEB11" s="854"/>
      <c r="NEC11" s="854"/>
      <c r="NED11" s="854"/>
      <c r="NEE11" s="854"/>
      <c r="NEF11" s="854"/>
      <c r="NEG11" s="854"/>
      <c r="NEH11" s="854"/>
      <c r="NEI11" s="854"/>
      <c r="NEJ11" s="854"/>
      <c r="NEK11" s="854"/>
      <c r="NEL11" s="854"/>
      <c r="NEM11" s="854"/>
      <c r="NEN11" s="854"/>
      <c r="NEO11" s="854"/>
      <c r="NEP11" s="854"/>
      <c r="NEQ11" s="854"/>
      <c r="NER11" s="854"/>
      <c r="NES11" s="854"/>
      <c r="NET11" s="854"/>
      <c r="NEU11" s="854"/>
      <c r="NEV11" s="854"/>
      <c r="NEW11" s="854"/>
      <c r="NEX11" s="854"/>
      <c r="NEY11" s="854"/>
      <c r="NEZ11" s="854"/>
      <c r="NFA11" s="854"/>
      <c r="NFB11" s="854"/>
      <c r="NFC11" s="854"/>
      <c r="NFD11" s="854"/>
      <c r="NFE11" s="854"/>
      <c r="NFF11" s="854"/>
      <c r="NFG11" s="854"/>
      <c r="NFH11" s="854"/>
      <c r="NFI11" s="854"/>
      <c r="NFJ11" s="854"/>
      <c r="NFK11" s="854"/>
      <c r="NFL11" s="854"/>
      <c r="NFM11" s="854"/>
      <c r="NFN11" s="854"/>
      <c r="NFO11" s="854"/>
      <c r="NFP11" s="854"/>
      <c r="NFQ11" s="854"/>
      <c r="NFR11" s="854"/>
      <c r="NFS11" s="854"/>
      <c r="NFT11" s="854"/>
      <c r="NFU11" s="854"/>
      <c r="NFV11" s="854"/>
      <c r="NFW11" s="854"/>
      <c r="NFX11" s="854"/>
      <c r="NFY11" s="854"/>
      <c r="NFZ11" s="854"/>
      <c r="NGA11" s="854"/>
      <c r="NGB11" s="854"/>
      <c r="NGC11" s="854"/>
      <c r="NGD11" s="854"/>
      <c r="NGE11" s="854"/>
      <c r="NGF11" s="854"/>
      <c r="NGG11" s="854"/>
      <c r="NGH11" s="854"/>
      <c r="NGI11" s="854"/>
      <c r="NGJ11" s="854"/>
      <c r="NGK11" s="854"/>
      <c r="NGL11" s="854"/>
      <c r="NGM11" s="854"/>
      <c r="NGN11" s="854"/>
      <c r="NGO11" s="854"/>
      <c r="NGP11" s="854"/>
      <c r="NGQ11" s="854"/>
      <c r="NGR11" s="854"/>
      <c r="NGS11" s="854"/>
      <c r="NGT11" s="854"/>
      <c r="NGU11" s="854"/>
      <c r="NGV11" s="854"/>
      <c r="NGW11" s="854"/>
      <c r="NGX11" s="854"/>
      <c r="NGY11" s="854"/>
      <c r="NGZ11" s="854"/>
      <c r="NHA11" s="854"/>
      <c r="NHB11" s="854"/>
      <c r="NHC11" s="854"/>
      <c r="NHD11" s="854"/>
      <c r="NHE11" s="854"/>
      <c r="NHF11" s="854"/>
      <c r="NHG11" s="854"/>
      <c r="NHH11" s="854"/>
      <c r="NHI11" s="854"/>
      <c r="NHJ11" s="854"/>
      <c r="NHK11" s="854"/>
      <c r="NHL11" s="854"/>
      <c r="NHM11" s="854"/>
      <c r="NHN11" s="854"/>
      <c r="NHO11" s="854"/>
      <c r="NHP11" s="854"/>
      <c r="NHQ11" s="854"/>
      <c r="NHR11" s="854"/>
      <c r="NHS11" s="854"/>
      <c r="NHT11" s="854"/>
      <c r="NHU11" s="854"/>
      <c r="NHV11" s="854"/>
      <c r="NHW11" s="854"/>
      <c r="NHX11" s="854"/>
      <c r="NHY11" s="854"/>
      <c r="NHZ11" s="854"/>
      <c r="NIA11" s="854"/>
      <c r="NIB11" s="854"/>
      <c r="NIC11" s="854"/>
      <c r="NID11" s="854"/>
      <c r="NIE11" s="854"/>
      <c r="NIF11" s="854"/>
      <c r="NIG11" s="854"/>
      <c r="NIH11" s="854"/>
      <c r="NII11" s="854"/>
      <c r="NIJ11" s="854"/>
      <c r="NIK11" s="854"/>
      <c r="NIL11" s="854"/>
      <c r="NIM11" s="854"/>
      <c r="NIN11" s="854"/>
      <c r="NIO11" s="854"/>
      <c r="NIP11" s="854"/>
      <c r="NIQ11" s="854"/>
      <c r="NIR11" s="854"/>
      <c r="NIS11" s="854"/>
      <c r="NIT11" s="854"/>
      <c r="NIU11" s="854"/>
      <c r="NIV11" s="854"/>
      <c r="NIW11" s="854"/>
      <c r="NIX11" s="854"/>
      <c r="NIY11" s="854"/>
      <c r="NIZ11" s="854"/>
      <c r="NJA11" s="854"/>
      <c r="NJB11" s="854"/>
      <c r="NJC11" s="854"/>
      <c r="NJD11" s="854"/>
      <c r="NJE11" s="854"/>
      <c r="NJF11" s="854"/>
      <c r="NJG11" s="854"/>
      <c r="NJH11" s="854"/>
      <c r="NJI11" s="854"/>
      <c r="NJJ11" s="854"/>
      <c r="NJK11" s="854"/>
      <c r="NJL11" s="854"/>
      <c r="NJM11" s="854"/>
      <c r="NJN11" s="854"/>
      <c r="NJO11" s="854"/>
      <c r="NJP11" s="854"/>
      <c r="NJQ11" s="854"/>
      <c r="NJR11" s="854"/>
      <c r="NJS11" s="854"/>
      <c r="NJT11" s="854"/>
      <c r="NJU11" s="854"/>
      <c r="NJV11" s="854"/>
      <c r="NJW11" s="854"/>
      <c r="NJX11" s="854"/>
      <c r="NJY11" s="854"/>
      <c r="NJZ11" s="854"/>
      <c r="NKA11" s="854"/>
      <c r="NKB11" s="854"/>
      <c r="NKC11" s="854"/>
      <c r="NKD11" s="854"/>
      <c r="NKE11" s="854"/>
      <c r="NKF11" s="854"/>
      <c r="NKG11" s="854"/>
      <c r="NKH11" s="854"/>
      <c r="NKI11" s="854"/>
      <c r="NKJ11" s="854"/>
      <c r="NKK11" s="854"/>
      <c r="NKL11" s="854"/>
      <c r="NKM11" s="854"/>
      <c r="NKN11" s="854"/>
      <c r="NKO11" s="854"/>
      <c r="NKP11" s="854"/>
      <c r="NKQ11" s="854"/>
      <c r="NKR11" s="854"/>
      <c r="NKS11" s="854"/>
      <c r="NKT11" s="854"/>
      <c r="NKU11" s="854"/>
      <c r="NKV11" s="854"/>
      <c r="NKW11" s="854"/>
      <c r="NKX11" s="854"/>
      <c r="NKY11" s="854"/>
      <c r="NKZ11" s="854"/>
      <c r="NLA11" s="854"/>
      <c r="NLB11" s="854"/>
      <c r="NLC11" s="854"/>
      <c r="NLD11" s="854"/>
      <c r="NLE11" s="854"/>
      <c r="NLF11" s="854"/>
      <c r="NLG11" s="854"/>
      <c r="NLH11" s="854"/>
      <c r="NLI11" s="854"/>
      <c r="NLJ11" s="854"/>
      <c r="NLK11" s="854"/>
      <c r="NLL11" s="854"/>
      <c r="NLM11" s="854"/>
      <c r="NLN11" s="854"/>
      <c r="NLO11" s="854"/>
      <c r="NLP11" s="854"/>
      <c r="NLQ11" s="854"/>
      <c r="NLR11" s="854"/>
      <c r="NLS11" s="854"/>
      <c r="NLT11" s="854"/>
      <c r="NLU11" s="854"/>
      <c r="NLV11" s="854"/>
      <c r="NLW11" s="854"/>
      <c r="NLX11" s="854"/>
      <c r="NLY11" s="854"/>
      <c r="NLZ11" s="854"/>
      <c r="NMA11" s="854"/>
      <c r="NMB11" s="854"/>
      <c r="NMC11" s="854"/>
      <c r="NMD11" s="854"/>
      <c r="NME11" s="854"/>
      <c r="NMF11" s="854"/>
      <c r="NMG11" s="854"/>
      <c r="NMH11" s="854"/>
      <c r="NMI11" s="854"/>
      <c r="NMJ11" s="854"/>
      <c r="NMK11" s="854"/>
      <c r="NML11" s="854"/>
      <c r="NMM11" s="854"/>
      <c r="NMN11" s="854"/>
      <c r="NMO11" s="854"/>
      <c r="NMP11" s="854"/>
      <c r="NMQ11" s="854"/>
      <c r="NMR11" s="854"/>
      <c r="NMS11" s="854"/>
      <c r="NMT11" s="854"/>
      <c r="NMU11" s="854"/>
      <c r="NMV11" s="854"/>
      <c r="NMW11" s="854"/>
      <c r="NMX11" s="854"/>
      <c r="NMY11" s="854"/>
      <c r="NMZ11" s="854"/>
      <c r="NNA11" s="854"/>
      <c r="NNB11" s="854"/>
      <c r="NNC11" s="854"/>
      <c r="NND11" s="854"/>
      <c r="NNE11" s="854"/>
      <c r="NNF11" s="854"/>
      <c r="NNG11" s="854"/>
      <c r="NNH11" s="854"/>
      <c r="NNI11" s="854"/>
      <c r="NNJ11" s="854"/>
      <c r="NNK11" s="854"/>
      <c r="NNL11" s="854"/>
      <c r="NNM11" s="854"/>
      <c r="NNN11" s="854"/>
      <c r="NNO11" s="854"/>
      <c r="NNP11" s="854"/>
      <c r="NNQ11" s="854"/>
      <c r="NNR11" s="854"/>
      <c r="NNS11" s="854"/>
      <c r="NNT11" s="854"/>
      <c r="NNU11" s="854"/>
      <c r="NNV11" s="854"/>
      <c r="NNW11" s="854"/>
      <c r="NNX11" s="854"/>
      <c r="NNY11" s="854"/>
      <c r="NNZ11" s="854"/>
      <c r="NOA11" s="854"/>
      <c r="NOB11" s="854"/>
      <c r="NOC11" s="854"/>
      <c r="NOD11" s="854"/>
      <c r="NOE11" s="854"/>
      <c r="NOF11" s="854"/>
      <c r="NOG11" s="854"/>
      <c r="NOH11" s="854"/>
      <c r="NOI11" s="854"/>
      <c r="NOJ11" s="854"/>
      <c r="NOK11" s="854"/>
      <c r="NOL11" s="854"/>
      <c r="NOM11" s="854"/>
      <c r="NON11" s="854"/>
      <c r="NOO11" s="854"/>
      <c r="NOP11" s="854"/>
      <c r="NOQ11" s="854"/>
      <c r="NOR11" s="854"/>
      <c r="NOS11" s="854"/>
      <c r="NOT11" s="854"/>
      <c r="NOU11" s="854"/>
      <c r="NOV11" s="854"/>
      <c r="NOW11" s="854"/>
      <c r="NOX11" s="854"/>
      <c r="NOY11" s="854"/>
      <c r="NOZ11" s="854"/>
      <c r="NPA11" s="854"/>
      <c r="NPB11" s="854"/>
      <c r="NPC11" s="854"/>
      <c r="NPD11" s="854"/>
      <c r="NPE11" s="854"/>
      <c r="NPF11" s="854"/>
      <c r="NPG11" s="854"/>
      <c r="NPH11" s="854"/>
      <c r="NPI11" s="854"/>
      <c r="NPJ11" s="854"/>
      <c r="NPK11" s="854"/>
      <c r="NPL11" s="854"/>
      <c r="NPM11" s="854"/>
      <c r="NPN11" s="854"/>
      <c r="NPO11" s="854"/>
      <c r="NPP11" s="854"/>
      <c r="NPQ11" s="854"/>
      <c r="NPR11" s="854"/>
      <c r="NPS11" s="854"/>
      <c r="NPT11" s="854"/>
      <c r="NPU11" s="854"/>
      <c r="NPV11" s="854"/>
      <c r="NPW11" s="854"/>
      <c r="NPX11" s="854"/>
      <c r="NPY11" s="854"/>
      <c r="NPZ11" s="854"/>
      <c r="NQA11" s="854"/>
      <c r="NQB11" s="854"/>
      <c r="NQC11" s="854"/>
      <c r="NQD11" s="854"/>
      <c r="NQE11" s="854"/>
      <c r="NQF11" s="854"/>
      <c r="NQG11" s="854"/>
      <c r="NQH11" s="854"/>
      <c r="NQI11" s="854"/>
      <c r="NQJ11" s="854"/>
      <c r="NQK11" s="854"/>
      <c r="NQL11" s="854"/>
      <c r="NQM11" s="854"/>
      <c r="NQN11" s="854"/>
      <c r="NQO11" s="854"/>
      <c r="NQP11" s="854"/>
      <c r="NQQ11" s="854"/>
      <c r="NQR11" s="854"/>
      <c r="NQS11" s="854"/>
      <c r="NQT11" s="854"/>
      <c r="NQU11" s="854"/>
      <c r="NQV11" s="854"/>
      <c r="NQW11" s="854"/>
      <c r="NQX11" s="854"/>
      <c r="NQY11" s="854"/>
      <c r="NQZ11" s="854"/>
      <c r="NRA11" s="854"/>
      <c r="NRB11" s="854"/>
      <c r="NRC11" s="854"/>
      <c r="NRD11" s="854"/>
      <c r="NRE11" s="854"/>
      <c r="NRF11" s="854"/>
      <c r="NRG11" s="854"/>
      <c r="NRH11" s="854"/>
      <c r="NRI11" s="854"/>
      <c r="NRJ11" s="854"/>
      <c r="NRK11" s="854"/>
      <c r="NRL11" s="854"/>
      <c r="NRM11" s="854"/>
      <c r="NRN11" s="854"/>
      <c r="NRO11" s="854"/>
      <c r="NRP11" s="854"/>
      <c r="NRQ11" s="854"/>
      <c r="NRR11" s="854"/>
      <c r="NRS11" s="854"/>
      <c r="NRT11" s="854"/>
      <c r="NRU11" s="854"/>
      <c r="NRV11" s="854"/>
      <c r="NRW11" s="854"/>
      <c r="NRX11" s="854"/>
      <c r="NRY11" s="854"/>
      <c r="NRZ11" s="854"/>
      <c r="NSA11" s="854"/>
      <c r="NSB11" s="854"/>
      <c r="NSC11" s="854"/>
      <c r="NSD11" s="854"/>
      <c r="NSE11" s="854"/>
      <c r="NSF11" s="854"/>
      <c r="NSG11" s="854"/>
      <c r="NSH11" s="854"/>
      <c r="NSI11" s="854"/>
      <c r="NSJ11" s="854"/>
      <c r="NSK11" s="854"/>
      <c r="NSL11" s="854"/>
      <c r="NSM11" s="854"/>
      <c r="NSN11" s="854"/>
      <c r="NSO11" s="854"/>
      <c r="NSP11" s="854"/>
      <c r="NSQ11" s="854"/>
      <c r="NSR11" s="854"/>
      <c r="NSS11" s="854"/>
      <c r="NST11" s="854"/>
      <c r="NSU11" s="854"/>
      <c r="NSV11" s="854"/>
      <c r="NSW11" s="854"/>
      <c r="NSX11" s="854"/>
      <c r="NSY11" s="854"/>
      <c r="NSZ11" s="854"/>
      <c r="NTA11" s="854"/>
      <c r="NTB11" s="854"/>
      <c r="NTC11" s="854"/>
      <c r="NTD11" s="854"/>
      <c r="NTE11" s="854"/>
      <c r="NTF11" s="854"/>
      <c r="NTG11" s="854"/>
      <c r="NTH11" s="854"/>
      <c r="NTI11" s="854"/>
      <c r="NTJ11" s="854"/>
      <c r="NTK11" s="854"/>
      <c r="NTL11" s="854"/>
      <c r="NTM11" s="854"/>
      <c r="NTN11" s="854"/>
      <c r="NTO11" s="854"/>
      <c r="NTP11" s="854"/>
      <c r="NTQ11" s="854"/>
      <c r="NTR11" s="854"/>
      <c r="NTS11" s="854"/>
      <c r="NTT11" s="854"/>
      <c r="NTU11" s="854"/>
      <c r="NTV11" s="854"/>
      <c r="NTW11" s="854"/>
      <c r="NTX11" s="854"/>
      <c r="NTY11" s="854"/>
      <c r="NTZ11" s="854"/>
      <c r="NUA11" s="854"/>
      <c r="NUB11" s="854"/>
      <c r="NUC11" s="854"/>
      <c r="NUD11" s="854"/>
      <c r="NUE11" s="854"/>
      <c r="NUF11" s="854"/>
      <c r="NUG11" s="854"/>
      <c r="NUH11" s="854"/>
      <c r="NUI11" s="854"/>
      <c r="NUJ11" s="854"/>
      <c r="NUK11" s="854"/>
      <c r="NUL11" s="854"/>
      <c r="NUM11" s="854"/>
      <c r="NUN11" s="854"/>
      <c r="NUO11" s="854"/>
      <c r="NUP11" s="854"/>
      <c r="NUQ11" s="854"/>
      <c r="NUR11" s="854"/>
      <c r="NUS11" s="854"/>
      <c r="NUT11" s="854"/>
      <c r="NUU11" s="854"/>
      <c r="NUV11" s="854"/>
      <c r="NUW11" s="854"/>
      <c r="NUX11" s="854"/>
      <c r="NUY11" s="854"/>
      <c r="NUZ11" s="854"/>
      <c r="NVA11" s="854"/>
      <c r="NVB11" s="854"/>
      <c r="NVC11" s="854"/>
      <c r="NVD11" s="854"/>
      <c r="NVE11" s="854"/>
      <c r="NVF11" s="854"/>
      <c r="NVG11" s="854"/>
      <c r="NVH11" s="854"/>
      <c r="NVI11" s="854"/>
      <c r="NVJ11" s="854"/>
      <c r="NVK11" s="854"/>
      <c r="NVL11" s="854"/>
      <c r="NVM11" s="854"/>
      <c r="NVN11" s="854"/>
      <c r="NVO11" s="854"/>
      <c r="NVP11" s="854"/>
      <c r="NVQ11" s="854"/>
      <c r="NVR11" s="854"/>
      <c r="NVS11" s="854"/>
      <c r="NVT11" s="854"/>
      <c r="NVU11" s="854"/>
      <c r="NVV11" s="854"/>
      <c r="NVW11" s="854"/>
      <c r="NVX11" s="854"/>
      <c r="NVY11" s="854"/>
      <c r="NVZ11" s="854"/>
      <c r="NWA11" s="854"/>
      <c r="NWB11" s="854"/>
      <c r="NWC11" s="854"/>
      <c r="NWD11" s="854"/>
      <c r="NWE11" s="854"/>
      <c r="NWF11" s="854"/>
      <c r="NWG11" s="854"/>
      <c r="NWH11" s="854"/>
      <c r="NWI11" s="854"/>
      <c r="NWJ11" s="854"/>
      <c r="NWK11" s="854"/>
      <c r="NWL11" s="854"/>
      <c r="NWM11" s="854"/>
      <c r="NWN11" s="854"/>
      <c r="NWO11" s="854"/>
      <c r="NWP11" s="854"/>
      <c r="NWQ11" s="854"/>
      <c r="NWR11" s="854"/>
      <c r="NWS11" s="854"/>
      <c r="NWT11" s="854"/>
      <c r="NWU11" s="854"/>
      <c r="NWV11" s="854"/>
      <c r="NWW11" s="854"/>
      <c r="NWX11" s="854"/>
      <c r="NWY11" s="854"/>
      <c r="NWZ11" s="854"/>
      <c r="NXA11" s="854"/>
      <c r="NXB11" s="854"/>
      <c r="NXC11" s="854"/>
      <c r="NXD11" s="854"/>
      <c r="NXE11" s="854"/>
      <c r="NXF11" s="854"/>
      <c r="NXG11" s="854"/>
      <c r="NXH11" s="854"/>
      <c r="NXI11" s="854"/>
      <c r="NXJ11" s="854"/>
      <c r="NXK11" s="854"/>
      <c r="NXL11" s="854"/>
      <c r="NXM11" s="854"/>
      <c r="NXN11" s="854"/>
      <c r="NXO11" s="854"/>
      <c r="NXP11" s="854"/>
      <c r="NXQ11" s="854"/>
      <c r="NXR11" s="854"/>
      <c r="NXS11" s="854"/>
      <c r="NXT11" s="854"/>
      <c r="NXU11" s="854"/>
      <c r="NXV11" s="854"/>
      <c r="NXW11" s="854"/>
      <c r="NXX11" s="854"/>
      <c r="NXY11" s="854"/>
      <c r="NXZ11" s="854"/>
      <c r="NYA11" s="854"/>
      <c r="NYB11" s="854"/>
      <c r="NYC11" s="854"/>
      <c r="NYD11" s="854"/>
      <c r="NYE11" s="854"/>
      <c r="NYF11" s="854"/>
      <c r="NYG11" s="854"/>
      <c r="NYH11" s="854"/>
      <c r="NYI11" s="854"/>
      <c r="NYJ11" s="854"/>
      <c r="NYK11" s="854"/>
      <c r="NYL11" s="854"/>
      <c r="NYM11" s="854"/>
      <c r="NYN11" s="854"/>
      <c r="NYO11" s="854"/>
      <c r="NYP11" s="854"/>
      <c r="NYQ11" s="854"/>
      <c r="NYR11" s="854"/>
      <c r="NYS11" s="854"/>
      <c r="NYT11" s="854"/>
      <c r="NYU11" s="854"/>
      <c r="NYV11" s="854"/>
      <c r="NYW11" s="854"/>
      <c r="NYX11" s="854"/>
      <c r="NYY11" s="854"/>
      <c r="NYZ11" s="854"/>
      <c r="NZA11" s="854"/>
      <c r="NZB11" s="854"/>
      <c r="NZC11" s="854"/>
      <c r="NZD11" s="854"/>
      <c r="NZE11" s="854"/>
      <c r="NZF11" s="854"/>
      <c r="NZG11" s="854"/>
      <c r="NZH11" s="854"/>
      <c r="NZI11" s="854"/>
      <c r="NZJ11" s="854"/>
      <c r="NZK11" s="854"/>
      <c r="NZL11" s="854"/>
      <c r="NZM11" s="854"/>
      <c r="NZN11" s="854"/>
      <c r="NZO11" s="854"/>
      <c r="NZP11" s="854"/>
      <c r="NZQ11" s="854"/>
      <c r="NZR11" s="854"/>
      <c r="NZS11" s="854"/>
      <c r="NZT11" s="854"/>
      <c r="NZU11" s="854"/>
      <c r="NZV11" s="854"/>
      <c r="NZW11" s="854"/>
      <c r="NZX11" s="854"/>
      <c r="NZY11" s="854"/>
      <c r="NZZ11" s="854"/>
      <c r="OAA11" s="854"/>
      <c r="OAB11" s="854"/>
      <c r="OAC11" s="854"/>
      <c r="OAD11" s="854"/>
      <c r="OAE11" s="854"/>
      <c r="OAF11" s="854"/>
      <c r="OAG11" s="854"/>
      <c r="OAH11" s="854"/>
      <c r="OAI11" s="854"/>
      <c r="OAJ11" s="854"/>
      <c r="OAK11" s="854"/>
      <c r="OAL11" s="854"/>
      <c r="OAM11" s="854"/>
      <c r="OAN11" s="854"/>
      <c r="OAO11" s="854"/>
      <c r="OAP11" s="854"/>
      <c r="OAQ11" s="854"/>
      <c r="OAR11" s="854"/>
      <c r="OAS11" s="854"/>
      <c r="OAT11" s="854"/>
      <c r="OAU11" s="854"/>
      <c r="OAV11" s="854"/>
      <c r="OAW11" s="854"/>
      <c r="OAX11" s="854"/>
      <c r="OAY11" s="854"/>
      <c r="OAZ11" s="854"/>
      <c r="OBA11" s="854"/>
      <c r="OBB11" s="854"/>
      <c r="OBC11" s="854"/>
      <c r="OBD11" s="854"/>
      <c r="OBE11" s="854"/>
      <c r="OBF11" s="854"/>
      <c r="OBG11" s="854"/>
      <c r="OBH11" s="854"/>
      <c r="OBI11" s="854"/>
      <c r="OBJ11" s="854"/>
      <c r="OBK11" s="854"/>
      <c r="OBL11" s="854"/>
      <c r="OBM11" s="854"/>
      <c r="OBN11" s="854"/>
      <c r="OBO11" s="854"/>
      <c r="OBP11" s="854"/>
      <c r="OBQ11" s="854"/>
      <c r="OBR11" s="854"/>
      <c r="OBS11" s="854"/>
      <c r="OBT11" s="854"/>
      <c r="OBU11" s="854"/>
      <c r="OBV11" s="854"/>
      <c r="OBW11" s="854"/>
      <c r="OBX11" s="854"/>
      <c r="OBY11" s="854"/>
      <c r="OBZ11" s="854"/>
      <c r="OCA11" s="854"/>
      <c r="OCB11" s="854"/>
      <c r="OCC11" s="854"/>
      <c r="OCD11" s="854"/>
      <c r="OCE11" s="854"/>
      <c r="OCF11" s="854"/>
      <c r="OCG11" s="854"/>
      <c r="OCH11" s="854"/>
      <c r="OCI11" s="854"/>
      <c r="OCJ11" s="854"/>
      <c r="OCK11" s="854"/>
      <c r="OCL11" s="854"/>
      <c r="OCM11" s="854"/>
      <c r="OCN11" s="854"/>
      <c r="OCO11" s="854"/>
      <c r="OCP11" s="854"/>
      <c r="OCQ11" s="854"/>
      <c r="OCR11" s="854"/>
      <c r="OCS11" s="854"/>
      <c r="OCT11" s="854"/>
      <c r="OCU11" s="854"/>
      <c r="OCV11" s="854"/>
      <c r="OCW11" s="854"/>
      <c r="OCX11" s="854"/>
      <c r="OCY11" s="854"/>
      <c r="OCZ11" s="854"/>
      <c r="ODA11" s="854"/>
      <c r="ODB11" s="854"/>
      <c r="ODC11" s="854"/>
      <c r="ODD11" s="854"/>
      <c r="ODE11" s="854"/>
      <c r="ODF11" s="854"/>
      <c r="ODG11" s="854"/>
      <c r="ODH11" s="854"/>
      <c r="ODI11" s="854"/>
      <c r="ODJ11" s="854"/>
      <c r="ODK11" s="854"/>
      <c r="ODL11" s="854"/>
      <c r="ODM11" s="854"/>
      <c r="ODN11" s="854"/>
      <c r="ODO11" s="854"/>
      <c r="ODP11" s="854"/>
      <c r="ODQ11" s="854"/>
      <c r="ODR11" s="854"/>
      <c r="ODS11" s="854"/>
      <c r="ODT11" s="854"/>
      <c r="ODU11" s="854"/>
      <c r="ODV11" s="854"/>
      <c r="ODW11" s="854"/>
      <c r="ODX11" s="854"/>
      <c r="ODY11" s="854"/>
      <c r="ODZ11" s="854"/>
      <c r="OEA11" s="854"/>
      <c r="OEB11" s="854"/>
      <c r="OEC11" s="854"/>
      <c r="OED11" s="854"/>
      <c r="OEE11" s="854"/>
      <c r="OEF11" s="854"/>
      <c r="OEG11" s="854"/>
      <c r="OEH11" s="854"/>
      <c r="OEI11" s="854"/>
      <c r="OEJ11" s="854"/>
      <c r="OEK11" s="854"/>
      <c r="OEL11" s="854"/>
      <c r="OEM11" s="854"/>
      <c r="OEN11" s="854"/>
      <c r="OEO11" s="854"/>
      <c r="OEP11" s="854"/>
      <c r="OEQ11" s="854"/>
      <c r="OER11" s="854"/>
      <c r="OES11" s="854"/>
      <c r="OET11" s="854"/>
      <c r="OEU11" s="854"/>
      <c r="OEV11" s="854"/>
      <c r="OEW11" s="854"/>
      <c r="OEX11" s="854"/>
      <c r="OEY11" s="854"/>
      <c r="OEZ11" s="854"/>
      <c r="OFA11" s="854"/>
      <c r="OFB11" s="854"/>
      <c r="OFC11" s="854"/>
      <c r="OFD11" s="854"/>
      <c r="OFE11" s="854"/>
      <c r="OFF11" s="854"/>
      <c r="OFG11" s="854"/>
      <c r="OFH11" s="854"/>
      <c r="OFI11" s="854"/>
      <c r="OFJ11" s="854"/>
      <c r="OFK11" s="854"/>
      <c r="OFL11" s="854"/>
      <c r="OFM11" s="854"/>
      <c r="OFN11" s="854"/>
      <c r="OFO11" s="854"/>
      <c r="OFP11" s="854"/>
      <c r="OFQ11" s="854"/>
      <c r="OFR11" s="854"/>
      <c r="OFS11" s="854"/>
      <c r="OFT11" s="854"/>
      <c r="OFU11" s="854"/>
      <c r="OFV11" s="854"/>
      <c r="OFW11" s="854"/>
      <c r="OFX11" s="854"/>
      <c r="OFY11" s="854"/>
      <c r="OFZ11" s="854"/>
      <c r="OGA11" s="854"/>
      <c r="OGB11" s="854"/>
      <c r="OGC11" s="854"/>
      <c r="OGD11" s="854"/>
      <c r="OGE11" s="854"/>
      <c r="OGF11" s="854"/>
      <c r="OGG11" s="854"/>
      <c r="OGH11" s="854"/>
      <c r="OGI11" s="854"/>
      <c r="OGJ11" s="854"/>
      <c r="OGK11" s="854"/>
      <c r="OGL11" s="854"/>
      <c r="OGM11" s="854"/>
      <c r="OGN11" s="854"/>
      <c r="OGO11" s="854"/>
      <c r="OGP11" s="854"/>
      <c r="OGQ11" s="854"/>
      <c r="OGR11" s="854"/>
      <c r="OGS11" s="854"/>
      <c r="OGT11" s="854"/>
      <c r="OGU11" s="854"/>
      <c r="OGV11" s="854"/>
      <c r="OGW11" s="854"/>
      <c r="OGX11" s="854"/>
      <c r="OGY11" s="854"/>
      <c r="OGZ11" s="854"/>
      <c r="OHA11" s="854"/>
      <c r="OHB11" s="854"/>
      <c r="OHC11" s="854"/>
      <c r="OHD11" s="854"/>
      <c r="OHE11" s="854"/>
      <c r="OHF11" s="854"/>
      <c r="OHG11" s="854"/>
      <c r="OHH11" s="854"/>
      <c r="OHI11" s="854"/>
      <c r="OHJ11" s="854"/>
      <c r="OHK11" s="854"/>
      <c r="OHL11" s="854"/>
      <c r="OHM11" s="854"/>
      <c r="OHN11" s="854"/>
      <c r="OHO11" s="854"/>
      <c r="OHP11" s="854"/>
      <c r="OHQ11" s="854"/>
      <c r="OHR11" s="854"/>
      <c r="OHS11" s="854"/>
      <c r="OHT11" s="854"/>
      <c r="OHU11" s="854"/>
      <c r="OHV11" s="854"/>
      <c r="OHW11" s="854"/>
      <c r="OHX11" s="854"/>
      <c r="OHY11" s="854"/>
      <c r="OHZ11" s="854"/>
      <c r="OIA11" s="854"/>
      <c r="OIB11" s="854"/>
      <c r="OIC11" s="854"/>
      <c r="OID11" s="854"/>
      <c r="OIE11" s="854"/>
      <c r="OIF11" s="854"/>
      <c r="OIG11" s="854"/>
      <c r="OIH11" s="854"/>
      <c r="OII11" s="854"/>
      <c r="OIJ11" s="854"/>
      <c r="OIK11" s="854"/>
      <c r="OIL11" s="854"/>
      <c r="OIM11" s="854"/>
      <c r="OIN11" s="854"/>
      <c r="OIO11" s="854"/>
      <c r="OIP11" s="854"/>
      <c r="OIQ11" s="854"/>
      <c r="OIR11" s="854"/>
      <c r="OIS11" s="854"/>
      <c r="OIT11" s="854"/>
      <c r="OIU11" s="854"/>
      <c r="OIV11" s="854"/>
      <c r="OIW11" s="854"/>
      <c r="OIX11" s="854"/>
      <c r="OIY11" s="854"/>
      <c r="OIZ11" s="854"/>
      <c r="OJA11" s="854"/>
      <c r="OJB11" s="854"/>
      <c r="OJC11" s="854"/>
      <c r="OJD11" s="854"/>
      <c r="OJE11" s="854"/>
      <c r="OJF11" s="854"/>
      <c r="OJG11" s="854"/>
      <c r="OJH11" s="854"/>
      <c r="OJI11" s="854"/>
      <c r="OJJ11" s="854"/>
      <c r="OJK11" s="854"/>
      <c r="OJL11" s="854"/>
      <c r="OJM11" s="854"/>
      <c r="OJN11" s="854"/>
      <c r="OJO11" s="854"/>
      <c r="OJP11" s="854"/>
      <c r="OJQ11" s="854"/>
      <c r="OJR11" s="854"/>
      <c r="OJS11" s="854"/>
      <c r="OJT11" s="854"/>
      <c r="OJU11" s="854"/>
      <c r="OJV11" s="854"/>
      <c r="OJW11" s="854"/>
      <c r="OJX11" s="854"/>
      <c r="OJY11" s="854"/>
      <c r="OJZ11" s="854"/>
      <c r="OKA11" s="854"/>
      <c r="OKB11" s="854"/>
      <c r="OKC11" s="854"/>
      <c r="OKD11" s="854"/>
      <c r="OKE11" s="854"/>
      <c r="OKF11" s="854"/>
      <c r="OKG11" s="854"/>
      <c r="OKH11" s="854"/>
      <c r="OKI11" s="854"/>
      <c r="OKJ11" s="854"/>
      <c r="OKK11" s="854"/>
      <c r="OKL11" s="854"/>
      <c r="OKM11" s="854"/>
      <c r="OKN11" s="854"/>
      <c r="OKO11" s="854"/>
      <c r="OKP11" s="854"/>
      <c r="OKQ11" s="854"/>
      <c r="OKR11" s="854"/>
      <c r="OKS11" s="854"/>
      <c r="OKT11" s="854"/>
      <c r="OKU11" s="854"/>
      <c r="OKV11" s="854"/>
      <c r="OKW11" s="854"/>
      <c r="OKX11" s="854"/>
      <c r="OKY11" s="854"/>
      <c r="OKZ11" s="854"/>
      <c r="OLA11" s="854"/>
      <c r="OLB11" s="854"/>
      <c r="OLC11" s="854"/>
      <c r="OLD11" s="854"/>
      <c r="OLE11" s="854"/>
      <c r="OLF11" s="854"/>
      <c r="OLG11" s="854"/>
      <c r="OLH11" s="854"/>
      <c r="OLI11" s="854"/>
      <c r="OLJ11" s="854"/>
      <c r="OLK11" s="854"/>
      <c r="OLL11" s="854"/>
      <c r="OLM11" s="854"/>
      <c r="OLN11" s="854"/>
      <c r="OLO11" s="854"/>
      <c r="OLP11" s="854"/>
      <c r="OLQ11" s="854"/>
      <c r="OLR11" s="854"/>
      <c r="OLS11" s="854"/>
      <c r="OLT11" s="854"/>
      <c r="OLU11" s="854"/>
      <c r="OLV11" s="854"/>
      <c r="OLW11" s="854"/>
      <c r="OLX11" s="854"/>
      <c r="OLY11" s="854"/>
      <c r="OLZ11" s="854"/>
      <c r="OMA11" s="854"/>
      <c r="OMB11" s="854"/>
      <c r="OMC11" s="854"/>
      <c r="OMD11" s="854"/>
      <c r="OME11" s="854"/>
      <c r="OMF11" s="854"/>
      <c r="OMG11" s="854"/>
      <c r="OMH11" s="854"/>
      <c r="OMI11" s="854"/>
      <c r="OMJ11" s="854"/>
      <c r="OMK11" s="854"/>
      <c r="OML11" s="854"/>
      <c r="OMM11" s="854"/>
      <c r="OMN11" s="854"/>
      <c r="OMO11" s="854"/>
      <c r="OMP11" s="854"/>
      <c r="OMQ11" s="854"/>
      <c r="OMR11" s="854"/>
      <c r="OMS11" s="854"/>
      <c r="OMT11" s="854"/>
      <c r="OMU11" s="854"/>
      <c r="OMV11" s="854"/>
      <c r="OMW11" s="854"/>
      <c r="OMX11" s="854"/>
      <c r="OMY11" s="854"/>
      <c r="OMZ11" s="854"/>
      <c r="ONA11" s="854"/>
      <c r="ONB11" s="854"/>
      <c r="ONC11" s="854"/>
      <c r="OND11" s="854"/>
      <c r="ONE11" s="854"/>
      <c r="ONF11" s="854"/>
      <c r="ONG11" s="854"/>
      <c r="ONH11" s="854"/>
      <c r="ONI11" s="854"/>
      <c r="ONJ11" s="854"/>
      <c r="ONK11" s="854"/>
      <c r="ONL11" s="854"/>
      <c r="ONM11" s="854"/>
      <c r="ONN11" s="854"/>
      <c r="ONO11" s="854"/>
      <c r="ONP11" s="854"/>
      <c r="ONQ11" s="854"/>
      <c r="ONR11" s="854"/>
      <c r="ONS11" s="854"/>
      <c r="ONT11" s="854"/>
      <c r="ONU11" s="854"/>
      <c r="ONV11" s="854"/>
      <c r="ONW11" s="854"/>
      <c r="ONX11" s="854"/>
      <c r="ONY11" s="854"/>
      <c r="ONZ11" s="854"/>
      <c r="OOA11" s="854"/>
      <c r="OOB11" s="854"/>
      <c r="OOC11" s="854"/>
      <c r="OOD11" s="854"/>
      <c r="OOE11" s="854"/>
      <c r="OOF11" s="854"/>
      <c r="OOG11" s="854"/>
      <c r="OOH11" s="854"/>
      <c r="OOI11" s="854"/>
      <c r="OOJ11" s="854"/>
      <c r="OOK11" s="854"/>
      <c r="OOL11" s="854"/>
      <c r="OOM11" s="854"/>
      <c r="OON11" s="854"/>
      <c r="OOO11" s="854"/>
      <c r="OOP11" s="854"/>
      <c r="OOQ11" s="854"/>
      <c r="OOR11" s="854"/>
      <c r="OOS11" s="854"/>
      <c r="OOT11" s="854"/>
      <c r="OOU11" s="854"/>
      <c r="OOV11" s="854"/>
      <c r="OOW11" s="854"/>
      <c r="OOX11" s="854"/>
      <c r="OOY11" s="854"/>
      <c r="OOZ11" s="854"/>
      <c r="OPA11" s="854"/>
      <c r="OPB11" s="854"/>
      <c r="OPC11" s="854"/>
      <c r="OPD11" s="854"/>
      <c r="OPE11" s="854"/>
      <c r="OPF11" s="854"/>
      <c r="OPG11" s="854"/>
      <c r="OPH11" s="854"/>
      <c r="OPI11" s="854"/>
      <c r="OPJ11" s="854"/>
      <c r="OPK11" s="854"/>
      <c r="OPL11" s="854"/>
      <c r="OPM11" s="854"/>
      <c r="OPN11" s="854"/>
      <c r="OPO11" s="854"/>
      <c r="OPP11" s="854"/>
      <c r="OPQ11" s="854"/>
      <c r="OPR11" s="854"/>
      <c r="OPS11" s="854"/>
      <c r="OPT11" s="854"/>
      <c r="OPU11" s="854"/>
      <c r="OPV11" s="854"/>
      <c r="OPW11" s="854"/>
      <c r="OPX11" s="854"/>
      <c r="OPY11" s="854"/>
      <c r="OPZ11" s="854"/>
      <c r="OQA11" s="854"/>
      <c r="OQB11" s="854"/>
      <c r="OQC11" s="854"/>
      <c r="OQD11" s="854"/>
      <c r="OQE11" s="854"/>
      <c r="OQF11" s="854"/>
      <c r="OQG11" s="854"/>
      <c r="OQH11" s="854"/>
      <c r="OQI11" s="854"/>
      <c r="OQJ11" s="854"/>
      <c r="OQK11" s="854"/>
      <c r="OQL11" s="854"/>
      <c r="OQM11" s="854"/>
      <c r="OQN11" s="854"/>
      <c r="OQO11" s="854"/>
      <c r="OQP11" s="854"/>
      <c r="OQQ11" s="854"/>
      <c r="OQR11" s="854"/>
      <c r="OQS11" s="854"/>
      <c r="OQT11" s="854"/>
      <c r="OQU11" s="854"/>
      <c r="OQV11" s="854"/>
      <c r="OQW11" s="854"/>
      <c r="OQX11" s="854"/>
      <c r="OQY11" s="854"/>
      <c r="OQZ11" s="854"/>
      <c r="ORA11" s="854"/>
      <c r="ORB11" s="854"/>
      <c r="ORC11" s="854"/>
      <c r="ORD11" s="854"/>
      <c r="ORE11" s="854"/>
      <c r="ORF11" s="854"/>
      <c r="ORG11" s="854"/>
      <c r="ORH11" s="854"/>
      <c r="ORI11" s="854"/>
      <c r="ORJ11" s="854"/>
      <c r="ORK11" s="854"/>
      <c r="ORL11" s="854"/>
      <c r="ORM11" s="854"/>
      <c r="ORN11" s="854"/>
      <c r="ORO11" s="854"/>
      <c r="ORP11" s="854"/>
      <c r="ORQ11" s="854"/>
      <c r="ORR11" s="854"/>
      <c r="ORS11" s="854"/>
      <c r="ORT11" s="854"/>
      <c r="ORU11" s="854"/>
      <c r="ORV11" s="854"/>
      <c r="ORW11" s="854"/>
      <c r="ORX11" s="854"/>
      <c r="ORY11" s="854"/>
      <c r="ORZ11" s="854"/>
      <c r="OSA11" s="854"/>
      <c r="OSB11" s="854"/>
      <c r="OSC11" s="854"/>
      <c r="OSD11" s="854"/>
      <c r="OSE11" s="854"/>
      <c r="OSF11" s="854"/>
      <c r="OSG11" s="854"/>
      <c r="OSH11" s="854"/>
      <c r="OSI11" s="854"/>
      <c r="OSJ11" s="854"/>
      <c r="OSK11" s="854"/>
      <c r="OSL11" s="854"/>
      <c r="OSM11" s="854"/>
      <c r="OSN11" s="854"/>
      <c r="OSO11" s="854"/>
      <c r="OSP11" s="854"/>
      <c r="OSQ11" s="854"/>
      <c r="OSR11" s="854"/>
      <c r="OSS11" s="854"/>
      <c r="OST11" s="854"/>
      <c r="OSU11" s="854"/>
      <c r="OSV11" s="854"/>
      <c r="OSW11" s="854"/>
      <c r="OSX11" s="854"/>
      <c r="OSY11" s="854"/>
      <c r="OSZ11" s="854"/>
      <c r="OTA11" s="854"/>
      <c r="OTB11" s="854"/>
      <c r="OTC11" s="854"/>
      <c r="OTD11" s="854"/>
      <c r="OTE11" s="854"/>
      <c r="OTF11" s="854"/>
      <c r="OTG11" s="854"/>
      <c r="OTH11" s="854"/>
      <c r="OTI11" s="854"/>
      <c r="OTJ11" s="854"/>
      <c r="OTK11" s="854"/>
      <c r="OTL11" s="854"/>
      <c r="OTM11" s="854"/>
      <c r="OTN11" s="854"/>
      <c r="OTO11" s="854"/>
      <c r="OTP11" s="854"/>
      <c r="OTQ11" s="854"/>
      <c r="OTR11" s="854"/>
      <c r="OTS11" s="854"/>
      <c r="OTT11" s="854"/>
      <c r="OTU11" s="854"/>
      <c r="OTV11" s="854"/>
      <c r="OTW11" s="854"/>
      <c r="OTX11" s="854"/>
      <c r="OTY11" s="854"/>
      <c r="OTZ11" s="854"/>
      <c r="OUA11" s="854"/>
      <c r="OUB11" s="854"/>
      <c r="OUC11" s="854"/>
      <c r="OUD11" s="854"/>
      <c r="OUE11" s="854"/>
      <c r="OUF11" s="854"/>
      <c r="OUG11" s="854"/>
      <c r="OUH11" s="854"/>
      <c r="OUI11" s="854"/>
      <c r="OUJ11" s="854"/>
      <c r="OUK11" s="854"/>
      <c r="OUL11" s="854"/>
      <c r="OUM11" s="854"/>
      <c r="OUN11" s="854"/>
      <c r="OUO11" s="854"/>
      <c r="OUP11" s="854"/>
      <c r="OUQ11" s="854"/>
      <c r="OUR11" s="854"/>
      <c r="OUS11" s="854"/>
      <c r="OUT11" s="854"/>
      <c r="OUU11" s="854"/>
      <c r="OUV11" s="854"/>
      <c r="OUW11" s="854"/>
      <c r="OUX11" s="854"/>
      <c r="OUY11" s="854"/>
      <c r="OUZ11" s="854"/>
      <c r="OVA11" s="854"/>
      <c r="OVB11" s="854"/>
      <c r="OVC11" s="854"/>
      <c r="OVD11" s="854"/>
      <c r="OVE11" s="854"/>
      <c r="OVF11" s="854"/>
      <c r="OVG11" s="854"/>
      <c r="OVH11" s="854"/>
      <c r="OVI11" s="854"/>
      <c r="OVJ11" s="854"/>
      <c r="OVK11" s="854"/>
      <c r="OVL11" s="854"/>
      <c r="OVM11" s="854"/>
      <c r="OVN11" s="854"/>
      <c r="OVO11" s="854"/>
      <c r="OVP11" s="854"/>
      <c r="OVQ11" s="854"/>
      <c r="OVR11" s="854"/>
      <c r="OVS11" s="854"/>
      <c r="OVT11" s="854"/>
      <c r="OVU11" s="854"/>
      <c r="OVV11" s="854"/>
      <c r="OVW11" s="854"/>
      <c r="OVX11" s="854"/>
      <c r="OVY11" s="854"/>
      <c r="OVZ11" s="854"/>
      <c r="OWA11" s="854"/>
      <c r="OWB11" s="854"/>
      <c r="OWC11" s="854"/>
      <c r="OWD11" s="854"/>
      <c r="OWE11" s="854"/>
      <c r="OWF11" s="854"/>
      <c r="OWG11" s="854"/>
      <c r="OWH11" s="854"/>
      <c r="OWI11" s="854"/>
      <c r="OWJ11" s="854"/>
      <c r="OWK11" s="854"/>
      <c r="OWL11" s="854"/>
      <c r="OWM11" s="854"/>
      <c r="OWN11" s="854"/>
      <c r="OWO11" s="854"/>
      <c r="OWP11" s="854"/>
      <c r="OWQ11" s="854"/>
      <c r="OWR11" s="854"/>
      <c r="OWS11" s="854"/>
      <c r="OWT11" s="854"/>
      <c r="OWU11" s="854"/>
      <c r="OWV11" s="854"/>
      <c r="OWW11" s="854"/>
      <c r="OWX11" s="854"/>
      <c r="OWY11" s="854"/>
      <c r="OWZ11" s="854"/>
      <c r="OXA11" s="854"/>
      <c r="OXB11" s="854"/>
      <c r="OXC11" s="854"/>
      <c r="OXD11" s="854"/>
      <c r="OXE11" s="854"/>
      <c r="OXF11" s="854"/>
      <c r="OXG11" s="854"/>
      <c r="OXH11" s="854"/>
      <c r="OXI11" s="854"/>
      <c r="OXJ11" s="854"/>
      <c r="OXK11" s="854"/>
      <c r="OXL11" s="854"/>
      <c r="OXM11" s="854"/>
      <c r="OXN11" s="854"/>
      <c r="OXO11" s="854"/>
      <c r="OXP11" s="854"/>
      <c r="OXQ11" s="854"/>
      <c r="OXR11" s="854"/>
      <c r="OXS11" s="854"/>
      <c r="OXT11" s="854"/>
      <c r="OXU11" s="854"/>
      <c r="OXV11" s="854"/>
      <c r="OXW11" s="854"/>
      <c r="OXX11" s="854"/>
      <c r="OXY11" s="854"/>
      <c r="OXZ11" s="854"/>
      <c r="OYA11" s="854"/>
      <c r="OYB11" s="854"/>
      <c r="OYC11" s="854"/>
      <c r="OYD11" s="854"/>
      <c r="OYE11" s="854"/>
      <c r="OYF11" s="854"/>
      <c r="OYG11" s="854"/>
      <c r="OYH11" s="854"/>
      <c r="OYI11" s="854"/>
      <c r="OYJ11" s="854"/>
      <c r="OYK11" s="854"/>
      <c r="OYL11" s="854"/>
      <c r="OYM11" s="854"/>
      <c r="OYN11" s="854"/>
      <c r="OYO11" s="854"/>
      <c r="OYP11" s="854"/>
      <c r="OYQ11" s="854"/>
      <c r="OYR11" s="854"/>
      <c r="OYS11" s="854"/>
      <c r="OYT11" s="854"/>
      <c r="OYU11" s="854"/>
      <c r="OYV11" s="854"/>
      <c r="OYW11" s="854"/>
      <c r="OYX11" s="854"/>
      <c r="OYY11" s="854"/>
      <c r="OYZ11" s="854"/>
      <c r="OZA11" s="854"/>
      <c r="OZB11" s="854"/>
      <c r="OZC11" s="854"/>
      <c r="OZD11" s="854"/>
      <c r="OZE11" s="854"/>
      <c r="OZF11" s="854"/>
      <c r="OZG11" s="854"/>
      <c r="OZH11" s="854"/>
      <c r="OZI11" s="854"/>
      <c r="OZJ11" s="854"/>
      <c r="OZK11" s="854"/>
      <c r="OZL11" s="854"/>
      <c r="OZM11" s="854"/>
      <c r="OZN11" s="854"/>
      <c r="OZO11" s="854"/>
      <c r="OZP11" s="854"/>
      <c r="OZQ11" s="854"/>
      <c r="OZR11" s="854"/>
      <c r="OZS11" s="854"/>
      <c r="OZT11" s="854"/>
      <c r="OZU11" s="854"/>
      <c r="OZV11" s="854"/>
      <c r="OZW11" s="854"/>
      <c r="OZX11" s="854"/>
      <c r="OZY11" s="854"/>
      <c r="OZZ11" s="854"/>
      <c r="PAA11" s="854"/>
      <c r="PAB11" s="854"/>
      <c r="PAC11" s="854"/>
      <c r="PAD11" s="854"/>
      <c r="PAE11" s="854"/>
      <c r="PAF11" s="854"/>
      <c r="PAG11" s="854"/>
      <c r="PAH11" s="854"/>
      <c r="PAI11" s="854"/>
      <c r="PAJ11" s="854"/>
      <c r="PAK11" s="854"/>
      <c r="PAL11" s="854"/>
      <c r="PAM11" s="854"/>
      <c r="PAN11" s="854"/>
      <c r="PAO11" s="854"/>
      <c r="PAP11" s="854"/>
      <c r="PAQ11" s="854"/>
      <c r="PAR11" s="854"/>
      <c r="PAS11" s="854"/>
      <c r="PAT11" s="854"/>
      <c r="PAU11" s="854"/>
      <c r="PAV11" s="854"/>
      <c r="PAW11" s="854"/>
      <c r="PAX11" s="854"/>
      <c r="PAY11" s="854"/>
      <c r="PAZ11" s="854"/>
      <c r="PBA11" s="854"/>
      <c r="PBB11" s="854"/>
      <c r="PBC11" s="854"/>
      <c r="PBD11" s="854"/>
      <c r="PBE11" s="854"/>
      <c r="PBF11" s="854"/>
      <c r="PBG11" s="854"/>
      <c r="PBH11" s="854"/>
      <c r="PBI11" s="854"/>
      <c r="PBJ11" s="854"/>
      <c r="PBK11" s="854"/>
      <c r="PBL11" s="854"/>
      <c r="PBM11" s="854"/>
      <c r="PBN11" s="854"/>
      <c r="PBO11" s="854"/>
      <c r="PBP11" s="854"/>
      <c r="PBQ11" s="854"/>
      <c r="PBR11" s="854"/>
      <c r="PBS11" s="854"/>
      <c r="PBT11" s="854"/>
      <c r="PBU11" s="854"/>
      <c r="PBV11" s="854"/>
      <c r="PBW11" s="854"/>
      <c r="PBX11" s="854"/>
      <c r="PBY11" s="854"/>
      <c r="PBZ11" s="854"/>
      <c r="PCA11" s="854"/>
      <c r="PCB11" s="854"/>
      <c r="PCC11" s="854"/>
      <c r="PCD11" s="854"/>
      <c r="PCE11" s="854"/>
      <c r="PCF11" s="854"/>
      <c r="PCG11" s="854"/>
      <c r="PCH11" s="854"/>
      <c r="PCI11" s="854"/>
      <c r="PCJ11" s="854"/>
      <c r="PCK11" s="854"/>
      <c r="PCL11" s="854"/>
      <c r="PCM11" s="854"/>
      <c r="PCN11" s="854"/>
      <c r="PCO11" s="854"/>
      <c r="PCP11" s="854"/>
      <c r="PCQ11" s="854"/>
      <c r="PCR11" s="854"/>
      <c r="PCS11" s="854"/>
      <c r="PCT11" s="854"/>
      <c r="PCU11" s="854"/>
      <c r="PCV11" s="854"/>
      <c r="PCW11" s="854"/>
      <c r="PCX11" s="854"/>
      <c r="PCY11" s="854"/>
      <c r="PCZ11" s="854"/>
      <c r="PDA11" s="854"/>
      <c r="PDB11" s="854"/>
      <c r="PDC11" s="854"/>
      <c r="PDD11" s="854"/>
      <c r="PDE11" s="854"/>
      <c r="PDF11" s="854"/>
      <c r="PDG11" s="854"/>
      <c r="PDH11" s="854"/>
      <c r="PDI11" s="854"/>
      <c r="PDJ11" s="854"/>
      <c r="PDK11" s="854"/>
      <c r="PDL11" s="854"/>
      <c r="PDM11" s="854"/>
      <c r="PDN11" s="854"/>
      <c r="PDO11" s="854"/>
      <c r="PDP11" s="854"/>
      <c r="PDQ11" s="854"/>
      <c r="PDR11" s="854"/>
      <c r="PDS11" s="854"/>
      <c r="PDT11" s="854"/>
      <c r="PDU11" s="854"/>
      <c r="PDV11" s="854"/>
      <c r="PDW11" s="854"/>
      <c r="PDX11" s="854"/>
      <c r="PDY11" s="854"/>
      <c r="PDZ11" s="854"/>
      <c r="PEA11" s="854"/>
      <c r="PEB11" s="854"/>
      <c r="PEC11" s="854"/>
      <c r="PED11" s="854"/>
      <c r="PEE11" s="854"/>
      <c r="PEF11" s="854"/>
      <c r="PEG11" s="854"/>
      <c r="PEH11" s="854"/>
      <c r="PEI11" s="854"/>
      <c r="PEJ11" s="854"/>
      <c r="PEK11" s="854"/>
      <c r="PEL11" s="854"/>
      <c r="PEM11" s="854"/>
      <c r="PEN11" s="854"/>
      <c r="PEO11" s="854"/>
      <c r="PEP11" s="854"/>
      <c r="PEQ11" s="854"/>
      <c r="PER11" s="854"/>
      <c r="PES11" s="854"/>
      <c r="PET11" s="854"/>
      <c r="PEU11" s="854"/>
      <c r="PEV11" s="854"/>
      <c r="PEW11" s="854"/>
      <c r="PEX11" s="854"/>
      <c r="PEY11" s="854"/>
      <c r="PEZ11" s="854"/>
      <c r="PFA11" s="854"/>
      <c r="PFB11" s="854"/>
      <c r="PFC11" s="854"/>
      <c r="PFD11" s="854"/>
      <c r="PFE11" s="854"/>
      <c r="PFF11" s="854"/>
      <c r="PFG11" s="854"/>
      <c r="PFH11" s="854"/>
      <c r="PFI11" s="854"/>
      <c r="PFJ11" s="854"/>
      <c r="PFK11" s="854"/>
      <c r="PFL11" s="854"/>
      <c r="PFM11" s="854"/>
      <c r="PFN11" s="854"/>
      <c r="PFO11" s="854"/>
      <c r="PFP11" s="854"/>
      <c r="PFQ11" s="854"/>
      <c r="PFR11" s="854"/>
      <c r="PFS11" s="854"/>
      <c r="PFT11" s="854"/>
      <c r="PFU11" s="854"/>
      <c r="PFV11" s="854"/>
      <c r="PFW11" s="854"/>
      <c r="PFX11" s="854"/>
      <c r="PFY11" s="854"/>
      <c r="PFZ11" s="854"/>
      <c r="PGA11" s="854"/>
      <c r="PGB11" s="854"/>
      <c r="PGC11" s="854"/>
      <c r="PGD11" s="854"/>
      <c r="PGE11" s="854"/>
      <c r="PGF11" s="854"/>
      <c r="PGG11" s="854"/>
      <c r="PGH11" s="854"/>
      <c r="PGI11" s="854"/>
      <c r="PGJ11" s="854"/>
      <c r="PGK11" s="854"/>
      <c r="PGL11" s="854"/>
      <c r="PGM11" s="854"/>
      <c r="PGN11" s="854"/>
      <c r="PGO11" s="854"/>
      <c r="PGP11" s="854"/>
      <c r="PGQ11" s="854"/>
      <c r="PGR11" s="854"/>
      <c r="PGS11" s="854"/>
      <c r="PGT11" s="854"/>
      <c r="PGU11" s="854"/>
      <c r="PGV11" s="854"/>
      <c r="PGW11" s="854"/>
      <c r="PGX11" s="854"/>
      <c r="PGY11" s="854"/>
      <c r="PGZ11" s="854"/>
      <c r="PHA11" s="854"/>
      <c r="PHB11" s="854"/>
      <c r="PHC11" s="854"/>
      <c r="PHD11" s="854"/>
      <c r="PHE11" s="854"/>
      <c r="PHF11" s="854"/>
      <c r="PHG11" s="854"/>
      <c r="PHH11" s="854"/>
      <c r="PHI11" s="854"/>
      <c r="PHJ11" s="854"/>
      <c r="PHK11" s="854"/>
      <c r="PHL11" s="854"/>
      <c r="PHM11" s="854"/>
      <c r="PHN11" s="854"/>
      <c r="PHO11" s="854"/>
      <c r="PHP11" s="854"/>
      <c r="PHQ11" s="854"/>
      <c r="PHR11" s="854"/>
      <c r="PHS11" s="854"/>
      <c r="PHT11" s="854"/>
      <c r="PHU11" s="854"/>
      <c r="PHV11" s="854"/>
      <c r="PHW11" s="854"/>
      <c r="PHX11" s="854"/>
      <c r="PHY11" s="854"/>
      <c r="PHZ11" s="854"/>
      <c r="PIA11" s="854"/>
      <c r="PIB11" s="854"/>
      <c r="PIC11" s="854"/>
      <c r="PID11" s="854"/>
      <c r="PIE11" s="854"/>
      <c r="PIF11" s="854"/>
      <c r="PIG11" s="854"/>
      <c r="PIH11" s="854"/>
      <c r="PII11" s="854"/>
      <c r="PIJ11" s="854"/>
      <c r="PIK11" s="854"/>
      <c r="PIL11" s="854"/>
      <c r="PIM11" s="854"/>
      <c r="PIN11" s="854"/>
      <c r="PIO11" s="854"/>
      <c r="PIP11" s="854"/>
      <c r="PIQ11" s="854"/>
      <c r="PIR11" s="854"/>
      <c r="PIS11" s="854"/>
      <c r="PIT11" s="854"/>
      <c r="PIU11" s="854"/>
      <c r="PIV11" s="854"/>
      <c r="PIW11" s="854"/>
      <c r="PIX11" s="854"/>
      <c r="PIY11" s="854"/>
      <c r="PIZ11" s="854"/>
      <c r="PJA11" s="854"/>
      <c r="PJB11" s="854"/>
      <c r="PJC11" s="854"/>
      <c r="PJD11" s="854"/>
      <c r="PJE11" s="854"/>
      <c r="PJF11" s="854"/>
      <c r="PJG11" s="854"/>
      <c r="PJH11" s="854"/>
      <c r="PJI11" s="854"/>
      <c r="PJJ11" s="854"/>
      <c r="PJK11" s="854"/>
      <c r="PJL11" s="854"/>
      <c r="PJM11" s="854"/>
      <c r="PJN11" s="854"/>
      <c r="PJO11" s="854"/>
      <c r="PJP11" s="854"/>
      <c r="PJQ11" s="854"/>
      <c r="PJR11" s="854"/>
      <c r="PJS11" s="854"/>
      <c r="PJT11" s="854"/>
      <c r="PJU11" s="854"/>
      <c r="PJV11" s="854"/>
      <c r="PJW11" s="854"/>
      <c r="PJX11" s="854"/>
      <c r="PJY11" s="854"/>
      <c r="PJZ11" s="854"/>
      <c r="PKA11" s="854"/>
      <c r="PKB11" s="854"/>
      <c r="PKC11" s="854"/>
      <c r="PKD11" s="854"/>
      <c r="PKE11" s="854"/>
      <c r="PKF11" s="854"/>
      <c r="PKG11" s="854"/>
      <c r="PKH11" s="854"/>
      <c r="PKI11" s="854"/>
      <c r="PKJ11" s="854"/>
      <c r="PKK11" s="854"/>
      <c r="PKL11" s="854"/>
      <c r="PKM11" s="854"/>
      <c r="PKN11" s="854"/>
      <c r="PKO11" s="854"/>
      <c r="PKP11" s="854"/>
      <c r="PKQ11" s="854"/>
      <c r="PKR11" s="854"/>
      <c r="PKS11" s="854"/>
      <c r="PKT11" s="854"/>
      <c r="PKU11" s="854"/>
      <c r="PKV11" s="854"/>
      <c r="PKW11" s="854"/>
      <c r="PKX11" s="854"/>
      <c r="PKY11" s="854"/>
      <c r="PKZ11" s="854"/>
      <c r="PLA11" s="854"/>
      <c r="PLB11" s="854"/>
      <c r="PLC11" s="854"/>
      <c r="PLD11" s="854"/>
      <c r="PLE11" s="854"/>
      <c r="PLF11" s="854"/>
      <c r="PLG11" s="854"/>
      <c r="PLH11" s="854"/>
      <c r="PLI11" s="854"/>
      <c r="PLJ11" s="854"/>
      <c r="PLK11" s="854"/>
      <c r="PLL11" s="854"/>
      <c r="PLM11" s="854"/>
      <c r="PLN11" s="854"/>
      <c r="PLO11" s="854"/>
      <c r="PLP11" s="854"/>
      <c r="PLQ11" s="854"/>
      <c r="PLR11" s="854"/>
      <c r="PLS11" s="854"/>
      <c r="PLT11" s="854"/>
      <c r="PLU11" s="854"/>
      <c r="PLV11" s="854"/>
      <c r="PLW11" s="854"/>
      <c r="PLX11" s="854"/>
      <c r="PLY11" s="854"/>
      <c r="PLZ11" s="854"/>
      <c r="PMA11" s="854"/>
      <c r="PMB11" s="854"/>
      <c r="PMC11" s="854"/>
      <c r="PMD11" s="854"/>
      <c r="PME11" s="854"/>
      <c r="PMF11" s="854"/>
      <c r="PMG11" s="854"/>
      <c r="PMH11" s="854"/>
      <c r="PMI11" s="854"/>
      <c r="PMJ11" s="854"/>
      <c r="PMK11" s="854"/>
      <c r="PML11" s="854"/>
      <c r="PMM11" s="854"/>
      <c r="PMN11" s="854"/>
      <c r="PMO11" s="854"/>
      <c r="PMP11" s="854"/>
      <c r="PMQ11" s="854"/>
      <c r="PMR11" s="854"/>
      <c r="PMS11" s="854"/>
      <c r="PMT11" s="854"/>
      <c r="PMU11" s="854"/>
      <c r="PMV11" s="854"/>
      <c r="PMW11" s="854"/>
      <c r="PMX11" s="854"/>
      <c r="PMY11" s="854"/>
      <c r="PMZ11" s="854"/>
      <c r="PNA11" s="854"/>
      <c r="PNB11" s="854"/>
      <c r="PNC11" s="854"/>
      <c r="PND11" s="854"/>
      <c r="PNE11" s="854"/>
      <c r="PNF11" s="854"/>
      <c r="PNG11" s="854"/>
      <c r="PNH11" s="854"/>
      <c r="PNI11" s="854"/>
      <c r="PNJ11" s="854"/>
      <c r="PNK11" s="854"/>
      <c r="PNL11" s="854"/>
      <c r="PNM11" s="854"/>
      <c r="PNN11" s="854"/>
      <c r="PNO11" s="854"/>
      <c r="PNP11" s="854"/>
      <c r="PNQ11" s="854"/>
      <c r="PNR11" s="854"/>
      <c r="PNS11" s="854"/>
      <c r="PNT11" s="854"/>
      <c r="PNU11" s="854"/>
      <c r="PNV11" s="854"/>
      <c r="PNW11" s="854"/>
      <c r="PNX11" s="854"/>
      <c r="PNY11" s="854"/>
      <c r="PNZ11" s="854"/>
      <c r="POA11" s="854"/>
      <c r="POB11" s="854"/>
      <c r="POC11" s="854"/>
      <c r="POD11" s="854"/>
      <c r="POE11" s="854"/>
      <c r="POF11" s="854"/>
      <c r="POG11" s="854"/>
      <c r="POH11" s="854"/>
      <c r="POI11" s="854"/>
      <c r="POJ11" s="854"/>
      <c r="POK11" s="854"/>
      <c r="POL11" s="854"/>
      <c r="POM11" s="854"/>
      <c r="PON11" s="854"/>
      <c r="POO11" s="854"/>
      <c r="POP11" s="854"/>
      <c r="POQ11" s="854"/>
      <c r="POR11" s="854"/>
      <c r="POS11" s="854"/>
      <c r="POT11" s="854"/>
      <c r="POU11" s="854"/>
      <c r="POV11" s="854"/>
      <c r="POW11" s="854"/>
      <c r="POX11" s="854"/>
      <c r="POY11" s="854"/>
      <c r="POZ11" s="854"/>
      <c r="PPA11" s="854"/>
      <c r="PPB11" s="854"/>
      <c r="PPC11" s="854"/>
      <c r="PPD11" s="854"/>
      <c r="PPE11" s="854"/>
      <c r="PPF11" s="854"/>
      <c r="PPG11" s="854"/>
      <c r="PPH11" s="854"/>
      <c r="PPI11" s="854"/>
      <c r="PPJ11" s="854"/>
      <c r="PPK11" s="854"/>
      <c r="PPL11" s="854"/>
      <c r="PPM11" s="854"/>
      <c r="PPN11" s="854"/>
      <c r="PPO11" s="854"/>
      <c r="PPP11" s="854"/>
      <c r="PPQ11" s="854"/>
      <c r="PPR11" s="854"/>
      <c r="PPS11" s="854"/>
      <c r="PPT11" s="854"/>
      <c r="PPU11" s="854"/>
      <c r="PPV11" s="854"/>
      <c r="PPW11" s="854"/>
      <c r="PPX11" s="854"/>
      <c r="PPY11" s="854"/>
      <c r="PPZ11" s="854"/>
      <c r="PQA11" s="854"/>
      <c r="PQB11" s="854"/>
      <c r="PQC11" s="854"/>
      <c r="PQD11" s="854"/>
      <c r="PQE11" s="854"/>
      <c r="PQF11" s="854"/>
      <c r="PQG11" s="854"/>
      <c r="PQH11" s="854"/>
      <c r="PQI11" s="854"/>
      <c r="PQJ11" s="854"/>
      <c r="PQK11" s="854"/>
      <c r="PQL11" s="854"/>
      <c r="PQM11" s="854"/>
      <c r="PQN11" s="854"/>
      <c r="PQO11" s="854"/>
      <c r="PQP11" s="854"/>
      <c r="PQQ11" s="854"/>
      <c r="PQR11" s="854"/>
      <c r="PQS11" s="854"/>
      <c r="PQT11" s="854"/>
      <c r="PQU11" s="854"/>
      <c r="PQV11" s="854"/>
      <c r="PQW11" s="854"/>
      <c r="PQX11" s="854"/>
      <c r="PQY11" s="854"/>
      <c r="PQZ11" s="854"/>
      <c r="PRA11" s="854"/>
      <c r="PRB11" s="854"/>
      <c r="PRC11" s="854"/>
      <c r="PRD11" s="854"/>
      <c r="PRE11" s="854"/>
      <c r="PRF11" s="854"/>
      <c r="PRG11" s="854"/>
      <c r="PRH11" s="854"/>
      <c r="PRI11" s="854"/>
      <c r="PRJ11" s="854"/>
      <c r="PRK11" s="854"/>
      <c r="PRL11" s="854"/>
      <c r="PRM11" s="854"/>
      <c r="PRN11" s="854"/>
      <c r="PRO11" s="854"/>
      <c r="PRP11" s="854"/>
      <c r="PRQ11" s="854"/>
      <c r="PRR11" s="854"/>
      <c r="PRS11" s="854"/>
      <c r="PRT11" s="854"/>
      <c r="PRU11" s="854"/>
      <c r="PRV11" s="854"/>
      <c r="PRW11" s="854"/>
      <c r="PRX11" s="854"/>
      <c r="PRY11" s="854"/>
      <c r="PRZ11" s="854"/>
      <c r="PSA11" s="854"/>
      <c r="PSB11" s="854"/>
      <c r="PSC11" s="854"/>
      <c r="PSD11" s="854"/>
      <c r="PSE11" s="854"/>
      <c r="PSF11" s="854"/>
      <c r="PSG11" s="854"/>
      <c r="PSH11" s="854"/>
      <c r="PSI11" s="854"/>
      <c r="PSJ11" s="854"/>
      <c r="PSK11" s="854"/>
      <c r="PSL11" s="854"/>
      <c r="PSM11" s="854"/>
      <c r="PSN11" s="854"/>
      <c r="PSO11" s="854"/>
      <c r="PSP11" s="854"/>
      <c r="PSQ11" s="854"/>
      <c r="PSR11" s="854"/>
      <c r="PSS11" s="854"/>
      <c r="PST11" s="854"/>
      <c r="PSU11" s="854"/>
      <c r="PSV11" s="854"/>
      <c r="PSW11" s="854"/>
      <c r="PSX11" s="854"/>
      <c r="PSY11" s="854"/>
      <c r="PSZ11" s="854"/>
      <c r="PTA11" s="854"/>
      <c r="PTB11" s="854"/>
      <c r="PTC11" s="854"/>
      <c r="PTD11" s="854"/>
      <c r="PTE11" s="854"/>
      <c r="PTF11" s="854"/>
      <c r="PTG11" s="854"/>
      <c r="PTH11" s="854"/>
      <c r="PTI11" s="854"/>
      <c r="PTJ11" s="854"/>
      <c r="PTK11" s="854"/>
      <c r="PTL11" s="854"/>
      <c r="PTM11" s="854"/>
      <c r="PTN11" s="854"/>
      <c r="PTO11" s="854"/>
      <c r="PTP11" s="854"/>
      <c r="PTQ11" s="854"/>
      <c r="PTR11" s="854"/>
      <c r="PTS11" s="854"/>
      <c r="PTT11" s="854"/>
      <c r="PTU11" s="854"/>
      <c r="PTV11" s="854"/>
      <c r="PTW11" s="854"/>
      <c r="PTX11" s="854"/>
      <c r="PTY11" s="854"/>
      <c r="PTZ11" s="854"/>
      <c r="PUA11" s="854"/>
      <c r="PUB11" s="854"/>
      <c r="PUC11" s="854"/>
      <c r="PUD11" s="854"/>
      <c r="PUE11" s="854"/>
      <c r="PUF11" s="854"/>
      <c r="PUG11" s="854"/>
      <c r="PUH11" s="854"/>
      <c r="PUI11" s="854"/>
      <c r="PUJ11" s="854"/>
      <c r="PUK11" s="854"/>
      <c r="PUL11" s="854"/>
      <c r="PUM11" s="854"/>
      <c r="PUN11" s="854"/>
      <c r="PUO11" s="854"/>
      <c r="PUP11" s="854"/>
      <c r="PUQ11" s="854"/>
      <c r="PUR11" s="854"/>
      <c r="PUS11" s="854"/>
      <c r="PUT11" s="854"/>
      <c r="PUU11" s="854"/>
      <c r="PUV11" s="854"/>
      <c r="PUW11" s="854"/>
      <c r="PUX11" s="854"/>
      <c r="PUY11" s="854"/>
      <c r="PUZ11" s="854"/>
      <c r="PVA11" s="854"/>
      <c r="PVB11" s="854"/>
      <c r="PVC11" s="854"/>
      <c r="PVD11" s="854"/>
      <c r="PVE11" s="854"/>
      <c r="PVF11" s="854"/>
      <c r="PVG11" s="854"/>
      <c r="PVH11" s="854"/>
      <c r="PVI11" s="854"/>
      <c r="PVJ11" s="854"/>
      <c r="PVK11" s="854"/>
      <c r="PVL11" s="854"/>
      <c r="PVM11" s="854"/>
      <c r="PVN11" s="854"/>
      <c r="PVO11" s="854"/>
      <c r="PVP11" s="854"/>
      <c r="PVQ11" s="854"/>
      <c r="PVR11" s="854"/>
      <c r="PVS11" s="854"/>
      <c r="PVT11" s="854"/>
      <c r="PVU11" s="854"/>
      <c r="PVV11" s="854"/>
      <c r="PVW11" s="854"/>
      <c r="PVX11" s="854"/>
      <c r="PVY11" s="854"/>
      <c r="PVZ11" s="854"/>
      <c r="PWA11" s="854"/>
      <c r="PWB11" s="854"/>
      <c r="PWC11" s="854"/>
      <c r="PWD11" s="854"/>
      <c r="PWE11" s="854"/>
      <c r="PWF11" s="854"/>
      <c r="PWG11" s="854"/>
      <c r="PWH11" s="854"/>
      <c r="PWI11" s="854"/>
      <c r="PWJ11" s="854"/>
      <c r="PWK11" s="854"/>
      <c r="PWL11" s="854"/>
      <c r="PWM11" s="854"/>
      <c r="PWN11" s="854"/>
      <c r="PWO11" s="854"/>
      <c r="PWP11" s="854"/>
      <c r="PWQ11" s="854"/>
      <c r="PWR11" s="854"/>
      <c r="PWS11" s="854"/>
      <c r="PWT11" s="854"/>
      <c r="PWU11" s="854"/>
      <c r="PWV11" s="854"/>
      <c r="PWW11" s="854"/>
      <c r="PWX11" s="854"/>
      <c r="PWY11" s="854"/>
      <c r="PWZ11" s="854"/>
      <c r="PXA11" s="854"/>
      <c r="PXB11" s="854"/>
      <c r="PXC11" s="854"/>
      <c r="PXD11" s="854"/>
      <c r="PXE11" s="854"/>
      <c r="PXF11" s="854"/>
      <c r="PXG11" s="854"/>
      <c r="PXH11" s="854"/>
      <c r="PXI11" s="854"/>
      <c r="PXJ11" s="854"/>
      <c r="PXK11" s="854"/>
      <c r="PXL11" s="854"/>
      <c r="PXM11" s="854"/>
      <c r="PXN11" s="854"/>
      <c r="PXO11" s="854"/>
      <c r="PXP11" s="854"/>
      <c r="PXQ11" s="854"/>
      <c r="PXR11" s="854"/>
      <c r="PXS11" s="854"/>
      <c r="PXT11" s="854"/>
      <c r="PXU11" s="854"/>
      <c r="PXV11" s="854"/>
      <c r="PXW11" s="854"/>
      <c r="PXX11" s="854"/>
      <c r="PXY11" s="854"/>
      <c r="PXZ11" s="854"/>
      <c r="PYA11" s="854"/>
      <c r="PYB11" s="854"/>
      <c r="PYC11" s="854"/>
      <c r="PYD11" s="854"/>
      <c r="PYE11" s="854"/>
      <c r="PYF11" s="854"/>
      <c r="PYG11" s="854"/>
      <c r="PYH11" s="854"/>
      <c r="PYI11" s="854"/>
      <c r="PYJ11" s="854"/>
      <c r="PYK11" s="854"/>
      <c r="PYL11" s="854"/>
      <c r="PYM11" s="854"/>
      <c r="PYN11" s="854"/>
      <c r="PYO11" s="854"/>
      <c r="PYP11" s="854"/>
      <c r="PYQ11" s="854"/>
      <c r="PYR11" s="854"/>
      <c r="PYS11" s="854"/>
      <c r="PYT11" s="854"/>
      <c r="PYU11" s="854"/>
      <c r="PYV11" s="854"/>
      <c r="PYW11" s="854"/>
      <c r="PYX11" s="854"/>
      <c r="PYY11" s="854"/>
      <c r="PYZ11" s="854"/>
      <c r="PZA11" s="854"/>
      <c r="PZB11" s="854"/>
      <c r="PZC11" s="854"/>
      <c r="PZD11" s="854"/>
      <c r="PZE11" s="854"/>
      <c r="PZF11" s="854"/>
      <c r="PZG11" s="854"/>
      <c r="PZH11" s="854"/>
      <c r="PZI11" s="854"/>
      <c r="PZJ11" s="854"/>
      <c r="PZK11" s="854"/>
      <c r="PZL11" s="854"/>
      <c r="PZM11" s="854"/>
      <c r="PZN11" s="854"/>
      <c r="PZO11" s="854"/>
      <c r="PZP11" s="854"/>
      <c r="PZQ11" s="854"/>
      <c r="PZR11" s="854"/>
      <c r="PZS11" s="854"/>
      <c r="PZT11" s="854"/>
      <c r="PZU11" s="854"/>
      <c r="PZV11" s="854"/>
      <c r="PZW11" s="854"/>
      <c r="PZX11" s="854"/>
      <c r="PZY11" s="854"/>
      <c r="PZZ11" s="854"/>
      <c r="QAA11" s="854"/>
      <c r="QAB11" s="854"/>
      <c r="QAC11" s="854"/>
      <c r="QAD11" s="854"/>
      <c r="QAE11" s="854"/>
      <c r="QAF11" s="854"/>
      <c r="QAG11" s="854"/>
      <c r="QAH11" s="854"/>
      <c r="QAI11" s="854"/>
      <c r="QAJ11" s="854"/>
      <c r="QAK11" s="854"/>
      <c r="QAL11" s="854"/>
      <c r="QAM11" s="854"/>
      <c r="QAN11" s="854"/>
      <c r="QAO11" s="854"/>
      <c r="QAP11" s="854"/>
      <c r="QAQ11" s="854"/>
      <c r="QAR11" s="854"/>
      <c r="QAS11" s="854"/>
      <c r="QAT11" s="854"/>
      <c r="QAU11" s="854"/>
      <c r="QAV11" s="854"/>
      <c r="QAW11" s="854"/>
      <c r="QAX11" s="854"/>
      <c r="QAY11" s="854"/>
      <c r="QAZ11" s="854"/>
      <c r="QBA11" s="854"/>
      <c r="QBB11" s="854"/>
      <c r="QBC11" s="854"/>
      <c r="QBD11" s="854"/>
      <c r="QBE11" s="854"/>
      <c r="QBF11" s="854"/>
      <c r="QBG11" s="854"/>
      <c r="QBH11" s="854"/>
      <c r="QBI11" s="854"/>
      <c r="QBJ11" s="854"/>
      <c r="QBK11" s="854"/>
      <c r="QBL11" s="854"/>
      <c r="QBM11" s="854"/>
      <c r="QBN11" s="854"/>
      <c r="QBO11" s="854"/>
      <c r="QBP11" s="854"/>
      <c r="QBQ11" s="854"/>
      <c r="QBR11" s="854"/>
      <c r="QBS11" s="854"/>
      <c r="QBT11" s="854"/>
      <c r="QBU11" s="854"/>
      <c r="QBV11" s="854"/>
      <c r="QBW11" s="854"/>
      <c r="QBX11" s="854"/>
      <c r="QBY11" s="854"/>
      <c r="QBZ11" s="854"/>
      <c r="QCA11" s="854"/>
      <c r="QCB11" s="854"/>
      <c r="QCC11" s="854"/>
      <c r="QCD11" s="854"/>
      <c r="QCE11" s="854"/>
      <c r="QCF11" s="854"/>
      <c r="QCG11" s="854"/>
      <c r="QCH11" s="854"/>
      <c r="QCI11" s="854"/>
      <c r="QCJ11" s="854"/>
      <c r="QCK11" s="854"/>
      <c r="QCL11" s="854"/>
      <c r="QCM11" s="854"/>
      <c r="QCN11" s="854"/>
      <c r="QCO11" s="854"/>
      <c r="QCP11" s="854"/>
      <c r="QCQ11" s="854"/>
      <c r="QCR11" s="854"/>
      <c r="QCS11" s="854"/>
      <c r="QCT11" s="854"/>
      <c r="QCU11" s="854"/>
      <c r="QCV11" s="854"/>
      <c r="QCW11" s="854"/>
      <c r="QCX11" s="854"/>
      <c r="QCY11" s="854"/>
      <c r="QCZ11" s="854"/>
      <c r="QDA11" s="854"/>
      <c r="QDB11" s="854"/>
      <c r="QDC11" s="854"/>
      <c r="QDD11" s="854"/>
      <c r="QDE11" s="854"/>
      <c r="QDF11" s="854"/>
      <c r="QDG11" s="854"/>
      <c r="QDH11" s="854"/>
      <c r="QDI11" s="854"/>
      <c r="QDJ11" s="854"/>
      <c r="QDK11" s="854"/>
      <c r="QDL11" s="854"/>
      <c r="QDM11" s="854"/>
      <c r="QDN11" s="854"/>
      <c r="QDO11" s="854"/>
      <c r="QDP11" s="854"/>
      <c r="QDQ11" s="854"/>
      <c r="QDR11" s="854"/>
      <c r="QDS11" s="854"/>
      <c r="QDT11" s="854"/>
      <c r="QDU11" s="854"/>
      <c r="QDV11" s="854"/>
      <c r="QDW11" s="854"/>
      <c r="QDX11" s="854"/>
      <c r="QDY11" s="854"/>
      <c r="QDZ11" s="854"/>
      <c r="QEA11" s="854"/>
      <c r="QEB11" s="854"/>
      <c r="QEC11" s="854"/>
      <c r="QED11" s="854"/>
      <c r="QEE11" s="854"/>
      <c r="QEF11" s="854"/>
      <c r="QEG11" s="854"/>
      <c r="QEH11" s="854"/>
      <c r="QEI11" s="854"/>
      <c r="QEJ11" s="854"/>
      <c r="QEK11" s="854"/>
      <c r="QEL11" s="854"/>
      <c r="QEM11" s="854"/>
      <c r="QEN11" s="854"/>
      <c r="QEO11" s="854"/>
      <c r="QEP11" s="854"/>
      <c r="QEQ11" s="854"/>
      <c r="QER11" s="854"/>
      <c r="QES11" s="854"/>
      <c r="QET11" s="854"/>
      <c r="QEU11" s="854"/>
      <c r="QEV11" s="854"/>
      <c r="QEW11" s="854"/>
      <c r="QEX11" s="854"/>
      <c r="QEY11" s="854"/>
      <c r="QEZ11" s="854"/>
      <c r="QFA11" s="854"/>
      <c r="QFB11" s="854"/>
      <c r="QFC11" s="854"/>
      <c r="QFD11" s="854"/>
      <c r="QFE11" s="854"/>
      <c r="QFF11" s="854"/>
      <c r="QFG11" s="854"/>
      <c r="QFH11" s="854"/>
      <c r="QFI11" s="854"/>
      <c r="QFJ11" s="854"/>
      <c r="QFK11" s="854"/>
      <c r="QFL11" s="854"/>
      <c r="QFM11" s="854"/>
      <c r="QFN11" s="854"/>
      <c r="QFO11" s="854"/>
      <c r="QFP11" s="854"/>
      <c r="QFQ11" s="854"/>
      <c r="QFR11" s="854"/>
      <c r="QFS11" s="854"/>
      <c r="QFT11" s="854"/>
      <c r="QFU11" s="854"/>
      <c r="QFV11" s="854"/>
      <c r="QFW11" s="854"/>
      <c r="QFX11" s="854"/>
      <c r="QFY11" s="854"/>
      <c r="QFZ11" s="854"/>
      <c r="QGA11" s="854"/>
      <c r="QGB11" s="854"/>
      <c r="QGC11" s="854"/>
      <c r="QGD11" s="854"/>
      <c r="QGE11" s="854"/>
      <c r="QGF11" s="854"/>
      <c r="QGG11" s="854"/>
      <c r="QGH11" s="854"/>
      <c r="QGI11" s="854"/>
      <c r="QGJ11" s="854"/>
      <c r="QGK11" s="854"/>
      <c r="QGL11" s="854"/>
      <c r="QGM11" s="854"/>
      <c r="QGN11" s="854"/>
      <c r="QGO11" s="854"/>
      <c r="QGP11" s="854"/>
      <c r="QGQ11" s="854"/>
      <c r="QGR11" s="854"/>
      <c r="QGS11" s="854"/>
      <c r="QGT11" s="854"/>
      <c r="QGU11" s="854"/>
      <c r="QGV11" s="854"/>
      <c r="QGW11" s="854"/>
      <c r="QGX11" s="854"/>
      <c r="QGY11" s="854"/>
      <c r="QGZ11" s="854"/>
      <c r="QHA11" s="854"/>
      <c r="QHB11" s="854"/>
      <c r="QHC11" s="854"/>
      <c r="QHD11" s="854"/>
      <c r="QHE11" s="854"/>
      <c r="QHF11" s="854"/>
      <c r="QHG11" s="854"/>
      <c r="QHH11" s="854"/>
      <c r="QHI11" s="854"/>
      <c r="QHJ11" s="854"/>
      <c r="QHK11" s="854"/>
      <c r="QHL11" s="854"/>
      <c r="QHM11" s="854"/>
      <c r="QHN11" s="854"/>
      <c r="QHO11" s="854"/>
      <c r="QHP11" s="854"/>
      <c r="QHQ11" s="854"/>
      <c r="QHR11" s="854"/>
      <c r="QHS11" s="854"/>
      <c r="QHT11" s="854"/>
      <c r="QHU11" s="854"/>
      <c r="QHV11" s="854"/>
      <c r="QHW11" s="854"/>
      <c r="QHX11" s="854"/>
      <c r="QHY11" s="854"/>
      <c r="QHZ11" s="854"/>
      <c r="QIA11" s="854"/>
      <c r="QIB11" s="854"/>
      <c r="QIC11" s="854"/>
      <c r="QID11" s="854"/>
      <c r="QIE11" s="854"/>
      <c r="QIF11" s="854"/>
      <c r="QIG11" s="854"/>
      <c r="QIH11" s="854"/>
      <c r="QII11" s="854"/>
      <c r="QIJ11" s="854"/>
      <c r="QIK11" s="854"/>
      <c r="QIL11" s="854"/>
      <c r="QIM11" s="854"/>
      <c r="QIN11" s="854"/>
      <c r="QIO11" s="854"/>
      <c r="QIP11" s="854"/>
      <c r="QIQ11" s="854"/>
      <c r="QIR11" s="854"/>
      <c r="QIS11" s="854"/>
      <c r="QIT11" s="854"/>
      <c r="QIU11" s="854"/>
      <c r="QIV11" s="854"/>
      <c r="QIW11" s="854"/>
      <c r="QIX11" s="854"/>
      <c r="QIY11" s="854"/>
      <c r="QIZ11" s="854"/>
      <c r="QJA11" s="854"/>
      <c r="QJB11" s="854"/>
      <c r="QJC11" s="854"/>
      <c r="QJD11" s="854"/>
      <c r="QJE11" s="854"/>
      <c r="QJF11" s="854"/>
      <c r="QJG11" s="854"/>
      <c r="QJH11" s="854"/>
      <c r="QJI11" s="854"/>
      <c r="QJJ11" s="854"/>
      <c r="QJK11" s="854"/>
      <c r="QJL11" s="854"/>
      <c r="QJM11" s="854"/>
      <c r="QJN11" s="854"/>
      <c r="QJO11" s="854"/>
      <c r="QJP11" s="854"/>
      <c r="QJQ11" s="854"/>
      <c r="QJR11" s="854"/>
      <c r="QJS11" s="854"/>
      <c r="QJT11" s="854"/>
      <c r="QJU11" s="854"/>
      <c r="QJV11" s="854"/>
      <c r="QJW11" s="854"/>
      <c r="QJX11" s="854"/>
      <c r="QJY11" s="854"/>
      <c r="QJZ11" s="854"/>
      <c r="QKA11" s="854"/>
      <c r="QKB11" s="854"/>
      <c r="QKC11" s="854"/>
      <c r="QKD11" s="854"/>
      <c r="QKE11" s="854"/>
      <c r="QKF11" s="854"/>
      <c r="QKG11" s="854"/>
      <c r="QKH11" s="854"/>
      <c r="QKI11" s="854"/>
      <c r="QKJ11" s="854"/>
      <c r="QKK11" s="854"/>
      <c r="QKL11" s="854"/>
      <c r="QKM11" s="854"/>
      <c r="QKN11" s="854"/>
      <c r="QKO11" s="854"/>
      <c r="QKP11" s="854"/>
      <c r="QKQ11" s="854"/>
      <c r="QKR11" s="854"/>
      <c r="QKS11" s="854"/>
      <c r="QKT11" s="854"/>
      <c r="QKU11" s="854"/>
      <c r="QKV11" s="854"/>
      <c r="QKW11" s="854"/>
      <c r="QKX11" s="854"/>
      <c r="QKY11" s="854"/>
      <c r="QKZ11" s="854"/>
      <c r="QLA11" s="854"/>
      <c r="QLB11" s="854"/>
      <c r="QLC11" s="854"/>
      <c r="QLD11" s="854"/>
      <c r="QLE11" s="854"/>
      <c r="QLF11" s="854"/>
      <c r="QLG11" s="854"/>
      <c r="QLH11" s="854"/>
      <c r="QLI11" s="854"/>
      <c r="QLJ11" s="854"/>
      <c r="QLK11" s="854"/>
      <c r="QLL11" s="854"/>
      <c r="QLM11" s="854"/>
      <c r="QLN11" s="854"/>
      <c r="QLO11" s="854"/>
      <c r="QLP11" s="854"/>
      <c r="QLQ11" s="854"/>
      <c r="QLR11" s="854"/>
      <c r="QLS11" s="854"/>
      <c r="QLT11" s="854"/>
      <c r="QLU11" s="854"/>
      <c r="QLV11" s="854"/>
      <c r="QLW11" s="854"/>
      <c r="QLX11" s="854"/>
      <c r="QLY11" s="854"/>
      <c r="QLZ11" s="854"/>
      <c r="QMA11" s="854"/>
      <c r="QMB11" s="854"/>
      <c r="QMC11" s="854"/>
      <c r="QMD11" s="854"/>
      <c r="QME11" s="854"/>
      <c r="QMF11" s="854"/>
      <c r="QMG11" s="854"/>
      <c r="QMH11" s="854"/>
      <c r="QMI11" s="854"/>
      <c r="QMJ11" s="854"/>
      <c r="QMK11" s="854"/>
      <c r="QML11" s="854"/>
      <c r="QMM11" s="854"/>
      <c r="QMN11" s="854"/>
      <c r="QMO11" s="854"/>
      <c r="QMP11" s="854"/>
      <c r="QMQ11" s="854"/>
      <c r="QMR11" s="854"/>
      <c r="QMS11" s="854"/>
      <c r="QMT11" s="854"/>
      <c r="QMU11" s="854"/>
      <c r="QMV11" s="854"/>
      <c r="QMW11" s="854"/>
      <c r="QMX11" s="854"/>
      <c r="QMY11" s="854"/>
      <c r="QMZ11" s="854"/>
      <c r="QNA11" s="854"/>
      <c r="QNB11" s="854"/>
      <c r="QNC11" s="854"/>
      <c r="QND11" s="854"/>
      <c r="QNE11" s="854"/>
      <c r="QNF11" s="854"/>
      <c r="QNG11" s="854"/>
      <c r="QNH11" s="854"/>
      <c r="QNI11" s="854"/>
      <c r="QNJ11" s="854"/>
      <c r="QNK11" s="854"/>
      <c r="QNL11" s="854"/>
      <c r="QNM11" s="854"/>
      <c r="QNN11" s="854"/>
      <c r="QNO11" s="854"/>
      <c r="QNP11" s="854"/>
      <c r="QNQ11" s="854"/>
      <c r="QNR11" s="854"/>
      <c r="QNS11" s="854"/>
      <c r="QNT11" s="854"/>
      <c r="QNU11" s="854"/>
      <c r="QNV11" s="854"/>
      <c r="QNW11" s="854"/>
      <c r="QNX11" s="854"/>
      <c r="QNY11" s="854"/>
      <c r="QNZ11" s="854"/>
      <c r="QOA11" s="854"/>
      <c r="QOB11" s="854"/>
      <c r="QOC11" s="854"/>
      <c r="QOD11" s="854"/>
      <c r="QOE11" s="854"/>
      <c r="QOF11" s="854"/>
      <c r="QOG11" s="854"/>
      <c r="QOH11" s="854"/>
      <c r="QOI11" s="854"/>
      <c r="QOJ11" s="854"/>
      <c r="QOK11" s="854"/>
      <c r="QOL11" s="854"/>
      <c r="QOM11" s="854"/>
      <c r="QON11" s="854"/>
      <c r="QOO11" s="854"/>
      <c r="QOP11" s="854"/>
      <c r="QOQ11" s="854"/>
      <c r="QOR11" s="854"/>
      <c r="QOS11" s="854"/>
      <c r="QOT11" s="854"/>
      <c r="QOU11" s="854"/>
      <c r="QOV11" s="854"/>
      <c r="QOW11" s="854"/>
      <c r="QOX11" s="854"/>
      <c r="QOY11" s="854"/>
      <c r="QOZ11" s="854"/>
      <c r="QPA11" s="854"/>
      <c r="QPB11" s="854"/>
      <c r="QPC11" s="854"/>
      <c r="QPD11" s="854"/>
      <c r="QPE11" s="854"/>
      <c r="QPF11" s="854"/>
      <c r="QPG11" s="854"/>
      <c r="QPH11" s="854"/>
      <c r="QPI11" s="854"/>
      <c r="QPJ11" s="854"/>
      <c r="QPK11" s="854"/>
      <c r="QPL11" s="854"/>
      <c r="QPM11" s="854"/>
      <c r="QPN11" s="854"/>
      <c r="QPO11" s="854"/>
      <c r="QPP11" s="854"/>
      <c r="QPQ11" s="854"/>
      <c r="QPR11" s="854"/>
      <c r="QPS11" s="854"/>
      <c r="QPT11" s="854"/>
      <c r="QPU11" s="854"/>
      <c r="QPV11" s="854"/>
      <c r="QPW11" s="854"/>
      <c r="QPX11" s="854"/>
      <c r="QPY11" s="854"/>
      <c r="QPZ11" s="854"/>
      <c r="QQA11" s="854"/>
      <c r="QQB11" s="854"/>
      <c r="QQC11" s="854"/>
      <c r="QQD11" s="854"/>
      <c r="QQE11" s="854"/>
      <c r="QQF11" s="854"/>
      <c r="QQG11" s="854"/>
      <c r="QQH11" s="854"/>
      <c r="QQI11" s="854"/>
      <c r="QQJ11" s="854"/>
      <c r="QQK11" s="854"/>
      <c r="QQL11" s="854"/>
      <c r="QQM11" s="854"/>
      <c r="QQN11" s="854"/>
      <c r="QQO11" s="854"/>
      <c r="QQP11" s="854"/>
      <c r="QQQ11" s="854"/>
      <c r="QQR11" s="854"/>
      <c r="QQS11" s="854"/>
      <c r="QQT11" s="854"/>
      <c r="QQU11" s="854"/>
      <c r="QQV11" s="854"/>
      <c r="QQW11" s="854"/>
      <c r="QQX11" s="854"/>
      <c r="QQY11" s="854"/>
      <c r="QQZ11" s="854"/>
      <c r="QRA11" s="854"/>
      <c r="QRB11" s="854"/>
      <c r="QRC11" s="854"/>
      <c r="QRD11" s="854"/>
      <c r="QRE11" s="854"/>
      <c r="QRF11" s="854"/>
      <c r="QRG11" s="854"/>
      <c r="QRH11" s="854"/>
      <c r="QRI11" s="854"/>
      <c r="QRJ11" s="854"/>
      <c r="QRK11" s="854"/>
      <c r="QRL11" s="854"/>
      <c r="QRM11" s="854"/>
      <c r="QRN11" s="854"/>
      <c r="QRO11" s="854"/>
      <c r="QRP11" s="854"/>
      <c r="QRQ11" s="854"/>
      <c r="QRR11" s="854"/>
      <c r="QRS11" s="854"/>
      <c r="QRT11" s="854"/>
      <c r="QRU11" s="854"/>
      <c r="QRV11" s="854"/>
      <c r="QRW11" s="854"/>
      <c r="QRX11" s="854"/>
      <c r="QRY11" s="854"/>
      <c r="QRZ11" s="854"/>
      <c r="QSA11" s="854"/>
      <c r="QSB11" s="854"/>
      <c r="QSC11" s="854"/>
      <c r="QSD11" s="854"/>
      <c r="QSE11" s="854"/>
      <c r="QSF11" s="854"/>
      <c r="QSG11" s="854"/>
      <c r="QSH11" s="854"/>
      <c r="QSI11" s="854"/>
      <c r="QSJ11" s="854"/>
      <c r="QSK11" s="854"/>
      <c r="QSL11" s="854"/>
      <c r="QSM11" s="854"/>
      <c r="QSN11" s="854"/>
      <c r="QSO11" s="854"/>
      <c r="QSP11" s="854"/>
      <c r="QSQ11" s="854"/>
      <c r="QSR11" s="854"/>
      <c r="QSS11" s="854"/>
      <c r="QST11" s="854"/>
      <c r="QSU11" s="854"/>
      <c r="QSV11" s="854"/>
      <c r="QSW11" s="854"/>
      <c r="QSX11" s="854"/>
      <c r="QSY11" s="854"/>
      <c r="QSZ11" s="854"/>
      <c r="QTA11" s="854"/>
      <c r="QTB11" s="854"/>
      <c r="QTC11" s="854"/>
      <c r="QTD11" s="854"/>
      <c r="QTE11" s="854"/>
      <c r="QTF11" s="854"/>
      <c r="QTG11" s="854"/>
      <c r="QTH11" s="854"/>
      <c r="QTI11" s="854"/>
      <c r="QTJ11" s="854"/>
      <c r="QTK11" s="854"/>
      <c r="QTL11" s="854"/>
      <c r="QTM11" s="854"/>
      <c r="QTN11" s="854"/>
      <c r="QTO11" s="854"/>
      <c r="QTP11" s="854"/>
      <c r="QTQ11" s="854"/>
      <c r="QTR11" s="854"/>
      <c r="QTS11" s="854"/>
      <c r="QTT11" s="854"/>
      <c r="QTU11" s="854"/>
      <c r="QTV11" s="854"/>
      <c r="QTW11" s="854"/>
      <c r="QTX11" s="854"/>
      <c r="QTY11" s="854"/>
      <c r="QTZ11" s="854"/>
      <c r="QUA11" s="854"/>
      <c r="QUB11" s="854"/>
      <c r="QUC11" s="854"/>
      <c r="QUD11" s="854"/>
      <c r="QUE11" s="854"/>
      <c r="QUF11" s="854"/>
      <c r="QUG11" s="854"/>
      <c r="QUH11" s="854"/>
      <c r="QUI11" s="854"/>
      <c r="QUJ11" s="854"/>
      <c r="QUK11" s="854"/>
      <c r="QUL11" s="854"/>
      <c r="QUM11" s="854"/>
      <c r="QUN11" s="854"/>
      <c r="QUO11" s="854"/>
      <c r="QUP11" s="854"/>
      <c r="QUQ11" s="854"/>
      <c r="QUR11" s="854"/>
      <c r="QUS11" s="854"/>
      <c r="QUT11" s="854"/>
      <c r="QUU11" s="854"/>
      <c r="QUV11" s="854"/>
      <c r="QUW11" s="854"/>
      <c r="QUX11" s="854"/>
      <c r="QUY11" s="854"/>
      <c r="QUZ11" s="854"/>
      <c r="QVA11" s="854"/>
      <c r="QVB11" s="854"/>
      <c r="QVC11" s="854"/>
      <c r="QVD11" s="854"/>
      <c r="QVE11" s="854"/>
      <c r="QVF11" s="854"/>
      <c r="QVG11" s="854"/>
      <c r="QVH11" s="854"/>
      <c r="QVI11" s="854"/>
      <c r="QVJ11" s="854"/>
      <c r="QVK11" s="854"/>
      <c r="QVL11" s="854"/>
      <c r="QVM11" s="854"/>
      <c r="QVN11" s="854"/>
      <c r="QVO11" s="854"/>
      <c r="QVP11" s="854"/>
      <c r="QVQ11" s="854"/>
      <c r="QVR11" s="854"/>
      <c r="QVS11" s="854"/>
      <c r="QVT11" s="854"/>
      <c r="QVU11" s="854"/>
      <c r="QVV11" s="854"/>
      <c r="QVW11" s="854"/>
      <c r="QVX11" s="854"/>
      <c r="QVY11" s="854"/>
      <c r="QVZ11" s="854"/>
      <c r="QWA11" s="854"/>
      <c r="QWB11" s="854"/>
      <c r="QWC11" s="854"/>
      <c r="QWD11" s="854"/>
      <c r="QWE11" s="854"/>
      <c r="QWF11" s="854"/>
      <c r="QWG11" s="854"/>
      <c r="QWH11" s="854"/>
      <c r="QWI11" s="854"/>
      <c r="QWJ11" s="854"/>
      <c r="QWK11" s="854"/>
      <c r="QWL11" s="854"/>
      <c r="QWM11" s="854"/>
      <c r="QWN11" s="854"/>
      <c r="QWO11" s="854"/>
      <c r="QWP11" s="854"/>
      <c r="QWQ11" s="854"/>
      <c r="QWR11" s="854"/>
      <c r="QWS11" s="854"/>
      <c r="QWT11" s="854"/>
      <c r="QWU11" s="854"/>
      <c r="QWV11" s="854"/>
      <c r="QWW11" s="854"/>
      <c r="QWX11" s="854"/>
      <c r="QWY11" s="854"/>
      <c r="QWZ11" s="854"/>
      <c r="QXA11" s="854"/>
      <c r="QXB11" s="854"/>
      <c r="QXC11" s="854"/>
      <c r="QXD11" s="854"/>
      <c r="QXE11" s="854"/>
      <c r="QXF11" s="854"/>
      <c r="QXG11" s="854"/>
      <c r="QXH11" s="854"/>
      <c r="QXI11" s="854"/>
      <c r="QXJ11" s="854"/>
      <c r="QXK11" s="854"/>
      <c r="QXL11" s="854"/>
      <c r="QXM11" s="854"/>
      <c r="QXN11" s="854"/>
      <c r="QXO11" s="854"/>
      <c r="QXP11" s="854"/>
      <c r="QXQ11" s="854"/>
      <c r="QXR11" s="854"/>
      <c r="QXS11" s="854"/>
      <c r="QXT11" s="854"/>
      <c r="QXU11" s="854"/>
      <c r="QXV11" s="854"/>
      <c r="QXW11" s="854"/>
      <c r="QXX11" s="854"/>
      <c r="QXY11" s="854"/>
      <c r="QXZ11" s="854"/>
      <c r="QYA11" s="854"/>
      <c r="QYB11" s="854"/>
      <c r="QYC11" s="854"/>
      <c r="QYD11" s="854"/>
      <c r="QYE11" s="854"/>
      <c r="QYF11" s="854"/>
      <c r="QYG11" s="854"/>
      <c r="QYH11" s="854"/>
      <c r="QYI11" s="854"/>
      <c r="QYJ11" s="854"/>
      <c r="QYK11" s="854"/>
      <c r="QYL11" s="854"/>
      <c r="QYM11" s="854"/>
      <c r="QYN11" s="854"/>
      <c r="QYO11" s="854"/>
      <c r="QYP11" s="854"/>
      <c r="QYQ11" s="854"/>
      <c r="QYR11" s="854"/>
      <c r="QYS11" s="854"/>
      <c r="QYT11" s="854"/>
      <c r="QYU11" s="854"/>
      <c r="QYV11" s="854"/>
      <c r="QYW11" s="854"/>
      <c r="QYX11" s="854"/>
      <c r="QYY11" s="854"/>
      <c r="QYZ11" s="854"/>
      <c r="QZA11" s="854"/>
      <c r="QZB11" s="854"/>
      <c r="QZC11" s="854"/>
      <c r="QZD11" s="854"/>
      <c r="QZE11" s="854"/>
      <c r="QZF11" s="854"/>
      <c r="QZG11" s="854"/>
      <c r="QZH11" s="854"/>
      <c r="QZI11" s="854"/>
      <c r="QZJ11" s="854"/>
      <c r="QZK11" s="854"/>
      <c r="QZL11" s="854"/>
      <c r="QZM11" s="854"/>
      <c r="QZN11" s="854"/>
      <c r="QZO11" s="854"/>
      <c r="QZP11" s="854"/>
      <c r="QZQ11" s="854"/>
      <c r="QZR11" s="854"/>
      <c r="QZS11" s="854"/>
      <c r="QZT11" s="854"/>
      <c r="QZU11" s="854"/>
      <c r="QZV11" s="854"/>
      <c r="QZW11" s="854"/>
      <c r="QZX11" s="854"/>
      <c r="QZY11" s="854"/>
      <c r="QZZ11" s="854"/>
      <c r="RAA11" s="854"/>
      <c r="RAB11" s="854"/>
      <c r="RAC11" s="854"/>
      <c r="RAD11" s="854"/>
      <c r="RAE11" s="854"/>
      <c r="RAF11" s="854"/>
      <c r="RAG11" s="854"/>
      <c r="RAH11" s="854"/>
      <c r="RAI11" s="854"/>
      <c r="RAJ11" s="854"/>
      <c r="RAK11" s="854"/>
      <c r="RAL11" s="854"/>
      <c r="RAM11" s="854"/>
      <c r="RAN11" s="854"/>
      <c r="RAO11" s="854"/>
      <c r="RAP11" s="854"/>
      <c r="RAQ11" s="854"/>
      <c r="RAR11" s="854"/>
      <c r="RAS11" s="854"/>
      <c r="RAT11" s="854"/>
      <c r="RAU11" s="854"/>
      <c r="RAV11" s="854"/>
      <c r="RAW11" s="854"/>
      <c r="RAX11" s="854"/>
      <c r="RAY11" s="854"/>
      <c r="RAZ11" s="854"/>
      <c r="RBA11" s="854"/>
      <c r="RBB11" s="854"/>
      <c r="RBC11" s="854"/>
      <c r="RBD11" s="854"/>
      <c r="RBE11" s="854"/>
      <c r="RBF11" s="854"/>
      <c r="RBG11" s="854"/>
      <c r="RBH11" s="854"/>
      <c r="RBI11" s="854"/>
      <c r="RBJ11" s="854"/>
      <c r="RBK11" s="854"/>
      <c r="RBL11" s="854"/>
      <c r="RBM11" s="854"/>
      <c r="RBN11" s="854"/>
      <c r="RBO11" s="854"/>
      <c r="RBP11" s="854"/>
      <c r="RBQ11" s="854"/>
      <c r="RBR11" s="854"/>
      <c r="RBS11" s="854"/>
      <c r="RBT11" s="854"/>
      <c r="RBU11" s="854"/>
      <c r="RBV11" s="854"/>
      <c r="RBW11" s="854"/>
      <c r="RBX11" s="854"/>
      <c r="RBY11" s="854"/>
      <c r="RBZ11" s="854"/>
      <c r="RCA11" s="854"/>
      <c r="RCB11" s="854"/>
      <c r="RCC11" s="854"/>
      <c r="RCD11" s="854"/>
      <c r="RCE11" s="854"/>
      <c r="RCF11" s="854"/>
      <c r="RCG11" s="854"/>
      <c r="RCH11" s="854"/>
      <c r="RCI11" s="854"/>
      <c r="RCJ11" s="854"/>
      <c r="RCK11" s="854"/>
      <c r="RCL11" s="854"/>
      <c r="RCM11" s="854"/>
      <c r="RCN11" s="854"/>
      <c r="RCO11" s="854"/>
      <c r="RCP11" s="854"/>
      <c r="RCQ11" s="854"/>
      <c r="RCR11" s="854"/>
      <c r="RCS11" s="854"/>
      <c r="RCT11" s="854"/>
      <c r="RCU11" s="854"/>
      <c r="RCV11" s="854"/>
      <c r="RCW11" s="854"/>
      <c r="RCX11" s="854"/>
      <c r="RCY11" s="854"/>
      <c r="RCZ11" s="854"/>
      <c r="RDA11" s="854"/>
      <c r="RDB11" s="854"/>
      <c r="RDC11" s="854"/>
      <c r="RDD11" s="854"/>
      <c r="RDE11" s="854"/>
      <c r="RDF11" s="854"/>
      <c r="RDG11" s="854"/>
      <c r="RDH11" s="854"/>
      <c r="RDI11" s="854"/>
      <c r="RDJ11" s="854"/>
      <c r="RDK11" s="854"/>
      <c r="RDL11" s="854"/>
      <c r="RDM11" s="854"/>
      <c r="RDN11" s="854"/>
      <c r="RDO11" s="854"/>
      <c r="RDP11" s="854"/>
      <c r="RDQ11" s="854"/>
      <c r="RDR11" s="854"/>
      <c r="RDS11" s="854"/>
      <c r="RDT11" s="854"/>
      <c r="RDU11" s="854"/>
      <c r="RDV11" s="854"/>
      <c r="RDW11" s="854"/>
      <c r="RDX11" s="854"/>
      <c r="RDY11" s="854"/>
      <c r="RDZ11" s="854"/>
      <c r="REA11" s="854"/>
      <c r="REB11" s="854"/>
      <c r="REC11" s="854"/>
      <c r="RED11" s="854"/>
      <c r="REE11" s="854"/>
      <c r="REF11" s="854"/>
      <c r="REG11" s="854"/>
      <c r="REH11" s="854"/>
      <c r="REI11" s="854"/>
      <c r="REJ11" s="854"/>
      <c r="REK11" s="854"/>
      <c r="REL11" s="854"/>
      <c r="REM11" s="854"/>
      <c r="REN11" s="854"/>
      <c r="REO11" s="854"/>
      <c r="REP11" s="854"/>
      <c r="REQ11" s="854"/>
      <c r="RER11" s="854"/>
      <c r="RES11" s="854"/>
      <c r="RET11" s="854"/>
      <c r="REU11" s="854"/>
      <c r="REV11" s="854"/>
      <c r="REW11" s="854"/>
      <c r="REX11" s="854"/>
      <c r="REY11" s="854"/>
      <c r="REZ11" s="854"/>
      <c r="RFA11" s="854"/>
      <c r="RFB11" s="854"/>
      <c r="RFC11" s="854"/>
      <c r="RFD11" s="854"/>
      <c r="RFE11" s="854"/>
      <c r="RFF11" s="854"/>
      <c r="RFG11" s="854"/>
      <c r="RFH11" s="854"/>
      <c r="RFI11" s="854"/>
      <c r="RFJ11" s="854"/>
      <c r="RFK11" s="854"/>
      <c r="RFL11" s="854"/>
      <c r="RFM11" s="854"/>
      <c r="RFN11" s="854"/>
      <c r="RFO11" s="854"/>
      <c r="RFP11" s="854"/>
      <c r="RFQ11" s="854"/>
      <c r="RFR11" s="854"/>
      <c r="RFS11" s="854"/>
      <c r="RFT11" s="854"/>
      <c r="RFU11" s="854"/>
      <c r="RFV11" s="854"/>
      <c r="RFW11" s="854"/>
      <c r="RFX11" s="854"/>
      <c r="RFY11" s="854"/>
      <c r="RFZ11" s="854"/>
      <c r="RGA11" s="854"/>
      <c r="RGB11" s="854"/>
      <c r="RGC11" s="854"/>
      <c r="RGD11" s="854"/>
      <c r="RGE11" s="854"/>
      <c r="RGF11" s="854"/>
      <c r="RGG11" s="854"/>
      <c r="RGH11" s="854"/>
      <c r="RGI11" s="854"/>
      <c r="RGJ11" s="854"/>
      <c r="RGK11" s="854"/>
      <c r="RGL11" s="854"/>
      <c r="RGM11" s="854"/>
      <c r="RGN11" s="854"/>
      <c r="RGO11" s="854"/>
      <c r="RGP11" s="854"/>
      <c r="RGQ11" s="854"/>
      <c r="RGR11" s="854"/>
      <c r="RGS11" s="854"/>
      <c r="RGT11" s="854"/>
      <c r="RGU11" s="854"/>
      <c r="RGV11" s="854"/>
      <c r="RGW11" s="854"/>
      <c r="RGX11" s="854"/>
      <c r="RGY11" s="854"/>
      <c r="RGZ11" s="854"/>
      <c r="RHA11" s="854"/>
      <c r="RHB11" s="854"/>
      <c r="RHC11" s="854"/>
      <c r="RHD11" s="854"/>
      <c r="RHE11" s="854"/>
      <c r="RHF11" s="854"/>
      <c r="RHG11" s="854"/>
      <c r="RHH11" s="854"/>
      <c r="RHI11" s="854"/>
      <c r="RHJ11" s="854"/>
      <c r="RHK11" s="854"/>
      <c r="RHL11" s="854"/>
      <c r="RHM11" s="854"/>
      <c r="RHN11" s="854"/>
      <c r="RHO11" s="854"/>
      <c r="RHP11" s="854"/>
      <c r="RHQ11" s="854"/>
      <c r="RHR11" s="854"/>
      <c r="RHS11" s="854"/>
      <c r="RHT11" s="854"/>
      <c r="RHU11" s="854"/>
      <c r="RHV11" s="854"/>
      <c r="RHW11" s="854"/>
      <c r="RHX11" s="854"/>
      <c r="RHY11" s="854"/>
      <c r="RHZ11" s="854"/>
      <c r="RIA11" s="854"/>
      <c r="RIB11" s="854"/>
      <c r="RIC11" s="854"/>
      <c r="RID11" s="854"/>
      <c r="RIE11" s="854"/>
      <c r="RIF11" s="854"/>
      <c r="RIG11" s="854"/>
      <c r="RIH11" s="854"/>
      <c r="RII11" s="854"/>
      <c r="RIJ11" s="854"/>
      <c r="RIK11" s="854"/>
      <c r="RIL11" s="854"/>
      <c r="RIM11" s="854"/>
      <c r="RIN11" s="854"/>
      <c r="RIO11" s="854"/>
      <c r="RIP11" s="854"/>
      <c r="RIQ11" s="854"/>
      <c r="RIR11" s="854"/>
      <c r="RIS11" s="854"/>
      <c r="RIT11" s="854"/>
      <c r="RIU11" s="854"/>
      <c r="RIV11" s="854"/>
      <c r="RIW11" s="854"/>
      <c r="RIX11" s="854"/>
      <c r="RIY11" s="854"/>
      <c r="RIZ11" s="854"/>
      <c r="RJA11" s="854"/>
      <c r="RJB11" s="854"/>
      <c r="RJC11" s="854"/>
      <c r="RJD11" s="854"/>
      <c r="RJE11" s="854"/>
      <c r="RJF11" s="854"/>
      <c r="RJG11" s="854"/>
      <c r="RJH11" s="854"/>
      <c r="RJI11" s="854"/>
      <c r="RJJ11" s="854"/>
      <c r="RJK11" s="854"/>
      <c r="RJL11" s="854"/>
      <c r="RJM11" s="854"/>
      <c r="RJN11" s="854"/>
      <c r="RJO11" s="854"/>
      <c r="RJP11" s="854"/>
      <c r="RJQ11" s="854"/>
      <c r="RJR11" s="854"/>
      <c r="RJS11" s="854"/>
      <c r="RJT11" s="854"/>
      <c r="RJU11" s="854"/>
      <c r="RJV11" s="854"/>
      <c r="RJW11" s="854"/>
      <c r="RJX11" s="854"/>
      <c r="RJY11" s="854"/>
      <c r="RJZ11" s="854"/>
      <c r="RKA11" s="854"/>
      <c r="RKB11" s="854"/>
      <c r="RKC11" s="854"/>
      <c r="RKD11" s="854"/>
      <c r="RKE11" s="854"/>
      <c r="RKF11" s="854"/>
      <c r="RKG11" s="854"/>
      <c r="RKH11" s="854"/>
      <c r="RKI11" s="854"/>
      <c r="RKJ11" s="854"/>
      <c r="RKK11" s="854"/>
      <c r="RKL11" s="854"/>
      <c r="RKM11" s="854"/>
      <c r="RKN11" s="854"/>
      <c r="RKO11" s="854"/>
      <c r="RKP11" s="854"/>
      <c r="RKQ11" s="854"/>
      <c r="RKR11" s="854"/>
      <c r="RKS11" s="854"/>
      <c r="RKT11" s="854"/>
      <c r="RKU11" s="854"/>
      <c r="RKV11" s="854"/>
      <c r="RKW11" s="854"/>
      <c r="RKX11" s="854"/>
      <c r="RKY11" s="854"/>
      <c r="RKZ11" s="854"/>
      <c r="RLA11" s="854"/>
      <c r="RLB11" s="854"/>
      <c r="RLC11" s="854"/>
      <c r="RLD11" s="854"/>
      <c r="RLE11" s="854"/>
      <c r="RLF11" s="854"/>
      <c r="RLG11" s="854"/>
      <c r="RLH11" s="854"/>
      <c r="RLI11" s="854"/>
      <c r="RLJ11" s="854"/>
      <c r="RLK11" s="854"/>
      <c r="RLL11" s="854"/>
      <c r="RLM11" s="854"/>
      <c r="RLN11" s="854"/>
      <c r="RLO11" s="854"/>
      <c r="RLP11" s="854"/>
      <c r="RLQ11" s="854"/>
      <c r="RLR11" s="854"/>
      <c r="RLS11" s="854"/>
      <c r="RLT11" s="854"/>
      <c r="RLU11" s="854"/>
      <c r="RLV11" s="854"/>
      <c r="RLW11" s="854"/>
      <c r="RLX11" s="854"/>
      <c r="RLY11" s="854"/>
      <c r="RLZ11" s="854"/>
      <c r="RMA11" s="854"/>
      <c r="RMB11" s="854"/>
      <c r="RMC11" s="854"/>
      <c r="RMD11" s="854"/>
      <c r="RME11" s="854"/>
      <c r="RMF11" s="854"/>
      <c r="RMG11" s="854"/>
      <c r="RMH11" s="854"/>
      <c r="RMI11" s="854"/>
      <c r="RMJ11" s="854"/>
      <c r="RMK11" s="854"/>
      <c r="RML11" s="854"/>
      <c r="RMM11" s="854"/>
      <c r="RMN11" s="854"/>
      <c r="RMO11" s="854"/>
      <c r="RMP11" s="854"/>
      <c r="RMQ11" s="854"/>
      <c r="RMR11" s="854"/>
      <c r="RMS11" s="854"/>
      <c r="RMT11" s="854"/>
      <c r="RMU11" s="854"/>
      <c r="RMV11" s="854"/>
      <c r="RMW11" s="854"/>
      <c r="RMX11" s="854"/>
      <c r="RMY11" s="854"/>
      <c r="RMZ11" s="854"/>
      <c r="RNA11" s="854"/>
      <c r="RNB11" s="854"/>
      <c r="RNC11" s="854"/>
      <c r="RND11" s="854"/>
      <c r="RNE11" s="854"/>
      <c r="RNF11" s="854"/>
      <c r="RNG11" s="854"/>
      <c r="RNH11" s="854"/>
      <c r="RNI11" s="854"/>
      <c r="RNJ11" s="854"/>
      <c r="RNK11" s="854"/>
      <c r="RNL11" s="854"/>
      <c r="RNM11" s="854"/>
      <c r="RNN11" s="854"/>
      <c r="RNO11" s="854"/>
      <c r="RNP11" s="854"/>
      <c r="RNQ11" s="854"/>
      <c r="RNR11" s="854"/>
      <c r="RNS11" s="854"/>
      <c r="RNT11" s="854"/>
      <c r="RNU11" s="854"/>
      <c r="RNV11" s="854"/>
      <c r="RNW11" s="854"/>
      <c r="RNX11" s="854"/>
      <c r="RNY11" s="854"/>
      <c r="RNZ11" s="854"/>
      <c r="ROA11" s="854"/>
      <c r="ROB11" s="854"/>
      <c r="ROC11" s="854"/>
      <c r="ROD11" s="854"/>
      <c r="ROE11" s="854"/>
      <c r="ROF11" s="854"/>
      <c r="ROG11" s="854"/>
      <c r="ROH11" s="854"/>
      <c r="ROI11" s="854"/>
      <c r="ROJ11" s="854"/>
      <c r="ROK11" s="854"/>
      <c r="ROL11" s="854"/>
      <c r="ROM11" s="854"/>
      <c r="RON11" s="854"/>
      <c r="ROO11" s="854"/>
      <c r="ROP11" s="854"/>
      <c r="ROQ11" s="854"/>
      <c r="ROR11" s="854"/>
      <c r="ROS11" s="854"/>
      <c r="ROT11" s="854"/>
      <c r="ROU11" s="854"/>
      <c r="ROV11" s="854"/>
      <c r="ROW11" s="854"/>
      <c r="ROX11" s="854"/>
      <c r="ROY11" s="854"/>
      <c r="ROZ11" s="854"/>
      <c r="RPA11" s="854"/>
      <c r="RPB11" s="854"/>
      <c r="RPC11" s="854"/>
      <c r="RPD11" s="854"/>
      <c r="RPE11" s="854"/>
      <c r="RPF11" s="854"/>
      <c r="RPG11" s="854"/>
      <c r="RPH11" s="854"/>
      <c r="RPI11" s="854"/>
      <c r="RPJ11" s="854"/>
      <c r="RPK11" s="854"/>
      <c r="RPL11" s="854"/>
      <c r="RPM11" s="854"/>
      <c r="RPN11" s="854"/>
      <c r="RPO11" s="854"/>
      <c r="RPP11" s="854"/>
      <c r="RPQ11" s="854"/>
      <c r="RPR11" s="854"/>
      <c r="RPS11" s="854"/>
      <c r="RPT11" s="854"/>
      <c r="RPU11" s="854"/>
      <c r="RPV11" s="854"/>
      <c r="RPW11" s="854"/>
      <c r="RPX11" s="854"/>
      <c r="RPY11" s="854"/>
      <c r="RPZ11" s="854"/>
      <c r="RQA11" s="854"/>
      <c r="RQB11" s="854"/>
      <c r="RQC11" s="854"/>
      <c r="RQD11" s="854"/>
      <c r="RQE11" s="854"/>
      <c r="RQF11" s="854"/>
      <c r="RQG11" s="854"/>
      <c r="RQH11" s="854"/>
      <c r="RQI11" s="854"/>
      <c r="RQJ11" s="854"/>
      <c r="RQK11" s="854"/>
      <c r="RQL11" s="854"/>
      <c r="RQM11" s="854"/>
      <c r="RQN11" s="854"/>
      <c r="RQO11" s="854"/>
      <c r="RQP11" s="854"/>
      <c r="RQQ11" s="854"/>
      <c r="RQR11" s="854"/>
      <c r="RQS11" s="854"/>
      <c r="RQT11" s="854"/>
      <c r="RQU11" s="854"/>
      <c r="RQV11" s="854"/>
      <c r="RQW11" s="854"/>
      <c r="RQX11" s="854"/>
      <c r="RQY11" s="854"/>
      <c r="RQZ11" s="854"/>
      <c r="RRA11" s="854"/>
      <c r="RRB11" s="854"/>
      <c r="RRC11" s="854"/>
      <c r="RRD11" s="854"/>
      <c r="RRE11" s="854"/>
      <c r="RRF11" s="854"/>
      <c r="RRG11" s="854"/>
      <c r="RRH11" s="854"/>
      <c r="RRI11" s="854"/>
      <c r="RRJ11" s="854"/>
      <c r="RRK11" s="854"/>
      <c r="RRL11" s="854"/>
      <c r="RRM11" s="854"/>
      <c r="RRN11" s="854"/>
      <c r="RRO11" s="854"/>
      <c r="RRP11" s="854"/>
      <c r="RRQ11" s="854"/>
      <c r="RRR11" s="854"/>
      <c r="RRS11" s="854"/>
      <c r="RRT11" s="854"/>
      <c r="RRU11" s="854"/>
      <c r="RRV11" s="854"/>
      <c r="RRW11" s="854"/>
      <c r="RRX11" s="854"/>
      <c r="RRY11" s="854"/>
      <c r="RRZ11" s="854"/>
      <c r="RSA11" s="854"/>
      <c r="RSB11" s="854"/>
      <c r="RSC11" s="854"/>
      <c r="RSD11" s="854"/>
      <c r="RSE11" s="854"/>
      <c r="RSF11" s="854"/>
      <c r="RSG11" s="854"/>
      <c r="RSH11" s="854"/>
      <c r="RSI11" s="854"/>
      <c r="RSJ11" s="854"/>
      <c r="RSK11" s="854"/>
      <c r="RSL11" s="854"/>
      <c r="RSM11" s="854"/>
      <c r="RSN11" s="854"/>
      <c r="RSO11" s="854"/>
      <c r="RSP11" s="854"/>
      <c r="RSQ11" s="854"/>
      <c r="RSR11" s="854"/>
      <c r="RSS11" s="854"/>
      <c r="RST11" s="854"/>
      <c r="RSU11" s="854"/>
      <c r="RSV11" s="854"/>
      <c r="RSW11" s="854"/>
      <c r="RSX11" s="854"/>
      <c r="RSY11" s="854"/>
      <c r="RSZ11" s="854"/>
      <c r="RTA11" s="854"/>
      <c r="RTB11" s="854"/>
      <c r="RTC11" s="854"/>
      <c r="RTD11" s="854"/>
      <c r="RTE11" s="854"/>
      <c r="RTF11" s="854"/>
      <c r="RTG11" s="854"/>
      <c r="RTH11" s="854"/>
      <c r="RTI11" s="854"/>
      <c r="RTJ11" s="854"/>
      <c r="RTK11" s="854"/>
      <c r="RTL11" s="854"/>
      <c r="RTM11" s="854"/>
      <c r="RTN11" s="854"/>
      <c r="RTO11" s="854"/>
      <c r="RTP11" s="854"/>
      <c r="RTQ11" s="854"/>
      <c r="RTR11" s="854"/>
      <c r="RTS11" s="854"/>
      <c r="RTT11" s="854"/>
      <c r="RTU11" s="854"/>
      <c r="RTV11" s="854"/>
      <c r="RTW11" s="854"/>
      <c r="RTX11" s="854"/>
      <c r="RTY11" s="854"/>
      <c r="RTZ11" s="854"/>
      <c r="RUA11" s="854"/>
      <c r="RUB11" s="854"/>
      <c r="RUC11" s="854"/>
      <c r="RUD11" s="854"/>
      <c r="RUE11" s="854"/>
      <c r="RUF11" s="854"/>
      <c r="RUG11" s="854"/>
      <c r="RUH11" s="854"/>
      <c r="RUI11" s="854"/>
      <c r="RUJ11" s="854"/>
      <c r="RUK11" s="854"/>
      <c r="RUL11" s="854"/>
      <c r="RUM11" s="854"/>
      <c r="RUN11" s="854"/>
      <c r="RUO11" s="854"/>
      <c r="RUP11" s="854"/>
      <c r="RUQ11" s="854"/>
      <c r="RUR11" s="854"/>
      <c r="RUS11" s="854"/>
      <c r="RUT11" s="854"/>
      <c r="RUU11" s="854"/>
      <c r="RUV11" s="854"/>
      <c r="RUW11" s="854"/>
      <c r="RUX11" s="854"/>
      <c r="RUY11" s="854"/>
      <c r="RUZ11" s="854"/>
      <c r="RVA11" s="854"/>
      <c r="RVB11" s="854"/>
      <c r="RVC11" s="854"/>
      <c r="RVD11" s="854"/>
      <c r="RVE11" s="854"/>
      <c r="RVF11" s="854"/>
      <c r="RVG11" s="854"/>
      <c r="RVH11" s="854"/>
      <c r="RVI11" s="854"/>
      <c r="RVJ11" s="854"/>
      <c r="RVK11" s="854"/>
      <c r="RVL11" s="854"/>
      <c r="RVM11" s="854"/>
      <c r="RVN11" s="854"/>
      <c r="RVO11" s="854"/>
      <c r="RVP11" s="854"/>
      <c r="RVQ11" s="854"/>
      <c r="RVR11" s="854"/>
      <c r="RVS11" s="854"/>
      <c r="RVT11" s="854"/>
      <c r="RVU11" s="854"/>
      <c r="RVV11" s="854"/>
      <c r="RVW11" s="854"/>
      <c r="RVX11" s="854"/>
      <c r="RVY11" s="854"/>
      <c r="RVZ11" s="854"/>
      <c r="RWA11" s="854"/>
      <c r="RWB11" s="854"/>
      <c r="RWC11" s="854"/>
      <c r="RWD11" s="854"/>
      <c r="RWE11" s="854"/>
      <c r="RWF11" s="854"/>
      <c r="RWG11" s="854"/>
      <c r="RWH11" s="854"/>
      <c r="RWI11" s="854"/>
      <c r="RWJ11" s="854"/>
      <c r="RWK11" s="854"/>
      <c r="RWL11" s="854"/>
      <c r="RWM11" s="854"/>
      <c r="RWN11" s="854"/>
      <c r="RWO11" s="854"/>
      <c r="RWP11" s="854"/>
      <c r="RWQ11" s="854"/>
      <c r="RWR11" s="854"/>
      <c r="RWS11" s="854"/>
      <c r="RWT11" s="854"/>
      <c r="RWU11" s="854"/>
      <c r="RWV11" s="854"/>
      <c r="RWW11" s="854"/>
      <c r="RWX11" s="854"/>
      <c r="RWY11" s="854"/>
      <c r="RWZ11" s="854"/>
      <c r="RXA11" s="854"/>
      <c r="RXB11" s="854"/>
      <c r="RXC11" s="854"/>
      <c r="RXD11" s="854"/>
      <c r="RXE11" s="854"/>
      <c r="RXF11" s="854"/>
      <c r="RXG11" s="854"/>
      <c r="RXH11" s="854"/>
      <c r="RXI11" s="854"/>
      <c r="RXJ11" s="854"/>
      <c r="RXK11" s="854"/>
      <c r="RXL11" s="854"/>
      <c r="RXM11" s="854"/>
      <c r="RXN11" s="854"/>
      <c r="RXO11" s="854"/>
      <c r="RXP11" s="854"/>
      <c r="RXQ11" s="854"/>
      <c r="RXR11" s="854"/>
      <c r="RXS11" s="854"/>
      <c r="RXT11" s="854"/>
      <c r="RXU11" s="854"/>
      <c r="RXV11" s="854"/>
      <c r="RXW11" s="854"/>
      <c r="RXX11" s="854"/>
      <c r="RXY11" s="854"/>
      <c r="RXZ11" s="854"/>
      <c r="RYA11" s="854"/>
      <c r="RYB11" s="854"/>
      <c r="RYC11" s="854"/>
      <c r="RYD11" s="854"/>
      <c r="RYE11" s="854"/>
      <c r="RYF11" s="854"/>
      <c r="RYG11" s="854"/>
      <c r="RYH11" s="854"/>
      <c r="RYI11" s="854"/>
      <c r="RYJ11" s="854"/>
      <c r="RYK11" s="854"/>
      <c r="RYL11" s="854"/>
      <c r="RYM11" s="854"/>
      <c r="RYN11" s="854"/>
      <c r="RYO11" s="854"/>
      <c r="RYP11" s="854"/>
      <c r="RYQ11" s="854"/>
      <c r="RYR11" s="854"/>
      <c r="RYS11" s="854"/>
      <c r="RYT11" s="854"/>
      <c r="RYU11" s="854"/>
      <c r="RYV11" s="854"/>
      <c r="RYW11" s="854"/>
      <c r="RYX11" s="854"/>
      <c r="RYY11" s="854"/>
      <c r="RYZ11" s="854"/>
      <c r="RZA11" s="854"/>
      <c r="RZB11" s="854"/>
      <c r="RZC11" s="854"/>
      <c r="RZD11" s="854"/>
      <c r="RZE11" s="854"/>
      <c r="RZF11" s="854"/>
      <c r="RZG11" s="854"/>
      <c r="RZH11" s="854"/>
      <c r="RZI11" s="854"/>
      <c r="RZJ11" s="854"/>
      <c r="RZK11" s="854"/>
      <c r="RZL11" s="854"/>
      <c r="RZM11" s="854"/>
      <c r="RZN11" s="854"/>
      <c r="RZO11" s="854"/>
      <c r="RZP11" s="854"/>
      <c r="RZQ11" s="854"/>
      <c r="RZR11" s="854"/>
      <c r="RZS11" s="854"/>
      <c r="RZT11" s="854"/>
      <c r="RZU11" s="854"/>
      <c r="RZV11" s="854"/>
      <c r="RZW11" s="854"/>
      <c r="RZX11" s="854"/>
      <c r="RZY11" s="854"/>
      <c r="RZZ11" s="854"/>
      <c r="SAA11" s="854"/>
      <c r="SAB11" s="854"/>
      <c r="SAC11" s="854"/>
      <c r="SAD11" s="854"/>
      <c r="SAE11" s="854"/>
      <c r="SAF11" s="854"/>
      <c r="SAG11" s="854"/>
      <c r="SAH11" s="854"/>
      <c r="SAI11" s="854"/>
      <c r="SAJ11" s="854"/>
      <c r="SAK11" s="854"/>
      <c r="SAL11" s="854"/>
      <c r="SAM11" s="854"/>
      <c r="SAN11" s="854"/>
      <c r="SAO11" s="854"/>
      <c r="SAP11" s="854"/>
      <c r="SAQ11" s="854"/>
      <c r="SAR11" s="854"/>
      <c r="SAS11" s="854"/>
      <c r="SAT11" s="854"/>
      <c r="SAU11" s="854"/>
      <c r="SAV11" s="854"/>
      <c r="SAW11" s="854"/>
      <c r="SAX11" s="854"/>
      <c r="SAY11" s="854"/>
      <c r="SAZ11" s="854"/>
      <c r="SBA11" s="854"/>
      <c r="SBB11" s="854"/>
      <c r="SBC11" s="854"/>
      <c r="SBD11" s="854"/>
      <c r="SBE11" s="854"/>
      <c r="SBF11" s="854"/>
      <c r="SBG11" s="854"/>
      <c r="SBH11" s="854"/>
      <c r="SBI11" s="854"/>
      <c r="SBJ11" s="854"/>
      <c r="SBK11" s="854"/>
      <c r="SBL11" s="854"/>
      <c r="SBM11" s="854"/>
      <c r="SBN11" s="854"/>
      <c r="SBO11" s="854"/>
      <c r="SBP11" s="854"/>
      <c r="SBQ11" s="854"/>
      <c r="SBR11" s="854"/>
      <c r="SBS11" s="854"/>
      <c r="SBT11" s="854"/>
      <c r="SBU11" s="854"/>
      <c r="SBV11" s="854"/>
      <c r="SBW11" s="854"/>
      <c r="SBX11" s="854"/>
      <c r="SBY11" s="854"/>
      <c r="SBZ11" s="854"/>
      <c r="SCA11" s="854"/>
      <c r="SCB11" s="854"/>
      <c r="SCC11" s="854"/>
      <c r="SCD11" s="854"/>
      <c r="SCE11" s="854"/>
      <c r="SCF11" s="854"/>
      <c r="SCG11" s="854"/>
      <c r="SCH11" s="854"/>
      <c r="SCI11" s="854"/>
      <c r="SCJ11" s="854"/>
      <c r="SCK11" s="854"/>
      <c r="SCL11" s="854"/>
      <c r="SCM11" s="854"/>
      <c r="SCN11" s="854"/>
      <c r="SCO11" s="854"/>
      <c r="SCP11" s="854"/>
      <c r="SCQ11" s="854"/>
      <c r="SCR11" s="854"/>
      <c r="SCS11" s="854"/>
      <c r="SCT11" s="854"/>
      <c r="SCU11" s="854"/>
      <c r="SCV11" s="854"/>
      <c r="SCW11" s="854"/>
      <c r="SCX11" s="854"/>
      <c r="SCY11" s="854"/>
      <c r="SCZ11" s="854"/>
      <c r="SDA11" s="854"/>
      <c r="SDB11" s="854"/>
      <c r="SDC11" s="854"/>
      <c r="SDD11" s="854"/>
      <c r="SDE11" s="854"/>
      <c r="SDF11" s="854"/>
      <c r="SDG11" s="854"/>
      <c r="SDH11" s="854"/>
      <c r="SDI11" s="854"/>
      <c r="SDJ11" s="854"/>
      <c r="SDK11" s="854"/>
      <c r="SDL11" s="854"/>
      <c r="SDM11" s="854"/>
      <c r="SDN11" s="854"/>
      <c r="SDO11" s="854"/>
      <c r="SDP11" s="854"/>
      <c r="SDQ11" s="854"/>
      <c r="SDR11" s="854"/>
      <c r="SDS11" s="854"/>
      <c r="SDT11" s="854"/>
      <c r="SDU11" s="854"/>
      <c r="SDV11" s="854"/>
      <c r="SDW11" s="854"/>
      <c r="SDX11" s="854"/>
      <c r="SDY11" s="854"/>
      <c r="SDZ11" s="854"/>
      <c r="SEA11" s="854"/>
      <c r="SEB11" s="854"/>
      <c r="SEC11" s="854"/>
      <c r="SED11" s="854"/>
      <c r="SEE11" s="854"/>
      <c r="SEF11" s="854"/>
      <c r="SEG11" s="854"/>
      <c r="SEH11" s="854"/>
      <c r="SEI11" s="854"/>
      <c r="SEJ11" s="854"/>
      <c r="SEK11" s="854"/>
      <c r="SEL11" s="854"/>
      <c r="SEM11" s="854"/>
      <c r="SEN11" s="854"/>
      <c r="SEO11" s="854"/>
      <c r="SEP11" s="854"/>
      <c r="SEQ11" s="854"/>
      <c r="SER11" s="854"/>
      <c r="SES11" s="854"/>
      <c r="SET11" s="854"/>
      <c r="SEU11" s="854"/>
      <c r="SEV11" s="854"/>
      <c r="SEW11" s="854"/>
      <c r="SEX11" s="854"/>
      <c r="SEY11" s="854"/>
      <c r="SEZ11" s="854"/>
      <c r="SFA11" s="854"/>
      <c r="SFB11" s="854"/>
      <c r="SFC11" s="854"/>
      <c r="SFD11" s="854"/>
      <c r="SFE11" s="854"/>
      <c r="SFF11" s="854"/>
      <c r="SFG11" s="854"/>
      <c r="SFH11" s="854"/>
      <c r="SFI11" s="854"/>
      <c r="SFJ11" s="854"/>
      <c r="SFK11" s="854"/>
      <c r="SFL11" s="854"/>
      <c r="SFM11" s="854"/>
      <c r="SFN11" s="854"/>
      <c r="SFO11" s="854"/>
      <c r="SFP11" s="854"/>
      <c r="SFQ11" s="854"/>
      <c r="SFR11" s="854"/>
      <c r="SFS11" s="854"/>
      <c r="SFT11" s="854"/>
      <c r="SFU11" s="854"/>
      <c r="SFV11" s="854"/>
      <c r="SFW11" s="854"/>
      <c r="SFX11" s="854"/>
      <c r="SFY11" s="854"/>
      <c r="SFZ11" s="854"/>
      <c r="SGA11" s="854"/>
      <c r="SGB11" s="854"/>
      <c r="SGC11" s="854"/>
      <c r="SGD11" s="854"/>
      <c r="SGE11" s="854"/>
      <c r="SGF11" s="854"/>
      <c r="SGG11" s="854"/>
      <c r="SGH11" s="854"/>
      <c r="SGI11" s="854"/>
      <c r="SGJ11" s="854"/>
      <c r="SGK11" s="854"/>
      <c r="SGL11" s="854"/>
      <c r="SGM11" s="854"/>
      <c r="SGN11" s="854"/>
      <c r="SGO11" s="854"/>
      <c r="SGP11" s="854"/>
      <c r="SGQ11" s="854"/>
      <c r="SGR11" s="854"/>
      <c r="SGS11" s="854"/>
      <c r="SGT11" s="854"/>
      <c r="SGU11" s="854"/>
      <c r="SGV11" s="854"/>
      <c r="SGW11" s="854"/>
      <c r="SGX11" s="854"/>
      <c r="SGY11" s="854"/>
      <c r="SGZ11" s="854"/>
      <c r="SHA11" s="854"/>
      <c r="SHB11" s="854"/>
      <c r="SHC11" s="854"/>
      <c r="SHD11" s="854"/>
      <c r="SHE11" s="854"/>
      <c r="SHF11" s="854"/>
      <c r="SHG11" s="854"/>
      <c r="SHH11" s="854"/>
      <c r="SHI11" s="854"/>
      <c r="SHJ11" s="854"/>
      <c r="SHK11" s="854"/>
      <c r="SHL11" s="854"/>
      <c r="SHM11" s="854"/>
      <c r="SHN11" s="854"/>
      <c r="SHO11" s="854"/>
      <c r="SHP11" s="854"/>
      <c r="SHQ11" s="854"/>
      <c r="SHR11" s="854"/>
      <c r="SHS11" s="854"/>
      <c r="SHT11" s="854"/>
      <c r="SHU11" s="854"/>
      <c r="SHV11" s="854"/>
      <c r="SHW11" s="854"/>
      <c r="SHX11" s="854"/>
      <c r="SHY11" s="854"/>
      <c r="SHZ11" s="854"/>
      <c r="SIA11" s="854"/>
      <c r="SIB11" s="854"/>
      <c r="SIC11" s="854"/>
      <c r="SID11" s="854"/>
      <c r="SIE11" s="854"/>
      <c r="SIF11" s="854"/>
      <c r="SIG11" s="854"/>
      <c r="SIH11" s="854"/>
      <c r="SII11" s="854"/>
      <c r="SIJ11" s="854"/>
      <c r="SIK11" s="854"/>
      <c r="SIL11" s="854"/>
      <c r="SIM11" s="854"/>
      <c r="SIN11" s="854"/>
      <c r="SIO11" s="854"/>
      <c r="SIP11" s="854"/>
      <c r="SIQ11" s="854"/>
      <c r="SIR11" s="854"/>
      <c r="SIS11" s="854"/>
      <c r="SIT11" s="854"/>
      <c r="SIU11" s="854"/>
      <c r="SIV11" s="854"/>
      <c r="SIW11" s="854"/>
      <c r="SIX11" s="854"/>
      <c r="SIY11" s="854"/>
      <c r="SIZ11" s="854"/>
      <c r="SJA11" s="854"/>
      <c r="SJB11" s="854"/>
      <c r="SJC11" s="854"/>
      <c r="SJD11" s="854"/>
      <c r="SJE11" s="854"/>
      <c r="SJF11" s="854"/>
      <c r="SJG11" s="854"/>
      <c r="SJH11" s="854"/>
      <c r="SJI11" s="854"/>
      <c r="SJJ11" s="854"/>
      <c r="SJK11" s="854"/>
      <c r="SJL11" s="854"/>
      <c r="SJM11" s="854"/>
      <c r="SJN11" s="854"/>
      <c r="SJO11" s="854"/>
      <c r="SJP11" s="854"/>
      <c r="SJQ11" s="854"/>
      <c r="SJR11" s="854"/>
      <c r="SJS11" s="854"/>
      <c r="SJT11" s="854"/>
      <c r="SJU11" s="854"/>
      <c r="SJV11" s="854"/>
      <c r="SJW11" s="854"/>
      <c r="SJX11" s="854"/>
      <c r="SJY11" s="854"/>
      <c r="SJZ11" s="854"/>
      <c r="SKA11" s="854"/>
      <c r="SKB11" s="854"/>
      <c r="SKC11" s="854"/>
      <c r="SKD11" s="854"/>
      <c r="SKE11" s="854"/>
      <c r="SKF11" s="854"/>
      <c r="SKG11" s="854"/>
      <c r="SKH11" s="854"/>
      <c r="SKI11" s="854"/>
      <c r="SKJ11" s="854"/>
      <c r="SKK11" s="854"/>
      <c r="SKL11" s="854"/>
      <c r="SKM11" s="854"/>
      <c r="SKN11" s="854"/>
      <c r="SKO11" s="854"/>
      <c r="SKP11" s="854"/>
      <c r="SKQ11" s="854"/>
      <c r="SKR11" s="854"/>
      <c r="SKS11" s="854"/>
      <c r="SKT11" s="854"/>
      <c r="SKU11" s="854"/>
      <c r="SKV11" s="854"/>
      <c r="SKW11" s="854"/>
      <c r="SKX11" s="854"/>
      <c r="SKY11" s="854"/>
      <c r="SKZ11" s="854"/>
      <c r="SLA11" s="854"/>
      <c r="SLB11" s="854"/>
      <c r="SLC11" s="854"/>
      <c r="SLD11" s="854"/>
      <c r="SLE11" s="854"/>
      <c r="SLF11" s="854"/>
      <c r="SLG11" s="854"/>
      <c r="SLH11" s="854"/>
      <c r="SLI11" s="854"/>
      <c r="SLJ11" s="854"/>
      <c r="SLK11" s="854"/>
      <c r="SLL11" s="854"/>
      <c r="SLM11" s="854"/>
      <c r="SLN11" s="854"/>
      <c r="SLO11" s="854"/>
      <c r="SLP11" s="854"/>
      <c r="SLQ11" s="854"/>
      <c r="SLR11" s="854"/>
      <c r="SLS11" s="854"/>
      <c r="SLT11" s="854"/>
      <c r="SLU11" s="854"/>
      <c r="SLV11" s="854"/>
      <c r="SLW11" s="854"/>
      <c r="SLX11" s="854"/>
      <c r="SLY11" s="854"/>
      <c r="SLZ11" s="854"/>
      <c r="SMA11" s="854"/>
      <c r="SMB11" s="854"/>
      <c r="SMC11" s="854"/>
      <c r="SMD11" s="854"/>
      <c r="SME11" s="854"/>
      <c r="SMF11" s="854"/>
      <c r="SMG11" s="854"/>
      <c r="SMH11" s="854"/>
      <c r="SMI11" s="854"/>
      <c r="SMJ11" s="854"/>
      <c r="SMK11" s="854"/>
      <c r="SML11" s="854"/>
      <c r="SMM11" s="854"/>
      <c r="SMN11" s="854"/>
      <c r="SMO11" s="854"/>
      <c r="SMP11" s="854"/>
      <c r="SMQ11" s="854"/>
      <c r="SMR11" s="854"/>
      <c r="SMS11" s="854"/>
      <c r="SMT11" s="854"/>
      <c r="SMU11" s="854"/>
      <c r="SMV11" s="854"/>
      <c r="SMW11" s="854"/>
      <c r="SMX11" s="854"/>
      <c r="SMY11" s="854"/>
      <c r="SMZ11" s="854"/>
      <c r="SNA11" s="854"/>
      <c r="SNB11" s="854"/>
      <c r="SNC11" s="854"/>
      <c r="SND11" s="854"/>
      <c r="SNE11" s="854"/>
      <c r="SNF11" s="854"/>
      <c r="SNG11" s="854"/>
      <c r="SNH11" s="854"/>
      <c r="SNI11" s="854"/>
      <c r="SNJ11" s="854"/>
      <c r="SNK11" s="854"/>
      <c r="SNL11" s="854"/>
      <c r="SNM11" s="854"/>
      <c r="SNN11" s="854"/>
      <c r="SNO11" s="854"/>
      <c r="SNP11" s="854"/>
      <c r="SNQ11" s="854"/>
      <c r="SNR11" s="854"/>
      <c r="SNS11" s="854"/>
      <c r="SNT11" s="854"/>
      <c r="SNU11" s="854"/>
      <c r="SNV11" s="854"/>
      <c r="SNW11" s="854"/>
      <c r="SNX11" s="854"/>
      <c r="SNY11" s="854"/>
      <c r="SNZ11" s="854"/>
      <c r="SOA11" s="854"/>
      <c r="SOB11" s="854"/>
      <c r="SOC11" s="854"/>
      <c r="SOD11" s="854"/>
      <c r="SOE11" s="854"/>
      <c r="SOF11" s="854"/>
      <c r="SOG11" s="854"/>
      <c r="SOH11" s="854"/>
      <c r="SOI11" s="854"/>
      <c r="SOJ11" s="854"/>
      <c r="SOK11" s="854"/>
      <c r="SOL11" s="854"/>
      <c r="SOM11" s="854"/>
      <c r="SON11" s="854"/>
      <c r="SOO11" s="854"/>
      <c r="SOP11" s="854"/>
      <c r="SOQ11" s="854"/>
      <c r="SOR11" s="854"/>
      <c r="SOS11" s="854"/>
      <c r="SOT11" s="854"/>
      <c r="SOU11" s="854"/>
      <c r="SOV11" s="854"/>
      <c r="SOW11" s="854"/>
      <c r="SOX11" s="854"/>
      <c r="SOY11" s="854"/>
      <c r="SOZ11" s="854"/>
      <c r="SPA11" s="854"/>
      <c r="SPB11" s="854"/>
      <c r="SPC11" s="854"/>
      <c r="SPD11" s="854"/>
      <c r="SPE11" s="854"/>
      <c r="SPF11" s="854"/>
      <c r="SPG11" s="854"/>
      <c r="SPH11" s="854"/>
      <c r="SPI11" s="854"/>
      <c r="SPJ11" s="854"/>
      <c r="SPK11" s="854"/>
      <c r="SPL11" s="854"/>
      <c r="SPM11" s="854"/>
      <c r="SPN11" s="854"/>
      <c r="SPO11" s="854"/>
      <c r="SPP11" s="854"/>
      <c r="SPQ11" s="854"/>
      <c r="SPR11" s="854"/>
      <c r="SPS11" s="854"/>
      <c r="SPT11" s="854"/>
      <c r="SPU11" s="854"/>
      <c r="SPV11" s="854"/>
      <c r="SPW11" s="854"/>
      <c r="SPX11" s="854"/>
      <c r="SPY11" s="854"/>
      <c r="SPZ11" s="854"/>
      <c r="SQA11" s="854"/>
      <c r="SQB11" s="854"/>
      <c r="SQC11" s="854"/>
      <c r="SQD11" s="854"/>
      <c r="SQE11" s="854"/>
      <c r="SQF11" s="854"/>
      <c r="SQG11" s="854"/>
      <c r="SQH11" s="854"/>
      <c r="SQI11" s="854"/>
      <c r="SQJ11" s="854"/>
      <c r="SQK11" s="854"/>
      <c r="SQL11" s="854"/>
      <c r="SQM11" s="854"/>
      <c r="SQN11" s="854"/>
      <c r="SQO11" s="854"/>
      <c r="SQP11" s="854"/>
      <c r="SQQ11" s="854"/>
      <c r="SQR11" s="854"/>
      <c r="SQS11" s="854"/>
      <c r="SQT11" s="854"/>
      <c r="SQU11" s="854"/>
      <c r="SQV11" s="854"/>
      <c r="SQW11" s="854"/>
      <c r="SQX11" s="854"/>
      <c r="SQY11" s="854"/>
      <c r="SQZ11" s="854"/>
      <c r="SRA11" s="854"/>
      <c r="SRB11" s="854"/>
      <c r="SRC11" s="854"/>
      <c r="SRD11" s="854"/>
      <c r="SRE11" s="854"/>
      <c r="SRF11" s="854"/>
      <c r="SRG11" s="854"/>
      <c r="SRH11" s="854"/>
      <c r="SRI11" s="854"/>
      <c r="SRJ11" s="854"/>
      <c r="SRK11" s="854"/>
      <c r="SRL11" s="854"/>
      <c r="SRM11" s="854"/>
      <c r="SRN11" s="854"/>
      <c r="SRO11" s="854"/>
      <c r="SRP11" s="854"/>
      <c r="SRQ11" s="854"/>
      <c r="SRR11" s="854"/>
      <c r="SRS11" s="854"/>
      <c r="SRT11" s="854"/>
      <c r="SRU11" s="854"/>
      <c r="SRV11" s="854"/>
      <c r="SRW11" s="854"/>
      <c r="SRX11" s="854"/>
      <c r="SRY11" s="854"/>
      <c r="SRZ11" s="854"/>
      <c r="SSA11" s="854"/>
      <c r="SSB11" s="854"/>
      <c r="SSC11" s="854"/>
      <c r="SSD11" s="854"/>
      <c r="SSE11" s="854"/>
      <c r="SSF11" s="854"/>
      <c r="SSG11" s="854"/>
      <c r="SSH11" s="854"/>
      <c r="SSI11" s="854"/>
      <c r="SSJ11" s="854"/>
      <c r="SSK11" s="854"/>
      <c r="SSL11" s="854"/>
      <c r="SSM11" s="854"/>
      <c r="SSN11" s="854"/>
      <c r="SSO11" s="854"/>
      <c r="SSP11" s="854"/>
      <c r="SSQ11" s="854"/>
      <c r="SSR11" s="854"/>
      <c r="SSS11" s="854"/>
      <c r="SST11" s="854"/>
      <c r="SSU11" s="854"/>
      <c r="SSV11" s="854"/>
      <c r="SSW11" s="854"/>
      <c r="SSX11" s="854"/>
      <c r="SSY11" s="854"/>
      <c r="SSZ11" s="854"/>
      <c r="STA11" s="854"/>
      <c r="STB11" s="854"/>
      <c r="STC11" s="854"/>
      <c r="STD11" s="854"/>
      <c r="STE11" s="854"/>
      <c r="STF11" s="854"/>
      <c r="STG11" s="854"/>
      <c r="STH11" s="854"/>
      <c r="STI11" s="854"/>
      <c r="STJ11" s="854"/>
      <c r="STK11" s="854"/>
      <c r="STL11" s="854"/>
      <c r="STM11" s="854"/>
      <c r="STN11" s="854"/>
      <c r="STO11" s="854"/>
      <c r="STP11" s="854"/>
      <c r="STQ11" s="854"/>
      <c r="STR11" s="854"/>
      <c r="STS11" s="854"/>
      <c r="STT11" s="854"/>
      <c r="STU11" s="854"/>
      <c r="STV11" s="854"/>
      <c r="STW11" s="854"/>
      <c r="STX11" s="854"/>
      <c r="STY11" s="854"/>
      <c r="STZ11" s="854"/>
      <c r="SUA11" s="854"/>
      <c r="SUB11" s="854"/>
      <c r="SUC11" s="854"/>
      <c r="SUD11" s="854"/>
      <c r="SUE11" s="854"/>
      <c r="SUF11" s="854"/>
      <c r="SUG11" s="854"/>
      <c r="SUH11" s="854"/>
      <c r="SUI11" s="854"/>
      <c r="SUJ11" s="854"/>
      <c r="SUK11" s="854"/>
      <c r="SUL11" s="854"/>
      <c r="SUM11" s="854"/>
      <c r="SUN11" s="854"/>
      <c r="SUO11" s="854"/>
      <c r="SUP11" s="854"/>
      <c r="SUQ11" s="854"/>
      <c r="SUR11" s="854"/>
      <c r="SUS11" s="854"/>
      <c r="SUT11" s="854"/>
      <c r="SUU11" s="854"/>
      <c r="SUV11" s="854"/>
      <c r="SUW11" s="854"/>
      <c r="SUX11" s="854"/>
      <c r="SUY11" s="854"/>
      <c r="SUZ11" s="854"/>
      <c r="SVA11" s="854"/>
      <c r="SVB11" s="854"/>
      <c r="SVC11" s="854"/>
      <c r="SVD11" s="854"/>
      <c r="SVE11" s="854"/>
      <c r="SVF11" s="854"/>
      <c r="SVG11" s="854"/>
      <c r="SVH11" s="854"/>
      <c r="SVI11" s="854"/>
      <c r="SVJ11" s="854"/>
      <c r="SVK11" s="854"/>
      <c r="SVL11" s="854"/>
      <c r="SVM11" s="854"/>
      <c r="SVN11" s="854"/>
      <c r="SVO11" s="854"/>
      <c r="SVP11" s="854"/>
      <c r="SVQ11" s="854"/>
      <c r="SVR11" s="854"/>
      <c r="SVS11" s="854"/>
      <c r="SVT11" s="854"/>
      <c r="SVU11" s="854"/>
      <c r="SVV11" s="854"/>
      <c r="SVW11" s="854"/>
      <c r="SVX11" s="854"/>
      <c r="SVY11" s="854"/>
      <c r="SVZ11" s="854"/>
      <c r="SWA11" s="854"/>
      <c r="SWB11" s="854"/>
      <c r="SWC11" s="854"/>
      <c r="SWD11" s="854"/>
      <c r="SWE11" s="854"/>
      <c r="SWF11" s="854"/>
      <c r="SWG11" s="854"/>
      <c r="SWH11" s="854"/>
      <c r="SWI11" s="854"/>
      <c r="SWJ11" s="854"/>
      <c r="SWK11" s="854"/>
      <c r="SWL11" s="854"/>
      <c r="SWM11" s="854"/>
      <c r="SWN11" s="854"/>
      <c r="SWO11" s="854"/>
      <c r="SWP11" s="854"/>
      <c r="SWQ11" s="854"/>
      <c r="SWR11" s="854"/>
      <c r="SWS11" s="854"/>
      <c r="SWT11" s="854"/>
      <c r="SWU11" s="854"/>
      <c r="SWV11" s="854"/>
      <c r="SWW11" s="854"/>
      <c r="SWX11" s="854"/>
      <c r="SWY11" s="854"/>
      <c r="SWZ11" s="854"/>
      <c r="SXA11" s="854"/>
      <c r="SXB11" s="854"/>
      <c r="SXC11" s="854"/>
      <c r="SXD11" s="854"/>
      <c r="SXE11" s="854"/>
      <c r="SXF11" s="854"/>
      <c r="SXG11" s="854"/>
      <c r="SXH11" s="854"/>
      <c r="SXI11" s="854"/>
      <c r="SXJ11" s="854"/>
      <c r="SXK11" s="854"/>
      <c r="SXL11" s="854"/>
      <c r="SXM11" s="854"/>
      <c r="SXN11" s="854"/>
      <c r="SXO11" s="854"/>
      <c r="SXP11" s="854"/>
      <c r="SXQ11" s="854"/>
      <c r="SXR11" s="854"/>
      <c r="SXS11" s="854"/>
      <c r="SXT11" s="854"/>
      <c r="SXU11" s="854"/>
      <c r="SXV11" s="854"/>
      <c r="SXW11" s="854"/>
      <c r="SXX11" s="854"/>
      <c r="SXY11" s="854"/>
      <c r="SXZ11" s="854"/>
      <c r="SYA11" s="854"/>
      <c r="SYB11" s="854"/>
      <c r="SYC11" s="854"/>
      <c r="SYD11" s="854"/>
      <c r="SYE11" s="854"/>
      <c r="SYF11" s="854"/>
      <c r="SYG11" s="854"/>
      <c r="SYH11" s="854"/>
      <c r="SYI11" s="854"/>
      <c r="SYJ11" s="854"/>
      <c r="SYK11" s="854"/>
      <c r="SYL11" s="854"/>
      <c r="SYM11" s="854"/>
      <c r="SYN11" s="854"/>
      <c r="SYO11" s="854"/>
      <c r="SYP11" s="854"/>
      <c r="SYQ11" s="854"/>
      <c r="SYR11" s="854"/>
      <c r="SYS11" s="854"/>
      <c r="SYT11" s="854"/>
      <c r="SYU11" s="854"/>
      <c r="SYV11" s="854"/>
      <c r="SYW11" s="854"/>
      <c r="SYX11" s="854"/>
      <c r="SYY11" s="854"/>
      <c r="SYZ11" s="854"/>
      <c r="SZA11" s="854"/>
      <c r="SZB11" s="854"/>
      <c r="SZC11" s="854"/>
      <c r="SZD11" s="854"/>
      <c r="SZE11" s="854"/>
      <c r="SZF11" s="854"/>
      <c r="SZG11" s="854"/>
      <c r="SZH11" s="854"/>
      <c r="SZI11" s="854"/>
      <c r="SZJ11" s="854"/>
      <c r="SZK11" s="854"/>
      <c r="SZL11" s="854"/>
      <c r="SZM11" s="854"/>
      <c r="SZN11" s="854"/>
      <c r="SZO11" s="854"/>
      <c r="SZP11" s="854"/>
      <c r="SZQ11" s="854"/>
      <c r="SZR11" s="854"/>
      <c r="SZS11" s="854"/>
      <c r="SZT11" s="854"/>
      <c r="SZU11" s="854"/>
      <c r="SZV11" s="854"/>
      <c r="SZW11" s="854"/>
      <c r="SZX11" s="854"/>
      <c r="SZY11" s="854"/>
      <c r="SZZ11" s="854"/>
      <c r="TAA11" s="854"/>
      <c r="TAB11" s="854"/>
      <c r="TAC11" s="854"/>
      <c r="TAD11" s="854"/>
      <c r="TAE11" s="854"/>
      <c r="TAF11" s="854"/>
      <c r="TAG11" s="854"/>
      <c r="TAH11" s="854"/>
      <c r="TAI11" s="854"/>
      <c r="TAJ11" s="854"/>
      <c r="TAK11" s="854"/>
      <c r="TAL11" s="854"/>
      <c r="TAM11" s="854"/>
      <c r="TAN11" s="854"/>
      <c r="TAO11" s="854"/>
      <c r="TAP11" s="854"/>
      <c r="TAQ11" s="854"/>
      <c r="TAR11" s="854"/>
      <c r="TAS11" s="854"/>
      <c r="TAT11" s="854"/>
      <c r="TAU11" s="854"/>
      <c r="TAV11" s="854"/>
      <c r="TAW11" s="854"/>
      <c r="TAX11" s="854"/>
      <c r="TAY11" s="854"/>
      <c r="TAZ11" s="854"/>
      <c r="TBA11" s="854"/>
      <c r="TBB11" s="854"/>
      <c r="TBC11" s="854"/>
      <c r="TBD11" s="854"/>
      <c r="TBE11" s="854"/>
      <c r="TBF11" s="854"/>
      <c r="TBG11" s="854"/>
      <c r="TBH11" s="854"/>
      <c r="TBI11" s="854"/>
      <c r="TBJ11" s="854"/>
      <c r="TBK11" s="854"/>
      <c r="TBL11" s="854"/>
      <c r="TBM11" s="854"/>
      <c r="TBN11" s="854"/>
      <c r="TBO11" s="854"/>
      <c r="TBP11" s="854"/>
      <c r="TBQ11" s="854"/>
      <c r="TBR11" s="854"/>
      <c r="TBS11" s="854"/>
      <c r="TBT11" s="854"/>
      <c r="TBU11" s="854"/>
      <c r="TBV11" s="854"/>
      <c r="TBW11" s="854"/>
      <c r="TBX11" s="854"/>
      <c r="TBY11" s="854"/>
      <c r="TBZ11" s="854"/>
      <c r="TCA11" s="854"/>
      <c r="TCB11" s="854"/>
      <c r="TCC11" s="854"/>
      <c r="TCD11" s="854"/>
      <c r="TCE11" s="854"/>
      <c r="TCF11" s="854"/>
      <c r="TCG11" s="854"/>
      <c r="TCH11" s="854"/>
      <c r="TCI11" s="854"/>
      <c r="TCJ11" s="854"/>
      <c r="TCK11" s="854"/>
      <c r="TCL11" s="854"/>
      <c r="TCM11" s="854"/>
      <c r="TCN11" s="854"/>
      <c r="TCO11" s="854"/>
      <c r="TCP11" s="854"/>
      <c r="TCQ11" s="854"/>
      <c r="TCR11" s="854"/>
      <c r="TCS11" s="854"/>
      <c r="TCT11" s="854"/>
      <c r="TCU11" s="854"/>
      <c r="TCV11" s="854"/>
      <c r="TCW11" s="854"/>
      <c r="TCX11" s="854"/>
      <c r="TCY11" s="854"/>
      <c r="TCZ11" s="854"/>
      <c r="TDA11" s="854"/>
      <c r="TDB11" s="854"/>
      <c r="TDC11" s="854"/>
      <c r="TDD11" s="854"/>
      <c r="TDE11" s="854"/>
      <c r="TDF11" s="854"/>
      <c r="TDG11" s="854"/>
      <c r="TDH11" s="854"/>
      <c r="TDI11" s="854"/>
      <c r="TDJ11" s="854"/>
      <c r="TDK11" s="854"/>
      <c r="TDL11" s="854"/>
      <c r="TDM11" s="854"/>
      <c r="TDN11" s="854"/>
      <c r="TDO11" s="854"/>
      <c r="TDP11" s="854"/>
      <c r="TDQ11" s="854"/>
      <c r="TDR11" s="854"/>
      <c r="TDS11" s="854"/>
      <c r="TDT11" s="854"/>
      <c r="TDU11" s="854"/>
      <c r="TDV11" s="854"/>
      <c r="TDW11" s="854"/>
      <c r="TDX11" s="854"/>
      <c r="TDY11" s="854"/>
      <c r="TDZ11" s="854"/>
      <c r="TEA11" s="854"/>
      <c r="TEB11" s="854"/>
      <c r="TEC11" s="854"/>
      <c r="TED11" s="854"/>
      <c r="TEE11" s="854"/>
      <c r="TEF11" s="854"/>
      <c r="TEG11" s="854"/>
      <c r="TEH11" s="854"/>
      <c r="TEI11" s="854"/>
      <c r="TEJ11" s="854"/>
      <c r="TEK11" s="854"/>
      <c r="TEL11" s="854"/>
      <c r="TEM11" s="854"/>
      <c r="TEN11" s="854"/>
      <c r="TEO11" s="854"/>
      <c r="TEP11" s="854"/>
      <c r="TEQ11" s="854"/>
      <c r="TER11" s="854"/>
      <c r="TES11" s="854"/>
      <c r="TET11" s="854"/>
      <c r="TEU11" s="854"/>
      <c r="TEV11" s="854"/>
      <c r="TEW11" s="854"/>
      <c r="TEX11" s="854"/>
      <c r="TEY11" s="854"/>
      <c r="TEZ11" s="854"/>
      <c r="TFA11" s="854"/>
      <c r="TFB11" s="854"/>
      <c r="TFC11" s="854"/>
      <c r="TFD11" s="854"/>
      <c r="TFE11" s="854"/>
      <c r="TFF11" s="854"/>
      <c r="TFG11" s="854"/>
      <c r="TFH11" s="854"/>
      <c r="TFI11" s="854"/>
      <c r="TFJ11" s="854"/>
      <c r="TFK11" s="854"/>
      <c r="TFL11" s="854"/>
      <c r="TFM11" s="854"/>
      <c r="TFN11" s="854"/>
      <c r="TFO11" s="854"/>
      <c r="TFP11" s="854"/>
      <c r="TFQ11" s="854"/>
      <c r="TFR11" s="854"/>
      <c r="TFS11" s="854"/>
      <c r="TFT11" s="854"/>
      <c r="TFU11" s="854"/>
      <c r="TFV11" s="854"/>
      <c r="TFW11" s="854"/>
      <c r="TFX11" s="854"/>
      <c r="TFY11" s="854"/>
      <c r="TFZ11" s="854"/>
      <c r="TGA11" s="854"/>
      <c r="TGB11" s="854"/>
      <c r="TGC11" s="854"/>
      <c r="TGD11" s="854"/>
      <c r="TGE11" s="854"/>
      <c r="TGF11" s="854"/>
      <c r="TGG11" s="854"/>
      <c r="TGH11" s="854"/>
      <c r="TGI11" s="854"/>
      <c r="TGJ11" s="854"/>
      <c r="TGK11" s="854"/>
      <c r="TGL11" s="854"/>
      <c r="TGM11" s="854"/>
      <c r="TGN11" s="854"/>
      <c r="TGO11" s="854"/>
      <c r="TGP11" s="854"/>
      <c r="TGQ11" s="854"/>
      <c r="TGR11" s="854"/>
      <c r="TGS11" s="854"/>
      <c r="TGT11" s="854"/>
      <c r="TGU11" s="854"/>
      <c r="TGV11" s="854"/>
      <c r="TGW11" s="854"/>
      <c r="TGX11" s="854"/>
      <c r="TGY11" s="854"/>
      <c r="TGZ11" s="854"/>
      <c r="THA11" s="854"/>
      <c r="THB11" s="854"/>
      <c r="THC11" s="854"/>
      <c r="THD11" s="854"/>
      <c r="THE11" s="854"/>
      <c r="THF11" s="854"/>
      <c r="THG11" s="854"/>
      <c r="THH11" s="854"/>
      <c r="THI11" s="854"/>
      <c r="THJ11" s="854"/>
      <c r="THK11" s="854"/>
      <c r="THL11" s="854"/>
      <c r="THM11" s="854"/>
      <c r="THN11" s="854"/>
      <c r="THO11" s="854"/>
      <c r="THP11" s="854"/>
      <c r="THQ11" s="854"/>
      <c r="THR11" s="854"/>
      <c r="THS11" s="854"/>
      <c r="THT11" s="854"/>
      <c r="THU11" s="854"/>
      <c r="THV11" s="854"/>
      <c r="THW11" s="854"/>
      <c r="THX11" s="854"/>
      <c r="THY11" s="854"/>
      <c r="THZ11" s="854"/>
      <c r="TIA11" s="854"/>
      <c r="TIB11" s="854"/>
      <c r="TIC11" s="854"/>
      <c r="TID11" s="854"/>
      <c r="TIE11" s="854"/>
      <c r="TIF11" s="854"/>
      <c r="TIG11" s="854"/>
      <c r="TIH11" s="854"/>
      <c r="TII11" s="854"/>
      <c r="TIJ11" s="854"/>
      <c r="TIK11" s="854"/>
      <c r="TIL11" s="854"/>
      <c r="TIM11" s="854"/>
      <c r="TIN11" s="854"/>
      <c r="TIO11" s="854"/>
      <c r="TIP11" s="854"/>
      <c r="TIQ11" s="854"/>
      <c r="TIR11" s="854"/>
      <c r="TIS11" s="854"/>
      <c r="TIT11" s="854"/>
      <c r="TIU11" s="854"/>
      <c r="TIV11" s="854"/>
      <c r="TIW11" s="854"/>
      <c r="TIX11" s="854"/>
      <c r="TIY11" s="854"/>
      <c r="TIZ11" s="854"/>
      <c r="TJA11" s="854"/>
      <c r="TJB11" s="854"/>
      <c r="TJC11" s="854"/>
      <c r="TJD11" s="854"/>
      <c r="TJE11" s="854"/>
      <c r="TJF11" s="854"/>
      <c r="TJG11" s="854"/>
      <c r="TJH11" s="854"/>
      <c r="TJI11" s="854"/>
      <c r="TJJ11" s="854"/>
      <c r="TJK11" s="854"/>
      <c r="TJL11" s="854"/>
      <c r="TJM11" s="854"/>
      <c r="TJN11" s="854"/>
      <c r="TJO11" s="854"/>
      <c r="TJP11" s="854"/>
      <c r="TJQ11" s="854"/>
      <c r="TJR11" s="854"/>
      <c r="TJS11" s="854"/>
      <c r="TJT11" s="854"/>
      <c r="TJU11" s="854"/>
      <c r="TJV11" s="854"/>
      <c r="TJW11" s="854"/>
      <c r="TJX11" s="854"/>
      <c r="TJY11" s="854"/>
      <c r="TJZ11" s="854"/>
      <c r="TKA11" s="854"/>
      <c r="TKB11" s="854"/>
      <c r="TKC11" s="854"/>
      <c r="TKD11" s="854"/>
      <c r="TKE11" s="854"/>
      <c r="TKF11" s="854"/>
      <c r="TKG11" s="854"/>
      <c r="TKH11" s="854"/>
      <c r="TKI11" s="854"/>
      <c r="TKJ11" s="854"/>
      <c r="TKK11" s="854"/>
      <c r="TKL11" s="854"/>
      <c r="TKM11" s="854"/>
      <c r="TKN11" s="854"/>
      <c r="TKO11" s="854"/>
      <c r="TKP11" s="854"/>
      <c r="TKQ11" s="854"/>
      <c r="TKR11" s="854"/>
      <c r="TKS11" s="854"/>
      <c r="TKT11" s="854"/>
      <c r="TKU11" s="854"/>
      <c r="TKV11" s="854"/>
      <c r="TKW11" s="854"/>
      <c r="TKX11" s="854"/>
      <c r="TKY11" s="854"/>
      <c r="TKZ11" s="854"/>
      <c r="TLA11" s="854"/>
      <c r="TLB11" s="854"/>
      <c r="TLC11" s="854"/>
      <c r="TLD11" s="854"/>
      <c r="TLE11" s="854"/>
      <c r="TLF11" s="854"/>
      <c r="TLG11" s="854"/>
      <c r="TLH11" s="854"/>
      <c r="TLI11" s="854"/>
      <c r="TLJ11" s="854"/>
      <c r="TLK11" s="854"/>
      <c r="TLL11" s="854"/>
      <c r="TLM11" s="854"/>
      <c r="TLN11" s="854"/>
      <c r="TLO11" s="854"/>
      <c r="TLP11" s="854"/>
      <c r="TLQ11" s="854"/>
      <c r="TLR11" s="854"/>
      <c r="TLS11" s="854"/>
      <c r="TLT11" s="854"/>
      <c r="TLU11" s="854"/>
      <c r="TLV11" s="854"/>
      <c r="TLW11" s="854"/>
      <c r="TLX11" s="854"/>
      <c r="TLY11" s="854"/>
      <c r="TLZ11" s="854"/>
      <c r="TMA11" s="854"/>
      <c r="TMB11" s="854"/>
      <c r="TMC11" s="854"/>
      <c r="TMD11" s="854"/>
      <c r="TME11" s="854"/>
      <c r="TMF11" s="854"/>
      <c r="TMG11" s="854"/>
      <c r="TMH11" s="854"/>
      <c r="TMI11" s="854"/>
      <c r="TMJ11" s="854"/>
      <c r="TMK11" s="854"/>
      <c r="TML11" s="854"/>
      <c r="TMM11" s="854"/>
      <c r="TMN11" s="854"/>
      <c r="TMO11" s="854"/>
      <c r="TMP11" s="854"/>
      <c r="TMQ11" s="854"/>
      <c r="TMR11" s="854"/>
      <c r="TMS11" s="854"/>
      <c r="TMT11" s="854"/>
      <c r="TMU11" s="854"/>
      <c r="TMV11" s="854"/>
      <c r="TMW11" s="854"/>
      <c r="TMX11" s="854"/>
      <c r="TMY11" s="854"/>
      <c r="TMZ11" s="854"/>
      <c r="TNA11" s="854"/>
      <c r="TNB11" s="854"/>
      <c r="TNC11" s="854"/>
      <c r="TND11" s="854"/>
      <c r="TNE11" s="854"/>
      <c r="TNF11" s="854"/>
      <c r="TNG11" s="854"/>
      <c r="TNH11" s="854"/>
      <c r="TNI11" s="854"/>
      <c r="TNJ11" s="854"/>
      <c r="TNK11" s="854"/>
      <c r="TNL11" s="854"/>
      <c r="TNM11" s="854"/>
      <c r="TNN11" s="854"/>
      <c r="TNO11" s="854"/>
      <c r="TNP11" s="854"/>
      <c r="TNQ11" s="854"/>
      <c r="TNR11" s="854"/>
      <c r="TNS11" s="854"/>
      <c r="TNT11" s="854"/>
      <c r="TNU11" s="854"/>
      <c r="TNV11" s="854"/>
      <c r="TNW11" s="854"/>
      <c r="TNX11" s="854"/>
      <c r="TNY11" s="854"/>
      <c r="TNZ11" s="854"/>
      <c r="TOA11" s="854"/>
      <c r="TOB11" s="854"/>
      <c r="TOC11" s="854"/>
      <c r="TOD11" s="854"/>
      <c r="TOE11" s="854"/>
      <c r="TOF11" s="854"/>
      <c r="TOG11" s="854"/>
      <c r="TOH11" s="854"/>
      <c r="TOI11" s="854"/>
      <c r="TOJ11" s="854"/>
      <c r="TOK11" s="854"/>
      <c r="TOL11" s="854"/>
      <c r="TOM11" s="854"/>
      <c r="TON11" s="854"/>
      <c r="TOO11" s="854"/>
      <c r="TOP11" s="854"/>
      <c r="TOQ11" s="854"/>
      <c r="TOR11" s="854"/>
      <c r="TOS11" s="854"/>
      <c r="TOT11" s="854"/>
      <c r="TOU11" s="854"/>
      <c r="TOV11" s="854"/>
      <c r="TOW11" s="854"/>
      <c r="TOX11" s="854"/>
      <c r="TOY11" s="854"/>
      <c r="TOZ11" s="854"/>
      <c r="TPA11" s="854"/>
      <c r="TPB11" s="854"/>
      <c r="TPC11" s="854"/>
      <c r="TPD11" s="854"/>
      <c r="TPE11" s="854"/>
      <c r="TPF11" s="854"/>
      <c r="TPG11" s="854"/>
      <c r="TPH11" s="854"/>
      <c r="TPI11" s="854"/>
      <c r="TPJ11" s="854"/>
      <c r="TPK11" s="854"/>
      <c r="TPL11" s="854"/>
      <c r="TPM11" s="854"/>
      <c r="TPN11" s="854"/>
      <c r="TPO11" s="854"/>
      <c r="TPP11" s="854"/>
      <c r="TPQ11" s="854"/>
      <c r="TPR11" s="854"/>
      <c r="TPS11" s="854"/>
      <c r="TPT11" s="854"/>
      <c r="TPU11" s="854"/>
      <c r="TPV11" s="854"/>
      <c r="TPW11" s="854"/>
      <c r="TPX11" s="854"/>
      <c r="TPY11" s="854"/>
      <c r="TPZ11" s="854"/>
      <c r="TQA11" s="854"/>
      <c r="TQB11" s="854"/>
      <c r="TQC11" s="854"/>
      <c r="TQD11" s="854"/>
      <c r="TQE11" s="854"/>
      <c r="TQF11" s="854"/>
      <c r="TQG11" s="854"/>
      <c r="TQH11" s="854"/>
      <c r="TQI11" s="854"/>
      <c r="TQJ11" s="854"/>
      <c r="TQK11" s="854"/>
      <c r="TQL11" s="854"/>
      <c r="TQM11" s="854"/>
      <c r="TQN11" s="854"/>
      <c r="TQO11" s="854"/>
      <c r="TQP11" s="854"/>
      <c r="TQQ11" s="854"/>
      <c r="TQR11" s="854"/>
      <c r="TQS11" s="854"/>
      <c r="TQT11" s="854"/>
      <c r="TQU11" s="854"/>
      <c r="TQV11" s="854"/>
      <c r="TQW11" s="854"/>
      <c r="TQX11" s="854"/>
      <c r="TQY11" s="854"/>
      <c r="TQZ11" s="854"/>
      <c r="TRA11" s="854"/>
      <c r="TRB11" s="854"/>
      <c r="TRC11" s="854"/>
      <c r="TRD11" s="854"/>
      <c r="TRE11" s="854"/>
      <c r="TRF11" s="854"/>
      <c r="TRG11" s="854"/>
      <c r="TRH11" s="854"/>
      <c r="TRI11" s="854"/>
      <c r="TRJ11" s="854"/>
      <c r="TRK11" s="854"/>
      <c r="TRL11" s="854"/>
      <c r="TRM11" s="854"/>
      <c r="TRN11" s="854"/>
      <c r="TRO11" s="854"/>
      <c r="TRP11" s="854"/>
      <c r="TRQ11" s="854"/>
      <c r="TRR11" s="854"/>
      <c r="TRS11" s="854"/>
      <c r="TRT11" s="854"/>
      <c r="TRU11" s="854"/>
      <c r="TRV11" s="854"/>
      <c r="TRW11" s="854"/>
      <c r="TRX11" s="854"/>
      <c r="TRY11" s="854"/>
      <c r="TRZ11" s="854"/>
      <c r="TSA11" s="854"/>
      <c r="TSB11" s="854"/>
      <c r="TSC11" s="854"/>
      <c r="TSD11" s="854"/>
      <c r="TSE11" s="854"/>
      <c r="TSF11" s="854"/>
      <c r="TSG11" s="854"/>
      <c r="TSH11" s="854"/>
      <c r="TSI11" s="854"/>
      <c r="TSJ11" s="854"/>
      <c r="TSK11" s="854"/>
      <c r="TSL11" s="854"/>
      <c r="TSM11" s="854"/>
      <c r="TSN11" s="854"/>
      <c r="TSO11" s="854"/>
      <c r="TSP11" s="854"/>
      <c r="TSQ11" s="854"/>
      <c r="TSR11" s="854"/>
      <c r="TSS11" s="854"/>
      <c r="TST11" s="854"/>
      <c r="TSU11" s="854"/>
      <c r="TSV11" s="854"/>
      <c r="TSW11" s="854"/>
      <c r="TSX11" s="854"/>
      <c r="TSY11" s="854"/>
      <c r="TSZ11" s="854"/>
      <c r="TTA11" s="854"/>
      <c r="TTB11" s="854"/>
      <c r="TTC11" s="854"/>
      <c r="TTD11" s="854"/>
      <c r="TTE11" s="854"/>
      <c r="TTF11" s="854"/>
      <c r="TTG11" s="854"/>
      <c r="TTH11" s="854"/>
      <c r="TTI11" s="854"/>
      <c r="TTJ11" s="854"/>
      <c r="TTK11" s="854"/>
      <c r="TTL11" s="854"/>
      <c r="TTM11" s="854"/>
      <c r="TTN11" s="854"/>
      <c r="TTO11" s="854"/>
      <c r="TTP11" s="854"/>
      <c r="TTQ11" s="854"/>
      <c r="TTR11" s="854"/>
      <c r="TTS11" s="854"/>
      <c r="TTT11" s="854"/>
      <c r="TTU11" s="854"/>
      <c r="TTV11" s="854"/>
      <c r="TTW11" s="854"/>
      <c r="TTX11" s="854"/>
      <c r="TTY11" s="854"/>
      <c r="TTZ11" s="854"/>
      <c r="TUA11" s="854"/>
      <c r="TUB11" s="854"/>
      <c r="TUC11" s="854"/>
      <c r="TUD11" s="854"/>
      <c r="TUE11" s="854"/>
      <c r="TUF11" s="854"/>
      <c r="TUG11" s="854"/>
      <c r="TUH11" s="854"/>
      <c r="TUI11" s="854"/>
      <c r="TUJ11" s="854"/>
      <c r="TUK11" s="854"/>
      <c r="TUL11" s="854"/>
      <c r="TUM11" s="854"/>
      <c r="TUN11" s="854"/>
      <c r="TUO11" s="854"/>
      <c r="TUP11" s="854"/>
      <c r="TUQ11" s="854"/>
      <c r="TUR11" s="854"/>
      <c r="TUS11" s="854"/>
      <c r="TUT11" s="854"/>
      <c r="TUU11" s="854"/>
      <c r="TUV11" s="854"/>
      <c r="TUW11" s="854"/>
      <c r="TUX11" s="854"/>
      <c r="TUY11" s="854"/>
      <c r="TUZ11" s="854"/>
      <c r="TVA11" s="854"/>
      <c r="TVB11" s="854"/>
      <c r="TVC11" s="854"/>
      <c r="TVD11" s="854"/>
      <c r="TVE11" s="854"/>
      <c r="TVF11" s="854"/>
      <c r="TVG11" s="854"/>
      <c r="TVH11" s="854"/>
      <c r="TVI11" s="854"/>
      <c r="TVJ11" s="854"/>
      <c r="TVK11" s="854"/>
      <c r="TVL11" s="854"/>
      <c r="TVM11" s="854"/>
      <c r="TVN11" s="854"/>
      <c r="TVO11" s="854"/>
      <c r="TVP11" s="854"/>
      <c r="TVQ11" s="854"/>
      <c r="TVR11" s="854"/>
      <c r="TVS11" s="854"/>
      <c r="TVT11" s="854"/>
      <c r="TVU11" s="854"/>
      <c r="TVV11" s="854"/>
      <c r="TVW11" s="854"/>
      <c r="TVX11" s="854"/>
      <c r="TVY11" s="854"/>
      <c r="TVZ11" s="854"/>
      <c r="TWA11" s="854"/>
      <c r="TWB11" s="854"/>
      <c r="TWC11" s="854"/>
      <c r="TWD11" s="854"/>
      <c r="TWE11" s="854"/>
      <c r="TWF11" s="854"/>
      <c r="TWG11" s="854"/>
      <c r="TWH11" s="854"/>
      <c r="TWI11" s="854"/>
      <c r="TWJ11" s="854"/>
      <c r="TWK11" s="854"/>
      <c r="TWL11" s="854"/>
      <c r="TWM11" s="854"/>
      <c r="TWN11" s="854"/>
      <c r="TWO11" s="854"/>
      <c r="TWP11" s="854"/>
      <c r="TWQ11" s="854"/>
      <c r="TWR11" s="854"/>
      <c r="TWS11" s="854"/>
      <c r="TWT11" s="854"/>
      <c r="TWU11" s="854"/>
      <c r="TWV11" s="854"/>
      <c r="TWW11" s="854"/>
      <c r="TWX11" s="854"/>
      <c r="TWY11" s="854"/>
      <c r="TWZ11" s="854"/>
      <c r="TXA11" s="854"/>
      <c r="TXB11" s="854"/>
      <c r="TXC11" s="854"/>
      <c r="TXD11" s="854"/>
      <c r="TXE11" s="854"/>
      <c r="TXF11" s="854"/>
      <c r="TXG11" s="854"/>
      <c r="TXH11" s="854"/>
      <c r="TXI11" s="854"/>
      <c r="TXJ11" s="854"/>
      <c r="TXK11" s="854"/>
      <c r="TXL11" s="854"/>
      <c r="TXM11" s="854"/>
      <c r="TXN11" s="854"/>
      <c r="TXO11" s="854"/>
      <c r="TXP11" s="854"/>
      <c r="TXQ11" s="854"/>
      <c r="TXR11" s="854"/>
      <c r="TXS11" s="854"/>
      <c r="TXT11" s="854"/>
      <c r="TXU11" s="854"/>
      <c r="TXV11" s="854"/>
      <c r="TXW11" s="854"/>
      <c r="TXX11" s="854"/>
      <c r="TXY11" s="854"/>
      <c r="TXZ11" s="854"/>
      <c r="TYA11" s="854"/>
      <c r="TYB11" s="854"/>
      <c r="TYC11" s="854"/>
      <c r="TYD11" s="854"/>
      <c r="TYE11" s="854"/>
      <c r="TYF11" s="854"/>
      <c r="TYG11" s="854"/>
      <c r="TYH11" s="854"/>
      <c r="TYI11" s="854"/>
      <c r="TYJ11" s="854"/>
      <c r="TYK11" s="854"/>
      <c r="TYL11" s="854"/>
      <c r="TYM11" s="854"/>
      <c r="TYN11" s="854"/>
      <c r="TYO11" s="854"/>
      <c r="TYP11" s="854"/>
      <c r="TYQ11" s="854"/>
      <c r="TYR11" s="854"/>
      <c r="TYS11" s="854"/>
      <c r="TYT11" s="854"/>
      <c r="TYU11" s="854"/>
      <c r="TYV11" s="854"/>
      <c r="TYW11" s="854"/>
      <c r="TYX11" s="854"/>
      <c r="TYY11" s="854"/>
      <c r="TYZ11" s="854"/>
      <c r="TZA11" s="854"/>
      <c r="TZB11" s="854"/>
      <c r="TZC11" s="854"/>
      <c r="TZD11" s="854"/>
      <c r="TZE11" s="854"/>
      <c r="TZF11" s="854"/>
      <c r="TZG11" s="854"/>
      <c r="TZH11" s="854"/>
      <c r="TZI11" s="854"/>
      <c r="TZJ11" s="854"/>
      <c r="TZK11" s="854"/>
      <c r="TZL11" s="854"/>
      <c r="TZM11" s="854"/>
      <c r="TZN11" s="854"/>
      <c r="TZO11" s="854"/>
      <c r="TZP11" s="854"/>
      <c r="TZQ11" s="854"/>
      <c r="TZR11" s="854"/>
      <c r="TZS11" s="854"/>
      <c r="TZT11" s="854"/>
      <c r="TZU11" s="854"/>
      <c r="TZV11" s="854"/>
      <c r="TZW11" s="854"/>
      <c r="TZX11" s="854"/>
      <c r="TZY11" s="854"/>
      <c r="TZZ11" s="854"/>
      <c r="UAA11" s="854"/>
      <c r="UAB11" s="854"/>
      <c r="UAC11" s="854"/>
      <c r="UAD11" s="854"/>
      <c r="UAE11" s="854"/>
      <c r="UAF11" s="854"/>
      <c r="UAG11" s="854"/>
      <c r="UAH11" s="854"/>
      <c r="UAI11" s="854"/>
      <c r="UAJ11" s="854"/>
      <c r="UAK11" s="854"/>
      <c r="UAL11" s="854"/>
      <c r="UAM11" s="854"/>
      <c r="UAN11" s="854"/>
      <c r="UAO11" s="854"/>
      <c r="UAP11" s="854"/>
      <c r="UAQ11" s="854"/>
      <c r="UAR11" s="854"/>
      <c r="UAS11" s="854"/>
      <c r="UAT11" s="854"/>
      <c r="UAU11" s="854"/>
      <c r="UAV11" s="854"/>
      <c r="UAW11" s="854"/>
      <c r="UAX11" s="854"/>
      <c r="UAY11" s="854"/>
      <c r="UAZ11" s="854"/>
      <c r="UBA11" s="854"/>
      <c r="UBB11" s="854"/>
      <c r="UBC11" s="854"/>
      <c r="UBD11" s="854"/>
      <c r="UBE11" s="854"/>
      <c r="UBF11" s="854"/>
      <c r="UBG11" s="854"/>
      <c r="UBH11" s="854"/>
      <c r="UBI11" s="854"/>
      <c r="UBJ11" s="854"/>
      <c r="UBK11" s="854"/>
      <c r="UBL11" s="854"/>
      <c r="UBM11" s="854"/>
      <c r="UBN11" s="854"/>
      <c r="UBO11" s="854"/>
      <c r="UBP11" s="854"/>
      <c r="UBQ11" s="854"/>
      <c r="UBR11" s="854"/>
      <c r="UBS11" s="854"/>
      <c r="UBT11" s="854"/>
      <c r="UBU11" s="854"/>
      <c r="UBV11" s="854"/>
      <c r="UBW11" s="854"/>
      <c r="UBX11" s="854"/>
      <c r="UBY11" s="854"/>
      <c r="UBZ11" s="854"/>
      <c r="UCA11" s="854"/>
      <c r="UCB11" s="854"/>
      <c r="UCC11" s="854"/>
      <c r="UCD11" s="854"/>
      <c r="UCE11" s="854"/>
      <c r="UCF11" s="854"/>
      <c r="UCG11" s="854"/>
      <c r="UCH11" s="854"/>
      <c r="UCI11" s="854"/>
      <c r="UCJ11" s="854"/>
      <c r="UCK11" s="854"/>
      <c r="UCL11" s="854"/>
      <c r="UCM11" s="854"/>
      <c r="UCN11" s="854"/>
      <c r="UCO11" s="854"/>
      <c r="UCP11" s="854"/>
      <c r="UCQ11" s="854"/>
      <c r="UCR11" s="854"/>
      <c r="UCS11" s="854"/>
      <c r="UCT11" s="854"/>
      <c r="UCU11" s="854"/>
      <c r="UCV11" s="854"/>
      <c r="UCW11" s="854"/>
      <c r="UCX11" s="854"/>
      <c r="UCY11" s="854"/>
      <c r="UCZ11" s="854"/>
      <c r="UDA11" s="854"/>
      <c r="UDB11" s="854"/>
      <c r="UDC11" s="854"/>
      <c r="UDD11" s="854"/>
      <c r="UDE11" s="854"/>
      <c r="UDF11" s="854"/>
      <c r="UDG11" s="854"/>
      <c r="UDH11" s="854"/>
      <c r="UDI11" s="854"/>
      <c r="UDJ11" s="854"/>
      <c r="UDK11" s="854"/>
      <c r="UDL11" s="854"/>
      <c r="UDM11" s="854"/>
      <c r="UDN11" s="854"/>
      <c r="UDO11" s="854"/>
      <c r="UDP11" s="854"/>
      <c r="UDQ11" s="854"/>
      <c r="UDR11" s="854"/>
      <c r="UDS11" s="854"/>
      <c r="UDT11" s="854"/>
      <c r="UDU11" s="854"/>
      <c r="UDV11" s="854"/>
      <c r="UDW11" s="854"/>
      <c r="UDX11" s="854"/>
      <c r="UDY11" s="854"/>
      <c r="UDZ11" s="854"/>
      <c r="UEA11" s="854"/>
      <c r="UEB11" s="854"/>
      <c r="UEC11" s="854"/>
      <c r="UED11" s="854"/>
      <c r="UEE11" s="854"/>
      <c r="UEF11" s="854"/>
      <c r="UEG11" s="854"/>
      <c r="UEH11" s="854"/>
      <c r="UEI11" s="854"/>
      <c r="UEJ11" s="854"/>
      <c r="UEK11" s="854"/>
      <c r="UEL11" s="854"/>
      <c r="UEM11" s="854"/>
      <c r="UEN11" s="854"/>
      <c r="UEO11" s="854"/>
      <c r="UEP11" s="854"/>
      <c r="UEQ11" s="854"/>
      <c r="UER11" s="854"/>
      <c r="UES11" s="854"/>
      <c r="UET11" s="854"/>
      <c r="UEU11" s="854"/>
      <c r="UEV11" s="854"/>
      <c r="UEW11" s="854"/>
      <c r="UEX11" s="854"/>
      <c r="UEY11" s="854"/>
      <c r="UEZ11" s="854"/>
      <c r="UFA11" s="854"/>
      <c r="UFB11" s="854"/>
      <c r="UFC11" s="854"/>
      <c r="UFD11" s="854"/>
      <c r="UFE11" s="854"/>
      <c r="UFF11" s="854"/>
      <c r="UFG11" s="854"/>
      <c r="UFH11" s="854"/>
      <c r="UFI11" s="854"/>
      <c r="UFJ11" s="854"/>
      <c r="UFK11" s="854"/>
      <c r="UFL11" s="854"/>
      <c r="UFM11" s="854"/>
      <c r="UFN11" s="854"/>
      <c r="UFO11" s="854"/>
      <c r="UFP11" s="854"/>
      <c r="UFQ11" s="854"/>
      <c r="UFR11" s="854"/>
      <c r="UFS11" s="854"/>
      <c r="UFT11" s="854"/>
      <c r="UFU11" s="854"/>
      <c r="UFV11" s="854"/>
      <c r="UFW11" s="854"/>
      <c r="UFX11" s="854"/>
      <c r="UFY11" s="854"/>
      <c r="UFZ11" s="854"/>
      <c r="UGA11" s="854"/>
      <c r="UGB11" s="854"/>
      <c r="UGC11" s="854"/>
      <c r="UGD11" s="854"/>
      <c r="UGE11" s="854"/>
      <c r="UGF11" s="854"/>
      <c r="UGG11" s="854"/>
      <c r="UGH11" s="854"/>
      <c r="UGI11" s="854"/>
      <c r="UGJ11" s="854"/>
      <c r="UGK11" s="854"/>
      <c r="UGL11" s="854"/>
      <c r="UGM11" s="854"/>
      <c r="UGN11" s="854"/>
      <c r="UGO11" s="854"/>
      <c r="UGP11" s="854"/>
      <c r="UGQ11" s="854"/>
      <c r="UGR11" s="854"/>
      <c r="UGS11" s="854"/>
      <c r="UGT11" s="854"/>
      <c r="UGU11" s="854"/>
      <c r="UGV11" s="854"/>
      <c r="UGW11" s="854"/>
      <c r="UGX11" s="854"/>
      <c r="UGY11" s="854"/>
      <c r="UGZ11" s="854"/>
      <c r="UHA11" s="854"/>
      <c r="UHB11" s="854"/>
      <c r="UHC11" s="854"/>
      <c r="UHD11" s="854"/>
      <c r="UHE11" s="854"/>
      <c r="UHF11" s="854"/>
      <c r="UHG11" s="854"/>
      <c r="UHH11" s="854"/>
      <c r="UHI11" s="854"/>
      <c r="UHJ11" s="854"/>
      <c r="UHK11" s="854"/>
      <c r="UHL11" s="854"/>
      <c r="UHM11" s="854"/>
      <c r="UHN11" s="854"/>
      <c r="UHO11" s="854"/>
      <c r="UHP11" s="854"/>
      <c r="UHQ11" s="854"/>
      <c r="UHR11" s="854"/>
      <c r="UHS11" s="854"/>
      <c r="UHT11" s="854"/>
      <c r="UHU11" s="854"/>
      <c r="UHV11" s="854"/>
      <c r="UHW11" s="854"/>
      <c r="UHX11" s="854"/>
      <c r="UHY11" s="854"/>
      <c r="UHZ11" s="854"/>
      <c r="UIA11" s="854"/>
      <c r="UIB11" s="854"/>
      <c r="UIC11" s="854"/>
      <c r="UID11" s="854"/>
      <c r="UIE11" s="854"/>
      <c r="UIF11" s="854"/>
      <c r="UIG11" s="854"/>
      <c r="UIH11" s="854"/>
      <c r="UII11" s="854"/>
      <c r="UIJ11" s="854"/>
      <c r="UIK11" s="854"/>
      <c r="UIL11" s="854"/>
      <c r="UIM11" s="854"/>
      <c r="UIN11" s="854"/>
      <c r="UIO11" s="854"/>
      <c r="UIP11" s="854"/>
      <c r="UIQ11" s="854"/>
      <c r="UIR11" s="854"/>
      <c r="UIS11" s="854"/>
      <c r="UIT11" s="854"/>
      <c r="UIU11" s="854"/>
      <c r="UIV11" s="854"/>
      <c r="UIW11" s="854"/>
      <c r="UIX11" s="854"/>
      <c r="UIY11" s="854"/>
      <c r="UIZ11" s="854"/>
      <c r="UJA11" s="854"/>
      <c r="UJB11" s="854"/>
      <c r="UJC11" s="854"/>
      <c r="UJD11" s="854"/>
      <c r="UJE11" s="854"/>
      <c r="UJF11" s="854"/>
      <c r="UJG11" s="854"/>
      <c r="UJH11" s="854"/>
      <c r="UJI11" s="854"/>
      <c r="UJJ11" s="854"/>
      <c r="UJK11" s="854"/>
      <c r="UJL11" s="854"/>
      <c r="UJM11" s="854"/>
      <c r="UJN11" s="854"/>
      <c r="UJO11" s="854"/>
      <c r="UJP11" s="854"/>
      <c r="UJQ11" s="854"/>
      <c r="UJR11" s="854"/>
      <c r="UJS11" s="854"/>
      <c r="UJT11" s="854"/>
      <c r="UJU11" s="854"/>
      <c r="UJV11" s="854"/>
      <c r="UJW11" s="854"/>
      <c r="UJX11" s="854"/>
      <c r="UJY11" s="854"/>
      <c r="UJZ11" s="854"/>
      <c r="UKA11" s="854"/>
      <c r="UKB11" s="854"/>
      <c r="UKC11" s="854"/>
      <c r="UKD11" s="854"/>
      <c r="UKE11" s="854"/>
      <c r="UKF11" s="854"/>
      <c r="UKG11" s="854"/>
      <c r="UKH11" s="854"/>
      <c r="UKI11" s="854"/>
      <c r="UKJ11" s="854"/>
      <c r="UKK11" s="854"/>
      <c r="UKL11" s="854"/>
      <c r="UKM11" s="854"/>
      <c r="UKN11" s="854"/>
      <c r="UKO11" s="854"/>
      <c r="UKP11" s="854"/>
      <c r="UKQ11" s="854"/>
      <c r="UKR11" s="854"/>
      <c r="UKS11" s="854"/>
      <c r="UKT11" s="854"/>
      <c r="UKU11" s="854"/>
      <c r="UKV11" s="854"/>
      <c r="UKW11" s="854"/>
      <c r="UKX11" s="854"/>
      <c r="UKY11" s="854"/>
      <c r="UKZ11" s="854"/>
      <c r="ULA11" s="854"/>
      <c r="ULB11" s="854"/>
      <c r="ULC11" s="854"/>
      <c r="ULD11" s="854"/>
      <c r="ULE11" s="854"/>
      <c r="ULF11" s="854"/>
      <c r="ULG11" s="854"/>
      <c r="ULH11" s="854"/>
      <c r="ULI11" s="854"/>
      <c r="ULJ11" s="854"/>
      <c r="ULK11" s="854"/>
      <c r="ULL11" s="854"/>
      <c r="ULM11" s="854"/>
      <c r="ULN11" s="854"/>
      <c r="ULO11" s="854"/>
      <c r="ULP11" s="854"/>
      <c r="ULQ11" s="854"/>
      <c r="ULR11" s="854"/>
      <c r="ULS11" s="854"/>
      <c r="ULT11" s="854"/>
      <c r="ULU11" s="854"/>
      <c r="ULV11" s="854"/>
      <c r="ULW11" s="854"/>
      <c r="ULX11" s="854"/>
      <c r="ULY11" s="854"/>
      <c r="ULZ11" s="854"/>
      <c r="UMA11" s="854"/>
      <c r="UMB11" s="854"/>
      <c r="UMC11" s="854"/>
      <c r="UMD11" s="854"/>
      <c r="UME11" s="854"/>
      <c r="UMF11" s="854"/>
      <c r="UMG11" s="854"/>
      <c r="UMH11" s="854"/>
      <c r="UMI11" s="854"/>
      <c r="UMJ11" s="854"/>
      <c r="UMK11" s="854"/>
      <c r="UML11" s="854"/>
      <c r="UMM11" s="854"/>
      <c r="UMN11" s="854"/>
      <c r="UMO11" s="854"/>
      <c r="UMP11" s="854"/>
      <c r="UMQ11" s="854"/>
      <c r="UMR11" s="854"/>
      <c r="UMS11" s="854"/>
      <c r="UMT11" s="854"/>
      <c r="UMU11" s="854"/>
      <c r="UMV11" s="854"/>
      <c r="UMW11" s="854"/>
      <c r="UMX11" s="854"/>
      <c r="UMY11" s="854"/>
      <c r="UMZ11" s="854"/>
      <c r="UNA11" s="854"/>
      <c r="UNB11" s="854"/>
      <c r="UNC11" s="854"/>
      <c r="UND11" s="854"/>
      <c r="UNE11" s="854"/>
      <c r="UNF11" s="854"/>
      <c r="UNG11" s="854"/>
      <c r="UNH11" s="854"/>
      <c r="UNI11" s="854"/>
      <c r="UNJ11" s="854"/>
      <c r="UNK11" s="854"/>
      <c r="UNL11" s="854"/>
      <c r="UNM11" s="854"/>
      <c r="UNN11" s="854"/>
      <c r="UNO11" s="854"/>
      <c r="UNP11" s="854"/>
      <c r="UNQ11" s="854"/>
      <c r="UNR11" s="854"/>
      <c r="UNS11" s="854"/>
      <c r="UNT11" s="854"/>
      <c r="UNU11" s="854"/>
      <c r="UNV11" s="854"/>
      <c r="UNW11" s="854"/>
      <c r="UNX11" s="854"/>
      <c r="UNY11" s="854"/>
      <c r="UNZ11" s="854"/>
      <c r="UOA11" s="854"/>
      <c r="UOB11" s="854"/>
      <c r="UOC11" s="854"/>
      <c r="UOD11" s="854"/>
      <c r="UOE11" s="854"/>
      <c r="UOF11" s="854"/>
      <c r="UOG11" s="854"/>
      <c r="UOH11" s="854"/>
      <c r="UOI11" s="854"/>
      <c r="UOJ11" s="854"/>
      <c r="UOK11" s="854"/>
      <c r="UOL11" s="854"/>
      <c r="UOM11" s="854"/>
      <c r="UON11" s="854"/>
      <c r="UOO11" s="854"/>
      <c r="UOP11" s="854"/>
      <c r="UOQ11" s="854"/>
      <c r="UOR11" s="854"/>
      <c r="UOS11" s="854"/>
      <c r="UOT11" s="854"/>
      <c r="UOU11" s="854"/>
      <c r="UOV11" s="854"/>
      <c r="UOW11" s="854"/>
      <c r="UOX11" s="854"/>
      <c r="UOY11" s="854"/>
      <c r="UOZ11" s="854"/>
      <c r="UPA11" s="854"/>
      <c r="UPB11" s="854"/>
      <c r="UPC11" s="854"/>
      <c r="UPD11" s="854"/>
      <c r="UPE11" s="854"/>
      <c r="UPF11" s="854"/>
      <c r="UPG11" s="854"/>
      <c r="UPH11" s="854"/>
      <c r="UPI11" s="854"/>
      <c r="UPJ11" s="854"/>
      <c r="UPK11" s="854"/>
      <c r="UPL11" s="854"/>
      <c r="UPM11" s="854"/>
      <c r="UPN11" s="854"/>
      <c r="UPO11" s="854"/>
      <c r="UPP11" s="854"/>
      <c r="UPQ11" s="854"/>
      <c r="UPR11" s="854"/>
      <c r="UPS11" s="854"/>
      <c r="UPT11" s="854"/>
      <c r="UPU11" s="854"/>
      <c r="UPV11" s="854"/>
      <c r="UPW11" s="854"/>
      <c r="UPX11" s="854"/>
      <c r="UPY11" s="854"/>
      <c r="UPZ11" s="854"/>
      <c r="UQA11" s="854"/>
      <c r="UQB11" s="854"/>
      <c r="UQC11" s="854"/>
      <c r="UQD11" s="854"/>
      <c r="UQE11" s="854"/>
      <c r="UQF11" s="854"/>
      <c r="UQG11" s="854"/>
      <c r="UQH11" s="854"/>
      <c r="UQI11" s="854"/>
      <c r="UQJ11" s="854"/>
      <c r="UQK11" s="854"/>
      <c r="UQL11" s="854"/>
      <c r="UQM11" s="854"/>
      <c r="UQN11" s="854"/>
      <c r="UQO11" s="854"/>
      <c r="UQP11" s="854"/>
      <c r="UQQ11" s="854"/>
      <c r="UQR11" s="854"/>
      <c r="UQS11" s="854"/>
      <c r="UQT11" s="854"/>
      <c r="UQU11" s="854"/>
      <c r="UQV11" s="854"/>
      <c r="UQW11" s="854"/>
      <c r="UQX11" s="854"/>
      <c r="UQY11" s="854"/>
      <c r="UQZ11" s="854"/>
      <c r="URA11" s="854"/>
      <c r="URB11" s="854"/>
      <c r="URC11" s="854"/>
      <c r="URD11" s="854"/>
      <c r="URE11" s="854"/>
      <c r="URF11" s="854"/>
      <c r="URG11" s="854"/>
      <c r="URH11" s="854"/>
      <c r="URI11" s="854"/>
      <c r="URJ11" s="854"/>
      <c r="URK11" s="854"/>
      <c r="URL11" s="854"/>
      <c r="URM11" s="854"/>
      <c r="URN11" s="854"/>
      <c r="URO11" s="854"/>
      <c r="URP11" s="854"/>
      <c r="URQ11" s="854"/>
      <c r="URR11" s="854"/>
      <c r="URS11" s="854"/>
      <c r="URT11" s="854"/>
      <c r="URU11" s="854"/>
      <c r="URV11" s="854"/>
      <c r="URW11" s="854"/>
      <c r="URX11" s="854"/>
      <c r="URY11" s="854"/>
      <c r="URZ11" s="854"/>
      <c r="USA11" s="854"/>
      <c r="USB11" s="854"/>
      <c r="USC11" s="854"/>
      <c r="USD11" s="854"/>
      <c r="USE11" s="854"/>
      <c r="USF11" s="854"/>
      <c r="USG11" s="854"/>
      <c r="USH11" s="854"/>
      <c r="USI11" s="854"/>
      <c r="USJ11" s="854"/>
      <c r="USK11" s="854"/>
      <c r="USL11" s="854"/>
      <c r="USM11" s="854"/>
      <c r="USN11" s="854"/>
      <c r="USO11" s="854"/>
      <c r="USP11" s="854"/>
      <c r="USQ11" s="854"/>
      <c r="USR11" s="854"/>
      <c r="USS11" s="854"/>
      <c r="UST11" s="854"/>
      <c r="USU11" s="854"/>
      <c r="USV11" s="854"/>
      <c r="USW11" s="854"/>
      <c r="USX11" s="854"/>
      <c r="USY11" s="854"/>
      <c r="USZ11" s="854"/>
      <c r="UTA11" s="854"/>
      <c r="UTB11" s="854"/>
      <c r="UTC11" s="854"/>
      <c r="UTD11" s="854"/>
      <c r="UTE11" s="854"/>
      <c r="UTF11" s="854"/>
      <c r="UTG11" s="854"/>
      <c r="UTH11" s="854"/>
      <c r="UTI11" s="854"/>
      <c r="UTJ11" s="854"/>
      <c r="UTK11" s="854"/>
      <c r="UTL11" s="854"/>
      <c r="UTM11" s="854"/>
      <c r="UTN11" s="854"/>
      <c r="UTO11" s="854"/>
      <c r="UTP11" s="854"/>
      <c r="UTQ11" s="854"/>
      <c r="UTR11" s="854"/>
      <c r="UTS11" s="854"/>
      <c r="UTT11" s="854"/>
      <c r="UTU11" s="854"/>
      <c r="UTV11" s="854"/>
      <c r="UTW11" s="854"/>
      <c r="UTX11" s="854"/>
      <c r="UTY11" s="854"/>
      <c r="UTZ11" s="854"/>
      <c r="UUA11" s="854"/>
      <c r="UUB11" s="854"/>
      <c r="UUC11" s="854"/>
      <c r="UUD11" s="854"/>
      <c r="UUE11" s="854"/>
      <c r="UUF11" s="854"/>
      <c r="UUG11" s="854"/>
      <c r="UUH11" s="854"/>
      <c r="UUI11" s="854"/>
      <c r="UUJ11" s="854"/>
      <c r="UUK11" s="854"/>
      <c r="UUL11" s="854"/>
      <c r="UUM11" s="854"/>
      <c r="UUN11" s="854"/>
      <c r="UUO11" s="854"/>
      <c r="UUP11" s="854"/>
      <c r="UUQ11" s="854"/>
      <c r="UUR11" s="854"/>
      <c r="UUS11" s="854"/>
      <c r="UUT11" s="854"/>
      <c r="UUU11" s="854"/>
      <c r="UUV11" s="854"/>
      <c r="UUW11" s="854"/>
      <c r="UUX11" s="854"/>
      <c r="UUY11" s="854"/>
      <c r="UUZ11" s="854"/>
      <c r="UVA11" s="854"/>
      <c r="UVB11" s="854"/>
      <c r="UVC11" s="854"/>
      <c r="UVD11" s="854"/>
      <c r="UVE11" s="854"/>
      <c r="UVF11" s="854"/>
      <c r="UVG11" s="854"/>
      <c r="UVH11" s="854"/>
      <c r="UVI11" s="854"/>
      <c r="UVJ11" s="854"/>
      <c r="UVK11" s="854"/>
      <c r="UVL11" s="854"/>
      <c r="UVM11" s="854"/>
      <c r="UVN11" s="854"/>
      <c r="UVO11" s="854"/>
      <c r="UVP11" s="854"/>
      <c r="UVQ11" s="854"/>
      <c r="UVR11" s="854"/>
      <c r="UVS11" s="854"/>
      <c r="UVT11" s="854"/>
      <c r="UVU11" s="854"/>
      <c r="UVV11" s="854"/>
      <c r="UVW11" s="854"/>
      <c r="UVX11" s="854"/>
      <c r="UVY11" s="854"/>
      <c r="UVZ11" s="854"/>
      <c r="UWA11" s="854"/>
      <c r="UWB11" s="854"/>
      <c r="UWC11" s="854"/>
      <c r="UWD11" s="854"/>
      <c r="UWE11" s="854"/>
      <c r="UWF11" s="854"/>
      <c r="UWG11" s="854"/>
      <c r="UWH11" s="854"/>
      <c r="UWI11" s="854"/>
      <c r="UWJ11" s="854"/>
      <c r="UWK11" s="854"/>
      <c r="UWL11" s="854"/>
      <c r="UWM11" s="854"/>
      <c r="UWN11" s="854"/>
      <c r="UWO11" s="854"/>
      <c r="UWP11" s="854"/>
      <c r="UWQ11" s="854"/>
      <c r="UWR11" s="854"/>
      <c r="UWS11" s="854"/>
      <c r="UWT11" s="854"/>
      <c r="UWU11" s="854"/>
      <c r="UWV11" s="854"/>
      <c r="UWW11" s="854"/>
      <c r="UWX11" s="854"/>
      <c r="UWY11" s="854"/>
      <c r="UWZ11" s="854"/>
      <c r="UXA11" s="854"/>
      <c r="UXB11" s="854"/>
      <c r="UXC11" s="854"/>
      <c r="UXD11" s="854"/>
      <c r="UXE11" s="854"/>
      <c r="UXF11" s="854"/>
      <c r="UXG11" s="854"/>
      <c r="UXH11" s="854"/>
      <c r="UXI11" s="854"/>
      <c r="UXJ11" s="854"/>
      <c r="UXK11" s="854"/>
      <c r="UXL11" s="854"/>
      <c r="UXM11" s="854"/>
      <c r="UXN11" s="854"/>
      <c r="UXO11" s="854"/>
      <c r="UXP11" s="854"/>
      <c r="UXQ11" s="854"/>
      <c r="UXR11" s="854"/>
      <c r="UXS11" s="854"/>
      <c r="UXT11" s="854"/>
      <c r="UXU11" s="854"/>
      <c r="UXV11" s="854"/>
      <c r="UXW11" s="854"/>
      <c r="UXX11" s="854"/>
      <c r="UXY11" s="854"/>
      <c r="UXZ11" s="854"/>
      <c r="UYA11" s="854"/>
      <c r="UYB11" s="854"/>
      <c r="UYC11" s="854"/>
      <c r="UYD11" s="854"/>
      <c r="UYE11" s="854"/>
      <c r="UYF11" s="854"/>
      <c r="UYG11" s="854"/>
      <c r="UYH11" s="854"/>
      <c r="UYI11" s="854"/>
      <c r="UYJ11" s="854"/>
      <c r="UYK11" s="854"/>
      <c r="UYL11" s="854"/>
      <c r="UYM11" s="854"/>
      <c r="UYN11" s="854"/>
      <c r="UYO11" s="854"/>
      <c r="UYP11" s="854"/>
      <c r="UYQ11" s="854"/>
      <c r="UYR11" s="854"/>
      <c r="UYS11" s="854"/>
      <c r="UYT11" s="854"/>
      <c r="UYU11" s="854"/>
      <c r="UYV11" s="854"/>
      <c r="UYW11" s="854"/>
      <c r="UYX11" s="854"/>
      <c r="UYY11" s="854"/>
      <c r="UYZ11" s="854"/>
      <c r="UZA11" s="854"/>
      <c r="UZB11" s="854"/>
      <c r="UZC11" s="854"/>
      <c r="UZD11" s="854"/>
      <c r="UZE11" s="854"/>
      <c r="UZF11" s="854"/>
      <c r="UZG11" s="854"/>
      <c r="UZH11" s="854"/>
      <c r="UZI11" s="854"/>
      <c r="UZJ11" s="854"/>
      <c r="UZK11" s="854"/>
      <c r="UZL11" s="854"/>
      <c r="UZM11" s="854"/>
      <c r="UZN11" s="854"/>
      <c r="UZO11" s="854"/>
      <c r="UZP11" s="854"/>
      <c r="UZQ11" s="854"/>
      <c r="UZR11" s="854"/>
      <c r="UZS11" s="854"/>
      <c r="UZT11" s="854"/>
      <c r="UZU11" s="854"/>
      <c r="UZV11" s="854"/>
      <c r="UZW11" s="854"/>
      <c r="UZX11" s="854"/>
      <c r="UZY11" s="854"/>
      <c r="UZZ11" s="854"/>
      <c r="VAA11" s="854"/>
      <c r="VAB11" s="854"/>
      <c r="VAC11" s="854"/>
      <c r="VAD11" s="854"/>
      <c r="VAE11" s="854"/>
      <c r="VAF11" s="854"/>
      <c r="VAG11" s="854"/>
      <c r="VAH11" s="854"/>
      <c r="VAI11" s="854"/>
      <c r="VAJ11" s="854"/>
      <c r="VAK11" s="854"/>
      <c r="VAL11" s="854"/>
      <c r="VAM11" s="854"/>
      <c r="VAN11" s="854"/>
      <c r="VAO11" s="854"/>
      <c r="VAP11" s="854"/>
      <c r="VAQ11" s="854"/>
      <c r="VAR11" s="854"/>
      <c r="VAS11" s="854"/>
      <c r="VAT11" s="854"/>
      <c r="VAU11" s="854"/>
      <c r="VAV11" s="854"/>
      <c r="VAW11" s="854"/>
      <c r="VAX11" s="854"/>
      <c r="VAY11" s="854"/>
      <c r="VAZ11" s="854"/>
      <c r="VBA11" s="854"/>
      <c r="VBB11" s="854"/>
      <c r="VBC11" s="854"/>
      <c r="VBD11" s="854"/>
      <c r="VBE11" s="854"/>
      <c r="VBF11" s="854"/>
      <c r="VBG11" s="854"/>
      <c r="VBH11" s="854"/>
      <c r="VBI11" s="854"/>
      <c r="VBJ11" s="854"/>
      <c r="VBK11" s="854"/>
      <c r="VBL11" s="854"/>
      <c r="VBM11" s="854"/>
      <c r="VBN11" s="854"/>
      <c r="VBO11" s="854"/>
      <c r="VBP11" s="854"/>
      <c r="VBQ11" s="854"/>
      <c r="VBR11" s="854"/>
      <c r="VBS11" s="854"/>
      <c r="VBT11" s="854"/>
      <c r="VBU11" s="854"/>
      <c r="VBV11" s="854"/>
      <c r="VBW11" s="854"/>
      <c r="VBX11" s="854"/>
      <c r="VBY11" s="854"/>
      <c r="VBZ11" s="854"/>
      <c r="VCA11" s="854"/>
      <c r="VCB11" s="854"/>
      <c r="VCC11" s="854"/>
      <c r="VCD11" s="854"/>
      <c r="VCE11" s="854"/>
      <c r="VCF11" s="854"/>
      <c r="VCG11" s="854"/>
      <c r="VCH11" s="854"/>
      <c r="VCI11" s="854"/>
      <c r="VCJ11" s="854"/>
      <c r="VCK11" s="854"/>
      <c r="VCL11" s="854"/>
      <c r="VCM11" s="854"/>
      <c r="VCN11" s="854"/>
      <c r="VCO11" s="854"/>
      <c r="VCP11" s="854"/>
      <c r="VCQ11" s="854"/>
      <c r="VCR11" s="854"/>
      <c r="VCS11" s="854"/>
      <c r="VCT11" s="854"/>
      <c r="VCU11" s="854"/>
      <c r="VCV11" s="854"/>
      <c r="VCW11" s="854"/>
      <c r="VCX11" s="854"/>
      <c r="VCY11" s="854"/>
      <c r="VCZ11" s="854"/>
      <c r="VDA11" s="854"/>
      <c r="VDB11" s="854"/>
      <c r="VDC11" s="854"/>
      <c r="VDD11" s="854"/>
      <c r="VDE11" s="854"/>
      <c r="VDF11" s="854"/>
      <c r="VDG11" s="854"/>
      <c r="VDH11" s="854"/>
      <c r="VDI11" s="854"/>
      <c r="VDJ11" s="854"/>
      <c r="VDK11" s="854"/>
      <c r="VDL11" s="854"/>
      <c r="VDM11" s="854"/>
      <c r="VDN11" s="854"/>
      <c r="VDO11" s="854"/>
      <c r="VDP11" s="854"/>
      <c r="VDQ11" s="854"/>
      <c r="VDR11" s="854"/>
      <c r="VDS11" s="854"/>
      <c r="VDT11" s="854"/>
      <c r="VDU11" s="854"/>
      <c r="VDV11" s="854"/>
      <c r="VDW11" s="854"/>
      <c r="VDX11" s="854"/>
      <c r="VDY11" s="854"/>
      <c r="VDZ11" s="854"/>
      <c r="VEA11" s="854"/>
      <c r="VEB11" s="854"/>
      <c r="VEC11" s="854"/>
      <c r="VED11" s="854"/>
      <c r="VEE11" s="854"/>
      <c r="VEF11" s="854"/>
      <c r="VEG11" s="854"/>
      <c r="VEH11" s="854"/>
      <c r="VEI11" s="854"/>
      <c r="VEJ11" s="854"/>
      <c r="VEK11" s="854"/>
      <c r="VEL11" s="854"/>
      <c r="VEM11" s="854"/>
      <c r="VEN11" s="854"/>
      <c r="VEO11" s="854"/>
      <c r="VEP11" s="854"/>
      <c r="VEQ11" s="854"/>
      <c r="VER11" s="854"/>
      <c r="VES11" s="854"/>
      <c r="VET11" s="854"/>
      <c r="VEU11" s="854"/>
      <c r="VEV11" s="854"/>
      <c r="VEW11" s="854"/>
      <c r="VEX11" s="854"/>
      <c r="VEY11" s="854"/>
      <c r="VEZ11" s="854"/>
      <c r="VFA11" s="854"/>
      <c r="VFB11" s="854"/>
      <c r="VFC11" s="854"/>
      <c r="VFD11" s="854"/>
      <c r="VFE11" s="854"/>
      <c r="VFF11" s="854"/>
      <c r="VFG11" s="854"/>
      <c r="VFH11" s="854"/>
      <c r="VFI11" s="854"/>
      <c r="VFJ11" s="854"/>
      <c r="VFK11" s="854"/>
      <c r="VFL11" s="854"/>
      <c r="VFM11" s="854"/>
      <c r="VFN11" s="854"/>
      <c r="VFO11" s="854"/>
      <c r="VFP11" s="854"/>
      <c r="VFQ11" s="854"/>
      <c r="VFR11" s="854"/>
      <c r="VFS11" s="854"/>
      <c r="VFT11" s="854"/>
      <c r="VFU11" s="854"/>
      <c r="VFV11" s="854"/>
      <c r="VFW11" s="854"/>
      <c r="VFX11" s="854"/>
      <c r="VFY11" s="854"/>
      <c r="VFZ11" s="854"/>
      <c r="VGA11" s="854"/>
      <c r="VGB11" s="854"/>
      <c r="VGC11" s="854"/>
      <c r="VGD11" s="854"/>
      <c r="VGE11" s="854"/>
      <c r="VGF11" s="854"/>
      <c r="VGG11" s="854"/>
      <c r="VGH11" s="854"/>
      <c r="VGI11" s="854"/>
      <c r="VGJ11" s="854"/>
      <c r="VGK11" s="854"/>
      <c r="VGL11" s="854"/>
      <c r="VGM11" s="854"/>
      <c r="VGN11" s="854"/>
      <c r="VGO11" s="854"/>
      <c r="VGP11" s="854"/>
      <c r="VGQ11" s="854"/>
      <c r="VGR11" s="854"/>
      <c r="VGS11" s="854"/>
      <c r="VGT11" s="854"/>
      <c r="VGU11" s="854"/>
      <c r="VGV11" s="854"/>
      <c r="VGW11" s="854"/>
      <c r="VGX11" s="854"/>
      <c r="VGY11" s="854"/>
      <c r="VGZ11" s="854"/>
      <c r="VHA11" s="854"/>
      <c r="VHB11" s="854"/>
      <c r="VHC11" s="854"/>
      <c r="VHD11" s="854"/>
      <c r="VHE11" s="854"/>
      <c r="VHF11" s="854"/>
      <c r="VHG11" s="854"/>
      <c r="VHH11" s="854"/>
      <c r="VHI11" s="854"/>
      <c r="VHJ11" s="854"/>
      <c r="VHK11" s="854"/>
      <c r="VHL11" s="854"/>
      <c r="VHM11" s="854"/>
      <c r="VHN11" s="854"/>
      <c r="VHO11" s="854"/>
      <c r="VHP11" s="854"/>
      <c r="VHQ11" s="854"/>
      <c r="VHR11" s="854"/>
      <c r="VHS11" s="854"/>
      <c r="VHT11" s="854"/>
      <c r="VHU11" s="854"/>
      <c r="VHV11" s="854"/>
      <c r="VHW11" s="854"/>
      <c r="VHX11" s="854"/>
      <c r="VHY11" s="854"/>
      <c r="VHZ11" s="854"/>
      <c r="VIA11" s="854"/>
      <c r="VIB11" s="854"/>
      <c r="VIC11" s="854"/>
      <c r="VID11" s="854"/>
      <c r="VIE11" s="854"/>
      <c r="VIF11" s="854"/>
      <c r="VIG11" s="854"/>
      <c r="VIH11" s="854"/>
      <c r="VII11" s="854"/>
      <c r="VIJ11" s="854"/>
      <c r="VIK11" s="854"/>
      <c r="VIL11" s="854"/>
      <c r="VIM11" s="854"/>
      <c r="VIN11" s="854"/>
      <c r="VIO11" s="854"/>
      <c r="VIP11" s="854"/>
      <c r="VIQ11" s="854"/>
      <c r="VIR11" s="854"/>
      <c r="VIS11" s="854"/>
      <c r="VIT11" s="854"/>
      <c r="VIU11" s="854"/>
      <c r="VIV11" s="854"/>
      <c r="VIW11" s="854"/>
      <c r="VIX11" s="854"/>
      <c r="VIY11" s="854"/>
      <c r="VIZ11" s="854"/>
      <c r="VJA11" s="854"/>
      <c r="VJB11" s="854"/>
      <c r="VJC11" s="854"/>
      <c r="VJD11" s="854"/>
      <c r="VJE11" s="854"/>
      <c r="VJF11" s="854"/>
      <c r="VJG11" s="854"/>
      <c r="VJH11" s="854"/>
      <c r="VJI11" s="854"/>
      <c r="VJJ11" s="854"/>
      <c r="VJK11" s="854"/>
      <c r="VJL11" s="854"/>
      <c r="VJM11" s="854"/>
      <c r="VJN11" s="854"/>
      <c r="VJO11" s="854"/>
      <c r="VJP11" s="854"/>
      <c r="VJQ11" s="854"/>
      <c r="VJR11" s="854"/>
      <c r="VJS11" s="854"/>
      <c r="VJT11" s="854"/>
      <c r="VJU11" s="854"/>
      <c r="VJV11" s="854"/>
      <c r="VJW11" s="854"/>
      <c r="VJX11" s="854"/>
      <c r="VJY11" s="854"/>
      <c r="VJZ11" s="854"/>
      <c r="VKA11" s="854"/>
      <c r="VKB11" s="854"/>
      <c r="VKC11" s="854"/>
      <c r="VKD11" s="854"/>
      <c r="VKE11" s="854"/>
      <c r="VKF11" s="854"/>
      <c r="VKG11" s="854"/>
      <c r="VKH11" s="854"/>
      <c r="VKI11" s="854"/>
      <c r="VKJ11" s="854"/>
      <c r="VKK11" s="854"/>
      <c r="VKL11" s="854"/>
      <c r="VKM11" s="854"/>
      <c r="VKN11" s="854"/>
      <c r="VKO11" s="854"/>
      <c r="VKP11" s="854"/>
      <c r="VKQ11" s="854"/>
      <c r="VKR11" s="854"/>
      <c r="VKS11" s="854"/>
      <c r="VKT11" s="854"/>
      <c r="VKU11" s="854"/>
      <c r="VKV11" s="854"/>
      <c r="VKW11" s="854"/>
      <c r="VKX11" s="854"/>
      <c r="VKY11" s="854"/>
      <c r="VKZ11" s="854"/>
      <c r="VLA11" s="854"/>
      <c r="VLB11" s="854"/>
      <c r="VLC11" s="854"/>
      <c r="VLD11" s="854"/>
      <c r="VLE11" s="854"/>
      <c r="VLF11" s="854"/>
      <c r="VLG11" s="854"/>
      <c r="VLH11" s="854"/>
      <c r="VLI11" s="854"/>
      <c r="VLJ11" s="854"/>
      <c r="VLK11" s="854"/>
      <c r="VLL11" s="854"/>
      <c r="VLM11" s="854"/>
      <c r="VLN11" s="854"/>
      <c r="VLO11" s="854"/>
      <c r="VLP11" s="854"/>
      <c r="VLQ11" s="854"/>
      <c r="VLR11" s="854"/>
      <c r="VLS11" s="854"/>
      <c r="VLT11" s="854"/>
      <c r="VLU11" s="854"/>
      <c r="VLV11" s="854"/>
      <c r="VLW11" s="854"/>
      <c r="VLX11" s="854"/>
      <c r="VLY11" s="854"/>
      <c r="VLZ11" s="854"/>
      <c r="VMA11" s="854"/>
      <c r="VMB11" s="854"/>
      <c r="VMC11" s="854"/>
      <c r="VMD11" s="854"/>
      <c r="VME11" s="854"/>
      <c r="VMF11" s="854"/>
      <c r="VMG11" s="854"/>
      <c r="VMH11" s="854"/>
      <c r="VMI11" s="854"/>
      <c r="VMJ11" s="854"/>
      <c r="VMK11" s="854"/>
      <c r="VML11" s="854"/>
      <c r="VMM11" s="854"/>
      <c r="VMN11" s="854"/>
      <c r="VMO11" s="854"/>
      <c r="VMP11" s="854"/>
      <c r="VMQ11" s="854"/>
      <c r="VMR11" s="854"/>
      <c r="VMS11" s="854"/>
      <c r="VMT11" s="854"/>
      <c r="VMU11" s="854"/>
      <c r="VMV11" s="854"/>
      <c r="VMW11" s="854"/>
      <c r="VMX11" s="854"/>
      <c r="VMY11" s="854"/>
      <c r="VMZ11" s="854"/>
      <c r="VNA11" s="854"/>
      <c r="VNB11" s="854"/>
      <c r="VNC11" s="854"/>
      <c r="VND11" s="854"/>
      <c r="VNE11" s="854"/>
      <c r="VNF11" s="854"/>
      <c r="VNG11" s="854"/>
      <c r="VNH11" s="854"/>
      <c r="VNI11" s="854"/>
      <c r="VNJ11" s="854"/>
      <c r="VNK11" s="854"/>
      <c r="VNL11" s="854"/>
      <c r="VNM11" s="854"/>
      <c r="VNN11" s="854"/>
      <c r="VNO11" s="854"/>
      <c r="VNP11" s="854"/>
      <c r="VNQ11" s="854"/>
      <c r="VNR11" s="854"/>
      <c r="VNS11" s="854"/>
      <c r="VNT11" s="854"/>
      <c r="VNU11" s="854"/>
      <c r="VNV11" s="854"/>
      <c r="VNW11" s="854"/>
      <c r="VNX11" s="854"/>
      <c r="VNY11" s="854"/>
      <c r="VNZ11" s="854"/>
      <c r="VOA11" s="854"/>
      <c r="VOB11" s="854"/>
      <c r="VOC11" s="854"/>
      <c r="VOD11" s="854"/>
      <c r="VOE11" s="854"/>
      <c r="VOF11" s="854"/>
      <c r="VOG11" s="854"/>
      <c r="VOH11" s="854"/>
      <c r="VOI11" s="854"/>
      <c r="VOJ11" s="854"/>
      <c r="VOK11" s="854"/>
      <c r="VOL11" s="854"/>
      <c r="VOM11" s="854"/>
      <c r="VON11" s="854"/>
      <c r="VOO11" s="854"/>
      <c r="VOP11" s="854"/>
      <c r="VOQ11" s="854"/>
      <c r="VOR11" s="854"/>
      <c r="VOS11" s="854"/>
      <c r="VOT11" s="854"/>
      <c r="VOU11" s="854"/>
      <c r="VOV11" s="854"/>
      <c r="VOW11" s="854"/>
      <c r="VOX11" s="854"/>
      <c r="VOY11" s="854"/>
      <c r="VOZ11" s="854"/>
      <c r="VPA11" s="854"/>
      <c r="VPB11" s="854"/>
      <c r="VPC11" s="854"/>
      <c r="VPD11" s="854"/>
      <c r="VPE11" s="854"/>
      <c r="VPF11" s="854"/>
      <c r="VPG11" s="854"/>
      <c r="VPH11" s="854"/>
      <c r="VPI11" s="854"/>
      <c r="VPJ11" s="854"/>
      <c r="VPK11" s="854"/>
      <c r="VPL11" s="854"/>
      <c r="VPM11" s="854"/>
      <c r="VPN11" s="854"/>
      <c r="VPO11" s="854"/>
      <c r="VPP11" s="854"/>
      <c r="VPQ11" s="854"/>
      <c r="VPR11" s="854"/>
      <c r="VPS11" s="854"/>
      <c r="VPT11" s="854"/>
      <c r="VPU11" s="854"/>
      <c r="VPV11" s="854"/>
      <c r="VPW11" s="854"/>
      <c r="VPX11" s="854"/>
      <c r="VPY11" s="854"/>
      <c r="VPZ11" s="854"/>
      <c r="VQA11" s="854"/>
      <c r="VQB11" s="854"/>
      <c r="VQC11" s="854"/>
      <c r="VQD11" s="854"/>
      <c r="VQE11" s="854"/>
      <c r="VQF11" s="854"/>
      <c r="VQG11" s="854"/>
      <c r="VQH11" s="854"/>
      <c r="VQI11" s="854"/>
      <c r="VQJ11" s="854"/>
      <c r="VQK11" s="854"/>
      <c r="VQL11" s="854"/>
      <c r="VQM11" s="854"/>
      <c r="VQN11" s="854"/>
      <c r="VQO11" s="854"/>
      <c r="VQP11" s="854"/>
      <c r="VQQ11" s="854"/>
      <c r="VQR11" s="854"/>
      <c r="VQS11" s="854"/>
      <c r="VQT11" s="854"/>
      <c r="VQU11" s="854"/>
      <c r="VQV11" s="854"/>
      <c r="VQW11" s="854"/>
      <c r="VQX11" s="854"/>
      <c r="VQY11" s="854"/>
      <c r="VQZ11" s="854"/>
      <c r="VRA11" s="854"/>
      <c r="VRB11" s="854"/>
      <c r="VRC11" s="854"/>
      <c r="VRD11" s="854"/>
      <c r="VRE11" s="854"/>
      <c r="VRF11" s="854"/>
      <c r="VRG11" s="854"/>
      <c r="VRH11" s="854"/>
      <c r="VRI11" s="854"/>
      <c r="VRJ11" s="854"/>
      <c r="VRK11" s="854"/>
      <c r="VRL11" s="854"/>
      <c r="VRM11" s="854"/>
      <c r="VRN11" s="854"/>
      <c r="VRO11" s="854"/>
      <c r="VRP11" s="854"/>
      <c r="VRQ11" s="854"/>
      <c r="VRR11" s="854"/>
      <c r="VRS11" s="854"/>
      <c r="VRT11" s="854"/>
      <c r="VRU11" s="854"/>
      <c r="VRV11" s="854"/>
      <c r="VRW11" s="854"/>
      <c r="VRX11" s="854"/>
      <c r="VRY11" s="854"/>
      <c r="VRZ11" s="854"/>
      <c r="VSA11" s="854"/>
      <c r="VSB11" s="854"/>
      <c r="VSC11" s="854"/>
      <c r="VSD11" s="854"/>
      <c r="VSE11" s="854"/>
      <c r="VSF11" s="854"/>
      <c r="VSG11" s="854"/>
      <c r="VSH11" s="854"/>
      <c r="VSI11" s="854"/>
      <c r="VSJ11" s="854"/>
      <c r="VSK11" s="854"/>
      <c r="VSL11" s="854"/>
      <c r="VSM11" s="854"/>
      <c r="VSN11" s="854"/>
      <c r="VSO11" s="854"/>
      <c r="VSP11" s="854"/>
      <c r="VSQ11" s="854"/>
      <c r="VSR11" s="854"/>
      <c r="VSS11" s="854"/>
      <c r="VST11" s="854"/>
      <c r="VSU11" s="854"/>
      <c r="VSV11" s="854"/>
      <c r="VSW11" s="854"/>
      <c r="VSX11" s="854"/>
      <c r="VSY11" s="854"/>
      <c r="VSZ11" s="854"/>
      <c r="VTA11" s="854"/>
      <c r="VTB11" s="854"/>
      <c r="VTC11" s="854"/>
      <c r="VTD11" s="854"/>
      <c r="VTE11" s="854"/>
      <c r="VTF11" s="854"/>
      <c r="VTG11" s="854"/>
      <c r="VTH11" s="854"/>
      <c r="VTI11" s="854"/>
      <c r="VTJ11" s="854"/>
      <c r="VTK11" s="854"/>
      <c r="VTL11" s="854"/>
      <c r="VTM11" s="854"/>
      <c r="VTN11" s="854"/>
      <c r="VTO11" s="854"/>
      <c r="VTP11" s="854"/>
      <c r="VTQ11" s="854"/>
      <c r="VTR11" s="854"/>
      <c r="VTS11" s="854"/>
      <c r="VTT11" s="854"/>
      <c r="VTU11" s="854"/>
      <c r="VTV11" s="854"/>
      <c r="VTW11" s="854"/>
      <c r="VTX11" s="854"/>
      <c r="VTY11" s="854"/>
      <c r="VTZ11" s="854"/>
      <c r="VUA11" s="854"/>
      <c r="VUB11" s="854"/>
      <c r="VUC11" s="854"/>
      <c r="VUD11" s="854"/>
      <c r="VUE11" s="854"/>
      <c r="VUF11" s="854"/>
      <c r="VUG11" s="854"/>
      <c r="VUH11" s="854"/>
      <c r="VUI11" s="854"/>
      <c r="VUJ11" s="854"/>
      <c r="VUK11" s="854"/>
      <c r="VUL11" s="854"/>
      <c r="VUM11" s="854"/>
      <c r="VUN11" s="854"/>
      <c r="VUO11" s="854"/>
      <c r="VUP11" s="854"/>
      <c r="VUQ11" s="854"/>
      <c r="VUR11" s="854"/>
      <c r="VUS11" s="854"/>
      <c r="VUT11" s="854"/>
      <c r="VUU11" s="854"/>
      <c r="VUV11" s="854"/>
      <c r="VUW11" s="854"/>
      <c r="VUX11" s="854"/>
      <c r="VUY11" s="854"/>
      <c r="VUZ11" s="854"/>
      <c r="VVA11" s="854"/>
      <c r="VVB11" s="854"/>
      <c r="VVC11" s="854"/>
      <c r="VVD11" s="854"/>
      <c r="VVE11" s="854"/>
      <c r="VVF11" s="854"/>
      <c r="VVG11" s="854"/>
      <c r="VVH11" s="854"/>
      <c r="VVI11" s="854"/>
      <c r="VVJ11" s="854"/>
      <c r="VVK11" s="854"/>
      <c r="VVL11" s="854"/>
      <c r="VVM11" s="854"/>
      <c r="VVN11" s="854"/>
      <c r="VVO11" s="854"/>
      <c r="VVP11" s="854"/>
      <c r="VVQ11" s="854"/>
      <c r="VVR11" s="854"/>
      <c r="VVS11" s="854"/>
      <c r="VVT11" s="854"/>
      <c r="VVU11" s="854"/>
      <c r="VVV11" s="854"/>
      <c r="VVW11" s="854"/>
      <c r="VVX11" s="854"/>
      <c r="VVY11" s="854"/>
      <c r="VVZ11" s="854"/>
      <c r="VWA11" s="854"/>
      <c r="VWB11" s="854"/>
      <c r="VWC11" s="854"/>
      <c r="VWD11" s="854"/>
      <c r="VWE11" s="854"/>
      <c r="VWF11" s="854"/>
      <c r="VWG11" s="854"/>
      <c r="VWH11" s="854"/>
      <c r="VWI11" s="854"/>
      <c r="VWJ11" s="854"/>
      <c r="VWK11" s="854"/>
      <c r="VWL11" s="854"/>
      <c r="VWM11" s="854"/>
      <c r="VWN11" s="854"/>
      <c r="VWO11" s="854"/>
      <c r="VWP11" s="854"/>
      <c r="VWQ11" s="854"/>
      <c r="VWR11" s="854"/>
      <c r="VWS11" s="854"/>
      <c r="VWT11" s="854"/>
      <c r="VWU11" s="854"/>
      <c r="VWV11" s="854"/>
      <c r="VWW11" s="854"/>
      <c r="VWX11" s="854"/>
      <c r="VWY11" s="854"/>
      <c r="VWZ11" s="854"/>
      <c r="VXA11" s="854"/>
      <c r="VXB11" s="854"/>
      <c r="VXC11" s="854"/>
      <c r="VXD11" s="854"/>
      <c r="VXE11" s="854"/>
      <c r="VXF11" s="854"/>
      <c r="VXG11" s="854"/>
      <c r="VXH11" s="854"/>
      <c r="VXI11" s="854"/>
      <c r="VXJ11" s="854"/>
      <c r="VXK11" s="854"/>
      <c r="VXL11" s="854"/>
      <c r="VXM11" s="854"/>
      <c r="VXN11" s="854"/>
      <c r="VXO11" s="854"/>
      <c r="VXP11" s="854"/>
      <c r="VXQ11" s="854"/>
      <c r="VXR11" s="854"/>
      <c r="VXS11" s="854"/>
      <c r="VXT11" s="854"/>
      <c r="VXU11" s="854"/>
      <c r="VXV11" s="854"/>
      <c r="VXW11" s="854"/>
      <c r="VXX11" s="854"/>
      <c r="VXY11" s="854"/>
      <c r="VXZ11" s="854"/>
      <c r="VYA11" s="854"/>
      <c r="VYB11" s="854"/>
      <c r="VYC11" s="854"/>
      <c r="VYD11" s="854"/>
      <c r="VYE11" s="854"/>
      <c r="VYF11" s="854"/>
      <c r="VYG11" s="854"/>
      <c r="VYH11" s="854"/>
      <c r="VYI11" s="854"/>
      <c r="VYJ11" s="854"/>
      <c r="VYK11" s="854"/>
      <c r="VYL11" s="854"/>
      <c r="VYM11" s="854"/>
      <c r="VYN11" s="854"/>
      <c r="VYO11" s="854"/>
      <c r="VYP11" s="854"/>
      <c r="VYQ11" s="854"/>
      <c r="VYR11" s="854"/>
      <c r="VYS11" s="854"/>
      <c r="VYT11" s="854"/>
      <c r="VYU11" s="854"/>
      <c r="VYV11" s="854"/>
      <c r="VYW11" s="854"/>
      <c r="VYX11" s="854"/>
      <c r="VYY11" s="854"/>
      <c r="VYZ11" s="854"/>
      <c r="VZA11" s="854"/>
      <c r="VZB11" s="854"/>
      <c r="VZC11" s="854"/>
      <c r="VZD11" s="854"/>
      <c r="VZE11" s="854"/>
      <c r="VZF11" s="854"/>
      <c r="VZG11" s="854"/>
      <c r="VZH11" s="854"/>
      <c r="VZI11" s="854"/>
      <c r="VZJ11" s="854"/>
      <c r="VZK11" s="854"/>
      <c r="VZL11" s="854"/>
      <c r="VZM11" s="854"/>
      <c r="VZN11" s="854"/>
      <c r="VZO11" s="854"/>
      <c r="VZP11" s="854"/>
      <c r="VZQ11" s="854"/>
      <c r="VZR11" s="854"/>
      <c r="VZS11" s="854"/>
      <c r="VZT11" s="854"/>
      <c r="VZU11" s="854"/>
      <c r="VZV11" s="854"/>
      <c r="VZW11" s="854"/>
      <c r="VZX11" s="854"/>
      <c r="VZY11" s="854"/>
      <c r="VZZ11" s="854"/>
      <c r="WAA11" s="854"/>
      <c r="WAB11" s="854"/>
      <c r="WAC11" s="854"/>
      <c r="WAD11" s="854"/>
      <c r="WAE11" s="854"/>
      <c r="WAF11" s="854"/>
      <c r="WAG11" s="854"/>
      <c r="WAH11" s="854"/>
      <c r="WAI11" s="854"/>
      <c r="WAJ11" s="854"/>
      <c r="WAK11" s="854"/>
      <c r="WAL11" s="854"/>
      <c r="WAM11" s="854"/>
      <c r="WAN11" s="854"/>
      <c r="WAO11" s="854"/>
      <c r="WAP11" s="854"/>
      <c r="WAQ11" s="854"/>
      <c r="WAR11" s="854"/>
      <c r="WAS11" s="854"/>
      <c r="WAT11" s="854"/>
      <c r="WAU11" s="854"/>
      <c r="WAV11" s="854"/>
      <c r="WAW11" s="854"/>
      <c r="WAX11" s="854"/>
      <c r="WAY11" s="854"/>
      <c r="WAZ11" s="854"/>
      <c r="WBA11" s="854"/>
      <c r="WBB11" s="854"/>
      <c r="WBC11" s="854"/>
      <c r="WBD11" s="854"/>
      <c r="WBE11" s="854"/>
      <c r="WBF11" s="854"/>
      <c r="WBG11" s="854"/>
      <c r="WBH11" s="854"/>
      <c r="WBI11" s="854"/>
      <c r="WBJ11" s="854"/>
      <c r="WBK11" s="854"/>
      <c r="WBL11" s="854"/>
      <c r="WBM11" s="854"/>
      <c r="WBN11" s="854"/>
      <c r="WBO11" s="854"/>
      <c r="WBP11" s="854"/>
      <c r="WBQ11" s="854"/>
      <c r="WBR11" s="854"/>
      <c r="WBS11" s="854"/>
      <c r="WBT11" s="854"/>
      <c r="WBU11" s="854"/>
      <c r="WBV11" s="854"/>
      <c r="WBW11" s="854"/>
      <c r="WBX11" s="854"/>
      <c r="WBY11" s="854"/>
      <c r="WBZ11" s="854"/>
      <c r="WCA11" s="854"/>
      <c r="WCB11" s="854"/>
      <c r="WCC11" s="854"/>
      <c r="WCD11" s="854"/>
      <c r="WCE11" s="854"/>
      <c r="WCF11" s="854"/>
      <c r="WCG11" s="854"/>
      <c r="WCH11" s="854"/>
      <c r="WCI11" s="854"/>
      <c r="WCJ11" s="854"/>
      <c r="WCK11" s="854"/>
      <c r="WCL11" s="854"/>
      <c r="WCM11" s="854"/>
      <c r="WCN11" s="854"/>
      <c r="WCO11" s="854"/>
      <c r="WCP11" s="854"/>
      <c r="WCQ11" s="854"/>
      <c r="WCR11" s="854"/>
      <c r="WCS11" s="854"/>
      <c r="WCT11" s="854"/>
      <c r="WCU11" s="854"/>
      <c r="WCV11" s="854"/>
      <c r="WCW11" s="854"/>
      <c r="WCX11" s="854"/>
      <c r="WCY11" s="854"/>
      <c r="WCZ11" s="854"/>
      <c r="WDA11" s="854"/>
      <c r="WDB11" s="854"/>
      <c r="WDC11" s="854"/>
      <c r="WDD11" s="854"/>
      <c r="WDE11" s="854"/>
      <c r="WDF11" s="854"/>
      <c r="WDG11" s="854"/>
      <c r="WDH11" s="854"/>
      <c r="WDI11" s="854"/>
      <c r="WDJ11" s="854"/>
      <c r="WDK11" s="854"/>
      <c r="WDL11" s="854"/>
      <c r="WDM11" s="854"/>
      <c r="WDN11" s="854"/>
      <c r="WDO11" s="854"/>
      <c r="WDP11" s="854"/>
      <c r="WDQ11" s="854"/>
      <c r="WDR11" s="854"/>
      <c r="WDS11" s="854"/>
      <c r="WDT11" s="854"/>
      <c r="WDU11" s="854"/>
      <c r="WDV11" s="854"/>
      <c r="WDW11" s="854"/>
      <c r="WDX11" s="854"/>
      <c r="WDY11" s="854"/>
      <c r="WDZ11" s="854"/>
      <c r="WEA11" s="854"/>
      <c r="WEB11" s="854"/>
      <c r="WEC11" s="854"/>
      <c r="WED11" s="854"/>
      <c r="WEE11" s="854"/>
      <c r="WEF11" s="854"/>
      <c r="WEG11" s="854"/>
      <c r="WEH11" s="854"/>
      <c r="WEI11" s="854"/>
      <c r="WEJ11" s="854"/>
      <c r="WEK11" s="854"/>
      <c r="WEL11" s="854"/>
      <c r="WEM11" s="854"/>
      <c r="WEN11" s="854"/>
      <c r="WEO11" s="854"/>
      <c r="WEP11" s="854"/>
      <c r="WEQ11" s="854"/>
      <c r="WER11" s="854"/>
      <c r="WES11" s="854"/>
      <c r="WET11" s="854"/>
      <c r="WEU11" s="854"/>
      <c r="WEV11" s="854"/>
      <c r="WEW11" s="854"/>
      <c r="WEX11" s="854"/>
      <c r="WEY11" s="854"/>
      <c r="WEZ11" s="854"/>
      <c r="WFA11" s="854"/>
      <c r="WFB11" s="854"/>
      <c r="WFC11" s="854"/>
      <c r="WFD11" s="854"/>
      <c r="WFE11" s="854"/>
      <c r="WFF11" s="854"/>
      <c r="WFG11" s="854"/>
      <c r="WFH11" s="854"/>
      <c r="WFI11" s="854"/>
      <c r="WFJ11" s="854"/>
      <c r="WFK11" s="854"/>
      <c r="WFL11" s="854"/>
      <c r="WFM11" s="854"/>
      <c r="WFN11" s="854"/>
      <c r="WFO11" s="854"/>
      <c r="WFP11" s="854"/>
      <c r="WFQ11" s="854"/>
      <c r="WFR11" s="854"/>
      <c r="WFS11" s="854"/>
      <c r="WFT11" s="854"/>
      <c r="WFU11" s="854"/>
      <c r="WFV11" s="854"/>
      <c r="WFW11" s="854"/>
      <c r="WFX11" s="854"/>
      <c r="WFY11" s="854"/>
      <c r="WFZ11" s="854"/>
      <c r="WGA11" s="854"/>
      <c r="WGB11" s="854"/>
      <c r="WGC11" s="854"/>
      <c r="WGD11" s="854"/>
      <c r="WGE11" s="854"/>
      <c r="WGF11" s="854"/>
      <c r="WGG11" s="854"/>
      <c r="WGH11" s="854"/>
      <c r="WGI11" s="854"/>
      <c r="WGJ11" s="854"/>
      <c r="WGK11" s="854"/>
      <c r="WGL11" s="854"/>
      <c r="WGM11" s="854"/>
      <c r="WGN11" s="854"/>
      <c r="WGO11" s="854"/>
      <c r="WGP11" s="854"/>
      <c r="WGQ11" s="854"/>
      <c r="WGR11" s="854"/>
      <c r="WGS11" s="854"/>
      <c r="WGT11" s="854"/>
      <c r="WGU11" s="854"/>
      <c r="WGV11" s="854"/>
      <c r="WGW11" s="854"/>
      <c r="WGX11" s="854"/>
      <c r="WGY11" s="854"/>
      <c r="WGZ11" s="854"/>
      <c r="WHA11" s="854"/>
      <c r="WHB11" s="854"/>
      <c r="WHC11" s="854"/>
      <c r="WHD11" s="854"/>
      <c r="WHE11" s="854"/>
      <c r="WHF11" s="854"/>
      <c r="WHG11" s="854"/>
      <c r="WHH11" s="854"/>
      <c r="WHI11" s="854"/>
      <c r="WHJ11" s="854"/>
      <c r="WHK11" s="854"/>
      <c r="WHL11" s="854"/>
      <c r="WHM11" s="854"/>
      <c r="WHN11" s="854"/>
      <c r="WHO11" s="854"/>
      <c r="WHP11" s="854"/>
      <c r="WHQ11" s="854"/>
      <c r="WHR11" s="854"/>
      <c r="WHS11" s="854"/>
      <c r="WHT11" s="854"/>
      <c r="WHU11" s="854"/>
      <c r="WHV11" s="854"/>
      <c r="WHW11" s="854"/>
      <c r="WHX11" s="854"/>
      <c r="WHY11" s="854"/>
      <c r="WHZ11" s="854"/>
      <c r="WIA11" s="854"/>
      <c r="WIB11" s="854"/>
      <c r="WIC11" s="854"/>
      <c r="WID11" s="854"/>
      <c r="WIE11" s="854"/>
      <c r="WIF11" s="854"/>
      <c r="WIG11" s="854"/>
      <c r="WIH11" s="854"/>
      <c r="WII11" s="854"/>
      <c r="WIJ11" s="854"/>
      <c r="WIK11" s="854"/>
      <c r="WIL11" s="854"/>
      <c r="WIM11" s="854"/>
      <c r="WIN11" s="854"/>
      <c r="WIO11" s="854"/>
      <c r="WIP11" s="854"/>
      <c r="WIQ11" s="854"/>
      <c r="WIR11" s="854"/>
      <c r="WIS11" s="854"/>
      <c r="WIT11" s="854"/>
      <c r="WIU11" s="854"/>
      <c r="WIV11" s="854"/>
      <c r="WIW11" s="854"/>
      <c r="WIX11" s="854"/>
      <c r="WIY11" s="854"/>
      <c r="WIZ11" s="854"/>
      <c r="WJA11" s="854"/>
      <c r="WJB11" s="854"/>
      <c r="WJC11" s="854"/>
      <c r="WJD11" s="854"/>
      <c r="WJE11" s="854"/>
      <c r="WJF11" s="854"/>
      <c r="WJG11" s="854"/>
      <c r="WJH11" s="854"/>
      <c r="WJI11" s="854"/>
      <c r="WJJ11" s="854"/>
      <c r="WJK11" s="854"/>
      <c r="WJL11" s="854"/>
      <c r="WJM11" s="854"/>
      <c r="WJN11" s="854"/>
      <c r="WJO11" s="854"/>
      <c r="WJP11" s="854"/>
      <c r="WJQ11" s="854"/>
      <c r="WJR11" s="854"/>
      <c r="WJS11" s="854"/>
      <c r="WJT11" s="854"/>
      <c r="WJU11" s="854"/>
      <c r="WJV11" s="854"/>
      <c r="WJW11" s="854"/>
      <c r="WJX11" s="854"/>
      <c r="WJY11" s="854"/>
      <c r="WJZ11" s="854"/>
      <c r="WKA11" s="854"/>
      <c r="WKB11" s="854"/>
      <c r="WKC11" s="854"/>
      <c r="WKD11" s="854"/>
      <c r="WKE11" s="854"/>
      <c r="WKF11" s="854"/>
      <c r="WKG11" s="854"/>
      <c r="WKH11" s="854"/>
      <c r="WKI11" s="854"/>
      <c r="WKJ11" s="854"/>
      <c r="WKK11" s="854"/>
      <c r="WKL11" s="854"/>
      <c r="WKM11" s="854"/>
      <c r="WKN11" s="854"/>
      <c r="WKO11" s="854"/>
      <c r="WKP11" s="854"/>
      <c r="WKQ11" s="854"/>
      <c r="WKR11" s="854"/>
      <c r="WKS11" s="854"/>
      <c r="WKT11" s="854"/>
      <c r="WKU11" s="854"/>
      <c r="WKV11" s="854"/>
      <c r="WKW11" s="854"/>
      <c r="WKX11" s="854"/>
      <c r="WKY11" s="854"/>
      <c r="WKZ11" s="854"/>
      <c r="WLA11" s="854"/>
      <c r="WLB11" s="854"/>
      <c r="WLC11" s="854"/>
      <c r="WLD11" s="854"/>
      <c r="WLE11" s="854"/>
      <c r="WLF11" s="854"/>
      <c r="WLG11" s="854"/>
      <c r="WLH11" s="854"/>
      <c r="WLI11" s="854"/>
      <c r="WLJ11" s="854"/>
      <c r="WLK11" s="854"/>
      <c r="WLL11" s="854"/>
      <c r="WLM11" s="854"/>
      <c r="WLN11" s="854"/>
      <c r="WLO11" s="854"/>
      <c r="WLP11" s="854"/>
      <c r="WLQ11" s="854"/>
      <c r="WLR11" s="854"/>
      <c r="WLS11" s="854"/>
      <c r="WLT11" s="854"/>
      <c r="WLU11" s="854"/>
      <c r="WLV11" s="854"/>
      <c r="WLW11" s="854"/>
      <c r="WLX11" s="854"/>
      <c r="WLY11" s="854"/>
      <c r="WLZ11" s="854"/>
      <c r="WMA11" s="854"/>
      <c r="WMB11" s="854"/>
      <c r="WMC11" s="854"/>
      <c r="WMD11" s="854"/>
      <c r="WME11" s="854"/>
      <c r="WMF11" s="854"/>
      <c r="WMG11" s="854"/>
      <c r="WMH11" s="854"/>
      <c r="WMI11" s="854"/>
      <c r="WMJ11" s="854"/>
      <c r="WMK11" s="854"/>
      <c r="WML11" s="854"/>
      <c r="WMM11" s="854"/>
      <c r="WMN11" s="854"/>
      <c r="WMO11" s="854"/>
      <c r="WMP11" s="854"/>
      <c r="WMQ11" s="854"/>
      <c r="WMR11" s="854"/>
      <c r="WMS11" s="854"/>
      <c r="WMT11" s="854"/>
      <c r="WMU11" s="854"/>
      <c r="WMV11" s="854"/>
      <c r="WMW11" s="854"/>
      <c r="WMX11" s="854"/>
      <c r="WMY11" s="854"/>
      <c r="WMZ11" s="854"/>
      <c r="WNA11" s="854"/>
      <c r="WNB11" s="854"/>
      <c r="WNC11" s="854"/>
      <c r="WND11" s="854"/>
      <c r="WNE11" s="854"/>
      <c r="WNF11" s="854"/>
      <c r="WNG11" s="854"/>
      <c r="WNH11" s="854"/>
      <c r="WNI11" s="854"/>
      <c r="WNJ11" s="854"/>
      <c r="WNK11" s="854"/>
      <c r="WNL11" s="854"/>
      <c r="WNM11" s="854"/>
      <c r="WNN11" s="854"/>
      <c r="WNO11" s="854"/>
      <c r="WNP11" s="854"/>
      <c r="WNQ11" s="854"/>
      <c r="WNR11" s="854"/>
      <c r="WNS11" s="854"/>
      <c r="WNT11" s="854"/>
      <c r="WNU11" s="854"/>
      <c r="WNV11" s="854"/>
      <c r="WNW11" s="854"/>
      <c r="WNX11" s="854"/>
      <c r="WNY11" s="854"/>
      <c r="WNZ11" s="854"/>
      <c r="WOA11" s="854"/>
      <c r="WOB11" s="854"/>
      <c r="WOC11" s="854"/>
      <c r="WOD11" s="854"/>
      <c r="WOE11" s="854"/>
      <c r="WOF11" s="854"/>
      <c r="WOG11" s="854"/>
      <c r="WOH11" s="854"/>
      <c r="WOI11" s="854"/>
      <c r="WOJ11" s="854"/>
      <c r="WOK11" s="854"/>
      <c r="WOL11" s="854"/>
      <c r="WOM11" s="854"/>
      <c r="WON11" s="854"/>
      <c r="WOO11" s="854"/>
      <c r="WOP11" s="854"/>
      <c r="WOQ11" s="854"/>
      <c r="WOR11" s="854"/>
      <c r="WOS11" s="854"/>
      <c r="WOT11" s="854"/>
      <c r="WOU11" s="854"/>
      <c r="WOV11" s="854"/>
      <c r="WOW11" s="854"/>
      <c r="WOX11" s="854"/>
      <c r="WOY11" s="854"/>
      <c r="WOZ11" s="854"/>
      <c r="WPA11" s="854"/>
      <c r="WPB11" s="854"/>
      <c r="WPC11" s="854"/>
      <c r="WPD11" s="854"/>
      <c r="WPE11" s="854"/>
      <c r="WPF11" s="854"/>
      <c r="WPG11" s="854"/>
      <c r="WPH11" s="854"/>
      <c r="WPI11" s="854"/>
      <c r="WPJ11" s="854"/>
      <c r="WPK11" s="854"/>
      <c r="WPL11" s="854"/>
      <c r="WPM11" s="854"/>
      <c r="WPN11" s="854"/>
      <c r="WPO11" s="854"/>
      <c r="WPP11" s="854"/>
      <c r="WPQ11" s="854"/>
      <c r="WPR11" s="854"/>
      <c r="WPS11" s="854"/>
      <c r="WPT11" s="854"/>
      <c r="WPU11" s="854"/>
      <c r="WPV11" s="854"/>
      <c r="WPW11" s="854"/>
      <c r="WPX11" s="854"/>
      <c r="WPY11" s="854"/>
      <c r="WPZ11" s="854"/>
      <c r="WQA11" s="854"/>
      <c r="WQB11" s="854"/>
      <c r="WQC11" s="854"/>
      <c r="WQD11" s="854"/>
      <c r="WQE11" s="854"/>
      <c r="WQF11" s="854"/>
      <c r="WQG11" s="854"/>
      <c r="WQH11" s="854"/>
      <c r="WQI11" s="854"/>
      <c r="WQJ11" s="854"/>
      <c r="WQK11" s="854"/>
      <c r="WQL11" s="854"/>
      <c r="WQM11" s="854"/>
      <c r="WQN11" s="854"/>
      <c r="WQO11" s="854"/>
      <c r="WQP11" s="854"/>
      <c r="WQQ11" s="854"/>
      <c r="WQR11" s="854"/>
      <c r="WQS11" s="854"/>
      <c r="WQT11" s="854"/>
      <c r="WQU11" s="854"/>
      <c r="WQV11" s="854"/>
      <c r="WQW11" s="854"/>
      <c r="WQX11" s="854"/>
      <c r="WQY11" s="854"/>
      <c r="WQZ11" s="854"/>
      <c r="WRA11" s="854"/>
      <c r="WRB11" s="854"/>
      <c r="WRC11" s="854"/>
      <c r="WRD11" s="854"/>
      <c r="WRE11" s="854"/>
      <c r="WRF11" s="854"/>
      <c r="WRG11" s="854"/>
      <c r="WRH11" s="854"/>
      <c r="WRI11" s="854"/>
      <c r="WRJ11" s="854"/>
      <c r="WRK11" s="854"/>
      <c r="WRL11" s="854"/>
      <c r="WRM11" s="854"/>
      <c r="WRN11" s="854"/>
      <c r="WRO11" s="854"/>
      <c r="WRP11" s="854"/>
      <c r="WRQ11" s="854"/>
      <c r="WRR11" s="854"/>
      <c r="WRS11" s="854"/>
      <c r="WRT11" s="854"/>
      <c r="WRU11" s="854"/>
      <c r="WRV11" s="854"/>
      <c r="WRW11" s="854"/>
      <c r="WRX11" s="854"/>
      <c r="WRY11" s="854"/>
      <c r="WRZ11" s="854"/>
      <c r="WSA11" s="854"/>
      <c r="WSB11" s="854"/>
      <c r="WSC11" s="854"/>
      <c r="WSD11" s="854"/>
      <c r="WSE11" s="854"/>
      <c r="WSF11" s="854"/>
      <c r="WSG11" s="854"/>
      <c r="WSH11" s="854"/>
      <c r="WSI11" s="854"/>
      <c r="WSJ11" s="854"/>
      <c r="WSK11" s="854"/>
      <c r="WSL11" s="854"/>
      <c r="WSM11" s="854"/>
      <c r="WSN11" s="854"/>
      <c r="WSO11" s="854"/>
      <c r="WSP11" s="854"/>
      <c r="WSQ11" s="854"/>
      <c r="WSR11" s="854"/>
      <c r="WSS11" s="854"/>
      <c r="WST11" s="854"/>
      <c r="WSU11" s="854"/>
      <c r="WSV11" s="854"/>
      <c r="WSW11" s="854"/>
      <c r="WSX11" s="854"/>
      <c r="WSY11" s="854"/>
      <c r="WSZ11" s="854"/>
      <c r="WTA11" s="854"/>
      <c r="WTB11" s="854"/>
      <c r="WTC11" s="854"/>
      <c r="WTD11" s="854"/>
      <c r="WTE11" s="854"/>
      <c r="WTF11" s="854"/>
      <c r="WTG11" s="854"/>
      <c r="WTH11" s="854"/>
      <c r="WTI11" s="854"/>
      <c r="WTJ11" s="854"/>
      <c r="WTK11" s="854"/>
      <c r="WTL11" s="854"/>
      <c r="WTM11" s="854"/>
      <c r="WTN11" s="854"/>
      <c r="WTO11" s="854"/>
      <c r="WTP11" s="854"/>
      <c r="WTQ11" s="854"/>
      <c r="WTR11" s="854"/>
      <c r="WTS11" s="854"/>
      <c r="WTT11" s="854"/>
      <c r="WTU11" s="854"/>
      <c r="WTV11" s="854"/>
      <c r="WTW11" s="854"/>
      <c r="WTX11" s="854"/>
      <c r="WTY11" s="854"/>
      <c r="WTZ11" s="854"/>
      <c r="WUA11" s="854"/>
      <c r="WUB11" s="854"/>
      <c r="WUC11" s="854"/>
      <c r="WUD11" s="854"/>
      <c r="WUE11" s="854"/>
      <c r="WUF11" s="854"/>
      <c r="WUG11" s="854"/>
      <c r="WUH11" s="854"/>
      <c r="WUI11" s="854"/>
      <c r="WUJ11" s="854"/>
      <c r="WUK11" s="854"/>
      <c r="WUL11" s="854"/>
      <c r="WUM11" s="854"/>
      <c r="WUN11" s="854"/>
      <c r="WUO11" s="854"/>
      <c r="WUP11" s="854"/>
      <c r="WUQ11" s="854"/>
      <c r="WUR11" s="854"/>
      <c r="WUS11" s="854"/>
      <c r="WUT11" s="854"/>
      <c r="WUU11" s="854"/>
      <c r="WUV11" s="854"/>
      <c r="WUW11" s="854"/>
      <c r="WUX11" s="854"/>
      <c r="WUY11" s="854"/>
      <c r="WUZ11" s="854"/>
      <c r="WVA11" s="854"/>
      <c r="WVB11" s="854"/>
      <c r="WVC11" s="854"/>
      <c r="WVD11" s="854"/>
      <c r="WVE11" s="854"/>
      <c r="WVF11" s="854"/>
      <c r="WVG11" s="854"/>
      <c r="WVH11" s="854"/>
      <c r="WVI11" s="854"/>
      <c r="WVJ11" s="854"/>
      <c r="WVK11" s="854"/>
      <c r="WVL11" s="854"/>
      <c r="WVM11" s="854"/>
      <c r="WVN11" s="854"/>
      <c r="WVO11" s="854"/>
      <c r="WVP11" s="854"/>
      <c r="WVQ11" s="854"/>
      <c r="WVR11" s="854"/>
      <c r="WVS11" s="854"/>
      <c r="WVT11" s="854"/>
      <c r="WVU11" s="854"/>
      <c r="WVV11" s="854"/>
      <c r="WVW11" s="854"/>
      <c r="WVX11" s="854"/>
      <c r="WVY11" s="854"/>
      <c r="WVZ11" s="854"/>
      <c r="WWA11" s="854"/>
      <c r="WWB11" s="854"/>
      <c r="WWC11" s="854"/>
      <c r="WWD11" s="854"/>
      <c r="WWE11" s="854"/>
      <c r="WWF11" s="854"/>
      <c r="WWG11" s="854"/>
      <c r="WWH11" s="854"/>
      <c r="WWI11" s="854"/>
      <c r="WWJ11" s="854"/>
      <c r="WWK11" s="854"/>
      <c r="WWL11" s="854"/>
      <c r="WWM11" s="854"/>
      <c r="WWN11" s="854"/>
      <c r="WWO11" s="854"/>
      <c r="WWP11" s="854"/>
      <c r="WWQ11" s="854"/>
      <c r="WWR11" s="854"/>
      <c r="WWS11" s="854"/>
      <c r="WWT11" s="854"/>
      <c r="WWU11" s="854"/>
      <c r="WWV11" s="854"/>
      <c r="WWW11" s="854"/>
      <c r="WWX11" s="854"/>
      <c r="WWY11" s="854"/>
      <c r="WWZ11" s="854"/>
      <c r="WXA11" s="854"/>
      <c r="WXB11" s="854"/>
      <c r="WXC11" s="854"/>
      <c r="WXD11" s="854"/>
      <c r="WXE11" s="854"/>
      <c r="WXF11" s="854"/>
      <c r="WXG11" s="854"/>
      <c r="WXH11" s="854"/>
      <c r="WXI11" s="854"/>
      <c r="WXJ11" s="854"/>
      <c r="WXK11" s="854"/>
      <c r="WXL11" s="854"/>
      <c r="WXM11" s="854"/>
      <c r="WXN11" s="854"/>
      <c r="WXO11" s="854"/>
      <c r="WXP11" s="854"/>
      <c r="WXQ11" s="854"/>
      <c r="WXR11" s="854"/>
      <c r="WXS11" s="854"/>
      <c r="WXT11" s="854"/>
      <c r="WXU11" s="854"/>
      <c r="WXV11" s="854"/>
      <c r="WXW11" s="854"/>
      <c r="WXX11" s="854"/>
      <c r="WXY11" s="854"/>
      <c r="WXZ11" s="854"/>
      <c r="WYA11" s="854"/>
      <c r="WYB11" s="854"/>
      <c r="WYC11" s="854"/>
      <c r="WYD11" s="854"/>
      <c r="WYE11" s="854"/>
      <c r="WYF11" s="854"/>
      <c r="WYG11" s="854"/>
      <c r="WYH11" s="854"/>
      <c r="WYI11" s="854"/>
      <c r="WYJ11" s="854"/>
      <c r="WYK11" s="854"/>
      <c r="WYL11" s="854"/>
      <c r="WYM11" s="854"/>
      <c r="WYN11" s="854"/>
      <c r="WYO11" s="854"/>
      <c r="WYP11" s="854"/>
      <c r="WYQ11" s="854"/>
      <c r="WYR11" s="854"/>
      <c r="WYS11" s="854"/>
      <c r="WYT11" s="854"/>
      <c r="WYU11" s="854"/>
      <c r="WYV11" s="854"/>
      <c r="WYW11" s="854"/>
      <c r="WYX11" s="854"/>
      <c r="WYY11" s="854"/>
      <c r="WYZ11" s="854"/>
      <c r="WZA11" s="854"/>
      <c r="WZB11" s="854"/>
      <c r="WZC11" s="854"/>
      <c r="WZD11" s="854"/>
      <c r="WZE11" s="854"/>
      <c r="WZF11" s="854"/>
      <c r="WZG11" s="854"/>
      <c r="WZH11" s="854"/>
      <c r="WZI11" s="854"/>
      <c r="WZJ11" s="854"/>
      <c r="WZK11" s="854"/>
      <c r="WZL11" s="854"/>
      <c r="WZM11" s="854"/>
      <c r="WZN11" s="854"/>
      <c r="WZO11" s="854"/>
      <c r="WZP11" s="854"/>
      <c r="WZQ11" s="854"/>
      <c r="WZR11" s="854"/>
      <c r="WZS11" s="854"/>
      <c r="WZT11" s="854"/>
      <c r="WZU11" s="854"/>
      <c r="WZV11" s="854"/>
      <c r="WZW11" s="854"/>
      <c r="WZX11" s="854"/>
      <c r="WZY11" s="854"/>
      <c r="WZZ11" s="854"/>
      <c r="XAA11" s="854"/>
      <c r="XAB11" s="854"/>
      <c r="XAC11" s="854"/>
      <c r="XAD11" s="854"/>
      <c r="XAE11" s="854"/>
      <c r="XAF11" s="854"/>
      <c r="XAG11" s="854"/>
      <c r="XAH11" s="854"/>
      <c r="XAI11" s="854"/>
      <c r="XAJ11" s="854"/>
      <c r="XAK11" s="854"/>
      <c r="XAL11" s="854"/>
      <c r="XAM11" s="854"/>
      <c r="XAN11" s="854"/>
      <c r="XAO11" s="854"/>
      <c r="XAP11" s="854"/>
      <c r="XAQ11" s="854"/>
      <c r="XAR11" s="854"/>
      <c r="XAS11" s="854"/>
      <c r="XAT11" s="854"/>
      <c r="XAU11" s="854"/>
      <c r="XAV11" s="854"/>
      <c r="XAW11" s="854"/>
      <c r="XAX11" s="854"/>
      <c r="XAY11" s="854"/>
      <c r="XAZ11" s="854"/>
      <c r="XBA11" s="854"/>
      <c r="XBB11" s="854"/>
      <c r="XBC11" s="854"/>
      <c r="XBD11" s="854"/>
      <c r="XBE11" s="854"/>
      <c r="XBF11" s="854"/>
      <c r="XBG11" s="854"/>
      <c r="XBH11" s="854"/>
      <c r="XBI11" s="854"/>
      <c r="XBJ11" s="854"/>
      <c r="XBK11" s="854"/>
      <c r="XBL11" s="854"/>
      <c r="XBM11" s="854"/>
      <c r="XBN11" s="854"/>
      <c r="XBO11" s="854"/>
      <c r="XBP11" s="854"/>
      <c r="XBQ11" s="854"/>
      <c r="XBR11" s="854"/>
      <c r="XBS11" s="854"/>
      <c r="XBT11" s="854"/>
      <c r="XBU11" s="854"/>
      <c r="XBV11" s="854"/>
      <c r="XBW11" s="854"/>
      <c r="XBX11" s="854"/>
      <c r="XBY11" s="854"/>
      <c r="XBZ11" s="854"/>
      <c r="XCA11" s="854"/>
      <c r="XCB11" s="854"/>
      <c r="XCC11" s="854"/>
      <c r="XCD11" s="854"/>
      <c r="XCE11" s="854"/>
      <c r="XCF11" s="854"/>
      <c r="XCG11" s="854"/>
      <c r="XCH11" s="854"/>
      <c r="XCI11" s="854"/>
      <c r="XCJ11" s="854"/>
      <c r="XCK11" s="854"/>
      <c r="XCL11" s="854"/>
      <c r="XCM11" s="854"/>
      <c r="XCN11" s="854"/>
      <c r="XCO11" s="854"/>
      <c r="XCP11" s="854"/>
      <c r="XCQ11" s="854"/>
      <c r="XCR11" s="854"/>
      <c r="XCS11" s="854"/>
      <c r="XCT11" s="854"/>
      <c r="XCU11" s="854"/>
      <c r="XCV11" s="854"/>
      <c r="XCW11" s="854"/>
      <c r="XCX11" s="854"/>
      <c r="XCY11" s="854"/>
      <c r="XCZ11" s="854"/>
      <c r="XDA11" s="854"/>
      <c r="XDB11" s="854"/>
      <c r="XDC11" s="854"/>
      <c r="XDD11" s="854"/>
      <c r="XDE11" s="854"/>
      <c r="XDF11" s="854"/>
      <c r="XDG11" s="854"/>
      <c r="XDH11" s="854"/>
      <c r="XDI11" s="854"/>
      <c r="XDJ11" s="854"/>
      <c r="XDK11" s="854"/>
      <c r="XDL11" s="854"/>
      <c r="XDM11" s="854"/>
      <c r="XDN11" s="854"/>
      <c r="XDO11" s="854"/>
      <c r="XDP11" s="854"/>
      <c r="XDQ11" s="854"/>
      <c r="XDR11" s="854"/>
      <c r="XDS11" s="854"/>
      <c r="XDT11" s="854"/>
      <c r="XDU11" s="854"/>
      <c r="XDV11" s="854"/>
      <c r="XDW11" s="854"/>
      <c r="XDX11" s="854"/>
      <c r="XDY11" s="854"/>
      <c r="XDZ11" s="854"/>
      <c r="XEA11" s="854"/>
      <c r="XEB11" s="854"/>
      <c r="XEC11" s="854"/>
      <c r="XED11" s="854"/>
      <c r="XEE11" s="854"/>
      <c r="XEF11" s="854"/>
      <c r="XEG11" s="854"/>
      <c r="XEH11" s="854"/>
      <c r="XEI11" s="854"/>
      <c r="XEJ11" s="854"/>
      <c r="XEK11" s="854"/>
      <c r="XEL11" s="854"/>
      <c r="XEM11" s="854"/>
      <c r="XEN11" s="854"/>
      <c r="XEO11" s="854"/>
      <c r="XEP11" s="854"/>
      <c r="XEQ11" s="854"/>
      <c r="XER11" s="854"/>
      <c r="XES11" s="854"/>
      <c r="XET11" s="854"/>
      <c r="XEU11" s="854"/>
      <c r="XEV11" s="854"/>
      <c r="XEW11" s="854"/>
      <c r="XEX11" s="854"/>
      <c r="XEY11" s="854"/>
      <c r="XEZ11" s="854"/>
      <c r="XFA11" s="854"/>
      <c r="XFB11" s="854"/>
      <c r="XFC11" s="854"/>
      <c r="XFD11" s="854"/>
    </row>
    <row r="12" spans="1:16384" s="424" customFormat="1" ht="25.5" customHeight="1">
      <c r="A12" s="1143" t="s">
        <v>568</v>
      </c>
      <c r="B12" s="1143"/>
      <c r="C12" s="1143"/>
      <c r="D12" s="1143"/>
      <c r="E12" s="1143"/>
      <c r="F12" s="1143"/>
      <c r="G12" s="1143"/>
      <c r="H12" s="1171"/>
      <c r="I12" s="1171"/>
      <c r="J12" s="1171"/>
      <c r="K12" s="1171"/>
      <c r="L12" s="1171"/>
      <c r="M12" s="1171"/>
      <c r="N12" s="1171"/>
      <c r="O12" s="1171"/>
      <c r="P12" s="1171"/>
      <c r="Q12" s="1171"/>
      <c r="R12" s="1171"/>
      <c r="S12" s="1171"/>
      <c r="T12" s="1171"/>
      <c r="U12" s="1171"/>
      <c r="V12" s="1171"/>
      <c r="W12" s="1171"/>
      <c r="X12" s="1171"/>
      <c r="Y12" s="1171"/>
      <c r="Z12" s="1171"/>
      <c r="AA12" s="1171"/>
      <c r="AB12" s="1171"/>
      <c r="AC12" s="1171"/>
      <c r="AD12" s="1171"/>
      <c r="AE12" s="1171"/>
      <c r="AF12" s="1171"/>
      <c r="AG12" s="1171"/>
      <c r="AH12" s="1171"/>
      <c r="AI12" s="1171"/>
      <c r="AJ12" s="1171"/>
      <c r="AK12" s="1171"/>
      <c r="AL12" s="1171"/>
      <c r="AM12" s="1171"/>
      <c r="AN12" s="1171"/>
      <c r="AO12" s="1171"/>
      <c r="AP12" s="1171"/>
      <c r="AQ12" s="1171"/>
      <c r="AR12" s="1171"/>
      <c r="AS12" s="1171"/>
      <c r="AT12" s="1171"/>
      <c r="AU12" s="1171"/>
      <c r="AV12" s="1171"/>
      <c r="AW12" s="1171"/>
      <c r="AX12" s="1171"/>
      <c r="AY12" s="1171"/>
      <c r="AZ12" s="1171"/>
      <c r="BA12" s="1171"/>
      <c r="BB12" s="1171"/>
      <c r="BC12" s="1171"/>
      <c r="BD12" s="1171"/>
      <c r="BE12" s="1171"/>
      <c r="BF12" s="1171"/>
      <c r="BG12" s="1171"/>
      <c r="BH12" s="1171"/>
      <c r="BI12" s="1171"/>
      <c r="BJ12" s="1171"/>
      <c r="BK12" s="1171"/>
      <c r="BL12" s="1171"/>
      <c r="BM12" s="1171"/>
      <c r="BN12" s="1171"/>
      <c r="BO12" s="1171"/>
      <c r="BP12" s="1171"/>
      <c r="BQ12" s="1171"/>
      <c r="BR12" s="1171"/>
      <c r="BS12" s="1171"/>
      <c r="BT12" s="1171"/>
      <c r="BU12" s="1171"/>
      <c r="BV12" s="1171"/>
      <c r="BW12" s="1171"/>
      <c r="BX12" s="1171"/>
      <c r="BY12" s="1171"/>
      <c r="BZ12" s="1171"/>
      <c r="CA12" s="1171"/>
      <c r="CB12" s="1171"/>
      <c r="CC12" s="1171"/>
      <c r="CD12" s="1171"/>
      <c r="CE12" s="1171"/>
      <c r="CF12" s="1171"/>
      <c r="CG12" s="1171"/>
      <c r="CH12" s="1171"/>
      <c r="CI12" s="1171"/>
      <c r="CJ12" s="1171"/>
      <c r="CK12" s="1171"/>
      <c r="CL12" s="1171"/>
      <c r="CM12" s="1171"/>
      <c r="CN12" s="1171"/>
      <c r="CO12" s="1171"/>
      <c r="CP12" s="1171"/>
      <c r="CQ12" s="1171"/>
      <c r="CR12" s="1171"/>
      <c r="CS12" s="1171"/>
      <c r="CT12" s="1171"/>
      <c r="CU12" s="1171"/>
      <c r="CV12" s="1171"/>
      <c r="CW12" s="1171"/>
      <c r="CX12" s="1171"/>
      <c r="CY12" s="1171"/>
      <c r="CZ12" s="1171"/>
      <c r="DA12" s="1171"/>
      <c r="DB12" s="1171"/>
      <c r="DC12" s="1171"/>
      <c r="DD12" s="1171"/>
      <c r="DE12" s="1171"/>
      <c r="DF12" s="1171"/>
      <c r="DG12" s="1171"/>
      <c r="DH12" s="1171"/>
      <c r="DI12" s="1171"/>
      <c r="DJ12" s="1171"/>
      <c r="DK12" s="1171"/>
      <c r="DL12" s="1171"/>
      <c r="DM12" s="1171"/>
      <c r="DN12" s="1171"/>
      <c r="DO12" s="1171"/>
      <c r="DP12" s="1171"/>
      <c r="DQ12" s="1171"/>
      <c r="DR12" s="1171"/>
      <c r="DS12" s="1171"/>
      <c r="DT12" s="1171"/>
      <c r="DU12" s="1171"/>
      <c r="DV12" s="1171"/>
      <c r="DW12" s="1171"/>
      <c r="DX12" s="1171"/>
      <c r="DY12" s="1171"/>
      <c r="DZ12" s="1171"/>
      <c r="EA12" s="1171"/>
      <c r="EB12" s="1171"/>
      <c r="EC12" s="1171"/>
      <c r="ED12" s="1171"/>
      <c r="EE12" s="1171"/>
      <c r="EF12" s="1171"/>
      <c r="EG12" s="1171"/>
      <c r="EH12" s="1171"/>
      <c r="EI12" s="1171"/>
      <c r="EJ12" s="1171"/>
      <c r="EK12" s="1171"/>
      <c r="EL12" s="1171"/>
      <c r="EM12" s="1171"/>
      <c r="EN12" s="1171"/>
      <c r="EO12" s="1171"/>
      <c r="EP12" s="1171"/>
      <c r="EQ12" s="1171"/>
      <c r="ER12" s="1171"/>
      <c r="ES12" s="1171"/>
      <c r="ET12" s="1171"/>
      <c r="EU12" s="1171"/>
      <c r="EV12" s="1171"/>
      <c r="EW12" s="1171"/>
      <c r="EX12" s="1171"/>
      <c r="EY12" s="1171"/>
      <c r="EZ12" s="1171"/>
      <c r="FA12" s="1171"/>
      <c r="FB12" s="1171"/>
      <c r="FC12" s="1171"/>
      <c r="FD12" s="1171"/>
      <c r="FE12" s="1171"/>
      <c r="FF12" s="1171"/>
      <c r="FG12" s="1171"/>
      <c r="FH12" s="1171"/>
      <c r="FI12" s="1171"/>
      <c r="FJ12" s="1171"/>
      <c r="FK12" s="1171"/>
      <c r="FL12" s="1171"/>
      <c r="FM12" s="1171"/>
      <c r="FN12" s="1171"/>
      <c r="FO12" s="1171"/>
      <c r="FP12" s="1171"/>
      <c r="FQ12" s="1171"/>
      <c r="FR12" s="1171"/>
      <c r="FS12" s="1171"/>
      <c r="FT12" s="1171"/>
      <c r="FU12" s="1171"/>
      <c r="FV12" s="1171"/>
      <c r="FW12" s="1171"/>
      <c r="FX12" s="1171"/>
      <c r="FY12" s="1171"/>
      <c r="FZ12" s="1171"/>
      <c r="GA12" s="1171"/>
      <c r="GB12" s="1171"/>
      <c r="GC12" s="1171"/>
      <c r="GD12" s="1171"/>
      <c r="GE12" s="1171"/>
      <c r="GF12" s="1171"/>
      <c r="GG12" s="1171"/>
      <c r="GH12" s="1171"/>
      <c r="GI12" s="1171"/>
      <c r="GJ12" s="1171"/>
      <c r="GK12" s="1171"/>
      <c r="GL12" s="1171"/>
      <c r="GM12" s="1171"/>
      <c r="GN12" s="1171"/>
      <c r="GO12" s="1171"/>
      <c r="GP12" s="1171"/>
      <c r="GQ12" s="1171"/>
      <c r="GR12" s="1171"/>
      <c r="GS12" s="1171"/>
      <c r="GT12" s="1171"/>
      <c r="GU12" s="1171"/>
      <c r="GV12" s="1171"/>
      <c r="GW12" s="1171"/>
      <c r="GX12" s="1171"/>
      <c r="GY12" s="1171"/>
      <c r="GZ12" s="1171"/>
      <c r="HA12" s="1171"/>
      <c r="HB12" s="1171"/>
      <c r="HC12" s="1171"/>
      <c r="HD12" s="1171"/>
      <c r="HE12" s="1171"/>
      <c r="HF12" s="1171"/>
      <c r="HG12" s="1171"/>
      <c r="HH12" s="1171"/>
      <c r="HI12" s="1171"/>
      <c r="HJ12" s="1171"/>
      <c r="HK12" s="1171"/>
      <c r="HL12" s="1171"/>
      <c r="HM12" s="1171"/>
      <c r="HN12" s="1171"/>
      <c r="HO12" s="1171"/>
      <c r="HP12" s="1171"/>
      <c r="HQ12" s="1171"/>
      <c r="HR12" s="1171"/>
      <c r="HS12" s="1171"/>
      <c r="HT12" s="1171"/>
      <c r="HU12" s="1171"/>
      <c r="HV12" s="1171"/>
      <c r="HW12" s="1171"/>
      <c r="HX12" s="1171"/>
      <c r="HY12" s="1171"/>
      <c r="HZ12" s="1171"/>
      <c r="IA12" s="1171"/>
      <c r="IB12" s="1171"/>
      <c r="IC12" s="1171"/>
      <c r="ID12" s="1171"/>
      <c r="IE12" s="1171"/>
      <c r="IF12" s="1171"/>
      <c r="IG12" s="1171"/>
      <c r="IH12" s="1171"/>
      <c r="II12" s="1171"/>
      <c r="IJ12" s="1171"/>
      <c r="IK12" s="1171"/>
      <c r="IL12" s="1171"/>
      <c r="IM12" s="1171"/>
      <c r="IN12" s="1171"/>
      <c r="IO12" s="1171"/>
      <c r="IP12" s="1171"/>
      <c r="IQ12" s="1171"/>
      <c r="IR12" s="1171"/>
      <c r="IS12" s="1171"/>
      <c r="IT12" s="1171"/>
      <c r="IU12" s="1171"/>
      <c r="IV12" s="1171"/>
      <c r="IW12" s="1171"/>
      <c r="IX12" s="1171"/>
      <c r="IY12" s="1171"/>
      <c r="IZ12" s="1171"/>
      <c r="JA12" s="1171"/>
      <c r="JB12" s="1171"/>
      <c r="JC12" s="1171"/>
      <c r="JD12" s="1171"/>
      <c r="JE12" s="1171"/>
      <c r="JF12" s="1171"/>
      <c r="JG12" s="1171"/>
      <c r="JH12" s="1171"/>
      <c r="JI12" s="1171"/>
      <c r="JJ12" s="1171"/>
      <c r="JK12" s="1171"/>
      <c r="JL12" s="1171"/>
      <c r="JM12" s="1171"/>
      <c r="JN12" s="1171"/>
      <c r="JO12" s="1171"/>
      <c r="JP12" s="1171"/>
      <c r="JQ12" s="1171"/>
      <c r="JR12" s="1171"/>
      <c r="JS12" s="1171"/>
      <c r="JT12" s="1171"/>
      <c r="JU12" s="1171"/>
      <c r="JV12" s="1171"/>
      <c r="JW12" s="1171"/>
      <c r="JX12" s="1171"/>
      <c r="JY12" s="1171"/>
      <c r="JZ12" s="1171"/>
      <c r="KA12" s="1171"/>
      <c r="KB12" s="1171"/>
      <c r="KC12" s="1171"/>
      <c r="KD12" s="1171"/>
      <c r="KE12" s="1171"/>
      <c r="KF12" s="1171"/>
      <c r="KG12" s="1171"/>
      <c r="KH12" s="1171"/>
      <c r="KI12" s="1171"/>
      <c r="KJ12" s="1171"/>
      <c r="KK12" s="1171"/>
      <c r="KL12" s="1171"/>
      <c r="KM12" s="1171"/>
      <c r="KN12" s="1171"/>
      <c r="KO12" s="1171"/>
      <c r="KP12" s="1171"/>
      <c r="KQ12" s="1171"/>
      <c r="KR12" s="1171"/>
      <c r="KS12" s="1171"/>
      <c r="KT12" s="1171"/>
      <c r="KU12" s="1171"/>
      <c r="KV12" s="1171"/>
      <c r="KW12" s="1171"/>
      <c r="KX12" s="1171"/>
      <c r="KY12" s="1171"/>
      <c r="KZ12" s="1171"/>
      <c r="LA12" s="1171"/>
      <c r="LB12" s="1171"/>
      <c r="LC12" s="1171"/>
      <c r="LD12" s="1171"/>
      <c r="LE12" s="1171"/>
      <c r="LF12" s="1171"/>
      <c r="LG12" s="1171"/>
      <c r="LH12" s="1171"/>
      <c r="LI12" s="1171"/>
      <c r="LJ12" s="1171"/>
      <c r="LK12" s="1171"/>
      <c r="LL12" s="1171"/>
      <c r="LM12" s="1171"/>
      <c r="LN12" s="1171"/>
      <c r="LO12" s="1171"/>
      <c r="LP12" s="1171"/>
      <c r="LQ12" s="1171"/>
      <c r="LR12" s="1171"/>
      <c r="LS12" s="1171"/>
      <c r="LT12" s="1171"/>
      <c r="LU12" s="1171"/>
      <c r="LV12" s="1171"/>
      <c r="LW12" s="1171"/>
      <c r="LX12" s="1171"/>
      <c r="LY12" s="1171"/>
      <c r="LZ12" s="1171"/>
      <c r="MA12" s="1171"/>
      <c r="MB12" s="1171"/>
      <c r="MC12" s="1171"/>
      <c r="MD12" s="1171"/>
      <c r="ME12" s="1171"/>
      <c r="MF12" s="1171"/>
      <c r="MG12" s="1171"/>
      <c r="MH12" s="1171"/>
      <c r="MI12" s="1171"/>
      <c r="MJ12" s="1171"/>
      <c r="MK12" s="1171"/>
      <c r="ML12" s="1171"/>
      <c r="MM12" s="1171"/>
      <c r="MN12" s="1171"/>
      <c r="MO12" s="1171"/>
      <c r="MP12" s="1171"/>
      <c r="MQ12" s="1171"/>
      <c r="MR12" s="1171"/>
      <c r="MS12" s="1171"/>
      <c r="MT12" s="1171"/>
      <c r="MU12" s="1171"/>
      <c r="MV12" s="1171"/>
      <c r="MW12" s="1171"/>
      <c r="MX12" s="1171"/>
      <c r="MY12" s="1171"/>
      <c r="MZ12" s="1171"/>
      <c r="NA12" s="1171"/>
      <c r="NB12" s="1171"/>
      <c r="NC12" s="1171"/>
      <c r="ND12" s="1171"/>
      <c r="NE12" s="1171"/>
      <c r="NF12" s="1171"/>
      <c r="NG12" s="1171"/>
      <c r="NH12" s="1171"/>
      <c r="NI12" s="1171"/>
      <c r="NJ12" s="1171"/>
      <c r="NK12" s="1171"/>
      <c r="NL12" s="1171"/>
      <c r="NM12" s="1171"/>
      <c r="NN12" s="1171"/>
      <c r="NO12" s="1171"/>
      <c r="NP12" s="1171"/>
      <c r="NQ12" s="1171"/>
      <c r="NR12" s="1171"/>
      <c r="NS12" s="1171"/>
      <c r="NT12" s="1171"/>
      <c r="NU12" s="1171"/>
      <c r="NV12" s="1171"/>
      <c r="NW12" s="1171"/>
      <c r="NX12" s="1171"/>
      <c r="NY12" s="1171"/>
      <c r="NZ12" s="1171"/>
      <c r="OA12" s="1171"/>
      <c r="OB12" s="1171"/>
      <c r="OC12" s="1171"/>
      <c r="OD12" s="1171"/>
      <c r="OE12" s="1171"/>
      <c r="OF12" s="1171"/>
      <c r="OG12" s="1171"/>
      <c r="OH12" s="1171"/>
      <c r="OI12" s="1171"/>
      <c r="OJ12" s="1171"/>
      <c r="OK12" s="1171"/>
      <c r="OL12" s="1171"/>
      <c r="OM12" s="1171"/>
      <c r="ON12" s="1171"/>
      <c r="OO12" s="1171"/>
      <c r="OP12" s="1171"/>
      <c r="OQ12" s="1171"/>
      <c r="OR12" s="1171"/>
      <c r="OS12" s="1171"/>
      <c r="OT12" s="1171"/>
      <c r="OU12" s="1171"/>
      <c r="OV12" s="1171"/>
      <c r="OW12" s="1171"/>
      <c r="OX12" s="1171"/>
      <c r="OY12" s="1171"/>
      <c r="OZ12" s="1171"/>
      <c r="PA12" s="1171"/>
      <c r="PB12" s="1171"/>
      <c r="PC12" s="1171"/>
      <c r="PD12" s="1171"/>
      <c r="PE12" s="1171"/>
      <c r="PF12" s="1171"/>
      <c r="PG12" s="1171"/>
      <c r="PH12" s="1171"/>
      <c r="PI12" s="1171"/>
      <c r="PJ12" s="1171"/>
      <c r="PK12" s="1171"/>
      <c r="PL12" s="1171"/>
      <c r="PM12" s="1171"/>
      <c r="PN12" s="1171"/>
      <c r="PO12" s="1171"/>
      <c r="PP12" s="1171"/>
      <c r="PQ12" s="1171"/>
      <c r="PR12" s="1171"/>
      <c r="PS12" s="1171"/>
      <c r="PT12" s="1171"/>
      <c r="PU12" s="1171"/>
      <c r="PV12" s="1171"/>
      <c r="PW12" s="1171"/>
      <c r="PX12" s="1171"/>
      <c r="PY12" s="1171"/>
      <c r="PZ12" s="1171"/>
      <c r="QA12" s="1171"/>
      <c r="QB12" s="1171"/>
      <c r="QC12" s="1171"/>
      <c r="QD12" s="1171"/>
      <c r="QE12" s="1171"/>
      <c r="QF12" s="1171"/>
      <c r="QG12" s="1171"/>
      <c r="QH12" s="1171"/>
      <c r="QI12" s="1171"/>
      <c r="QJ12" s="1171"/>
      <c r="QK12" s="1171"/>
      <c r="QL12" s="1171"/>
      <c r="QM12" s="1171"/>
      <c r="QN12" s="1171"/>
      <c r="QO12" s="1171"/>
      <c r="QP12" s="1171"/>
      <c r="QQ12" s="1171"/>
      <c r="QR12" s="1171"/>
      <c r="QS12" s="1171"/>
      <c r="QT12" s="1171"/>
      <c r="QU12" s="1171"/>
      <c r="QV12" s="1171"/>
      <c r="QW12" s="1171"/>
      <c r="QX12" s="1171"/>
      <c r="QY12" s="1171"/>
      <c r="QZ12" s="1171"/>
      <c r="RA12" s="1171"/>
      <c r="RB12" s="1171"/>
      <c r="RC12" s="1171"/>
      <c r="RD12" s="1171"/>
      <c r="RE12" s="1171"/>
      <c r="RF12" s="1171"/>
      <c r="RG12" s="1171"/>
      <c r="RH12" s="1171"/>
      <c r="RI12" s="1171"/>
      <c r="RJ12" s="1171"/>
      <c r="RK12" s="1171"/>
      <c r="RL12" s="1171"/>
      <c r="RM12" s="1171"/>
      <c r="RN12" s="1171"/>
      <c r="RO12" s="1171"/>
      <c r="RP12" s="1171"/>
      <c r="RQ12" s="1171"/>
      <c r="RR12" s="1171"/>
      <c r="RS12" s="1171"/>
      <c r="RT12" s="1171"/>
      <c r="RU12" s="1171"/>
      <c r="RV12" s="1171"/>
      <c r="RW12" s="1171"/>
      <c r="RX12" s="1171"/>
      <c r="RY12" s="1171"/>
      <c r="RZ12" s="1171"/>
      <c r="SA12" s="1171"/>
      <c r="SB12" s="1171"/>
      <c r="SC12" s="1171"/>
      <c r="SD12" s="1171"/>
      <c r="SE12" s="1171"/>
      <c r="SF12" s="1171"/>
      <c r="SG12" s="1171"/>
      <c r="SH12" s="1171"/>
      <c r="SI12" s="1171"/>
      <c r="SJ12" s="1171"/>
      <c r="SK12" s="1171"/>
      <c r="SL12" s="1171"/>
      <c r="SM12" s="1171"/>
      <c r="SN12" s="1171"/>
      <c r="SO12" s="1171"/>
      <c r="SP12" s="1171"/>
      <c r="SQ12" s="1171"/>
      <c r="SR12" s="1171"/>
      <c r="SS12" s="1171"/>
      <c r="ST12" s="1171"/>
      <c r="SU12" s="1171"/>
      <c r="SV12" s="1171"/>
      <c r="SW12" s="1171"/>
      <c r="SX12" s="1171"/>
      <c r="SY12" s="1171"/>
      <c r="SZ12" s="1171"/>
      <c r="TA12" s="1171"/>
      <c r="TB12" s="1171"/>
      <c r="TC12" s="1171"/>
      <c r="TD12" s="1171"/>
      <c r="TE12" s="1171"/>
      <c r="TF12" s="1171"/>
      <c r="TG12" s="1171"/>
      <c r="TH12" s="1171"/>
      <c r="TI12" s="1171"/>
      <c r="TJ12" s="1171"/>
      <c r="TK12" s="1171"/>
      <c r="TL12" s="1171"/>
      <c r="TM12" s="1171"/>
      <c r="TN12" s="1171"/>
      <c r="TO12" s="1171"/>
      <c r="TP12" s="1171"/>
      <c r="TQ12" s="1171"/>
      <c r="TR12" s="1171"/>
      <c r="TS12" s="1171"/>
      <c r="TT12" s="1171"/>
      <c r="TU12" s="1171"/>
      <c r="TV12" s="1171"/>
      <c r="TW12" s="1171"/>
      <c r="TX12" s="1171"/>
      <c r="TY12" s="1171"/>
      <c r="TZ12" s="1171"/>
      <c r="UA12" s="1171"/>
      <c r="UB12" s="1171"/>
      <c r="UC12" s="1171"/>
      <c r="UD12" s="1171"/>
      <c r="UE12" s="1171"/>
      <c r="UF12" s="1171"/>
      <c r="UG12" s="1171"/>
      <c r="UH12" s="1171"/>
      <c r="UI12" s="1171"/>
      <c r="UJ12" s="1171"/>
      <c r="UK12" s="1171"/>
      <c r="UL12" s="1171"/>
      <c r="UM12" s="1171"/>
      <c r="UN12" s="1171"/>
      <c r="UO12" s="1171"/>
      <c r="UP12" s="1171"/>
      <c r="UQ12" s="1171"/>
      <c r="UR12" s="1171"/>
      <c r="US12" s="1171"/>
      <c r="UT12" s="1171"/>
      <c r="UU12" s="1171"/>
      <c r="UV12" s="1171"/>
      <c r="UW12" s="1171"/>
      <c r="UX12" s="1171"/>
      <c r="UY12" s="1171"/>
      <c r="UZ12" s="1171"/>
      <c r="VA12" s="1171"/>
      <c r="VB12" s="1171"/>
      <c r="VC12" s="1171"/>
      <c r="VD12" s="1171"/>
      <c r="VE12" s="1171"/>
      <c r="VF12" s="1171"/>
      <c r="VG12" s="1171"/>
      <c r="VH12" s="1171"/>
      <c r="VI12" s="1171"/>
      <c r="VJ12" s="1171"/>
      <c r="VK12" s="1171"/>
      <c r="VL12" s="1171"/>
      <c r="VM12" s="1171"/>
      <c r="VN12" s="1171"/>
      <c r="VO12" s="1171"/>
      <c r="VP12" s="1171"/>
      <c r="VQ12" s="1171"/>
      <c r="VR12" s="1171"/>
      <c r="VS12" s="1171"/>
      <c r="VT12" s="1171"/>
      <c r="VU12" s="1171"/>
      <c r="VV12" s="1171"/>
      <c r="VW12" s="1171"/>
      <c r="VX12" s="1171"/>
      <c r="VY12" s="1171"/>
      <c r="VZ12" s="1171"/>
      <c r="WA12" s="1171"/>
      <c r="WB12" s="1171"/>
      <c r="WC12" s="1171"/>
      <c r="WD12" s="1171"/>
      <c r="WE12" s="1171"/>
      <c r="WF12" s="1171"/>
      <c r="WG12" s="1171"/>
      <c r="WH12" s="1171"/>
      <c r="WI12" s="1171"/>
      <c r="WJ12" s="1171"/>
      <c r="WK12" s="1171"/>
      <c r="WL12" s="1171"/>
      <c r="WM12" s="1171"/>
      <c r="WN12" s="1171"/>
      <c r="WO12" s="1171"/>
      <c r="WP12" s="1171"/>
      <c r="WQ12" s="1171"/>
      <c r="WR12" s="1171"/>
      <c r="WS12" s="1171"/>
      <c r="WT12" s="1171"/>
      <c r="WU12" s="1171"/>
      <c r="WV12" s="1171"/>
      <c r="WW12" s="1171"/>
      <c r="WX12" s="1171"/>
      <c r="WY12" s="1171"/>
      <c r="WZ12" s="1171"/>
      <c r="XA12" s="1171"/>
      <c r="XB12" s="1171"/>
      <c r="XC12" s="1171"/>
      <c r="XD12" s="1171"/>
      <c r="XE12" s="1171"/>
      <c r="XF12" s="1171"/>
      <c r="XG12" s="1171"/>
      <c r="XH12" s="1171"/>
      <c r="XI12" s="1171"/>
      <c r="XJ12" s="1171"/>
      <c r="XK12" s="1171"/>
      <c r="XL12" s="1171"/>
      <c r="XM12" s="1171"/>
      <c r="XN12" s="1171"/>
      <c r="XO12" s="1171"/>
      <c r="XP12" s="1171"/>
      <c r="XQ12" s="1171"/>
      <c r="XR12" s="1171"/>
      <c r="XS12" s="1171"/>
      <c r="XT12" s="1171"/>
      <c r="XU12" s="1171"/>
      <c r="XV12" s="1171"/>
      <c r="XW12" s="1171"/>
      <c r="XX12" s="1171"/>
      <c r="XY12" s="1171"/>
      <c r="XZ12" s="1171"/>
      <c r="YA12" s="1171"/>
      <c r="YB12" s="1171"/>
      <c r="YC12" s="1171"/>
      <c r="YD12" s="1171"/>
      <c r="YE12" s="1171"/>
      <c r="YF12" s="1171"/>
      <c r="YG12" s="1171"/>
      <c r="YH12" s="1171"/>
      <c r="YI12" s="1171"/>
      <c r="YJ12" s="1171"/>
      <c r="YK12" s="1171"/>
      <c r="YL12" s="1171"/>
      <c r="YM12" s="1171"/>
      <c r="YN12" s="1171"/>
      <c r="YO12" s="1171"/>
      <c r="YP12" s="1171"/>
      <c r="YQ12" s="1171"/>
      <c r="YR12" s="1171"/>
      <c r="YS12" s="1171"/>
      <c r="YT12" s="1171"/>
      <c r="YU12" s="1171"/>
      <c r="YV12" s="1171"/>
      <c r="YW12" s="1171"/>
      <c r="YX12" s="1171"/>
      <c r="YY12" s="1171"/>
      <c r="YZ12" s="1171"/>
      <c r="ZA12" s="1171"/>
      <c r="ZB12" s="1171"/>
      <c r="ZC12" s="1171"/>
      <c r="ZD12" s="1171"/>
      <c r="ZE12" s="1171"/>
      <c r="ZF12" s="1171"/>
      <c r="ZG12" s="1171"/>
      <c r="ZH12" s="1171"/>
      <c r="ZI12" s="1171"/>
      <c r="ZJ12" s="1171"/>
      <c r="ZK12" s="1171"/>
      <c r="ZL12" s="1171"/>
      <c r="ZM12" s="1171"/>
      <c r="ZN12" s="1171"/>
      <c r="ZO12" s="1171"/>
      <c r="ZP12" s="1171"/>
      <c r="ZQ12" s="1171"/>
      <c r="ZR12" s="1171"/>
      <c r="ZS12" s="1171"/>
      <c r="ZT12" s="1171"/>
      <c r="ZU12" s="1171"/>
      <c r="ZV12" s="1171"/>
      <c r="ZW12" s="1171"/>
      <c r="ZX12" s="1171"/>
      <c r="ZY12" s="1171"/>
      <c r="ZZ12" s="1171"/>
      <c r="AAA12" s="1171"/>
      <c r="AAB12" s="1171"/>
      <c r="AAC12" s="1171"/>
      <c r="AAD12" s="1171"/>
      <c r="AAE12" s="1171"/>
      <c r="AAF12" s="1171"/>
      <c r="AAG12" s="1171"/>
      <c r="AAH12" s="1171"/>
      <c r="AAI12" s="1171"/>
      <c r="AAJ12" s="1171"/>
      <c r="AAK12" s="1171"/>
      <c r="AAL12" s="1171"/>
      <c r="AAM12" s="1171"/>
      <c r="AAN12" s="1171"/>
      <c r="AAO12" s="1171"/>
      <c r="AAP12" s="1171"/>
      <c r="AAQ12" s="1171"/>
      <c r="AAR12" s="1171"/>
      <c r="AAS12" s="1171"/>
      <c r="AAT12" s="1171"/>
      <c r="AAU12" s="1171"/>
      <c r="AAV12" s="1171"/>
      <c r="AAW12" s="1171"/>
      <c r="AAX12" s="1171"/>
      <c r="AAY12" s="1171"/>
      <c r="AAZ12" s="1171"/>
      <c r="ABA12" s="1171"/>
      <c r="ABB12" s="1171"/>
      <c r="ABC12" s="1171"/>
      <c r="ABD12" s="1171"/>
      <c r="ABE12" s="1171"/>
      <c r="ABF12" s="1171"/>
      <c r="ABG12" s="1171"/>
      <c r="ABH12" s="1171"/>
      <c r="ABI12" s="1171"/>
      <c r="ABJ12" s="1171"/>
      <c r="ABK12" s="1171"/>
      <c r="ABL12" s="1171"/>
      <c r="ABM12" s="1171"/>
      <c r="ABN12" s="1171"/>
      <c r="ABO12" s="1171"/>
      <c r="ABP12" s="1171"/>
      <c r="ABQ12" s="1171"/>
      <c r="ABR12" s="1171"/>
      <c r="ABS12" s="1171"/>
      <c r="ABT12" s="1171"/>
      <c r="ABU12" s="1171"/>
      <c r="ABV12" s="1171"/>
      <c r="ABW12" s="1171"/>
      <c r="ABX12" s="1171"/>
      <c r="ABY12" s="1171"/>
      <c r="ABZ12" s="1171"/>
      <c r="ACA12" s="1171"/>
      <c r="ACB12" s="1171"/>
      <c r="ACC12" s="1171"/>
      <c r="ACD12" s="1171"/>
      <c r="ACE12" s="1171"/>
      <c r="ACF12" s="1171"/>
      <c r="ACG12" s="1171"/>
      <c r="ACH12" s="1171"/>
      <c r="ACI12" s="1171"/>
      <c r="ACJ12" s="1171"/>
      <c r="ACK12" s="1171"/>
      <c r="ACL12" s="1171"/>
      <c r="ACM12" s="1171"/>
      <c r="ACN12" s="1171"/>
      <c r="ACO12" s="1171"/>
      <c r="ACP12" s="1171"/>
      <c r="ACQ12" s="1171"/>
      <c r="ACR12" s="1171"/>
      <c r="ACS12" s="1171"/>
      <c r="ACT12" s="1171"/>
      <c r="ACU12" s="1171"/>
      <c r="ACV12" s="1171"/>
      <c r="ACW12" s="1171"/>
      <c r="ACX12" s="1171"/>
      <c r="ACY12" s="1171"/>
      <c r="ACZ12" s="1171"/>
      <c r="ADA12" s="1171"/>
      <c r="ADB12" s="1171"/>
      <c r="ADC12" s="1171"/>
      <c r="ADD12" s="1171"/>
      <c r="ADE12" s="1171"/>
      <c r="ADF12" s="1171"/>
      <c r="ADG12" s="1171"/>
      <c r="ADH12" s="1171"/>
      <c r="ADI12" s="1171"/>
      <c r="ADJ12" s="1171"/>
      <c r="ADK12" s="1171"/>
      <c r="ADL12" s="1171"/>
      <c r="ADM12" s="1171"/>
      <c r="ADN12" s="1171"/>
      <c r="ADO12" s="1171"/>
      <c r="ADP12" s="1171"/>
      <c r="ADQ12" s="1171"/>
      <c r="ADR12" s="1171"/>
      <c r="ADS12" s="1171"/>
      <c r="ADT12" s="1171"/>
      <c r="ADU12" s="1171"/>
      <c r="ADV12" s="1171"/>
      <c r="ADW12" s="1171"/>
      <c r="ADX12" s="1171"/>
      <c r="ADY12" s="1171"/>
      <c r="ADZ12" s="1171"/>
      <c r="AEA12" s="1171"/>
      <c r="AEB12" s="1171"/>
      <c r="AEC12" s="1171"/>
      <c r="AED12" s="1171"/>
      <c r="AEE12" s="1171"/>
      <c r="AEF12" s="1171"/>
      <c r="AEG12" s="1171"/>
      <c r="AEH12" s="1171"/>
      <c r="AEI12" s="1171"/>
      <c r="AEJ12" s="1171"/>
      <c r="AEK12" s="1171"/>
      <c r="AEL12" s="1171"/>
      <c r="AEM12" s="1171"/>
      <c r="AEN12" s="1171"/>
      <c r="AEO12" s="1171"/>
      <c r="AEP12" s="1171"/>
      <c r="AEQ12" s="1171"/>
      <c r="AER12" s="1171"/>
      <c r="AES12" s="1171"/>
      <c r="AET12" s="1171"/>
      <c r="AEU12" s="1171"/>
      <c r="AEV12" s="1171"/>
      <c r="AEW12" s="1171"/>
      <c r="AEX12" s="1171"/>
      <c r="AEY12" s="1171"/>
      <c r="AEZ12" s="1171"/>
      <c r="AFA12" s="1171"/>
      <c r="AFB12" s="1171"/>
      <c r="AFC12" s="1171"/>
      <c r="AFD12" s="1171"/>
      <c r="AFE12" s="1171"/>
      <c r="AFF12" s="1171"/>
      <c r="AFG12" s="1171"/>
      <c r="AFH12" s="1171"/>
      <c r="AFI12" s="1171"/>
      <c r="AFJ12" s="1171"/>
      <c r="AFK12" s="1171"/>
      <c r="AFL12" s="1171"/>
      <c r="AFM12" s="1171"/>
      <c r="AFN12" s="1171"/>
      <c r="AFO12" s="1171"/>
      <c r="AFP12" s="1171"/>
      <c r="AFQ12" s="1171"/>
      <c r="AFR12" s="1171"/>
      <c r="AFS12" s="1171"/>
      <c r="AFT12" s="1171"/>
      <c r="AFU12" s="1171"/>
      <c r="AFV12" s="1171"/>
      <c r="AFW12" s="1171"/>
      <c r="AFX12" s="1171"/>
      <c r="AFY12" s="1171"/>
      <c r="AFZ12" s="1171"/>
      <c r="AGA12" s="1171"/>
      <c r="AGB12" s="1171"/>
      <c r="AGC12" s="1171"/>
      <c r="AGD12" s="1171"/>
      <c r="AGE12" s="1171"/>
      <c r="AGF12" s="1171"/>
      <c r="AGG12" s="1171"/>
      <c r="AGH12" s="1171"/>
      <c r="AGI12" s="1171"/>
      <c r="AGJ12" s="1171"/>
      <c r="AGK12" s="1171"/>
      <c r="AGL12" s="1171"/>
      <c r="AGM12" s="1171"/>
      <c r="AGN12" s="1171"/>
      <c r="AGO12" s="1171"/>
      <c r="AGP12" s="1171"/>
      <c r="AGQ12" s="1171"/>
      <c r="AGR12" s="1171"/>
      <c r="AGS12" s="1171"/>
      <c r="AGT12" s="1171"/>
      <c r="AGU12" s="1171"/>
      <c r="AGV12" s="1171"/>
      <c r="AGW12" s="1171"/>
      <c r="AGX12" s="1171"/>
      <c r="AGY12" s="1171"/>
      <c r="AGZ12" s="1171"/>
      <c r="AHA12" s="1171"/>
      <c r="AHB12" s="1171"/>
      <c r="AHC12" s="1171"/>
      <c r="AHD12" s="1171"/>
      <c r="AHE12" s="1171"/>
      <c r="AHF12" s="1171"/>
      <c r="AHG12" s="1171"/>
      <c r="AHH12" s="1171"/>
      <c r="AHI12" s="1171"/>
      <c r="AHJ12" s="1171"/>
      <c r="AHK12" s="1171"/>
      <c r="AHL12" s="1171"/>
      <c r="AHM12" s="1171"/>
      <c r="AHN12" s="1171"/>
      <c r="AHO12" s="1171"/>
      <c r="AHP12" s="1171"/>
      <c r="AHQ12" s="1171"/>
      <c r="AHR12" s="1171"/>
      <c r="AHS12" s="1171"/>
      <c r="AHT12" s="1171"/>
      <c r="AHU12" s="1171"/>
      <c r="AHV12" s="1171"/>
      <c r="AHW12" s="1171"/>
      <c r="AHX12" s="1171"/>
      <c r="AHY12" s="1171"/>
      <c r="AHZ12" s="1171"/>
      <c r="AIA12" s="1171"/>
      <c r="AIB12" s="1171"/>
      <c r="AIC12" s="1171"/>
      <c r="AID12" s="1171"/>
      <c r="AIE12" s="1171"/>
      <c r="AIF12" s="1171"/>
      <c r="AIG12" s="1171"/>
      <c r="AIH12" s="1171"/>
      <c r="AII12" s="1171"/>
      <c r="AIJ12" s="1171"/>
      <c r="AIK12" s="1171"/>
      <c r="AIL12" s="1171"/>
      <c r="AIM12" s="1171"/>
      <c r="AIN12" s="1171"/>
      <c r="AIO12" s="1171"/>
      <c r="AIP12" s="1171"/>
      <c r="AIQ12" s="1171"/>
      <c r="AIR12" s="1171"/>
      <c r="AIS12" s="1171"/>
      <c r="AIT12" s="1171"/>
      <c r="AIU12" s="1171"/>
      <c r="AIV12" s="1171"/>
      <c r="AIW12" s="1171"/>
      <c r="AIX12" s="1171"/>
      <c r="AIY12" s="1171"/>
      <c r="AIZ12" s="1171"/>
      <c r="AJA12" s="1171"/>
      <c r="AJB12" s="1171"/>
      <c r="AJC12" s="1171"/>
      <c r="AJD12" s="1171"/>
      <c r="AJE12" s="1171"/>
      <c r="AJF12" s="1171"/>
      <c r="AJG12" s="1171"/>
      <c r="AJH12" s="1171"/>
      <c r="AJI12" s="1171"/>
      <c r="AJJ12" s="1171"/>
      <c r="AJK12" s="1171"/>
      <c r="AJL12" s="1171"/>
      <c r="AJM12" s="1171"/>
      <c r="AJN12" s="1171"/>
      <c r="AJO12" s="1171"/>
      <c r="AJP12" s="1171"/>
      <c r="AJQ12" s="1171"/>
      <c r="AJR12" s="1171"/>
      <c r="AJS12" s="1171"/>
      <c r="AJT12" s="1171"/>
      <c r="AJU12" s="1171"/>
      <c r="AJV12" s="1171"/>
      <c r="AJW12" s="1171"/>
      <c r="AJX12" s="1171"/>
      <c r="AJY12" s="1171"/>
      <c r="AJZ12" s="1171"/>
      <c r="AKA12" s="1171"/>
      <c r="AKB12" s="1171"/>
      <c r="AKC12" s="1171"/>
      <c r="AKD12" s="1171"/>
      <c r="AKE12" s="1171"/>
      <c r="AKF12" s="1171"/>
      <c r="AKG12" s="1171"/>
      <c r="AKH12" s="1171"/>
      <c r="AKI12" s="1171"/>
      <c r="AKJ12" s="1171"/>
      <c r="AKK12" s="1171"/>
      <c r="AKL12" s="1171"/>
      <c r="AKM12" s="1171"/>
      <c r="AKN12" s="1171"/>
      <c r="AKO12" s="1171"/>
      <c r="AKP12" s="1171"/>
      <c r="AKQ12" s="1171"/>
      <c r="AKR12" s="1171"/>
      <c r="AKS12" s="1171"/>
      <c r="AKT12" s="1171"/>
      <c r="AKU12" s="1171"/>
      <c r="AKV12" s="1171"/>
      <c r="AKW12" s="1171"/>
      <c r="AKX12" s="1171"/>
      <c r="AKY12" s="1171"/>
      <c r="AKZ12" s="1171"/>
      <c r="ALA12" s="1171"/>
      <c r="ALB12" s="1171"/>
      <c r="ALC12" s="1171"/>
      <c r="ALD12" s="1171"/>
      <c r="ALE12" s="1171"/>
      <c r="ALF12" s="1171"/>
      <c r="ALG12" s="1171"/>
      <c r="ALH12" s="1171"/>
      <c r="ALI12" s="1171"/>
      <c r="ALJ12" s="1171"/>
      <c r="ALK12" s="1171"/>
      <c r="ALL12" s="1171"/>
      <c r="ALM12" s="1171"/>
      <c r="ALN12" s="1171"/>
      <c r="ALO12" s="1171"/>
      <c r="ALP12" s="1171"/>
      <c r="ALQ12" s="1171"/>
      <c r="ALR12" s="1171"/>
      <c r="ALS12" s="1171"/>
      <c r="ALT12" s="1171"/>
      <c r="ALU12" s="1171"/>
      <c r="ALV12" s="1171"/>
      <c r="ALW12" s="1171"/>
      <c r="ALX12" s="1171"/>
      <c r="ALY12" s="1171"/>
      <c r="ALZ12" s="1171"/>
      <c r="AMA12" s="1171"/>
      <c r="AMB12" s="1171"/>
      <c r="AMC12" s="1171"/>
      <c r="AMD12" s="1171"/>
      <c r="AME12" s="1171"/>
      <c r="AMF12" s="1171"/>
      <c r="AMG12" s="1171"/>
      <c r="AMH12" s="1171"/>
      <c r="AMI12" s="1171"/>
      <c r="AMJ12" s="1171"/>
      <c r="AMK12" s="1171"/>
      <c r="AML12" s="1171"/>
      <c r="AMM12" s="1171"/>
      <c r="AMN12" s="1171"/>
      <c r="AMO12" s="1171"/>
      <c r="AMP12" s="1171"/>
      <c r="AMQ12" s="1171"/>
      <c r="AMR12" s="1171"/>
      <c r="AMS12" s="1171"/>
      <c r="AMT12" s="1171"/>
      <c r="AMU12" s="1171"/>
      <c r="AMV12" s="1171"/>
      <c r="AMW12" s="1171"/>
      <c r="AMX12" s="1171"/>
      <c r="AMY12" s="1171"/>
      <c r="AMZ12" s="1171"/>
      <c r="ANA12" s="1171"/>
      <c r="ANB12" s="1171"/>
      <c r="ANC12" s="1171"/>
      <c r="AND12" s="1171"/>
      <c r="ANE12" s="1171"/>
      <c r="ANF12" s="1171"/>
      <c r="ANG12" s="1171"/>
      <c r="ANH12" s="1171"/>
      <c r="ANI12" s="1171"/>
      <c r="ANJ12" s="1171"/>
      <c r="ANK12" s="1171"/>
      <c r="ANL12" s="1171"/>
      <c r="ANM12" s="1171"/>
      <c r="ANN12" s="1171"/>
      <c r="ANO12" s="1171"/>
      <c r="ANP12" s="1171"/>
      <c r="ANQ12" s="1171"/>
      <c r="ANR12" s="1171"/>
      <c r="ANS12" s="1171"/>
      <c r="ANT12" s="1171"/>
      <c r="ANU12" s="1171"/>
      <c r="ANV12" s="1171"/>
      <c r="ANW12" s="1171"/>
      <c r="ANX12" s="1171"/>
      <c r="ANY12" s="1171"/>
      <c r="ANZ12" s="1171"/>
      <c r="AOA12" s="1171"/>
      <c r="AOB12" s="1171"/>
      <c r="AOC12" s="1171"/>
      <c r="AOD12" s="1171"/>
      <c r="AOE12" s="1171"/>
      <c r="AOF12" s="1171"/>
      <c r="AOG12" s="1171"/>
      <c r="AOH12" s="1171"/>
      <c r="AOI12" s="1171"/>
      <c r="AOJ12" s="1171"/>
      <c r="AOK12" s="1171"/>
      <c r="AOL12" s="1171"/>
      <c r="AOM12" s="1171"/>
      <c r="AON12" s="1171"/>
      <c r="AOO12" s="1171"/>
      <c r="AOP12" s="1171"/>
      <c r="AOQ12" s="1171"/>
      <c r="AOR12" s="1171"/>
      <c r="AOS12" s="1171"/>
      <c r="AOT12" s="1171"/>
      <c r="AOU12" s="1171"/>
      <c r="AOV12" s="1171"/>
      <c r="AOW12" s="1171"/>
      <c r="AOX12" s="1171"/>
      <c r="AOY12" s="1171"/>
      <c r="AOZ12" s="1171"/>
      <c r="APA12" s="1171"/>
      <c r="APB12" s="1171"/>
      <c r="APC12" s="1171"/>
      <c r="APD12" s="1171"/>
      <c r="APE12" s="1171"/>
      <c r="APF12" s="1171"/>
      <c r="APG12" s="1171"/>
      <c r="APH12" s="1171"/>
      <c r="API12" s="1171"/>
      <c r="APJ12" s="1171"/>
      <c r="APK12" s="1171"/>
      <c r="APL12" s="1171"/>
      <c r="APM12" s="1171"/>
      <c r="APN12" s="1171"/>
      <c r="APO12" s="1171"/>
      <c r="APP12" s="1171"/>
      <c r="APQ12" s="1171"/>
      <c r="APR12" s="1171"/>
      <c r="APS12" s="1171"/>
      <c r="APT12" s="1171"/>
      <c r="APU12" s="1171"/>
      <c r="APV12" s="1171"/>
      <c r="APW12" s="1171"/>
      <c r="APX12" s="1171"/>
      <c r="APY12" s="1171"/>
      <c r="APZ12" s="1171"/>
      <c r="AQA12" s="1171"/>
      <c r="AQB12" s="1171"/>
      <c r="AQC12" s="1171"/>
      <c r="AQD12" s="1171"/>
      <c r="AQE12" s="1171"/>
      <c r="AQF12" s="1171"/>
      <c r="AQG12" s="1171"/>
      <c r="AQH12" s="1171"/>
      <c r="AQI12" s="1171"/>
      <c r="AQJ12" s="1171"/>
      <c r="AQK12" s="1171"/>
      <c r="AQL12" s="1171"/>
      <c r="AQM12" s="1171"/>
      <c r="AQN12" s="1171"/>
      <c r="AQO12" s="1171"/>
      <c r="AQP12" s="1171"/>
      <c r="AQQ12" s="1171"/>
      <c r="AQR12" s="1171"/>
      <c r="AQS12" s="1171"/>
      <c r="AQT12" s="1171"/>
      <c r="AQU12" s="1171"/>
      <c r="AQV12" s="1171"/>
      <c r="AQW12" s="1171"/>
      <c r="AQX12" s="1171"/>
      <c r="AQY12" s="1171"/>
      <c r="AQZ12" s="1171"/>
      <c r="ARA12" s="1171"/>
      <c r="ARB12" s="1171"/>
      <c r="ARC12" s="1171"/>
      <c r="ARD12" s="1171"/>
      <c r="ARE12" s="1171"/>
      <c r="ARF12" s="1171"/>
      <c r="ARG12" s="1171"/>
      <c r="ARH12" s="1171"/>
      <c r="ARI12" s="1171"/>
      <c r="ARJ12" s="1171"/>
      <c r="ARK12" s="1171"/>
      <c r="ARL12" s="1171"/>
      <c r="ARM12" s="1171"/>
      <c r="ARN12" s="1171"/>
      <c r="ARO12" s="1171"/>
      <c r="ARP12" s="1171"/>
      <c r="ARQ12" s="1171"/>
      <c r="ARR12" s="1171"/>
      <c r="ARS12" s="1171"/>
      <c r="ART12" s="1171"/>
      <c r="ARU12" s="1171"/>
      <c r="ARV12" s="1171"/>
      <c r="ARW12" s="1171"/>
      <c r="ARX12" s="1171"/>
      <c r="ARY12" s="1171"/>
      <c r="ARZ12" s="1171"/>
      <c r="ASA12" s="1171"/>
      <c r="ASB12" s="1171"/>
      <c r="ASC12" s="1171"/>
      <c r="ASD12" s="1171"/>
      <c r="ASE12" s="1171"/>
      <c r="ASF12" s="1171"/>
      <c r="ASG12" s="1171"/>
      <c r="ASH12" s="1171"/>
      <c r="ASI12" s="1171"/>
      <c r="ASJ12" s="1171"/>
      <c r="ASK12" s="1171"/>
      <c r="ASL12" s="1171"/>
      <c r="ASM12" s="1171"/>
      <c r="ASN12" s="1171"/>
      <c r="ASO12" s="1171"/>
      <c r="ASP12" s="1171"/>
      <c r="ASQ12" s="1171"/>
      <c r="ASR12" s="1171"/>
      <c r="ASS12" s="1171"/>
      <c r="AST12" s="1171"/>
      <c r="ASU12" s="1171"/>
      <c r="ASV12" s="1171"/>
      <c r="ASW12" s="1171"/>
      <c r="ASX12" s="1171"/>
      <c r="ASY12" s="1171"/>
      <c r="ASZ12" s="1171"/>
      <c r="ATA12" s="1171"/>
      <c r="ATB12" s="1171"/>
      <c r="ATC12" s="1171"/>
      <c r="ATD12" s="1171"/>
      <c r="ATE12" s="1171"/>
      <c r="ATF12" s="1171"/>
      <c r="ATG12" s="1171"/>
      <c r="ATH12" s="1171"/>
      <c r="ATI12" s="1171"/>
      <c r="ATJ12" s="1171"/>
      <c r="ATK12" s="1171"/>
      <c r="ATL12" s="1171"/>
      <c r="ATM12" s="1171"/>
      <c r="ATN12" s="1171"/>
      <c r="ATO12" s="1171"/>
      <c r="ATP12" s="1171"/>
      <c r="ATQ12" s="1171"/>
      <c r="ATR12" s="1171"/>
      <c r="ATS12" s="1171"/>
      <c r="ATT12" s="1171"/>
      <c r="ATU12" s="1171"/>
      <c r="ATV12" s="1171"/>
      <c r="ATW12" s="1171"/>
      <c r="ATX12" s="1171"/>
      <c r="ATY12" s="1171"/>
      <c r="ATZ12" s="1171"/>
      <c r="AUA12" s="1171"/>
      <c r="AUB12" s="1171"/>
      <c r="AUC12" s="1171"/>
      <c r="AUD12" s="1171"/>
      <c r="AUE12" s="1171"/>
      <c r="AUF12" s="1171"/>
      <c r="AUG12" s="1171"/>
      <c r="AUH12" s="1171"/>
      <c r="AUI12" s="1171"/>
      <c r="AUJ12" s="1171"/>
      <c r="AUK12" s="1171"/>
      <c r="AUL12" s="1171"/>
      <c r="AUM12" s="1171"/>
      <c r="AUN12" s="1171"/>
      <c r="AUO12" s="1171"/>
      <c r="AUP12" s="1171"/>
      <c r="AUQ12" s="1171"/>
      <c r="AUR12" s="1171"/>
      <c r="AUS12" s="1171"/>
      <c r="AUT12" s="1171"/>
      <c r="AUU12" s="1171"/>
      <c r="AUV12" s="1171"/>
      <c r="AUW12" s="1171"/>
      <c r="AUX12" s="1171"/>
      <c r="AUY12" s="1171"/>
      <c r="AUZ12" s="1171"/>
      <c r="AVA12" s="1171"/>
      <c r="AVB12" s="1171"/>
      <c r="AVC12" s="1171"/>
      <c r="AVD12" s="1171"/>
      <c r="AVE12" s="1171"/>
      <c r="AVF12" s="1171"/>
      <c r="AVG12" s="1171"/>
      <c r="AVH12" s="1171"/>
      <c r="AVI12" s="1171"/>
      <c r="AVJ12" s="1171"/>
      <c r="AVK12" s="1171"/>
      <c r="AVL12" s="1171"/>
      <c r="AVM12" s="1171"/>
      <c r="AVN12" s="1171"/>
      <c r="AVO12" s="1171"/>
      <c r="AVP12" s="1171"/>
      <c r="AVQ12" s="1171"/>
      <c r="AVR12" s="1171"/>
      <c r="AVS12" s="1171"/>
      <c r="AVT12" s="1171"/>
      <c r="AVU12" s="1171"/>
      <c r="AVV12" s="1171"/>
      <c r="AVW12" s="1171"/>
      <c r="AVX12" s="1171"/>
      <c r="AVY12" s="1171"/>
      <c r="AVZ12" s="1171"/>
      <c r="AWA12" s="1171"/>
      <c r="AWB12" s="1171"/>
      <c r="AWC12" s="1171"/>
      <c r="AWD12" s="1171"/>
      <c r="AWE12" s="1171"/>
      <c r="AWF12" s="1171"/>
      <c r="AWG12" s="1171"/>
      <c r="AWH12" s="1171"/>
      <c r="AWI12" s="1171"/>
      <c r="AWJ12" s="1171"/>
      <c r="AWK12" s="1171"/>
      <c r="AWL12" s="1171"/>
      <c r="AWM12" s="1171"/>
      <c r="AWN12" s="1171"/>
      <c r="AWO12" s="1171"/>
      <c r="AWP12" s="1171"/>
      <c r="AWQ12" s="1171"/>
      <c r="AWR12" s="1171"/>
      <c r="AWS12" s="1171"/>
      <c r="AWT12" s="1171"/>
      <c r="AWU12" s="1171"/>
      <c r="AWV12" s="1171"/>
      <c r="AWW12" s="1171"/>
      <c r="AWX12" s="1171"/>
      <c r="AWY12" s="1171"/>
      <c r="AWZ12" s="1171"/>
      <c r="AXA12" s="1171"/>
      <c r="AXB12" s="1171"/>
      <c r="AXC12" s="1171"/>
      <c r="AXD12" s="1171"/>
      <c r="AXE12" s="1171"/>
      <c r="AXF12" s="1171"/>
      <c r="AXG12" s="1171"/>
      <c r="AXH12" s="1171"/>
      <c r="AXI12" s="1171"/>
      <c r="AXJ12" s="1171"/>
      <c r="AXK12" s="1171"/>
      <c r="AXL12" s="1171"/>
      <c r="AXM12" s="1171"/>
      <c r="AXN12" s="1171"/>
      <c r="AXO12" s="1171"/>
      <c r="AXP12" s="1171"/>
      <c r="AXQ12" s="1171"/>
      <c r="AXR12" s="1171"/>
      <c r="AXS12" s="1171"/>
      <c r="AXT12" s="1171"/>
      <c r="AXU12" s="1171"/>
      <c r="AXV12" s="1171"/>
      <c r="AXW12" s="1171"/>
      <c r="AXX12" s="1171"/>
      <c r="AXY12" s="1171"/>
      <c r="AXZ12" s="1171"/>
      <c r="AYA12" s="1171"/>
      <c r="AYB12" s="1171"/>
      <c r="AYC12" s="1171"/>
      <c r="AYD12" s="1171"/>
      <c r="AYE12" s="1171"/>
      <c r="AYF12" s="1171"/>
      <c r="AYG12" s="1171"/>
      <c r="AYH12" s="1171"/>
      <c r="AYI12" s="1171"/>
      <c r="AYJ12" s="1171"/>
      <c r="AYK12" s="1171"/>
      <c r="AYL12" s="1171"/>
      <c r="AYM12" s="1171"/>
      <c r="AYN12" s="1171"/>
      <c r="AYO12" s="1171"/>
      <c r="AYP12" s="1171"/>
      <c r="AYQ12" s="1171"/>
      <c r="AYR12" s="1171"/>
      <c r="AYS12" s="1171"/>
      <c r="AYT12" s="1171"/>
      <c r="AYU12" s="1171"/>
      <c r="AYV12" s="1171"/>
      <c r="AYW12" s="1171"/>
      <c r="AYX12" s="1171"/>
      <c r="AYY12" s="1171"/>
      <c r="AYZ12" s="1171"/>
      <c r="AZA12" s="1171"/>
      <c r="AZB12" s="1171"/>
      <c r="AZC12" s="1171"/>
      <c r="AZD12" s="1171"/>
      <c r="AZE12" s="1171"/>
      <c r="AZF12" s="1171"/>
      <c r="AZG12" s="1171"/>
      <c r="AZH12" s="1171"/>
      <c r="AZI12" s="1171"/>
      <c r="AZJ12" s="1171"/>
      <c r="AZK12" s="1171"/>
      <c r="AZL12" s="1171"/>
      <c r="AZM12" s="1171"/>
      <c r="AZN12" s="1171"/>
      <c r="AZO12" s="1171"/>
      <c r="AZP12" s="1171"/>
      <c r="AZQ12" s="1171"/>
      <c r="AZR12" s="1171"/>
      <c r="AZS12" s="1171"/>
      <c r="AZT12" s="1171"/>
      <c r="AZU12" s="1171"/>
      <c r="AZV12" s="1171"/>
      <c r="AZW12" s="1171"/>
      <c r="AZX12" s="1171"/>
      <c r="AZY12" s="1171"/>
      <c r="AZZ12" s="1171"/>
      <c r="BAA12" s="1171"/>
      <c r="BAB12" s="1171"/>
      <c r="BAC12" s="1171"/>
      <c r="BAD12" s="1171"/>
      <c r="BAE12" s="1171"/>
      <c r="BAF12" s="1171"/>
      <c r="BAG12" s="1171"/>
      <c r="BAH12" s="1171"/>
      <c r="BAI12" s="1171"/>
      <c r="BAJ12" s="1171"/>
      <c r="BAK12" s="1171"/>
      <c r="BAL12" s="1171"/>
      <c r="BAM12" s="1171"/>
      <c r="BAN12" s="1171"/>
      <c r="BAO12" s="1171"/>
      <c r="BAP12" s="1171"/>
      <c r="BAQ12" s="1171"/>
      <c r="BAR12" s="1171"/>
      <c r="BAS12" s="1171"/>
      <c r="BAT12" s="1171"/>
      <c r="BAU12" s="1171"/>
      <c r="BAV12" s="1171"/>
      <c r="BAW12" s="1171"/>
      <c r="BAX12" s="1171"/>
      <c r="BAY12" s="1171"/>
      <c r="BAZ12" s="1171"/>
      <c r="BBA12" s="1171"/>
      <c r="BBB12" s="1171"/>
      <c r="BBC12" s="1171"/>
      <c r="BBD12" s="1171"/>
      <c r="BBE12" s="1171"/>
      <c r="BBF12" s="1171"/>
      <c r="BBG12" s="1171"/>
      <c r="BBH12" s="1171"/>
      <c r="BBI12" s="1171"/>
      <c r="BBJ12" s="1171"/>
      <c r="BBK12" s="1171"/>
      <c r="BBL12" s="1171"/>
      <c r="BBM12" s="1171"/>
      <c r="BBN12" s="1171"/>
      <c r="BBO12" s="1171"/>
      <c r="BBP12" s="1171"/>
      <c r="BBQ12" s="1171"/>
      <c r="BBR12" s="1171"/>
      <c r="BBS12" s="1171"/>
      <c r="BBT12" s="1171"/>
      <c r="BBU12" s="1171"/>
      <c r="BBV12" s="1171"/>
      <c r="BBW12" s="1171"/>
      <c r="BBX12" s="1171"/>
      <c r="BBY12" s="1171"/>
      <c r="BBZ12" s="1171"/>
      <c r="BCA12" s="1171"/>
      <c r="BCB12" s="1171"/>
      <c r="BCC12" s="1171"/>
      <c r="BCD12" s="1171"/>
      <c r="BCE12" s="1171"/>
      <c r="BCF12" s="1171"/>
      <c r="BCG12" s="1171"/>
      <c r="BCH12" s="1171"/>
      <c r="BCI12" s="1171"/>
      <c r="BCJ12" s="1171"/>
      <c r="BCK12" s="1171"/>
      <c r="BCL12" s="1171"/>
      <c r="BCM12" s="1171"/>
      <c r="BCN12" s="1171"/>
      <c r="BCO12" s="1171"/>
      <c r="BCP12" s="1171"/>
      <c r="BCQ12" s="1171"/>
      <c r="BCR12" s="1171"/>
      <c r="BCS12" s="1171"/>
      <c r="BCT12" s="1171"/>
      <c r="BCU12" s="1171"/>
      <c r="BCV12" s="1171"/>
      <c r="BCW12" s="1171"/>
      <c r="BCX12" s="1171"/>
      <c r="BCY12" s="1171"/>
      <c r="BCZ12" s="1171"/>
      <c r="BDA12" s="1171"/>
      <c r="BDB12" s="1171"/>
      <c r="BDC12" s="1171"/>
      <c r="BDD12" s="1171"/>
      <c r="BDE12" s="1171"/>
      <c r="BDF12" s="1171"/>
      <c r="BDG12" s="1171"/>
      <c r="BDH12" s="1171"/>
      <c r="BDI12" s="1171"/>
      <c r="BDJ12" s="1171"/>
      <c r="BDK12" s="1171"/>
      <c r="BDL12" s="1171"/>
      <c r="BDM12" s="1171"/>
      <c r="BDN12" s="1171"/>
      <c r="BDO12" s="1171"/>
      <c r="BDP12" s="1171"/>
      <c r="BDQ12" s="1171"/>
      <c r="BDR12" s="1171"/>
      <c r="BDS12" s="1171"/>
      <c r="BDT12" s="1171"/>
      <c r="BDU12" s="1171"/>
      <c r="BDV12" s="1171"/>
      <c r="BDW12" s="1171"/>
      <c r="BDX12" s="1171"/>
      <c r="BDY12" s="1171"/>
      <c r="BDZ12" s="1171"/>
      <c r="BEA12" s="1171"/>
      <c r="BEB12" s="1171"/>
      <c r="BEC12" s="1171"/>
      <c r="BED12" s="1171"/>
      <c r="BEE12" s="1171"/>
      <c r="BEF12" s="1171"/>
      <c r="BEG12" s="1171"/>
      <c r="BEH12" s="1171"/>
      <c r="BEI12" s="1171"/>
      <c r="BEJ12" s="1171"/>
      <c r="BEK12" s="1171"/>
      <c r="BEL12" s="1171"/>
      <c r="BEM12" s="1171"/>
      <c r="BEN12" s="1171"/>
      <c r="BEO12" s="1171"/>
      <c r="BEP12" s="1171"/>
      <c r="BEQ12" s="1171"/>
      <c r="BER12" s="1171"/>
      <c r="BES12" s="1171"/>
      <c r="BET12" s="1171"/>
      <c r="BEU12" s="1171"/>
      <c r="BEV12" s="1171"/>
      <c r="BEW12" s="1171"/>
      <c r="BEX12" s="1171"/>
      <c r="BEY12" s="1171"/>
      <c r="BEZ12" s="1171"/>
      <c r="BFA12" s="1171"/>
      <c r="BFB12" s="1171"/>
      <c r="BFC12" s="1171"/>
      <c r="BFD12" s="1171"/>
      <c r="BFE12" s="1171"/>
      <c r="BFF12" s="1171"/>
      <c r="BFG12" s="1171"/>
      <c r="BFH12" s="1171"/>
      <c r="BFI12" s="1171"/>
      <c r="BFJ12" s="1171"/>
      <c r="BFK12" s="1171"/>
      <c r="BFL12" s="1171"/>
      <c r="BFM12" s="1171"/>
      <c r="BFN12" s="1171"/>
      <c r="BFO12" s="1171"/>
      <c r="BFP12" s="1171"/>
      <c r="BFQ12" s="1171"/>
      <c r="BFR12" s="1171"/>
      <c r="BFS12" s="1171"/>
      <c r="BFT12" s="1171"/>
      <c r="BFU12" s="1171"/>
      <c r="BFV12" s="1171"/>
      <c r="BFW12" s="1171"/>
      <c r="BFX12" s="1171"/>
      <c r="BFY12" s="1171"/>
      <c r="BFZ12" s="1171"/>
      <c r="BGA12" s="1171"/>
      <c r="BGB12" s="1171"/>
      <c r="BGC12" s="1171"/>
      <c r="BGD12" s="1171"/>
      <c r="BGE12" s="1171"/>
      <c r="BGF12" s="1171"/>
      <c r="BGG12" s="1171"/>
      <c r="BGH12" s="1171"/>
      <c r="BGI12" s="1171"/>
      <c r="BGJ12" s="1171"/>
      <c r="BGK12" s="1171"/>
      <c r="BGL12" s="1171"/>
      <c r="BGM12" s="1171"/>
      <c r="BGN12" s="1171"/>
      <c r="BGO12" s="1171"/>
      <c r="BGP12" s="1171"/>
      <c r="BGQ12" s="1171"/>
      <c r="BGR12" s="1171"/>
      <c r="BGS12" s="1171"/>
      <c r="BGT12" s="1171"/>
      <c r="BGU12" s="1171"/>
      <c r="BGV12" s="1171"/>
      <c r="BGW12" s="1171"/>
      <c r="BGX12" s="1171"/>
      <c r="BGY12" s="1171"/>
      <c r="BGZ12" s="1171"/>
      <c r="BHA12" s="1171"/>
      <c r="BHB12" s="1171"/>
      <c r="BHC12" s="1171"/>
      <c r="BHD12" s="1171"/>
      <c r="BHE12" s="1171"/>
      <c r="BHF12" s="1171"/>
      <c r="BHG12" s="1171"/>
      <c r="BHH12" s="1171"/>
      <c r="BHI12" s="1171"/>
      <c r="BHJ12" s="1171"/>
      <c r="BHK12" s="1171"/>
      <c r="BHL12" s="1171"/>
      <c r="BHM12" s="1171"/>
      <c r="BHN12" s="1171"/>
      <c r="BHO12" s="1171"/>
      <c r="BHP12" s="1171"/>
      <c r="BHQ12" s="1171"/>
      <c r="BHR12" s="1171"/>
      <c r="BHS12" s="1171"/>
      <c r="BHT12" s="1171"/>
      <c r="BHU12" s="1171"/>
      <c r="BHV12" s="1171"/>
      <c r="BHW12" s="1171"/>
      <c r="BHX12" s="1171"/>
      <c r="BHY12" s="1171"/>
      <c r="BHZ12" s="1171"/>
      <c r="BIA12" s="1171"/>
      <c r="BIB12" s="1171"/>
      <c r="BIC12" s="1171"/>
      <c r="BID12" s="1171"/>
      <c r="BIE12" s="1171"/>
      <c r="BIF12" s="1171"/>
      <c r="BIG12" s="1171"/>
      <c r="BIH12" s="1171"/>
      <c r="BII12" s="1171"/>
      <c r="BIJ12" s="1171"/>
      <c r="BIK12" s="1171"/>
      <c r="BIL12" s="1171"/>
      <c r="BIM12" s="1171"/>
      <c r="BIN12" s="1171"/>
      <c r="BIO12" s="1171"/>
      <c r="BIP12" s="1171"/>
      <c r="BIQ12" s="1171"/>
      <c r="BIR12" s="1171"/>
      <c r="BIS12" s="1171"/>
      <c r="BIT12" s="1171"/>
      <c r="BIU12" s="1171"/>
      <c r="BIV12" s="1171"/>
      <c r="BIW12" s="1171"/>
      <c r="BIX12" s="1171"/>
      <c r="BIY12" s="1171"/>
      <c r="BIZ12" s="1171"/>
      <c r="BJA12" s="1171"/>
      <c r="BJB12" s="1171"/>
      <c r="BJC12" s="1171"/>
      <c r="BJD12" s="1171"/>
      <c r="BJE12" s="1171"/>
      <c r="BJF12" s="1171"/>
      <c r="BJG12" s="1171"/>
      <c r="BJH12" s="1171"/>
      <c r="BJI12" s="1171"/>
      <c r="BJJ12" s="1171"/>
      <c r="BJK12" s="1171"/>
      <c r="BJL12" s="1171"/>
      <c r="BJM12" s="1171"/>
      <c r="BJN12" s="1171"/>
      <c r="BJO12" s="1171"/>
      <c r="BJP12" s="1171"/>
      <c r="BJQ12" s="1171"/>
      <c r="BJR12" s="1171"/>
      <c r="BJS12" s="1171"/>
      <c r="BJT12" s="1171"/>
      <c r="BJU12" s="1171"/>
      <c r="BJV12" s="1171"/>
      <c r="BJW12" s="1171"/>
      <c r="BJX12" s="1171"/>
      <c r="BJY12" s="1171"/>
      <c r="BJZ12" s="1171"/>
      <c r="BKA12" s="1171"/>
      <c r="BKB12" s="1171"/>
      <c r="BKC12" s="1171"/>
      <c r="BKD12" s="1171"/>
      <c r="BKE12" s="1171"/>
      <c r="BKF12" s="1171"/>
      <c r="BKG12" s="1171"/>
      <c r="BKH12" s="1171"/>
      <c r="BKI12" s="1171"/>
      <c r="BKJ12" s="1171"/>
      <c r="BKK12" s="1171"/>
      <c r="BKL12" s="1171"/>
      <c r="BKM12" s="1171"/>
      <c r="BKN12" s="1171"/>
      <c r="BKO12" s="1171"/>
      <c r="BKP12" s="1171"/>
      <c r="BKQ12" s="1171"/>
      <c r="BKR12" s="1171"/>
      <c r="BKS12" s="1171"/>
      <c r="BKT12" s="1171"/>
      <c r="BKU12" s="1171"/>
      <c r="BKV12" s="1171"/>
      <c r="BKW12" s="1171"/>
      <c r="BKX12" s="1171"/>
      <c r="BKY12" s="1171"/>
      <c r="BKZ12" s="1171"/>
      <c r="BLA12" s="1171"/>
      <c r="BLB12" s="1171"/>
      <c r="BLC12" s="1171"/>
      <c r="BLD12" s="1171"/>
      <c r="BLE12" s="1171"/>
      <c r="BLF12" s="1171"/>
      <c r="BLG12" s="1171"/>
      <c r="BLH12" s="1171"/>
      <c r="BLI12" s="1171"/>
      <c r="BLJ12" s="1171"/>
      <c r="BLK12" s="1171"/>
      <c r="BLL12" s="1171"/>
      <c r="BLM12" s="1171"/>
      <c r="BLN12" s="1171"/>
      <c r="BLO12" s="1171"/>
      <c r="BLP12" s="1171"/>
      <c r="BLQ12" s="1171"/>
      <c r="BLR12" s="1171"/>
      <c r="BLS12" s="1171"/>
      <c r="BLT12" s="1171"/>
      <c r="BLU12" s="1171"/>
      <c r="BLV12" s="1171"/>
      <c r="BLW12" s="1171"/>
      <c r="BLX12" s="1171"/>
      <c r="BLY12" s="1171"/>
      <c r="BLZ12" s="1171"/>
      <c r="BMA12" s="1171"/>
      <c r="BMB12" s="1171"/>
      <c r="BMC12" s="1171"/>
      <c r="BMD12" s="1171"/>
      <c r="BME12" s="1171"/>
      <c r="BMF12" s="1171"/>
      <c r="BMG12" s="1171"/>
      <c r="BMH12" s="1171"/>
      <c r="BMI12" s="1171"/>
      <c r="BMJ12" s="1171"/>
      <c r="BMK12" s="1171"/>
      <c r="BML12" s="1171"/>
      <c r="BMM12" s="1171"/>
      <c r="BMN12" s="1171"/>
      <c r="BMO12" s="1171"/>
      <c r="BMP12" s="1171"/>
      <c r="BMQ12" s="1171"/>
      <c r="BMR12" s="1171"/>
      <c r="BMS12" s="1171"/>
      <c r="BMT12" s="1171"/>
      <c r="BMU12" s="1171"/>
      <c r="BMV12" s="1171"/>
      <c r="BMW12" s="1171"/>
      <c r="BMX12" s="1171"/>
      <c r="BMY12" s="1171"/>
      <c r="BMZ12" s="1171"/>
      <c r="BNA12" s="1171"/>
      <c r="BNB12" s="1171"/>
      <c r="BNC12" s="1171"/>
      <c r="BND12" s="1171"/>
      <c r="BNE12" s="1171"/>
      <c r="BNF12" s="1171"/>
      <c r="BNG12" s="1171"/>
      <c r="BNH12" s="1171"/>
      <c r="BNI12" s="1171"/>
      <c r="BNJ12" s="1171"/>
      <c r="BNK12" s="1171"/>
      <c r="BNL12" s="1171"/>
      <c r="BNM12" s="1171"/>
      <c r="BNN12" s="1171"/>
      <c r="BNO12" s="1171"/>
      <c r="BNP12" s="1171"/>
      <c r="BNQ12" s="1171"/>
      <c r="BNR12" s="1171"/>
      <c r="BNS12" s="1171"/>
      <c r="BNT12" s="1171"/>
      <c r="BNU12" s="1171"/>
      <c r="BNV12" s="1171"/>
      <c r="BNW12" s="1171"/>
      <c r="BNX12" s="1171"/>
      <c r="BNY12" s="1171"/>
      <c r="BNZ12" s="1171"/>
      <c r="BOA12" s="1171"/>
      <c r="BOB12" s="1171"/>
      <c r="BOC12" s="1171"/>
      <c r="BOD12" s="1171"/>
      <c r="BOE12" s="1171"/>
      <c r="BOF12" s="1171"/>
      <c r="BOG12" s="1171"/>
      <c r="BOH12" s="1171"/>
      <c r="BOI12" s="1171"/>
      <c r="BOJ12" s="1171"/>
      <c r="BOK12" s="1171"/>
      <c r="BOL12" s="1171"/>
      <c r="BOM12" s="1171"/>
      <c r="BON12" s="1171"/>
      <c r="BOO12" s="1171"/>
      <c r="BOP12" s="1171"/>
      <c r="BOQ12" s="1171"/>
      <c r="BOR12" s="1171"/>
      <c r="BOS12" s="1171"/>
      <c r="BOT12" s="1171"/>
      <c r="BOU12" s="1171"/>
      <c r="BOV12" s="1171"/>
      <c r="BOW12" s="1171"/>
      <c r="BOX12" s="1171"/>
      <c r="BOY12" s="1171"/>
      <c r="BOZ12" s="1171"/>
      <c r="BPA12" s="1171"/>
      <c r="BPB12" s="1171"/>
      <c r="BPC12" s="1171"/>
      <c r="BPD12" s="1171"/>
      <c r="BPE12" s="1171"/>
      <c r="BPF12" s="1171"/>
      <c r="BPG12" s="1171"/>
      <c r="BPH12" s="1171"/>
      <c r="BPI12" s="1171"/>
      <c r="BPJ12" s="1171"/>
      <c r="BPK12" s="1171"/>
      <c r="BPL12" s="1171"/>
      <c r="BPM12" s="1171"/>
      <c r="BPN12" s="1171"/>
      <c r="BPO12" s="1171"/>
      <c r="BPP12" s="1171"/>
      <c r="BPQ12" s="1171"/>
      <c r="BPR12" s="1171"/>
      <c r="BPS12" s="1171"/>
      <c r="BPT12" s="1171"/>
      <c r="BPU12" s="1171"/>
      <c r="BPV12" s="1171"/>
      <c r="BPW12" s="1171"/>
      <c r="BPX12" s="1171"/>
      <c r="BPY12" s="1171"/>
      <c r="BPZ12" s="1171"/>
      <c r="BQA12" s="1171"/>
      <c r="BQB12" s="1171"/>
      <c r="BQC12" s="1171"/>
      <c r="BQD12" s="1171"/>
      <c r="BQE12" s="1171"/>
      <c r="BQF12" s="1171"/>
      <c r="BQG12" s="1171"/>
      <c r="BQH12" s="1171"/>
      <c r="BQI12" s="1171"/>
      <c r="BQJ12" s="1171"/>
      <c r="BQK12" s="1171"/>
      <c r="BQL12" s="1171"/>
      <c r="BQM12" s="1171"/>
      <c r="BQN12" s="1171"/>
      <c r="BQO12" s="1171"/>
      <c r="BQP12" s="1171"/>
      <c r="BQQ12" s="1171"/>
      <c r="BQR12" s="1171"/>
      <c r="BQS12" s="1171"/>
      <c r="BQT12" s="1171"/>
      <c r="BQU12" s="1171"/>
      <c r="BQV12" s="1171"/>
      <c r="BQW12" s="1171"/>
      <c r="BQX12" s="1171"/>
      <c r="BQY12" s="1171"/>
      <c r="BQZ12" s="1171"/>
      <c r="BRA12" s="1171"/>
      <c r="BRB12" s="1171"/>
      <c r="BRC12" s="1171"/>
      <c r="BRD12" s="1171"/>
      <c r="BRE12" s="1171"/>
      <c r="BRF12" s="1171"/>
      <c r="BRG12" s="1171"/>
      <c r="BRH12" s="1171"/>
      <c r="BRI12" s="1171"/>
      <c r="BRJ12" s="1171"/>
      <c r="BRK12" s="1171"/>
      <c r="BRL12" s="1171"/>
      <c r="BRM12" s="1171"/>
      <c r="BRN12" s="1171"/>
      <c r="BRO12" s="1171"/>
      <c r="BRP12" s="1171"/>
      <c r="BRQ12" s="1171"/>
      <c r="BRR12" s="1171"/>
      <c r="BRS12" s="1171"/>
      <c r="BRT12" s="1171"/>
      <c r="BRU12" s="1171"/>
      <c r="BRV12" s="1171"/>
      <c r="BRW12" s="1171"/>
      <c r="BRX12" s="1171"/>
      <c r="BRY12" s="1171"/>
      <c r="BRZ12" s="1171"/>
      <c r="BSA12" s="1171"/>
      <c r="BSB12" s="1171"/>
      <c r="BSC12" s="1171"/>
      <c r="BSD12" s="1171"/>
      <c r="BSE12" s="1171"/>
      <c r="BSF12" s="1171"/>
      <c r="BSG12" s="1171"/>
      <c r="BSH12" s="1171"/>
      <c r="BSI12" s="1171"/>
      <c r="BSJ12" s="1171"/>
      <c r="BSK12" s="1171"/>
      <c r="BSL12" s="1171"/>
      <c r="BSM12" s="1171"/>
      <c r="BSN12" s="1171"/>
      <c r="BSO12" s="1171"/>
      <c r="BSP12" s="1171"/>
      <c r="BSQ12" s="1171"/>
      <c r="BSR12" s="1171"/>
      <c r="BSS12" s="1171"/>
      <c r="BST12" s="1171"/>
      <c r="BSU12" s="1171"/>
      <c r="BSV12" s="1171"/>
      <c r="BSW12" s="1171"/>
      <c r="BSX12" s="1171"/>
      <c r="BSY12" s="1171"/>
      <c r="BSZ12" s="1171"/>
      <c r="BTA12" s="1171"/>
      <c r="BTB12" s="1171"/>
      <c r="BTC12" s="1171"/>
      <c r="BTD12" s="1171"/>
      <c r="BTE12" s="1171"/>
      <c r="BTF12" s="1171"/>
      <c r="BTG12" s="1171"/>
      <c r="BTH12" s="1171"/>
      <c r="BTI12" s="1171"/>
      <c r="BTJ12" s="1171"/>
      <c r="BTK12" s="1171"/>
      <c r="BTL12" s="1171"/>
      <c r="BTM12" s="1171"/>
      <c r="BTN12" s="1171"/>
      <c r="BTO12" s="1171"/>
      <c r="BTP12" s="1171"/>
      <c r="BTQ12" s="1171"/>
      <c r="BTR12" s="1171"/>
      <c r="BTS12" s="1171"/>
      <c r="BTT12" s="1171"/>
      <c r="BTU12" s="1171"/>
      <c r="BTV12" s="1171"/>
      <c r="BTW12" s="1171"/>
      <c r="BTX12" s="1171"/>
      <c r="BTY12" s="1171"/>
      <c r="BTZ12" s="1171"/>
      <c r="BUA12" s="1171"/>
      <c r="BUB12" s="1171"/>
      <c r="BUC12" s="1171"/>
      <c r="BUD12" s="1171"/>
      <c r="BUE12" s="1171"/>
      <c r="BUF12" s="1171"/>
      <c r="BUG12" s="1171"/>
      <c r="BUH12" s="1171"/>
      <c r="BUI12" s="1171"/>
      <c r="BUJ12" s="1171"/>
      <c r="BUK12" s="1171"/>
      <c r="BUL12" s="1171"/>
      <c r="BUM12" s="1171"/>
      <c r="BUN12" s="1171"/>
      <c r="BUO12" s="1171"/>
      <c r="BUP12" s="1171"/>
      <c r="BUQ12" s="1171"/>
      <c r="BUR12" s="1171"/>
      <c r="BUS12" s="1171"/>
      <c r="BUT12" s="1171"/>
      <c r="BUU12" s="1171"/>
      <c r="BUV12" s="1171"/>
      <c r="BUW12" s="1171"/>
      <c r="BUX12" s="1171"/>
      <c r="BUY12" s="1171"/>
      <c r="BUZ12" s="1171"/>
      <c r="BVA12" s="1171"/>
      <c r="BVB12" s="1171"/>
      <c r="BVC12" s="1171"/>
      <c r="BVD12" s="1171"/>
      <c r="BVE12" s="1171"/>
      <c r="BVF12" s="1171"/>
      <c r="BVG12" s="1171"/>
      <c r="BVH12" s="1171"/>
      <c r="BVI12" s="1171"/>
      <c r="BVJ12" s="1171"/>
      <c r="BVK12" s="1171"/>
      <c r="BVL12" s="1171"/>
      <c r="BVM12" s="1171"/>
      <c r="BVN12" s="1171"/>
      <c r="BVO12" s="1171"/>
      <c r="BVP12" s="1171"/>
      <c r="BVQ12" s="1171"/>
      <c r="BVR12" s="1171"/>
      <c r="BVS12" s="1171"/>
      <c r="BVT12" s="1171"/>
      <c r="BVU12" s="1171"/>
      <c r="BVV12" s="1171"/>
      <c r="BVW12" s="1171"/>
      <c r="BVX12" s="1171"/>
      <c r="BVY12" s="1171"/>
      <c r="BVZ12" s="1171"/>
      <c r="BWA12" s="1171"/>
      <c r="BWB12" s="1171"/>
      <c r="BWC12" s="1171"/>
      <c r="BWD12" s="1171"/>
      <c r="BWE12" s="1171"/>
      <c r="BWF12" s="1171"/>
      <c r="BWG12" s="1171"/>
      <c r="BWH12" s="1171"/>
      <c r="BWI12" s="1171"/>
      <c r="BWJ12" s="1171"/>
      <c r="BWK12" s="1171"/>
      <c r="BWL12" s="1171"/>
      <c r="BWM12" s="1171"/>
      <c r="BWN12" s="1171"/>
      <c r="BWO12" s="1171"/>
      <c r="BWP12" s="1171"/>
      <c r="BWQ12" s="1171"/>
      <c r="BWR12" s="1171"/>
      <c r="BWS12" s="1171"/>
      <c r="BWT12" s="1171"/>
      <c r="BWU12" s="1171"/>
      <c r="BWV12" s="1171"/>
      <c r="BWW12" s="1171"/>
      <c r="BWX12" s="1171"/>
      <c r="BWY12" s="1171"/>
      <c r="BWZ12" s="1171"/>
      <c r="BXA12" s="1171"/>
      <c r="BXB12" s="1171"/>
      <c r="BXC12" s="1171"/>
      <c r="BXD12" s="1171"/>
      <c r="BXE12" s="1171"/>
      <c r="BXF12" s="1171"/>
      <c r="BXG12" s="1171"/>
      <c r="BXH12" s="1171"/>
      <c r="BXI12" s="1171"/>
      <c r="BXJ12" s="1171"/>
      <c r="BXK12" s="1171"/>
      <c r="BXL12" s="1171"/>
      <c r="BXM12" s="1171"/>
      <c r="BXN12" s="1171"/>
      <c r="BXO12" s="1171"/>
      <c r="BXP12" s="1171"/>
      <c r="BXQ12" s="1171"/>
      <c r="BXR12" s="1171"/>
      <c r="BXS12" s="1171"/>
      <c r="BXT12" s="1171"/>
      <c r="BXU12" s="1171"/>
      <c r="BXV12" s="1171"/>
      <c r="BXW12" s="1171"/>
      <c r="BXX12" s="1171"/>
      <c r="BXY12" s="1171"/>
      <c r="BXZ12" s="1171"/>
      <c r="BYA12" s="1171"/>
      <c r="BYB12" s="1171"/>
      <c r="BYC12" s="1171"/>
      <c r="BYD12" s="1171"/>
      <c r="BYE12" s="1171"/>
      <c r="BYF12" s="1171"/>
      <c r="BYG12" s="1171"/>
      <c r="BYH12" s="1171"/>
      <c r="BYI12" s="1171"/>
      <c r="BYJ12" s="1171"/>
      <c r="BYK12" s="1171"/>
      <c r="BYL12" s="1171"/>
      <c r="BYM12" s="1171"/>
      <c r="BYN12" s="1171"/>
      <c r="BYO12" s="1171"/>
      <c r="BYP12" s="1171"/>
      <c r="BYQ12" s="1171"/>
      <c r="BYR12" s="1171"/>
      <c r="BYS12" s="1171"/>
      <c r="BYT12" s="1171"/>
      <c r="BYU12" s="1171"/>
      <c r="BYV12" s="1171"/>
      <c r="BYW12" s="1171"/>
      <c r="BYX12" s="1171"/>
      <c r="BYY12" s="1171"/>
      <c r="BYZ12" s="1171"/>
      <c r="BZA12" s="1171"/>
      <c r="BZB12" s="1171"/>
      <c r="BZC12" s="1171"/>
      <c r="BZD12" s="1171"/>
      <c r="BZE12" s="1171"/>
      <c r="BZF12" s="1171"/>
      <c r="BZG12" s="1171"/>
      <c r="BZH12" s="1171"/>
      <c r="BZI12" s="1171"/>
      <c r="BZJ12" s="1171"/>
      <c r="BZK12" s="1171"/>
      <c r="BZL12" s="1171"/>
      <c r="BZM12" s="1171"/>
      <c r="BZN12" s="1171"/>
      <c r="BZO12" s="1171"/>
      <c r="BZP12" s="1171"/>
      <c r="BZQ12" s="1171"/>
      <c r="BZR12" s="1171"/>
      <c r="BZS12" s="1171"/>
      <c r="BZT12" s="1171"/>
      <c r="BZU12" s="1171"/>
      <c r="BZV12" s="1171"/>
      <c r="BZW12" s="1171"/>
      <c r="BZX12" s="1171"/>
      <c r="BZY12" s="1171"/>
      <c r="BZZ12" s="1171"/>
      <c r="CAA12" s="1171"/>
      <c r="CAB12" s="1171"/>
      <c r="CAC12" s="1171"/>
      <c r="CAD12" s="1171"/>
      <c r="CAE12" s="1171"/>
      <c r="CAF12" s="1171"/>
      <c r="CAG12" s="1171"/>
      <c r="CAH12" s="1171"/>
      <c r="CAI12" s="1171"/>
      <c r="CAJ12" s="1171"/>
      <c r="CAK12" s="1171"/>
      <c r="CAL12" s="1171"/>
      <c r="CAM12" s="1171"/>
      <c r="CAN12" s="1171"/>
      <c r="CAO12" s="1171"/>
      <c r="CAP12" s="1171"/>
      <c r="CAQ12" s="1171"/>
      <c r="CAR12" s="1171"/>
      <c r="CAS12" s="1171"/>
      <c r="CAT12" s="1171"/>
      <c r="CAU12" s="1171"/>
      <c r="CAV12" s="1171"/>
      <c r="CAW12" s="1171"/>
      <c r="CAX12" s="1171"/>
      <c r="CAY12" s="1171"/>
      <c r="CAZ12" s="1171"/>
      <c r="CBA12" s="1171"/>
      <c r="CBB12" s="1171"/>
      <c r="CBC12" s="1171"/>
      <c r="CBD12" s="1171"/>
      <c r="CBE12" s="1171"/>
      <c r="CBF12" s="1171"/>
      <c r="CBG12" s="1171"/>
      <c r="CBH12" s="1171"/>
      <c r="CBI12" s="1171"/>
      <c r="CBJ12" s="1171"/>
      <c r="CBK12" s="1171"/>
      <c r="CBL12" s="1171"/>
      <c r="CBM12" s="1171"/>
      <c r="CBN12" s="1171"/>
      <c r="CBO12" s="1171"/>
      <c r="CBP12" s="1171"/>
      <c r="CBQ12" s="1171"/>
      <c r="CBR12" s="1171"/>
      <c r="CBS12" s="1171"/>
      <c r="CBT12" s="1171"/>
      <c r="CBU12" s="1171"/>
      <c r="CBV12" s="1171"/>
      <c r="CBW12" s="1171"/>
      <c r="CBX12" s="1171"/>
      <c r="CBY12" s="1171"/>
      <c r="CBZ12" s="1171"/>
      <c r="CCA12" s="1171"/>
      <c r="CCB12" s="1171"/>
      <c r="CCC12" s="1171"/>
      <c r="CCD12" s="1171"/>
      <c r="CCE12" s="1171"/>
      <c r="CCF12" s="1171"/>
      <c r="CCG12" s="1171"/>
      <c r="CCH12" s="1171"/>
      <c r="CCI12" s="1171"/>
      <c r="CCJ12" s="1171"/>
      <c r="CCK12" s="1171"/>
      <c r="CCL12" s="1171"/>
      <c r="CCM12" s="1171"/>
      <c r="CCN12" s="1171"/>
      <c r="CCO12" s="1171"/>
      <c r="CCP12" s="1171"/>
      <c r="CCQ12" s="1171"/>
      <c r="CCR12" s="1171"/>
      <c r="CCS12" s="1171"/>
      <c r="CCT12" s="1171"/>
      <c r="CCU12" s="1171"/>
      <c r="CCV12" s="1171"/>
      <c r="CCW12" s="1171"/>
      <c r="CCX12" s="1171"/>
      <c r="CCY12" s="1171"/>
      <c r="CCZ12" s="1171"/>
      <c r="CDA12" s="1171"/>
      <c r="CDB12" s="1171"/>
      <c r="CDC12" s="1171"/>
      <c r="CDD12" s="1171"/>
      <c r="CDE12" s="1171"/>
      <c r="CDF12" s="1171"/>
      <c r="CDG12" s="1171"/>
      <c r="CDH12" s="1171"/>
      <c r="CDI12" s="1171"/>
      <c r="CDJ12" s="1171"/>
      <c r="CDK12" s="1171"/>
      <c r="CDL12" s="1171"/>
      <c r="CDM12" s="1171"/>
      <c r="CDN12" s="1171"/>
      <c r="CDO12" s="1171"/>
      <c r="CDP12" s="1171"/>
      <c r="CDQ12" s="1171"/>
      <c r="CDR12" s="1171"/>
      <c r="CDS12" s="1171"/>
      <c r="CDT12" s="1171"/>
      <c r="CDU12" s="1171"/>
      <c r="CDV12" s="1171"/>
      <c r="CDW12" s="1171"/>
      <c r="CDX12" s="1171"/>
      <c r="CDY12" s="1171"/>
      <c r="CDZ12" s="1171"/>
      <c r="CEA12" s="1171"/>
      <c r="CEB12" s="1171"/>
      <c r="CEC12" s="1171"/>
      <c r="CED12" s="1171"/>
      <c r="CEE12" s="1171"/>
      <c r="CEF12" s="1171"/>
      <c r="CEG12" s="1171"/>
      <c r="CEH12" s="1171"/>
      <c r="CEI12" s="1171"/>
      <c r="CEJ12" s="1171"/>
      <c r="CEK12" s="1171"/>
      <c r="CEL12" s="1171"/>
      <c r="CEM12" s="1171"/>
      <c r="CEN12" s="1171"/>
      <c r="CEO12" s="1171"/>
      <c r="CEP12" s="1171"/>
      <c r="CEQ12" s="1171"/>
      <c r="CER12" s="1171"/>
      <c r="CES12" s="1171"/>
      <c r="CET12" s="1171"/>
      <c r="CEU12" s="1171"/>
      <c r="CEV12" s="1171"/>
      <c r="CEW12" s="1171"/>
      <c r="CEX12" s="1171"/>
      <c r="CEY12" s="1171"/>
      <c r="CEZ12" s="1171"/>
      <c r="CFA12" s="1171"/>
      <c r="CFB12" s="1171"/>
      <c r="CFC12" s="1171"/>
      <c r="CFD12" s="1171"/>
      <c r="CFE12" s="1171"/>
      <c r="CFF12" s="1171"/>
      <c r="CFG12" s="1171"/>
      <c r="CFH12" s="1171"/>
      <c r="CFI12" s="1171"/>
      <c r="CFJ12" s="1171"/>
      <c r="CFK12" s="1171"/>
      <c r="CFL12" s="1171"/>
      <c r="CFM12" s="1171"/>
      <c r="CFN12" s="1171"/>
      <c r="CFO12" s="1171"/>
      <c r="CFP12" s="1171"/>
      <c r="CFQ12" s="1171"/>
      <c r="CFR12" s="1171"/>
      <c r="CFS12" s="1171"/>
      <c r="CFT12" s="1171"/>
      <c r="CFU12" s="1171"/>
      <c r="CFV12" s="1171"/>
      <c r="CFW12" s="1171"/>
      <c r="CFX12" s="1171"/>
      <c r="CFY12" s="1171"/>
      <c r="CFZ12" s="1171"/>
      <c r="CGA12" s="1171"/>
      <c r="CGB12" s="1171"/>
      <c r="CGC12" s="1171"/>
      <c r="CGD12" s="1171"/>
      <c r="CGE12" s="1171"/>
      <c r="CGF12" s="1171"/>
      <c r="CGG12" s="1171"/>
      <c r="CGH12" s="1171"/>
      <c r="CGI12" s="1171"/>
      <c r="CGJ12" s="1171"/>
      <c r="CGK12" s="1171"/>
      <c r="CGL12" s="1171"/>
      <c r="CGM12" s="1171"/>
      <c r="CGN12" s="1171"/>
      <c r="CGO12" s="1171"/>
      <c r="CGP12" s="1171"/>
      <c r="CGQ12" s="1171"/>
      <c r="CGR12" s="1171"/>
      <c r="CGS12" s="1171"/>
      <c r="CGT12" s="1171"/>
      <c r="CGU12" s="1171"/>
      <c r="CGV12" s="1171"/>
      <c r="CGW12" s="1171"/>
      <c r="CGX12" s="1171"/>
      <c r="CGY12" s="1171"/>
      <c r="CGZ12" s="1171"/>
      <c r="CHA12" s="1171"/>
      <c r="CHB12" s="1171"/>
      <c r="CHC12" s="1171"/>
      <c r="CHD12" s="1171"/>
      <c r="CHE12" s="1171"/>
      <c r="CHF12" s="1171"/>
      <c r="CHG12" s="1171"/>
      <c r="CHH12" s="1171"/>
      <c r="CHI12" s="1171"/>
      <c r="CHJ12" s="1171"/>
      <c r="CHK12" s="1171"/>
      <c r="CHL12" s="1171"/>
      <c r="CHM12" s="1171"/>
      <c r="CHN12" s="1171"/>
      <c r="CHO12" s="1171"/>
      <c r="CHP12" s="1171"/>
      <c r="CHQ12" s="1171"/>
      <c r="CHR12" s="1171"/>
      <c r="CHS12" s="1171"/>
      <c r="CHT12" s="1171"/>
      <c r="CHU12" s="1171"/>
      <c r="CHV12" s="1171"/>
      <c r="CHW12" s="1171"/>
      <c r="CHX12" s="1171"/>
      <c r="CHY12" s="1171"/>
      <c r="CHZ12" s="1171"/>
      <c r="CIA12" s="1171"/>
      <c r="CIB12" s="1171"/>
      <c r="CIC12" s="1171"/>
      <c r="CID12" s="1171"/>
      <c r="CIE12" s="1171"/>
      <c r="CIF12" s="1171"/>
      <c r="CIG12" s="1171"/>
      <c r="CIH12" s="1171"/>
      <c r="CII12" s="1171"/>
      <c r="CIJ12" s="1171"/>
      <c r="CIK12" s="1171"/>
      <c r="CIL12" s="1171"/>
      <c r="CIM12" s="1171"/>
      <c r="CIN12" s="1171"/>
      <c r="CIO12" s="1171"/>
      <c r="CIP12" s="1171"/>
      <c r="CIQ12" s="1171"/>
      <c r="CIR12" s="1171"/>
      <c r="CIS12" s="1171"/>
      <c r="CIT12" s="1171"/>
      <c r="CIU12" s="1171"/>
      <c r="CIV12" s="1171"/>
      <c r="CIW12" s="1171"/>
      <c r="CIX12" s="1171"/>
      <c r="CIY12" s="1171"/>
      <c r="CIZ12" s="1171"/>
      <c r="CJA12" s="1171"/>
      <c r="CJB12" s="1171"/>
      <c r="CJC12" s="1171"/>
      <c r="CJD12" s="1171"/>
      <c r="CJE12" s="1171"/>
      <c r="CJF12" s="1171"/>
      <c r="CJG12" s="1171"/>
      <c r="CJH12" s="1171"/>
      <c r="CJI12" s="1171"/>
      <c r="CJJ12" s="1171"/>
      <c r="CJK12" s="1171"/>
      <c r="CJL12" s="1171"/>
      <c r="CJM12" s="1171"/>
      <c r="CJN12" s="1171"/>
      <c r="CJO12" s="1171"/>
      <c r="CJP12" s="1171"/>
      <c r="CJQ12" s="1171"/>
      <c r="CJR12" s="1171"/>
      <c r="CJS12" s="1171"/>
      <c r="CJT12" s="1171"/>
      <c r="CJU12" s="1171"/>
      <c r="CJV12" s="1171"/>
      <c r="CJW12" s="1171"/>
      <c r="CJX12" s="1171"/>
      <c r="CJY12" s="1171"/>
      <c r="CJZ12" s="1171"/>
      <c r="CKA12" s="1171"/>
      <c r="CKB12" s="1171"/>
      <c r="CKC12" s="1171"/>
      <c r="CKD12" s="1171"/>
      <c r="CKE12" s="1171"/>
      <c r="CKF12" s="1171"/>
      <c r="CKG12" s="1171"/>
      <c r="CKH12" s="1171"/>
      <c r="CKI12" s="1171"/>
      <c r="CKJ12" s="1171"/>
      <c r="CKK12" s="1171"/>
      <c r="CKL12" s="1171"/>
      <c r="CKM12" s="1171"/>
      <c r="CKN12" s="1171"/>
      <c r="CKO12" s="1171"/>
      <c r="CKP12" s="1171"/>
      <c r="CKQ12" s="1171"/>
      <c r="CKR12" s="1171"/>
      <c r="CKS12" s="1171"/>
      <c r="CKT12" s="1171"/>
      <c r="CKU12" s="1171"/>
      <c r="CKV12" s="1171"/>
      <c r="CKW12" s="1171"/>
      <c r="CKX12" s="1171"/>
      <c r="CKY12" s="1171"/>
      <c r="CKZ12" s="1171"/>
      <c r="CLA12" s="1171"/>
      <c r="CLB12" s="1171"/>
      <c r="CLC12" s="1171"/>
      <c r="CLD12" s="1171"/>
      <c r="CLE12" s="1171"/>
      <c r="CLF12" s="1171"/>
      <c r="CLG12" s="1171"/>
      <c r="CLH12" s="1171"/>
      <c r="CLI12" s="1171"/>
      <c r="CLJ12" s="1171"/>
      <c r="CLK12" s="1171"/>
      <c r="CLL12" s="1171"/>
      <c r="CLM12" s="1171"/>
      <c r="CLN12" s="1171"/>
      <c r="CLO12" s="1171"/>
      <c r="CLP12" s="1171"/>
      <c r="CLQ12" s="1171"/>
      <c r="CLR12" s="1171"/>
      <c r="CLS12" s="1171"/>
      <c r="CLT12" s="1171"/>
      <c r="CLU12" s="1171"/>
      <c r="CLV12" s="1171"/>
      <c r="CLW12" s="1171"/>
      <c r="CLX12" s="1171"/>
      <c r="CLY12" s="1171"/>
      <c r="CLZ12" s="1171"/>
      <c r="CMA12" s="1171"/>
      <c r="CMB12" s="1171"/>
      <c r="CMC12" s="1171"/>
      <c r="CMD12" s="1171"/>
      <c r="CME12" s="1171"/>
      <c r="CMF12" s="1171"/>
      <c r="CMG12" s="1171"/>
      <c r="CMH12" s="1171"/>
      <c r="CMI12" s="1171"/>
      <c r="CMJ12" s="1171"/>
      <c r="CMK12" s="1171"/>
      <c r="CML12" s="1171"/>
      <c r="CMM12" s="1171"/>
      <c r="CMN12" s="1171"/>
      <c r="CMO12" s="1171"/>
      <c r="CMP12" s="1171"/>
      <c r="CMQ12" s="1171"/>
      <c r="CMR12" s="1171"/>
      <c r="CMS12" s="1171"/>
      <c r="CMT12" s="1171"/>
      <c r="CMU12" s="1171"/>
      <c r="CMV12" s="1171"/>
      <c r="CMW12" s="1171"/>
      <c r="CMX12" s="1171"/>
      <c r="CMY12" s="1171"/>
      <c r="CMZ12" s="1171"/>
      <c r="CNA12" s="1171"/>
      <c r="CNB12" s="1171"/>
      <c r="CNC12" s="1171"/>
      <c r="CND12" s="1171"/>
      <c r="CNE12" s="1171"/>
      <c r="CNF12" s="1171"/>
      <c r="CNG12" s="1171"/>
      <c r="CNH12" s="1171"/>
      <c r="CNI12" s="1171"/>
      <c r="CNJ12" s="1171"/>
      <c r="CNK12" s="1171"/>
      <c r="CNL12" s="1171"/>
      <c r="CNM12" s="1171"/>
      <c r="CNN12" s="1171"/>
      <c r="CNO12" s="1171"/>
      <c r="CNP12" s="1171"/>
      <c r="CNQ12" s="1171"/>
      <c r="CNR12" s="1171"/>
      <c r="CNS12" s="1171"/>
      <c r="CNT12" s="1171"/>
      <c r="CNU12" s="1171"/>
      <c r="CNV12" s="1171"/>
      <c r="CNW12" s="1171"/>
      <c r="CNX12" s="1171"/>
      <c r="CNY12" s="1171"/>
      <c r="CNZ12" s="1171"/>
      <c r="COA12" s="1171"/>
      <c r="COB12" s="1171"/>
      <c r="COC12" s="1171"/>
      <c r="COD12" s="1171"/>
      <c r="COE12" s="1171"/>
      <c r="COF12" s="1171"/>
      <c r="COG12" s="1171"/>
      <c r="COH12" s="1171"/>
      <c r="COI12" s="1171"/>
      <c r="COJ12" s="1171"/>
      <c r="COK12" s="1171"/>
      <c r="COL12" s="1171"/>
      <c r="COM12" s="1171"/>
      <c r="CON12" s="1171"/>
      <c r="COO12" s="1171"/>
      <c r="COP12" s="1171"/>
      <c r="COQ12" s="1171"/>
      <c r="COR12" s="1171"/>
      <c r="COS12" s="1171"/>
      <c r="COT12" s="1171"/>
      <c r="COU12" s="1171"/>
      <c r="COV12" s="1171"/>
      <c r="COW12" s="1171"/>
      <c r="COX12" s="1171"/>
      <c r="COY12" s="1171"/>
      <c r="COZ12" s="1171"/>
      <c r="CPA12" s="1171"/>
      <c r="CPB12" s="1171"/>
      <c r="CPC12" s="1171"/>
      <c r="CPD12" s="1171"/>
      <c r="CPE12" s="1171"/>
      <c r="CPF12" s="1171"/>
      <c r="CPG12" s="1171"/>
      <c r="CPH12" s="1171"/>
      <c r="CPI12" s="1171"/>
      <c r="CPJ12" s="1171"/>
      <c r="CPK12" s="1171"/>
      <c r="CPL12" s="1171"/>
      <c r="CPM12" s="1171"/>
      <c r="CPN12" s="1171"/>
      <c r="CPO12" s="1171"/>
      <c r="CPP12" s="1171"/>
      <c r="CPQ12" s="1171"/>
      <c r="CPR12" s="1171"/>
      <c r="CPS12" s="1171"/>
      <c r="CPT12" s="1171"/>
      <c r="CPU12" s="1171"/>
      <c r="CPV12" s="1171"/>
      <c r="CPW12" s="1171"/>
      <c r="CPX12" s="1171"/>
      <c r="CPY12" s="1171"/>
      <c r="CPZ12" s="1171"/>
      <c r="CQA12" s="1171"/>
      <c r="CQB12" s="1171"/>
      <c r="CQC12" s="1171"/>
      <c r="CQD12" s="1171"/>
      <c r="CQE12" s="1171"/>
      <c r="CQF12" s="1171"/>
      <c r="CQG12" s="1171"/>
      <c r="CQH12" s="1171"/>
      <c r="CQI12" s="1171"/>
      <c r="CQJ12" s="1171"/>
      <c r="CQK12" s="1171"/>
      <c r="CQL12" s="1171"/>
      <c r="CQM12" s="1171"/>
      <c r="CQN12" s="1171"/>
      <c r="CQO12" s="1171"/>
      <c r="CQP12" s="1171"/>
      <c r="CQQ12" s="1171"/>
      <c r="CQR12" s="1171"/>
      <c r="CQS12" s="1171"/>
      <c r="CQT12" s="1171"/>
      <c r="CQU12" s="1171"/>
      <c r="CQV12" s="1171"/>
      <c r="CQW12" s="1171"/>
      <c r="CQX12" s="1171"/>
      <c r="CQY12" s="1171"/>
      <c r="CQZ12" s="1171"/>
      <c r="CRA12" s="1171"/>
      <c r="CRB12" s="1171"/>
      <c r="CRC12" s="1171"/>
      <c r="CRD12" s="1171"/>
      <c r="CRE12" s="1171"/>
      <c r="CRF12" s="1171"/>
      <c r="CRG12" s="1171"/>
      <c r="CRH12" s="1171"/>
      <c r="CRI12" s="1171"/>
      <c r="CRJ12" s="1171"/>
      <c r="CRK12" s="1171"/>
      <c r="CRL12" s="1171"/>
      <c r="CRM12" s="1171"/>
      <c r="CRN12" s="1171"/>
      <c r="CRO12" s="1171"/>
      <c r="CRP12" s="1171"/>
      <c r="CRQ12" s="1171"/>
      <c r="CRR12" s="1171"/>
      <c r="CRS12" s="1171"/>
      <c r="CRT12" s="1171"/>
      <c r="CRU12" s="1171"/>
      <c r="CRV12" s="1171"/>
      <c r="CRW12" s="1171"/>
      <c r="CRX12" s="1171"/>
      <c r="CRY12" s="1171"/>
      <c r="CRZ12" s="1171"/>
      <c r="CSA12" s="1171"/>
      <c r="CSB12" s="1171"/>
      <c r="CSC12" s="1171"/>
      <c r="CSD12" s="1171"/>
      <c r="CSE12" s="1171"/>
      <c r="CSF12" s="1171"/>
      <c r="CSG12" s="1171"/>
      <c r="CSH12" s="1171"/>
      <c r="CSI12" s="1171"/>
      <c r="CSJ12" s="1171"/>
      <c r="CSK12" s="1171"/>
      <c r="CSL12" s="1171"/>
      <c r="CSM12" s="1171"/>
      <c r="CSN12" s="1171"/>
      <c r="CSO12" s="1171"/>
      <c r="CSP12" s="1171"/>
      <c r="CSQ12" s="1171"/>
      <c r="CSR12" s="1171"/>
      <c r="CSS12" s="1171"/>
      <c r="CST12" s="1171"/>
      <c r="CSU12" s="1171"/>
      <c r="CSV12" s="1171"/>
      <c r="CSW12" s="1171"/>
      <c r="CSX12" s="1171"/>
      <c r="CSY12" s="1171"/>
      <c r="CSZ12" s="1171"/>
      <c r="CTA12" s="1171"/>
      <c r="CTB12" s="1171"/>
      <c r="CTC12" s="1171"/>
      <c r="CTD12" s="1171"/>
      <c r="CTE12" s="1171"/>
      <c r="CTF12" s="1171"/>
      <c r="CTG12" s="1171"/>
      <c r="CTH12" s="1171"/>
      <c r="CTI12" s="1171"/>
      <c r="CTJ12" s="1171"/>
      <c r="CTK12" s="1171"/>
      <c r="CTL12" s="1171"/>
      <c r="CTM12" s="1171"/>
      <c r="CTN12" s="1171"/>
      <c r="CTO12" s="1171"/>
      <c r="CTP12" s="1171"/>
      <c r="CTQ12" s="1171"/>
      <c r="CTR12" s="1171"/>
      <c r="CTS12" s="1171"/>
      <c r="CTT12" s="1171"/>
      <c r="CTU12" s="1171"/>
      <c r="CTV12" s="1171"/>
      <c r="CTW12" s="1171"/>
      <c r="CTX12" s="1171"/>
      <c r="CTY12" s="1171"/>
      <c r="CTZ12" s="1171"/>
      <c r="CUA12" s="1171"/>
      <c r="CUB12" s="1171"/>
      <c r="CUC12" s="1171"/>
      <c r="CUD12" s="1171"/>
      <c r="CUE12" s="1171"/>
      <c r="CUF12" s="1171"/>
      <c r="CUG12" s="1171"/>
      <c r="CUH12" s="1171"/>
      <c r="CUI12" s="1171"/>
      <c r="CUJ12" s="1171"/>
      <c r="CUK12" s="1171"/>
      <c r="CUL12" s="1171"/>
      <c r="CUM12" s="1171"/>
      <c r="CUN12" s="1171"/>
      <c r="CUO12" s="1171"/>
      <c r="CUP12" s="1171"/>
      <c r="CUQ12" s="1171"/>
      <c r="CUR12" s="1171"/>
      <c r="CUS12" s="1171"/>
      <c r="CUT12" s="1171"/>
      <c r="CUU12" s="1171"/>
      <c r="CUV12" s="1171"/>
      <c r="CUW12" s="1171"/>
      <c r="CUX12" s="1171"/>
      <c r="CUY12" s="1171"/>
      <c r="CUZ12" s="1171"/>
      <c r="CVA12" s="1171"/>
      <c r="CVB12" s="1171"/>
      <c r="CVC12" s="1171"/>
      <c r="CVD12" s="1171"/>
      <c r="CVE12" s="1171"/>
      <c r="CVF12" s="1171"/>
      <c r="CVG12" s="1171"/>
      <c r="CVH12" s="1171"/>
      <c r="CVI12" s="1171"/>
      <c r="CVJ12" s="1171"/>
      <c r="CVK12" s="1171"/>
      <c r="CVL12" s="1171"/>
      <c r="CVM12" s="1171"/>
      <c r="CVN12" s="1171"/>
      <c r="CVO12" s="1171"/>
      <c r="CVP12" s="1171"/>
      <c r="CVQ12" s="1171"/>
      <c r="CVR12" s="1171"/>
      <c r="CVS12" s="1171"/>
      <c r="CVT12" s="1171"/>
      <c r="CVU12" s="1171"/>
      <c r="CVV12" s="1171"/>
      <c r="CVW12" s="1171"/>
      <c r="CVX12" s="1171"/>
      <c r="CVY12" s="1171"/>
      <c r="CVZ12" s="1171"/>
      <c r="CWA12" s="1171"/>
      <c r="CWB12" s="1171"/>
      <c r="CWC12" s="1171"/>
      <c r="CWD12" s="1171"/>
      <c r="CWE12" s="1171"/>
      <c r="CWF12" s="1171"/>
      <c r="CWG12" s="1171"/>
      <c r="CWH12" s="1171"/>
      <c r="CWI12" s="1171"/>
      <c r="CWJ12" s="1171"/>
      <c r="CWK12" s="1171"/>
      <c r="CWL12" s="1171"/>
      <c r="CWM12" s="1171"/>
      <c r="CWN12" s="1171"/>
      <c r="CWO12" s="1171"/>
      <c r="CWP12" s="1171"/>
      <c r="CWQ12" s="1171"/>
      <c r="CWR12" s="1171"/>
      <c r="CWS12" s="1171"/>
      <c r="CWT12" s="1171"/>
      <c r="CWU12" s="1171"/>
      <c r="CWV12" s="1171"/>
      <c r="CWW12" s="1171"/>
      <c r="CWX12" s="1171"/>
      <c r="CWY12" s="1171"/>
      <c r="CWZ12" s="1171"/>
      <c r="CXA12" s="1171"/>
      <c r="CXB12" s="1171"/>
      <c r="CXC12" s="1171"/>
      <c r="CXD12" s="1171"/>
      <c r="CXE12" s="1171"/>
      <c r="CXF12" s="1171"/>
      <c r="CXG12" s="1171"/>
      <c r="CXH12" s="1171"/>
      <c r="CXI12" s="1171"/>
      <c r="CXJ12" s="1171"/>
      <c r="CXK12" s="1171"/>
      <c r="CXL12" s="1171"/>
      <c r="CXM12" s="1171"/>
      <c r="CXN12" s="1171"/>
      <c r="CXO12" s="1171"/>
      <c r="CXP12" s="1171"/>
      <c r="CXQ12" s="1171"/>
      <c r="CXR12" s="1171"/>
      <c r="CXS12" s="1171"/>
      <c r="CXT12" s="1171"/>
      <c r="CXU12" s="1171"/>
      <c r="CXV12" s="1171"/>
      <c r="CXW12" s="1171"/>
      <c r="CXX12" s="1171"/>
      <c r="CXY12" s="1171"/>
      <c r="CXZ12" s="1171"/>
      <c r="CYA12" s="1171"/>
      <c r="CYB12" s="1171"/>
      <c r="CYC12" s="1171"/>
      <c r="CYD12" s="1171"/>
      <c r="CYE12" s="1171"/>
      <c r="CYF12" s="1171"/>
      <c r="CYG12" s="1171"/>
      <c r="CYH12" s="1171"/>
      <c r="CYI12" s="1171"/>
      <c r="CYJ12" s="1171"/>
      <c r="CYK12" s="1171"/>
      <c r="CYL12" s="1171"/>
      <c r="CYM12" s="1171"/>
      <c r="CYN12" s="1171"/>
      <c r="CYO12" s="1171"/>
      <c r="CYP12" s="1171"/>
      <c r="CYQ12" s="1171"/>
      <c r="CYR12" s="1171"/>
      <c r="CYS12" s="1171"/>
      <c r="CYT12" s="1171"/>
      <c r="CYU12" s="1171"/>
      <c r="CYV12" s="1171"/>
      <c r="CYW12" s="1171"/>
      <c r="CYX12" s="1171"/>
      <c r="CYY12" s="1171"/>
      <c r="CYZ12" s="1171"/>
      <c r="CZA12" s="1171"/>
      <c r="CZB12" s="1171"/>
      <c r="CZC12" s="1171"/>
      <c r="CZD12" s="1171"/>
      <c r="CZE12" s="1171"/>
      <c r="CZF12" s="1171"/>
      <c r="CZG12" s="1171"/>
      <c r="CZH12" s="1171"/>
      <c r="CZI12" s="1171"/>
      <c r="CZJ12" s="1171"/>
      <c r="CZK12" s="1171"/>
      <c r="CZL12" s="1171"/>
      <c r="CZM12" s="1171"/>
      <c r="CZN12" s="1171"/>
      <c r="CZO12" s="1171"/>
      <c r="CZP12" s="1171"/>
      <c r="CZQ12" s="1171"/>
      <c r="CZR12" s="1171"/>
      <c r="CZS12" s="1171"/>
      <c r="CZT12" s="1171"/>
      <c r="CZU12" s="1171"/>
      <c r="CZV12" s="1171"/>
      <c r="CZW12" s="1171"/>
      <c r="CZX12" s="1171"/>
      <c r="CZY12" s="1171"/>
      <c r="CZZ12" s="1171"/>
      <c r="DAA12" s="1171"/>
      <c r="DAB12" s="1171"/>
      <c r="DAC12" s="1171"/>
      <c r="DAD12" s="1171"/>
      <c r="DAE12" s="1171"/>
      <c r="DAF12" s="1171"/>
      <c r="DAG12" s="1171"/>
      <c r="DAH12" s="1171"/>
      <c r="DAI12" s="1171"/>
      <c r="DAJ12" s="1171"/>
      <c r="DAK12" s="1171"/>
      <c r="DAL12" s="1171"/>
      <c r="DAM12" s="1171"/>
      <c r="DAN12" s="1171"/>
      <c r="DAO12" s="1171"/>
      <c r="DAP12" s="1171"/>
      <c r="DAQ12" s="1171"/>
      <c r="DAR12" s="1171"/>
      <c r="DAS12" s="1171"/>
      <c r="DAT12" s="1171"/>
      <c r="DAU12" s="1171"/>
      <c r="DAV12" s="1171"/>
      <c r="DAW12" s="1171"/>
      <c r="DAX12" s="1171"/>
      <c r="DAY12" s="1171"/>
      <c r="DAZ12" s="1171"/>
      <c r="DBA12" s="1171"/>
      <c r="DBB12" s="1171"/>
      <c r="DBC12" s="1171"/>
      <c r="DBD12" s="1171"/>
      <c r="DBE12" s="1171"/>
      <c r="DBF12" s="1171"/>
      <c r="DBG12" s="1171"/>
      <c r="DBH12" s="1171"/>
      <c r="DBI12" s="1171"/>
      <c r="DBJ12" s="1171"/>
      <c r="DBK12" s="1171"/>
      <c r="DBL12" s="1171"/>
      <c r="DBM12" s="1171"/>
      <c r="DBN12" s="1171"/>
      <c r="DBO12" s="1171"/>
      <c r="DBP12" s="1171"/>
      <c r="DBQ12" s="1171"/>
      <c r="DBR12" s="1171"/>
      <c r="DBS12" s="1171"/>
      <c r="DBT12" s="1171"/>
      <c r="DBU12" s="1171"/>
      <c r="DBV12" s="1171"/>
      <c r="DBW12" s="1171"/>
      <c r="DBX12" s="1171"/>
      <c r="DBY12" s="1171"/>
      <c r="DBZ12" s="1171"/>
      <c r="DCA12" s="1171"/>
      <c r="DCB12" s="1171"/>
      <c r="DCC12" s="1171"/>
      <c r="DCD12" s="1171"/>
      <c r="DCE12" s="1171"/>
      <c r="DCF12" s="1171"/>
      <c r="DCG12" s="1171"/>
      <c r="DCH12" s="1171"/>
      <c r="DCI12" s="1171"/>
      <c r="DCJ12" s="1171"/>
      <c r="DCK12" s="1171"/>
      <c r="DCL12" s="1171"/>
      <c r="DCM12" s="1171"/>
      <c r="DCN12" s="1171"/>
      <c r="DCO12" s="1171"/>
      <c r="DCP12" s="1171"/>
      <c r="DCQ12" s="1171"/>
      <c r="DCR12" s="1171"/>
      <c r="DCS12" s="1171"/>
      <c r="DCT12" s="1171"/>
      <c r="DCU12" s="1171"/>
      <c r="DCV12" s="1171"/>
      <c r="DCW12" s="1171"/>
      <c r="DCX12" s="1171"/>
      <c r="DCY12" s="1171"/>
      <c r="DCZ12" s="1171"/>
      <c r="DDA12" s="1171"/>
      <c r="DDB12" s="1171"/>
      <c r="DDC12" s="1171"/>
      <c r="DDD12" s="1171"/>
      <c r="DDE12" s="1171"/>
      <c r="DDF12" s="1171"/>
      <c r="DDG12" s="1171"/>
      <c r="DDH12" s="1171"/>
      <c r="DDI12" s="1171"/>
      <c r="DDJ12" s="1171"/>
      <c r="DDK12" s="1171"/>
      <c r="DDL12" s="1171"/>
      <c r="DDM12" s="1171"/>
      <c r="DDN12" s="1171"/>
      <c r="DDO12" s="1171"/>
      <c r="DDP12" s="1171"/>
      <c r="DDQ12" s="1171"/>
      <c r="DDR12" s="1171"/>
      <c r="DDS12" s="1171"/>
      <c r="DDT12" s="1171"/>
      <c r="DDU12" s="1171"/>
      <c r="DDV12" s="1171"/>
      <c r="DDW12" s="1171"/>
      <c r="DDX12" s="1171"/>
      <c r="DDY12" s="1171"/>
      <c r="DDZ12" s="1171"/>
      <c r="DEA12" s="1171"/>
      <c r="DEB12" s="1171"/>
      <c r="DEC12" s="1171"/>
      <c r="DED12" s="1171"/>
      <c r="DEE12" s="1171"/>
      <c r="DEF12" s="1171"/>
      <c r="DEG12" s="1171"/>
      <c r="DEH12" s="1171"/>
      <c r="DEI12" s="1171"/>
      <c r="DEJ12" s="1171"/>
      <c r="DEK12" s="1171"/>
      <c r="DEL12" s="1171"/>
      <c r="DEM12" s="1171"/>
      <c r="DEN12" s="1171"/>
      <c r="DEO12" s="1171"/>
      <c r="DEP12" s="1171"/>
      <c r="DEQ12" s="1171"/>
      <c r="DER12" s="1171"/>
      <c r="DES12" s="1171"/>
      <c r="DET12" s="1171"/>
      <c r="DEU12" s="1171"/>
      <c r="DEV12" s="1171"/>
      <c r="DEW12" s="1171"/>
      <c r="DEX12" s="1171"/>
      <c r="DEY12" s="1171"/>
      <c r="DEZ12" s="1171"/>
      <c r="DFA12" s="1171"/>
      <c r="DFB12" s="1171"/>
      <c r="DFC12" s="1171"/>
      <c r="DFD12" s="1171"/>
      <c r="DFE12" s="1171"/>
      <c r="DFF12" s="1171"/>
      <c r="DFG12" s="1171"/>
      <c r="DFH12" s="1171"/>
      <c r="DFI12" s="1171"/>
      <c r="DFJ12" s="1171"/>
      <c r="DFK12" s="1171"/>
      <c r="DFL12" s="1171"/>
      <c r="DFM12" s="1171"/>
      <c r="DFN12" s="1171"/>
      <c r="DFO12" s="1171"/>
      <c r="DFP12" s="1171"/>
      <c r="DFQ12" s="1171"/>
      <c r="DFR12" s="1171"/>
      <c r="DFS12" s="1171"/>
      <c r="DFT12" s="1171"/>
      <c r="DFU12" s="1171"/>
      <c r="DFV12" s="1171"/>
      <c r="DFW12" s="1171"/>
      <c r="DFX12" s="1171"/>
      <c r="DFY12" s="1171"/>
      <c r="DFZ12" s="1171"/>
      <c r="DGA12" s="1171"/>
      <c r="DGB12" s="1171"/>
      <c r="DGC12" s="1171"/>
      <c r="DGD12" s="1171"/>
      <c r="DGE12" s="1171"/>
      <c r="DGF12" s="1171"/>
      <c r="DGG12" s="1171"/>
      <c r="DGH12" s="1171"/>
      <c r="DGI12" s="1171"/>
      <c r="DGJ12" s="1171"/>
      <c r="DGK12" s="1171"/>
      <c r="DGL12" s="1171"/>
      <c r="DGM12" s="1171"/>
      <c r="DGN12" s="1171"/>
      <c r="DGO12" s="1171"/>
      <c r="DGP12" s="1171"/>
      <c r="DGQ12" s="1171"/>
      <c r="DGR12" s="1171"/>
      <c r="DGS12" s="1171"/>
      <c r="DGT12" s="1171"/>
      <c r="DGU12" s="1171"/>
      <c r="DGV12" s="1171"/>
      <c r="DGW12" s="1171"/>
      <c r="DGX12" s="1171"/>
      <c r="DGY12" s="1171"/>
      <c r="DGZ12" s="1171"/>
      <c r="DHA12" s="1171"/>
      <c r="DHB12" s="1171"/>
      <c r="DHC12" s="1171"/>
      <c r="DHD12" s="1171"/>
      <c r="DHE12" s="1171"/>
      <c r="DHF12" s="1171"/>
      <c r="DHG12" s="1171"/>
      <c r="DHH12" s="1171"/>
      <c r="DHI12" s="1171"/>
      <c r="DHJ12" s="1171"/>
      <c r="DHK12" s="1171"/>
      <c r="DHL12" s="1171"/>
      <c r="DHM12" s="1171"/>
      <c r="DHN12" s="1171"/>
      <c r="DHO12" s="1171"/>
      <c r="DHP12" s="1171"/>
      <c r="DHQ12" s="1171"/>
      <c r="DHR12" s="1171"/>
      <c r="DHS12" s="1171"/>
      <c r="DHT12" s="1171"/>
      <c r="DHU12" s="1171"/>
      <c r="DHV12" s="1171"/>
      <c r="DHW12" s="1171"/>
      <c r="DHX12" s="1171"/>
      <c r="DHY12" s="1171"/>
      <c r="DHZ12" s="1171"/>
      <c r="DIA12" s="1171"/>
      <c r="DIB12" s="1171"/>
      <c r="DIC12" s="1171"/>
      <c r="DID12" s="1171"/>
      <c r="DIE12" s="1171"/>
      <c r="DIF12" s="1171"/>
      <c r="DIG12" s="1171"/>
      <c r="DIH12" s="1171"/>
      <c r="DII12" s="1171"/>
      <c r="DIJ12" s="1171"/>
      <c r="DIK12" s="1171"/>
      <c r="DIL12" s="1171"/>
      <c r="DIM12" s="1171"/>
      <c r="DIN12" s="1171"/>
      <c r="DIO12" s="1171"/>
      <c r="DIP12" s="1171"/>
      <c r="DIQ12" s="1171"/>
      <c r="DIR12" s="1171"/>
      <c r="DIS12" s="1171"/>
      <c r="DIT12" s="1171"/>
      <c r="DIU12" s="1171"/>
      <c r="DIV12" s="1171"/>
      <c r="DIW12" s="1171"/>
      <c r="DIX12" s="1171"/>
      <c r="DIY12" s="1171"/>
      <c r="DIZ12" s="1171"/>
      <c r="DJA12" s="1171"/>
      <c r="DJB12" s="1171"/>
      <c r="DJC12" s="1171"/>
      <c r="DJD12" s="1171"/>
      <c r="DJE12" s="1171"/>
      <c r="DJF12" s="1171"/>
      <c r="DJG12" s="1171"/>
      <c r="DJH12" s="1171"/>
      <c r="DJI12" s="1171"/>
      <c r="DJJ12" s="1171"/>
      <c r="DJK12" s="1171"/>
      <c r="DJL12" s="1171"/>
      <c r="DJM12" s="1171"/>
      <c r="DJN12" s="1171"/>
      <c r="DJO12" s="1171"/>
      <c r="DJP12" s="1171"/>
      <c r="DJQ12" s="1171"/>
      <c r="DJR12" s="1171"/>
      <c r="DJS12" s="1171"/>
      <c r="DJT12" s="1171"/>
      <c r="DJU12" s="1171"/>
      <c r="DJV12" s="1171"/>
      <c r="DJW12" s="1171"/>
      <c r="DJX12" s="1171"/>
      <c r="DJY12" s="1171"/>
      <c r="DJZ12" s="1171"/>
      <c r="DKA12" s="1171"/>
      <c r="DKB12" s="1171"/>
      <c r="DKC12" s="1171"/>
      <c r="DKD12" s="1171"/>
      <c r="DKE12" s="1171"/>
      <c r="DKF12" s="1171"/>
      <c r="DKG12" s="1171"/>
      <c r="DKH12" s="1171"/>
      <c r="DKI12" s="1171"/>
      <c r="DKJ12" s="1171"/>
      <c r="DKK12" s="1171"/>
      <c r="DKL12" s="1171"/>
      <c r="DKM12" s="1171"/>
      <c r="DKN12" s="1171"/>
      <c r="DKO12" s="1171"/>
      <c r="DKP12" s="1171"/>
      <c r="DKQ12" s="1171"/>
      <c r="DKR12" s="1171"/>
      <c r="DKS12" s="1171"/>
      <c r="DKT12" s="1171"/>
      <c r="DKU12" s="1171"/>
      <c r="DKV12" s="1171"/>
      <c r="DKW12" s="1171"/>
      <c r="DKX12" s="1171"/>
      <c r="DKY12" s="1171"/>
      <c r="DKZ12" s="1171"/>
      <c r="DLA12" s="1171"/>
      <c r="DLB12" s="1171"/>
      <c r="DLC12" s="1171"/>
      <c r="DLD12" s="1171"/>
      <c r="DLE12" s="1171"/>
      <c r="DLF12" s="1171"/>
      <c r="DLG12" s="1171"/>
      <c r="DLH12" s="1171"/>
      <c r="DLI12" s="1171"/>
      <c r="DLJ12" s="1171"/>
      <c r="DLK12" s="1171"/>
      <c r="DLL12" s="1171"/>
      <c r="DLM12" s="1171"/>
      <c r="DLN12" s="1171"/>
      <c r="DLO12" s="1171"/>
      <c r="DLP12" s="1171"/>
      <c r="DLQ12" s="1171"/>
      <c r="DLR12" s="1171"/>
      <c r="DLS12" s="1171"/>
      <c r="DLT12" s="1171"/>
      <c r="DLU12" s="1171"/>
      <c r="DLV12" s="1171"/>
      <c r="DLW12" s="1171"/>
      <c r="DLX12" s="1171"/>
      <c r="DLY12" s="1171"/>
      <c r="DLZ12" s="1171"/>
      <c r="DMA12" s="1171"/>
      <c r="DMB12" s="1171"/>
      <c r="DMC12" s="1171"/>
      <c r="DMD12" s="1171"/>
      <c r="DME12" s="1171"/>
      <c r="DMF12" s="1171"/>
      <c r="DMG12" s="1171"/>
      <c r="DMH12" s="1171"/>
      <c r="DMI12" s="1171"/>
      <c r="DMJ12" s="1171"/>
      <c r="DMK12" s="1171"/>
      <c r="DML12" s="1171"/>
      <c r="DMM12" s="1171"/>
      <c r="DMN12" s="1171"/>
      <c r="DMO12" s="1171"/>
      <c r="DMP12" s="1171"/>
      <c r="DMQ12" s="1171"/>
      <c r="DMR12" s="1171"/>
      <c r="DMS12" s="1171"/>
      <c r="DMT12" s="1171"/>
      <c r="DMU12" s="1171"/>
      <c r="DMV12" s="1171"/>
      <c r="DMW12" s="1171"/>
      <c r="DMX12" s="1171"/>
      <c r="DMY12" s="1171"/>
      <c r="DMZ12" s="1171"/>
      <c r="DNA12" s="1171"/>
      <c r="DNB12" s="1171"/>
      <c r="DNC12" s="1171"/>
      <c r="DND12" s="1171"/>
      <c r="DNE12" s="1171"/>
      <c r="DNF12" s="1171"/>
      <c r="DNG12" s="1171"/>
      <c r="DNH12" s="1171"/>
      <c r="DNI12" s="1171"/>
      <c r="DNJ12" s="1171"/>
      <c r="DNK12" s="1171"/>
      <c r="DNL12" s="1171"/>
      <c r="DNM12" s="1171"/>
      <c r="DNN12" s="1171"/>
      <c r="DNO12" s="1171"/>
      <c r="DNP12" s="1171"/>
      <c r="DNQ12" s="1171"/>
      <c r="DNR12" s="1171"/>
      <c r="DNS12" s="1171"/>
      <c r="DNT12" s="1171"/>
      <c r="DNU12" s="1171"/>
      <c r="DNV12" s="1171"/>
      <c r="DNW12" s="1171"/>
      <c r="DNX12" s="1171"/>
      <c r="DNY12" s="1171"/>
      <c r="DNZ12" s="1171"/>
      <c r="DOA12" s="1171"/>
      <c r="DOB12" s="1171"/>
      <c r="DOC12" s="1171"/>
      <c r="DOD12" s="1171"/>
      <c r="DOE12" s="1171"/>
      <c r="DOF12" s="1171"/>
      <c r="DOG12" s="1171"/>
      <c r="DOH12" s="1171"/>
      <c r="DOI12" s="1171"/>
      <c r="DOJ12" s="1171"/>
      <c r="DOK12" s="1171"/>
      <c r="DOL12" s="1171"/>
      <c r="DOM12" s="1171"/>
      <c r="DON12" s="1171"/>
      <c r="DOO12" s="1171"/>
      <c r="DOP12" s="1171"/>
      <c r="DOQ12" s="1171"/>
      <c r="DOR12" s="1171"/>
      <c r="DOS12" s="1171"/>
      <c r="DOT12" s="1171"/>
      <c r="DOU12" s="1171"/>
      <c r="DOV12" s="1171"/>
      <c r="DOW12" s="1171"/>
      <c r="DOX12" s="1171"/>
      <c r="DOY12" s="1171"/>
      <c r="DOZ12" s="1171"/>
      <c r="DPA12" s="1171"/>
      <c r="DPB12" s="1171"/>
      <c r="DPC12" s="1171"/>
      <c r="DPD12" s="1171"/>
      <c r="DPE12" s="1171"/>
      <c r="DPF12" s="1171"/>
      <c r="DPG12" s="1171"/>
      <c r="DPH12" s="1171"/>
      <c r="DPI12" s="1171"/>
      <c r="DPJ12" s="1171"/>
      <c r="DPK12" s="1171"/>
      <c r="DPL12" s="1171"/>
      <c r="DPM12" s="1171"/>
      <c r="DPN12" s="1171"/>
      <c r="DPO12" s="1171"/>
      <c r="DPP12" s="1171"/>
      <c r="DPQ12" s="1171"/>
      <c r="DPR12" s="1171"/>
      <c r="DPS12" s="1171"/>
      <c r="DPT12" s="1171"/>
      <c r="DPU12" s="1171"/>
      <c r="DPV12" s="1171"/>
      <c r="DPW12" s="1171"/>
      <c r="DPX12" s="1171"/>
      <c r="DPY12" s="1171"/>
      <c r="DPZ12" s="1171"/>
      <c r="DQA12" s="1171"/>
      <c r="DQB12" s="1171"/>
      <c r="DQC12" s="1171"/>
      <c r="DQD12" s="1171"/>
      <c r="DQE12" s="1171"/>
      <c r="DQF12" s="1171"/>
      <c r="DQG12" s="1171"/>
      <c r="DQH12" s="1171"/>
      <c r="DQI12" s="1171"/>
      <c r="DQJ12" s="1171"/>
      <c r="DQK12" s="1171"/>
      <c r="DQL12" s="1171"/>
      <c r="DQM12" s="1171"/>
      <c r="DQN12" s="1171"/>
      <c r="DQO12" s="1171"/>
      <c r="DQP12" s="1171"/>
      <c r="DQQ12" s="1171"/>
      <c r="DQR12" s="1171"/>
      <c r="DQS12" s="1171"/>
      <c r="DQT12" s="1171"/>
      <c r="DQU12" s="1171"/>
      <c r="DQV12" s="1171"/>
      <c r="DQW12" s="1171"/>
      <c r="DQX12" s="1171"/>
      <c r="DQY12" s="1171"/>
      <c r="DQZ12" s="1171"/>
      <c r="DRA12" s="1171"/>
      <c r="DRB12" s="1171"/>
      <c r="DRC12" s="1171"/>
      <c r="DRD12" s="1171"/>
      <c r="DRE12" s="1171"/>
      <c r="DRF12" s="1171"/>
      <c r="DRG12" s="1171"/>
      <c r="DRH12" s="1171"/>
      <c r="DRI12" s="1171"/>
      <c r="DRJ12" s="1171"/>
      <c r="DRK12" s="1171"/>
      <c r="DRL12" s="1171"/>
      <c r="DRM12" s="1171"/>
      <c r="DRN12" s="1171"/>
      <c r="DRO12" s="1171"/>
      <c r="DRP12" s="1171"/>
      <c r="DRQ12" s="1171"/>
      <c r="DRR12" s="1171"/>
      <c r="DRS12" s="1171"/>
      <c r="DRT12" s="1171"/>
      <c r="DRU12" s="1171"/>
      <c r="DRV12" s="1171"/>
      <c r="DRW12" s="1171"/>
      <c r="DRX12" s="1171"/>
      <c r="DRY12" s="1171"/>
      <c r="DRZ12" s="1171"/>
      <c r="DSA12" s="1171"/>
      <c r="DSB12" s="1171"/>
      <c r="DSC12" s="1171"/>
      <c r="DSD12" s="1171"/>
      <c r="DSE12" s="1171"/>
      <c r="DSF12" s="1171"/>
      <c r="DSG12" s="1171"/>
      <c r="DSH12" s="1171"/>
      <c r="DSI12" s="1171"/>
      <c r="DSJ12" s="1171"/>
      <c r="DSK12" s="1171"/>
      <c r="DSL12" s="1171"/>
      <c r="DSM12" s="1171"/>
      <c r="DSN12" s="1171"/>
      <c r="DSO12" s="1171"/>
      <c r="DSP12" s="1171"/>
      <c r="DSQ12" s="1171"/>
      <c r="DSR12" s="1171"/>
      <c r="DSS12" s="1171"/>
      <c r="DST12" s="1171"/>
      <c r="DSU12" s="1171"/>
      <c r="DSV12" s="1171"/>
      <c r="DSW12" s="1171"/>
      <c r="DSX12" s="1171"/>
      <c r="DSY12" s="1171"/>
      <c r="DSZ12" s="1171"/>
      <c r="DTA12" s="1171"/>
      <c r="DTB12" s="1171"/>
      <c r="DTC12" s="1171"/>
      <c r="DTD12" s="1171"/>
      <c r="DTE12" s="1171"/>
      <c r="DTF12" s="1171"/>
      <c r="DTG12" s="1171"/>
      <c r="DTH12" s="1171"/>
      <c r="DTI12" s="1171"/>
      <c r="DTJ12" s="1171"/>
      <c r="DTK12" s="1171"/>
      <c r="DTL12" s="1171"/>
      <c r="DTM12" s="1171"/>
      <c r="DTN12" s="1171"/>
      <c r="DTO12" s="1171"/>
      <c r="DTP12" s="1171"/>
      <c r="DTQ12" s="1171"/>
      <c r="DTR12" s="1171"/>
      <c r="DTS12" s="1171"/>
      <c r="DTT12" s="1171"/>
      <c r="DTU12" s="1171"/>
      <c r="DTV12" s="1171"/>
      <c r="DTW12" s="1171"/>
      <c r="DTX12" s="1171"/>
      <c r="DTY12" s="1171"/>
      <c r="DTZ12" s="1171"/>
      <c r="DUA12" s="1171"/>
      <c r="DUB12" s="1171"/>
      <c r="DUC12" s="1171"/>
      <c r="DUD12" s="1171"/>
      <c r="DUE12" s="1171"/>
      <c r="DUF12" s="1171"/>
      <c r="DUG12" s="1171"/>
      <c r="DUH12" s="1171"/>
      <c r="DUI12" s="1171"/>
      <c r="DUJ12" s="1171"/>
      <c r="DUK12" s="1171"/>
      <c r="DUL12" s="1171"/>
      <c r="DUM12" s="1171"/>
      <c r="DUN12" s="1171"/>
      <c r="DUO12" s="1171"/>
      <c r="DUP12" s="1171"/>
      <c r="DUQ12" s="1171"/>
      <c r="DUR12" s="1171"/>
      <c r="DUS12" s="1171"/>
      <c r="DUT12" s="1171"/>
      <c r="DUU12" s="1171"/>
      <c r="DUV12" s="1171"/>
      <c r="DUW12" s="1171"/>
      <c r="DUX12" s="1171"/>
      <c r="DUY12" s="1171"/>
      <c r="DUZ12" s="1171"/>
      <c r="DVA12" s="1171"/>
      <c r="DVB12" s="1171"/>
      <c r="DVC12" s="1171"/>
      <c r="DVD12" s="1171"/>
      <c r="DVE12" s="1171"/>
      <c r="DVF12" s="1171"/>
      <c r="DVG12" s="1171"/>
      <c r="DVH12" s="1171"/>
      <c r="DVI12" s="1171"/>
      <c r="DVJ12" s="1171"/>
      <c r="DVK12" s="1171"/>
      <c r="DVL12" s="1171"/>
      <c r="DVM12" s="1171"/>
      <c r="DVN12" s="1171"/>
      <c r="DVO12" s="1171"/>
      <c r="DVP12" s="1171"/>
      <c r="DVQ12" s="1171"/>
      <c r="DVR12" s="1171"/>
      <c r="DVS12" s="1171"/>
      <c r="DVT12" s="1171"/>
      <c r="DVU12" s="1171"/>
      <c r="DVV12" s="1171"/>
      <c r="DVW12" s="1171"/>
      <c r="DVX12" s="1171"/>
      <c r="DVY12" s="1171"/>
      <c r="DVZ12" s="1171"/>
      <c r="DWA12" s="1171"/>
      <c r="DWB12" s="1171"/>
      <c r="DWC12" s="1171"/>
      <c r="DWD12" s="1171"/>
      <c r="DWE12" s="1171"/>
      <c r="DWF12" s="1171"/>
      <c r="DWG12" s="1171"/>
      <c r="DWH12" s="1171"/>
      <c r="DWI12" s="1171"/>
      <c r="DWJ12" s="1171"/>
      <c r="DWK12" s="1171"/>
      <c r="DWL12" s="1171"/>
      <c r="DWM12" s="1171"/>
      <c r="DWN12" s="1171"/>
      <c r="DWO12" s="1171"/>
      <c r="DWP12" s="1171"/>
      <c r="DWQ12" s="1171"/>
      <c r="DWR12" s="1171"/>
      <c r="DWS12" s="1171"/>
      <c r="DWT12" s="1171"/>
      <c r="DWU12" s="1171"/>
      <c r="DWV12" s="1171"/>
      <c r="DWW12" s="1171"/>
      <c r="DWX12" s="1171"/>
      <c r="DWY12" s="1171"/>
      <c r="DWZ12" s="1171"/>
      <c r="DXA12" s="1171"/>
      <c r="DXB12" s="1171"/>
      <c r="DXC12" s="1171"/>
      <c r="DXD12" s="1171"/>
      <c r="DXE12" s="1171"/>
      <c r="DXF12" s="1171"/>
      <c r="DXG12" s="1171"/>
      <c r="DXH12" s="1171"/>
      <c r="DXI12" s="1171"/>
      <c r="DXJ12" s="1171"/>
      <c r="DXK12" s="1171"/>
      <c r="DXL12" s="1171"/>
      <c r="DXM12" s="1171"/>
      <c r="DXN12" s="1171"/>
      <c r="DXO12" s="1171"/>
      <c r="DXP12" s="1171"/>
      <c r="DXQ12" s="1171"/>
      <c r="DXR12" s="1171"/>
      <c r="DXS12" s="1171"/>
      <c r="DXT12" s="1171"/>
      <c r="DXU12" s="1171"/>
      <c r="DXV12" s="1171"/>
      <c r="DXW12" s="1171"/>
      <c r="DXX12" s="1171"/>
      <c r="DXY12" s="1171"/>
      <c r="DXZ12" s="1171"/>
      <c r="DYA12" s="1171"/>
      <c r="DYB12" s="1171"/>
      <c r="DYC12" s="1171"/>
      <c r="DYD12" s="1171"/>
      <c r="DYE12" s="1171"/>
      <c r="DYF12" s="1171"/>
      <c r="DYG12" s="1171"/>
      <c r="DYH12" s="1171"/>
      <c r="DYI12" s="1171"/>
      <c r="DYJ12" s="1171"/>
      <c r="DYK12" s="1171"/>
      <c r="DYL12" s="1171"/>
      <c r="DYM12" s="1171"/>
      <c r="DYN12" s="1171"/>
      <c r="DYO12" s="1171"/>
      <c r="DYP12" s="1171"/>
      <c r="DYQ12" s="1171"/>
      <c r="DYR12" s="1171"/>
      <c r="DYS12" s="1171"/>
      <c r="DYT12" s="1171"/>
      <c r="DYU12" s="1171"/>
      <c r="DYV12" s="1171"/>
      <c r="DYW12" s="1171"/>
      <c r="DYX12" s="1171"/>
      <c r="DYY12" s="1171"/>
      <c r="DYZ12" s="1171"/>
      <c r="DZA12" s="1171"/>
      <c r="DZB12" s="1171"/>
      <c r="DZC12" s="1171"/>
      <c r="DZD12" s="1171"/>
      <c r="DZE12" s="1171"/>
      <c r="DZF12" s="1171"/>
      <c r="DZG12" s="1171"/>
      <c r="DZH12" s="1171"/>
      <c r="DZI12" s="1171"/>
      <c r="DZJ12" s="1171"/>
      <c r="DZK12" s="1171"/>
      <c r="DZL12" s="1171"/>
      <c r="DZM12" s="1171"/>
      <c r="DZN12" s="1171"/>
      <c r="DZO12" s="1171"/>
      <c r="DZP12" s="1171"/>
      <c r="DZQ12" s="1171"/>
      <c r="DZR12" s="1171"/>
      <c r="DZS12" s="1171"/>
      <c r="DZT12" s="1171"/>
      <c r="DZU12" s="1171"/>
      <c r="DZV12" s="1171"/>
      <c r="DZW12" s="1171"/>
      <c r="DZX12" s="1171"/>
      <c r="DZY12" s="1171"/>
      <c r="DZZ12" s="1171"/>
      <c r="EAA12" s="1171"/>
      <c r="EAB12" s="1171"/>
      <c r="EAC12" s="1171"/>
      <c r="EAD12" s="1171"/>
      <c r="EAE12" s="1171"/>
      <c r="EAF12" s="1171"/>
      <c r="EAG12" s="1171"/>
      <c r="EAH12" s="1171"/>
      <c r="EAI12" s="1171"/>
      <c r="EAJ12" s="1171"/>
      <c r="EAK12" s="1171"/>
      <c r="EAL12" s="1171"/>
      <c r="EAM12" s="1171"/>
      <c r="EAN12" s="1171"/>
      <c r="EAO12" s="1171"/>
      <c r="EAP12" s="1171"/>
      <c r="EAQ12" s="1171"/>
      <c r="EAR12" s="1171"/>
      <c r="EAS12" s="1171"/>
      <c r="EAT12" s="1171"/>
      <c r="EAU12" s="1171"/>
      <c r="EAV12" s="1171"/>
      <c r="EAW12" s="1171"/>
      <c r="EAX12" s="1171"/>
      <c r="EAY12" s="1171"/>
      <c r="EAZ12" s="1171"/>
      <c r="EBA12" s="1171"/>
      <c r="EBB12" s="1171"/>
      <c r="EBC12" s="1171"/>
      <c r="EBD12" s="1171"/>
      <c r="EBE12" s="1171"/>
      <c r="EBF12" s="1171"/>
      <c r="EBG12" s="1171"/>
      <c r="EBH12" s="1171"/>
      <c r="EBI12" s="1171"/>
      <c r="EBJ12" s="1171"/>
      <c r="EBK12" s="1171"/>
      <c r="EBL12" s="1171"/>
      <c r="EBM12" s="1171"/>
      <c r="EBN12" s="1171"/>
      <c r="EBO12" s="1171"/>
      <c r="EBP12" s="1171"/>
      <c r="EBQ12" s="1171"/>
      <c r="EBR12" s="1171"/>
      <c r="EBS12" s="1171"/>
      <c r="EBT12" s="1171"/>
      <c r="EBU12" s="1171"/>
      <c r="EBV12" s="1171"/>
      <c r="EBW12" s="1171"/>
      <c r="EBX12" s="1171"/>
      <c r="EBY12" s="1171"/>
      <c r="EBZ12" s="1171"/>
      <c r="ECA12" s="1171"/>
      <c r="ECB12" s="1171"/>
      <c r="ECC12" s="1171"/>
      <c r="ECD12" s="1171"/>
      <c r="ECE12" s="1171"/>
      <c r="ECF12" s="1171"/>
      <c r="ECG12" s="1171"/>
      <c r="ECH12" s="1171"/>
      <c r="ECI12" s="1171"/>
      <c r="ECJ12" s="1171"/>
      <c r="ECK12" s="1171"/>
      <c r="ECL12" s="1171"/>
      <c r="ECM12" s="1171"/>
      <c r="ECN12" s="1171"/>
      <c r="ECO12" s="1171"/>
      <c r="ECP12" s="1171"/>
      <c r="ECQ12" s="1171"/>
      <c r="ECR12" s="1171"/>
      <c r="ECS12" s="1171"/>
      <c r="ECT12" s="1171"/>
      <c r="ECU12" s="1171"/>
      <c r="ECV12" s="1171"/>
      <c r="ECW12" s="1171"/>
      <c r="ECX12" s="1171"/>
      <c r="ECY12" s="1171"/>
      <c r="ECZ12" s="1171"/>
      <c r="EDA12" s="1171"/>
      <c r="EDB12" s="1171"/>
      <c r="EDC12" s="1171"/>
      <c r="EDD12" s="1171"/>
      <c r="EDE12" s="1171"/>
      <c r="EDF12" s="1171"/>
      <c r="EDG12" s="1171"/>
      <c r="EDH12" s="1171"/>
      <c r="EDI12" s="1171"/>
      <c r="EDJ12" s="1171"/>
      <c r="EDK12" s="1171"/>
      <c r="EDL12" s="1171"/>
      <c r="EDM12" s="1171"/>
      <c r="EDN12" s="1171"/>
      <c r="EDO12" s="1171"/>
      <c r="EDP12" s="1171"/>
      <c r="EDQ12" s="1171"/>
      <c r="EDR12" s="1171"/>
      <c r="EDS12" s="1171"/>
      <c r="EDT12" s="1171"/>
      <c r="EDU12" s="1171"/>
      <c r="EDV12" s="1171"/>
      <c r="EDW12" s="1171"/>
      <c r="EDX12" s="1171"/>
      <c r="EDY12" s="1171"/>
      <c r="EDZ12" s="1171"/>
      <c r="EEA12" s="1171"/>
      <c r="EEB12" s="1171"/>
      <c r="EEC12" s="1171"/>
      <c r="EED12" s="1171"/>
      <c r="EEE12" s="1171"/>
      <c r="EEF12" s="1171"/>
      <c r="EEG12" s="1171"/>
      <c r="EEH12" s="1171"/>
      <c r="EEI12" s="1171"/>
      <c r="EEJ12" s="1171"/>
      <c r="EEK12" s="1171"/>
      <c r="EEL12" s="1171"/>
      <c r="EEM12" s="1171"/>
      <c r="EEN12" s="1171"/>
      <c r="EEO12" s="1171"/>
      <c r="EEP12" s="1171"/>
      <c r="EEQ12" s="1171"/>
      <c r="EER12" s="1171"/>
      <c r="EES12" s="1171"/>
      <c r="EET12" s="1171"/>
      <c r="EEU12" s="1171"/>
      <c r="EEV12" s="1171"/>
      <c r="EEW12" s="1171"/>
      <c r="EEX12" s="1171"/>
      <c r="EEY12" s="1171"/>
      <c r="EEZ12" s="1171"/>
      <c r="EFA12" s="1171"/>
      <c r="EFB12" s="1171"/>
      <c r="EFC12" s="1171"/>
      <c r="EFD12" s="1171"/>
      <c r="EFE12" s="1171"/>
      <c r="EFF12" s="1171"/>
      <c r="EFG12" s="1171"/>
      <c r="EFH12" s="1171"/>
      <c r="EFI12" s="1171"/>
      <c r="EFJ12" s="1171"/>
      <c r="EFK12" s="1171"/>
      <c r="EFL12" s="1171"/>
      <c r="EFM12" s="1171"/>
      <c r="EFN12" s="1171"/>
      <c r="EFO12" s="1171"/>
      <c r="EFP12" s="1171"/>
      <c r="EFQ12" s="1171"/>
      <c r="EFR12" s="1171"/>
      <c r="EFS12" s="1171"/>
      <c r="EFT12" s="1171"/>
      <c r="EFU12" s="1171"/>
      <c r="EFV12" s="1171"/>
      <c r="EFW12" s="1171"/>
      <c r="EFX12" s="1171"/>
      <c r="EFY12" s="1171"/>
      <c r="EFZ12" s="1171"/>
      <c r="EGA12" s="1171"/>
      <c r="EGB12" s="1171"/>
      <c r="EGC12" s="1171"/>
      <c r="EGD12" s="1171"/>
      <c r="EGE12" s="1171"/>
      <c r="EGF12" s="1171"/>
      <c r="EGG12" s="1171"/>
      <c r="EGH12" s="1171"/>
      <c r="EGI12" s="1171"/>
      <c r="EGJ12" s="1171"/>
      <c r="EGK12" s="1171"/>
      <c r="EGL12" s="1171"/>
      <c r="EGM12" s="1171"/>
      <c r="EGN12" s="1171"/>
      <c r="EGO12" s="1171"/>
      <c r="EGP12" s="1171"/>
      <c r="EGQ12" s="1171"/>
      <c r="EGR12" s="1171"/>
      <c r="EGS12" s="1171"/>
      <c r="EGT12" s="1171"/>
      <c r="EGU12" s="1171"/>
      <c r="EGV12" s="1171"/>
      <c r="EGW12" s="1171"/>
      <c r="EGX12" s="1171"/>
      <c r="EGY12" s="1171"/>
      <c r="EGZ12" s="1171"/>
      <c r="EHA12" s="1171"/>
      <c r="EHB12" s="1171"/>
      <c r="EHC12" s="1171"/>
      <c r="EHD12" s="1171"/>
      <c r="EHE12" s="1171"/>
      <c r="EHF12" s="1171"/>
      <c r="EHG12" s="1171"/>
      <c r="EHH12" s="1171"/>
      <c r="EHI12" s="1171"/>
      <c r="EHJ12" s="1171"/>
      <c r="EHK12" s="1171"/>
      <c r="EHL12" s="1171"/>
      <c r="EHM12" s="1171"/>
      <c r="EHN12" s="1171"/>
      <c r="EHO12" s="1171"/>
      <c r="EHP12" s="1171"/>
      <c r="EHQ12" s="1171"/>
      <c r="EHR12" s="1171"/>
      <c r="EHS12" s="1171"/>
      <c r="EHT12" s="1171"/>
      <c r="EHU12" s="1171"/>
      <c r="EHV12" s="1171"/>
      <c r="EHW12" s="1171"/>
      <c r="EHX12" s="1171"/>
      <c r="EHY12" s="1171"/>
      <c r="EHZ12" s="1171"/>
      <c r="EIA12" s="1171"/>
      <c r="EIB12" s="1171"/>
      <c r="EIC12" s="1171"/>
      <c r="EID12" s="1171"/>
      <c r="EIE12" s="1171"/>
      <c r="EIF12" s="1171"/>
      <c r="EIG12" s="1171"/>
      <c r="EIH12" s="1171"/>
      <c r="EII12" s="1171"/>
      <c r="EIJ12" s="1171"/>
      <c r="EIK12" s="1171"/>
      <c r="EIL12" s="1171"/>
      <c r="EIM12" s="1171"/>
      <c r="EIN12" s="1171"/>
      <c r="EIO12" s="1171"/>
      <c r="EIP12" s="1171"/>
      <c r="EIQ12" s="1171"/>
      <c r="EIR12" s="1171"/>
      <c r="EIS12" s="1171"/>
      <c r="EIT12" s="1171"/>
      <c r="EIU12" s="1171"/>
      <c r="EIV12" s="1171"/>
      <c r="EIW12" s="1171"/>
      <c r="EIX12" s="1171"/>
      <c r="EIY12" s="1171"/>
      <c r="EIZ12" s="1171"/>
      <c r="EJA12" s="1171"/>
      <c r="EJB12" s="1171"/>
      <c r="EJC12" s="1171"/>
      <c r="EJD12" s="1171"/>
      <c r="EJE12" s="1171"/>
      <c r="EJF12" s="1171"/>
      <c r="EJG12" s="1171"/>
      <c r="EJH12" s="1171"/>
      <c r="EJI12" s="1171"/>
      <c r="EJJ12" s="1171"/>
      <c r="EJK12" s="1171"/>
      <c r="EJL12" s="1171"/>
      <c r="EJM12" s="1171"/>
      <c r="EJN12" s="1171"/>
      <c r="EJO12" s="1171"/>
      <c r="EJP12" s="1171"/>
      <c r="EJQ12" s="1171"/>
      <c r="EJR12" s="1171"/>
      <c r="EJS12" s="1171"/>
      <c r="EJT12" s="1171"/>
      <c r="EJU12" s="1171"/>
      <c r="EJV12" s="1171"/>
      <c r="EJW12" s="1171"/>
      <c r="EJX12" s="1171"/>
      <c r="EJY12" s="1171"/>
      <c r="EJZ12" s="1171"/>
      <c r="EKA12" s="1171"/>
      <c r="EKB12" s="1171"/>
      <c r="EKC12" s="1171"/>
      <c r="EKD12" s="1171"/>
      <c r="EKE12" s="1171"/>
      <c r="EKF12" s="1171"/>
      <c r="EKG12" s="1171"/>
      <c r="EKH12" s="1171"/>
      <c r="EKI12" s="1171"/>
      <c r="EKJ12" s="1171"/>
      <c r="EKK12" s="1171"/>
      <c r="EKL12" s="1171"/>
      <c r="EKM12" s="1171"/>
      <c r="EKN12" s="1171"/>
      <c r="EKO12" s="1171"/>
      <c r="EKP12" s="1171"/>
      <c r="EKQ12" s="1171"/>
      <c r="EKR12" s="1171"/>
      <c r="EKS12" s="1171"/>
      <c r="EKT12" s="1171"/>
      <c r="EKU12" s="1171"/>
      <c r="EKV12" s="1171"/>
      <c r="EKW12" s="1171"/>
      <c r="EKX12" s="1171"/>
      <c r="EKY12" s="1171"/>
      <c r="EKZ12" s="1171"/>
      <c r="ELA12" s="1171"/>
      <c r="ELB12" s="1171"/>
      <c r="ELC12" s="1171"/>
      <c r="ELD12" s="1171"/>
      <c r="ELE12" s="1171"/>
      <c r="ELF12" s="1171"/>
      <c r="ELG12" s="1171"/>
      <c r="ELH12" s="1171"/>
      <c r="ELI12" s="1171"/>
      <c r="ELJ12" s="1171"/>
      <c r="ELK12" s="1171"/>
      <c r="ELL12" s="1171"/>
      <c r="ELM12" s="1171"/>
      <c r="ELN12" s="1171"/>
      <c r="ELO12" s="1171"/>
      <c r="ELP12" s="1171"/>
      <c r="ELQ12" s="1171"/>
      <c r="ELR12" s="1171"/>
      <c r="ELS12" s="1171"/>
      <c r="ELT12" s="1171"/>
      <c r="ELU12" s="1171"/>
      <c r="ELV12" s="1171"/>
      <c r="ELW12" s="1171"/>
      <c r="ELX12" s="1171"/>
      <c r="ELY12" s="1171"/>
      <c r="ELZ12" s="1171"/>
      <c r="EMA12" s="1171"/>
      <c r="EMB12" s="1171"/>
      <c r="EMC12" s="1171"/>
      <c r="EMD12" s="1171"/>
      <c r="EME12" s="1171"/>
      <c r="EMF12" s="1171"/>
      <c r="EMG12" s="1171"/>
      <c r="EMH12" s="1171"/>
      <c r="EMI12" s="1171"/>
      <c r="EMJ12" s="1171"/>
      <c r="EMK12" s="1171"/>
      <c r="EML12" s="1171"/>
      <c r="EMM12" s="1171"/>
      <c r="EMN12" s="1171"/>
      <c r="EMO12" s="1171"/>
      <c r="EMP12" s="1171"/>
      <c r="EMQ12" s="1171"/>
      <c r="EMR12" s="1171"/>
      <c r="EMS12" s="1171"/>
      <c r="EMT12" s="1171"/>
      <c r="EMU12" s="1171"/>
      <c r="EMV12" s="1171"/>
      <c r="EMW12" s="1171"/>
      <c r="EMX12" s="1171"/>
      <c r="EMY12" s="1171"/>
      <c r="EMZ12" s="1171"/>
      <c r="ENA12" s="1171"/>
      <c r="ENB12" s="1171"/>
      <c r="ENC12" s="1171"/>
      <c r="END12" s="1171"/>
      <c r="ENE12" s="1171"/>
      <c r="ENF12" s="1171"/>
      <c r="ENG12" s="1171"/>
      <c r="ENH12" s="1171"/>
      <c r="ENI12" s="1171"/>
      <c r="ENJ12" s="1171"/>
      <c r="ENK12" s="1171"/>
      <c r="ENL12" s="1171"/>
      <c r="ENM12" s="1171"/>
      <c r="ENN12" s="1171"/>
      <c r="ENO12" s="1171"/>
      <c r="ENP12" s="1171"/>
      <c r="ENQ12" s="1171"/>
      <c r="ENR12" s="1171"/>
      <c r="ENS12" s="1171"/>
      <c r="ENT12" s="1171"/>
      <c r="ENU12" s="1171"/>
      <c r="ENV12" s="1171"/>
      <c r="ENW12" s="1171"/>
      <c r="ENX12" s="1171"/>
      <c r="ENY12" s="1171"/>
      <c r="ENZ12" s="1171"/>
      <c r="EOA12" s="1171"/>
      <c r="EOB12" s="1171"/>
      <c r="EOC12" s="1171"/>
      <c r="EOD12" s="1171"/>
      <c r="EOE12" s="1171"/>
      <c r="EOF12" s="1171"/>
      <c r="EOG12" s="1171"/>
      <c r="EOH12" s="1171"/>
      <c r="EOI12" s="1171"/>
      <c r="EOJ12" s="1171"/>
      <c r="EOK12" s="1171"/>
      <c r="EOL12" s="1171"/>
      <c r="EOM12" s="1171"/>
      <c r="EON12" s="1171"/>
      <c r="EOO12" s="1171"/>
      <c r="EOP12" s="1171"/>
      <c r="EOQ12" s="1171"/>
      <c r="EOR12" s="1171"/>
      <c r="EOS12" s="1171"/>
      <c r="EOT12" s="1171"/>
      <c r="EOU12" s="1171"/>
      <c r="EOV12" s="1171"/>
      <c r="EOW12" s="1171"/>
      <c r="EOX12" s="1171"/>
      <c r="EOY12" s="1171"/>
      <c r="EOZ12" s="1171"/>
      <c r="EPA12" s="1171"/>
      <c r="EPB12" s="1171"/>
      <c r="EPC12" s="1171"/>
      <c r="EPD12" s="1171"/>
      <c r="EPE12" s="1171"/>
      <c r="EPF12" s="1171"/>
      <c r="EPG12" s="1171"/>
      <c r="EPH12" s="1171"/>
      <c r="EPI12" s="1171"/>
      <c r="EPJ12" s="1171"/>
      <c r="EPK12" s="1171"/>
      <c r="EPL12" s="1171"/>
      <c r="EPM12" s="1171"/>
      <c r="EPN12" s="1171"/>
      <c r="EPO12" s="1171"/>
      <c r="EPP12" s="1171"/>
      <c r="EPQ12" s="1171"/>
      <c r="EPR12" s="1171"/>
      <c r="EPS12" s="1171"/>
      <c r="EPT12" s="1171"/>
      <c r="EPU12" s="1171"/>
      <c r="EPV12" s="1171"/>
      <c r="EPW12" s="1171"/>
      <c r="EPX12" s="1171"/>
      <c r="EPY12" s="1171"/>
      <c r="EPZ12" s="1171"/>
      <c r="EQA12" s="1171"/>
      <c r="EQB12" s="1171"/>
      <c r="EQC12" s="1171"/>
      <c r="EQD12" s="1171"/>
      <c r="EQE12" s="1171"/>
      <c r="EQF12" s="1171"/>
      <c r="EQG12" s="1171"/>
      <c r="EQH12" s="1171"/>
      <c r="EQI12" s="1171"/>
      <c r="EQJ12" s="1171"/>
      <c r="EQK12" s="1171"/>
      <c r="EQL12" s="1171"/>
      <c r="EQM12" s="1171"/>
      <c r="EQN12" s="1171"/>
      <c r="EQO12" s="1171"/>
      <c r="EQP12" s="1171"/>
      <c r="EQQ12" s="1171"/>
      <c r="EQR12" s="1171"/>
      <c r="EQS12" s="1171"/>
      <c r="EQT12" s="1171"/>
      <c r="EQU12" s="1171"/>
      <c r="EQV12" s="1171"/>
      <c r="EQW12" s="1171"/>
      <c r="EQX12" s="1171"/>
      <c r="EQY12" s="1171"/>
      <c r="EQZ12" s="1171"/>
      <c r="ERA12" s="1171"/>
      <c r="ERB12" s="1171"/>
      <c r="ERC12" s="1171"/>
      <c r="ERD12" s="1171"/>
      <c r="ERE12" s="1171"/>
      <c r="ERF12" s="1171"/>
      <c r="ERG12" s="1171"/>
      <c r="ERH12" s="1171"/>
      <c r="ERI12" s="1171"/>
      <c r="ERJ12" s="1171"/>
      <c r="ERK12" s="1171"/>
      <c r="ERL12" s="1171"/>
      <c r="ERM12" s="1171"/>
      <c r="ERN12" s="1171"/>
      <c r="ERO12" s="1171"/>
      <c r="ERP12" s="1171"/>
      <c r="ERQ12" s="1171"/>
      <c r="ERR12" s="1171"/>
      <c r="ERS12" s="1171"/>
      <c r="ERT12" s="1171"/>
      <c r="ERU12" s="1171"/>
      <c r="ERV12" s="1171"/>
      <c r="ERW12" s="1171"/>
      <c r="ERX12" s="1171"/>
      <c r="ERY12" s="1171"/>
      <c r="ERZ12" s="1171"/>
      <c r="ESA12" s="1171"/>
      <c r="ESB12" s="1171"/>
      <c r="ESC12" s="1171"/>
      <c r="ESD12" s="1171"/>
      <c r="ESE12" s="1171"/>
      <c r="ESF12" s="1171"/>
      <c r="ESG12" s="1171"/>
      <c r="ESH12" s="1171"/>
      <c r="ESI12" s="1171"/>
      <c r="ESJ12" s="1171"/>
      <c r="ESK12" s="1171"/>
      <c r="ESL12" s="1171"/>
      <c r="ESM12" s="1171"/>
      <c r="ESN12" s="1171"/>
      <c r="ESO12" s="1171"/>
      <c r="ESP12" s="1171"/>
      <c r="ESQ12" s="1171"/>
      <c r="ESR12" s="1171"/>
      <c r="ESS12" s="1171"/>
      <c r="EST12" s="1171"/>
      <c r="ESU12" s="1171"/>
      <c r="ESV12" s="1171"/>
      <c r="ESW12" s="1171"/>
      <c r="ESX12" s="1171"/>
      <c r="ESY12" s="1171"/>
      <c r="ESZ12" s="1171"/>
      <c r="ETA12" s="1171"/>
      <c r="ETB12" s="1171"/>
      <c r="ETC12" s="1171"/>
      <c r="ETD12" s="1171"/>
      <c r="ETE12" s="1171"/>
      <c r="ETF12" s="1171"/>
      <c r="ETG12" s="1171"/>
      <c r="ETH12" s="1171"/>
      <c r="ETI12" s="1171"/>
      <c r="ETJ12" s="1171"/>
      <c r="ETK12" s="1171"/>
      <c r="ETL12" s="1171"/>
      <c r="ETM12" s="1171"/>
      <c r="ETN12" s="1171"/>
      <c r="ETO12" s="1171"/>
      <c r="ETP12" s="1171"/>
      <c r="ETQ12" s="1171"/>
      <c r="ETR12" s="1171"/>
      <c r="ETS12" s="1171"/>
      <c r="ETT12" s="1171"/>
      <c r="ETU12" s="1171"/>
      <c r="ETV12" s="1171"/>
      <c r="ETW12" s="1171"/>
      <c r="ETX12" s="1171"/>
      <c r="ETY12" s="1171"/>
      <c r="ETZ12" s="1171"/>
      <c r="EUA12" s="1171"/>
      <c r="EUB12" s="1171"/>
      <c r="EUC12" s="1171"/>
      <c r="EUD12" s="1171"/>
      <c r="EUE12" s="1171"/>
      <c r="EUF12" s="1171"/>
      <c r="EUG12" s="1171"/>
      <c r="EUH12" s="1171"/>
      <c r="EUI12" s="1171"/>
      <c r="EUJ12" s="1171"/>
      <c r="EUK12" s="1171"/>
      <c r="EUL12" s="1171"/>
      <c r="EUM12" s="1171"/>
      <c r="EUN12" s="1171"/>
      <c r="EUO12" s="1171"/>
      <c r="EUP12" s="1171"/>
      <c r="EUQ12" s="1171"/>
      <c r="EUR12" s="1171"/>
      <c r="EUS12" s="1171"/>
      <c r="EUT12" s="1171"/>
      <c r="EUU12" s="1171"/>
      <c r="EUV12" s="1171"/>
      <c r="EUW12" s="1171"/>
      <c r="EUX12" s="1171"/>
      <c r="EUY12" s="1171"/>
      <c r="EUZ12" s="1171"/>
      <c r="EVA12" s="1171"/>
      <c r="EVB12" s="1171"/>
      <c r="EVC12" s="1171"/>
      <c r="EVD12" s="1171"/>
      <c r="EVE12" s="1171"/>
      <c r="EVF12" s="1171"/>
      <c r="EVG12" s="1171"/>
      <c r="EVH12" s="1171"/>
      <c r="EVI12" s="1171"/>
      <c r="EVJ12" s="1171"/>
      <c r="EVK12" s="1171"/>
      <c r="EVL12" s="1171"/>
      <c r="EVM12" s="1171"/>
      <c r="EVN12" s="1171"/>
      <c r="EVO12" s="1171"/>
      <c r="EVP12" s="1171"/>
      <c r="EVQ12" s="1171"/>
      <c r="EVR12" s="1171"/>
      <c r="EVS12" s="1171"/>
      <c r="EVT12" s="1171"/>
      <c r="EVU12" s="1171"/>
      <c r="EVV12" s="1171"/>
      <c r="EVW12" s="1171"/>
      <c r="EVX12" s="1171"/>
      <c r="EVY12" s="1171"/>
      <c r="EVZ12" s="1171"/>
      <c r="EWA12" s="1171"/>
      <c r="EWB12" s="1171"/>
      <c r="EWC12" s="1171"/>
      <c r="EWD12" s="1171"/>
      <c r="EWE12" s="1171"/>
      <c r="EWF12" s="1171"/>
      <c r="EWG12" s="1171"/>
      <c r="EWH12" s="1171"/>
      <c r="EWI12" s="1171"/>
      <c r="EWJ12" s="1171"/>
      <c r="EWK12" s="1171"/>
      <c r="EWL12" s="1171"/>
      <c r="EWM12" s="1171"/>
      <c r="EWN12" s="1171"/>
      <c r="EWO12" s="1171"/>
      <c r="EWP12" s="1171"/>
      <c r="EWQ12" s="1171"/>
      <c r="EWR12" s="1171"/>
      <c r="EWS12" s="1171"/>
      <c r="EWT12" s="1171"/>
      <c r="EWU12" s="1171"/>
      <c r="EWV12" s="1171"/>
      <c r="EWW12" s="1171"/>
      <c r="EWX12" s="1171"/>
      <c r="EWY12" s="1171"/>
      <c r="EWZ12" s="1171"/>
      <c r="EXA12" s="1171"/>
      <c r="EXB12" s="1171"/>
      <c r="EXC12" s="1171"/>
      <c r="EXD12" s="1171"/>
      <c r="EXE12" s="1171"/>
      <c r="EXF12" s="1171"/>
      <c r="EXG12" s="1171"/>
      <c r="EXH12" s="1171"/>
      <c r="EXI12" s="1171"/>
      <c r="EXJ12" s="1171"/>
      <c r="EXK12" s="1171"/>
      <c r="EXL12" s="1171"/>
      <c r="EXM12" s="1171"/>
      <c r="EXN12" s="1171"/>
      <c r="EXO12" s="1171"/>
      <c r="EXP12" s="1171"/>
      <c r="EXQ12" s="1171"/>
      <c r="EXR12" s="1171"/>
      <c r="EXS12" s="1171"/>
      <c r="EXT12" s="1171"/>
      <c r="EXU12" s="1171"/>
      <c r="EXV12" s="1171"/>
      <c r="EXW12" s="1171"/>
      <c r="EXX12" s="1171"/>
      <c r="EXY12" s="1171"/>
      <c r="EXZ12" s="1171"/>
      <c r="EYA12" s="1171"/>
      <c r="EYB12" s="1171"/>
      <c r="EYC12" s="1171"/>
      <c r="EYD12" s="1171"/>
      <c r="EYE12" s="1171"/>
      <c r="EYF12" s="1171"/>
      <c r="EYG12" s="1171"/>
      <c r="EYH12" s="1171"/>
      <c r="EYI12" s="1171"/>
      <c r="EYJ12" s="1171"/>
      <c r="EYK12" s="1171"/>
      <c r="EYL12" s="1171"/>
      <c r="EYM12" s="1171"/>
      <c r="EYN12" s="1171"/>
      <c r="EYO12" s="1171"/>
      <c r="EYP12" s="1171"/>
      <c r="EYQ12" s="1171"/>
      <c r="EYR12" s="1171"/>
      <c r="EYS12" s="1171"/>
      <c r="EYT12" s="1171"/>
      <c r="EYU12" s="1171"/>
      <c r="EYV12" s="1171"/>
      <c r="EYW12" s="1171"/>
      <c r="EYX12" s="1171"/>
      <c r="EYY12" s="1171"/>
      <c r="EYZ12" s="1171"/>
      <c r="EZA12" s="1171"/>
      <c r="EZB12" s="1171"/>
      <c r="EZC12" s="1171"/>
      <c r="EZD12" s="1171"/>
      <c r="EZE12" s="1171"/>
      <c r="EZF12" s="1171"/>
      <c r="EZG12" s="1171"/>
      <c r="EZH12" s="1171"/>
      <c r="EZI12" s="1171"/>
      <c r="EZJ12" s="1171"/>
      <c r="EZK12" s="1171"/>
      <c r="EZL12" s="1171"/>
      <c r="EZM12" s="1171"/>
      <c r="EZN12" s="1171"/>
      <c r="EZO12" s="1171"/>
      <c r="EZP12" s="1171"/>
      <c r="EZQ12" s="1171"/>
      <c r="EZR12" s="1171"/>
      <c r="EZS12" s="1171"/>
      <c r="EZT12" s="1171"/>
      <c r="EZU12" s="1171"/>
      <c r="EZV12" s="1171"/>
      <c r="EZW12" s="1171"/>
      <c r="EZX12" s="1171"/>
      <c r="EZY12" s="1171"/>
      <c r="EZZ12" s="1171"/>
      <c r="FAA12" s="1171"/>
      <c r="FAB12" s="1171"/>
      <c r="FAC12" s="1171"/>
      <c r="FAD12" s="1171"/>
      <c r="FAE12" s="1171"/>
      <c r="FAF12" s="1171"/>
      <c r="FAG12" s="1171"/>
      <c r="FAH12" s="1171"/>
      <c r="FAI12" s="1171"/>
      <c r="FAJ12" s="1171"/>
      <c r="FAK12" s="1171"/>
      <c r="FAL12" s="1171"/>
      <c r="FAM12" s="1171"/>
      <c r="FAN12" s="1171"/>
      <c r="FAO12" s="1171"/>
      <c r="FAP12" s="1171"/>
      <c r="FAQ12" s="1171"/>
      <c r="FAR12" s="1171"/>
      <c r="FAS12" s="1171"/>
      <c r="FAT12" s="1171"/>
      <c r="FAU12" s="1171"/>
      <c r="FAV12" s="1171"/>
      <c r="FAW12" s="1171"/>
      <c r="FAX12" s="1171"/>
      <c r="FAY12" s="1171"/>
      <c r="FAZ12" s="1171"/>
      <c r="FBA12" s="1171"/>
      <c r="FBB12" s="1171"/>
      <c r="FBC12" s="1171"/>
      <c r="FBD12" s="1171"/>
      <c r="FBE12" s="1171"/>
      <c r="FBF12" s="1171"/>
      <c r="FBG12" s="1171"/>
      <c r="FBH12" s="1171"/>
      <c r="FBI12" s="1171"/>
      <c r="FBJ12" s="1171"/>
      <c r="FBK12" s="1171"/>
      <c r="FBL12" s="1171"/>
      <c r="FBM12" s="1171"/>
      <c r="FBN12" s="1171"/>
      <c r="FBO12" s="1171"/>
      <c r="FBP12" s="1171"/>
      <c r="FBQ12" s="1171"/>
      <c r="FBR12" s="1171"/>
      <c r="FBS12" s="1171"/>
      <c r="FBT12" s="1171"/>
      <c r="FBU12" s="1171"/>
      <c r="FBV12" s="1171"/>
      <c r="FBW12" s="1171"/>
      <c r="FBX12" s="1171"/>
      <c r="FBY12" s="1171"/>
      <c r="FBZ12" s="1171"/>
      <c r="FCA12" s="1171"/>
      <c r="FCB12" s="1171"/>
      <c r="FCC12" s="1171"/>
      <c r="FCD12" s="1171"/>
      <c r="FCE12" s="1171"/>
      <c r="FCF12" s="1171"/>
      <c r="FCG12" s="1171"/>
      <c r="FCH12" s="1171"/>
      <c r="FCI12" s="1171"/>
      <c r="FCJ12" s="1171"/>
      <c r="FCK12" s="1171"/>
      <c r="FCL12" s="1171"/>
      <c r="FCM12" s="1171"/>
      <c r="FCN12" s="1171"/>
      <c r="FCO12" s="1171"/>
      <c r="FCP12" s="1171"/>
      <c r="FCQ12" s="1171"/>
      <c r="FCR12" s="1171"/>
      <c r="FCS12" s="1171"/>
      <c r="FCT12" s="1171"/>
      <c r="FCU12" s="1171"/>
      <c r="FCV12" s="1171"/>
      <c r="FCW12" s="1171"/>
      <c r="FCX12" s="1171"/>
      <c r="FCY12" s="1171"/>
      <c r="FCZ12" s="1171"/>
      <c r="FDA12" s="1171"/>
      <c r="FDB12" s="1171"/>
      <c r="FDC12" s="1171"/>
      <c r="FDD12" s="1171"/>
      <c r="FDE12" s="1171"/>
      <c r="FDF12" s="1171"/>
      <c r="FDG12" s="1171"/>
      <c r="FDH12" s="1171"/>
      <c r="FDI12" s="1171"/>
      <c r="FDJ12" s="1171"/>
      <c r="FDK12" s="1171"/>
      <c r="FDL12" s="1171"/>
      <c r="FDM12" s="1171"/>
      <c r="FDN12" s="1171"/>
      <c r="FDO12" s="1171"/>
      <c r="FDP12" s="1171"/>
      <c r="FDQ12" s="1171"/>
      <c r="FDR12" s="1171"/>
      <c r="FDS12" s="1171"/>
      <c r="FDT12" s="1171"/>
      <c r="FDU12" s="1171"/>
      <c r="FDV12" s="1171"/>
      <c r="FDW12" s="1171"/>
      <c r="FDX12" s="1171"/>
      <c r="FDY12" s="1171"/>
      <c r="FDZ12" s="1171"/>
      <c r="FEA12" s="1171"/>
      <c r="FEB12" s="1171"/>
      <c r="FEC12" s="1171"/>
      <c r="FED12" s="1171"/>
      <c r="FEE12" s="1171"/>
      <c r="FEF12" s="1171"/>
      <c r="FEG12" s="1171"/>
      <c r="FEH12" s="1171"/>
      <c r="FEI12" s="1171"/>
      <c r="FEJ12" s="1171"/>
      <c r="FEK12" s="1171"/>
      <c r="FEL12" s="1171"/>
      <c r="FEM12" s="1171"/>
      <c r="FEN12" s="1171"/>
      <c r="FEO12" s="1171"/>
      <c r="FEP12" s="1171"/>
      <c r="FEQ12" s="1171"/>
      <c r="FER12" s="1171"/>
      <c r="FES12" s="1171"/>
      <c r="FET12" s="1171"/>
      <c r="FEU12" s="1171"/>
      <c r="FEV12" s="1171"/>
      <c r="FEW12" s="1171"/>
      <c r="FEX12" s="1171"/>
      <c r="FEY12" s="1171"/>
      <c r="FEZ12" s="1171"/>
      <c r="FFA12" s="1171"/>
      <c r="FFB12" s="1171"/>
      <c r="FFC12" s="1171"/>
      <c r="FFD12" s="1171"/>
      <c r="FFE12" s="1171"/>
      <c r="FFF12" s="1171"/>
      <c r="FFG12" s="1171"/>
      <c r="FFH12" s="1171"/>
      <c r="FFI12" s="1171"/>
      <c r="FFJ12" s="1171"/>
      <c r="FFK12" s="1171"/>
      <c r="FFL12" s="1171"/>
      <c r="FFM12" s="1171"/>
      <c r="FFN12" s="1171"/>
      <c r="FFO12" s="1171"/>
      <c r="FFP12" s="1171"/>
      <c r="FFQ12" s="1171"/>
      <c r="FFR12" s="1171"/>
      <c r="FFS12" s="1171"/>
      <c r="FFT12" s="1171"/>
      <c r="FFU12" s="1171"/>
      <c r="FFV12" s="1171"/>
      <c r="FFW12" s="1171"/>
      <c r="FFX12" s="1171"/>
      <c r="FFY12" s="1171"/>
      <c r="FFZ12" s="1171"/>
      <c r="FGA12" s="1171"/>
      <c r="FGB12" s="1171"/>
      <c r="FGC12" s="1171"/>
      <c r="FGD12" s="1171"/>
      <c r="FGE12" s="1171"/>
      <c r="FGF12" s="1171"/>
      <c r="FGG12" s="1171"/>
      <c r="FGH12" s="1171"/>
      <c r="FGI12" s="1171"/>
      <c r="FGJ12" s="1171"/>
      <c r="FGK12" s="1171"/>
      <c r="FGL12" s="1171"/>
      <c r="FGM12" s="1171"/>
      <c r="FGN12" s="1171"/>
      <c r="FGO12" s="1171"/>
      <c r="FGP12" s="1171"/>
      <c r="FGQ12" s="1171"/>
      <c r="FGR12" s="1171"/>
      <c r="FGS12" s="1171"/>
      <c r="FGT12" s="1171"/>
      <c r="FGU12" s="1171"/>
      <c r="FGV12" s="1171"/>
      <c r="FGW12" s="1171"/>
      <c r="FGX12" s="1171"/>
      <c r="FGY12" s="1171"/>
      <c r="FGZ12" s="1171"/>
      <c r="FHA12" s="1171"/>
      <c r="FHB12" s="1171"/>
      <c r="FHC12" s="1171"/>
      <c r="FHD12" s="1171"/>
      <c r="FHE12" s="1171"/>
      <c r="FHF12" s="1171"/>
      <c r="FHG12" s="1171"/>
      <c r="FHH12" s="1171"/>
      <c r="FHI12" s="1171"/>
      <c r="FHJ12" s="1171"/>
      <c r="FHK12" s="1171"/>
      <c r="FHL12" s="1171"/>
      <c r="FHM12" s="1171"/>
      <c r="FHN12" s="1171"/>
      <c r="FHO12" s="1171"/>
      <c r="FHP12" s="1171"/>
      <c r="FHQ12" s="1171"/>
      <c r="FHR12" s="1171"/>
      <c r="FHS12" s="1171"/>
      <c r="FHT12" s="1171"/>
      <c r="FHU12" s="1171"/>
      <c r="FHV12" s="1171"/>
      <c r="FHW12" s="1171"/>
      <c r="FHX12" s="1171"/>
      <c r="FHY12" s="1171"/>
      <c r="FHZ12" s="1171"/>
      <c r="FIA12" s="1171"/>
      <c r="FIB12" s="1171"/>
      <c r="FIC12" s="1171"/>
      <c r="FID12" s="1171"/>
      <c r="FIE12" s="1171"/>
      <c r="FIF12" s="1171"/>
      <c r="FIG12" s="1171"/>
      <c r="FIH12" s="1171"/>
      <c r="FII12" s="1171"/>
      <c r="FIJ12" s="1171"/>
      <c r="FIK12" s="1171"/>
      <c r="FIL12" s="1171"/>
      <c r="FIM12" s="1171"/>
      <c r="FIN12" s="1171"/>
      <c r="FIO12" s="1171"/>
      <c r="FIP12" s="1171"/>
      <c r="FIQ12" s="1171"/>
      <c r="FIR12" s="1171"/>
      <c r="FIS12" s="1171"/>
      <c r="FIT12" s="1171"/>
      <c r="FIU12" s="1171"/>
      <c r="FIV12" s="1171"/>
      <c r="FIW12" s="1171"/>
      <c r="FIX12" s="1171"/>
      <c r="FIY12" s="1171"/>
      <c r="FIZ12" s="1171"/>
      <c r="FJA12" s="1171"/>
      <c r="FJB12" s="1171"/>
      <c r="FJC12" s="1171"/>
      <c r="FJD12" s="1171"/>
      <c r="FJE12" s="1171"/>
      <c r="FJF12" s="1171"/>
      <c r="FJG12" s="1171"/>
      <c r="FJH12" s="1171"/>
      <c r="FJI12" s="1171"/>
      <c r="FJJ12" s="1171"/>
      <c r="FJK12" s="1171"/>
      <c r="FJL12" s="1171"/>
      <c r="FJM12" s="1171"/>
      <c r="FJN12" s="1171"/>
      <c r="FJO12" s="1171"/>
      <c r="FJP12" s="1171"/>
      <c r="FJQ12" s="1171"/>
      <c r="FJR12" s="1171"/>
      <c r="FJS12" s="1171"/>
      <c r="FJT12" s="1171"/>
      <c r="FJU12" s="1171"/>
      <c r="FJV12" s="1171"/>
      <c r="FJW12" s="1171"/>
      <c r="FJX12" s="1171"/>
      <c r="FJY12" s="1171"/>
      <c r="FJZ12" s="1171"/>
      <c r="FKA12" s="1171"/>
      <c r="FKB12" s="1171"/>
      <c r="FKC12" s="1171"/>
      <c r="FKD12" s="1171"/>
      <c r="FKE12" s="1171"/>
      <c r="FKF12" s="1171"/>
      <c r="FKG12" s="1171"/>
      <c r="FKH12" s="1171"/>
      <c r="FKI12" s="1171"/>
      <c r="FKJ12" s="1171"/>
      <c r="FKK12" s="1171"/>
      <c r="FKL12" s="1171"/>
      <c r="FKM12" s="1171"/>
      <c r="FKN12" s="1171"/>
      <c r="FKO12" s="1171"/>
      <c r="FKP12" s="1171"/>
      <c r="FKQ12" s="1171"/>
      <c r="FKR12" s="1171"/>
      <c r="FKS12" s="1171"/>
      <c r="FKT12" s="1171"/>
      <c r="FKU12" s="1171"/>
      <c r="FKV12" s="1171"/>
      <c r="FKW12" s="1171"/>
      <c r="FKX12" s="1171"/>
      <c r="FKY12" s="1171"/>
      <c r="FKZ12" s="1171"/>
      <c r="FLA12" s="1171"/>
      <c r="FLB12" s="1171"/>
      <c r="FLC12" s="1171"/>
      <c r="FLD12" s="1171"/>
      <c r="FLE12" s="1171"/>
      <c r="FLF12" s="1171"/>
      <c r="FLG12" s="1171"/>
      <c r="FLH12" s="1171"/>
      <c r="FLI12" s="1171"/>
      <c r="FLJ12" s="1171"/>
      <c r="FLK12" s="1171"/>
      <c r="FLL12" s="1171"/>
      <c r="FLM12" s="1171"/>
      <c r="FLN12" s="1171"/>
      <c r="FLO12" s="1171"/>
      <c r="FLP12" s="1171"/>
      <c r="FLQ12" s="1171"/>
      <c r="FLR12" s="1171"/>
      <c r="FLS12" s="1171"/>
      <c r="FLT12" s="1171"/>
      <c r="FLU12" s="1171"/>
      <c r="FLV12" s="1171"/>
      <c r="FLW12" s="1171"/>
      <c r="FLX12" s="1171"/>
      <c r="FLY12" s="1171"/>
      <c r="FLZ12" s="1171"/>
      <c r="FMA12" s="1171"/>
      <c r="FMB12" s="1171"/>
      <c r="FMC12" s="1171"/>
      <c r="FMD12" s="1171"/>
      <c r="FME12" s="1171"/>
      <c r="FMF12" s="1171"/>
      <c r="FMG12" s="1171"/>
      <c r="FMH12" s="1171"/>
      <c r="FMI12" s="1171"/>
      <c r="FMJ12" s="1171"/>
      <c r="FMK12" s="1171"/>
      <c r="FML12" s="1171"/>
      <c r="FMM12" s="1171"/>
      <c r="FMN12" s="1171"/>
      <c r="FMO12" s="1171"/>
      <c r="FMP12" s="1171"/>
      <c r="FMQ12" s="1171"/>
      <c r="FMR12" s="1171"/>
      <c r="FMS12" s="1171"/>
      <c r="FMT12" s="1171"/>
      <c r="FMU12" s="1171"/>
      <c r="FMV12" s="1171"/>
      <c r="FMW12" s="1171"/>
      <c r="FMX12" s="1171"/>
      <c r="FMY12" s="1171"/>
      <c r="FMZ12" s="1171"/>
      <c r="FNA12" s="1171"/>
      <c r="FNB12" s="1171"/>
      <c r="FNC12" s="1171"/>
      <c r="FND12" s="1171"/>
      <c r="FNE12" s="1171"/>
      <c r="FNF12" s="1171"/>
      <c r="FNG12" s="1171"/>
      <c r="FNH12" s="1171"/>
      <c r="FNI12" s="1171"/>
      <c r="FNJ12" s="1171"/>
      <c r="FNK12" s="1171"/>
      <c r="FNL12" s="1171"/>
      <c r="FNM12" s="1171"/>
      <c r="FNN12" s="1171"/>
      <c r="FNO12" s="1171"/>
      <c r="FNP12" s="1171"/>
      <c r="FNQ12" s="1171"/>
      <c r="FNR12" s="1171"/>
      <c r="FNS12" s="1171"/>
      <c r="FNT12" s="1171"/>
      <c r="FNU12" s="1171"/>
      <c r="FNV12" s="1171"/>
      <c r="FNW12" s="1171"/>
      <c r="FNX12" s="1171"/>
      <c r="FNY12" s="1171"/>
      <c r="FNZ12" s="1171"/>
      <c r="FOA12" s="1171"/>
      <c r="FOB12" s="1171"/>
      <c r="FOC12" s="1171"/>
      <c r="FOD12" s="1171"/>
      <c r="FOE12" s="1171"/>
      <c r="FOF12" s="1171"/>
      <c r="FOG12" s="1171"/>
      <c r="FOH12" s="1171"/>
      <c r="FOI12" s="1171"/>
      <c r="FOJ12" s="1171"/>
      <c r="FOK12" s="1171"/>
      <c r="FOL12" s="1171"/>
      <c r="FOM12" s="1171"/>
      <c r="FON12" s="1171"/>
      <c r="FOO12" s="1171"/>
      <c r="FOP12" s="1171"/>
      <c r="FOQ12" s="1171"/>
      <c r="FOR12" s="1171"/>
      <c r="FOS12" s="1171"/>
      <c r="FOT12" s="1171"/>
      <c r="FOU12" s="1171"/>
      <c r="FOV12" s="1171"/>
      <c r="FOW12" s="1171"/>
      <c r="FOX12" s="1171"/>
      <c r="FOY12" s="1171"/>
      <c r="FOZ12" s="1171"/>
      <c r="FPA12" s="1171"/>
      <c r="FPB12" s="1171"/>
      <c r="FPC12" s="1171"/>
      <c r="FPD12" s="1171"/>
      <c r="FPE12" s="1171"/>
      <c r="FPF12" s="1171"/>
      <c r="FPG12" s="1171"/>
      <c r="FPH12" s="1171"/>
      <c r="FPI12" s="1171"/>
      <c r="FPJ12" s="1171"/>
      <c r="FPK12" s="1171"/>
      <c r="FPL12" s="1171"/>
      <c r="FPM12" s="1171"/>
      <c r="FPN12" s="1171"/>
      <c r="FPO12" s="1171"/>
      <c r="FPP12" s="1171"/>
      <c r="FPQ12" s="1171"/>
      <c r="FPR12" s="1171"/>
      <c r="FPS12" s="1171"/>
      <c r="FPT12" s="1171"/>
      <c r="FPU12" s="1171"/>
      <c r="FPV12" s="1171"/>
      <c r="FPW12" s="1171"/>
      <c r="FPX12" s="1171"/>
      <c r="FPY12" s="1171"/>
      <c r="FPZ12" s="1171"/>
      <c r="FQA12" s="1171"/>
      <c r="FQB12" s="1171"/>
      <c r="FQC12" s="1171"/>
      <c r="FQD12" s="1171"/>
      <c r="FQE12" s="1171"/>
      <c r="FQF12" s="1171"/>
      <c r="FQG12" s="1171"/>
      <c r="FQH12" s="1171"/>
      <c r="FQI12" s="1171"/>
      <c r="FQJ12" s="1171"/>
      <c r="FQK12" s="1171"/>
      <c r="FQL12" s="1171"/>
      <c r="FQM12" s="1171"/>
      <c r="FQN12" s="1171"/>
      <c r="FQO12" s="1171"/>
      <c r="FQP12" s="1171"/>
      <c r="FQQ12" s="1171"/>
      <c r="FQR12" s="1171"/>
      <c r="FQS12" s="1171"/>
      <c r="FQT12" s="1171"/>
      <c r="FQU12" s="1171"/>
      <c r="FQV12" s="1171"/>
      <c r="FQW12" s="1171"/>
      <c r="FQX12" s="1171"/>
      <c r="FQY12" s="1171"/>
      <c r="FQZ12" s="1171"/>
      <c r="FRA12" s="1171"/>
      <c r="FRB12" s="1171"/>
      <c r="FRC12" s="1171"/>
      <c r="FRD12" s="1171"/>
      <c r="FRE12" s="1171"/>
      <c r="FRF12" s="1171"/>
      <c r="FRG12" s="1171"/>
      <c r="FRH12" s="1171"/>
      <c r="FRI12" s="1171"/>
      <c r="FRJ12" s="1171"/>
      <c r="FRK12" s="1171"/>
      <c r="FRL12" s="1171"/>
      <c r="FRM12" s="1171"/>
      <c r="FRN12" s="1171"/>
      <c r="FRO12" s="1171"/>
      <c r="FRP12" s="1171"/>
      <c r="FRQ12" s="1171"/>
      <c r="FRR12" s="1171"/>
      <c r="FRS12" s="1171"/>
      <c r="FRT12" s="1171"/>
      <c r="FRU12" s="1171"/>
      <c r="FRV12" s="1171"/>
      <c r="FRW12" s="1171"/>
      <c r="FRX12" s="1171"/>
      <c r="FRY12" s="1171"/>
      <c r="FRZ12" s="1171"/>
      <c r="FSA12" s="1171"/>
      <c r="FSB12" s="1171"/>
      <c r="FSC12" s="1171"/>
      <c r="FSD12" s="1171"/>
      <c r="FSE12" s="1171"/>
      <c r="FSF12" s="1171"/>
      <c r="FSG12" s="1171"/>
      <c r="FSH12" s="1171"/>
      <c r="FSI12" s="1171"/>
      <c r="FSJ12" s="1171"/>
      <c r="FSK12" s="1171"/>
      <c r="FSL12" s="1171"/>
      <c r="FSM12" s="1171"/>
      <c r="FSN12" s="1171"/>
      <c r="FSO12" s="1171"/>
      <c r="FSP12" s="1171"/>
      <c r="FSQ12" s="1171"/>
      <c r="FSR12" s="1171"/>
      <c r="FSS12" s="1171"/>
      <c r="FST12" s="1171"/>
      <c r="FSU12" s="1171"/>
      <c r="FSV12" s="1171"/>
      <c r="FSW12" s="1171"/>
      <c r="FSX12" s="1171"/>
      <c r="FSY12" s="1171"/>
      <c r="FSZ12" s="1171"/>
      <c r="FTA12" s="1171"/>
      <c r="FTB12" s="1171"/>
      <c r="FTC12" s="1171"/>
      <c r="FTD12" s="1171"/>
      <c r="FTE12" s="1171"/>
      <c r="FTF12" s="1171"/>
      <c r="FTG12" s="1171"/>
      <c r="FTH12" s="1171"/>
      <c r="FTI12" s="1171"/>
      <c r="FTJ12" s="1171"/>
      <c r="FTK12" s="1171"/>
      <c r="FTL12" s="1171"/>
      <c r="FTM12" s="1171"/>
      <c r="FTN12" s="1171"/>
      <c r="FTO12" s="1171"/>
      <c r="FTP12" s="1171"/>
      <c r="FTQ12" s="1171"/>
      <c r="FTR12" s="1171"/>
      <c r="FTS12" s="1171"/>
      <c r="FTT12" s="1171"/>
      <c r="FTU12" s="1171"/>
      <c r="FTV12" s="1171"/>
      <c r="FTW12" s="1171"/>
      <c r="FTX12" s="1171"/>
      <c r="FTY12" s="1171"/>
      <c r="FTZ12" s="1171"/>
      <c r="FUA12" s="1171"/>
      <c r="FUB12" s="1171"/>
      <c r="FUC12" s="1171"/>
      <c r="FUD12" s="1171"/>
      <c r="FUE12" s="1171"/>
      <c r="FUF12" s="1171"/>
      <c r="FUG12" s="1171"/>
      <c r="FUH12" s="1171"/>
      <c r="FUI12" s="1171"/>
      <c r="FUJ12" s="1171"/>
      <c r="FUK12" s="1171"/>
      <c r="FUL12" s="1171"/>
      <c r="FUM12" s="1171"/>
      <c r="FUN12" s="1171"/>
      <c r="FUO12" s="1171"/>
      <c r="FUP12" s="1171"/>
      <c r="FUQ12" s="1171"/>
      <c r="FUR12" s="1171"/>
      <c r="FUS12" s="1171"/>
      <c r="FUT12" s="1171"/>
      <c r="FUU12" s="1171"/>
      <c r="FUV12" s="1171"/>
      <c r="FUW12" s="1171"/>
      <c r="FUX12" s="1171"/>
      <c r="FUY12" s="1171"/>
      <c r="FUZ12" s="1171"/>
      <c r="FVA12" s="1171"/>
      <c r="FVB12" s="1171"/>
      <c r="FVC12" s="1171"/>
      <c r="FVD12" s="1171"/>
      <c r="FVE12" s="1171"/>
      <c r="FVF12" s="1171"/>
      <c r="FVG12" s="1171"/>
      <c r="FVH12" s="1171"/>
      <c r="FVI12" s="1171"/>
      <c r="FVJ12" s="1171"/>
      <c r="FVK12" s="1171"/>
      <c r="FVL12" s="1171"/>
      <c r="FVM12" s="1171"/>
      <c r="FVN12" s="1171"/>
      <c r="FVO12" s="1171"/>
      <c r="FVP12" s="1171"/>
      <c r="FVQ12" s="1171"/>
      <c r="FVR12" s="1171"/>
      <c r="FVS12" s="1171"/>
      <c r="FVT12" s="1171"/>
      <c r="FVU12" s="1171"/>
      <c r="FVV12" s="1171"/>
      <c r="FVW12" s="1171"/>
      <c r="FVX12" s="1171"/>
      <c r="FVY12" s="1171"/>
      <c r="FVZ12" s="1171"/>
      <c r="FWA12" s="1171"/>
      <c r="FWB12" s="1171"/>
      <c r="FWC12" s="1171"/>
      <c r="FWD12" s="1171"/>
      <c r="FWE12" s="1171"/>
      <c r="FWF12" s="1171"/>
      <c r="FWG12" s="1171"/>
      <c r="FWH12" s="1171"/>
      <c r="FWI12" s="1171"/>
      <c r="FWJ12" s="1171"/>
      <c r="FWK12" s="1171"/>
      <c r="FWL12" s="1171"/>
      <c r="FWM12" s="1171"/>
      <c r="FWN12" s="1171"/>
      <c r="FWO12" s="1171"/>
      <c r="FWP12" s="1171"/>
      <c r="FWQ12" s="1171"/>
      <c r="FWR12" s="1171"/>
      <c r="FWS12" s="1171"/>
      <c r="FWT12" s="1171"/>
      <c r="FWU12" s="1171"/>
      <c r="FWV12" s="1171"/>
      <c r="FWW12" s="1171"/>
      <c r="FWX12" s="1171"/>
      <c r="FWY12" s="1171"/>
      <c r="FWZ12" s="1171"/>
      <c r="FXA12" s="1171"/>
      <c r="FXB12" s="1171"/>
      <c r="FXC12" s="1171"/>
      <c r="FXD12" s="1171"/>
      <c r="FXE12" s="1171"/>
      <c r="FXF12" s="1171"/>
      <c r="FXG12" s="1171"/>
      <c r="FXH12" s="1171"/>
      <c r="FXI12" s="1171"/>
      <c r="FXJ12" s="1171"/>
      <c r="FXK12" s="1171"/>
      <c r="FXL12" s="1171"/>
      <c r="FXM12" s="1171"/>
      <c r="FXN12" s="1171"/>
      <c r="FXO12" s="1171"/>
      <c r="FXP12" s="1171"/>
      <c r="FXQ12" s="1171"/>
      <c r="FXR12" s="1171"/>
      <c r="FXS12" s="1171"/>
      <c r="FXT12" s="1171"/>
      <c r="FXU12" s="1171"/>
      <c r="FXV12" s="1171"/>
      <c r="FXW12" s="1171"/>
      <c r="FXX12" s="1171"/>
      <c r="FXY12" s="1171"/>
      <c r="FXZ12" s="1171"/>
      <c r="FYA12" s="1171"/>
      <c r="FYB12" s="1171"/>
      <c r="FYC12" s="1171"/>
      <c r="FYD12" s="1171"/>
      <c r="FYE12" s="1171"/>
      <c r="FYF12" s="1171"/>
      <c r="FYG12" s="1171"/>
      <c r="FYH12" s="1171"/>
      <c r="FYI12" s="1171"/>
      <c r="FYJ12" s="1171"/>
      <c r="FYK12" s="1171"/>
      <c r="FYL12" s="1171"/>
      <c r="FYM12" s="1171"/>
      <c r="FYN12" s="1171"/>
      <c r="FYO12" s="1171"/>
      <c r="FYP12" s="1171"/>
      <c r="FYQ12" s="1171"/>
      <c r="FYR12" s="1171"/>
      <c r="FYS12" s="1171"/>
      <c r="FYT12" s="1171"/>
      <c r="FYU12" s="1171"/>
      <c r="FYV12" s="1171"/>
      <c r="FYW12" s="1171"/>
      <c r="FYX12" s="1171"/>
      <c r="FYY12" s="1171"/>
      <c r="FYZ12" s="1171"/>
      <c r="FZA12" s="1171"/>
      <c r="FZB12" s="1171"/>
      <c r="FZC12" s="1171"/>
      <c r="FZD12" s="1171"/>
      <c r="FZE12" s="1171"/>
      <c r="FZF12" s="1171"/>
      <c r="FZG12" s="1171"/>
      <c r="FZH12" s="1171"/>
      <c r="FZI12" s="1171"/>
      <c r="FZJ12" s="1171"/>
      <c r="FZK12" s="1171"/>
      <c r="FZL12" s="1171"/>
      <c r="FZM12" s="1171"/>
      <c r="FZN12" s="1171"/>
      <c r="FZO12" s="1171"/>
      <c r="FZP12" s="1171"/>
      <c r="FZQ12" s="1171"/>
      <c r="FZR12" s="1171"/>
      <c r="FZS12" s="1171"/>
      <c r="FZT12" s="1171"/>
      <c r="FZU12" s="1171"/>
      <c r="FZV12" s="1171"/>
      <c r="FZW12" s="1171"/>
      <c r="FZX12" s="1171"/>
      <c r="FZY12" s="1171"/>
      <c r="FZZ12" s="1171"/>
      <c r="GAA12" s="1171"/>
      <c r="GAB12" s="1171"/>
      <c r="GAC12" s="1171"/>
      <c r="GAD12" s="1171"/>
      <c r="GAE12" s="1171"/>
      <c r="GAF12" s="1171"/>
      <c r="GAG12" s="1171"/>
      <c r="GAH12" s="1171"/>
      <c r="GAI12" s="1171"/>
      <c r="GAJ12" s="1171"/>
      <c r="GAK12" s="1171"/>
      <c r="GAL12" s="1171"/>
      <c r="GAM12" s="1171"/>
      <c r="GAN12" s="1171"/>
      <c r="GAO12" s="1171"/>
      <c r="GAP12" s="1171"/>
      <c r="GAQ12" s="1171"/>
      <c r="GAR12" s="1171"/>
      <c r="GAS12" s="1171"/>
      <c r="GAT12" s="1171"/>
      <c r="GAU12" s="1171"/>
      <c r="GAV12" s="1171"/>
      <c r="GAW12" s="1171"/>
      <c r="GAX12" s="1171"/>
      <c r="GAY12" s="1171"/>
      <c r="GAZ12" s="1171"/>
      <c r="GBA12" s="1171"/>
      <c r="GBB12" s="1171"/>
      <c r="GBC12" s="1171"/>
      <c r="GBD12" s="1171"/>
      <c r="GBE12" s="1171"/>
      <c r="GBF12" s="1171"/>
      <c r="GBG12" s="1171"/>
      <c r="GBH12" s="1171"/>
      <c r="GBI12" s="1171"/>
      <c r="GBJ12" s="1171"/>
      <c r="GBK12" s="1171"/>
      <c r="GBL12" s="1171"/>
      <c r="GBM12" s="1171"/>
      <c r="GBN12" s="1171"/>
      <c r="GBO12" s="1171"/>
      <c r="GBP12" s="1171"/>
      <c r="GBQ12" s="1171"/>
      <c r="GBR12" s="1171"/>
      <c r="GBS12" s="1171"/>
      <c r="GBT12" s="1171"/>
      <c r="GBU12" s="1171"/>
      <c r="GBV12" s="1171"/>
      <c r="GBW12" s="1171"/>
      <c r="GBX12" s="1171"/>
      <c r="GBY12" s="1171"/>
      <c r="GBZ12" s="1171"/>
      <c r="GCA12" s="1171"/>
      <c r="GCB12" s="1171"/>
      <c r="GCC12" s="1171"/>
      <c r="GCD12" s="1171"/>
      <c r="GCE12" s="1171"/>
      <c r="GCF12" s="1171"/>
      <c r="GCG12" s="1171"/>
      <c r="GCH12" s="1171"/>
      <c r="GCI12" s="1171"/>
      <c r="GCJ12" s="1171"/>
      <c r="GCK12" s="1171"/>
      <c r="GCL12" s="1171"/>
      <c r="GCM12" s="1171"/>
      <c r="GCN12" s="1171"/>
      <c r="GCO12" s="1171"/>
      <c r="GCP12" s="1171"/>
      <c r="GCQ12" s="1171"/>
      <c r="GCR12" s="1171"/>
      <c r="GCS12" s="1171"/>
      <c r="GCT12" s="1171"/>
      <c r="GCU12" s="1171"/>
      <c r="GCV12" s="1171"/>
      <c r="GCW12" s="1171"/>
      <c r="GCX12" s="1171"/>
      <c r="GCY12" s="1171"/>
      <c r="GCZ12" s="1171"/>
      <c r="GDA12" s="1171"/>
      <c r="GDB12" s="1171"/>
      <c r="GDC12" s="1171"/>
      <c r="GDD12" s="1171"/>
      <c r="GDE12" s="1171"/>
      <c r="GDF12" s="1171"/>
      <c r="GDG12" s="1171"/>
      <c r="GDH12" s="1171"/>
      <c r="GDI12" s="1171"/>
      <c r="GDJ12" s="1171"/>
      <c r="GDK12" s="1171"/>
      <c r="GDL12" s="1171"/>
      <c r="GDM12" s="1171"/>
      <c r="GDN12" s="1171"/>
      <c r="GDO12" s="1171"/>
      <c r="GDP12" s="1171"/>
      <c r="GDQ12" s="1171"/>
      <c r="GDR12" s="1171"/>
      <c r="GDS12" s="1171"/>
      <c r="GDT12" s="1171"/>
      <c r="GDU12" s="1171"/>
      <c r="GDV12" s="1171"/>
      <c r="GDW12" s="1171"/>
      <c r="GDX12" s="1171"/>
      <c r="GDY12" s="1171"/>
      <c r="GDZ12" s="1171"/>
      <c r="GEA12" s="1171"/>
      <c r="GEB12" s="1171"/>
      <c r="GEC12" s="1171"/>
      <c r="GED12" s="1171"/>
      <c r="GEE12" s="1171"/>
      <c r="GEF12" s="1171"/>
      <c r="GEG12" s="1171"/>
      <c r="GEH12" s="1171"/>
      <c r="GEI12" s="1171"/>
      <c r="GEJ12" s="1171"/>
      <c r="GEK12" s="1171"/>
      <c r="GEL12" s="1171"/>
      <c r="GEM12" s="1171"/>
      <c r="GEN12" s="1171"/>
      <c r="GEO12" s="1171"/>
      <c r="GEP12" s="1171"/>
      <c r="GEQ12" s="1171"/>
      <c r="GER12" s="1171"/>
      <c r="GES12" s="1171"/>
      <c r="GET12" s="1171"/>
      <c r="GEU12" s="1171"/>
      <c r="GEV12" s="1171"/>
      <c r="GEW12" s="1171"/>
      <c r="GEX12" s="1171"/>
      <c r="GEY12" s="1171"/>
      <c r="GEZ12" s="1171"/>
      <c r="GFA12" s="1171"/>
      <c r="GFB12" s="1171"/>
      <c r="GFC12" s="1171"/>
      <c r="GFD12" s="1171"/>
      <c r="GFE12" s="1171"/>
      <c r="GFF12" s="1171"/>
      <c r="GFG12" s="1171"/>
      <c r="GFH12" s="1171"/>
      <c r="GFI12" s="1171"/>
      <c r="GFJ12" s="1171"/>
      <c r="GFK12" s="1171"/>
      <c r="GFL12" s="1171"/>
      <c r="GFM12" s="1171"/>
      <c r="GFN12" s="1171"/>
      <c r="GFO12" s="1171"/>
      <c r="GFP12" s="1171"/>
      <c r="GFQ12" s="1171"/>
      <c r="GFR12" s="1171"/>
      <c r="GFS12" s="1171"/>
      <c r="GFT12" s="1171"/>
      <c r="GFU12" s="1171"/>
      <c r="GFV12" s="1171"/>
      <c r="GFW12" s="1171"/>
      <c r="GFX12" s="1171"/>
      <c r="GFY12" s="1171"/>
      <c r="GFZ12" s="1171"/>
      <c r="GGA12" s="1171"/>
      <c r="GGB12" s="1171"/>
      <c r="GGC12" s="1171"/>
      <c r="GGD12" s="1171"/>
      <c r="GGE12" s="1171"/>
      <c r="GGF12" s="1171"/>
      <c r="GGG12" s="1171"/>
      <c r="GGH12" s="1171"/>
      <c r="GGI12" s="1171"/>
      <c r="GGJ12" s="1171"/>
      <c r="GGK12" s="1171"/>
      <c r="GGL12" s="1171"/>
      <c r="GGM12" s="1171"/>
      <c r="GGN12" s="1171"/>
      <c r="GGO12" s="1171"/>
      <c r="GGP12" s="1171"/>
      <c r="GGQ12" s="1171"/>
      <c r="GGR12" s="1171"/>
      <c r="GGS12" s="1171"/>
      <c r="GGT12" s="1171"/>
      <c r="GGU12" s="1171"/>
      <c r="GGV12" s="1171"/>
      <c r="GGW12" s="1171"/>
      <c r="GGX12" s="1171"/>
      <c r="GGY12" s="1171"/>
      <c r="GGZ12" s="1171"/>
      <c r="GHA12" s="1171"/>
      <c r="GHB12" s="1171"/>
      <c r="GHC12" s="1171"/>
      <c r="GHD12" s="1171"/>
      <c r="GHE12" s="1171"/>
      <c r="GHF12" s="1171"/>
      <c r="GHG12" s="1171"/>
      <c r="GHH12" s="1171"/>
      <c r="GHI12" s="1171"/>
      <c r="GHJ12" s="1171"/>
      <c r="GHK12" s="1171"/>
      <c r="GHL12" s="1171"/>
      <c r="GHM12" s="1171"/>
      <c r="GHN12" s="1171"/>
      <c r="GHO12" s="1171"/>
      <c r="GHP12" s="1171"/>
      <c r="GHQ12" s="1171"/>
      <c r="GHR12" s="1171"/>
      <c r="GHS12" s="1171"/>
      <c r="GHT12" s="1171"/>
      <c r="GHU12" s="1171"/>
      <c r="GHV12" s="1171"/>
      <c r="GHW12" s="1171"/>
      <c r="GHX12" s="1171"/>
      <c r="GHY12" s="1171"/>
      <c r="GHZ12" s="1171"/>
      <c r="GIA12" s="1171"/>
      <c r="GIB12" s="1171"/>
      <c r="GIC12" s="1171"/>
      <c r="GID12" s="1171"/>
      <c r="GIE12" s="1171"/>
      <c r="GIF12" s="1171"/>
      <c r="GIG12" s="1171"/>
      <c r="GIH12" s="1171"/>
      <c r="GII12" s="1171"/>
      <c r="GIJ12" s="1171"/>
      <c r="GIK12" s="1171"/>
      <c r="GIL12" s="1171"/>
      <c r="GIM12" s="1171"/>
      <c r="GIN12" s="1171"/>
      <c r="GIO12" s="1171"/>
      <c r="GIP12" s="1171"/>
      <c r="GIQ12" s="1171"/>
      <c r="GIR12" s="1171"/>
      <c r="GIS12" s="1171"/>
      <c r="GIT12" s="1171"/>
      <c r="GIU12" s="1171"/>
      <c r="GIV12" s="1171"/>
      <c r="GIW12" s="1171"/>
      <c r="GIX12" s="1171"/>
      <c r="GIY12" s="1171"/>
      <c r="GIZ12" s="1171"/>
      <c r="GJA12" s="1171"/>
      <c r="GJB12" s="1171"/>
      <c r="GJC12" s="1171"/>
      <c r="GJD12" s="1171"/>
      <c r="GJE12" s="1171"/>
      <c r="GJF12" s="1171"/>
      <c r="GJG12" s="1171"/>
      <c r="GJH12" s="1171"/>
      <c r="GJI12" s="1171"/>
      <c r="GJJ12" s="1171"/>
      <c r="GJK12" s="1171"/>
      <c r="GJL12" s="1171"/>
      <c r="GJM12" s="1171"/>
      <c r="GJN12" s="1171"/>
      <c r="GJO12" s="1171"/>
      <c r="GJP12" s="1171"/>
      <c r="GJQ12" s="1171"/>
      <c r="GJR12" s="1171"/>
      <c r="GJS12" s="1171"/>
      <c r="GJT12" s="1171"/>
      <c r="GJU12" s="1171"/>
      <c r="GJV12" s="1171"/>
      <c r="GJW12" s="1171"/>
      <c r="GJX12" s="1171"/>
      <c r="GJY12" s="1171"/>
      <c r="GJZ12" s="1171"/>
      <c r="GKA12" s="1171"/>
      <c r="GKB12" s="1171"/>
      <c r="GKC12" s="1171"/>
      <c r="GKD12" s="1171"/>
      <c r="GKE12" s="1171"/>
      <c r="GKF12" s="1171"/>
      <c r="GKG12" s="1171"/>
      <c r="GKH12" s="1171"/>
      <c r="GKI12" s="1171"/>
      <c r="GKJ12" s="1171"/>
      <c r="GKK12" s="1171"/>
      <c r="GKL12" s="1171"/>
      <c r="GKM12" s="1171"/>
      <c r="GKN12" s="1171"/>
      <c r="GKO12" s="1171"/>
      <c r="GKP12" s="1171"/>
      <c r="GKQ12" s="1171"/>
      <c r="GKR12" s="1171"/>
      <c r="GKS12" s="1171"/>
      <c r="GKT12" s="1171"/>
      <c r="GKU12" s="1171"/>
      <c r="GKV12" s="1171"/>
      <c r="GKW12" s="1171"/>
      <c r="GKX12" s="1171"/>
      <c r="GKY12" s="1171"/>
      <c r="GKZ12" s="1171"/>
      <c r="GLA12" s="1171"/>
      <c r="GLB12" s="1171"/>
      <c r="GLC12" s="1171"/>
      <c r="GLD12" s="1171"/>
      <c r="GLE12" s="1171"/>
      <c r="GLF12" s="1171"/>
      <c r="GLG12" s="1171"/>
      <c r="GLH12" s="1171"/>
      <c r="GLI12" s="1171"/>
      <c r="GLJ12" s="1171"/>
      <c r="GLK12" s="1171"/>
      <c r="GLL12" s="1171"/>
      <c r="GLM12" s="1171"/>
      <c r="GLN12" s="1171"/>
      <c r="GLO12" s="1171"/>
      <c r="GLP12" s="1171"/>
      <c r="GLQ12" s="1171"/>
      <c r="GLR12" s="1171"/>
      <c r="GLS12" s="1171"/>
      <c r="GLT12" s="1171"/>
      <c r="GLU12" s="1171"/>
      <c r="GLV12" s="1171"/>
      <c r="GLW12" s="1171"/>
      <c r="GLX12" s="1171"/>
      <c r="GLY12" s="1171"/>
      <c r="GLZ12" s="1171"/>
      <c r="GMA12" s="1171"/>
      <c r="GMB12" s="1171"/>
      <c r="GMC12" s="1171"/>
      <c r="GMD12" s="1171"/>
      <c r="GME12" s="1171"/>
      <c r="GMF12" s="1171"/>
      <c r="GMG12" s="1171"/>
      <c r="GMH12" s="1171"/>
      <c r="GMI12" s="1171"/>
      <c r="GMJ12" s="1171"/>
      <c r="GMK12" s="1171"/>
      <c r="GML12" s="1171"/>
      <c r="GMM12" s="1171"/>
      <c r="GMN12" s="1171"/>
      <c r="GMO12" s="1171"/>
      <c r="GMP12" s="1171"/>
      <c r="GMQ12" s="1171"/>
      <c r="GMR12" s="1171"/>
      <c r="GMS12" s="1171"/>
      <c r="GMT12" s="1171"/>
      <c r="GMU12" s="1171"/>
      <c r="GMV12" s="1171"/>
      <c r="GMW12" s="1171"/>
      <c r="GMX12" s="1171"/>
      <c r="GMY12" s="1171"/>
      <c r="GMZ12" s="1171"/>
      <c r="GNA12" s="1171"/>
      <c r="GNB12" s="1171"/>
      <c r="GNC12" s="1171"/>
      <c r="GND12" s="1171"/>
      <c r="GNE12" s="1171"/>
      <c r="GNF12" s="1171"/>
      <c r="GNG12" s="1171"/>
      <c r="GNH12" s="1171"/>
      <c r="GNI12" s="1171"/>
      <c r="GNJ12" s="1171"/>
      <c r="GNK12" s="1171"/>
      <c r="GNL12" s="1171"/>
      <c r="GNM12" s="1171"/>
      <c r="GNN12" s="1171"/>
      <c r="GNO12" s="1171"/>
      <c r="GNP12" s="1171"/>
      <c r="GNQ12" s="1171"/>
      <c r="GNR12" s="1171"/>
      <c r="GNS12" s="1171"/>
      <c r="GNT12" s="1171"/>
      <c r="GNU12" s="1171"/>
      <c r="GNV12" s="1171"/>
      <c r="GNW12" s="1171"/>
      <c r="GNX12" s="1171"/>
      <c r="GNY12" s="1171"/>
      <c r="GNZ12" s="1171"/>
      <c r="GOA12" s="1171"/>
      <c r="GOB12" s="1171"/>
      <c r="GOC12" s="1171"/>
      <c r="GOD12" s="1171"/>
      <c r="GOE12" s="1171"/>
      <c r="GOF12" s="1171"/>
      <c r="GOG12" s="1171"/>
      <c r="GOH12" s="1171"/>
      <c r="GOI12" s="1171"/>
      <c r="GOJ12" s="1171"/>
      <c r="GOK12" s="1171"/>
      <c r="GOL12" s="1171"/>
      <c r="GOM12" s="1171"/>
      <c r="GON12" s="1171"/>
      <c r="GOO12" s="1171"/>
      <c r="GOP12" s="1171"/>
      <c r="GOQ12" s="1171"/>
      <c r="GOR12" s="1171"/>
      <c r="GOS12" s="1171"/>
      <c r="GOT12" s="1171"/>
      <c r="GOU12" s="1171"/>
      <c r="GOV12" s="1171"/>
      <c r="GOW12" s="1171"/>
      <c r="GOX12" s="1171"/>
      <c r="GOY12" s="1171"/>
      <c r="GOZ12" s="1171"/>
      <c r="GPA12" s="1171"/>
      <c r="GPB12" s="1171"/>
      <c r="GPC12" s="1171"/>
      <c r="GPD12" s="1171"/>
      <c r="GPE12" s="1171"/>
      <c r="GPF12" s="1171"/>
      <c r="GPG12" s="1171"/>
      <c r="GPH12" s="1171"/>
      <c r="GPI12" s="1171"/>
      <c r="GPJ12" s="1171"/>
      <c r="GPK12" s="1171"/>
      <c r="GPL12" s="1171"/>
      <c r="GPM12" s="1171"/>
      <c r="GPN12" s="1171"/>
      <c r="GPO12" s="1171"/>
      <c r="GPP12" s="1171"/>
      <c r="GPQ12" s="1171"/>
      <c r="GPR12" s="1171"/>
      <c r="GPS12" s="1171"/>
      <c r="GPT12" s="1171"/>
      <c r="GPU12" s="1171"/>
      <c r="GPV12" s="1171"/>
      <c r="GPW12" s="1171"/>
      <c r="GPX12" s="1171"/>
      <c r="GPY12" s="1171"/>
      <c r="GPZ12" s="1171"/>
      <c r="GQA12" s="1171"/>
      <c r="GQB12" s="1171"/>
      <c r="GQC12" s="1171"/>
      <c r="GQD12" s="1171"/>
      <c r="GQE12" s="1171"/>
      <c r="GQF12" s="1171"/>
      <c r="GQG12" s="1171"/>
      <c r="GQH12" s="1171"/>
      <c r="GQI12" s="1171"/>
      <c r="GQJ12" s="1171"/>
      <c r="GQK12" s="1171"/>
      <c r="GQL12" s="1171"/>
      <c r="GQM12" s="1171"/>
      <c r="GQN12" s="1171"/>
      <c r="GQO12" s="1171"/>
      <c r="GQP12" s="1171"/>
      <c r="GQQ12" s="1171"/>
      <c r="GQR12" s="1171"/>
      <c r="GQS12" s="1171"/>
      <c r="GQT12" s="1171"/>
      <c r="GQU12" s="1171"/>
      <c r="GQV12" s="1171"/>
      <c r="GQW12" s="1171"/>
      <c r="GQX12" s="1171"/>
      <c r="GQY12" s="1171"/>
      <c r="GQZ12" s="1171"/>
      <c r="GRA12" s="1171"/>
      <c r="GRB12" s="1171"/>
      <c r="GRC12" s="1171"/>
      <c r="GRD12" s="1171"/>
      <c r="GRE12" s="1171"/>
      <c r="GRF12" s="1171"/>
      <c r="GRG12" s="1171"/>
      <c r="GRH12" s="1171"/>
      <c r="GRI12" s="1171"/>
      <c r="GRJ12" s="1171"/>
      <c r="GRK12" s="1171"/>
      <c r="GRL12" s="1171"/>
      <c r="GRM12" s="1171"/>
      <c r="GRN12" s="1171"/>
      <c r="GRO12" s="1171"/>
      <c r="GRP12" s="1171"/>
      <c r="GRQ12" s="1171"/>
      <c r="GRR12" s="1171"/>
      <c r="GRS12" s="1171"/>
      <c r="GRT12" s="1171"/>
      <c r="GRU12" s="1171"/>
      <c r="GRV12" s="1171"/>
      <c r="GRW12" s="1171"/>
      <c r="GRX12" s="1171"/>
      <c r="GRY12" s="1171"/>
      <c r="GRZ12" s="1171"/>
      <c r="GSA12" s="1171"/>
      <c r="GSB12" s="1171"/>
      <c r="GSC12" s="1171"/>
      <c r="GSD12" s="1171"/>
      <c r="GSE12" s="1171"/>
      <c r="GSF12" s="1171"/>
      <c r="GSG12" s="1171"/>
      <c r="GSH12" s="1171"/>
      <c r="GSI12" s="1171"/>
      <c r="GSJ12" s="1171"/>
      <c r="GSK12" s="1171"/>
      <c r="GSL12" s="1171"/>
      <c r="GSM12" s="1171"/>
      <c r="GSN12" s="1171"/>
      <c r="GSO12" s="1171"/>
      <c r="GSP12" s="1171"/>
      <c r="GSQ12" s="1171"/>
      <c r="GSR12" s="1171"/>
      <c r="GSS12" s="1171"/>
      <c r="GST12" s="1171"/>
      <c r="GSU12" s="1171"/>
      <c r="GSV12" s="1171"/>
      <c r="GSW12" s="1171"/>
      <c r="GSX12" s="1171"/>
      <c r="GSY12" s="1171"/>
      <c r="GSZ12" s="1171"/>
      <c r="GTA12" s="1171"/>
      <c r="GTB12" s="1171"/>
      <c r="GTC12" s="1171"/>
      <c r="GTD12" s="1171"/>
      <c r="GTE12" s="1171"/>
      <c r="GTF12" s="1171"/>
      <c r="GTG12" s="1171"/>
      <c r="GTH12" s="1171"/>
      <c r="GTI12" s="1171"/>
      <c r="GTJ12" s="1171"/>
      <c r="GTK12" s="1171"/>
      <c r="GTL12" s="1171"/>
      <c r="GTM12" s="1171"/>
      <c r="GTN12" s="1171"/>
      <c r="GTO12" s="1171"/>
      <c r="GTP12" s="1171"/>
      <c r="GTQ12" s="1171"/>
      <c r="GTR12" s="1171"/>
      <c r="GTS12" s="1171"/>
      <c r="GTT12" s="1171"/>
      <c r="GTU12" s="1171"/>
      <c r="GTV12" s="1171"/>
      <c r="GTW12" s="1171"/>
      <c r="GTX12" s="1171"/>
      <c r="GTY12" s="1171"/>
      <c r="GTZ12" s="1171"/>
      <c r="GUA12" s="1171"/>
      <c r="GUB12" s="1171"/>
      <c r="GUC12" s="1171"/>
      <c r="GUD12" s="1171"/>
      <c r="GUE12" s="1171"/>
      <c r="GUF12" s="1171"/>
      <c r="GUG12" s="1171"/>
      <c r="GUH12" s="1171"/>
      <c r="GUI12" s="1171"/>
      <c r="GUJ12" s="1171"/>
      <c r="GUK12" s="1171"/>
      <c r="GUL12" s="1171"/>
      <c r="GUM12" s="1171"/>
      <c r="GUN12" s="1171"/>
      <c r="GUO12" s="1171"/>
      <c r="GUP12" s="1171"/>
      <c r="GUQ12" s="1171"/>
      <c r="GUR12" s="1171"/>
      <c r="GUS12" s="1171"/>
      <c r="GUT12" s="1171"/>
      <c r="GUU12" s="1171"/>
      <c r="GUV12" s="1171"/>
      <c r="GUW12" s="1171"/>
      <c r="GUX12" s="1171"/>
      <c r="GUY12" s="1171"/>
      <c r="GUZ12" s="1171"/>
      <c r="GVA12" s="1171"/>
      <c r="GVB12" s="1171"/>
      <c r="GVC12" s="1171"/>
      <c r="GVD12" s="1171"/>
      <c r="GVE12" s="1171"/>
      <c r="GVF12" s="1171"/>
      <c r="GVG12" s="1171"/>
      <c r="GVH12" s="1171"/>
      <c r="GVI12" s="1171"/>
      <c r="GVJ12" s="1171"/>
      <c r="GVK12" s="1171"/>
      <c r="GVL12" s="1171"/>
      <c r="GVM12" s="1171"/>
      <c r="GVN12" s="1171"/>
      <c r="GVO12" s="1171"/>
      <c r="GVP12" s="1171"/>
      <c r="GVQ12" s="1171"/>
      <c r="GVR12" s="1171"/>
      <c r="GVS12" s="1171"/>
      <c r="GVT12" s="1171"/>
      <c r="GVU12" s="1171"/>
      <c r="GVV12" s="1171"/>
      <c r="GVW12" s="1171"/>
      <c r="GVX12" s="1171"/>
      <c r="GVY12" s="1171"/>
      <c r="GVZ12" s="1171"/>
      <c r="GWA12" s="1171"/>
      <c r="GWB12" s="1171"/>
      <c r="GWC12" s="1171"/>
      <c r="GWD12" s="1171"/>
      <c r="GWE12" s="1171"/>
      <c r="GWF12" s="1171"/>
      <c r="GWG12" s="1171"/>
      <c r="GWH12" s="1171"/>
      <c r="GWI12" s="1171"/>
      <c r="GWJ12" s="1171"/>
      <c r="GWK12" s="1171"/>
      <c r="GWL12" s="1171"/>
      <c r="GWM12" s="1171"/>
      <c r="GWN12" s="1171"/>
      <c r="GWO12" s="1171"/>
      <c r="GWP12" s="1171"/>
      <c r="GWQ12" s="1171"/>
      <c r="GWR12" s="1171"/>
      <c r="GWS12" s="1171"/>
      <c r="GWT12" s="1171"/>
      <c r="GWU12" s="1171"/>
      <c r="GWV12" s="1171"/>
      <c r="GWW12" s="1171"/>
      <c r="GWX12" s="1171"/>
      <c r="GWY12" s="1171"/>
      <c r="GWZ12" s="1171"/>
      <c r="GXA12" s="1171"/>
      <c r="GXB12" s="1171"/>
      <c r="GXC12" s="1171"/>
      <c r="GXD12" s="1171"/>
      <c r="GXE12" s="1171"/>
      <c r="GXF12" s="1171"/>
      <c r="GXG12" s="1171"/>
      <c r="GXH12" s="1171"/>
      <c r="GXI12" s="1171"/>
      <c r="GXJ12" s="1171"/>
      <c r="GXK12" s="1171"/>
      <c r="GXL12" s="1171"/>
      <c r="GXM12" s="1171"/>
      <c r="GXN12" s="1171"/>
      <c r="GXO12" s="1171"/>
      <c r="GXP12" s="1171"/>
      <c r="GXQ12" s="1171"/>
      <c r="GXR12" s="1171"/>
      <c r="GXS12" s="1171"/>
      <c r="GXT12" s="1171"/>
      <c r="GXU12" s="1171"/>
      <c r="GXV12" s="1171"/>
      <c r="GXW12" s="1171"/>
      <c r="GXX12" s="1171"/>
      <c r="GXY12" s="1171"/>
      <c r="GXZ12" s="1171"/>
      <c r="GYA12" s="1171"/>
      <c r="GYB12" s="1171"/>
      <c r="GYC12" s="1171"/>
      <c r="GYD12" s="1171"/>
      <c r="GYE12" s="1171"/>
      <c r="GYF12" s="1171"/>
      <c r="GYG12" s="1171"/>
      <c r="GYH12" s="1171"/>
      <c r="GYI12" s="1171"/>
      <c r="GYJ12" s="1171"/>
      <c r="GYK12" s="1171"/>
      <c r="GYL12" s="1171"/>
      <c r="GYM12" s="1171"/>
      <c r="GYN12" s="1171"/>
      <c r="GYO12" s="1171"/>
      <c r="GYP12" s="1171"/>
      <c r="GYQ12" s="1171"/>
      <c r="GYR12" s="1171"/>
      <c r="GYS12" s="1171"/>
      <c r="GYT12" s="1171"/>
      <c r="GYU12" s="1171"/>
      <c r="GYV12" s="1171"/>
      <c r="GYW12" s="1171"/>
      <c r="GYX12" s="1171"/>
      <c r="GYY12" s="1171"/>
      <c r="GYZ12" s="1171"/>
      <c r="GZA12" s="1171"/>
      <c r="GZB12" s="1171"/>
      <c r="GZC12" s="1171"/>
      <c r="GZD12" s="1171"/>
      <c r="GZE12" s="1171"/>
      <c r="GZF12" s="1171"/>
      <c r="GZG12" s="1171"/>
      <c r="GZH12" s="1171"/>
      <c r="GZI12" s="1171"/>
      <c r="GZJ12" s="1171"/>
      <c r="GZK12" s="1171"/>
      <c r="GZL12" s="1171"/>
      <c r="GZM12" s="1171"/>
      <c r="GZN12" s="1171"/>
      <c r="GZO12" s="1171"/>
      <c r="GZP12" s="1171"/>
      <c r="GZQ12" s="1171"/>
      <c r="GZR12" s="1171"/>
      <c r="GZS12" s="1171"/>
      <c r="GZT12" s="1171"/>
      <c r="GZU12" s="1171"/>
      <c r="GZV12" s="1171"/>
      <c r="GZW12" s="1171"/>
      <c r="GZX12" s="1171"/>
      <c r="GZY12" s="1171"/>
      <c r="GZZ12" s="1171"/>
      <c r="HAA12" s="1171"/>
      <c r="HAB12" s="1171"/>
      <c r="HAC12" s="1171"/>
      <c r="HAD12" s="1171"/>
      <c r="HAE12" s="1171"/>
      <c r="HAF12" s="1171"/>
      <c r="HAG12" s="1171"/>
      <c r="HAH12" s="1171"/>
      <c r="HAI12" s="1171"/>
      <c r="HAJ12" s="1171"/>
      <c r="HAK12" s="1171"/>
      <c r="HAL12" s="1171"/>
      <c r="HAM12" s="1171"/>
      <c r="HAN12" s="1171"/>
      <c r="HAO12" s="1171"/>
      <c r="HAP12" s="1171"/>
      <c r="HAQ12" s="1171"/>
      <c r="HAR12" s="1171"/>
      <c r="HAS12" s="1171"/>
      <c r="HAT12" s="1171"/>
      <c r="HAU12" s="1171"/>
      <c r="HAV12" s="1171"/>
      <c r="HAW12" s="1171"/>
      <c r="HAX12" s="1171"/>
      <c r="HAY12" s="1171"/>
      <c r="HAZ12" s="1171"/>
      <c r="HBA12" s="1171"/>
      <c r="HBB12" s="1171"/>
      <c r="HBC12" s="1171"/>
      <c r="HBD12" s="1171"/>
      <c r="HBE12" s="1171"/>
      <c r="HBF12" s="1171"/>
      <c r="HBG12" s="1171"/>
      <c r="HBH12" s="1171"/>
      <c r="HBI12" s="1171"/>
      <c r="HBJ12" s="1171"/>
      <c r="HBK12" s="1171"/>
      <c r="HBL12" s="1171"/>
      <c r="HBM12" s="1171"/>
      <c r="HBN12" s="1171"/>
      <c r="HBO12" s="1171"/>
      <c r="HBP12" s="1171"/>
      <c r="HBQ12" s="1171"/>
      <c r="HBR12" s="1171"/>
      <c r="HBS12" s="1171"/>
      <c r="HBT12" s="1171"/>
      <c r="HBU12" s="1171"/>
      <c r="HBV12" s="1171"/>
      <c r="HBW12" s="1171"/>
      <c r="HBX12" s="1171"/>
      <c r="HBY12" s="1171"/>
      <c r="HBZ12" s="1171"/>
      <c r="HCA12" s="1171"/>
      <c r="HCB12" s="1171"/>
      <c r="HCC12" s="1171"/>
      <c r="HCD12" s="1171"/>
      <c r="HCE12" s="1171"/>
      <c r="HCF12" s="1171"/>
      <c r="HCG12" s="1171"/>
      <c r="HCH12" s="1171"/>
      <c r="HCI12" s="1171"/>
      <c r="HCJ12" s="1171"/>
      <c r="HCK12" s="1171"/>
      <c r="HCL12" s="1171"/>
      <c r="HCM12" s="1171"/>
      <c r="HCN12" s="1171"/>
      <c r="HCO12" s="1171"/>
      <c r="HCP12" s="1171"/>
      <c r="HCQ12" s="1171"/>
      <c r="HCR12" s="1171"/>
      <c r="HCS12" s="1171"/>
      <c r="HCT12" s="1171"/>
      <c r="HCU12" s="1171"/>
      <c r="HCV12" s="1171"/>
      <c r="HCW12" s="1171"/>
      <c r="HCX12" s="1171"/>
      <c r="HCY12" s="1171"/>
      <c r="HCZ12" s="1171"/>
      <c r="HDA12" s="1171"/>
      <c r="HDB12" s="1171"/>
      <c r="HDC12" s="1171"/>
      <c r="HDD12" s="1171"/>
      <c r="HDE12" s="1171"/>
      <c r="HDF12" s="1171"/>
      <c r="HDG12" s="1171"/>
      <c r="HDH12" s="1171"/>
      <c r="HDI12" s="1171"/>
      <c r="HDJ12" s="1171"/>
      <c r="HDK12" s="1171"/>
      <c r="HDL12" s="1171"/>
      <c r="HDM12" s="1171"/>
      <c r="HDN12" s="1171"/>
      <c r="HDO12" s="1171"/>
      <c r="HDP12" s="1171"/>
      <c r="HDQ12" s="1171"/>
      <c r="HDR12" s="1171"/>
      <c r="HDS12" s="1171"/>
      <c r="HDT12" s="1171"/>
      <c r="HDU12" s="1171"/>
      <c r="HDV12" s="1171"/>
      <c r="HDW12" s="1171"/>
      <c r="HDX12" s="1171"/>
      <c r="HDY12" s="1171"/>
      <c r="HDZ12" s="1171"/>
      <c r="HEA12" s="1171"/>
      <c r="HEB12" s="1171"/>
      <c r="HEC12" s="1171"/>
      <c r="HED12" s="1171"/>
      <c r="HEE12" s="1171"/>
      <c r="HEF12" s="1171"/>
      <c r="HEG12" s="1171"/>
      <c r="HEH12" s="1171"/>
      <c r="HEI12" s="1171"/>
      <c r="HEJ12" s="1171"/>
      <c r="HEK12" s="1171"/>
      <c r="HEL12" s="1171"/>
      <c r="HEM12" s="1171"/>
      <c r="HEN12" s="1171"/>
      <c r="HEO12" s="1171"/>
      <c r="HEP12" s="1171"/>
      <c r="HEQ12" s="1171"/>
      <c r="HER12" s="1171"/>
      <c r="HES12" s="1171"/>
      <c r="HET12" s="1171"/>
      <c r="HEU12" s="1171"/>
      <c r="HEV12" s="1171"/>
      <c r="HEW12" s="1171"/>
      <c r="HEX12" s="1171"/>
      <c r="HEY12" s="1171"/>
      <c r="HEZ12" s="1171"/>
      <c r="HFA12" s="1171"/>
      <c r="HFB12" s="1171"/>
      <c r="HFC12" s="1171"/>
      <c r="HFD12" s="1171"/>
      <c r="HFE12" s="1171"/>
      <c r="HFF12" s="1171"/>
      <c r="HFG12" s="1171"/>
      <c r="HFH12" s="1171"/>
      <c r="HFI12" s="1171"/>
      <c r="HFJ12" s="1171"/>
      <c r="HFK12" s="1171"/>
      <c r="HFL12" s="1171"/>
      <c r="HFM12" s="1171"/>
      <c r="HFN12" s="1171"/>
      <c r="HFO12" s="1171"/>
      <c r="HFP12" s="1171"/>
      <c r="HFQ12" s="1171"/>
      <c r="HFR12" s="1171"/>
      <c r="HFS12" s="1171"/>
      <c r="HFT12" s="1171"/>
      <c r="HFU12" s="1171"/>
      <c r="HFV12" s="1171"/>
      <c r="HFW12" s="1171"/>
      <c r="HFX12" s="1171"/>
      <c r="HFY12" s="1171"/>
      <c r="HFZ12" s="1171"/>
      <c r="HGA12" s="1171"/>
      <c r="HGB12" s="1171"/>
      <c r="HGC12" s="1171"/>
      <c r="HGD12" s="1171"/>
      <c r="HGE12" s="1171"/>
      <c r="HGF12" s="1171"/>
      <c r="HGG12" s="1171"/>
      <c r="HGH12" s="1171"/>
      <c r="HGI12" s="1171"/>
      <c r="HGJ12" s="1171"/>
      <c r="HGK12" s="1171"/>
      <c r="HGL12" s="1171"/>
      <c r="HGM12" s="1171"/>
      <c r="HGN12" s="1171"/>
      <c r="HGO12" s="1171"/>
      <c r="HGP12" s="1171"/>
      <c r="HGQ12" s="1171"/>
      <c r="HGR12" s="1171"/>
      <c r="HGS12" s="1171"/>
      <c r="HGT12" s="1171"/>
      <c r="HGU12" s="1171"/>
      <c r="HGV12" s="1171"/>
      <c r="HGW12" s="1171"/>
      <c r="HGX12" s="1171"/>
      <c r="HGY12" s="1171"/>
      <c r="HGZ12" s="1171"/>
      <c r="HHA12" s="1171"/>
      <c r="HHB12" s="1171"/>
      <c r="HHC12" s="1171"/>
      <c r="HHD12" s="1171"/>
      <c r="HHE12" s="1171"/>
      <c r="HHF12" s="1171"/>
      <c r="HHG12" s="1171"/>
      <c r="HHH12" s="1171"/>
      <c r="HHI12" s="1171"/>
      <c r="HHJ12" s="1171"/>
      <c r="HHK12" s="1171"/>
      <c r="HHL12" s="1171"/>
      <c r="HHM12" s="1171"/>
      <c r="HHN12" s="1171"/>
      <c r="HHO12" s="1171"/>
      <c r="HHP12" s="1171"/>
      <c r="HHQ12" s="1171"/>
      <c r="HHR12" s="1171"/>
      <c r="HHS12" s="1171"/>
      <c r="HHT12" s="1171"/>
      <c r="HHU12" s="1171"/>
      <c r="HHV12" s="1171"/>
      <c r="HHW12" s="1171"/>
      <c r="HHX12" s="1171"/>
      <c r="HHY12" s="1171"/>
      <c r="HHZ12" s="1171"/>
      <c r="HIA12" s="1171"/>
      <c r="HIB12" s="1171"/>
      <c r="HIC12" s="1171"/>
      <c r="HID12" s="1171"/>
      <c r="HIE12" s="1171"/>
      <c r="HIF12" s="1171"/>
      <c r="HIG12" s="1171"/>
      <c r="HIH12" s="1171"/>
      <c r="HII12" s="1171"/>
      <c r="HIJ12" s="1171"/>
      <c r="HIK12" s="1171"/>
      <c r="HIL12" s="1171"/>
      <c r="HIM12" s="1171"/>
      <c r="HIN12" s="1171"/>
      <c r="HIO12" s="1171"/>
      <c r="HIP12" s="1171"/>
      <c r="HIQ12" s="1171"/>
      <c r="HIR12" s="1171"/>
      <c r="HIS12" s="1171"/>
      <c r="HIT12" s="1171"/>
      <c r="HIU12" s="1171"/>
      <c r="HIV12" s="1171"/>
      <c r="HIW12" s="1171"/>
      <c r="HIX12" s="1171"/>
      <c r="HIY12" s="1171"/>
      <c r="HIZ12" s="1171"/>
      <c r="HJA12" s="1171"/>
      <c r="HJB12" s="1171"/>
      <c r="HJC12" s="1171"/>
      <c r="HJD12" s="1171"/>
      <c r="HJE12" s="1171"/>
      <c r="HJF12" s="1171"/>
      <c r="HJG12" s="1171"/>
      <c r="HJH12" s="1171"/>
      <c r="HJI12" s="1171"/>
      <c r="HJJ12" s="1171"/>
      <c r="HJK12" s="1171"/>
      <c r="HJL12" s="1171"/>
      <c r="HJM12" s="1171"/>
      <c r="HJN12" s="1171"/>
      <c r="HJO12" s="1171"/>
      <c r="HJP12" s="1171"/>
      <c r="HJQ12" s="1171"/>
      <c r="HJR12" s="1171"/>
      <c r="HJS12" s="1171"/>
      <c r="HJT12" s="1171"/>
      <c r="HJU12" s="1171"/>
      <c r="HJV12" s="1171"/>
      <c r="HJW12" s="1171"/>
      <c r="HJX12" s="1171"/>
      <c r="HJY12" s="1171"/>
      <c r="HJZ12" s="1171"/>
      <c r="HKA12" s="1171"/>
      <c r="HKB12" s="1171"/>
      <c r="HKC12" s="1171"/>
      <c r="HKD12" s="1171"/>
      <c r="HKE12" s="1171"/>
      <c r="HKF12" s="1171"/>
      <c r="HKG12" s="1171"/>
      <c r="HKH12" s="1171"/>
      <c r="HKI12" s="1171"/>
      <c r="HKJ12" s="1171"/>
      <c r="HKK12" s="1171"/>
      <c r="HKL12" s="1171"/>
      <c r="HKM12" s="1171"/>
      <c r="HKN12" s="1171"/>
      <c r="HKO12" s="1171"/>
      <c r="HKP12" s="1171"/>
      <c r="HKQ12" s="1171"/>
      <c r="HKR12" s="1171"/>
      <c r="HKS12" s="1171"/>
      <c r="HKT12" s="1171"/>
      <c r="HKU12" s="1171"/>
      <c r="HKV12" s="1171"/>
      <c r="HKW12" s="1171"/>
      <c r="HKX12" s="1171"/>
      <c r="HKY12" s="1171"/>
      <c r="HKZ12" s="1171"/>
      <c r="HLA12" s="1171"/>
      <c r="HLB12" s="1171"/>
      <c r="HLC12" s="1171"/>
      <c r="HLD12" s="1171"/>
      <c r="HLE12" s="1171"/>
      <c r="HLF12" s="1171"/>
      <c r="HLG12" s="1171"/>
      <c r="HLH12" s="1171"/>
      <c r="HLI12" s="1171"/>
      <c r="HLJ12" s="1171"/>
      <c r="HLK12" s="1171"/>
      <c r="HLL12" s="1171"/>
      <c r="HLM12" s="1171"/>
      <c r="HLN12" s="1171"/>
      <c r="HLO12" s="1171"/>
      <c r="HLP12" s="1171"/>
      <c r="HLQ12" s="1171"/>
      <c r="HLR12" s="1171"/>
      <c r="HLS12" s="1171"/>
      <c r="HLT12" s="1171"/>
      <c r="HLU12" s="1171"/>
      <c r="HLV12" s="1171"/>
      <c r="HLW12" s="1171"/>
      <c r="HLX12" s="1171"/>
      <c r="HLY12" s="1171"/>
      <c r="HLZ12" s="1171"/>
      <c r="HMA12" s="1171"/>
      <c r="HMB12" s="1171"/>
      <c r="HMC12" s="1171"/>
      <c r="HMD12" s="1171"/>
      <c r="HME12" s="1171"/>
      <c r="HMF12" s="1171"/>
      <c r="HMG12" s="1171"/>
      <c r="HMH12" s="1171"/>
      <c r="HMI12" s="1171"/>
      <c r="HMJ12" s="1171"/>
      <c r="HMK12" s="1171"/>
      <c r="HML12" s="1171"/>
      <c r="HMM12" s="1171"/>
      <c r="HMN12" s="1171"/>
      <c r="HMO12" s="1171"/>
      <c r="HMP12" s="1171"/>
      <c r="HMQ12" s="1171"/>
      <c r="HMR12" s="1171"/>
      <c r="HMS12" s="1171"/>
      <c r="HMT12" s="1171"/>
      <c r="HMU12" s="1171"/>
      <c r="HMV12" s="1171"/>
      <c r="HMW12" s="1171"/>
      <c r="HMX12" s="1171"/>
      <c r="HMY12" s="1171"/>
      <c r="HMZ12" s="1171"/>
      <c r="HNA12" s="1171"/>
      <c r="HNB12" s="1171"/>
      <c r="HNC12" s="1171"/>
      <c r="HND12" s="1171"/>
      <c r="HNE12" s="1171"/>
      <c r="HNF12" s="1171"/>
      <c r="HNG12" s="1171"/>
      <c r="HNH12" s="1171"/>
      <c r="HNI12" s="1171"/>
      <c r="HNJ12" s="1171"/>
      <c r="HNK12" s="1171"/>
      <c r="HNL12" s="1171"/>
      <c r="HNM12" s="1171"/>
      <c r="HNN12" s="1171"/>
      <c r="HNO12" s="1171"/>
      <c r="HNP12" s="1171"/>
      <c r="HNQ12" s="1171"/>
      <c r="HNR12" s="1171"/>
      <c r="HNS12" s="1171"/>
      <c r="HNT12" s="1171"/>
      <c r="HNU12" s="1171"/>
      <c r="HNV12" s="1171"/>
      <c r="HNW12" s="1171"/>
      <c r="HNX12" s="1171"/>
      <c r="HNY12" s="1171"/>
      <c r="HNZ12" s="1171"/>
      <c r="HOA12" s="1171"/>
      <c r="HOB12" s="1171"/>
      <c r="HOC12" s="1171"/>
      <c r="HOD12" s="1171"/>
      <c r="HOE12" s="1171"/>
      <c r="HOF12" s="1171"/>
      <c r="HOG12" s="1171"/>
      <c r="HOH12" s="1171"/>
      <c r="HOI12" s="1171"/>
      <c r="HOJ12" s="1171"/>
      <c r="HOK12" s="1171"/>
      <c r="HOL12" s="1171"/>
      <c r="HOM12" s="1171"/>
      <c r="HON12" s="1171"/>
      <c r="HOO12" s="1171"/>
      <c r="HOP12" s="1171"/>
      <c r="HOQ12" s="1171"/>
      <c r="HOR12" s="1171"/>
      <c r="HOS12" s="1171"/>
      <c r="HOT12" s="1171"/>
      <c r="HOU12" s="1171"/>
      <c r="HOV12" s="1171"/>
      <c r="HOW12" s="1171"/>
      <c r="HOX12" s="1171"/>
      <c r="HOY12" s="1171"/>
      <c r="HOZ12" s="1171"/>
      <c r="HPA12" s="1171"/>
      <c r="HPB12" s="1171"/>
      <c r="HPC12" s="1171"/>
      <c r="HPD12" s="1171"/>
      <c r="HPE12" s="1171"/>
      <c r="HPF12" s="1171"/>
      <c r="HPG12" s="1171"/>
      <c r="HPH12" s="1171"/>
      <c r="HPI12" s="1171"/>
      <c r="HPJ12" s="1171"/>
      <c r="HPK12" s="1171"/>
      <c r="HPL12" s="1171"/>
      <c r="HPM12" s="1171"/>
      <c r="HPN12" s="1171"/>
      <c r="HPO12" s="1171"/>
      <c r="HPP12" s="1171"/>
      <c r="HPQ12" s="1171"/>
      <c r="HPR12" s="1171"/>
      <c r="HPS12" s="1171"/>
      <c r="HPT12" s="1171"/>
      <c r="HPU12" s="1171"/>
      <c r="HPV12" s="1171"/>
      <c r="HPW12" s="1171"/>
      <c r="HPX12" s="1171"/>
      <c r="HPY12" s="1171"/>
      <c r="HPZ12" s="1171"/>
      <c r="HQA12" s="1171"/>
      <c r="HQB12" s="1171"/>
      <c r="HQC12" s="1171"/>
      <c r="HQD12" s="1171"/>
      <c r="HQE12" s="1171"/>
      <c r="HQF12" s="1171"/>
      <c r="HQG12" s="1171"/>
      <c r="HQH12" s="1171"/>
      <c r="HQI12" s="1171"/>
      <c r="HQJ12" s="1171"/>
      <c r="HQK12" s="1171"/>
      <c r="HQL12" s="1171"/>
      <c r="HQM12" s="1171"/>
      <c r="HQN12" s="1171"/>
      <c r="HQO12" s="1171"/>
      <c r="HQP12" s="1171"/>
      <c r="HQQ12" s="1171"/>
      <c r="HQR12" s="1171"/>
      <c r="HQS12" s="1171"/>
      <c r="HQT12" s="1171"/>
      <c r="HQU12" s="1171"/>
      <c r="HQV12" s="1171"/>
      <c r="HQW12" s="1171"/>
      <c r="HQX12" s="1171"/>
      <c r="HQY12" s="1171"/>
      <c r="HQZ12" s="1171"/>
      <c r="HRA12" s="1171"/>
      <c r="HRB12" s="1171"/>
      <c r="HRC12" s="1171"/>
      <c r="HRD12" s="1171"/>
      <c r="HRE12" s="1171"/>
      <c r="HRF12" s="1171"/>
      <c r="HRG12" s="1171"/>
      <c r="HRH12" s="1171"/>
      <c r="HRI12" s="1171"/>
      <c r="HRJ12" s="1171"/>
      <c r="HRK12" s="1171"/>
      <c r="HRL12" s="1171"/>
      <c r="HRM12" s="1171"/>
      <c r="HRN12" s="1171"/>
      <c r="HRO12" s="1171"/>
      <c r="HRP12" s="1171"/>
      <c r="HRQ12" s="1171"/>
      <c r="HRR12" s="1171"/>
      <c r="HRS12" s="1171"/>
      <c r="HRT12" s="1171"/>
      <c r="HRU12" s="1171"/>
      <c r="HRV12" s="1171"/>
      <c r="HRW12" s="1171"/>
      <c r="HRX12" s="1171"/>
      <c r="HRY12" s="1171"/>
      <c r="HRZ12" s="1171"/>
      <c r="HSA12" s="1171"/>
      <c r="HSB12" s="1171"/>
      <c r="HSC12" s="1171"/>
      <c r="HSD12" s="1171"/>
      <c r="HSE12" s="1171"/>
      <c r="HSF12" s="1171"/>
      <c r="HSG12" s="1171"/>
      <c r="HSH12" s="1171"/>
      <c r="HSI12" s="1171"/>
      <c r="HSJ12" s="1171"/>
      <c r="HSK12" s="1171"/>
      <c r="HSL12" s="1171"/>
      <c r="HSM12" s="1171"/>
      <c r="HSN12" s="1171"/>
      <c r="HSO12" s="1171"/>
      <c r="HSP12" s="1171"/>
      <c r="HSQ12" s="1171"/>
      <c r="HSR12" s="1171"/>
      <c r="HSS12" s="1171"/>
      <c r="HST12" s="1171"/>
      <c r="HSU12" s="1171"/>
      <c r="HSV12" s="1171"/>
      <c r="HSW12" s="1171"/>
      <c r="HSX12" s="1171"/>
      <c r="HSY12" s="1171"/>
      <c r="HSZ12" s="1171"/>
      <c r="HTA12" s="1171"/>
      <c r="HTB12" s="1171"/>
      <c r="HTC12" s="1171"/>
      <c r="HTD12" s="1171"/>
      <c r="HTE12" s="1171"/>
      <c r="HTF12" s="1171"/>
      <c r="HTG12" s="1171"/>
      <c r="HTH12" s="1171"/>
      <c r="HTI12" s="1171"/>
      <c r="HTJ12" s="1171"/>
      <c r="HTK12" s="1171"/>
      <c r="HTL12" s="1171"/>
      <c r="HTM12" s="1171"/>
      <c r="HTN12" s="1171"/>
      <c r="HTO12" s="1171"/>
      <c r="HTP12" s="1171"/>
      <c r="HTQ12" s="1171"/>
      <c r="HTR12" s="1171"/>
      <c r="HTS12" s="1171"/>
      <c r="HTT12" s="1171"/>
      <c r="HTU12" s="1171"/>
      <c r="HTV12" s="1171"/>
      <c r="HTW12" s="1171"/>
      <c r="HTX12" s="1171"/>
      <c r="HTY12" s="1171"/>
      <c r="HTZ12" s="1171"/>
      <c r="HUA12" s="1171"/>
      <c r="HUB12" s="1171"/>
      <c r="HUC12" s="1171"/>
      <c r="HUD12" s="1171"/>
      <c r="HUE12" s="1171"/>
      <c r="HUF12" s="1171"/>
      <c r="HUG12" s="1171"/>
      <c r="HUH12" s="1171"/>
      <c r="HUI12" s="1171"/>
      <c r="HUJ12" s="1171"/>
      <c r="HUK12" s="1171"/>
      <c r="HUL12" s="1171"/>
      <c r="HUM12" s="1171"/>
      <c r="HUN12" s="1171"/>
      <c r="HUO12" s="1171"/>
      <c r="HUP12" s="1171"/>
      <c r="HUQ12" s="1171"/>
      <c r="HUR12" s="1171"/>
      <c r="HUS12" s="1171"/>
      <c r="HUT12" s="1171"/>
      <c r="HUU12" s="1171"/>
      <c r="HUV12" s="1171"/>
      <c r="HUW12" s="1171"/>
      <c r="HUX12" s="1171"/>
      <c r="HUY12" s="1171"/>
      <c r="HUZ12" s="1171"/>
      <c r="HVA12" s="1171"/>
      <c r="HVB12" s="1171"/>
      <c r="HVC12" s="1171"/>
      <c r="HVD12" s="1171"/>
      <c r="HVE12" s="1171"/>
      <c r="HVF12" s="1171"/>
      <c r="HVG12" s="1171"/>
      <c r="HVH12" s="1171"/>
      <c r="HVI12" s="1171"/>
      <c r="HVJ12" s="1171"/>
      <c r="HVK12" s="1171"/>
      <c r="HVL12" s="1171"/>
      <c r="HVM12" s="1171"/>
      <c r="HVN12" s="1171"/>
      <c r="HVO12" s="1171"/>
      <c r="HVP12" s="1171"/>
      <c r="HVQ12" s="1171"/>
      <c r="HVR12" s="1171"/>
      <c r="HVS12" s="1171"/>
      <c r="HVT12" s="1171"/>
      <c r="HVU12" s="1171"/>
      <c r="HVV12" s="1171"/>
      <c r="HVW12" s="1171"/>
      <c r="HVX12" s="1171"/>
      <c r="HVY12" s="1171"/>
      <c r="HVZ12" s="1171"/>
      <c r="HWA12" s="1171"/>
      <c r="HWB12" s="1171"/>
      <c r="HWC12" s="1171"/>
      <c r="HWD12" s="1171"/>
      <c r="HWE12" s="1171"/>
      <c r="HWF12" s="1171"/>
      <c r="HWG12" s="1171"/>
      <c r="HWH12" s="1171"/>
      <c r="HWI12" s="1171"/>
      <c r="HWJ12" s="1171"/>
      <c r="HWK12" s="1171"/>
      <c r="HWL12" s="1171"/>
      <c r="HWM12" s="1171"/>
      <c r="HWN12" s="1171"/>
      <c r="HWO12" s="1171"/>
      <c r="HWP12" s="1171"/>
      <c r="HWQ12" s="1171"/>
      <c r="HWR12" s="1171"/>
      <c r="HWS12" s="1171"/>
      <c r="HWT12" s="1171"/>
      <c r="HWU12" s="1171"/>
      <c r="HWV12" s="1171"/>
      <c r="HWW12" s="1171"/>
      <c r="HWX12" s="1171"/>
      <c r="HWY12" s="1171"/>
      <c r="HWZ12" s="1171"/>
      <c r="HXA12" s="1171"/>
      <c r="HXB12" s="1171"/>
      <c r="HXC12" s="1171"/>
      <c r="HXD12" s="1171"/>
      <c r="HXE12" s="1171"/>
      <c r="HXF12" s="1171"/>
      <c r="HXG12" s="1171"/>
      <c r="HXH12" s="1171"/>
      <c r="HXI12" s="1171"/>
      <c r="HXJ12" s="1171"/>
      <c r="HXK12" s="1171"/>
      <c r="HXL12" s="1171"/>
      <c r="HXM12" s="1171"/>
      <c r="HXN12" s="1171"/>
      <c r="HXO12" s="1171"/>
      <c r="HXP12" s="1171"/>
      <c r="HXQ12" s="1171"/>
      <c r="HXR12" s="1171"/>
      <c r="HXS12" s="1171"/>
      <c r="HXT12" s="1171"/>
      <c r="HXU12" s="1171"/>
      <c r="HXV12" s="1171"/>
      <c r="HXW12" s="1171"/>
      <c r="HXX12" s="1171"/>
      <c r="HXY12" s="1171"/>
      <c r="HXZ12" s="1171"/>
      <c r="HYA12" s="1171"/>
      <c r="HYB12" s="1171"/>
      <c r="HYC12" s="1171"/>
      <c r="HYD12" s="1171"/>
      <c r="HYE12" s="1171"/>
      <c r="HYF12" s="1171"/>
      <c r="HYG12" s="1171"/>
      <c r="HYH12" s="1171"/>
      <c r="HYI12" s="1171"/>
      <c r="HYJ12" s="1171"/>
      <c r="HYK12" s="1171"/>
      <c r="HYL12" s="1171"/>
      <c r="HYM12" s="1171"/>
      <c r="HYN12" s="1171"/>
      <c r="HYO12" s="1171"/>
      <c r="HYP12" s="1171"/>
      <c r="HYQ12" s="1171"/>
      <c r="HYR12" s="1171"/>
      <c r="HYS12" s="1171"/>
      <c r="HYT12" s="1171"/>
      <c r="HYU12" s="1171"/>
      <c r="HYV12" s="1171"/>
      <c r="HYW12" s="1171"/>
      <c r="HYX12" s="1171"/>
      <c r="HYY12" s="1171"/>
      <c r="HYZ12" s="1171"/>
      <c r="HZA12" s="1171"/>
      <c r="HZB12" s="1171"/>
      <c r="HZC12" s="1171"/>
      <c r="HZD12" s="1171"/>
      <c r="HZE12" s="1171"/>
      <c r="HZF12" s="1171"/>
      <c r="HZG12" s="1171"/>
      <c r="HZH12" s="1171"/>
      <c r="HZI12" s="1171"/>
      <c r="HZJ12" s="1171"/>
      <c r="HZK12" s="1171"/>
      <c r="HZL12" s="1171"/>
      <c r="HZM12" s="1171"/>
      <c r="HZN12" s="1171"/>
      <c r="HZO12" s="1171"/>
      <c r="HZP12" s="1171"/>
      <c r="HZQ12" s="1171"/>
      <c r="HZR12" s="1171"/>
      <c r="HZS12" s="1171"/>
      <c r="HZT12" s="1171"/>
      <c r="HZU12" s="1171"/>
      <c r="HZV12" s="1171"/>
      <c r="HZW12" s="1171"/>
      <c r="HZX12" s="1171"/>
      <c r="HZY12" s="1171"/>
      <c r="HZZ12" s="1171"/>
      <c r="IAA12" s="1171"/>
      <c r="IAB12" s="1171"/>
      <c r="IAC12" s="1171"/>
      <c r="IAD12" s="1171"/>
      <c r="IAE12" s="1171"/>
      <c r="IAF12" s="1171"/>
      <c r="IAG12" s="1171"/>
      <c r="IAH12" s="1171"/>
      <c r="IAI12" s="1171"/>
      <c r="IAJ12" s="1171"/>
      <c r="IAK12" s="1171"/>
      <c r="IAL12" s="1171"/>
      <c r="IAM12" s="1171"/>
      <c r="IAN12" s="1171"/>
      <c r="IAO12" s="1171"/>
      <c r="IAP12" s="1171"/>
      <c r="IAQ12" s="1171"/>
      <c r="IAR12" s="1171"/>
      <c r="IAS12" s="1171"/>
      <c r="IAT12" s="1171"/>
      <c r="IAU12" s="1171"/>
      <c r="IAV12" s="1171"/>
      <c r="IAW12" s="1171"/>
      <c r="IAX12" s="1171"/>
      <c r="IAY12" s="1171"/>
      <c r="IAZ12" s="1171"/>
      <c r="IBA12" s="1171"/>
      <c r="IBB12" s="1171"/>
      <c r="IBC12" s="1171"/>
      <c r="IBD12" s="1171"/>
      <c r="IBE12" s="1171"/>
      <c r="IBF12" s="1171"/>
      <c r="IBG12" s="1171"/>
      <c r="IBH12" s="1171"/>
      <c r="IBI12" s="1171"/>
      <c r="IBJ12" s="1171"/>
      <c r="IBK12" s="1171"/>
      <c r="IBL12" s="1171"/>
      <c r="IBM12" s="1171"/>
      <c r="IBN12" s="1171"/>
      <c r="IBO12" s="1171"/>
      <c r="IBP12" s="1171"/>
      <c r="IBQ12" s="1171"/>
      <c r="IBR12" s="1171"/>
      <c r="IBS12" s="1171"/>
      <c r="IBT12" s="1171"/>
      <c r="IBU12" s="1171"/>
      <c r="IBV12" s="1171"/>
      <c r="IBW12" s="1171"/>
      <c r="IBX12" s="1171"/>
      <c r="IBY12" s="1171"/>
      <c r="IBZ12" s="1171"/>
      <c r="ICA12" s="1171"/>
      <c r="ICB12" s="1171"/>
      <c r="ICC12" s="1171"/>
      <c r="ICD12" s="1171"/>
      <c r="ICE12" s="1171"/>
      <c r="ICF12" s="1171"/>
      <c r="ICG12" s="1171"/>
      <c r="ICH12" s="1171"/>
      <c r="ICI12" s="1171"/>
      <c r="ICJ12" s="1171"/>
      <c r="ICK12" s="1171"/>
      <c r="ICL12" s="1171"/>
      <c r="ICM12" s="1171"/>
      <c r="ICN12" s="1171"/>
      <c r="ICO12" s="1171"/>
      <c r="ICP12" s="1171"/>
      <c r="ICQ12" s="1171"/>
      <c r="ICR12" s="1171"/>
      <c r="ICS12" s="1171"/>
      <c r="ICT12" s="1171"/>
      <c r="ICU12" s="1171"/>
      <c r="ICV12" s="1171"/>
      <c r="ICW12" s="1171"/>
      <c r="ICX12" s="1171"/>
      <c r="ICY12" s="1171"/>
      <c r="ICZ12" s="1171"/>
      <c r="IDA12" s="1171"/>
      <c r="IDB12" s="1171"/>
      <c r="IDC12" s="1171"/>
      <c r="IDD12" s="1171"/>
      <c r="IDE12" s="1171"/>
      <c r="IDF12" s="1171"/>
      <c r="IDG12" s="1171"/>
      <c r="IDH12" s="1171"/>
      <c r="IDI12" s="1171"/>
      <c r="IDJ12" s="1171"/>
      <c r="IDK12" s="1171"/>
      <c r="IDL12" s="1171"/>
      <c r="IDM12" s="1171"/>
      <c r="IDN12" s="1171"/>
      <c r="IDO12" s="1171"/>
      <c r="IDP12" s="1171"/>
      <c r="IDQ12" s="1171"/>
      <c r="IDR12" s="1171"/>
      <c r="IDS12" s="1171"/>
      <c r="IDT12" s="1171"/>
      <c r="IDU12" s="1171"/>
      <c r="IDV12" s="1171"/>
      <c r="IDW12" s="1171"/>
      <c r="IDX12" s="1171"/>
      <c r="IDY12" s="1171"/>
      <c r="IDZ12" s="1171"/>
      <c r="IEA12" s="1171"/>
      <c r="IEB12" s="1171"/>
      <c r="IEC12" s="1171"/>
      <c r="IED12" s="1171"/>
      <c r="IEE12" s="1171"/>
      <c r="IEF12" s="1171"/>
      <c r="IEG12" s="1171"/>
      <c r="IEH12" s="1171"/>
      <c r="IEI12" s="1171"/>
      <c r="IEJ12" s="1171"/>
      <c r="IEK12" s="1171"/>
      <c r="IEL12" s="1171"/>
      <c r="IEM12" s="1171"/>
      <c r="IEN12" s="1171"/>
      <c r="IEO12" s="1171"/>
      <c r="IEP12" s="1171"/>
      <c r="IEQ12" s="1171"/>
      <c r="IER12" s="1171"/>
      <c r="IES12" s="1171"/>
      <c r="IET12" s="1171"/>
      <c r="IEU12" s="1171"/>
      <c r="IEV12" s="1171"/>
      <c r="IEW12" s="1171"/>
      <c r="IEX12" s="1171"/>
      <c r="IEY12" s="1171"/>
      <c r="IEZ12" s="1171"/>
      <c r="IFA12" s="1171"/>
      <c r="IFB12" s="1171"/>
      <c r="IFC12" s="1171"/>
      <c r="IFD12" s="1171"/>
      <c r="IFE12" s="1171"/>
      <c r="IFF12" s="1171"/>
      <c r="IFG12" s="1171"/>
      <c r="IFH12" s="1171"/>
      <c r="IFI12" s="1171"/>
      <c r="IFJ12" s="1171"/>
      <c r="IFK12" s="1171"/>
      <c r="IFL12" s="1171"/>
      <c r="IFM12" s="1171"/>
      <c r="IFN12" s="1171"/>
      <c r="IFO12" s="1171"/>
      <c r="IFP12" s="1171"/>
      <c r="IFQ12" s="1171"/>
      <c r="IFR12" s="1171"/>
      <c r="IFS12" s="1171"/>
      <c r="IFT12" s="1171"/>
      <c r="IFU12" s="1171"/>
      <c r="IFV12" s="1171"/>
      <c r="IFW12" s="1171"/>
      <c r="IFX12" s="1171"/>
      <c r="IFY12" s="1171"/>
      <c r="IFZ12" s="1171"/>
      <c r="IGA12" s="1171"/>
      <c r="IGB12" s="1171"/>
      <c r="IGC12" s="1171"/>
      <c r="IGD12" s="1171"/>
      <c r="IGE12" s="1171"/>
      <c r="IGF12" s="1171"/>
      <c r="IGG12" s="1171"/>
      <c r="IGH12" s="1171"/>
      <c r="IGI12" s="1171"/>
      <c r="IGJ12" s="1171"/>
      <c r="IGK12" s="1171"/>
      <c r="IGL12" s="1171"/>
      <c r="IGM12" s="1171"/>
      <c r="IGN12" s="1171"/>
      <c r="IGO12" s="1171"/>
      <c r="IGP12" s="1171"/>
      <c r="IGQ12" s="1171"/>
      <c r="IGR12" s="1171"/>
      <c r="IGS12" s="1171"/>
      <c r="IGT12" s="1171"/>
      <c r="IGU12" s="1171"/>
      <c r="IGV12" s="1171"/>
      <c r="IGW12" s="1171"/>
      <c r="IGX12" s="1171"/>
      <c r="IGY12" s="1171"/>
      <c r="IGZ12" s="1171"/>
      <c r="IHA12" s="1171"/>
      <c r="IHB12" s="1171"/>
      <c r="IHC12" s="1171"/>
      <c r="IHD12" s="1171"/>
      <c r="IHE12" s="1171"/>
      <c r="IHF12" s="1171"/>
      <c r="IHG12" s="1171"/>
      <c r="IHH12" s="1171"/>
      <c r="IHI12" s="1171"/>
      <c r="IHJ12" s="1171"/>
      <c r="IHK12" s="1171"/>
      <c r="IHL12" s="1171"/>
      <c r="IHM12" s="1171"/>
      <c r="IHN12" s="1171"/>
      <c r="IHO12" s="1171"/>
      <c r="IHP12" s="1171"/>
      <c r="IHQ12" s="1171"/>
      <c r="IHR12" s="1171"/>
      <c r="IHS12" s="1171"/>
      <c r="IHT12" s="1171"/>
      <c r="IHU12" s="1171"/>
      <c r="IHV12" s="1171"/>
      <c r="IHW12" s="1171"/>
      <c r="IHX12" s="1171"/>
      <c r="IHY12" s="1171"/>
      <c r="IHZ12" s="1171"/>
      <c r="IIA12" s="1171"/>
      <c r="IIB12" s="1171"/>
      <c r="IIC12" s="1171"/>
      <c r="IID12" s="1171"/>
      <c r="IIE12" s="1171"/>
      <c r="IIF12" s="1171"/>
      <c r="IIG12" s="1171"/>
      <c r="IIH12" s="1171"/>
      <c r="III12" s="1171"/>
      <c r="IIJ12" s="1171"/>
      <c r="IIK12" s="1171"/>
      <c r="IIL12" s="1171"/>
      <c r="IIM12" s="1171"/>
      <c r="IIN12" s="1171"/>
      <c r="IIO12" s="1171"/>
      <c r="IIP12" s="1171"/>
      <c r="IIQ12" s="1171"/>
      <c r="IIR12" s="1171"/>
      <c r="IIS12" s="1171"/>
      <c r="IIT12" s="1171"/>
      <c r="IIU12" s="1171"/>
      <c r="IIV12" s="1171"/>
      <c r="IIW12" s="1171"/>
      <c r="IIX12" s="1171"/>
      <c r="IIY12" s="1171"/>
      <c r="IIZ12" s="1171"/>
      <c r="IJA12" s="1171"/>
      <c r="IJB12" s="1171"/>
      <c r="IJC12" s="1171"/>
      <c r="IJD12" s="1171"/>
      <c r="IJE12" s="1171"/>
      <c r="IJF12" s="1171"/>
      <c r="IJG12" s="1171"/>
      <c r="IJH12" s="1171"/>
      <c r="IJI12" s="1171"/>
      <c r="IJJ12" s="1171"/>
      <c r="IJK12" s="1171"/>
      <c r="IJL12" s="1171"/>
      <c r="IJM12" s="1171"/>
      <c r="IJN12" s="1171"/>
      <c r="IJO12" s="1171"/>
      <c r="IJP12" s="1171"/>
      <c r="IJQ12" s="1171"/>
      <c r="IJR12" s="1171"/>
      <c r="IJS12" s="1171"/>
      <c r="IJT12" s="1171"/>
      <c r="IJU12" s="1171"/>
      <c r="IJV12" s="1171"/>
      <c r="IJW12" s="1171"/>
      <c r="IJX12" s="1171"/>
      <c r="IJY12" s="1171"/>
      <c r="IJZ12" s="1171"/>
      <c r="IKA12" s="1171"/>
      <c r="IKB12" s="1171"/>
      <c r="IKC12" s="1171"/>
      <c r="IKD12" s="1171"/>
      <c r="IKE12" s="1171"/>
      <c r="IKF12" s="1171"/>
      <c r="IKG12" s="1171"/>
      <c r="IKH12" s="1171"/>
      <c r="IKI12" s="1171"/>
      <c r="IKJ12" s="1171"/>
      <c r="IKK12" s="1171"/>
      <c r="IKL12" s="1171"/>
      <c r="IKM12" s="1171"/>
      <c r="IKN12" s="1171"/>
      <c r="IKO12" s="1171"/>
      <c r="IKP12" s="1171"/>
      <c r="IKQ12" s="1171"/>
      <c r="IKR12" s="1171"/>
      <c r="IKS12" s="1171"/>
      <c r="IKT12" s="1171"/>
      <c r="IKU12" s="1171"/>
      <c r="IKV12" s="1171"/>
      <c r="IKW12" s="1171"/>
      <c r="IKX12" s="1171"/>
      <c r="IKY12" s="1171"/>
      <c r="IKZ12" s="1171"/>
      <c r="ILA12" s="1171"/>
      <c r="ILB12" s="1171"/>
      <c r="ILC12" s="1171"/>
      <c r="ILD12" s="1171"/>
      <c r="ILE12" s="1171"/>
      <c r="ILF12" s="1171"/>
      <c r="ILG12" s="1171"/>
      <c r="ILH12" s="1171"/>
      <c r="ILI12" s="1171"/>
      <c r="ILJ12" s="1171"/>
      <c r="ILK12" s="1171"/>
      <c r="ILL12" s="1171"/>
      <c r="ILM12" s="1171"/>
      <c r="ILN12" s="1171"/>
      <c r="ILO12" s="1171"/>
      <c r="ILP12" s="1171"/>
      <c r="ILQ12" s="1171"/>
      <c r="ILR12" s="1171"/>
      <c r="ILS12" s="1171"/>
      <c r="ILT12" s="1171"/>
      <c r="ILU12" s="1171"/>
      <c r="ILV12" s="1171"/>
      <c r="ILW12" s="1171"/>
      <c r="ILX12" s="1171"/>
      <c r="ILY12" s="1171"/>
      <c r="ILZ12" s="1171"/>
      <c r="IMA12" s="1171"/>
      <c r="IMB12" s="1171"/>
      <c r="IMC12" s="1171"/>
      <c r="IMD12" s="1171"/>
      <c r="IME12" s="1171"/>
      <c r="IMF12" s="1171"/>
      <c r="IMG12" s="1171"/>
      <c r="IMH12" s="1171"/>
      <c r="IMI12" s="1171"/>
      <c r="IMJ12" s="1171"/>
      <c r="IMK12" s="1171"/>
      <c r="IML12" s="1171"/>
      <c r="IMM12" s="1171"/>
      <c r="IMN12" s="1171"/>
      <c r="IMO12" s="1171"/>
      <c r="IMP12" s="1171"/>
      <c r="IMQ12" s="1171"/>
      <c r="IMR12" s="1171"/>
      <c r="IMS12" s="1171"/>
      <c r="IMT12" s="1171"/>
      <c r="IMU12" s="1171"/>
      <c r="IMV12" s="1171"/>
      <c r="IMW12" s="1171"/>
      <c r="IMX12" s="1171"/>
      <c r="IMY12" s="1171"/>
      <c r="IMZ12" s="1171"/>
      <c r="INA12" s="1171"/>
      <c r="INB12" s="1171"/>
      <c r="INC12" s="1171"/>
      <c r="IND12" s="1171"/>
      <c r="INE12" s="1171"/>
      <c r="INF12" s="1171"/>
      <c r="ING12" s="1171"/>
      <c r="INH12" s="1171"/>
      <c r="INI12" s="1171"/>
      <c r="INJ12" s="1171"/>
      <c r="INK12" s="1171"/>
      <c r="INL12" s="1171"/>
      <c r="INM12" s="1171"/>
      <c r="INN12" s="1171"/>
      <c r="INO12" s="1171"/>
      <c r="INP12" s="1171"/>
      <c r="INQ12" s="1171"/>
      <c r="INR12" s="1171"/>
      <c r="INS12" s="1171"/>
      <c r="INT12" s="1171"/>
      <c r="INU12" s="1171"/>
      <c r="INV12" s="1171"/>
      <c r="INW12" s="1171"/>
      <c r="INX12" s="1171"/>
      <c r="INY12" s="1171"/>
      <c r="INZ12" s="1171"/>
      <c r="IOA12" s="1171"/>
      <c r="IOB12" s="1171"/>
      <c r="IOC12" s="1171"/>
      <c r="IOD12" s="1171"/>
      <c r="IOE12" s="1171"/>
      <c r="IOF12" s="1171"/>
      <c r="IOG12" s="1171"/>
      <c r="IOH12" s="1171"/>
      <c r="IOI12" s="1171"/>
      <c r="IOJ12" s="1171"/>
      <c r="IOK12" s="1171"/>
      <c r="IOL12" s="1171"/>
      <c r="IOM12" s="1171"/>
      <c r="ION12" s="1171"/>
      <c r="IOO12" s="1171"/>
      <c r="IOP12" s="1171"/>
      <c r="IOQ12" s="1171"/>
      <c r="IOR12" s="1171"/>
      <c r="IOS12" s="1171"/>
      <c r="IOT12" s="1171"/>
      <c r="IOU12" s="1171"/>
      <c r="IOV12" s="1171"/>
      <c r="IOW12" s="1171"/>
      <c r="IOX12" s="1171"/>
      <c r="IOY12" s="1171"/>
      <c r="IOZ12" s="1171"/>
      <c r="IPA12" s="1171"/>
      <c r="IPB12" s="1171"/>
      <c r="IPC12" s="1171"/>
      <c r="IPD12" s="1171"/>
      <c r="IPE12" s="1171"/>
      <c r="IPF12" s="1171"/>
      <c r="IPG12" s="1171"/>
      <c r="IPH12" s="1171"/>
      <c r="IPI12" s="1171"/>
      <c r="IPJ12" s="1171"/>
      <c r="IPK12" s="1171"/>
      <c r="IPL12" s="1171"/>
      <c r="IPM12" s="1171"/>
      <c r="IPN12" s="1171"/>
      <c r="IPO12" s="1171"/>
      <c r="IPP12" s="1171"/>
      <c r="IPQ12" s="1171"/>
      <c r="IPR12" s="1171"/>
      <c r="IPS12" s="1171"/>
      <c r="IPT12" s="1171"/>
      <c r="IPU12" s="1171"/>
      <c r="IPV12" s="1171"/>
      <c r="IPW12" s="1171"/>
      <c r="IPX12" s="1171"/>
      <c r="IPY12" s="1171"/>
      <c r="IPZ12" s="1171"/>
      <c r="IQA12" s="1171"/>
      <c r="IQB12" s="1171"/>
      <c r="IQC12" s="1171"/>
      <c r="IQD12" s="1171"/>
      <c r="IQE12" s="1171"/>
      <c r="IQF12" s="1171"/>
      <c r="IQG12" s="1171"/>
      <c r="IQH12" s="1171"/>
      <c r="IQI12" s="1171"/>
      <c r="IQJ12" s="1171"/>
      <c r="IQK12" s="1171"/>
      <c r="IQL12" s="1171"/>
      <c r="IQM12" s="1171"/>
      <c r="IQN12" s="1171"/>
      <c r="IQO12" s="1171"/>
      <c r="IQP12" s="1171"/>
      <c r="IQQ12" s="1171"/>
      <c r="IQR12" s="1171"/>
      <c r="IQS12" s="1171"/>
      <c r="IQT12" s="1171"/>
      <c r="IQU12" s="1171"/>
      <c r="IQV12" s="1171"/>
      <c r="IQW12" s="1171"/>
      <c r="IQX12" s="1171"/>
      <c r="IQY12" s="1171"/>
      <c r="IQZ12" s="1171"/>
      <c r="IRA12" s="1171"/>
      <c r="IRB12" s="1171"/>
      <c r="IRC12" s="1171"/>
      <c r="IRD12" s="1171"/>
      <c r="IRE12" s="1171"/>
      <c r="IRF12" s="1171"/>
      <c r="IRG12" s="1171"/>
      <c r="IRH12" s="1171"/>
      <c r="IRI12" s="1171"/>
      <c r="IRJ12" s="1171"/>
      <c r="IRK12" s="1171"/>
      <c r="IRL12" s="1171"/>
      <c r="IRM12" s="1171"/>
      <c r="IRN12" s="1171"/>
      <c r="IRO12" s="1171"/>
      <c r="IRP12" s="1171"/>
      <c r="IRQ12" s="1171"/>
      <c r="IRR12" s="1171"/>
      <c r="IRS12" s="1171"/>
      <c r="IRT12" s="1171"/>
      <c r="IRU12" s="1171"/>
      <c r="IRV12" s="1171"/>
      <c r="IRW12" s="1171"/>
      <c r="IRX12" s="1171"/>
      <c r="IRY12" s="1171"/>
      <c r="IRZ12" s="1171"/>
      <c r="ISA12" s="1171"/>
      <c r="ISB12" s="1171"/>
      <c r="ISC12" s="1171"/>
      <c r="ISD12" s="1171"/>
      <c r="ISE12" s="1171"/>
      <c r="ISF12" s="1171"/>
      <c r="ISG12" s="1171"/>
      <c r="ISH12" s="1171"/>
      <c r="ISI12" s="1171"/>
      <c r="ISJ12" s="1171"/>
      <c r="ISK12" s="1171"/>
      <c r="ISL12" s="1171"/>
      <c r="ISM12" s="1171"/>
      <c r="ISN12" s="1171"/>
      <c r="ISO12" s="1171"/>
      <c r="ISP12" s="1171"/>
      <c r="ISQ12" s="1171"/>
      <c r="ISR12" s="1171"/>
      <c r="ISS12" s="1171"/>
      <c r="IST12" s="1171"/>
      <c r="ISU12" s="1171"/>
      <c r="ISV12" s="1171"/>
      <c r="ISW12" s="1171"/>
      <c r="ISX12" s="1171"/>
      <c r="ISY12" s="1171"/>
      <c r="ISZ12" s="1171"/>
      <c r="ITA12" s="1171"/>
      <c r="ITB12" s="1171"/>
      <c r="ITC12" s="1171"/>
      <c r="ITD12" s="1171"/>
      <c r="ITE12" s="1171"/>
      <c r="ITF12" s="1171"/>
      <c r="ITG12" s="1171"/>
      <c r="ITH12" s="1171"/>
      <c r="ITI12" s="1171"/>
      <c r="ITJ12" s="1171"/>
      <c r="ITK12" s="1171"/>
      <c r="ITL12" s="1171"/>
      <c r="ITM12" s="1171"/>
      <c r="ITN12" s="1171"/>
      <c r="ITO12" s="1171"/>
      <c r="ITP12" s="1171"/>
      <c r="ITQ12" s="1171"/>
      <c r="ITR12" s="1171"/>
      <c r="ITS12" s="1171"/>
      <c r="ITT12" s="1171"/>
      <c r="ITU12" s="1171"/>
      <c r="ITV12" s="1171"/>
      <c r="ITW12" s="1171"/>
      <c r="ITX12" s="1171"/>
      <c r="ITY12" s="1171"/>
      <c r="ITZ12" s="1171"/>
      <c r="IUA12" s="1171"/>
      <c r="IUB12" s="1171"/>
      <c r="IUC12" s="1171"/>
      <c r="IUD12" s="1171"/>
      <c r="IUE12" s="1171"/>
      <c r="IUF12" s="1171"/>
      <c r="IUG12" s="1171"/>
      <c r="IUH12" s="1171"/>
      <c r="IUI12" s="1171"/>
      <c r="IUJ12" s="1171"/>
      <c r="IUK12" s="1171"/>
      <c r="IUL12" s="1171"/>
      <c r="IUM12" s="1171"/>
      <c r="IUN12" s="1171"/>
      <c r="IUO12" s="1171"/>
      <c r="IUP12" s="1171"/>
      <c r="IUQ12" s="1171"/>
      <c r="IUR12" s="1171"/>
      <c r="IUS12" s="1171"/>
      <c r="IUT12" s="1171"/>
      <c r="IUU12" s="1171"/>
      <c r="IUV12" s="1171"/>
      <c r="IUW12" s="1171"/>
      <c r="IUX12" s="1171"/>
      <c r="IUY12" s="1171"/>
      <c r="IUZ12" s="1171"/>
      <c r="IVA12" s="1171"/>
      <c r="IVB12" s="1171"/>
      <c r="IVC12" s="1171"/>
      <c r="IVD12" s="1171"/>
      <c r="IVE12" s="1171"/>
      <c r="IVF12" s="1171"/>
      <c r="IVG12" s="1171"/>
      <c r="IVH12" s="1171"/>
      <c r="IVI12" s="1171"/>
      <c r="IVJ12" s="1171"/>
      <c r="IVK12" s="1171"/>
      <c r="IVL12" s="1171"/>
      <c r="IVM12" s="1171"/>
      <c r="IVN12" s="1171"/>
      <c r="IVO12" s="1171"/>
      <c r="IVP12" s="1171"/>
      <c r="IVQ12" s="1171"/>
      <c r="IVR12" s="1171"/>
      <c r="IVS12" s="1171"/>
      <c r="IVT12" s="1171"/>
      <c r="IVU12" s="1171"/>
      <c r="IVV12" s="1171"/>
      <c r="IVW12" s="1171"/>
      <c r="IVX12" s="1171"/>
      <c r="IVY12" s="1171"/>
      <c r="IVZ12" s="1171"/>
      <c r="IWA12" s="1171"/>
      <c r="IWB12" s="1171"/>
      <c r="IWC12" s="1171"/>
      <c r="IWD12" s="1171"/>
      <c r="IWE12" s="1171"/>
      <c r="IWF12" s="1171"/>
      <c r="IWG12" s="1171"/>
      <c r="IWH12" s="1171"/>
      <c r="IWI12" s="1171"/>
      <c r="IWJ12" s="1171"/>
      <c r="IWK12" s="1171"/>
      <c r="IWL12" s="1171"/>
      <c r="IWM12" s="1171"/>
      <c r="IWN12" s="1171"/>
      <c r="IWO12" s="1171"/>
      <c r="IWP12" s="1171"/>
      <c r="IWQ12" s="1171"/>
      <c r="IWR12" s="1171"/>
      <c r="IWS12" s="1171"/>
      <c r="IWT12" s="1171"/>
      <c r="IWU12" s="1171"/>
      <c r="IWV12" s="1171"/>
      <c r="IWW12" s="1171"/>
      <c r="IWX12" s="1171"/>
      <c r="IWY12" s="1171"/>
      <c r="IWZ12" s="1171"/>
      <c r="IXA12" s="1171"/>
      <c r="IXB12" s="1171"/>
      <c r="IXC12" s="1171"/>
      <c r="IXD12" s="1171"/>
      <c r="IXE12" s="1171"/>
      <c r="IXF12" s="1171"/>
      <c r="IXG12" s="1171"/>
      <c r="IXH12" s="1171"/>
      <c r="IXI12" s="1171"/>
      <c r="IXJ12" s="1171"/>
      <c r="IXK12" s="1171"/>
      <c r="IXL12" s="1171"/>
      <c r="IXM12" s="1171"/>
      <c r="IXN12" s="1171"/>
      <c r="IXO12" s="1171"/>
      <c r="IXP12" s="1171"/>
      <c r="IXQ12" s="1171"/>
      <c r="IXR12" s="1171"/>
      <c r="IXS12" s="1171"/>
      <c r="IXT12" s="1171"/>
      <c r="IXU12" s="1171"/>
      <c r="IXV12" s="1171"/>
      <c r="IXW12" s="1171"/>
      <c r="IXX12" s="1171"/>
      <c r="IXY12" s="1171"/>
      <c r="IXZ12" s="1171"/>
      <c r="IYA12" s="1171"/>
      <c r="IYB12" s="1171"/>
      <c r="IYC12" s="1171"/>
      <c r="IYD12" s="1171"/>
      <c r="IYE12" s="1171"/>
      <c r="IYF12" s="1171"/>
      <c r="IYG12" s="1171"/>
      <c r="IYH12" s="1171"/>
      <c r="IYI12" s="1171"/>
      <c r="IYJ12" s="1171"/>
      <c r="IYK12" s="1171"/>
      <c r="IYL12" s="1171"/>
      <c r="IYM12" s="1171"/>
      <c r="IYN12" s="1171"/>
      <c r="IYO12" s="1171"/>
      <c r="IYP12" s="1171"/>
      <c r="IYQ12" s="1171"/>
      <c r="IYR12" s="1171"/>
      <c r="IYS12" s="1171"/>
      <c r="IYT12" s="1171"/>
      <c r="IYU12" s="1171"/>
      <c r="IYV12" s="1171"/>
      <c r="IYW12" s="1171"/>
      <c r="IYX12" s="1171"/>
      <c r="IYY12" s="1171"/>
      <c r="IYZ12" s="1171"/>
      <c r="IZA12" s="1171"/>
      <c r="IZB12" s="1171"/>
      <c r="IZC12" s="1171"/>
      <c r="IZD12" s="1171"/>
      <c r="IZE12" s="1171"/>
      <c r="IZF12" s="1171"/>
      <c r="IZG12" s="1171"/>
      <c r="IZH12" s="1171"/>
      <c r="IZI12" s="1171"/>
      <c r="IZJ12" s="1171"/>
      <c r="IZK12" s="1171"/>
      <c r="IZL12" s="1171"/>
      <c r="IZM12" s="1171"/>
      <c r="IZN12" s="1171"/>
      <c r="IZO12" s="1171"/>
      <c r="IZP12" s="1171"/>
      <c r="IZQ12" s="1171"/>
      <c r="IZR12" s="1171"/>
      <c r="IZS12" s="1171"/>
      <c r="IZT12" s="1171"/>
      <c r="IZU12" s="1171"/>
      <c r="IZV12" s="1171"/>
      <c r="IZW12" s="1171"/>
      <c r="IZX12" s="1171"/>
      <c r="IZY12" s="1171"/>
      <c r="IZZ12" s="1171"/>
      <c r="JAA12" s="1171"/>
      <c r="JAB12" s="1171"/>
      <c r="JAC12" s="1171"/>
      <c r="JAD12" s="1171"/>
      <c r="JAE12" s="1171"/>
      <c r="JAF12" s="1171"/>
      <c r="JAG12" s="1171"/>
      <c r="JAH12" s="1171"/>
      <c r="JAI12" s="1171"/>
      <c r="JAJ12" s="1171"/>
      <c r="JAK12" s="1171"/>
      <c r="JAL12" s="1171"/>
      <c r="JAM12" s="1171"/>
      <c r="JAN12" s="1171"/>
      <c r="JAO12" s="1171"/>
      <c r="JAP12" s="1171"/>
      <c r="JAQ12" s="1171"/>
      <c r="JAR12" s="1171"/>
      <c r="JAS12" s="1171"/>
      <c r="JAT12" s="1171"/>
      <c r="JAU12" s="1171"/>
      <c r="JAV12" s="1171"/>
      <c r="JAW12" s="1171"/>
      <c r="JAX12" s="1171"/>
      <c r="JAY12" s="1171"/>
      <c r="JAZ12" s="1171"/>
      <c r="JBA12" s="1171"/>
      <c r="JBB12" s="1171"/>
      <c r="JBC12" s="1171"/>
      <c r="JBD12" s="1171"/>
      <c r="JBE12" s="1171"/>
      <c r="JBF12" s="1171"/>
      <c r="JBG12" s="1171"/>
      <c r="JBH12" s="1171"/>
      <c r="JBI12" s="1171"/>
      <c r="JBJ12" s="1171"/>
      <c r="JBK12" s="1171"/>
      <c r="JBL12" s="1171"/>
      <c r="JBM12" s="1171"/>
      <c r="JBN12" s="1171"/>
      <c r="JBO12" s="1171"/>
      <c r="JBP12" s="1171"/>
      <c r="JBQ12" s="1171"/>
      <c r="JBR12" s="1171"/>
      <c r="JBS12" s="1171"/>
      <c r="JBT12" s="1171"/>
      <c r="JBU12" s="1171"/>
      <c r="JBV12" s="1171"/>
      <c r="JBW12" s="1171"/>
      <c r="JBX12" s="1171"/>
      <c r="JBY12" s="1171"/>
      <c r="JBZ12" s="1171"/>
      <c r="JCA12" s="1171"/>
      <c r="JCB12" s="1171"/>
      <c r="JCC12" s="1171"/>
      <c r="JCD12" s="1171"/>
      <c r="JCE12" s="1171"/>
      <c r="JCF12" s="1171"/>
      <c r="JCG12" s="1171"/>
      <c r="JCH12" s="1171"/>
      <c r="JCI12" s="1171"/>
      <c r="JCJ12" s="1171"/>
      <c r="JCK12" s="1171"/>
      <c r="JCL12" s="1171"/>
      <c r="JCM12" s="1171"/>
      <c r="JCN12" s="1171"/>
      <c r="JCO12" s="1171"/>
      <c r="JCP12" s="1171"/>
      <c r="JCQ12" s="1171"/>
      <c r="JCR12" s="1171"/>
      <c r="JCS12" s="1171"/>
      <c r="JCT12" s="1171"/>
      <c r="JCU12" s="1171"/>
      <c r="JCV12" s="1171"/>
      <c r="JCW12" s="1171"/>
      <c r="JCX12" s="1171"/>
      <c r="JCY12" s="1171"/>
      <c r="JCZ12" s="1171"/>
      <c r="JDA12" s="1171"/>
      <c r="JDB12" s="1171"/>
      <c r="JDC12" s="1171"/>
      <c r="JDD12" s="1171"/>
      <c r="JDE12" s="1171"/>
      <c r="JDF12" s="1171"/>
      <c r="JDG12" s="1171"/>
      <c r="JDH12" s="1171"/>
      <c r="JDI12" s="1171"/>
      <c r="JDJ12" s="1171"/>
      <c r="JDK12" s="1171"/>
      <c r="JDL12" s="1171"/>
      <c r="JDM12" s="1171"/>
      <c r="JDN12" s="1171"/>
      <c r="JDO12" s="1171"/>
      <c r="JDP12" s="1171"/>
      <c r="JDQ12" s="1171"/>
      <c r="JDR12" s="1171"/>
      <c r="JDS12" s="1171"/>
      <c r="JDT12" s="1171"/>
      <c r="JDU12" s="1171"/>
      <c r="JDV12" s="1171"/>
      <c r="JDW12" s="1171"/>
      <c r="JDX12" s="1171"/>
      <c r="JDY12" s="1171"/>
      <c r="JDZ12" s="1171"/>
      <c r="JEA12" s="1171"/>
      <c r="JEB12" s="1171"/>
      <c r="JEC12" s="1171"/>
      <c r="JED12" s="1171"/>
      <c r="JEE12" s="1171"/>
      <c r="JEF12" s="1171"/>
      <c r="JEG12" s="1171"/>
      <c r="JEH12" s="1171"/>
      <c r="JEI12" s="1171"/>
      <c r="JEJ12" s="1171"/>
      <c r="JEK12" s="1171"/>
      <c r="JEL12" s="1171"/>
      <c r="JEM12" s="1171"/>
      <c r="JEN12" s="1171"/>
      <c r="JEO12" s="1171"/>
      <c r="JEP12" s="1171"/>
      <c r="JEQ12" s="1171"/>
      <c r="JER12" s="1171"/>
      <c r="JES12" s="1171"/>
      <c r="JET12" s="1171"/>
      <c r="JEU12" s="1171"/>
      <c r="JEV12" s="1171"/>
      <c r="JEW12" s="1171"/>
      <c r="JEX12" s="1171"/>
      <c r="JEY12" s="1171"/>
      <c r="JEZ12" s="1171"/>
      <c r="JFA12" s="1171"/>
      <c r="JFB12" s="1171"/>
      <c r="JFC12" s="1171"/>
      <c r="JFD12" s="1171"/>
      <c r="JFE12" s="1171"/>
      <c r="JFF12" s="1171"/>
      <c r="JFG12" s="1171"/>
      <c r="JFH12" s="1171"/>
      <c r="JFI12" s="1171"/>
      <c r="JFJ12" s="1171"/>
      <c r="JFK12" s="1171"/>
      <c r="JFL12" s="1171"/>
      <c r="JFM12" s="1171"/>
      <c r="JFN12" s="1171"/>
      <c r="JFO12" s="1171"/>
      <c r="JFP12" s="1171"/>
      <c r="JFQ12" s="1171"/>
      <c r="JFR12" s="1171"/>
      <c r="JFS12" s="1171"/>
      <c r="JFT12" s="1171"/>
      <c r="JFU12" s="1171"/>
      <c r="JFV12" s="1171"/>
      <c r="JFW12" s="1171"/>
      <c r="JFX12" s="1171"/>
      <c r="JFY12" s="1171"/>
      <c r="JFZ12" s="1171"/>
      <c r="JGA12" s="1171"/>
      <c r="JGB12" s="1171"/>
      <c r="JGC12" s="1171"/>
      <c r="JGD12" s="1171"/>
      <c r="JGE12" s="1171"/>
      <c r="JGF12" s="1171"/>
      <c r="JGG12" s="1171"/>
      <c r="JGH12" s="1171"/>
      <c r="JGI12" s="1171"/>
      <c r="JGJ12" s="1171"/>
      <c r="JGK12" s="1171"/>
      <c r="JGL12" s="1171"/>
      <c r="JGM12" s="1171"/>
      <c r="JGN12" s="1171"/>
      <c r="JGO12" s="1171"/>
      <c r="JGP12" s="1171"/>
      <c r="JGQ12" s="1171"/>
      <c r="JGR12" s="1171"/>
      <c r="JGS12" s="1171"/>
      <c r="JGT12" s="1171"/>
      <c r="JGU12" s="1171"/>
      <c r="JGV12" s="1171"/>
      <c r="JGW12" s="1171"/>
      <c r="JGX12" s="1171"/>
      <c r="JGY12" s="1171"/>
      <c r="JGZ12" s="1171"/>
      <c r="JHA12" s="1171"/>
      <c r="JHB12" s="1171"/>
      <c r="JHC12" s="1171"/>
      <c r="JHD12" s="1171"/>
      <c r="JHE12" s="1171"/>
      <c r="JHF12" s="1171"/>
      <c r="JHG12" s="1171"/>
      <c r="JHH12" s="1171"/>
      <c r="JHI12" s="1171"/>
      <c r="JHJ12" s="1171"/>
      <c r="JHK12" s="1171"/>
      <c r="JHL12" s="1171"/>
      <c r="JHM12" s="1171"/>
      <c r="JHN12" s="1171"/>
      <c r="JHO12" s="1171"/>
      <c r="JHP12" s="1171"/>
      <c r="JHQ12" s="1171"/>
      <c r="JHR12" s="1171"/>
      <c r="JHS12" s="1171"/>
      <c r="JHT12" s="1171"/>
      <c r="JHU12" s="1171"/>
      <c r="JHV12" s="1171"/>
      <c r="JHW12" s="1171"/>
      <c r="JHX12" s="1171"/>
      <c r="JHY12" s="1171"/>
      <c r="JHZ12" s="1171"/>
      <c r="JIA12" s="1171"/>
      <c r="JIB12" s="1171"/>
      <c r="JIC12" s="1171"/>
      <c r="JID12" s="1171"/>
      <c r="JIE12" s="1171"/>
      <c r="JIF12" s="1171"/>
      <c r="JIG12" s="1171"/>
      <c r="JIH12" s="1171"/>
      <c r="JII12" s="1171"/>
      <c r="JIJ12" s="1171"/>
      <c r="JIK12" s="1171"/>
      <c r="JIL12" s="1171"/>
      <c r="JIM12" s="1171"/>
      <c r="JIN12" s="1171"/>
      <c r="JIO12" s="1171"/>
      <c r="JIP12" s="1171"/>
      <c r="JIQ12" s="1171"/>
      <c r="JIR12" s="1171"/>
      <c r="JIS12" s="1171"/>
      <c r="JIT12" s="1171"/>
      <c r="JIU12" s="1171"/>
      <c r="JIV12" s="1171"/>
      <c r="JIW12" s="1171"/>
      <c r="JIX12" s="1171"/>
      <c r="JIY12" s="1171"/>
      <c r="JIZ12" s="1171"/>
      <c r="JJA12" s="1171"/>
      <c r="JJB12" s="1171"/>
      <c r="JJC12" s="1171"/>
      <c r="JJD12" s="1171"/>
      <c r="JJE12" s="1171"/>
      <c r="JJF12" s="1171"/>
      <c r="JJG12" s="1171"/>
      <c r="JJH12" s="1171"/>
      <c r="JJI12" s="1171"/>
      <c r="JJJ12" s="1171"/>
      <c r="JJK12" s="1171"/>
      <c r="JJL12" s="1171"/>
      <c r="JJM12" s="1171"/>
      <c r="JJN12" s="1171"/>
      <c r="JJO12" s="1171"/>
      <c r="JJP12" s="1171"/>
      <c r="JJQ12" s="1171"/>
      <c r="JJR12" s="1171"/>
      <c r="JJS12" s="1171"/>
      <c r="JJT12" s="1171"/>
      <c r="JJU12" s="1171"/>
      <c r="JJV12" s="1171"/>
      <c r="JJW12" s="1171"/>
      <c r="JJX12" s="1171"/>
      <c r="JJY12" s="1171"/>
      <c r="JJZ12" s="1171"/>
      <c r="JKA12" s="1171"/>
      <c r="JKB12" s="1171"/>
      <c r="JKC12" s="1171"/>
      <c r="JKD12" s="1171"/>
      <c r="JKE12" s="1171"/>
      <c r="JKF12" s="1171"/>
      <c r="JKG12" s="1171"/>
      <c r="JKH12" s="1171"/>
      <c r="JKI12" s="1171"/>
      <c r="JKJ12" s="1171"/>
      <c r="JKK12" s="1171"/>
      <c r="JKL12" s="1171"/>
      <c r="JKM12" s="1171"/>
      <c r="JKN12" s="1171"/>
      <c r="JKO12" s="1171"/>
      <c r="JKP12" s="1171"/>
      <c r="JKQ12" s="1171"/>
      <c r="JKR12" s="1171"/>
      <c r="JKS12" s="1171"/>
      <c r="JKT12" s="1171"/>
      <c r="JKU12" s="1171"/>
      <c r="JKV12" s="1171"/>
      <c r="JKW12" s="1171"/>
      <c r="JKX12" s="1171"/>
      <c r="JKY12" s="1171"/>
      <c r="JKZ12" s="1171"/>
      <c r="JLA12" s="1171"/>
      <c r="JLB12" s="1171"/>
      <c r="JLC12" s="1171"/>
      <c r="JLD12" s="1171"/>
      <c r="JLE12" s="1171"/>
      <c r="JLF12" s="1171"/>
      <c r="JLG12" s="1171"/>
      <c r="JLH12" s="1171"/>
      <c r="JLI12" s="1171"/>
      <c r="JLJ12" s="1171"/>
      <c r="JLK12" s="1171"/>
      <c r="JLL12" s="1171"/>
      <c r="JLM12" s="1171"/>
      <c r="JLN12" s="1171"/>
      <c r="JLO12" s="1171"/>
      <c r="JLP12" s="1171"/>
      <c r="JLQ12" s="1171"/>
      <c r="JLR12" s="1171"/>
      <c r="JLS12" s="1171"/>
      <c r="JLT12" s="1171"/>
      <c r="JLU12" s="1171"/>
      <c r="JLV12" s="1171"/>
      <c r="JLW12" s="1171"/>
      <c r="JLX12" s="1171"/>
      <c r="JLY12" s="1171"/>
      <c r="JLZ12" s="1171"/>
      <c r="JMA12" s="1171"/>
      <c r="JMB12" s="1171"/>
      <c r="JMC12" s="1171"/>
      <c r="JMD12" s="1171"/>
      <c r="JME12" s="1171"/>
      <c r="JMF12" s="1171"/>
      <c r="JMG12" s="1171"/>
      <c r="JMH12" s="1171"/>
      <c r="JMI12" s="1171"/>
      <c r="JMJ12" s="1171"/>
      <c r="JMK12" s="1171"/>
      <c r="JML12" s="1171"/>
      <c r="JMM12" s="1171"/>
      <c r="JMN12" s="1171"/>
      <c r="JMO12" s="1171"/>
      <c r="JMP12" s="1171"/>
      <c r="JMQ12" s="1171"/>
      <c r="JMR12" s="1171"/>
      <c r="JMS12" s="1171"/>
      <c r="JMT12" s="1171"/>
      <c r="JMU12" s="1171"/>
      <c r="JMV12" s="1171"/>
      <c r="JMW12" s="1171"/>
      <c r="JMX12" s="1171"/>
      <c r="JMY12" s="1171"/>
      <c r="JMZ12" s="1171"/>
      <c r="JNA12" s="1171"/>
      <c r="JNB12" s="1171"/>
      <c r="JNC12" s="1171"/>
      <c r="JND12" s="1171"/>
      <c r="JNE12" s="1171"/>
      <c r="JNF12" s="1171"/>
      <c r="JNG12" s="1171"/>
      <c r="JNH12" s="1171"/>
      <c r="JNI12" s="1171"/>
      <c r="JNJ12" s="1171"/>
      <c r="JNK12" s="1171"/>
      <c r="JNL12" s="1171"/>
      <c r="JNM12" s="1171"/>
      <c r="JNN12" s="1171"/>
      <c r="JNO12" s="1171"/>
      <c r="JNP12" s="1171"/>
      <c r="JNQ12" s="1171"/>
      <c r="JNR12" s="1171"/>
      <c r="JNS12" s="1171"/>
      <c r="JNT12" s="1171"/>
      <c r="JNU12" s="1171"/>
      <c r="JNV12" s="1171"/>
      <c r="JNW12" s="1171"/>
      <c r="JNX12" s="1171"/>
      <c r="JNY12" s="1171"/>
      <c r="JNZ12" s="1171"/>
      <c r="JOA12" s="1171"/>
      <c r="JOB12" s="1171"/>
      <c r="JOC12" s="1171"/>
      <c r="JOD12" s="1171"/>
      <c r="JOE12" s="1171"/>
      <c r="JOF12" s="1171"/>
      <c r="JOG12" s="1171"/>
      <c r="JOH12" s="1171"/>
      <c r="JOI12" s="1171"/>
      <c r="JOJ12" s="1171"/>
      <c r="JOK12" s="1171"/>
      <c r="JOL12" s="1171"/>
      <c r="JOM12" s="1171"/>
      <c r="JON12" s="1171"/>
      <c r="JOO12" s="1171"/>
      <c r="JOP12" s="1171"/>
      <c r="JOQ12" s="1171"/>
      <c r="JOR12" s="1171"/>
      <c r="JOS12" s="1171"/>
      <c r="JOT12" s="1171"/>
      <c r="JOU12" s="1171"/>
      <c r="JOV12" s="1171"/>
      <c r="JOW12" s="1171"/>
      <c r="JOX12" s="1171"/>
      <c r="JOY12" s="1171"/>
      <c r="JOZ12" s="1171"/>
      <c r="JPA12" s="1171"/>
      <c r="JPB12" s="1171"/>
      <c r="JPC12" s="1171"/>
      <c r="JPD12" s="1171"/>
      <c r="JPE12" s="1171"/>
      <c r="JPF12" s="1171"/>
      <c r="JPG12" s="1171"/>
      <c r="JPH12" s="1171"/>
      <c r="JPI12" s="1171"/>
      <c r="JPJ12" s="1171"/>
      <c r="JPK12" s="1171"/>
      <c r="JPL12" s="1171"/>
      <c r="JPM12" s="1171"/>
      <c r="JPN12" s="1171"/>
      <c r="JPO12" s="1171"/>
      <c r="JPP12" s="1171"/>
      <c r="JPQ12" s="1171"/>
      <c r="JPR12" s="1171"/>
      <c r="JPS12" s="1171"/>
      <c r="JPT12" s="1171"/>
      <c r="JPU12" s="1171"/>
      <c r="JPV12" s="1171"/>
      <c r="JPW12" s="1171"/>
      <c r="JPX12" s="1171"/>
      <c r="JPY12" s="1171"/>
      <c r="JPZ12" s="1171"/>
      <c r="JQA12" s="1171"/>
      <c r="JQB12" s="1171"/>
      <c r="JQC12" s="1171"/>
      <c r="JQD12" s="1171"/>
      <c r="JQE12" s="1171"/>
      <c r="JQF12" s="1171"/>
      <c r="JQG12" s="1171"/>
      <c r="JQH12" s="1171"/>
      <c r="JQI12" s="1171"/>
      <c r="JQJ12" s="1171"/>
      <c r="JQK12" s="1171"/>
      <c r="JQL12" s="1171"/>
      <c r="JQM12" s="1171"/>
      <c r="JQN12" s="1171"/>
      <c r="JQO12" s="1171"/>
      <c r="JQP12" s="1171"/>
      <c r="JQQ12" s="1171"/>
      <c r="JQR12" s="1171"/>
      <c r="JQS12" s="1171"/>
      <c r="JQT12" s="1171"/>
      <c r="JQU12" s="1171"/>
      <c r="JQV12" s="1171"/>
      <c r="JQW12" s="1171"/>
      <c r="JQX12" s="1171"/>
      <c r="JQY12" s="1171"/>
      <c r="JQZ12" s="1171"/>
      <c r="JRA12" s="1171"/>
      <c r="JRB12" s="1171"/>
      <c r="JRC12" s="1171"/>
      <c r="JRD12" s="1171"/>
      <c r="JRE12" s="1171"/>
      <c r="JRF12" s="1171"/>
      <c r="JRG12" s="1171"/>
      <c r="JRH12" s="1171"/>
      <c r="JRI12" s="1171"/>
      <c r="JRJ12" s="1171"/>
      <c r="JRK12" s="1171"/>
      <c r="JRL12" s="1171"/>
      <c r="JRM12" s="1171"/>
      <c r="JRN12" s="1171"/>
      <c r="JRO12" s="1171"/>
      <c r="JRP12" s="1171"/>
      <c r="JRQ12" s="1171"/>
      <c r="JRR12" s="1171"/>
      <c r="JRS12" s="1171"/>
      <c r="JRT12" s="1171"/>
      <c r="JRU12" s="1171"/>
      <c r="JRV12" s="1171"/>
      <c r="JRW12" s="1171"/>
      <c r="JRX12" s="1171"/>
      <c r="JRY12" s="1171"/>
      <c r="JRZ12" s="1171"/>
      <c r="JSA12" s="1171"/>
      <c r="JSB12" s="1171"/>
      <c r="JSC12" s="1171"/>
      <c r="JSD12" s="1171"/>
      <c r="JSE12" s="1171"/>
      <c r="JSF12" s="1171"/>
      <c r="JSG12" s="1171"/>
      <c r="JSH12" s="1171"/>
      <c r="JSI12" s="1171"/>
      <c r="JSJ12" s="1171"/>
      <c r="JSK12" s="1171"/>
      <c r="JSL12" s="1171"/>
      <c r="JSM12" s="1171"/>
      <c r="JSN12" s="1171"/>
      <c r="JSO12" s="1171"/>
      <c r="JSP12" s="1171"/>
      <c r="JSQ12" s="1171"/>
      <c r="JSR12" s="1171"/>
      <c r="JSS12" s="1171"/>
      <c r="JST12" s="1171"/>
      <c r="JSU12" s="1171"/>
      <c r="JSV12" s="1171"/>
      <c r="JSW12" s="1171"/>
      <c r="JSX12" s="1171"/>
      <c r="JSY12" s="1171"/>
      <c r="JSZ12" s="1171"/>
      <c r="JTA12" s="1171"/>
      <c r="JTB12" s="1171"/>
      <c r="JTC12" s="1171"/>
      <c r="JTD12" s="1171"/>
      <c r="JTE12" s="1171"/>
      <c r="JTF12" s="1171"/>
      <c r="JTG12" s="1171"/>
      <c r="JTH12" s="1171"/>
      <c r="JTI12" s="1171"/>
      <c r="JTJ12" s="1171"/>
      <c r="JTK12" s="1171"/>
      <c r="JTL12" s="1171"/>
      <c r="JTM12" s="1171"/>
      <c r="JTN12" s="1171"/>
      <c r="JTO12" s="1171"/>
      <c r="JTP12" s="1171"/>
      <c r="JTQ12" s="1171"/>
      <c r="JTR12" s="1171"/>
      <c r="JTS12" s="1171"/>
      <c r="JTT12" s="1171"/>
      <c r="JTU12" s="1171"/>
      <c r="JTV12" s="1171"/>
      <c r="JTW12" s="1171"/>
      <c r="JTX12" s="1171"/>
      <c r="JTY12" s="1171"/>
      <c r="JTZ12" s="1171"/>
      <c r="JUA12" s="1171"/>
      <c r="JUB12" s="1171"/>
      <c r="JUC12" s="1171"/>
      <c r="JUD12" s="1171"/>
      <c r="JUE12" s="1171"/>
      <c r="JUF12" s="1171"/>
      <c r="JUG12" s="1171"/>
      <c r="JUH12" s="1171"/>
      <c r="JUI12" s="1171"/>
      <c r="JUJ12" s="1171"/>
      <c r="JUK12" s="1171"/>
      <c r="JUL12" s="1171"/>
      <c r="JUM12" s="1171"/>
      <c r="JUN12" s="1171"/>
      <c r="JUO12" s="1171"/>
      <c r="JUP12" s="1171"/>
      <c r="JUQ12" s="1171"/>
      <c r="JUR12" s="1171"/>
      <c r="JUS12" s="1171"/>
      <c r="JUT12" s="1171"/>
      <c r="JUU12" s="1171"/>
      <c r="JUV12" s="1171"/>
      <c r="JUW12" s="1171"/>
      <c r="JUX12" s="1171"/>
      <c r="JUY12" s="1171"/>
      <c r="JUZ12" s="1171"/>
      <c r="JVA12" s="1171"/>
      <c r="JVB12" s="1171"/>
      <c r="JVC12" s="1171"/>
      <c r="JVD12" s="1171"/>
      <c r="JVE12" s="1171"/>
      <c r="JVF12" s="1171"/>
      <c r="JVG12" s="1171"/>
      <c r="JVH12" s="1171"/>
      <c r="JVI12" s="1171"/>
      <c r="JVJ12" s="1171"/>
      <c r="JVK12" s="1171"/>
      <c r="JVL12" s="1171"/>
      <c r="JVM12" s="1171"/>
      <c r="JVN12" s="1171"/>
      <c r="JVO12" s="1171"/>
      <c r="JVP12" s="1171"/>
      <c r="JVQ12" s="1171"/>
      <c r="JVR12" s="1171"/>
      <c r="JVS12" s="1171"/>
      <c r="JVT12" s="1171"/>
      <c r="JVU12" s="1171"/>
      <c r="JVV12" s="1171"/>
      <c r="JVW12" s="1171"/>
      <c r="JVX12" s="1171"/>
      <c r="JVY12" s="1171"/>
      <c r="JVZ12" s="1171"/>
      <c r="JWA12" s="1171"/>
      <c r="JWB12" s="1171"/>
      <c r="JWC12" s="1171"/>
      <c r="JWD12" s="1171"/>
      <c r="JWE12" s="1171"/>
      <c r="JWF12" s="1171"/>
      <c r="JWG12" s="1171"/>
      <c r="JWH12" s="1171"/>
      <c r="JWI12" s="1171"/>
      <c r="JWJ12" s="1171"/>
      <c r="JWK12" s="1171"/>
      <c r="JWL12" s="1171"/>
      <c r="JWM12" s="1171"/>
      <c r="JWN12" s="1171"/>
      <c r="JWO12" s="1171"/>
      <c r="JWP12" s="1171"/>
      <c r="JWQ12" s="1171"/>
      <c r="JWR12" s="1171"/>
      <c r="JWS12" s="1171"/>
      <c r="JWT12" s="1171"/>
      <c r="JWU12" s="1171"/>
      <c r="JWV12" s="1171"/>
      <c r="JWW12" s="1171"/>
      <c r="JWX12" s="1171"/>
      <c r="JWY12" s="1171"/>
      <c r="JWZ12" s="1171"/>
      <c r="JXA12" s="1171"/>
      <c r="JXB12" s="1171"/>
      <c r="JXC12" s="1171"/>
      <c r="JXD12" s="1171"/>
      <c r="JXE12" s="1171"/>
      <c r="JXF12" s="1171"/>
      <c r="JXG12" s="1171"/>
      <c r="JXH12" s="1171"/>
      <c r="JXI12" s="1171"/>
      <c r="JXJ12" s="1171"/>
      <c r="JXK12" s="1171"/>
      <c r="JXL12" s="1171"/>
      <c r="JXM12" s="1171"/>
      <c r="JXN12" s="1171"/>
      <c r="JXO12" s="1171"/>
      <c r="JXP12" s="1171"/>
      <c r="JXQ12" s="1171"/>
      <c r="JXR12" s="1171"/>
      <c r="JXS12" s="1171"/>
      <c r="JXT12" s="1171"/>
      <c r="JXU12" s="1171"/>
      <c r="JXV12" s="1171"/>
      <c r="JXW12" s="1171"/>
      <c r="JXX12" s="1171"/>
      <c r="JXY12" s="1171"/>
      <c r="JXZ12" s="1171"/>
      <c r="JYA12" s="1171"/>
      <c r="JYB12" s="1171"/>
      <c r="JYC12" s="1171"/>
      <c r="JYD12" s="1171"/>
      <c r="JYE12" s="1171"/>
      <c r="JYF12" s="1171"/>
      <c r="JYG12" s="1171"/>
      <c r="JYH12" s="1171"/>
      <c r="JYI12" s="1171"/>
      <c r="JYJ12" s="1171"/>
      <c r="JYK12" s="1171"/>
      <c r="JYL12" s="1171"/>
      <c r="JYM12" s="1171"/>
      <c r="JYN12" s="1171"/>
      <c r="JYO12" s="1171"/>
      <c r="JYP12" s="1171"/>
      <c r="JYQ12" s="1171"/>
      <c r="JYR12" s="1171"/>
      <c r="JYS12" s="1171"/>
      <c r="JYT12" s="1171"/>
      <c r="JYU12" s="1171"/>
      <c r="JYV12" s="1171"/>
      <c r="JYW12" s="1171"/>
      <c r="JYX12" s="1171"/>
      <c r="JYY12" s="1171"/>
      <c r="JYZ12" s="1171"/>
      <c r="JZA12" s="1171"/>
      <c r="JZB12" s="1171"/>
      <c r="JZC12" s="1171"/>
      <c r="JZD12" s="1171"/>
      <c r="JZE12" s="1171"/>
      <c r="JZF12" s="1171"/>
      <c r="JZG12" s="1171"/>
      <c r="JZH12" s="1171"/>
      <c r="JZI12" s="1171"/>
      <c r="JZJ12" s="1171"/>
      <c r="JZK12" s="1171"/>
      <c r="JZL12" s="1171"/>
      <c r="JZM12" s="1171"/>
      <c r="JZN12" s="1171"/>
      <c r="JZO12" s="1171"/>
      <c r="JZP12" s="1171"/>
      <c r="JZQ12" s="1171"/>
      <c r="JZR12" s="1171"/>
      <c r="JZS12" s="1171"/>
      <c r="JZT12" s="1171"/>
      <c r="JZU12" s="1171"/>
      <c r="JZV12" s="1171"/>
      <c r="JZW12" s="1171"/>
      <c r="JZX12" s="1171"/>
      <c r="JZY12" s="1171"/>
      <c r="JZZ12" s="1171"/>
      <c r="KAA12" s="1171"/>
      <c r="KAB12" s="1171"/>
      <c r="KAC12" s="1171"/>
      <c r="KAD12" s="1171"/>
      <c r="KAE12" s="1171"/>
      <c r="KAF12" s="1171"/>
      <c r="KAG12" s="1171"/>
      <c r="KAH12" s="1171"/>
      <c r="KAI12" s="1171"/>
      <c r="KAJ12" s="1171"/>
      <c r="KAK12" s="1171"/>
      <c r="KAL12" s="1171"/>
      <c r="KAM12" s="1171"/>
      <c r="KAN12" s="1171"/>
      <c r="KAO12" s="1171"/>
      <c r="KAP12" s="1171"/>
      <c r="KAQ12" s="1171"/>
      <c r="KAR12" s="1171"/>
      <c r="KAS12" s="1171"/>
      <c r="KAT12" s="1171"/>
      <c r="KAU12" s="1171"/>
      <c r="KAV12" s="1171"/>
      <c r="KAW12" s="1171"/>
      <c r="KAX12" s="1171"/>
      <c r="KAY12" s="1171"/>
      <c r="KAZ12" s="1171"/>
      <c r="KBA12" s="1171"/>
      <c r="KBB12" s="1171"/>
      <c r="KBC12" s="1171"/>
      <c r="KBD12" s="1171"/>
      <c r="KBE12" s="1171"/>
      <c r="KBF12" s="1171"/>
      <c r="KBG12" s="1171"/>
      <c r="KBH12" s="1171"/>
      <c r="KBI12" s="1171"/>
      <c r="KBJ12" s="1171"/>
      <c r="KBK12" s="1171"/>
      <c r="KBL12" s="1171"/>
      <c r="KBM12" s="1171"/>
      <c r="KBN12" s="1171"/>
      <c r="KBO12" s="1171"/>
      <c r="KBP12" s="1171"/>
      <c r="KBQ12" s="1171"/>
      <c r="KBR12" s="1171"/>
      <c r="KBS12" s="1171"/>
      <c r="KBT12" s="1171"/>
      <c r="KBU12" s="1171"/>
      <c r="KBV12" s="1171"/>
      <c r="KBW12" s="1171"/>
      <c r="KBX12" s="1171"/>
      <c r="KBY12" s="1171"/>
      <c r="KBZ12" s="1171"/>
      <c r="KCA12" s="1171"/>
      <c r="KCB12" s="1171"/>
      <c r="KCC12" s="1171"/>
      <c r="KCD12" s="1171"/>
      <c r="KCE12" s="1171"/>
      <c r="KCF12" s="1171"/>
      <c r="KCG12" s="1171"/>
      <c r="KCH12" s="1171"/>
      <c r="KCI12" s="1171"/>
      <c r="KCJ12" s="1171"/>
      <c r="KCK12" s="1171"/>
      <c r="KCL12" s="1171"/>
      <c r="KCM12" s="1171"/>
      <c r="KCN12" s="1171"/>
      <c r="KCO12" s="1171"/>
      <c r="KCP12" s="1171"/>
      <c r="KCQ12" s="1171"/>
      <c r="KCR12" s="1171"/>
      <c r="KCS12" s="1171"/>
      <c r="KCT12" s="1171"/>
      <c r="KCU12" s="1171"/>
      <c r="KCV12" s="1171"/>
      <c r="KCW12" s="1171"/>
      <c r="KCX12" s="1171"/>
      <c r="KCY12" s="1171"/>
      <c r="KCZ12" s="1171"/>
      <c r="KDA12" s="1171"/>
      <c r="KDB12" s="1171"/>
      <c r="KDC12" s="1171"/>
      <c r="KDD12" s="1171"/>
      <c r="KDE12" s="1171"/>
      <c r="KDF12" s="1171"/>
      <c r="KDG12" s="1171"/>
      <c r="KDH12" s="1171"/>
      <c r="KDI12" s="1171"/>
      <c r="KDJ12" s="1171"/>
      <c r="KDK12" s="1171"/>
      <c r="KDL12" s="1171"/>
      <c r="KDM12" s="1171"/>
      <c r="KDN12" s="1171"/>
      <c r="KDO12" s="1171"/>
      <c r="KDP12" s="1171"/>
      <c r="KDQ12" s="1171"/>
      <c r="KDR12" s="1171"/>
      <c r="KDS12" s="1171"/>
      <c r="KDT12" s="1171"/>
      <c r="KDU12" s="1171"/>
      <c r="KDV12" s="1171"/>
      <c r="KDW12" s="1171"/>
      <c r="KDX12" s="1171"/>
      <c r="KDY12" s="1171"/>
      <c r="KDZ12" s="1171"/>
      <c r="KEA12" s="1171"/>
      <c r="KEB12" s="1171"/>
      <c r="KEC12" s="1171"/>
      <c r="KED12" s="1171"/>
      <c r="KEE12" s="1171"/>
      <c r="KEF12" s="1171"/>
      <c r="KEG12" s="1171"/>
      <c r="KEH12" s="1171"/>
      <c r="KEI12" s="1171"/>
      <c r="KEJ12" s="1171"/>
      <c r="KEK12" s="1171"/>
      <c r="KEL12" s="1171"/>
      <c r="KEM12" s="1171"/>
      <c r="KEN12" s="1171"/>
      <c r="KEO12" s="1171"/>
      <c r="KEP12" s="1171"/>
      <c r="KEQ12" s="1171"/>
      <c r="KER12" s="1171"/>
      <c r="KES12" s="1171"/>
      <c r="KET12" s="1171"/>
      <c r="KEU12" s="1171"/>
      <c r="KEV12" s="1171"/>
      <c r="KEW12" s="1171"/>
      <c r="KEX12" s="1171"/>
      <c r="KEY12" s="1171"/>
      <c r="KEZ12" s="1171"/>
      <c r="KFA12" s="1171"/>
      <c r="KFB12" s="1171"/>
      <c r="KFC12" s="1171"/>
      <c r="KFD12" s="1171"/>
      <c r="KFE12" s="1171"/>
      <c r="KFF12" s="1171"/>
      <c r="KFG12" s="1171"/>
      <c r="KFH12" s="1171"/>
      <c r="KFI12" s="1171"/>
      <c r="KFJ12" s="1171"/>
      <c r="KFK12" s="1171"/>
      <c r="KFL12" s="1171"/>
      <c r="KFM12" s="1171"/>
      <c r="KFN12" s="1171"/>
      <c r="KFO12" s="1171"/>
      <c r="KFP12" s="1171"/>
      <c r="KFQ12" s="1171"/>
      <c r="KFR12" s="1171"/>
      <c r="KFS12" s="1171"/>
      <c r="KFT12" s="1171"/>
      <c r="KFU12" s="1171"/>
      <c r="KFV12" s="1171"/>
      <c r="KFW12" s="1171"/>
      <c r="KFX12" s="1171"/>
      <c r="KFY12" s="1171"/>
      <c r="KFZ12" s="1171"/>
      <c r="KGA12" s="1171"/>
      <c r="KGB12" s="1171"/>
      <c r="KGC12" s="1171"/>
      <c r="KGD12" s="1171"/>
      <c r="KGE12" s="1171"/>
      <c r="KGF12" s="1171"/>
      <c r="KGG12" s="1171"/>
      <c r="KGH12" s="1171"/>
      <c r="KGI12" s="1171"/>
      <c r="KGJ12" s="1171"/>
      <c r="KGK12" s="1171"/>
      <c r="KGL12" s="1171"/>
      <c r="KGM12" s="1171"/>
      <c r="KGN12" s="1171"/>
      <c r="KGO12" s="1171"/>
      <c r="KGP12" s="1171"/>
      <c r="KGQ12" s="1171"/>
      <c r="KGR12" s="1171"/>
      <c r="KGS12" s="1171"/>
      <c r="KGT12" s="1171"/>
      <c r="KGU12" s="1171"/>
      <c r="KGV12" s="1171"/>
      <c r="KGW12" s="1171"/>
      <c r="KGX12" s="1171"/>
      <c r="KGY12" s="1171"/>
      <c r="KGZ12" s="1171"/>
      <c r="KHA12" s="1171"/>
      <c r="KHB12" s="1171"/>
      <c r="KHC12" s="1171"/>
      <c r="KHD12" s="1171"/>
      <c r="KHE12" s="1171"/>
      <c r="KHF12" s="1171"/>
      <c r="KHG12" s="1171"/>
      <c r="KHH12" s="1171"/>
      <c r="KHI12" s="1171"/>
      <c r="KHJ12" s="1171"/>
      <c r="KHK12" s="1171"/>
      <c r="KHL12" s="1171"/>
      <c r="KHM12" s="1171"/>
      <c r="KHN12" s="1171"/>
      <c r="KHO12" s="1171"/>
      <c r="KHP12" s="1171"/>
      <c r="KHQ12" s="1171"/>
      <c r="KHR12" s="1171"/>
      <c r="KHS12" s="1171"/>
      <c r="KHT12" s="1171"/>
      <c r="KHU12" s="1171"/>
      <c r="KHV12" s="1171"/>
      <c r="KHW12" s="1171"/>
      <c r="KHX12" s="1171"/>
      <c r="KHY12" s="1171"/>
      <c r="KHZ12" s="1171"/>
      <c r="KIA12" s="1171"/>
      <c r="KIB12" s="1171"/>
      <c r="KIC12" s="1171"/>
      <c r="KID12" s="1171"/>
      <c r="KIE12" s="1171"/>
      <c r="KIF12" s="1171"/>
      <c r="KIG12" s="1171"/>
      <c r="KIH12" s="1171"/>
      <c r="KII12" s="1171"/>
      <c r="KIJ12" s="1171"/>
      <c r="KIK12" s="1171"/>
      <c r="KIL12" s="1171"/>
      <c r="KIM12" s="1171"/>
      <c r="KIN12" s="1171"/>
      <c r="KIO12" s="1171"/>
      <c r="KIP12" s="1171"/>
      <c r="KIQ12" s="1171"/>
      <c r="KIR12" s="1171"/>
      <c r="KIS12" s="1171"/>
      <c r="KIT12" s="1171"/>
      <c r="KIU12" s="1171"/>
      <c r="KIV12" s="1171"/>
      <c r="KIW12" s="1171"/>
      <c r="KIX12" s="1171"/>
      <c r="KIY12" s="1171"/>
      <c r="KIZ12" s="1171"/>
      <c r="KJA12" s="1171"/>
      <c r="KJB12" s="1171"/>
      <c r="KJC12" s="1171"/>
      <c r="KJD12" s="1171"/>
      <c r="KJE12" s="1171"/>
      <c r="KJF12" s="1171"/>
      <c r="KJG12" s="1171"/>
      <c r="KJH12" s="1171"/>
      <c r="KJI12" s="1171"/>
      <c r="KJJ12" s="1171"/>
      <c r="KJK12" s="1171"/>
      <c r="KJL12" s="1171"/>
      <c r="KJM12" s="1171"/>
      <c r="KJN12" s="1171"/>
      <c r="KJO12" s="1171"/>
      <c r="KJP12" s="1171"/>
      <c r="KJQ12" s="1171"/>
      <c r="KJR12" s="1171"/>
      <c r="KJS12" s="1171"/>
      <c r="KJT12" s="1171"/>
      <c r="KJU12" s="1171"/>
      <c r="KJV12" s="1171"/>
      <c r="KJW12" s="1171"/>
      <c r="KJX12" s="1171"/>
      <c r="KJY12" s="1171"/>
      <c r="KJZ12" s="1171"/>
      <c r="KKA12" s="1171"/>
      <c r="KKB12" s="1171"/>
      <c r="KKC12" s="1171"/>
      <c r="KKD12" s="1171"/>
      <c r="KKE12" s="1171"/>
      <c r="KKF12" s="1171"/>
      <c r="KKG12" s="1171"/>
      <c r="KKH12" s="1171"/>
      <c r="KKI12" s="1171"/>
      <c r="KKJ12" s="1171"/>
      <c r="KKK12" s="1171"/>
      <c r="KKL12" s="1171"/>
      <c r="KKM12" s="1171"/>
      <c r="KKN12" s="1171"/>
      <c r="KKO12" s="1171"/>
      <c r="KKP12" s="1171"/>
      <c r="KKQ12" s="1171"/>
      <c r="KKR12" s="1171"/>
      <c r="KKS12" s="1171"/>
      <c r="KKT12" s="1171"/>
      <c r="KKU12" s="1171"/>
      <c r="KKV12" s="1171"/>
      <c r="KKW12" s="1171"/>
      <c r="KKX12" s="1171"/>
      <c r="KKY12" s="1171"/>
      <c r="KKZ12" s="1171"/>
      <c r="KLA12" s="1171"/>
      <c r="KLB12" s="1171"/>
      <c r="KLC12" s="1171"/>
      <c r="KLD12" s="1171"/>
      <c r="KLE12" s="1171"/>
      <c r="KLF12" s="1171"/>
      <c r="KLG12" s="1171"/>
      <c r="KLH12" s="1171"/>
      <c r="KLI12" s="1171"/>
      <c r="KLJ12" s="1171"/>
      <c r="KLK12" s="1171"/>
      <c r="KLL12" s="1171"/>
      <c r="KLM12" s="1171"/>
      <c r="KLN12" s="1171"/>
      <c r="KLO12" s="1171"/>
      <c r="KLP12" s="1171"/>
      <c r="KLQ12" s="1171"/>
      <c r="KLR12" s="1171"/>
      <c r="KLS12" s="1171"/>
      <c r="KLT12" s="1171"/>
      <c r="KLU12" s="1171"/>
      <c r="KLV12" s="1171"/>
      <c r="KLW12" s="1171"/>
      <c r="KLX12" s="1171"/>
      <c r="KLY12" s="1171"/>
      <c r="KLZ12" s="1171"/>
      <c r="KMA12" s="1171"/>
      <c r="KMB12" s="1171"/>
      <c r="KMC12" s="1171"/>
      <c r="KMD12" s="1171"/>
      <c r="KME12" s="1171"/>
      <c r="KMF12" s="1171"/>
      <c r="KMG12" s="1171"/>
      <c r="KMH12" s="1171"/>
      <c r="KMI12" s="1171"/>
      <c r="KMJ12" s="1171"/>
      <c r="KMK12" s="1171"/>
      <c r="KML12" s="1171"/>
      <c r="KMM12" s="1171"/>
      <c r="KMN12" s="1171"/>
      <c r="KMO12" s="1171"/>
      <c r="KMP12" s="1171"/>
      <c r="KMQ12" s="1171"/>
      <c r="KMR12" s="1171"/>
      <c r="KMS12" s="1171"/>
      <c r="KMT12" s="1171"/>
      <c r="KMU12" s="1171"/>
      <c r="KMV12" s="1171"/>
      <c r="KMW12" s="1171"/>
      <c r="KMX12" s="1171"/>
      <c r="KMY12" s="1171"/>
      <c r="KMZ12" s="1171"/>
      <c r="KNA12" s="1171"/>
      <c r="KNB12" s="1171"/>
      <c r="KNC12" s="1171"/>
      <c r="KND12" s="1171"/>
      <c r="KNE12" s="1171"/>
      <c r="KNF12" s="1171"/>
      <c r="KNG12" s="1171"/>
      <c r="KNH12" s="1171"/>
      <c r="KNI12" s="1171"/>
      <c r="KNJ12" s="1171"/>
      <c r="KNK12" s="1171"/>
      <c r="KNL12" s="1171"/>
      <c r="KNM12" s="1171"/>
      <c r="KNN12" s="1171"/>
      <c r="KNO12" s="1171"/>
      <c r="KNP12" s="1171"/>
      <c r="KNQ12" s="1171"/>
      <c r="KNR12" s="1171"/>
      <c r="KNS12" s="1171"/>
      <c r="KNT12" s="1171"/>
      <c r="KNU12" s="1171"/>
      <c r="KNV12" s="1171"/>
      <c r="KNW12" s="1171"/>
      <c r="KNX12" s="1171"/>
      <c r="KNY12" s="1171"/>
      <c r="KNZ12" s="1171"/>
      <c r="KOA12" s="1171"/>
      <c r="KOB12" s="1171"/>
      <c r="KOC12" s="1171"/>
      <c r="KOD12" s="1171"/>
      <c r="KOE12" s="1171"/>
      <c r="KOF12" s="1171"/>
      <c r="KOG12" s="1171"/>
      <c r="KOH12" s="1171"/>
      <c r="KOI12" s="1171"/>
      <c r="KOJ12" s="1171"/>
      <c r="KOK12" s="1171"/>
      <c r="KOL12" s="1171"/>
      <c r="KOM12" s="1171"/>
      <c r="KON12" s="1171"/>
      <c r="KOO12" s="1171"/>
      <c r="KOP12" s="1171"/>
      <c r="KOQ12" s="1171"/>
      <c r="KOR12" s="1171"/>
      <c r="KOS12" s="1171"/>
      <c r="KOT12" s="1171"/>
      <c r="KOU12" s="1171"/>
      <c r="KOV12" s="1171"/>
      <c r="KOW12" s="1171"/>
      <c r="KOX12" s="1171"/>
      <c r="KOY12" s="1171"/>
      <c r="KOZ12" s="1171"/>
      <c r="KPA12" s="1171"/>
      <c r="KPB12" s="1171"/>
      <c r="KPC12" s="1171"/>
      <c r="KPD12" s="1171"/>
      <c r="KPE12" s="1171"/>
      <c r="KPF12" s="1171"/>
      <c r="KPG12" s="1171"/>
      <c r="KPH12" s="1171"/>
      <c r="KPI12" s="1171"/>
      <c r="KPJ12" s="1171"/>
      <c r="KPK12" s="1171"/>
      <c r="KPL12" s="1171"/>
      <c r="KPM12" s="1171"/>
      <c r="KPN12" s="1171"/>
      <c r="KPO12" s="1171"/>
      <c r="KPP12" s="1171"/>
      <c r="KPQ12" s="1171"/>
      <c r="KPR12" s="1171"/>
      <c r="KPS12" s="1171"/>
      <c r="KPT12" s="1171"/>
      <c r="KPU12" s="1171"/>
      <c r="KPV12" s="1171"/>
      <c r="KPW12" s="1171"/>
      <c r="KPX12" s="1171"/>
      <c r="KPY12" s="1171"/>
      <c r="KPZ12" s="1171"/>
      <c r="KQA12" s="1171"/>
      <c r="KQB12" s="1171"/>
      <c r="KQC12" s="1171"/>
      <c r="KQD12" s="1171"/>
      <c r="KQE12" s="1171"/>
      <c r="KQF12" s="1171"/>
      <c r="KQG12" s="1171"/>
      <c r="KQH12" s="1171"/>
      <c r="KQI12" s="1171"/>
      <c r="KQJ12" s="1171"/>
      <c r="KQK12" s="1171"/>
      <c r="KQL12" s="1171"/>
      <c r="KQM12" s="1171"/>
      <c r="KQN12" s="1171"/>
      <c r="KQO12" s="1171"/>
      <c r="KQP12" s="1171"/>
      <c r="KQQ12" s="1171"/>
      <c r="KQR12" s="1171"/>
      <c r="KQS12" s="1171"/>
      <c r="KQT12" s="1171"/>
      <c r="KQU12" s="1171"/>
      <c r="KQV12" s="1171"/>
      <c r="KQW12" s="1171"/>
      <c r="KQX12" s="1171"/>
      <c r="KQY12" s="1171"/>
      <c r="KQZ12" s="1171"/>
      <c r="KRA12" s="1171"/>
      <c r="KRB12" s="1171"/>
      <c r="KRC12" s="1171"/>
      <c r="KRD12" s="1171"/>
      <c r="KRE12" s="1171"/>
      <c r="KRF12" s="1171"/>
      <c r="KRG12" s="1171"/>
      <c r="KRH12" s="1171"/>
      <c r="KRI12" s="1171"/>
      <c r="KRJ12" s="1171"/>
      <c r="KRK12" s="1171"/>
      <c r="KRL12" s="1171"/>
      <c r="KRM12" s="1171"/>
      <c r="KRN12" s="1171"/>
      <c r="KRO12" s="1171"/>
      <c r="KRP12" s="1171"/>
      <c r="KRQ12" s="1171"/>
      <c r="KRR12" s="1171"/>
      <c r="KRS12" s="1171"/>
      <c r="KRT12" s="1171"/>
      <c r="KRU12" s="1171"/>
      <c r="KRV12" s="1171"/>
      <c r="KRW12" s="1171"/>
      <c r="KRX12" s="1171"/>
      <c r="KRY12" s="1171"/>
      <c r="KRZ12" s="1171"/>
      <c r="KSA12" s="1171"/>
      <c r="KSB12" s="1171"/>
      <c r="KSC12" s="1171"/>
      <c r="KSD12" s="1171"/>
      <c r="KSE12" s="1171"/>
      <c r="KSF12" s="1171"/>
      <c r="KSG12" s="1171"/>
      <c r="KSH12" s="1171"/>
      <c r="KSI12" s="1171"/>
      <c r="KSJ12" s="1171"/>
      <c r="KSK12" s="1171"/>
      <c r="KSL12" s="1171"/>
      <c r="KSM12" s="1171"/>
      <c r="KSN12" s="1171"/>
      <c r="KSO12" s="1171"/>
      <c r="KSP12" s="1171"/>
      <c r="KSQ12" s="1171"/>
      <c r="KSR12" s="1171"/>
      <c r="KSS12" s="1171"/>
      <c r="KST12" s="1171"/>
      <c r="KSU12" s="1171"/>
      <c r="KSV12" s="1171"/>
      <c r="KSW12" s="1171"/>
      <c r="KSX12" s="1171"/>
      <c r="KSY12" s="1171"/>
      <c r="KSZ12" s="1171"/>
      <c r="KTA12" s="1171"/>
      <c r="KTB12" s="1171"/>
      <c r="KTC12" s="1171"/>
      <c r="KTD12" s="1171"/>
      <c r="KTE12" s="1171"/>
      <c r="KTF12" s="1171"/>
      <c r="KTG12" s="1171"/>
      <c r="KTH12" s="1171"/>
      <c r="KTI12" s="1171"/>
      <c r="KTJ12" s="1171"/>
      <c r="KTK12" s="1171"/>
      <c r="KTL12" s="1171"/>
      <c r="KTM12" s="1171"/>
      <c r="KTN12" s="1171"/>
      <c r="KTO12" s="1171"/>
      <c r="KTP12" s="1171"/>
      <c r="KTQ12" s="1171"/>
      <c r="KTR12" s="1171"/>
      <c r="KTS12" s="1171"/>
      <c r="KTT12" s="1171"/>
      <c r="KTU12" s="1171"/>
      <c r="KTV12" s="1171"/>
      <c r="KTW12" s="1171"/>
      <c r="KTX12" s="1171"/>
      <c r="KTY12" s="1171"/>
      <c r="KTZ12" s="1171"/>
      <c r="KUA12" s="1171"/>
      <c r="KUB12" s="1171"/>
      <c r="KUC12" s="1171"/>
      <c r="KUD12" s="1171"/>
      <c r="KUE12" s="1171"/>
      <c r="KUF12" s="1171"/>
      <c r="KUG12" s="1171"/>
      <c r="KUH12" s="1171"/>
      <c r="KUI12" s="1171"/>
      <c r="KUJ12" s="1171"/>
      <c r="KUK12" s="1171"/>
      <c r="KUL12" s="1171"/>
      <c r="KUM12" s="1171"/>
      <c r="KUN12" s="1171"/>
      <c r="KUO12" s="1171"/>
      <c r="KUP12" s="1171"/>
      <c r="KUQ12" s="1171"/>
      <c r="KUR12" s="1171"/>
      <c r="KUS12" s="1171"/>
      <c r="KUT12" s="1171"/>
      <c r="KUU12" s="1171"/>
      <c r="KUV12" s="1171"/>
      <c r="KUW12" s="1171"/>
      <c r="KUX12" s="1171"/>
      <c r="KUY12" s="1171"/>
      <c r="KUZ12" s="1171"/>
      <c r="KVA12" s="1171"/>
      <c r="KVB12" s="1171"/>
      <c r="KVC12" s="1171"/>
      <c r="KVD12" s="1171"/>
      <c r="KVE12" s="1171"/>
      <c r="KVF12" s="1171"/>
      <c r="KVG12" s="1171"/>
      <c r="KVH12" s="1171"/>
      <c r="KVI12" s="1171"/>
      <c r="KVJ12" s="1171"/>
      <c r="KVK12" s="1171"/>
      <c r="KVL12" s="1171"/>
      <c r="KVM12" s="1171"/>
      <c r="KVN12" s="1171"/>
      <c r="KVO12" s="1171"/>
      <c r="KVP12" s="1171"/>
      <c r="KVQ12" s="1171"/>
      <c r="KVR12" s="1171"/>
      <c r="KVS12" s="1171"/>
      <c r="KVT12" s="1171"/>
      <c r="KVU12" s="1171"/>
      <c r="KVV12" s="1171"/>
      <c r="KVW12" s="1171"/>
      <c r="KVX12" s="1171"/>
      <c r="KVY12" s="1171"/>
      <c r="KVZ12" s="1171"/>
      <c r="KWA12" s="1171"/>
      <c r="KWB12" s="1171"/>
      <c r="KWC12" s="1171"/>
      <c r="KWD12" s="1171"/>
      <c r="KWE12" s="1171"/>
      <c r="KWF12" s="1171"/>
      <c r="KWG12" s="1171"/>
      <c r="KWH12" s="1171"/>
      <c r="KWI12" s="1171"/>
      <c r="KWJ12" s="1171"/>
      <c r="KWK12" s="1171"/>
      <c r="KWL12" s="1171"/>
      <c r="KWM12" s="1171"/>
      <c r="KWN12" s="1171"/>
      <c r="KWO12" s="1171"/>
      <c r="KWP12" s="1171"/>
      <c r="KWQ12" s="1171"/>
      <c r="KWR12" s="1171"/>
      <c r="KWS12" s="1171"/>
      <c r="KWT12" s="1171"/>
      <c r="KWU12" s="1171"/>
      <c r="KWV12" s="1171"/>
      <c r="KWW12" s="1171"/>
      <c r="KWX12" s="1171"/>
      <c r="KWY12" s="1171"/>
      <c r="KWZ12" s="1171"/>
      <c r="KXA12" s="1171"/>
      <c r="KXB12" s="1171"/>
      <c r="KXC12" s="1171"/>
      <c r="KXD12" s="1171"/>
      <c r="KXE12" s="1171"/>
      <c r="KXF12" s="1171"/>
      <c r="KXG12" s="1171"/>
      <c r="KXH12" s="1171"/>
      <c r="KXI12" s="1171"/>
      <c r="KXJ12" s="1171"/>
      <c r="KXK12" s="1171"/>
      <c r="KXL12" s="1171"/>
      <c r="KXM12" s="1171"/>
      <c r="KXN12" s="1171"/>
      <c r="KXO12" s="1171"/>
      <c r="KXP12" s="1171"/>
      <c r="KXQ12" s="1171"/>
      <c r="KXR12" s="1171"/>
      <c r="KXS12" s="1171"/>
      <c r="KXT12" s="1171"/>
      <c r="KXU12" s="1171"/>
      <c r="KXV12" s="1171"/>
      <c r="KXW12" s="1171"/>
      <c r="KXX12" s="1171"/>
      <c r="KXY12" s="1171"/>
      <c r="KXZ12" s="1171"/>
      <c r="KYA12" s="1171"/>
      <c r="KYB12" s="1171"/>
      <c r="KYC12" s="1171"/>
      <c r="KYD12" s="1171"/>
      <c r="KYE12" s="1171"/>
      <c r="KYF12" s="1171"/>
      <c r="KYG12" s="1171"/>
      <c r="KYH12" s="1171"/>
      <c r="KYI12" s="1171"/>
      <c r="KYJ12" s="1171"/>
      <c r="KYK12" s="1171"/>
      <c r="KYL12" s="1171"/>
      <c r="KYM12" s="1171"/>
      <c r="KYN12" s="1171"/>
      <c r="KYO12" s="1171"/>
      <c r="KYP12" s="1171"/>
      <c r="KYQ12" s="1171"/>
      <c r="KYR12" s="1171"/>
      <c r="KYS12" s="1171"/>
      <c r="KYT12" s="1171"/>
      <c r="KYU12" s="1171"/>
      <c r="KYV12" s="1171"/>
      <c r="KYW12" s="1171"/>
      <c r="KYX12" s="1171"/>
      <c r="KYY12" s="1171"/>
      <c r="KYZ12" s="1171"/>
      <c r="KZA12" s="1171"/>
      <c r="KZB12" s="1171"/>
      <c r="KZC12" s="1171"/>
      <c r="KZD12" s="1171"/>
      <c r="KZE12" s="1171"/>
      <c r="KZF12" s="1171"/>
      <c r="KZG12" s="1171"/>
      <c r="KZH12" s="1171"/>
      <c r="KZI12" s="1171"/>
      <c r="KZJ12" s="1171"/>
      <c r="KZK12" s="1171"/>
      <c r="KZL12" s="1171"/>
      <c r="KZM12" s="1171"/>
      <c r="KZN12" s="1171"/>
      <c r="KZO12" s="1171"/>
      <c r="KZP12" s="1171"/>
      <c r="KZQ12" s="1171"/>
      <c r="KZR12" s="1171"/>
      <c r="KZS12" s="1171"/>
      <c r="KZT12" s="1171"/>
      <c r="KZU12" s="1171"/>
      <c r="KZV12" s="1171"/>
      <c r="KZW12" s="1171"/>
      <c r="KZX12" s="1171"/>
      <c r="KZY12" s="1171"/>
      <c r="KZZ12" s="1171"/>
      <c r="LAA12" s="1171"/>
      <c r="LAB12" s="1171"/>
      <c r="LAC12" s="1171"/>
      <c r="LAD12" s="1171"/>
      <c r="LAE12" s="1171"/>
      <c r="LAF12" s="1171"/>
      <c r="LAG12" s="1171"/>
      <c r="LAH12" s="1171"/>
      <c r="LAI12" s="1171"/>
      <c r="LAJ12" s="1171"/>
      <c r="LAK12" s="1171"/>
      <c r="LAL12" s="1171"/>
      <c r="LAM12" s="1171"/>
      <c r="LAN12" s="1171"/>
      <c r="LAO12" s="1171"/>
      <c r="LAP12" s="1171"/>
      <c r="LAQ12" s="1171"/>
      <c r="LAR12" s="1171"/>
      <c r="LAS12" s="1171"/>
      <c r="LAT12" s="1171"/>
      <c r="LAU12" s="1171"/>
      <c r="LAV12" s="1171"/>
      <c r="LAW12" s="1171"/>
      <c r="LAX12" s="1171"/>
      <c r="LAY12" s="1171"/>
      <c r="LAZ12" s="1171"/>
      <c r="LBA12" s="1171"/>
      <c r="LBB12" s="1171"/>
      <c r="LBC12" s="1171"/>
      <c r="LBD12" s="1171"/>
      <c r="LBE12" s="1171"/>
      <c r="LBF12" s="1171"/>
      <c r="LBG12" s="1171"/>
      <c r="LBH12" s="1171"/>
      <c r="LBI12" s="1171"/>
      <c r="LBJ12" s="1171"/>
      <c r="LBK12" s="1171"/>
      <c r="LBL12" s="1171"/>
      <c r="LBM12" s="1171"/>
      <c r="LBN12" s="1171"/>
      <c r="LBO12" s="1171"/>
      <c r="LBP12" s="1171"/>
      <c r="LBQ12" s="1171"/>
      <c r="LBR12" s="1171"/>
      <c r="LBS12" s="1171"/>
      <c r="LBT12" s="1171"/>
      <c r="LBU12" s="1171"/>
      <c r="LBV12" s="1171"/>
      <c r="LBW12" s="1171"/>
      <c r="LBX12" s="1171"/>
      <c r="LBY12" s="1171"/>
      <c r="LBZ12" s="1171"/>
      <c r="LCA12" s="1171"/>
      <c r="LCB12" s="1171"/>
      <c r="LCC12" s="1171"/>
      <c r="LCD12" s="1171"/>
      <c r="LCE12" s="1171"/>
      <c r="LCF12" s="1171"/>
      <c r="LCG12" s="1171"/>
      <c r="LCH12" s="1171"/>
      <c r="LCI12" s="1171"/>
      <c r="LCJ12" s="1171"/>
      <c r="LCK12" s="1171"/>
      <c r="LCL12" s="1171"/>
      <c r="LCM12" s="1171"/>
      <c r="LCN12" s="1171"/>
      <c r="LCO12" s="1171"/>
      <c r="LCP12" s="1171"/>
      <c r="LCQ12" s="1171"/>
      <c r="LCR12" s="1171"/>
      <c r="LCS12" s="1171"/>
      <c r="LCT12" s="1171"/>
      <c r="LCU12" s="1171"/>
      <c r="LCV12" s="1171"/>
      <c r="LCW12" s="1171"/>
      <c r="LCX12" s="1171"/>
      <c r="LCY12" s="1171"/>
      <c r="LCZ12" s="1171"/>
      <c r="LDA12" s="1171"/>
      <c r="LDB12" s="1171"/>
      <c r="LDC12" s="1171"/>
      <c r="LDD12" s="1171"/>
      <c r="LDE12" s="1171"/>
      <c r="LDF12" s="1171"/>
      <c r="LDG12" s="1171"/>
      <c r="LDH12" s="1171"/>
      <c r="LDI12" s="1171"/>
      <c r="LDJ12" s="1171"/>
      <c r="LDK12" s="1171"/>
      <c r="LDL12" s="1171"/>
      <c r="LDM12" s="1171"/>
      <c r="LDN12" s="1171"/>
      <c r="LDO12" s="1171"/>
      <c r="LDP12" s="1171"/>
      <c r="LDQ12" s="1171"/>
      <c r="LDR12" s="1171"/>
      <c r="LDS12" s="1171"/>
      <c r="LDT12" s="1171"/>
      <c r="LDU12" s="1171"/>
      <c r="LDV12" s="1171"/>
      <c r="LDW12" s="1171"/>
      <c r="LDX12" s="1171"/>
      <c r="LDY12" s="1171"/>
      <c r="LDZ12" s="1171"/>
      <c r="LEA12" s="1171"/>
      <c r="LEB12" s="1171"/>
      <c r="LEC12" s="1171"/>
      <c r="LED12" s="1171"/>
      <c r="LEE12" s="1171"/>
      <c r="LEF12" s="1171"/>
      <c r="LEG12" s="1171"/>
      <c r="LEH12" s="1171"/>
      <c r="LEI12" s="1171"/>
      <c r="LEJ12" s="1171"/>
      <c r="LEK12" s="1171"/>
      <c r="LEL12" s="1171"/>
      <c r="LEM12" s="1171"/>
      <c r="LEN12" s="1171"/>
      <c r="LEO12" s="1171"/>
      <c r="LEP12" s="1171"/>
      <c r="LEQ12" s="1171"/>
      <c r="LER12" s="1171"/>
      <c r="LES12" s="1171"/>
      <c r="LET12" s="1171"/>
      <c r="LEU12" s="1171"/>
      <c r="LEV12" s="1171"/>
      <c r="LEW12" s="1171"/>
      <c r="LEX12" s="1171"/>
      <c r="LEY12" s="1171"/>
      <c r="LEZ12" s="1171"/>
      <c r="LFA12" s="1171"/>
      <c r="LFB12" s="1171"/>
      <c r="LFC12" s="1171"/>
      <c r="LFD12" s="1171"/>
      <c r="LFE12" s="1171"/>
      <c r="LFF12" s="1171"/>
      <c r="LFG12" s="1171"/>
      <c r="LFH12" s="1171"/>
      <c r="LFI12" s="1171"/>
      <c r="LFJ12" s="1171"/>
      <c r="LFK12" s="1171"/>
      <c r="LFL12" s="1171"/>
      <c r="LFM12" s="1171"/>
      <c r="LFN12" s="1171"/>
      <c r="LFO12" s="1171"/>
      <c r="LFP12" s="1171"/>
      <c r="LFQ12" s="1171"/>
      <c r="LFR12" s="1171"/>
      <c r="LFS12" s="1171"/>
      <c r="LFT12" s="1171"/>
      <c r="LFU12" s="1171"/>
      <c r="LFV12" s="1171"/>
      <c r="LFW12" s="1171"/>
      <c r="LFX12" s="1171"/>
      <c r="LFY12" s="1171"/>
      <c r="LFZ12" s="1171"/>
      <c r="LGA12" s="1171"/>
      <c r="LGB12" s="1171"/>
      <c r="LGC12" s="1171"/>
      <c r="LGD12" s="1171"/>
      <c r="LGE12" s="1171"/>
      <c r="LGF12" s="1171"/>
      <c r="LGG12" s="1171"/>
      <c r="LGH12" s="1171"/>
      <c r="LGI12" s="1171"/>
      <c r="LGJ12" s="1171"/>
      <c r="LGK12" s="1171"/>
      <c r="LGL12" s="1171"/>
      <c r="LGM12" s="1171"/>
      <c r="LGN12" s="1171"/>
      <c r="LGO12" s="1171"/>
      <c r="LGP12" s="1171"/>
      <c r="LGQ12" s="1171"/>
      <c r="LGR12" s="1171"/>
      <c r="LGS12" s="1171"/>
      <c r="LGT12" s="1171"/>
      <c r="LGU12" s="1171"/>
      <c r="LGV12" s="1171"/>
      <c r="LGW12" s="1171"/>
      <c r="LGX12" s="1171"/>
      <c r="LGY12" s="1171"/>
      <c r="LGZ12" s="1171"/>
      <c r="LHA12" s="1171"/>
      <c r="LHB12" s="1171"/>
      <c r="LHC12" s="1171"/>
      <c r="LHD12" s="1171"/>
      <c r="LHE12" s="1171"/>
      <c r="LHF12" s="1171"/>
      <c r="LHG12" s="1171"/>
      <c r="LHH12" s="1171"/>
      <c r="LHI12" s="1171"/>
      <c r="LHJ12" s="1171"/>
      <c r="LHK12" s="1171"/>
      <c r="LHL12" s="1171"/>
      <c r="LHM12" s="1171"/>
      <c r="LHN12" s="1171"/>
      <c r="LHO12" s="1171"/>
      <c r="LHP12" s="1171"/>
      <c r="LHQ12" s="1171"/>
      <c r="LHR12" s="1171"/>
      <c r="LHS12" s="1171"/>
      <c r="LHT12" s="1171"/>
      <c r="LHU12" s="1171"/>
      <c r="LHV12" s="1171"/>
      <c r="LHW12" s="1171"/>
      <c r="LHX12" s="1171"/>
      <c r="LHY12" s="1171"/>
      <c r="LHZ12" s="1171"/>
      <c r="LIA12" s="1171"/>
      <c r="LIB12" s="1171"/>
      <c r="LIC12" s="1171"/>
      <c r="LID12" s="1171"/>
      <c r="LIE12" s="1171"/>
      <c r="LIF12" s="1171"/>
      <c r="LIG12" s="1171"/>
      <c r="LIH12" s="1171"/>
      <c r="LII12" s="1171"/>
      <c r="LIJ12" s="1171"/>
      <c r="LIK12" s="1171"/>
      <c r="LIL12" s="1171"/>
      <c r="LIM12" s="1171"/>
      <c r="LIN12" s="1171"/>
      <c r="LIO12" s="1171"/>
      <c r="LIP12" s="1171"/>
      <c r="LIQ12" s="1171"/>
      <c r="LIR12" s="1171"/>
      <c r="LIS12" s="1171"/>
      <c r="LIT12" s="1171"/>
      <c r="LIU12" s="1171"/>
      <c r="LIV12" s="1171"/>
      <c r="LIW12" s="1171"/>
      <c r="LIX12" s="1171"/>
      <c r="LIY12" s="1171"/>
      <c r="LIZ12" s="1171"/>
      <c r="LJA12" s="1171"/>
      <c r="LJB12" s="1171"/>
      <c r="LJC12" s="1171"/>
      <c r="LJD12" s="1171"/>
      <c r="LJE12" s="1171"/>
      <c r="LJF12" s="1171"/>
      <c r="LJG12" s="1171"/>
      <c r="LJH12" s="1171"/>
      <c r="LJI12" s="1171"/>
      <c r="LJJ12" s="1171"/>
      <c r="LJK12" s="1171"/>
      <c r="LJL12" s="1171"/>
      <c r="LJM12" s="1171"/>
      <c r="LJN12" s="1171"/>
      <c r="LJO12" s="1171"/>
      <c r="LJP12" s="1171"/>
      <c r="LJQ12" s="1171"/>
      <c r="LJR12" s="1171"/>
      <c r="LJS12" s="1171"/>
      <c r="LJT12" s="1171"/>
      <c r="LJU12" s="1171"/>
      <c r="LJV12" s="1171"/>
      <c r="LJW12" s="1171"/>
      <c r="LJX12" s="1171"/>
      <c r="LJY12" s="1171"/>
      <c r="LJZ12" s="1171"/>
      <c r="LKA12" s="1171"/>
      <c r="LKB12" s="1171"/>
      <c r="LKC12" s="1171"/>
      <c r="LKD12" s="1171"/>
      <c r="LKE12" s="1171"/>
      <c r="LKF12" s="1171"/>
      <c r="LKG12" s="1171"/>
      <c r="LKH12" s="1171"/>
      <c r="LKI12" s="1171"/>
      <c r="LKJ12" s="1171"/>
      <c r="LKK12" s="1171"/>
      <c r="LKL12" s="1171"/>
      <c r="LKM12" s="1171"/>
      <c r="LKN12" s="1171"/>
      <c r="LKO12" s="1171"/>
      <c r="LKP12" s="1171"/>
      <c r="LKQ12" s="1171"/>
      <c r="LKR12" s="1171"/>
      <c r="LKS12" s="1171"/>
      <c r="LKT12" s="1171"/>
      <c r="LKU12" s="1171"/>
      <c r="LKV12" s="1171"/>
      <c r="LKW12" s="1171"/>
      <c r="LKX12" s="1171"/>
      <c r="LKY12" s="1171"/>
      <c r="LKZ12" s="1171"/>
      <c r="LLA12" s="1171"/>
      <c r="LLB12" s="1171"/>
      <c r="LLC12" s="1171"/>
      <c r="LLD12" s="1171"/>
      <c r="LLE12" s="1171"/>
      <c r="LLF12" s="1171"/>
      <c r="LLG12" s="1171"/>
      <c r="LLH12" s="1171"/>
      <c r="LLI12" s="1171"/>
      <c r="LLJ12" s="1171"/>
      <c r="LLK12" s="1171"/>
      <c r="LLL12" s="1171"/>
      <c r="LLM12" s="1171"/>
      <c r="LLN12" s="1171"/>
      <c r="LLO12" s="1171"/>
      <c r="LLP12" s="1171"/>
      <c r="LLQ12" s="1171"/>
      <c r="LLR12" s="1171"/>
      <c r="LLS12" s="1171"/>
      <c r="LLT12" s="1171"/>
      <c r="LLU12" s="1171"/>
      <c r="LLV12" s="1171"/>
      <c r="LLW12" s="1171"/>
      <c r="LLX12" s="1171"/>
      <c r="LLY12" s="1171"/>
      <c r="LLZ12" s="1171"/>
      <c r="LMA12" s="1171"/>
      <c r="LMB12" s="1171"/>
      <c r="LMC12" s="1171"/>
      <c r="LMD12" s="1171"/>
      <c r="LME12" s="1171"/>
      <c r="LMF12" s="1171"/>
      <c r="LMG12" s="1171"/>
      <c r="LMH12" s="1171"/>
      <c r="LMI12" s="1171"/>
      <c r="LMJ12" s="1171"/>
      <c r="LMK12" s="1171"/>
      <c r="LML12" s="1171"/>
      <c r="LMM12" s="1171"/>
      <c r="LMN12" s="1171"/>
      <c r="LMO12" s="1171"/>
      <c r="LMP12" s="1171"/>
      <c r="LMQ12" s="1171"/>
      <c r="LMR12" s="1171"/>
      <c r="LMS12" s="1171"/>
      <c r="LMT12" s="1171"/>
      <c r="LMU12" s="1171"/>
      <c r="LMV12" s="1171"/>
      <c r="LMW12" s="1171"/>
      <c r="LMX12" s="1171"/>
      <c r="LMY12" s="1171"/>
      <c r="LMZ12" s="1171"/>
      <c r="LNA12" s="1171"/>
      <c r="LNB12" s="1171"/>
      <c r="LNC12" s="1171"/>
      <c r="LND12" s="1171"/>
      <c r="LNE12" s="1171"/>
      <c r="LNF12" s="1171"/>
      <c r="LNG12" s="1171"/>
      <c r="LNH12" s="1171"/>
      <c r="LNI12" s="1171"/>
      <c r="LNJ12" s="1171"/>
      <c r="LNK12" s="1171"/>
      <c r="LNL12" s="1171"/>
      <c r="LNM12" s="1171"/>
      <c r="LNN12" s="1171"/>
      <c r="LNO12" s="1171"/>
      <c r="LNP12" s="1171"/>
      <c r="LNQ12" s="1171"/>
      <c r="LNR12" s="1171"/>
      <c r="LNS12" s="1171"/>
      <c r="LNT12" s="1171"/>
      <c r="LNU12" s="1171"/>
      <c r="LNV12" s="1171"/>
      <c r="LNW12" s="1171"/>
      <c r="LNX12" s="1171"/>
      <c r="LNY12" s="1171"/>
      <c r="LNZ12" s="1171"/>
      <c r="LOA12" s="1171"/>
      <c r="LOB12" s="1171"/>
      <c r="LOC12" s="1171"/>
      <c r="LOD12" s="1171"/>
      <c r="LOE12" s="1171"/>
      <c r="LOF12" s="1171"/>
      <c r="LOG12" s="1171"/>
      <c r="LOH12" s="1171"/>
      <c r="LOI12" s="1171"/>
      <c r="LOJ12" s="1171"/>
      <c r="LOK12" s="1171"/>
      <c r="LOL12" s="1171"/>
      <c r="LOM12" s="1171"/>
      <c r="LON12" s="1171"/>
      <c r="LOO12" s="1171"/>
      <c r="LOP12" s="1171"/>
      <c r="LOQ12" s="1171"/>
      <c r="LOR12" s="1171"/>
      <c r="LOS12" s="1171"/>
      <c r="LOT12" s="1171"/>
      <c r="LOU12" s="1171"/>
      <c r="LOV12" s="1171"/>
      <c r="LOW12" s="1171"/>
      <c r="LOX12" s="1171"/>
      <c r="LOY12" s="1171"/>
      <c r="LOZ12" s="1171"/>
      <c r="LPA12" s="1171"/>
      <c r="LPB12" s="1171"/>
      <c r="LPC12" s="1171"/>
      <c r="LPD12" s="1171"/>
      <c r="LPE12" s="1171"/>
      <c r="LPF12" s="1171"/>
      <c r="LPG12" s="1171"/>
      <c r="LPH12" s="1171"/>
      <c r="LPI12" s="1171"/>
      <c r="LPJ12" s="1171"/>
      <c r="LPK12" s="1171"/>
      <c r="LPL12" s="1171"/>
      <c r="LPM12" s="1171"/>
      <c r="LPN12" s="1171"/>
      <c r="LPO12" s="1171"/>
      <c r="LPP12" s="1171"/>
      <c r="LPQ12" s="1171"/>
      <c r="LPR12" s="1171"/>
      <c r="LPS12" s="1171"/>
      <c r="LPT12" s="1171"/>
      <c r="LPU12" s="1171"/>
      <c r="LPV12" s="1171"/>
      <c r="LPW12" s="1171"/>
      <c r="LPX12" s="1171"/>
      <c r="LPY12" s="1171"/>
      <c r="LPZ12" s="1171"/>
      <c r="LQA12" s="1171"/>
      <c r="LQB12" s="1171"/>
      <c r="LQC12" s="1171"/>
      <c r="LQD12" s="1171"/>
      <c r="LQE12" s="1171"/>
      <c r="LQF12" s="1171"/>
      <c r="LQG12" s="1171"/>
      <c r="LQH12" s="1171"/>
      <c r="LQI12" s="1171"/>
      <c r="LQJ12" s="1171"/>
      <c r="LQK12" s="1171"/>
      <c r="LQL12" s="1171"/>
      <c r="LQM12" s="1171"/>
      <c r="LQN12" s="1171"/>
      <c r="LQO12" s="1171"/>
      <c r="LQP12" s="1171"/>
      <c r="LQQ12" s="1171"/>
      <c r="LQR12" s="1171"/>
      <c r="LQS12" s="1171"/>
      <c r="LQT12" s="1171"/>
      <c r="LQU12" s="1171"/>
      <c r="LQV12" s="1171"/>
      <c r="LQW12" s="1171"/>
      <c r="LQX12" s="1171"/>
      <c r="LQY12" s="1171"/>
      <c r="LQZ12" s="1171"/>
      <c r="LRA12" s="1171"/>
      <c r="LRB12" s="1171"/>
      <c r="LRC12" s="1171"/>
      <c r="LRD12" s="1171"/>
      <c r="LRE12" s="1171"/>
      <c r="LRF12" s="1171"/>
      <c r="LRG12" s="1171"/>
      <c r="LRH12" s="1171"/>
      <c r="LRI12" s="1171"/>
      <c r="LRJ12" s="1171"/>
      <c r="LRK12" s="1171"/>
      <c r="LRL12" s="1171"/>
      <c r="LRM12" s="1171"/>
      <c r="LRN12" s="1171"/>
      <c r="LRO12" s="1171"/>
      <c r="LRP12" s="1171"/>
      <c r="LRQ12" s="1171"/>
      <c r="LRR12" s="1171"/>
      <c r="LRS12" s="1171"/>
      <c r="LRT12" s="1171"/>
      <c r="LRU12" s="1171"/>
      <c r="LRV12" s="1171"/>
      <c r="LRW12" s="1171"/>
      <c r="LRX12" s="1171"/>
      <c r="LRY12" s="1171"/>
      <c r="LRZ12" s="1171"/>
      <c r="LSA12" s="1171"/>
      <c r="LSB12" s="1171"/>
      <c r="LSC12" s="1171"/>
      <c r="LSD12" s="1171"/>
      <c r="LSE12" s="1171"/>
      <c r="LSF12" s="1171"/>
      <c r="LSG12" s="1171"/>
      <c r="LSH12" s="1171"/>
      <c r="LSI12" s="1171"/>
      <c r="LSJ12" s="1171"/>
      <c r="LSK12" s="1171"/>
      <c r="LSL12" s="1171"/>
      <c r="LSM12" s="1171"/>
      <c r="LSN12" s="1171"/>
      <c r="LSO12" s="1171"/>
      <c r="LSP12" s="1171"/>
      <c r="LSQ12" s="1171"/>
      <c r="LSR12" s="1171"/>
      <c r="LSS12" s="1171"/>
      <c r="LST12" s="1171"/>
      <c r="LSU12" s="1171"/>
      <c r="LSV12" s="1171"/>
      <c r="LSW12" s="1171"/>
      <c r="LSX12" s="1171"/>
      <c r="LSY12" s="1171"/>
      <c r="LSZ12" s="1171"/>
      <c r="LTA12" s="1171"/>
      <c r="LTB12" s="1171"/>
      <c r="LTC12" s="1171"/>
      <c r="LTD12" s="1171"/>
      <c r="LTE12" s="1171"/>
      <c r="LTF12" s="1171"/>
      <c r="LTG12" s="1171"/>
      <c r="LTH12" s="1171"/>
      <c r="LTI12" s="1171"/>
      <c r="LTJ12" s="1171"/>
      <c r="LTK12" s="1171"/>
      <c r="LTL12" s="1171"/>
      <c r="LTM12" s="1171"/>
      <c r="LTN12" s="1171"/>
      <c r="LTO12" s="1171"/>
      <c r="LTP12" s="1171"/>
      <c r="LTQ12" s="1171"/>
      <c r="LTR12" s="1171"/>
      <c r="LTS12" s="1171"/>
      <c r="LTT12" s="1171"/>
      <c r="LTU12" s="1171"/>
      <c r="LTV12" s="1171"/>
      <c r="LTW12" s="1171"/>
      <c r="LTX12" s="1171"/>
      <c r="LTY12" s="1171"/>
      <c r="LTZ12" s="1171"/>
      <c r="LUA12" s="1171"/>
      <c r="LUB12" s="1171"/>
      <c r="LUC12" s="1171"/>
      <c r="LUD12" s="1171"/>
      <c r="LUE12" s="1171"/>
      <c r="LUF12" s="1171"/>
      <c r="LUG12" s="1171"/>
      <c r="LUH12" s="1171"/>
      <c r="LUI12" s="1171"/>
      <c r="LUJ12" s="1171"/>
      <c r="LUK12" s="1171"/>
      <c r="LUL12" s="1171"/>
      <c r="LUM12" s="1171"/>
      <c r="LUN12" s="1171"/>
      <c r="LUO12" s="1171"/>
      <c r="LUP12" s="1171"/>
      <c r="LUQ12" s="1171"/>
      <c r="LUR12" s="1171"/>
      <c r="LUS12" s="1171"/>
      <c r="LUT12" s="1171"/>
      <c r="LUU12" s="1171"/>
      <c r="LUV12" s="1171"/>
      <c r="LUW12" s="1171"/>
      <c r="LUX12" s="1171"/>
      <c r="LUY12" s="1171"/>
      <c r="LUZ12" s="1171"/>
      <c r="LVA12" s="1171"/>
      <c r="LVB12" s="1171"/>
      <c r="LVC12" s="1171"/>
      <c r="LVD12" s="1171"/>
      <c r="LVE12" s="1171"/>
      <c r="LVF12" s="1171"/>
      <c r="LVG12" s="1171"/>
      <c r="LVH12" s="1171"/>
      <c r="LVI12" s="1171"/>
      <c r="LVJ12" s="1171"/>
      <c r="LVK12" s="1171"/>
      <c r="LVL12" s="1171"/>
      <c r="LVM12" s="1171"/>
      <c r="LVN12" s="1171"/>
      <c r="LVO12" s="1171"/>
      <c r="LVP12" s="1171"/>
      <c r="LVQ12" s="1171"/>
      <c r="LVR12" s="1171"/>
      <c r="LVS12" s="1171"/>
      <c r="LVT12" s="1171"/>
      <c r="LVU12" s="1171"/>
      <c r="LVV12" s="1171"/>
      <c r="LVW12" s="1171"/>
      <c r="LVX12" s="1171"/>
      <c r="LVY12" s="1171"/>
      <c r="LVZ12" s="1171"/>
      <c r="LWA12" s="1171"/>
      <c r="LWB12" s="1171"/>
      <c r="LWC12" s="1171"/>
      <c r="LWD12" s="1171"/>
      <c r="LWE12" s="1171"/>
      <c r="LWF12" s="1171"/>
      <c r="LWG12" s="1171"/>
      <c r="LWH12" s="1171"/>
      <c r="LWI12" s="1171"/>
      <c r="LWJ12" s="1171"/>
      <c r="LWK12" s="1171"/>
      <c r="LWL12" s="1171"/>
      <c r="LWM12" s="1171"/>
      <c r="LWN12" s="1171"/>
      <c r="LWO12" s="1171"/>
      <c r="LWP12" s="1171"/>
      <c r="LWQ12" s="1171"/>
      <c r="LWR12" s="1171"/>
      <c r="LWS12" s="1171"/>
      <c r="LWT12" s="1171"/>
      <c r="LWU12" s="1171"/>
      <c r="LWV12" s="1171"/>
      <c r="LWW12" s="1171"/>
      <c r="LWX12" s="1171"/>
      <c r="LWY12" s="1171"/>
      <c r="LWZ12" s="1171"/>
      <c r="LXA12" s="1171"/>
      <c r="LXB12" s="1171"/>
      <c r="LXC12" s="1171"/>
      <c r="LXD12" s="1171"/>
      <c r="LXE12" s="1171"/>
      <c r="LXF12" s="1171"/>
      <c r="LXG12" s="1171"/>
      <c r="LXH12" s="1171"/>
      <c r="LXI12" s="1171"/>
      <c r="LXJ12" s="1171"/>
      <c r="LXK12" s="1171"/>
      <c r="LXL12" s="1171"/>
      <c r="LXM12" s="1171"/>
      <c r="LXN12" s="1171"/>
      <c r="LXO12" s="1171"/>
      <c r="LXP12" s="1171"/>
      <c r="LXQ12" s="1171"/>
      <c r="LXR12" s="1171"/>
      <c r="LXS12" s="1171"/>
      <c r="LXT12" s="1171"/>
      <c r="LXU12" s="1171"/>
      <c r="LXV12" s="1171"/>
      <c r="LXW12" s="1171"/>
      <c r="LXX12" s="1171"/>
      <c r="LXY12" s="1171"/>
      <c r="LXZ12" s="1171"/>
      <c r="LYA12" s="1171"/>
      <c r="LYB12" s="1171"/>
      <c r="LYC12" s="1171"/>
      <c r="LYD12" s="1171"/>
      <c r="LYE12" s="1171"/>
      <c r="LYF12" s="1171"/>
      <c r="LYG12" s="1171"/>
      <c r="LYH12" s="1171"/>
      <c r="LYI12" s="1171"/>
      <c r="LYJ12" s="1171"/>
      <c r="LYK12" s="1171"/>
      <c r="LYL12" s="1171"/>
      <c r="LYM12" s="1171"/>
      <c r="LYN12" s="1171"/>
      <c r="LYO12" s="1171"/>
      <c r="LYP12" s="1171"/>
      <c r="LYQ12" s="1171"/>
      <c r="LYR12" s="1171"/>
      <c r="LYS12" s="1171"/>
      <c r="LYT12" s="1171"/>
      <c r="LYU12" s="1171"/>
      <c r="LYV12" s="1171"/>
      <c r="LYW12" s="1171"/>
      <c r="LYX12" s="1171"/>
      <c r="LYY12" s="1171"/>
      <c r="LYZ12" s="1171"/>
      <c r="LZA12" s="1171"/>
      <c r="LZB12" s="1171"/>
      <c r="LZC12" s="1171"/>
      <c r="LZD12" s="1171"/>
      <c r="LZE12" s="1171"/>
      <c r="LZF12" s="1171"/>
      <c r="LZG12" s="1171"/>
      <c r="LZH12" s="1171"/>
      <c r="LZI12" s="1171"/>
      <c r="LZJ12" s="1171"/>
      <c r="LZK12" s="1171"/>
      <c r="LZL12" s="1171"/>
      <c r="LZM12" s="1171"/>
      <c r="LZN12" s="1171"/>
      <c r="LZO12" s="1171"/>
      <c r="LZP12" s="1171"/>
      <c r="LZQ12" s="1171"/>
      <c r="LZR12" s="1171"/>
      <c r="LZS12" s="1171"/>
      <c r="LZT12" s="1171"/>
      <c r="LZU12" s="1171"/>
      <c r="LZV12" s="1171"/>
      <c r="LZW12" s="1171"/>
      <c r="LZX12" s="1171"/>
      <c r="LZY12" s="1171"/>
      <c r="LZZ12" s="1171"/>
      <c r="MAA12" s="1171"/>
      <c r="MAB12" s="1171"/>
      <c r="MAC12" s="1171"/>
      <c r="MAD12" s="1171"/>
      <c r="MAE12" s="1171"/>
      <c r="MAF12" s="1171"/>
      <c r="MAG12" s="1171"/>
      <c r="MAH12" s="1171"/>
      <c r="MAI12" s="1171"/>
      <c r="MAJ12" s="1171"/>
      <c r="MAK12" s="1171"/>
      <c r="MAL12" s="1171"/>
      <c r="MAM12" s="1171"/>
      <c r="MAN12" s="1171"/>
      <c r="MAO12" s="1171"/>
      <c r="MAP12" s="1171"/>
      <c r="MAQ12" s="1171"/>
      <c r="MAR12" s="1171"/>
      <c r="MAS12" s="1171"/>
      <c r="MAT12" s="1171"/>
      <c r="MAU12" s="1171"/>
      <c r="MAV12" s="1171"/>
      <c r="MAW12" s="1171"/>
      <c r="MAX12" s="1171"/>
      <c r="MAY12" s="1171"/>
      <c r="MAZ12" s="1171"/>
      <c r="MBA12" s="1171"/>
      <c r="MBB12" s="1171"/>
      <c r="MBC12" s="1171"/>
      <c r="MBD12" s="1171"/>
      <c r="MBE12" s="1171"/>
      <c r="MBF12" s="1171"/>
      <c r="MBG12" s="1171"/>
      <c r="MBH12" s="1171"/>
      <c r="MBI12" s="1171"/>
      <c r="MBJ12" s="1171"/>
      <c r="MBK12" s="1171"/>
      <c r="MBL12" s="1171"/>
      <c r="MBM12" s="1171"/>
      <c r="MBN12" s="1171"/>
      <c r="MBO12" s="1171"/>
      <c r="MBP12" s="1171"/>
      <c r="MBQ12" s="1171"/>
      <c r="MBR12" s="1171"/>
      <c r="MBS12" s="1171"/>
      <c r="MBT12" s="1171"/>
      <c r="MBU12" s="1171"/>
      <c r="MBV12" s="1171"/>
      <c r="MBW12" s="1171"/>
      <c r="MBX12" s="1171"/>
      <c r="MBY12" s="1171"/>
      <c r="MBZ12" s="1171"/>
      <c r="MCA12" s="1171"/>
      <c r="MCB12" s="1171"/>
      <c r="MCC12" s="1171"/>
      <c r="MCD12" s="1171"/>
      <c r="MCE12" s="1171"/>
      <c r="MCF12" s="1171"/>
      <c r="MCG12" s="1171"/>
      <c r="MCH12" s="1171"/>
      <c r="MCI12" s="1171"/>
      <c r="MCJ12" s="1171"/>
      <c r="MCK12" s="1171"/>
      <c r="MCL12" s="1171"/>
      <c r="MCM12" s="1171"/>
      <c r="MCN12" s="1171"/>
      <c r="MCO12" s="1171"/>
      <c r="MCP12" s="1171"/>
      <c r="MCQ12" s="1171"/>
      <c r="MCR12" s="1171"/>
      <c r="MCS12" s="1171"/>
      <c r="MCT12" s="1171"/>
      <c r="MCU12" s="1171"/>
      <c r="MCV12" s="1171"/>
      <c r="MCW12" s="1171"/>
      <c r="MCX12" s="1171"/>
      <c r="MCY12" s="1171"/>
      <c r="MCZ12" s="1171"/>
      <c r="MDA12" s="1171"/>
      <c r="MDB12" s="1171"/>
      <c r="MDC12" s="1171"/>
      <c r="MDD12" s="1171"/>
      <c r="MDE12" s="1171"/>
      <c r="MDF12" s="1171"/>
      <c r="MDG12" s="1171"/>
      <c r="MDH12" s="1171"/>
      <c r="MDI12" s="1171"/>
      <c r="MDJ12" s="1171"/>
      <c r="MDK12" s="1171"/>
      <c r="MDL12" s="1171"/>
      <c r="MDM12" s="1171"/>
      <c r="MDN12" s="1171"/>
      <c r="MDO12" s="1171"/>
      <c r="MDP12" s="1171"/>
      <c r="MDQ12" s="1171"/>
      <c r="MDR12" s="1171"/>
      <c r="MDS12" s="1171"/>
      <c r="MDT12" s="1171"/>
      <c r="MDU12" s="1171"/>
      <c r="MDV12" s="1171"/>
      <c r="MDW12" s="1171"/>
      <c r="MDX12" s="1171"/>
      <c r="MDY12" s="1171"/>
      <c r="MDZ12" s="1171"/>
      <c r="MEA12" s="1171"/>
      <c r="MEB12" s="1171"/>
      <c r="MEC12" s="1171"/>
      <c r="MED12" s="1171"/>
      <c r="MEE12" s="1171"/>
      <c r="MEF12" s="1171"/>
      <c r="MEG12" s="1171"/>
      <c r="MEH12" s="1171"/>
      <c r="MEI12" s="1171"/>
      <c r="MEJ12" s="1171"/>
      <c r="MEK12" s="1171"/>
      <c r="MEL12" s="1171"/>
      <c r="MEM12" s="1171"/>
      <c r="MEN12" s="1171"/>
      <c r="MEO12" s="1171"/>
      <c r="MEP12" s="1171"/>
      <c r="MEQ12" s="1171"/>
      <c r="MER12" s="1171"/>
      <c r="MES12" s="1171"/>
      <c r="MET12" s="1171"/>
      <c r="MEU12" s="1171"/>
      <c r="MEV12" s="1171"/>
      <c r="MEW12" s="1171"/>
      <c r="MEX12" s="1171"/>
      <c r="MEY12" s="1171"/>
      <c r="MEZ12" s="1171"/>
      <c r="MFA12" s="1171"/>
      <c r="MFB12" s="1171"/>
      <c r="MFC12" s="1171"/>
      <c r="MFD12" s="1171"/>
      <c r="MFE12" s="1171"/>
      <c r="MFF12" s="1171"/>
      <c r="MFG12" s="1171"/>
      <c r="MFH12" s="1171"/>
      <c r="MFI12" s="1171"/>
      <c r="MFJ12" s="1171"/>
      <c r="MFK12" s="1171"/>
      <c r="MFL12" s="1171"/>
      <c r="MFM12" s="1171"/>
      <c r="MFN12" s="1171"/>
      <c r="MFO12" s="1171"/>
      <c r="MFP12" s="1171"/>
      <c r="MFQ12" s="1171"/>
      <c r="MFR12" s="1171"/>
      <c r="MFS12" s="1171"/>
      <c r="MFT12" s="1171"/>
      <c r="MFU12" s="1171"/>
      <c r="MFV12" s="1171"/>
      <c r="MFW12" s="1171"/>
      <c r="MFX12" s="1171"/>
      <c r="MFY12" s="1171"/>
      <c r="MFZ12" s="1171"/>
      <c r="MGA12" s="1171"/>
      <c r="MGB12" s="1171"/>
      <c r="MGC12" s="1171"/>
      <c r="MGD12" s="1171"/>
      <c r="MGE12" s="1171"/>
      <c r="MGF12" s="1171"/>
      <c r="MGG12" s="1171"/>
      <c r="MGH12" s="1171"/>
      <c r="MGI12" s="1171"/>
      <c r="MGJ12" s="1171"/>
      <c r="MGK12" s="1171"/>
      <c r="MGL12" s="1171"/>
      <c r="MGM12" s="1171"/>
      <c r="MGN12" s="1171"/>
      <c r="MGO12" s="1171"/>
      <c r="MGP12" s="1171"/>
      <c r="MGQ12" s="1171"/>
      <c r="MGR12" s="1171"/>
      <c r="MGS12" s="1171"/>
      <c r="MGT12" s="1171"/>
      <c r="MGU12" s="1171"/>
      <c r="MGV12" s="1171"/>
      <c r="MGW12" s="1171"/>
      <c r="MGX12" s="1171"/>
      <c r="MGY12" s="1171"/>
      <c r="MGZ12" s="1171"/>
      <c r="MHA12" s="1171"/>
      <c r="MHB12" s="1171"/>
      <c r="MHC12" s="1171"/>
      <c r="MHD12" s="1171"/>
      <c r="MHE12" s="1171"/>
      <c r="MHF12" s="1171"/>
      <c r="MHG12" s="1171"/>
      <c r="MHH12" s="1171"/>
      <c r="MHI12" s="1171"/>
      <c r="MHJ12" s="1171"/>
      <c r="MHK12" s="1171"/>
      <c r="MHL12" s="1171"/>
      <c r="MHM12" s="1171"/>
      <c r="MHN12" s="1171"/>
      <c r="MHO12" s="1171"/>
      <c r="MHP12" s="1171"/>
      <c r="MHQ12" s="1171"/>
      <c r="MHR12" s="1171"/>
      <c r="MHS12" s="1171"/>
      <c r="MHT12" s="1171"/>
      <c r="MHU12" s="1171"/>
      <c r="MHV12" s="1171"/>
      <c r="MHW12" s="1171"/>
      <c r="MHX12" s="1171"/>
      <c r="MHY12" s="1171"/>
      <c r="MHZ12" s="1171"/>
      <c r="MIA12" s="1171"/>
      <c r="MIB12" s="1171"/>
      <c r="MIC12" s="1171"/>
      <c r="MID12" s="1171"/>
      <c r="MIE12" s="1171"/>
      <c r="MIF12" s="1171"/>
      <c r="MIG12" s="1171"/>
      <c r="MIH12" s="1171"/>
      <c r="MII12" s="1171"/>
      <c r="MIJ12" s="1171"/>
      <c r="MIK12" s="1171"/>
      <c r="MIL12" s="1171"/>
      <c r="MIM12" s="1171"/>
      <c r="MIN12" s="1171"/>
      <c r="MIO12" s="1171"/>
      <c r="MIP12" s="1171"/>
      <c r="MIQ12" s="1171"/>
      <c r="MIR12" s="1171"/>
      <c r="MIS12" s="1171"/>
      <c r="MIT12" s="1171"/>
      <c r="MIU12" s="1171"/>
      <c r="MIV12" s="1171"/>
      <c r="MIW12" s="1171"/>
      <c r="MIX12" s="1171"/>
      <c r="MIY12" s="1171"/>
      <c r="MIZ12" s="1171"/>
      <c r="MJA12" s="1171"/>
      <c r="MJB12" s="1171"/>
      <c r="MJC12" s="1171"/>
      <c r="MJD12" s="1171"/>
      <c r="MJE12" s="1171"/>
      <c r="MJF12" s="1171"/>
      <c r="MJG12" s="1171"/>
      <c r="MJH12" s="1171"/>
      <c r="MJI12" s="1171"/>
      <c r="MJJ12" s="1171"/>
      <c r="MJK12" s="1171"/>
      <c r="MJL12" s="1171"/>
      <c r="MJM12" s="1171"/>
      <c r="MJN12" s="1171"/>
      <c r="MJO12" s="1171"/>
      <c r="MJP12" s="1171"/>
      <c r="MJQ12" s="1171"/>
      <c r="MJR12" s="1171"/>
      <c r="MJS12" s="1171"/>
      <c r="MJT12" s="1171"/>
      <c r="MJU12" s="1171"/>
      <c r="MJV12" s="1171"/>
      <c r="MJW12" s="1171"/>
      <c r="MJX12" s="1171"/>
      <c r="MJY12" s="1171"/>
      <c r="MJZ12" s="1171"/>
      <c r="MKA12" s="1171"/>
      <c r="MKB12" s="1171"/>
      <c r="MKC12" s="1171"/>
      <c r="MKD12" s="1171"/>
      <c r="MKE12" s="1171"/>
      <c r="MKF12" s="1171"/>
      <c r="MKG12" s="1171"/>
      <c r="MKH12" s="1171"/>
      <c r="MKI12" s="1171"/>
      <c r="MKJ12" s="1171"/>
      <c r="MKK12" s="1171"/>
      <c r="MKL12" s="1171"/>
      <c r="MKM12" s="1171"/>
      <c r="MKN12" s="1171"/>
      <c r="MKO12" s="1171"/>
      <c r="MKP12" s="1171"/>
      <c r="MKQ12" s="1171"/>
      <c r="MKR12" s="1171"/>
      <c r="MKS12" s="1171"/>
      <c r="MKT12" s="1171"/>
      <c r="MKU12" s="1171"/>
      <c r="MKV12" s="1171"/>
      <c r="MKW12" s="1171"/>
      <c r="MKX12" s="1171"/>
      <c r="MKY12" s="1171"/>
      <c r="MKZ12" s="1171"/>
      <c r="MLA12" s="1171"/>
      <c r="MLB12" s="1171"/>
      <c r="MLC12" s="1171"/>
      <c r="MLD12" s="1171"/>
      <c r="MLE12" s="1171"/>
      <c r="MLF12" s="1171"/>
      <c r="MLG12" s="1171"/>
      <c r="MLH12" s="1171"/>
      <c r="MLI12" s="1171"/>
      <c r="MLJ12" s="1171"/>
      <c r="MLK12" s="1171"/>
      <c r="MLL12" s="1171"/>
      <c r="MLM12" s="1171"/>
      <c r="MLN12" s="1171"/>
      <c r="MLO12" s="1171"/>
      <c r="MLP12" s="1171"/>
      <c r="MLQ12" s="1171"/>
      <c r="MLR12" s="1171"/>
      <c r="MLS12" s="1171"/>
      <c r="MLT12" s="1171"/>
      <c r="MLU12" s="1171"/>
      <c r="MLV12" s="1171"/>
      <c r="MLW12" s="1171"/>
      <c r="MLX12" s="1171"/>
      <c r="MLY12" s="1171"/>
      <c r="MLZ12" s="1171"/>
      <c r="MMA12" s="1171"/>
      <c r="MMB12" s="1171"/>
      <c r="MMC12" s="1171"/>
      <c r="MMD12" s="1171"/>
      <c r="MME12" s="1171"/>
      <c r="MMF12" s="1171"/>
      <c r="MMG12" s="1171"/>
      <c r="MMH12" s="1171"/>
      <c r="MMI12" s="1171"/>
      <c r="MMJ12" s="1171"/>
      <c r="MMK12" s="1171"/>
      <c r="MML12" s="1171"/>
      <c r="MMM12" s="1171"/>
      <c r="MMN12" s="1171"/>
      <c r="MMO12" s="1171"/>
      <c r="MMP12" s="1171"/>
      <c r="MMQ12" s="1171"/>
      <c r="MMR12" s="1171"/>
      <c r="MMS12" s="1171"/>
      <c r="MMT12" s="1171"/>
      <c r="MMU12" s="1171"/>
      <c r="MMV12" s="1171"/>
      <c r="MMW12" s="1171"/>
      <c r="MMX12" s="1171"/>
      <c r="MMY12" s="1171"/>
      <c r="MMZ12" s="1171"/>
      <c r="MNA12" s="1171"/>
      <c r="MNB12" s="1171"/>
      <c r="MNC12" s="1171"/>
      <c r="MND12" s="1171"/>
      <c r="MNE12" s="1171"/>
      <c r="MNF12" s="1171"/>
      <c r="MNG12" s="1171"/>
      <c r="MNH12" s="1171"/>
      <c r="MNI12" s="1171"/>
      <c r="MNJ12" s="1171"/>
      <c r="MNK12" s="1171"/>
      <c r="MNL12" s="1171"/>
      <c r="MNM12" s="1171"/>
      <c r="MNN12" s="1171"/>
      <c r="MNO12" s="1171"/>
      <c r="MNP12" s="1171"/>
      <c r="MNQ12" s="1171"/>
      <c r="MNR12" s="1171"/>
      <c r="MNS12" s="1171"/>
      <c r="MNT12" s="1171"/>
      <c r="MNU12" s="1171"/>
      <c r="MNV12" s="1171"/>
      <c r="MNW12" s="1171"/>
      <c r="MNX12" s="1171"/>
      <c r="MNY12" s="1171"/>
      <c r="MNZ12" s="1171"/>
      <c r="MOA12" s="1171"/>
      <c r="MOB12" s="1171"/>
      <c r="MOC12" s="1171"/>
      <c r="MOD12" s="1171"/>
      <c r="MOE12" s="1171"/>
      <c r="MOF12" s="1171"/>
      <c r="MOG12" s="1171"/>
      <c r="MOH12" s="1171"/>
      <c r="MOI12" s="1171"/>
      <c r="MOJ12" s="1171"/>
      <c r="MOK12" s="1171"/>
      <c r="MOL12" s="1171"/>
      <c r="MOM12" s="1171"/>
      <c r="MON12" s="1171"/>
      <c r="MOO12" s="1171"/>
      <c r="MOP12" s="1171"/>
      <c r="MOQ12" s="1171"/>
      <c r="MOR12" s="1171"/>
      <c r="MOS12" s="1171"/>
      <c r="MOT12" s="1171"/>
      <c r="MOU12" s="1171"/>
      <c r="MOV12" s="1171"/>
      <c r="MOW12" s="1171"/>
      <c r="MOX12" s="1171"/>
      <c r="MOY12" s="1171"/>
      <c r="MOZ12" s="1171"/>
      <c r="MPA12" s="1171"/>
      <c r="MPB12" s="1171"/>
      <c r="MPC12" s="1171"/>
      <c r="MPD12" s="1171"/>
      <c r="MPE12" s="1171"/>
      <c r="MPF12" s="1171"/>
      <c r="MPG12" s="1171"/>
      <c r="MPH12" s="1171"/>
      <c r="MPI12" s="1171"/>
      <c r="MPJ12" s="1171"/>
      <c r="MPK12" s="1171"/>
      <c r="MPL12" s="1171"/>
      <c r="MPM12" s="1171"/>
      <c r="MPN12" s="1171"/>
      <c r="MPO12" s="1171"/>
      <c r="MPP12" s="1171"/>
      <c r="MPQ12" s="1171"/>
      <c r="MPR12" s="1171"/>
      <c r="MPS12" s="1171"/>
      <c r="MPT12" s="1171"/>
      <c r="MPU12" s="1171"/>
      <c r="MPV12" s="1171"/>
      <c r="MPW12" s="1171"/>
      <c r="MPX12" s="1171"/>
      <c r="MPY12" s="1171"/>
      <c r="MPZ12" s="1171"/>
      <c r="MQA12" s="1171"/>
      <c r="MQB12" s="1171"/>
      <c r="MQC12" s="1171"/>
      <c r="MQD12" s="1171"/>
      <c r="MQE12" s="1171"/>
      <c r="MQF12" s="1171"/>
      <c r="MQG12" s="1171"/>
      <c r="MQH12" s="1171"/>
      <c r="MQI12" s="1171"/>
      <c r="MQJ12" s="1171"/>
      <c r="MQK12" s="1171"/>
      <c r="MQL12" s="1171"/>
      <c r="MQM12" s="1171"/>
      <c r="MQN12" s="1171"/>
      <c r="MQO12" s="1171"/>
      <c r="MQP12" s="1171"/>
      <c r="MQQ12" s="1171"/>
      <c r="MQR12" s="1171"/>
      <c r="MQS12" s="1171"/>
      <c r="MQT12" s="1171"/>
      <c r="MQU12" s="1171"/>
      <c r="MQV12" s="1171"/>
      <c r="MQW12" s="1171"/>
      <c r="MQX12" s="1171"/>
      <c r="MQY12" s="1171"/>
      <c r="MQZ12" s="1171"/>
      <c r="MRA12" s="1171"/>
      <c r="MRB12" s="1171"/>
      <c r="MRC12" s="1171"/>
      <c r="MRD12" s="1171"/>
      <c r="MRE12" s="1171"/>
      <c r="MRF12" s="1171"/>
      <c r="MRG12" s="1171"/>
      <c r="MRH12" s="1171"/>
      <c r="MRI12" s="1171"/>
      <c r="MRJ12" s="1171"/>
      <c r="MRK12" s="1171"/>
      <c r="MRL12" s="1171"/>
      <c r="MRM12" s="1171"/>
      <c r="MRN12" s="1171"/>
      <c r="MRO12" s="1171"/>
      <c r="MRP12" s="1171"/>
      <c r="MRQ12" s="1171"/>
      <c r="MRR12" s="1171"/>
      <c r="MRS12" s="1171"/>
      <c r="MRT12" s="1171"/>
      <c r="MRU12" s="1171"/>
      <c r="MRV12" s="1171"/>
      <c r="MRW12" s="1171"/>
      <c r="MRX12" s="1171"/>
      <c r="MRY12" s="1171"/>
      <c r="MRZ12" s="1171"/>
      <c r="MSA12" s="1171"/>
      <c r="MSB12" s="1171"/>
      <c r="MSC12" s="1171"/>
      <c r="MSD12" s="1171"/>
      <c r="MSE12" s="1171"/>
      <c r="MSF12" s="1171"/>
      <c r="MSG12" s="1171"/>
      <c r="MSH12" s="1171"/>
      <c r="MSI12" s="1171"/>
      <c r="MSJ12" s="1171"/>
      <c r="MSK12" s="1171"/>
      <c r="MSL12" s="1171"/>
      <c r="MSM12" s="1171"/>
      <c r="MSN12" s="1171"/>
      <c r="MSO12" s="1171"/>
      <c r="MSP12" s="1171"/>
      <c r="MSQ12" s="1171"/>
      <c r="MSR12" s="1171"/>
      <c r="MSS12" s="1171"/>
      <c r="MST12" s="1171"/>
      <c r="MSU12" s="1171"/>
      <c r="MSV12" s="1171"/>
      <c r="MSW12" s="1171"/>
      <c r="MSX12" s="1171"/>
      <c r="MSY12" s="1171"/>
      <c r="MSZ12" s="1171"/>
      <c r="MTA12" s="1171"/>
      <c r="MTB12" s="1171"/>
      <c r="MTC12" s="1171"/>
      <c r="MTD12" s="1171"/>
      <c r="MTE12" s="1171"/>
      <c r="MTF12" s="1171"/>
      <c r="MTG12" s="1171"/>
      <c r="MTH12" s="1171"/>
      <c r="MTI12" s="1171"/>
      <c r="MTJ12" s="1171"/>
      <c r="MTK12" s="1171"/>
      <c r="MTL12" s="1171"/>
      <c r="MTM12" s="1171"/>
      <c r="MTN12" s="1171"/>
      <c r="MTO12" s="1171"/>
      <c r="MTP12" s="1171"/>
      <c r="MTQ12" s="1171"/>
      <c r="MTR12" s="1171"/>
      <c r="MTS12" s="1171"/>
      <c r="MTT12" s="1171"/>
      <c r="MTU12" s="1171"/>
      <c r="MTV12" s="1171"/>
      <c r="MTW12" s="1171"/>
      <c r="MTX12" s="1171"/>
      <c r="MTY12" s="1171"/>
      <c r="MTZ12" s="1171"/>
      <c r="MUA12" s="1171"/>
      <c r="MUB12" s="1171"/>
      <c r="MUC12" s="1171"/>
      <c r="MUD12" s="1171"/>
      <c r="MUE12" s="1171"/>
      <c r="MUF12" s="1171"/>
      <c r="MUG12" s="1171"/>
      <c r="MUH12" s="1171"/>
      <c r="MUI12" s="1171"/>
      <c r="MUJ12" s="1171"/>
      <c r="MUK12" s="1171"/>
      <c r="MUL12" s="1171"/>
      <c r="MUM12" s="1171"/>
      <c r="MUN12" s="1171"/>
      <c r="MUO12" s="1171"/>
      <c r="MUP12" s="1171"/>
      <c r="MUQ12" s="1171"/>
      <c r="MUR12" s="1171"/>
      <c r="MUS12" s="1171"/>
      <c r="MUT12" s="1171"/>
      <c r="MUU12" s="1171"/>
      <c r="MUV12" s="1171"/>
      <c r="MUW12" s="1171"/>
      <c r="MUX12" s="1171"/>
      <c r="MUY12" s="1171"/>
      <c r="MUZ12" s="1171"/>
      <c r="MVA12" s="1171"/>
      <c r="MVB12" s="1171"/>
      <c r="MVC12" s="1171"/>
      <c r="MVD12" s="1171"/>
      <c r="MVE12" s="1171"/>
      <c r="MVF12" s="1171"/>
      <c r="MVG12" s="1171"/>
      <c r="MVH12" s="1171"/>
      <c r="MVI12" s="1171"/>
      <c r="MVJ12" s="1171"/>
      <c r="MVK12" s="1171"/>
      <c r="MVL12" s="1171"/>
      <c r="MVM12" s="1171"/>
      <c r="MVN12" s="1171"/>
      <c r="MVO12" s="1171"/>
      <c r="MVP12" s="1171"/>
      <c r="MVQ12" s="1171"/>
      <c r="MVR12" s="1171"/>
      <c r="MVS12" s="1171"/>
      <c r="MVT12" s="1171"/>
      <c r="MVU12" s="1171"/>
      <c r="MVV12" s="1171"/>
      <c r="MVW12" s="1171"/>
      <c r="MVX12" s="1171"/>
      <c r="MVY12" s="1171"/>
      <c r="MVZ12" s="1171"/>
      <c r="MWA12" s="1171"/>
      <c r="MWB12" s="1171"/>
      <c r="MWC12" s="1171"/>
      <c r="MWD12" s="1171"/>
      <c r="MWE12" s="1171"/>
      <c r="MWF12" s="1171"/>
      <c r="MWG12" s="1171"/>
      <c r="MWH12" s="1171"/>
      <c r="MWI12" s="1171"/>
      <c r="MWJ12" s="1171"/>
      <c r="MWK12" s="1171"/>
      <c r="MWL12" s="1171"/>
      <c r="MWM12" s="1171"/>
      <c r="MWN12" s="1171"/>
      <c r="MWO12" s="1171"/>
      <c r="MWP12" s="1171"/>
      <c r="MWQ12" s="1171"/>
      <c r="MWR12" s="1171"/>
      <c r="MWS12" s="1171"/>
      <c r="MWT12" s="1171"/>
      <c r="MWU12" s="1171"/>
      <c r="MWV12" s="1171"/>
      <c r="MWW12" s="1171"/>
      <c r="MWX12" s="1171"/>
      <c r="MWY12" s="1171"/>
      <c r="MWZ12" s="1171"/>
      <c r="MXA12" s="1171"/>
      <c r="MXB12" s="1171"/>
      <c r="MXC12" s="1171"/>
      <c r="MXD12" s="1171"/>
      <c r="MXE12" s="1171"/>
      <c r="MXF12" s="1171"/>
      <c r="MXG12" s="1171"/>
      <c r="MXH12" s="1171"/>
      <c r="MXI12" s="1171"/>
      <c r="MXJ12" s="1171"/>
      <c r="MXK12" s="1171"/>
      <c r="MXL12" s="1171"/>
      <c r="MXM12" s="1171"/>
      <c r="MXN12" s="1171"/>
      <c r="MXO12" s="1171"/>
      <c r="MXP12" s="1171"/>
      <c r="MXQ12" s="1171"/>
      <c r="MXR12" s="1171"/>
      <c r="MXS12" s="1171"/>
      <c r="MXT12" s="1171"/>
      <c r="MXU12" s="1171"/>
      <c r="MXV12" s="1171"/>
      <c r="MXW12" s="1171"/>
      <c r="MXX12" s="1171"/>
      <c r="MXY12" s="1171"/>
      <c r="MXZ12" s="1171"/>
      <c r="MYA12" s="1171"/>
      <c r="MYB12" s="1171"/>
      <c r="MYC12" s="1171"/>
      <c r="MYD12" s="1171"/>
      <c r="MYE12" s="1171"/>
      <c r="MYF12" s="1171"/>
      <c r="MYG12" s="1171"/>
      <c r="MYH12" s="1171"/>
      <c r="MYI12" s="1171"/>
      <c r="MYJ12" s="1171"/>
      <c r="MYK12" s="1171"/>
      <c r="MYL12" s="1171"/>
      <c r="MYM12" s="1171"/>
      <c r="MYN12" s="1171"/>
      <c r="MYO12" s="1171"/>
      <c r="MYP12" s="1171"/>
      <c r="MYQ12" s="1171"/>
      <c r="MYR12" s="1171"/>
      <c r="MYS12" s="1171"/>
      <c r="MYT12" s="1171"/>
      <c r="MYU12" s="1171"/>
      <c r="MYV12" s="1171"/>
      <c r="MYW12" s="1171"/>
      <c r="MYX12" s="1171"/>
      <c r="MYY12" s="1171"/>
      <c r="MYZ12" s="1171"/>
      <c r="MZA12" s="1171"/>
      <c r="MZB12" s="1171"/>
      <c r="MZC12" s="1171"/>
      <c r="MZD12" s="1171"/>
      <c r="MZE12" s="1171"/>
      <c r="MZF12" s="1171"/>
      <c r="MZG12" s="1171"/>
      <c r="MZH12" s="1171"/>
      <c r="MZI12" s="1171"/>
      <c r="MZJ12" s="1171"/>
      <c r="MZK12" s="1171"/>
      <c r="MZL12" s="1171"/>
      <c r="MZM12" s="1171"/>
      <c r="MZN12" s="1171"/>
      <c r="MZO12" s="1171"/>
      <c r="MZP12" s="1171"/>
      <c r="MZQ12" s="1171"/>
      <c r="MZR12" s="1171"/>
      <c r="MZS12" s="1171"/>
      <c r="MZT12" s="1171"/>
      <c r="MZU12" s="1171"/>
      <c r="MZV12" s="1171"/>
      <c r="MZW12" s="1171"/>
      <c r="MZX12" s="1171"/>
      <c r="MZY12" s="1171"/>
      <c r="MZZ12" s="1171"/>
      <c r="NAA12" s="1171"/>
      <c r="NAB12" s="1171"/>
      <c r="NAC12" s="1171"/>
      <c r="NAD12" s="1171"/>
      <c r="NAE12" s="1171"/>
      <c r="NAF12" s="1171"/>
      <c r="NAG12" s="1171"/>
      <c r="NAH12" s="1171"/>
      <c r="NAI12" s="1171"/>
      <c r="NAJ12" s="1171"/>
      <c r="NAK12" s="1171"/>
      <c r="NAL12" s="1171"/>
      <c r="NAM12" s="1171"/>
      <c r="NAN12" s="1171"/>
      <c r="NAO12" s="1171"/>
      <c r="NAP12" s="1171"/>
      <c r="NAQ12" s="1171"/>
      <c r="NAR12" s="1171"/>
      <c r="NAS12" s="1171"/>
      <c r="NAT12" s="1171"/>
      <c r="NAU12" s="1171"/>
      <c r="NAV12" s="1171"/>
      <c r="NAW12" s="1171"/>
      <c r="NAX12" s="1171"/>
      <c r="NAY12" s="1171"/>
      <c r="NAZ12" s="1171"/>
      <c r="NBA12" s="1171"/>
      <c r="NBB12" s="1171"/>
      <c r="NBC12" s="1171"/>
      <c r="NBD12" s="1171"/>
      <c r="NBE12" s="1171"/>
      <c r="NBF12" s="1171"/>
      <c r="NBG12" s="1171"/>
      <c r="NBH12" s="1171"/>
      <c r="NBI12" s="1171"/>
      <c r="NBJ12" s="1171"/>
      <c r="NBK12" s="1171"/>
      <c r="NBL12" s="1171"/>
      <c r="NBM12" s="1171"/>
      <c r="NBN12" s="1171"/>
      <c r="NBO12" s="1171"/>
      <c r="NBP12" s="1171"/>
      <c r="NBQ12" s="1171"/>
      <c r="NBR12" s="1171"/>
      <c r="NBS12" s="1171"/>
      <c r="NBT12" s="1171"/>
      <c r="NBU12" s="1171"/>
      <c r="NBV12" s="1171"/>
      <c r="NBW12" s="1171"/>
      <c r="NBX12" s="1171"/>
      <c r="NBY12" s="1171"/>
      <c r="NBZ12" s="1171"/>
      <c r="NCA12" s="1171"/>
      <c r="NCB12" s="1171"/>
      <c r="NCC12" s="1171"/>
      <c r="NCD12" s="1171"/>
      <c r="NCE12" s="1171"/>
      <c r="NCF12" s="1171"/>
      <c r="NCG12" s="1171"/>
      <c r="NCH12" s="1171"/>
      <c r="NCI12" s="1171"/>
      <c r="NCJ12" s="1171"/>
      <c r="NCK12" s="1171"/>
      <c r="NCL12" s="1171"/>
      <c r="NCM12" s="1171"/>
      <c r="NCN12" s="1171"/>
      <c r="NCO12" s="1171"/>
      <c r="NCP12" s="1171"/>
      <c r="NCQ12" s="1171"/>
      <c r="NCR12" s="1171"/>
      <c r="NCS12" s="1171"/>
      <c r="NCT12" s="1171"/>
      <c r="NCU12" s="1171"/>
      <c r="NCV12" s="1171"/>
      <c r="NCW12" s="1171"/>
      <c r="NCX12" s="1171"/>
      <c r="NCY12" s="1171"/>
      <c r="NCZ12" s="1171"/>
      <c r="NDA12" s="1171"/>
      <c r="NDB12" s="1171"/>
      <c r="NDC12" s="1171"/>
      <c r="NDD12" s="1171"/>
      <c r="NDE12" s="1171"/>
      <c r="NDF12" s="1171"/>
      <c r="NDG12" s="1171"/>
      <c r="NDH12" s="1171"/>
      <c r="NDI12" s="1171"/>
      <c r="NDJ12" s="1171"/>
      <c r="NDK12" s="1171"/>
      <c r="NDL12" s="1171"/>
      <c r="NDM12" s="1171"/>
      <c r="NDN12" s="1171"/>
      <c r="NDO12" s="1171"/>
      <c r="NDP12" s="1171"/>
      <c r="NDQ12" s="1171"/>
      <c r="NDR12" s="1171"/>
      <c r="NDS12" s="1171"/>
      <c r="NDT12" s="1171"/>
      <c r="NDU12" s="1171"/>
      <c r="NDV12" s="1171"/>
      <c r="NDW12" s="1171"/>
      <c r="NDX12" s="1171"/>
      <c r="NDY12" s="1171"/>
      <c r="NDZ12" s="1171"/>
      <c r="NEA12" s="1171"/>
      <c r="NEB12" s="1171"/>
      <c r="NEC12" s="1171"/>
      <c r="NED12" s="1171"/>
      <c r="NEE12" s="1171"/>
      <c r="NEF12" s="1171"/>
      <c r="NEG12" s="1171"/>
      <c r="NEH12" s="1171"/>
      <c r="NEI12" s="1171"/>
      <c r="NEJ12" s="1171"/>
      <c r="NEK12" s="1171"/>
      <c r="NEL12" s="1171"/>
      <c r="NEM12" s="1171"/>
      <c r="NEN12" s="1171"/>
      <c r="NEO12" s="1171"/>
      <c r="NEP12" s="1171"/>
      <c r="NEQ12" s="1171"/>
      <c r="NER12" s="1171"/>
      <c r="NES12" s="1171"/>
      <c r="NET12" s="1171"/>
      <c r="NEU12" s="1171"/>
      <c r="NEV12" s="1171"/>
      <c r="NEW12" s="1171"/>
      <c r="NEX12" s="1171"/>
      <c r="NEY12" s="1171"/>
      <c r="NEZ12" s="1171"/>
      <c r="NFA12" s="1171"/>
      <c r="NFB12" s="1171"/>
      <c r="NFC12" s="1171"/>
      <c r="NFD12" s="1171"/>
      <c r="NFE12" s="1171"/>
      <c r="NFF12" s="1171"/>
      <c r="NFG12" s="1171"/>
      <c r="NFH12" s="1171"/>
      <c r="NFI12" s="1171"/>
      <c r="NFJ12" s="1171"/>
      <c r="NFK12" s="1171"/>
      <c r="NFL12" s="1171"/>
      <c r="NFM12" s="1171"/>
      <c r="NFN12" s="1171"/>
      <c r="NFO12" s="1171"/>
      <c r="NFP12" s="1171"/>
      <c r="NFQ12" s="1171"/>
      <c r="NFR12" s="1171"/>
      <c r="NFS12" s="1171"/>
      <c r="NFT12" s="1171"/>
      <c r="NFU12" s="1171"/>
      <c r="NFV12" s="1171"/>
      <c r="NFW12" s="1171"/>
      <c r="NFX12" s="1171"/>
      <c r="NFY12" s="1171"/>
      <c r="NFZ12" s="1171"/>
      <c r="NGA12" s="1171"/>
      <c r="NGB12" s="1171"/>
      <c r="NGC12" s="1171"/>
      <c r="NGD12" s="1171"/>
      <c r="NGE12" s="1171"/>
      <c r="NGF12" s="1171"/>
      <c r="NGG12" s="1171"/>
      <c r="NGH12" s="1171"/>
      <c r="NGI12" s="1171"/>
      <c r="NGJ12" s="1171"/>
      <c r="NGK12" s="1171"/>
      <c r="NGL12" s="1171"/>
      <c r="NGM12" s="1171"/>
      <c r="NGN12" s="1171"/>
      <c r="NGO12" s="1171"/>
      <c r="NGP12" s="1171"/>
      <c r="NGQ12" s="1171"/>
      <c r="NGR12" s="1171"/>
      <c r="NGS12" s="1171"/>
      <c r="NGT12" s="1171"/>
      <c r="NGU12" s="1171"/>
      <c r="NGV12" s="1171"/>
      <c r="NGW12" s="1171"/>
      <c r="NGX12" s="1171"/>
      <c r="NGY12" s="1171"/>
      <c r="NGZ12" s="1171"/>
      <c r="NHA12" s="1171"/>
      <c r="NHB12" s="1171"/>
      <c r="NHC12" s="1171"/>
      <c r="NHD12" s="1171"/>
      <c r="NHE12" s="1171"/>
      <c r="NHF12" s="1171"/>
      <c r="NHG12" s="1171"/>
      <c r="NHH12" s="1171"/>
      <c r="NHI12" s="1171"/>
      <c r="NHJ12" s="1171"/>
      <c r="NHK12" s="1171"/>
      <c r="NHL12" s="1171"/>
      <c r="NHM12" s="1171"/>
      <c r="NHN12" s="1171"/>
      <c r="NHO12" s="1171"/>
      <c r="NHP12" s="1171"/>
      <c r="NHQ12" s="1171"/>
      <c r="NHR12" s="1171"/>
      <c r="NHS12" s="1171"/>
      <c r="NHT12" s="1171"/>
      <c r="NHU12" s="1171"/>
      <c r="NHV12" s="1171"/>
      <c r="NHW12" s="1171"/>
      <c r="NHX12" s="1171"/>
      <c r="NHY12" s="1171"/>
      <c r="NHZ12" s="1171"/>
      <c r="NIA12" s="1171"/>
      <c r="NIB12" s="1171"/>
      <c r="NIC12" s="1171"/>
      <c r="NID12" s="1171"/>
      <c r="NIE12" s="1171"/>
      <c r="NIF12" s="1171"/>
      <c r="NIG12" s="1171"/>
      <c r="NIH12" s="1171"/>
      <c r="NII12" s="1171"/>
      <c r="NIJ12" s="1171"/>
      <c r="NIK12" s="1171"/>
      <c r="NIL12" s="1171"/>
      <c r="NIM12" s="1171"/>
      <c r="NIN12" s="1171"/>
      <c r="NIO12" s="1171"/>
      <c r="NIP12" s="1171"/>
      <c r="NIQ12" s="1171"/>
      <c r="NIR12" s="1171"/>
      <c r="NIS12" s="1171"/>
      <c r="NIT12" s="1171"/>
      <c r="NIU12" s="1171"/>
      <c r="NIV12" s="1171"/>
      <c r="NIW12" s="1171"/>
      <c r="NIX12" s="1171"/>
      <c r="NIY12" s="1171"/>
      <c r="NIZ12" s="1171"/>
      <c r="NJA12" s="1171"/>
      <c r="NJB12" s="1171"/>
      <c r="NJC12" s="1171"/>
      <c r="NJD12" s="1171"/>
      <c r="NJE12" s="1171"/>
      <c r="NJF12" s="1171"/>
      <c r="NJG12" s="1171"/>
      <c r="NJH12" s="1171"/>
      <c r="NJI12" s="1171"/>
      <c r="NJJ12" s="1171"/>
      <c r="NJK12" s="1171"/>
      <c r="NJL12" s="1171"/>
      <c r="NJM12" s="1171"/>
      <c r="NJN12" s="1171"/>
      <c r="NJO12" s="1171"/>
      <c r="NJP12" s="1171"/>
      <c r="NJQ12" s="1171"/>
      <c r="NJR12" s="1171"/>
      <c r="NJS12" s="1171"/>
      <c r="NJT12" s="1171"/>
      <c r="NJU12" s="1171"/>
      <c r="NJV12" s="1171"/>
      <c r="NJW12" s="1171"/>
      <c r="NJX12" s="1171"/>
      <c r="NJY12" s="1171"/>
      <c r="NJZ12" s="1171"/>
      <c r="NKA12" s="1171"/>
      <c r="NKB12" s="1171"/>
      <c r="NKC12" s="1171"/>
      <c r="NKD12" s="1171"/>
      <c r="NKE12" s="1171"/>
      <c r="NKF12" s="1171"/>
      <c r="NKG12" s="1171"/>
      <c r="NKH12" s="1171"/>
      <c r="NKI12" s="1171"/>
      <c r="NKJ12" s="1171"/>
      <c r="NKK12" s="1171"/>
      <c r="NKL12" s="1171"/>
      <c r="NKM12" s="1171"/>
      <c r="NKN12" s="1171"/>
      <c r="NKO12" s="1171"/>
      <c r="NKP12" s="1171"/>
      <c r="NKQ12" s="1171"/>
      <c r="NKR12" s="1171"/>
      <c r="NKS12" s="1171"/>
      <c r="NKT12" s="1171"/>
      <c r="NKU12" s="1171"/>
      <c r="NKV12" s="1171"/>
      <c r="NKW12" s="1171"/>
      <c r="NKX12" s="1171"/>
      <c r="NKY12" s="1171"/>
      <c r="NKZ12" s="1171"/>
      <c r="NLA12" s="1171"/>
      <c r="NLB12" s="1171"/>
      <c r="NLC12" s="1171"/>
      <c r="NLD12" s="1171"/>
      <c r="NLE12" s="1171"/>
      <c r="NLF12" s="1171"/>
      <c r="NLG12" s="1171"/>
      <c r="NLH12" s="1171"/>
      <c r="NLI12" s="1171"/>
      <c r="NLJ12" s="1171"/>
      <c r="NLK12" s="1171"/>
      <c r="NLL12" s="1171"/>
      <c r="NLM12" s="1171"/>
      <c r="NLN12" s="1171"/>
      <c r="NLO12" s="1171"/>
      <c r="NLP12" s="1171"/>
      <c r="NLQ12" s="1171"/>
      <c r="NLR12" s="1171"/>
      <c r="NLS12" s="1171"/>
      <c r="NLT12" s="1171"/>
      <c r="NLU12" s="1171"/>
      <c r="NLV12" s="1171"/>
      <c r="NLW12" s="1171"/>
      <c r="NLX12" s="1171"/>
      <c r="NLY12" s="1171"/>
      <c r="NLZ12" s="1171"/>
      <c r="NMA12" s="1171"/>
      <c r="NMB12" s="1171"/>
      <c r="NMC12" s="1171"/>
      <c r="NMD12" s="1171"/>
      <c r="NME12" s="1171"/>
      <c r="NMF12" s="1171"/>
      <c r="NMG12" s="1171"/>
      <c r="NMH12" s="1171"/>
      <c r="NMI12" s="1171"/>
      <c r="NMJ12" s="1171"/>
      <c r="NMK12" s="1171"/>
      <c r="NML12" s="1171"/>
      <c r="NMM12" s="1171"/>
      <c r="NMN12" s="1171"/>
      <c r="NMO12" s="1171"/>
      <c r="NMP12" s="1171"/>
      <c r="NMQ12" s="1171"/>
      <c r="NMR12" s="1171"/>
      <c r="NMS12" s="1171"/>
      <c r="NMT12" s="1171"/>
      <c r="NMU12" s="1171"/>
      <c r="NMV12" s="1171"/>
      <c r="NMW12" s="1171"/>
      <c r="NMX12" s="1171"/>
      <c r="NMY12" s="1171"/>
      <c r="NMZ12" s="1171"/>
      <c r="NNA12" s="1171"/>
      <c r="NNB12" s="1171"/>
      <c r="NNC12" s="1171"/>
      <c r="NND12" s="1171"/>
      <c r="NNE12" s="1171"/>
      <c r="NNF12" s="1171"/>
      <c r="NNG12" s="1171"/>
      <c r="NNH12" s="1171"/>
      <c r="NNI12" s="1171"/>
      <c r="NNJ12" s="1171"/>
      <c r="NNK12" s="1171"/>
      <c r="NNL12" s="1171"/>
      <c r="NNM12" s="1171"/>
      <c r="NNN12" s="1171"/>
      <c r="NNO12" s="1171"/>
      <c r="NNP12" s="1171"/>
      <c r="NNQ12" s="1171"/>
      <c r="NNR12" s="1171"/>
      <c r="NNS12" s="1171"/>
      <c r="NNT12" s="1171"/>
      <c r="NNU12" s="1171"/>
      <c r="NNV12" s="1171"/>
      <c r="NNW12" s="1171"/>
      <c r="NNX12" s="1171"/>
      <c r="NNY12" s="1171"/>
      <c r="NNZ12" s="1171"/>
      <c r="NOA12" s="1171"/>
      <c r="NOB12" s="1171"/>
      <c r="NOC12" s="1171"/>
      <c r="NOD12" s="1171"/>
      <c r="NOE12" s="1171"/>
      <c r="NOF12" s="1171"/>
      <c r="NOG12" s="1171"/>
      <c r="NOH12" s="1171"/>
      <c r="NOI12" s="1171"/>
      <c r="NOJ12" s="1171"/>
      <c r="NOK12" s="1171"/>
      <c r="NOL12" s="1171"/>
      <c r="NOM12" s="1171"/>
      <c r="NON12" s="1171"/>
      <c r="NOO12" s="1171"/>
      <c r="NOP12" s="1171"/>
      <c r="NOQ12" s="1171"/>
      <c r="NOR12" s="1171"/>
      <c r="NOS12" s="1171"/>
      <c r="NOT12" s="1171"/>
      <c r="NOU12" s="1171"/>
      <c r="NOV12" s="1171"/>
      <c r="NOW12" s="1171"/>
      <c r="NOX12" s="1171"/>
      <c r="NOY12" s="1171"/>
      <c r="NOZ12" s="1171"/>
      <c r="NPA12" s="1171"/>
      <c r="NPB12" s="1171"/>
      <c r="NPC12" s="1171"/>
      <c r="NPD12" s="1171"/>
      <c r="NPE12" s="1171"/>
      <c r="NPF12" s="1171"/>
      <c r="NPG12" s="1171"/>
      <c r="NPH12" s="1171"/>
      <c r="NPI12" s="1171"/>
      <c r="NPJ12" s="1171"/>
      <c r="NPK12" s="1171"/>
      <c r="NPL12" s="1171"/>
      <c r="NPM12" s="1171"/>
      <c r="NPN12" s="1171"/>
      <c r="NPO12" s="1171"/>
      <c r="NPP12" s="1171"/>
      <c r="NPQ12" s="1171"/>
      <c r="NPR12" s="1171"/>
      <c r="NPS12" s="1171"/>
      <c r="NPT12" s="1171"/>
      <c r="NPU12" s="1171"/>
      <c r="NPV12" s="1171"/>
      <c r="NPW12" s="1171"/>
      <c r="NPX12" s="1171"/>
      <c r="NPY12" s="1171"/>
      <c r="NPZ12" s="1171"/>
      <c r="NQA12" s="1171"/>
      <c r="NQB12" s="1171"/>
      <c r="NQC12" s="1171"/>
      <c r="NQD12" s="1171"/>
      <c r="NQE12" s="1171"/>
      <c r="NQF12" s="1171"/>
      <c r="NQG12" s="1171"/>
      <c r="NQH12" s="1171"/>
      <c r="NQI12" s="1171"/>
      <c r="NQJ12" s="1171"/>
      <c r="NQK12" s="1171"/>
      <c r="NQL12" s="1171"/>
      <c r="NQM12" s="1171"/>
      <c r="NQN12" s="1171"/>
      <c r="NQO12" s="1171"/>
      <c r="NQP12" s="1171"/>
      <c r="NQQ12" s="1171"/>
      <c r="NQR12" s="1171"/>
      <c r="NQS12" s="1171"/>
      <c r="NQT12" s="1171"/>
      <c r="NQU12" s="1171"/>
      <c r="NQV12" s="1171"/>
      <c r="NQW12" s="1171"/>
      <c r="NQX12" s="1171"/>
      <c r="NQY12" s="1171"/>
      <c r="NQZ12" s="1171"/>
      <c r="NRA12" s="1171"/>
      <c r="NRB12" s="1171"/>
      <c r="NRC12" s="1171"/>
      <c r="NRD12" s="1171"/>
      <c r="NRE12" s="1171"/>
      <c r="NRF12" s="1171"/>
      <c r="NRG12" s="1171"/>
      <c r="NRH12" s="1171"/>
      <c r="NRI12" s="1171"/>
      <c r="NRJ12" s="1171"/>
      <c r="NRK12" s="1171"/>
      <c r="NRL12" s="1171"/>
      <c r="NRM12" s="1171"/>
      <c r="NRN12" s="1171"/>
      <c r="NRO12" s="1171"/>
      <c r="NRP12" s="1171"/>
      <c r="NRQ12" s="1171"/>
      <c r="NRR12" s="1171"/>
      <c r="NRS12" s="1171"/>
      <c r="NRT12" s="1171"/>
      <c r="NRU12" s="1171"/>
      <c r="NRV12" s="1171"/>
      <c r="NRW12" s="1171"/>
      <c r="NRX12" s="1171"/>
      <c r="NRY12" s="1171"/>
      <c r="NRZ12" s="1171"/>
      <c r="NSA12" s="1171"/>
      <c r="NSB12" s="1171"/>
      <c r="NSC12" s="1171"/>
      <c r="NSD12" s="1171"/>
      <c r="NSE12" s="1171"/>
      <c r="NSF12" s="1171"/>
      <c r="NSG12" s="1171"/>
      <c r="NSH12" s="1171"/>
      <c r="NSI12" s="1171"/>
      <c r="NSJ12" s="1171"/>
      <c r="NSK12" s="1171"/>
      <c r="NSL12" s="1171"/>
      <c r="NSM12" s="1171"/>
      <c r="NSN12" s="1171"/>
      <c r="NSO12" s="1171"/>
      <c r="NSP12" s="1171"/>
      <c r="NSQ12" s="1171"/>
      <c r="NSR12" s="1171"/>
      <c r="NSS12" s="1171"/>
      <c r="NST12" s="1171"/>
      <c r="NSU12" s="1171"/>
      <c r="NSV12" s="1171"/>
      <c r="NSW12" s="1171"/>
      <c r="NSX12" s="1171"/>
      <c r="NSY12" s="1171"/>
      <c r="NSZ12" s="1171"/>
      <c r="NTA12" s="1171"/>
      <c r="NTB12" s="1171"/>
      <c r="NTC12" s="1171"/>
      <c r="NTD12" s="1171"/>
      <c r="NTE12" s="1171"/>
      <c r="NTF12" s="1171"/>
      <c r="NTG12" s="1171"/>
      <c r="NTH12" s="1171"/>
      <c r="NTI12" s="1171"/>
      <c r="NTJ12" s="1171"/>
      <c r="NTK12" s="1171"/>
      <c r="NTL12" s="1171"/>
      <c r="NTM12" s="1171"/>
      <c r="NTN12" s="1171"/>
      <c r="NTO12" s="1171"/>
      <c r="NTP12" s="1171"/>
      <c r="NTQ12" s="1171"/>
      <c r="NTR12" s="1171"/>
      <c r="NTS12" s="1171"/>
      <c r="NTT12" s="1171"/>
      <c r="NTU12" s="1171"/>
      <c r="NTV12" s="1171"/>
      <c r="NTW12" s="1171"/>
      <c r="NTX12" s="1171"/>
      <c r="NTY12" s="1171"/>
      <c r="NTZ12" s="1171"/>
      <c r="NUA12" s="1171"/>
      <c r="NUB12" s="1171"/>
      <c r="NUC12" s="1171"/>
      <c r="NUD12" s="1171"/>
      <c r="NUE12" s="1171"/>
      <c r="NUF12" s="1171"/>
      <c r="NUG12" s="1171"/>
      <c r="NUH12" s="1171"/>
      <c r="NUI12" s="1171"/>
      <c r="NUJ12" s="1171"/>
      <c r="NUK12" s="1171"/>
      <c r="NUL12" s="1171"/>
      <c r="NUM12" s="1171"/>
      <c r="NUN12" s="1171"/>
      <c r="NUO12" s="1171"/>
      <c r="NUP12" s="1171"/>
      <c r="NUQ12" s="1171"/>
      <c r="NUR12" s="1171"/>
      <c r="NUS12" s="1171"/>
      <c r="NUT12" s="1171"/>
      <c r="NUU12" s="1171"/>
      <c r="NUV12" s="1171"/>
      <c r="NUW12" s="1171"/>
      <c r="NUX12" s="1171"/>
      <c r="NUY12" s="1171"/>
      <c r="NUZ12" s="1171"/>
      <c r="NVA12" s="1171"/>
      <c r="NVB12" s="1171"/>
      <c r="NVC12" s="1171"/>
      <c r="NVD12" s="1171"/>
      <c r="NVE12" s="1171"/>
      <c r="NVF12" s="1171"/>
      <c r="NVG12" s="1171"/>
      <c r="NVH12" s="1171"/>
      <c r="NVI12" s="1171"/>
      <c r="NVJ12" s="1171"/>
      <c r="NVK12" s="1171"/>
      <c r="NVL12" s="1171"/>
      <c r="NVM12" s="1171"/>
      <c r="NVN12" s="1171"/>
      <c r="NVO12" s="1171"/>
      <c r="NVP12" s="1171"/>
      <c r="NVQ12" s="1171"/>
      <c r="NVR12" s="1171"/>
      <c r="NVS12" s="1171"/>
      <c r="NVT12" s="1171"/>
      <c r="NVU12" s="1171"/>
      <c r="NVV12" s="1171"/>
      <c r="NVW12" s="1171"/>
      <c r="NVX12" s="1171"/>
      <c r="NVY12" s="1171"/>
      <c r="NVZ12" s="1171"/>
      <c r="NWA12" s="1171"/>
      <c r="NWB12" s="1171"/>
      <c r="NWC12" s="1171"/>
      <c r="NWD12" s="1171"/>
      <c r="NWE12" s="1171"/>
      <c r="NWF12" s="1171"/>
      <c r="NWG12" s="1171"/>
      <c r="NWH12" s="1171"/>
      <c r="NWI12" s="1171"/>
      <c r="NWJ12" s="1171"/>
      <c r="NWK12" s="1171"/>
      <c r="NWL12" s="1171"/>
      <c r="NWM12" s="1171"/>
      <c r="NWN12" s="1171"/>
      <c r="NWO12" s="1171"/>
      <c r="NWP12" s="1171"/>
      <c r="NWQ12" s="1171"/>
      <c r="NWR12" s="1171"/>
      <c r="NWS12" s="1171"/>
      <c r="NWT12" s="1171"/>
      <c r="NWU12" s="1171"/>
      <c r="NWV12" s="1171"/>
      <c r="NWW12" s="1171"/>
      <c r="NWX12" s="1171"/>
      <c r="NWY12" s="1171"/>
      <c r="NWZ12" s="1171"/>
      <c r="NXA12" s="1171"/>
      <c r="NXB12" s="1171"/>
      <c r="NXC12" s="1171"/>
      <c r="NXD12" s="1171"/>
      <c r="NXE12" s="1171"/>
      <c r="NXF12" s="1171"/>
      <c r="NXG12" s="1171"/>
      <c r="NXH12" s="1171"/>
      <c r="NXI12" s="1171"/>
      <c r="NXJ12" s="1171"/>
      <c r="NXK12" s="1171"/>
      <c r="NXL12" s="1171"/>
      <c r="NXM12" s="1171"/>
      <c r="NXN12" s="1171"/>
      <c r="NXO12" s="1171"/>
      <c r="NXP12" s="1171"/>
      <c r="NXQ12" s="1171"/>
      <c r="NXR12" s="1171"/>
      <c r="NXS12" s="1171"/>
      <c r="NXT12" s="1171"/>
      <c r="NXU12" s="1171"/>
      <c r="NXV12" s="1171"/>
      <c r="NXW12" s="1171"/>
      <c r="NXX12" s="1171"/>
      <c r="NXY12" s="1171"/>
      <c r="NXZ12" s="1171"/>
      <c r="NYA12" s="1171"/>
      <c r="NYB12" s="1171"/>
      <c r="NYC12" s="1171"/>
      <c r="NYD12" s="1171"/>
      <c r="NYE12" s="1171"/>
      <c r="NYF12" s="1171"/>
      <c r="NYG12" s="1171"/>
      <c r="NYH12" s="1171"/>
      <c r="NYI12" s="1171"/>
      <c r="NYJ12" s="1171"/>
      <c r="NYK12" s="1171"/>
      <c r="NYL12" s="1171"/>
      <c r="NYM12" s="1171"/>
      <c r="NYN12" s="1171"/>
      <c r="NYO12" s="1171"/>
      <c r="NYP12" s="1171"/>
      <c r="NYQ12" s="1171"/>
      <c r="NYR12" s="1171"/>
      <c r="NYS12" s="1171"/>
      <c r="NYT12" s="1171"/>
      <c r="NYU12" s="1171"/>
      <c r="NYV12" s="1171"/>
      <c r="NYW12" s="1171"/>
      <c r="NYX12" s="1171"/>
      <c r="NYY12" s="1171"/>
      <c r="NYZ12" s="1171"/>
      <c r="NZA12" s="1171"/>
      <c r="NZB12" s="1171"/>
      <c r="NZC12" s="1171"/>
      <c r="NZD12" s="1171"/>
      <c r="NZE12" s="1171"/>
      <c r="NZF12" s="1171"/>
      <c r="NZG12" s="1171"/>
      <c r="NZH12" s="1171"/>
      <c r="NZI12" s="1171"/>
      <c r="NZJ12" s="1171"/>
      <c r="NZK12" s="1171"/>
      <c r="NZL12" s="1171"/>
      <c r="NZM12" s="1171"/>
      <c r="NZN12" s="1171"/>
      <c r="NZO12" s="1171"/>
      <c r="NZP12" s="1171"/>
      <c r="NZQ12" s="1171"/>
      <c r="NZR12" s="1171"/>
      <c r="NZS12" s="1171"/>
      <c r="NZT12" s="1171"/>
      <c r="NZU12" s="1171"/>
      <c r="NZV12" s="1171"/>
      <c r="NZW12" s="1171"/>
      <c r="NZX12" s="1171"/>
      <c r="NZY12" s="1171"/>
      <c r="NZZ12" s="1171"/>
      <c r="OAA12" s="1171"/>
      <c r="OAB12" s="1171"/>
      <c r="OAC12" s="1171"/>
      <c r="OAD12" s="1171"/>
      <c r="OAE12" s="1171"/>
      <c r="OAF12" s="1171"/>
      <c r="OAG12" s="1171"/>
      <c r="OAH12" s="1171"/>
      <c r="OAI12" s="1171"/>
      <c r="OAJ12" s="1171"/>
      <c r="OAK12" s="1171"/>
      <c r="OAL12" s="1171"/>
      <c r="OAM12" s="1171"/>
      <c r="OAN12" s="1171"/>
      <c r="OAO12" s="1171"/>
      <c r="OAP12" s="1171"/>
      <c r="OAQ12" s="1171"/>
      <c r="OAR12" s="1171"/>
      <c r="OAS12" s="1171"/>
      <c r="OAT12" s="1171"/>
      <c r="OAU12" s="1171"/>
      <c r="OAV12" s="1171"/>
      <c r="OAW12" s="1171"/>
      <c r="OAX12" s="1171"/>
      <c r="OAY12" s="1171"/>
      <c r="OAZ12" s="1171"/>
      <c r="OBA12" s="1171"/>
      <c r="OBB12" s="1171"/>
      <c r="OBC12" s="1171"/>
      <c r="OBD12" s="1171"/>
      <c r="OBE12" s="1171"/>
      <c r="OBF12" s="1171"/>
      <c r="OBG12" s="1171"/>
      <c r="OBH12" s="1171"/>
      <c r="OBI12" s="1171"/>
      <c r="OBJ12" s="1171"/>
      <c r="OBK12" s="1171"/>
      <c r="OBL12" s="1171"/>
      <c r="OBM12" s="1171"/>
      <c r="OBN12" s="1171"/>
      <c r="OBO12" s="1171"/>
      <c r="OBP12" s="1171"/>
      <c r="OBQ12" s="1171"/>
      <c r="OBR12" s="1171"/>
      <c r="OBS12" s="1171"/>
      <c r="OBT12" s="1171"/>
      <c r="OBU12" s="1171"/>
      <c r="OBV12" s="1171"/>
      <c r="OBW12" s="1171"/>
      <c r="OBX12" s="1171"/>
      <c r="OBY12" s="1171"/>
      <c r="OBZ12" s="1171"/>
      <c r="OCA12" s="1171"/>
      <c r="OCB12" s="1171"/>
      <c r="OCC12" s="1171"/>
      <c r="OCD12" s="1171"/>
      <c r="OCE12" s="1171"/>
      <c r="OCF12" s="1171"/>
      <c r="OCG12" s="1171"/>
      <c r="OCH12" s="1171"/>
      <c r="OCI12" s="1171"/>
      <c r="OCJ12" s="1171"/>
      <c r="OCK12" s="1171"/>
      <c r="OCL12" s="1171"/>
      <c r="OCM12" s="1171"/>
      <c r="OCN12" s="1171"/>
      <c r="OCO12" s="1171"/>
      <c r="OCP12" s="1171"/>
      <c r="OCQ12" s="1171"/>
      <c r="OCR12" s="1171"/>
      <c r="OCS12" s="1171"/>
      <c r="OCT12" s="1171"/>
      <c r="OCU12" s="1171"/>
      <c r="OCV12" s="1171"/>
      <c r="OCW12" s="1171"/>
      <c r="OCX12" s="1171"/>
      <c r="OCY12" s="1171"/>
      <c r="OCZ12" s="1171"/>
      <c r="ODA12" s="1171"/>
      <c r="ODB12" s="1171"/>
      <c r="ODC12" s="1171"/>
      <c r="ODD12" s="1171"/>
      <c r="ODE12" s="1171"/>
      <c r="ODF12" s="1171"/>
      <c r="ODG12" s="1171"/>
      <c r="ODH12" s="1171"/>
      <c r="ODI12" s="1171"/>
      <c r="ODJ12" s="1171"/>
      <c r="ODK12" s="1171"/>
      <c r="ODL12" s="1171"/>
      <c r="ODM12" s="1171"/>
      <c r="ODN12" s="1171"/>
      <c r="ODO12" s="1171"/>
      <c r="ODP12" s="1171"/>
      <c r="ODQ12" s="1171"/>
      <c r="ODR12" s="1171"/>
      <c r="ODS12" s="1171"/>
      <c r="ODT12" s="1171"/>
      <c r="ODU12" s="1171"/>
      <c r="ODV12" s="1171"/>
      <c r="ODW12" s="1171"/>
      <c r="ODX12" s="1171"/>
      <c r="ODY12" s="1171"/>
      <c r="ODZ12" s="1171"/>
      <c r="OEA12" s="1171"/>
      <c r="OEB12" s="1171"/>
      <c r="OEC12" s="1171"/>
      <c r="OED12" s="1171"/>
      <c r="OEE12" s="1171"/>
      <c r="OEF12" s="1171"/>
      <c r="OEG12" s="1171"/>
      <c r="OEH12" s="1171"/>
      <c r="OEI12" s="1171"/>
      <c r="OEJ12" s="1171"/>
      <c r="OEK12" s="1171"/>
      <c r="OEL12" s="1171"/>
      <c r="OEM12" s="1171"/>
      <c r="OEN12" s="1171"/>
      <c r="OEO12" s="1171"/>
      <c r="OEP12" s="1171"/>
      <c r="OEQ12" s="1171"/>
      <c r="OER12" s="1171"/>
      <c r="OES12" s="1171"/>
      <c r="OET12" s="1171"/>
      <c r="OEU12" s="1171"/>
      <c r="OEV12" s="1171"/>
      <c r="OEW12" s="1171"/>
      <c r="OEX12" s="1171"/>
      <c r="OEY12" s="1171"/>
      <c r="OEZ12" s="1171"/>
      <c r="OFA12" s="1171"/>
      <c r="OFB12" s="1171"/>
      <c r="OFC12" s="1171"/>
      <c r="OFD12" s="1171"/>
      <c r="OFE12" s="1171"/>
      <c r="OFF12" s="1171"/>
      <c r="OFG12" s="1171"/>
      <c r="OFH12" s="1171"/>
      <c r="OFI12" s="1171"/>
      <c r="OFJ12" s="1171"/>
      <c r="OFK12" s="1171"/>
      <c r="OFL12" s="1171"/>
      <c r="OFM12" s="1171"/>
      <c r="OFN12" s="1171"/>
      <c r="OFO12" s="1171"/>
      <c r="OFP12" s="1171"/>
      <c r="OFQ12" s="1171"/>
      <c r="OFR12" s="1171"/>
      <c r="OFS12" s="1171"/>
      <c r="OFT12" s="1171"/>
      <c r="OFU12" s="1171"/>
      <c r="OFV12" s="1171"/>
      <c r="OFW12" s="1171"/>
      <c r="OFX12" s="1171"/>
      <c r="OFY12" s="1171"/>
      <c r="OFZ12" s="1171"/>
      <c r="OGA12" s="1171"/>
      <c r="OGB12" s="1171"/>
      <c r="OGC12" s="1171"/>
      <c r="OGD12" s="1171"/>
      <c r="OGE12" s="1171"/>
      <c r="OGF12" s="1171"/>
      <c r="OGG12" s="1171"/>
      <c r="OGH12" s="1171"/>
      <c r="OGI12" s="1171"/>
      <c r="OGJ12" s="1171"/>
      <c r="OGK12" s="1171"/>
      <c r="OGL12" s="1171"/>
      <c r="OGM12" s="1171"/>
      <c r="OGN12" s="1171"/>
      <c r="OGO12" s="1171"/>
      <c r="OGP12" s="1171"/>
      <c r="OGQ12" s="1171"/>
      <c r="OGR12" s="1171"/>
      <c r="OGS12" s="1171"/>
      <c r="OGT12" s="1171"/>
      <c r="OGU12" s="1171"/>
      <c r="OGV12" s="1171"/>
      <c r="OGW12" s="1171"/>
      <c r="OGX12" s="1171"/>
      <c r="OGY12" s="1171"/>
      <c r="OGZ12" s="1171"/>
      <c r="OHA12" s="1171"/>
      <c r="OHB12" s="1171"/>
      <c r="OHC12" s="1171"/>
      <c r="OHD12" s="1171"/>
      <c r="OHE12" s="1171"/>
      <c r="OHF12" s="1171"/>
      <c r="OHG12" s="1171"/>
      <c r="OHH12" s="1171"/>
      <c r="OHI12" s="1171"/>
      <c r="OHJ12" s="1171"/>
      <c r="OHK12" s="1171"/>
      <c r="OHL12" s="1171"/>
      <c r="OHM12" s="1171"/>
      <c r="OHN12" s="1171"/>
      <c r="OHO12" s="1171"/>
      <c r="OHP12" s="1171"/>
      <c r="OHQ12" s="1171"/>
      <c r="OHR12" s="1171"/>
      <c r="OHS12" s="1171"/>
      <c r="OHT12" s="1171"/>
      <c r="OHU12" s="1171"/>
      <c r="OHV12" s="1171"/>
      <c r="OHW12" s="1171"/>
      <c r="OHX12" s="1171"/>
      <c r="OHY12" s="1171"/>
      <c r="OHZ12" s="1171"/>
      <c r="OIA12" s="1171"/>
      <c r="OIB12" s="1171"/>
      <c r="OIC12" s="1171"/>
      <c r="OID12" s="1171"/>
      <c r="OIE12" s="1171"/>
      <c r="OIF12" s="1171"/>
      <c r="OIG12" s="1171"/>
      <c r="OIH12" s="1171"/>
      <c r="OII12" s="1171"/>
      <c r="OIJ12" s="1171"/>
      <c r="OIK12" s="1171"/>
      <c r="OIL12" s="1171"/>
      <c r="OIM12" s="1171"/>
      <c r="OIN12" s="1171"/>
      <c r="OIO12" s="1171"/>
      <c r="OIP12" s="1171"/>
      <c r="OIQ12" s="1171"/>
      <c r="OIR12" s="1171"/>
      <c r="OIS12" s="1171"/>
      <c r="OIT12" s="1171"/>
      <c r="OIU12" s="1171"/>
      <c r="OIV12" s="1171"/>
      <c r="OIW12" s="1171"/>
      <c r="OIX12" s="1171"/>
      <c r="OIY12" s="1171"/>
      <c r="OIZ12" s="1171"/>
      <c r="OJA12" s="1171"/>
      <c r="OJB12" s="1171"/>
      <c r="OJC12" s="1171"/>
      <c r="OJD12" s="1171"/>
      <c r="OJE12" s="1171"/>
      <c r="OJF12" s="1171"/>
      <c r="OJG12" s="1171"/>
      <c r="OJH12" s="1171"/>
      <c r="OJI12" s="1171"/>
      <c r="OJJ12" s="1171"/>
      <c r="OJK12" s="1171"/>
      <c r="OJL12" s="1171"/>
      <c r="OJM12" s="1171"/>
      <c r="OJN12" s="1171"/>
      <c r="OJO12" s="1171"/>
      <c r="OJP12" s="1171"/>
      <c r="OJQ12" s="1171"/>
      <c r="OJR12" s="1171"/>
      <c r="OJS12" s="1171"/>
      <c r="OJT12" s="1171"/>
      <c r="OJU12" s="1171"/>
      <c r="OJV12" s="1171"/>
      <c r="OJW12" s="1171"/>
      <c r="OJX12" s="1171"/>
      <c r="OJY12" s="1171"/>
      <c r="OJZ12" s="1171"/>
      <c r="OKA12" s="1171"/>
      <c r="OKB12" s="1171"/>
      <c r="OKC12" s="1171"/>
      <c r="OKD12" s="1171"/>
      <c r="OKE12" s="1171"/>
      <c r="OKF12" s="1171"/>
      <c r="OKG12" s="1171"/>
      <c r="OKH12" s="1171"/>
      <c r="OKI12" s="1171"/>
      <c r="OKJ12" s="1171"/>
      <c r="OKK12" s="1171"/>
      <c r="OKL12" s="1171"/>
      <c r="OKM12" s="1171"/>
      <c r="OKN12" s="1171"/>
      <c r="OKO12" s="1171"/>
      <c r="OKP12" s="1171"/>
      <c r="OKQ12" s="1171"/>
      <c r="OKR12" s="1171"/>
      <c r="OKS12" s="1171"/>
      <c r="OKT12" s="1171"/>
      <c r="OKU12" s="1171"/>
      <c r="OKV12" s="1171"/>
      <c r="OKW12" s="1171"/>
      <c r="OKX12" s="1171"/>
      <c r="OKY12" s="1171"/>
      <c r="OKZ12" s="1171"/>
      <c r="OLA12" s="1171"/>
      <c r="OLB12" s="1171"/>
      <c r="OLC12" s="1171"/>
      <c r="OLD12" s="1171"/>
      <c r="OLE12" s="1171"/>
      <c r="OLF12" s="1171"/>
      <c r="OLG12" s="1171"/>
      <c r="OLH12" s="1171"/>
      <c r="OLI12" s="1171"/>
      <c r="OLJ12" s="1171"/>
      <c r="OLK12" s="1171"/>
      <c r="OLL12" s="1171"/>
      <c r="OLM12" s="1171"/>
      <c r="OLN12" s="1171"/>
      <c r="OLO12" s="1171"/>
      <c r="OLP12" s="1171"/>
      <c r="OLQ12" s="1171"/>
      <c r="OLR12" s="1171"/>
      <c r="OLS12" s="1171"/>
      <c r="OLT12" s="1171"/>
      <c r="OLU12" s="1171"/>
      <c r="OLV12" s="1171"/>
      <c r="OLW12" s="1171"/>
      <c r="OLX12" s="1171"/>
      <c r="OLY12" s="1171"/>
      <c r="OLZ12" s="1171"/>
      <c r="OMA12" s="1171"/>
      <c r="OMB12" s="1171"/>
      <c r="OMC12" s="1171"/>
      <c r="OMD12" s="1171"/>
      <c r="OME12" s="1171"/>
      <c r="OMF12" s="1171"/>
      <c r="OMG12" s="1171"/>
      <c r="OMH12" s="1171"/>
      <c r="OMI12" s="1171"/>
      <c r="OMJ12" s="1171"/>
      <c r="OMK12" s="1171"/>
      <c r="OML12" s="1171"/>
      <c r="OMM12" s="1171"/>
      <c r="OMN12" s="1171"/>
      <c r="OMO12" s="1171"/>
      <c r="OMP12" s="1171"/>
      <c r="OMQ12" s="1171"/>
      <c r="OMR12" s="1171"/>
      <c r="OMS12" s="1171"/>
      <c r="OMT12" s="1171"/>
      <c r="OMU12" s="1171"/>
      <c r="OMV12" s="1171"/>
      <c r="OMW12" s="1171"/>
      <c r="OMX12" s="1171"/>
      <c r="OMY12" s="1171"/>
      <c r="OMZ12" s="1171"/>
      <c r="ONA12" s="1171"/>
      <c r="ONB12" s="1171"/>
      <c r="ONC12" s="1171"/>
      <c r="OND12" s="1171"/>
      <c r="ONE12" s="1171"/>
      <c r="ONF12" s="1171"/>
      <c r="ONG12" s="1171"/>
      <c r="ONH12" s="1171"/>
      <c r="ONI12" s="1171"/>
      <c r="ONJ12" s="1171"/>
      <c r="ONK12" s="1171"/>
      <c r="ONL12" s="1171"/>
      <c r="ONM12" s="1171"/>
      <c r="ONN12" s="1171"/>
      <c r="ONO12" s="1171"/>
      <c r="ONP12" s="1171"/>
      <c r="ONQ12" s="1171"/>
      <c r="ONR12" s="1171"/>
      <c r="ONS12" s="1171"/>
      <c r="ONT12" s="1171"/>
      <c r="ONU12" s="1171"/>
      <c r="ONV12" s="1171"/>
      <c r="ONW12" s="1171"/>
      <c r="ONX12" s="1171"/>
      <c r="ONY12" s="1171"/>
      <c r="ONZ12" s="1171"/>
      <c r="OOA12" s="1171"/>
      <c r="OOB12" s="1171"/>
      <c r="OOC12" s="1171"/>
      <c r="OOD12" s="1171"/>
      <c r="OOE12" s="1171"/>
      <c r="OOF12" s="1171"/>
      <c r="OOG12" s="1171"/>
      <c r="OOH12" s="1171"/>
      <c r="OOI12" s="1171"/>
      <c r="OOJ12" s="1171"/>
      <c r="OOK12" s="1171"/>
      <c r="OOL12" s="1171"/>
      <c r="OOM12" s="1171"/>
      <c r="OON12" s="1171"/>
      <c r="OOO12" s="1171"/>
      <c r="OOP12" s="1171"/>
      <c r="OOQ12" s="1171"/>
      <c r="OOR12" s="1171"/>
      <c r="OOS12" s="1171"/>
      <c r="OOT12" s="1171"/>
      <c r="OOU12" s="1171"/>
      <c r="OOV12" s="1171"/>
      <c r="OOW12" s="1171"/>
      <c r="OOX12" s="1171"/>
      <c r="OOY12" s="1171"/>
      <c r="OOZ12" s="1171"/>
      <c r="OPA12" s="1171"/>
      <c r="OPB12" s="1171"/>
      <c r="OPC12" s="1171"/>
      <c r="OPD12" s="1171"/>
      <c r="OPE12" s="1171"/>
      <c r="OPF12" s="1171"/>
      <c r="OPG12" s="1171"/>
      <c r="OPH12" s="1171"/>
      <c r="OPI12" s="1171"/>
      <c r="OPJ12" s="1171"/>
      <c r="OPK12" s="1171"/>
      <c r="OPL12" s="1171"/>
      <c r="OPM12" s="1171"/>
      <c r="OPN12" s="1171"/>
      <c r="OPO12" s="1171"/>
      <c r="OPP12" s="1171"/>
      <c r="OPQ12" s="1171"/>
      <c r="OPR12" s="1171"/>
      <c r="OPS12" s="1171"/>
      <c r="OPT12" s="1171"/>
      <c r="OPU12" s="1171"/>
      <c r="OPV12" s="1171"/>
      <c r="OPW12" s="1171"/>
      <c r="OPX12" s="1171"/>
      <c r="OPY12" s="1171"/>
      <c r="OPZ12" s="1171"/>
      <c r="OQA12" s="1171"/>
      <c r="OQB12" s="1171"/>
      <c r="OQC12" s="1171"/>
      <c r="OQD12" s="1171"/>
      <c r="OQE12" s="1171"/>
      <c r="OQF12" s="1171"/>
      <c r="OQG12" s="1171"/>
      <c r="OQH12" s="1171"/>
      <c r="OQI12" s="1171"/>
      <c r="OQJ12" s="1171"/>
      <c r="OQK12" s="1171"/>
      <c r="OQL12" s="1171"/>
      <c r="OQM12" s="1171"/>
      <c r="OQN12" s="1171"/>
      <c r="OQO12" s="1171"/>
      <c r="OQP12" s="1171"/>
      <c r="OQQ12" s="1171"/>
      <c r="OQR12" s="1171"/>
      <c r="OQS12" s="1171"/>
      <c r="OQT12" s="1171"/>
      <c r="OQU12" s="1171"/>
      <c r="OQV12" s="1171"/>
      <c r="OQW12" s="1171"/>
      <c r="OQX12" s="1171"/>
      <c r="OQY12" s="1171"/>
      <c r="OQZ12" s="1171"/>
      <c r="ORA12" s="1171"/>
      <c r="ORB12" s="1171"/>
      <c r="ORC12" s="1171"/>
      <c r="ORD12" s="1171"/>
      <c r="ORE12" s="1171"/>
      <c r="ORF12" s="1171"/>
      <c r="ORG12" s="1171"/>
      <c r="ORH12" s="1171"/>
      <c r="ORI12" s="1171"/>
      <c r="ORJ12" s="1171"/>
      <c r="ORK12" s="1171"/>
      <c r="ORL12" s="1171"/>
      <c r="ORM12" s="1171"/>
      <c r="ORN12" s="1171"/>
      <c r="ORO12" s="1171"/>
      <c r="ORP12" s="1171"/>
      <c r="ORQ12" s="1171"/>
      <c r="ORR12" s="1171"/>
      <c r="ORS12" s="1171"/>
      <c r="ORT12" s="1171"/>
      <c r="ORU12" s="1171"/>
      <c r="ORV12" s="1171"/>
      <c r="ORW12" s="1171"/>
      <c r="ORX12" s="1171"/>
      <c r="ORY12" s="1171"/>
      <c r="ORZ12" s="1171"/>
      <c r="OSA12" s="1171"/>
      <c r="OSB12" s="1171"/>
      <c r="OSC12" s="1171"/>
      <c r="OSD12" s="1171"/>
      <c r="OSE12" s="1171"/>
      <c r="OSF12" s="1171"/>
      <c r="OSG12" s="1171"/>
      <c r="OSH12" s="1171"/>
      <c r="OSI12" s="1171"/>
      <c r="OSJ12" s="1171"/>
      <c r="OSK12" s="1171"/>
      <c r="OSL12" s="1171"/>
      <c r="OSM12" s="1171"/>
      <c r="OSN12" s="1171"/>
      <c r="OSO12" s="1171"/>
      <c r="OSP12" s="1171"/>
      <c r="OSQ12" s="1171"/>
      <c r="OSR12" s="1171"/>
      <c r="OSS12" s="1171"/>
      <c r="OST12" s="1171"/>
      <c r="OSU12" s="1171"/>
      <c r="OSV12" s="1171"/>
      <c r="OSW12" s="1171"/>
      <c r="OSX12" s="1171"/>
      <c r="OSY12" s="1171"/>
      <c r="OSZ12" s="1171"/>
      <c r="OTA12" s="1171"/>
      <c r="OTB12" s="1171"/>
      <c r="OTC12" s="1171"/>
      <c r="OTD12" s="1171"/>
      <c r="OTE12" s="1171"/>
      <c r="OTF12" s="1171"/>
      <c r="OTG12" s="1171"/>
      <c r="OTH12" s="1171"/>
      <c r="OTI12" s="1171"/>
      <c r="OTJ12" s="1171"/>
      <c r="OTK12" s="1171"/>
      <c r="OTL12" s="1171"/>
      <c r="OTM12" s="1171"/>
      <c r="OTN12" s="1171"/>
      <c r="OTO12" s="1171"/>
      <c r="OTP12" s="1171"/>
      <c r="OTQ12" s="1171"/>
      <c r="OTR12" s="1171"/>
      <c r="OTS12" s="1171"/>
      <c r="OTT12" s="1171"/>
      <c r="OTU12" s="1171"/>
      <c r="OTV12" s="1171"/>
      <c r="OTW12" s="1171"/>
      <c r="OTX12" s="1171"/>
      <c r="OTY12" s="1171"/>
      <c r="OTZ12" s="1171"/>
      <c r="OUA12" s="1171"/>
      <c r="OUB12" s="1171"/>
      <c r="OUC12" s="1171"/>
      <c r="OUD12" s="1171"/>
      <c r="OUE12" s="1171"/>
      <c r="OUF12" s="1171"/>
      <c r="OUG12" s="1171"/>
      <c r="OUH12" s="1171"/>
      <c r="OUI12" s="1171"/>
      <c r="OUJ12" s="1171"/>
      <c r="OUK12" s="1171"/>
      <c r="OUL12" s="1171"/>
      <c r="OUM12" s="1171"/>
      <c r="OUN12" s="1171"/>
      <c r="OUO12" s="1171"/>
      <c r="OUP12" s="1171"/>
      <c r="OUQ12" s="1171"/>
      <c r="OUR12" s="1171"/>
      <c r="OUS12" s="1171"/>
      <c r="OUT12" s="1171"/>
      <c r="OUU12" s="1171"/>
      <c r="OUV12" s="1171"/>
      <c r="OUW12" s="1171"/>
      <c r="OUX12" s="1171"/>
      <c r="OUY12" s="1171"/>
      <c r="OUZ12" s="1171"/>
      <c r="OVA12" s="1171"/>
      <c r="OVB12" s="1171"/>
      <c r="OVC12" s="1171"/>
      <c r="OVD12" s="1171"/>
      <c r="OVE12" s="1171"/>
      <c r="OVF12" s="1171"/>
      <c r="OVG12" s="1171"/>
      <c r="OVH12" s="1171"/>
      <c r="OVI12" s="1171"/>
      <c r="OVJ12" s="1171"/>
      <c r="OVK12" s="1171"/>
      <c r="OVL12" s="1171"/>
      <c r="OVM12" s="1171"/>
      <c r="OVN12" s="1171"/>
      <c r="OVO12" s="1171"/>
      <c r="OVP12" s="1171"/>
      <c r="OVQ12" s="1171"/>
      <c r="OVR12" s="1171"/>
      <c r="OVS12" s="1171"/>
      <c r="OVT12" s="1171"/>
      <c r="OVU12" s="1171"/>
      <c r="OVV12" s="1171"/>
      <c r="OVW12" s="1171"/>
      <c r="OVX12" s="1171"/>
      <c r="OVY12" s="1171"/>
      <c r="OVZ12" s="1171"/>
      <c r="OWA12" s="1171"/>
      <c r="OWB12" s="1171"/>
      <c r="OWC12" s="1171"/>
      <c r="OWD12" s="1171"/>
      <c r="OWE12" s="1171"/>
      <c r="OWF12" s="1171"/>
      <c r="OWG12" s="1171"/>
      <c r="OWH12" s="1171"/>
      <c r="OWI12" s="1171"/>
      <c r="OWJ12" s="1171"/>
      <c r="OWK12" s="1171"/>
      <c r="OWL12" s="1171"/>
      <c r="OWM12" s="1171"/>
      <c r="OWN12" s="1171"/>
      <c r="OWO12" s="1171"/>
      <c r="OWP12" s="1171"/>
      <c r="OWQ12" s="1171"/>
      <c r="OWR12" s="1171"/>
      <c r="OWS12" s="1171"/>
      <c r="OWT12" s="1171"/>
      <c r="OWU12" s="1171"/>
      <c r="OWV12" s="1171"/>
      <c r="OWW12" s="1171"/>
      <c r="OWX12" s="1171"/>
      <c r="OWY12" s="1171"/>
      <c r="OWZ12" s="1171"/>
      <c r="OXA12" s="1171"/>
      <c r="OXB12" s="1171"/>
      <c r="OXC12" s="1171"/>
      <c r="OXD12" s="1171"/>
      <c r="OXE12" s="1171"/>
      <c r="OXF12" s="1171"/>
      <c r="OXG12" s="1171"/>
      <c r="OXH12" s="1171"/>
      <c r="OXI12" s="1171"/>
      <c r="OXJ12" s="1171"/>
      <c r="OXK12" s="1171"/>
      <c r="OXL12" s="1171"/>
      <c r="OXM12" s="1171"/>
      <c r="OXN12" s="1171"/>
      <c r="OXO12" s="1171"/>
      <c r="OXP12" s="1171"/>
      <c r="OXQ12" s="1171"/>
      <c r="OXR12" s="1171"/>
      <c r="OXS12" s="1171"/>
      <c r="OXT12" s="1171"/>
      <c r="OXU12" s="1171"/>
      <c r="OXV12" s="1171"/>
      <c r="OXW12" s="1171"/>
      <c r="OXX12" s="1171"/>
      <c r="OXY12" s="1171"/>
      <c r="OXZ12" s="1171"/>
      <c r="OYA12" s="1171"/>
      <c r="OYB12" s="1171"/>
      <c r="OYC12" s="1171"/>
      <c r="OYD12" s="1171"/>
      <c r="OYE12" s="1171"/>
      <c r="OYF12" s="1171"/>
      <c r="OYG12" s="1171"/>
      <c r="OYH12" s="1171"/>
      <c r="OYI12" s="1171"/>
      <c r="OYJ12" s="1171"/>
      <c r="OYK12" s="1171"/>
      <c r="OYL12" s="1171"/>
      <c r="OYM12" s="1171"/>
      <c r="OYN12" s="1171"/>
      <c r="OYO12" s="1171"/>
      <c r="OYP12" s="1171"/>
      <c r="OYQ12" s="1171"/>
      <c r="OYR12" s="1171"/>
      <c r="OYS12" s="1171"/>
      <c r="OYT12" s="1171"/>
      <c r="OYU12" s="1171"/>
      <c r="OYV12" s="1171"/>
      <c r="OYW12" s="1171"/>
      <c r="OYX12" s="1171"/>
      <c r="OYY12" s="1171"/>
      <c r="OYZ12" s="1171"/>
      <c r="OZA12" s="1171"/>
      <c r="OZB12" s="1171"/>
      <c r="OZC12" s="1171"/>
      <c r="OZD12" s="1171"/>
      <c r="OZE12" s="1171"/>
      <c r="OZF12" s="1171"/>
      <c r="OZG12" s="1171"/>
      <c r="OZH12" s="1171"/>
      <c r="OZI12" s="1171"/>
      <c r="OZJ12" s="1171"/>
      <c r="OZK12" s="1171"/>
      <c r="OZL12" s="1171"/>
      <c r="OZM12" s="1171"/>
      <c r="OZN12" s="1171"/>
      <c r="OZO12" s="1171"/>
      <c r="OZP12" s="1171"/>
      <c r="OZQ12" s="1171"/>
      <c r="OZR12" s="1171"/>
      <c r="OZS12" s="1171"/>
      <c r="OZT12" s="1171"/>
      <c r="OZU12" s="1171"/>
      <c r="OZV12" s="1171"/>
      <c r="OZW12" s="1171"/>
      <c r="OZX12" s="1171"/>
      <c r="OZY12" s="1171"/>
      <c r="OZZ12" s="1171"/>
      <c r="PAA12" s="1171"/>
      <c r="PAB12" s="1171"/>
      <c r="PAC12" s="1171"/>
      <c r="PAD12" s="1171"/>
      <c r="PAE12" s="1171"/>
      <c r="PAF12" s="1171"/>
      <c r="PAG12" s="1171"/>
      <c r="PAH12" s="1171"/>
      <c r="PAI12" s="1171"/>
      <c r="PAJ12" s="1171"/>
      <c r="PAK12" s="1171"/>
      <c r="PAL12" s="1171"/>
      <c r="PAM12" s="1171"/>
      <c r="PAN12" s="1171"/>
      <c r="PAO12" s="1171"/>
      <c r="PAP12" s="1171"/>
      <c r="PAQ12" s="1171"/>
      <c r="PAR12" s="1171"/>
      <c r="PAS12" s="1171"/>
      <c r="PAT12" s="1171"/>
      <c r="PAU12" s="1171"/>
      <c r="PAV12" s="1171"/>
      <c r="PAW12" s="1171"/>
      <c r="PAX12" s="1171"/>
      <c r="PAY12" s="1171"/>
      <c r="PAZ12" s="1171"/>
      <c r="PBA12" s="1171"/>
      <c r="PBB12" s="1171"/>
      <c r="PBC12" s="1171"/>
      <c r="PBD12" s="1171"/>
      <c r="PBE12" s="1171"/>
      <c r="PBF12" s="1171"/>
      <c r="PBG12" s="1171"/>
      <c r="PBH12" s="1171"/>
      <c r="PBI12" s="1171"/>
      <c r="PBJ12" s="1171"/>
      <c r="PBK12" s="1171"/>
      <c r="PBL12" s="1171"/>
      <c r="PBM12" s="1171"/>
      <c r="PBN12" s="1171"/>
      <c r="PBO12" s="1171"/>
      <c r="PBP12" s="1171"/>
      <c r="PBQ12" s="1171"/>
      <c r="PBR12" s="1171"/>
      <c r="PBS12" s="1171"/>
      <c r="PBT12" s="1171"/>
      <c r="PBU12" s="1171"/>
      <c r="PBV12" s="1171"/>
      <c r="PBW12" s="1171"/>
      <c r="PBX12" s="1171"/>
      <c r="PBY12" s="1171"/>
      <c r="PBZ12" s="1171"/>
      <c r="PCA12" s="1171"/>
      <c r="PCB12" s="1171"/>
      <c r="PCC12" s="1171"/>
      <c r="PCD12" s="1171"/>
      <c r="PCE12" s="1171"/>
      <c r="PCF12" s="1171"/>
      <c r="PCG12" s="1171"/>
      <c r="PCH12" s="1171"/>
      <c r="PCI12" s="1171"/>
      <c r="PCJ12" s="1171"/>
      <c r="PCK12" s="1171"/>
      <c r="PCL12" s="1171"/>
      <c r="PCM12" s="1171"/>
      <c r="PCN12" s="1171"/>
      <c r="PCO12" s="1171"/>
      <c r="PCP12" s="1171"/>
      <c r="PCQ12" s="1171"/>
      <c r="PCR12" s="1171"/>
      <c r="PCS12" s="1171"/>
      <c r="PCT12" s="1171"/>
      <c r="PCU12" s="1171"/>
      <c r="PCV12" s="1171"/>
      <c r="PCW12" s="1171"/>
      <c r="PCX12" s="1171"/>
      <c r="PCY12" s="1171"/>
      <c r="PCZ12" s="1171"/>
      <c r="PDA12" s="1171"/>
      <c r="PDB12" s="1171"/>
      <c r="PDC12" s="1171"/>
      <c r="PDD12" s="1171"/>
      <c r="PDE12" s="1171"/>
      <c r="PDF12" s="1171"/>
      <c r="PDG12" s="1171"/>
      <c r="PDH12" s="1171"/>
      <c r="PDI12" s="1171"/>
      <c r="PDJ12" s="1171"/>
      <c r="PDK12" s="1171"/>
      <c r="PDL12" s="1171"/>
      <c r="PDM12" s="1171"/>
      <c r="PDN12" s="1171"/>
      <c r="PDO12" s="1171"/>
      <c r="PDP12" s="1171"/>
      <c r="PDQ12" s="1171"/>
      <c r="PDR12" s="1171"/>
      <c r="PDS12" s="1171"/>
      <c r="PDT12" s="1171"/>
      <c r="PDU12" s="1171"/>
      <c r="PDV12" s="1171"/>
      <c r="PDW12" s="1171"/>
      <c r="PDX12" s="1171"/>
      <c r="PDY12" s="1171"/>
      <c r="PDZ12" s="1171"/>
      <c r="PEA12" s="1171"/>
      <c r="PEB12" s="1171"/>
      <c r="PEC12" s="1171"/>
      <c r="PED12" s="1171"/>
      <c r="PEE12" s="1171"/>
      <c r="PEF12" s="1171"/>
      <c r="PEG12" s="1171"/>
      <c r="PEH12" s="1171"/>
      <c r="PEI12" s="1171"/>
      <c r="PEJ12" s="1171"/>
      <c r="PEK12" s="1171"/>
      <c r="PEL12" s="1171"/>
      <c r="PEM12" s="1171"/>
      <c r="PEN12" s="1171"/>
      <c r="PEO12" s="1171"/>
      <c r="PEP12" s="1171"/>
      <c r="PEQ12" s="1171"/>
      <c r="PER12" s="1171"/>
      <c r="PES12" s="1171"/>
      <c r="PET12" s="1171"/>
      <c r="PEU12" s="1171"/>
      <c r="PEV12" s="1171"/>
      <c r="PEW12" s="1171"/>
      <c r="PEX12" s="1171"/>
      <c r="PEY12" s="1171"/>
      <c r="PEZ12" s="1171"/>
      <c r="PFA12" s="1171"/>
      <c r="PFB12" s="1171"/>
      <c r="PFC12" s="1171"/>
      <c r="PFD12" s="1171"/>
      <c r="PFE12" s="1171"/>
      <c r="PFF12" s="1171"/>
      <c r="PFG12" s="1171"/>
      <c r="PFH12" s="1171"/>
      <c r="PFI12" s="1171"/>
      <c r="PFJ12" s="1171"/>
      <c r="PFK12" s="1171"/>
      <c r="PFL12" s="1171"/>
      <c r="PFM12" s="1171"/>
      <c r="PFN12" s="1171"/>
      <c r="PFO12" s="1171"/>
      <c r="PFP12" s="1171"/>
      <c r="PFQ12" s="1171"/>
      <c r="PFR12" s="1171"/>
      <c r="PFS12" s="1171"/>
      <c r="PFT12" s="1171"/>
      <c r="PFU12" s="1171"/>
      <c r="PFV12" s="1171"/>
      <c r="PFW12" s="1171"/>
      <c r="PFX12" s="1171"/>
      <c r="PFY12" s="1171"/>
      <c r="PFZ12" s="1171"/>
      <c r="PGA12" s="1171"/>
      <c r="PGB12" s="1171"/>
      <c r="PGC12" s="1171"/>
      <c r="PGD12" s="1171"/>
      <c r="PGE12" s="1171"/>
      <c r="PGF12" s="1171"/>
      <c r="PGG12" s="1171"/>
      <c r="PGH12" s="1171"/>
      <c r="PGI12" s="1171"/>
      <c r="PGJ12" s="1171"/>
      <c r="PGK12" s="1171"/>
      <c r="PGL12" s="1171"/>
      <c r="PGM12" s="1171"/>
      <c r="PGN12" s="1171"/>
      <c r="PGO12" s="1171"/>
      <c r="PGP12" s="1171"/>
      <c r="PGQ12" s="1171"/>
      <c r="PGR12" s="1171"/>
      <c r="PGS12" s="1171"/>
      <c r="PGT12" s="1171"/>
      <c r="PGU12" s="1171"/>
      <c r="PGV12" s="1171"/>
      <c r="PGW12" s="1171"/>
      <c r="PGX12" s="1171"/>
      <c r="PGY12" s="1171"/>
      <c r="PGZ12" s="1171"/>
      <c r="PHA12" s="1171"/>
      <c r="PHB12" s="1171"/>
      <c r="PHC12" s="1171"/>
      <c r="PHD12" s="1171"/>
      <c r="PHE12" s="1171"/>
      <c r="PHF12" s="1171"/>
      <c r="PHG12" s="1171"/>
      <c r="PHH12" s="1171"/>
      <c r="PHI12" s="1171"/>
      <c r="PHJ12" s="1171"/>
      <c r="PHK12" s="1171"/>
      <c r="PHL12" s="1171"/>
      <c r="PHM12" s="1171"/>
      <c r="PHN12" s="1171"/>
      <c r="PHO12" s="1171"/>
      <c r="PHP12" s="1171"/>
      <c r="PHQ12" s="1171"/>
      <c r="PHR12" s="1171"/>
      <c r="PHS12" s="1171"/>
      <c r="PHT12" s="1171"/>
      <c r="PHU12" s="1171"/>
      <c r="PHV12" s="1171"/>
      <c r="PHW12" s="1171"/>
      <c r="PHX12" s="1171"/>
      <c r="PHY12" s="1171"/>
      <c r="PHZ12" s="1171"/>
      <c r="PIA12" s="1171"/>
      <c r="PIB12" s="1171"/>
      <c r="PIC12" s="1171"/>
      <c r="PID12" s="1171"/>
      <c r="PIE12" s="1171"/>
      <c r="PIF12" s="1171"/>
      <c r="PIG12" s="1171"/>
      <c r="PIH12" s="1171"/>
      <c r="PII12" s="1171"/>
      <c r="PIJ12" s="1171"/>
      <c r="PIK12" s="1171"/>
      <c r="PIL12" s="1171"/>
      <c r="PIM12" s="1171"/>
      <c r="PIN12" s="1171"/>
      <c r="PIO12" s="1171"/>
      <c r="PIP12" s="1171"/>
      <c r="PIQ12" s="1171"/>
      <c r="PIR12" s="1171"/>
      <c r="PIS12" s="1171"/>
      <c r="PIT12" s="1171"/>
      <c r="PIU12" s="1171"/>
      <c r="PIV12" s="1171"/>
      <c r="PIW12" s="1171"/>
      <c r="PIX12" s="1171"/>
      <c r="PIY12" s="1171"/>
      <c r="PIZ12" s="1171"/>
      <c r="PJA12" s="1171"/>
      <c r="PJB12" s="1171"/>
      <c r="PJC12" s="1171"/>
      <c r="PJD12" s="1171"/>
      <c r="PJE12" s="1171"/>
      <c r="PJF12" s="1171"/>
      <c r="PJG12" s="1171"/>
      <c r="PJH12" s="1171"/>
      <c r="PJI12" s="1171"/>
      <c r="PJJ12" s="1171"/>
      <c r="PJK12" s="1171"/>
      <c r="PJL12" s="1171"/>
      <c r="PJM12" s="1171"/>
      <c r="PJN12" s="1171"/>
      <c r="PJO12" s="1171"/>
      <c r="PJP12" s="1171"/>
      <c r="PJQ12" s="1171"/>
      <c r="PJR12" s="1171"/>
      <c r="PJS12" s="1171"/>
      <c r="PJT12" s="1171"/>
      <c r="PJU12" s="1171"/>
      <c r="PJV12" s="1171"/>
      <c r="PJW12" s="1171"/>
      <c r="PJX12" s="1171"/>
      <c r="PJY12" s="1171"/>
      <c r="PJZ12" s="1171"/>
      <c r="PKA12" s="1171"/>
      <c r="PKB12" s="1171"/>
      <c r="PKC12" s="1171"/>
      <c r="PKD12" s="1171"/>
      <c r="PKE12" s="1171"/>
      <c r="PKF12" s="1171"/>
      <c r="PKG12" s="1171"/>
      <c r="PKH12" s="1171"/>
      <c r="PKI12" s="1171"/>
      <c r="PKJ12" s="1171"/>
      <c r="PKK12" s="1171"/>
      <c r="PKL12" s="1171"/>
      <c r="PKM12" s="1171"/>
      <c r="PKN12" s="1171"/>
      <c r="PKO12" s="1171"/>
      <c r="PKP12" s="1171"/>
      <c r="PKQ12" s="1171"/>
      <c r="PKR12" s="1171"/>
      <c r="PKS12" s="1171"/>
      <c r="PKT12" s="1171"/>
      <c r="PKU12" s="1171"/>
      <c r="PKV12" s="1171"/>
      <c r="PKW12" s="1171"/>
      <c r="PKX12" s="1171"/>
      <c r="PKY12" s="1171"/>
      <c r="PKZ12" s="1171"/>
      <c r="PLA12" s="1171"/>
      <c r="PLB12" s="1171"/>
      <c r="PLC12" s="1171"/>
      <c r="PLD12" s="1171"/>
      <c r="PLE12" s="1171"/>
      <c r="PLF12" s="1171"/>
      <c r="PLG12" s="1171"/>
      <c r="PLH12" s="1171"/>
      <c r="PLI12" s="1171"/>
      <c r="PLJ12" s="1171"/>
      <c r="PLK12" s="1171"/>
      <c r="PLL12" s="1171"/>
      <c r="PLM12" s="1171"/>
      <c r="PLN12" s="1171"/>
      <c r="PLO12" s="1171"/>
      <c r="PLP12" s="1171"/>
      <c r="PLQ12" s="1171"/>
      <c r="PLR12" s="1171"/>
      <c r="PLS12" s="1171"/>
      <c r="PLT12" s="1171"/>
      <c r="PLU12" s="1171"/>
      <c r="PLV12" s="1171"/>
      <c r="PLW12" s="1171"/>
      <c r="PLX12" s="1171"/>
      <c r="PLY12" s="1171"/>
      <c r="PLZ12" s="1171"/>
      <c r="PMA12" s="1171"/>
      <c r="PMB12" s="1171"/>
      <c r="PMC12" s="1171"/>
      <c r="PMD12" s="1171"/>
      <c r="PME12" s="1171"/>
      <c r="PMF12" s="1171"/>
      <c r="PMG12" s="1171"/>
      <c r="PMH12" s="1171"/>
      <c r="PMI12" s="1171"/>
      <c r="PMJ12" s="1171"/>
      <c r="PMK12" s="1171"/>
      <c r="PML12" s="1171"/>
      <c r="PMM12" s="1171"/>
      <c r="PMN12" s="1171"/>
      <c r="PMO12" s="1171"/>
      <c r="PMP12" s="1171"/>
      <c r="PMQ12" s="1171"/>
      <c r="PMR12" s="1171"/>
      <c r="PMS12" s="1171"/>
      <c r="PMT12" s="1171"/>
      <c r="PMU12" s="1171"/>
      <c r="PMV12" s="1171"/>
      <c r="PMW12" s="1171"/>
      <c r="PMX12" s="1171"/>
      <c r="PMY12" s="1171"/>
      <c r="PMZ12" s="1171"/>
      <c r="PNA12" s="1171"/>
      <c r="PNB12" s="1171"/>
      <c r="PNC12" s="1171"/>
      <c r="PND12" s="1171"/>
      <c r="PNE12" s="1171"/>
      <c r="PNF12" s="1171"/>
      <c r="PNG12" s="1171"/>
      <c r="PNH12" s="1171"/>
      <c r="PNI12" s="1171"/>
      <c r="PNJ12" s="1171"/>
      <c r="PNK12" s="1171"/>
      <c r="PNL12" s="1171"/>
      <c r="PNM12" s="1171"/>
      <c r="PNN12" s="1171"/>
      <c r="PNO12" s="1171"/>
      <c r="PNP12" s="1171"/>
      <c r="PNQ12" s="1171"/>
      <c r="PNR12" s="1171"/>
      <c r="PNS12" s="1171"/>
      <c r="PNT12" s="1171"/>
      <c r="PNU12" s="1171"/>
      <c r="PNV12" s="1171"/>
      <c r="PNW12" s="1171"/>
      <c r="PNX12" s="1171"/>
      <c r="PNY12" s="1171"/>
      <c r="PNZ12" s="1171"/>
      <c r="POA12" s="1171"/>
      <c r="POB12" s="1171"/>
      <c r="POC12" s="1171"/>
      <c r="POD12" s="1171"/>
      <c r="POE12" s="1171"/>
      <c r="POF12" s="1171"/>
      <c r="POG12" s="1171"/>
      <c r="POH12" s="1171"/>
      <c r="POI12" s="1171"/>
      <c r="POJ12" s="1171"/>
      <c r="POK12" s="1171"/>
      <c r="POL12" s="1171"/>
      <c r="POM12" s="1171"/>
      <c r="PON12" s="1171"/>
      <c r="POO12" s="1171"/>
      <c r="POP12" s="1171"/>
      <c r="POQ12" s="1171"/>
      <c r="POR12" s="1171"/>
      <c r="POS12" s="1171"/>
      <c r="POT12" s="1171"/>
      <c r="POU12" s="1171"/>
      <c r="POV12" s="1171"/>
      <c r="POW12" s="1171"/>
      <c r="POX12" s="1171"/>
      <c r="POY12" s="1171"/>
      <c r="POZ12" s="1171"/>
      <c r="PPA12" s="1171"/>
      <c r="PPB12" s="1171"/>
      <c r="PPC12" s="1171"/>
      <c r="PPD12" s="1171"/>
      <c r="PPE12" s="1171"/>
      <c r="PPF12" s="1171"/>
      <c r="PPG12" s="1171"/>
      <c r="PPH12" s="1171"/>
      <c r="PPI12" s="1171"/>
      <c r="PPJ12" s="1171"/>
      <c r="PPK12" s="1171"/>
      <c r="PPL12" s="1171"/>
      <c r="PPM12" s="1171"/>
      <c r="PPN12" s="1171"/>
      <c r="PPO12" s="1171"/>
      <c r="PPP12" s="1171"/>
      <c r="PPQ12" s="1171"/>
      <c r="PPR12" s="1171"/>
      <c r="PPS12" s="1171"/>
      <c r="PPT12" s="1171"/>
      <c r="PPU12" s="1171"/>
      <c r="PPV12" s="1171"/>
      <c r="PPW12" s="1171"/>
      <c r="PPX12" s="1171"/>
      <c r="PPY12" s="1171"/>
      <c r="PPZ12" s="1171"/>
      <c r="PQA12" s="1171"/>
      <c r="PQB12" s="1171"/>
      <c r="PQC12" s="1171"/>
      <c r="PQD12" s="1171"/>
      <c r="PQE12" s="1171"/>
      <c r="PQF12" s="1171"/>
      <c r="PQG12" s="1171"/>
      <c r="PQH12" s="1171"/>
      <c r="PQI12" s="1171"/>
      <c r="PQJ12" s="1171"/>
      <c r="PQK12" s="1171"/>
      <c r="PQL12" s="1171"/>
      <c r="PQM12" s="1171"/>
      <c r="PQN12" s="1171"/>
      <c r="PQO12" s="1171"/>
      <c r="PQP12" s="1171"/>
      <c r="PQQ12" s="1171"/>
      <c r="PQR12" s="1171"/>
      <c r="PQS12" s="1171"/>
      <c r="PQT12" s="1171"/>
      <c r="PQU12" s="1171"/>
      <c r="PQV12" s="1171"/>
      <c r="PQW12" s="1171"/>
      <c r="PQX12" s="1171"/>
      <c r="PQY12" s="1171"/>
      <c r="PQZ12" s="1171"/>
      <c r="PRA12" s="1171"/>
      <c r="PRB12" s="1171"/>
      <c r="PRC12" s="1171"/>
      <c r="PRD12" s="1171"/>
      <c r="PRE12" s="1171"/>
      <c r="PRF12" s="1171"/>
      <c r="PRG12" s="1171"/>
      <c r="PRH12" s="1171"/>
      <c r="PRI12" s="1171"/>
      <c r="PRJ12" s="1171"/>
      <c r="PRK12" s="1171"/>
      <c r="PRL12" s="1171"/>
      <c r="PRM12" s="1171"/>
      <c r="PRN12" s="1171"/>
      <c r="PRO12" s="1171"/>
      <c r="PRP12" s="1171"/>
      <c r="PRQ12" s="1171"/>
      <c r="PRR12" s="1171"/>
      <c r="PRS12" s="1171"/>
      <c r="PRT12" s="1171"/>
      <c r="PRU12" s="1171"/>
      <c r="PRV12" s="1171"/>
      <c r="PRW12" s="1171"/>
      <c r="PRX12" s="1171"/>
      <c r="PRY12" s="1171"/>
      <c r="PRZ12" s="1171"/>
      <c r="PSA12" s="1171"/>
      <c r="PSB12" s="1171"/>
      <c r="PSC12" s="1171"/>
      <c r="PSD12" s="1171"/>
      <c r="PSE12" s="1171"/>
      <c r="PSF12" s="1171"/>
      <c r="PSG12" s="1171"/>
      <c r="PSH12" s="1171"/>
      <c r="PSI12" s="1171"/>
      <c r="PSJ12" s="1171"/>
      <c r="PSK12" s="1171"/>
      <c r="PSL12" s="1171"/>
      <c r="PSM12" s="1171"/>
      <c r="PSN12" s="1171"/>
      <c r="PSO12" s="1171"/>
      <c r="PSP12" s="1171"/>
      <c r="PSQ12" s="1171"/>
      <c r="PSR12" s="1171"/>
      <c r="PSS12" s="1171"/>
      <c r="PST12" s="1171"/>
      <c r="PSU12" s="1171"/>
      <c r="PSV12" s="1171"/>
      <c r="PSW12" s="1171"/>
      <c r="PSX12" s="1171"/>
      <c r="PSY12" s="1171"/>
      <c r="PSZ12" s="1171"/>
      <c r="PTA12" s="1171"/>
      <c r="PTB12" s="1171"/>
      <c r="PTC12" s="1171"/>
      <c r="PTD12" s="1171"/>
      <c r="PTE12" s="1171"/>
      <c r="PTF12" s="1171"/>
      <c r="PTG12" s="1171"/>
      <c r="PTH12" s="1171"/>
      <c r="PTI12" s="1171"/>
      <c r="PTJ12" s="1171"/>
      <c r="PTK12" s="1171"/>
      <c r="PTL12" s="1171"/>
      <c r="PTM12" s="1171"/>
      <c r="PTN12" s="1171"/>
      <c r="PTO12" s="1171"/>
      <c r="PTP12" s="1171"/>
      <c r="PTQ12" s="1171"/>
      <c r="PTR12" s="1171"/>
      <c r="PTS12" s="1171"/>
      <c r="PTT12" s="1171"/>
      <c r="PTU12" s="1171"/>
      <c r="PTV12" s="1171"/>
      <c r="PTW12" s="1171"/>
      <c r="PTX12" s="1171"/>
      <c r="PTY12" s="1171"/>
      <c r="PTZ12" s="1171"/>
      <c r="PUA12" s="1171"/>
      <c r="PUB12" s="1171"/>
      <c r="PUC12" s="1171"/>
      <c r="PUD12" s="1171"/>
      <c r="PUE12" s="1171"/>
      <c r="PUF12" s="1171"/>
      <c r="PUG12" s="1171"/>
      <c r="PUH12" s="1171"/>
      <c r="PUI12" s="1171"/>
      <c r="PUJ12" s="1171"/>
      <c r="PUK12" s="1171"/>
      <c r="PUL12" s="1171"/>
      <c r="PUM12" s="1171"/>
      <c r="PUN12" s="1171"/>
      <c r="PUO12" s="1171"/>
      <c r="PUP12" s="1171"/>
      <c r="PUQ12" s="1171"/>
      <c r="PUR12" s="1171"/>
      <c r="PUS12" s="1171"/>
      <c r="PUT12" s="1171"/>
      <c r="PUU12" s="1171"/>
      <c r="PUV12" s="1171"/>
      <c r="PUW12" s="1171"/>
      <c r="PUX12" s="1171"/>
      <c r="PUY12" s="1171"/>
      <c r="PUZ12" s="1171"/>
      <c r="PVA12" s="1171"/>
      <c r="PVB12" s="1171"/>
      <c r="PVC12" s="1171"/>
      <c r="PVD12" s="1171"/>
      <c r="PVE12" s="1171"/>
      <c r="PVF12" s="1171"/>
      <c r="PVG12" s="1171"/>
      <c r="PVH12" s="1171"/>
      <c r="PVI12" s="1171"/>
      <c r="PVJ12" s="1171"/>
      <c r="PVK12" s="1171"/>
      <c r="PVL12" s="1171"/>
      <c r="PVM12" s="1171"/>
      <c r="PVN12" s="1171"/>
      <c r="PVO12" s="1171"/>
      <c r="PVP12" s="1171"/>
      <c r="PVQ12" s="1171"/>
      <c r="PVR12" s="1171"/>
      <c r="PVS12" s="1171"/>
      <c r="PVT12" s="1171"/>
      <c r="PVU12" s="1171"/>
      <c r="PVV12" s="1171"/>
      <c r="PVW12" s="1171"/>
      <c r="PVX12" s="1171"/>
      <c r="PVY12" s="1171"/>
      <c r="PVZ12" s="1171"/>
      <c r="PWA12" s="1171"/>
      <c r="PWB12" s="1171"/>
      <c r="PWC12" s="1171"/>
      <c r="PWD12" s="1171"/>
      <c r="PWE12" s="1171"/>
      <c r="PWF12" s="1171"/>
      <c r="PWG12" s="1171"/>
      <c r="PWH12" s="1171"/>
      <c r="PWI12" s="1171"/>
      <c r="PWJ12" s="1171"/>
      <c r="PWK12" s="1171"/>
      <c r="PWL12" s="1171"/>
      <c r="PWM12" s="1171"/>
      <c r="PWN12" s="1171"/>
      <c r="PWO12" s="1171"/>
      <c r="PWP12" s="1171"/>
      <c r="PWQ12" s="1171"/>
      <c r="PWR12" s="1171"/>
      <c r="PWS12" s="1171"/>
      <c r="PWT12" s="1171"/>
      <c r="PWU12" s="1171"/>
      <c r="PWV12" s="1171"/>
      <c r="PWW12" s="1171"/>
      <c r="PWX12" s="1171"/>
      <c r="PWY12" s="1171"/>
      <c r="PWZ12" s="1171"/>
      <c r="PXA12" s="1171"/>
      <c r="PXB12" s="1171"/>
      <c r="PXC12" s="1171"/>
      <c r="PXD12" s="1171"/>
      <c r="PXE12" s="1171"/>
      <c r="PXF12" s="1171"/>
      <c r="PXG12" s="1171"/>
      <c r="PXH12" s="1171"/>
      <c r="PXI12" s="1171"/>
      <c r="PXJ12" s="1171"/>
      <c r="PXK12" s="1171"/>
      <c r="PXL12" s="1171"/>
      <c r="PXM12" s="1171"/>
      <c r="PXN12" s="1171"/>
      <c r="PXO12" s="1171"/>
      <c r="PXP12" s="1171"/>
      <c r="PXQ12" s="1171"/>
      <c r="PXR12" s="1171"/>
      <c r="PXS12" s="1171"/>
      <c r="PXT12" s="1171"/>
      <c r="PXU12" s="1171"/>
      <c r="PXV12" s="1171"/>
      <c r="PXW12" s="1171"/>
      <c r="PXX12" s="1171"/>
      <c r="PXY12" s="1171"/>
      <c r="PXZ12" s="1171"/>
      <c r="PYA12" s="1171"/>
      <c r="PYB12" s="1171"/>
      <c r="PYC12" s="1171"/>
      <c r="PYD12" s="1171"/>
      <c r="PYE12" s="1171"/>
      <c r="PYF12" s="1171"/>
      <c r="PYG12" s="1171"/>
      <c r="PYH12" s="1171"/>
      <c r="PYI12" s="1171"/>
      <c r="PYJ12" s="1171"/>
      <c r="PYK12" s="1171"/>
      <c r="PYL12" s="1171"/>
      <c r="PYM12" s="1171"/>
      <c r="PYN12" s="1171"/>
      <c r="PYO12" s="1171"/>
      <c r="PYP12" s="1171"/>
      <c r="PYQ12" s="1171"/>
      <c r="PYR12" s="1171"/>
      <c r="PYS12" s="1171"/>
      <c r="PYT12" s="1171"/>
      <c r="PYU12" s="1171"/>
      <c r="PYV12" s="1171"/>
      <c r="PYW12" s="1171"/>
      <c r="PYX12" s="1171"/>
      <c r="PYY12" s="1171"/>
      <c r="PYZ12" s="1171"/>
      <c r="PZA12" s="1171"/>
      <c r="PZB12" s="1171"/>
      <c r="PZC12" s="1171"/>
      <c r="PZD12" s="1171"/>
      <c r="PZE12" s="1171"/>
      <c r="PZF12" s="1171"/>
      <c r="PZG12" s="1171"/>
      <c r="PZH12" s="1171"/>
      <c r="PZI12" s="1171"/>
      <c r="PZJ12" s="1171"/>
      <c r="PZK12" s="1171"/>
      <c r="PZL12" s="1171"/>
      <c r="PZM12" s="1171"/>
      <c r="PZN12" s="1171"/>
      <c r="PZO12" s="1171"/>
      <c r="PZP12" s="1171"/>
      <c r="PZQ12" s="1171"/>
      <c r="PZR12" s="1171"/>
      <c r="PZS12" s="1171"/>
      <c r="PZT12" s="1171"/>
      <c r="PZU12" s="1171"/>
      <c r="PZV12" s="1171"/>
      <c r="PZW12" s="1171"/>
      <c r="PZX12" s="1171"/>
      <c r="PZY12" s="1171"/>
      <c r="PZZ12" s="1171"/>
      <c r="QAA12" s="1171"/>
      <c r="QAB12" s="1171"/>
      <c r="QAC12" s="1171"/>
      <c r="QAD12" s="1171"/>
      <c r="QAE12" s="1171"/>
      <c r="QAF12" s="1171"/>
      <c r="QAG12" s="1171"/>
      <c r="QAH12" s="1171"/>
      <c r="QAI12" s="1171"/>
      <c r="QAJ12" s="1171"/>
      <c r="QAK12" s="1171"/>
      <c r="QAL12" s="1171"/>
      <c r="QAM12" s="1171"/>
      <c r="QAN12" s="1171"/>
      <c r="QAO12" s="1171"/>
      <c r="QAP12" s="1171"/>
      <c r="QAQ12" s="1171"/>
      <c r="QAR12" s="1171"/>
      <c r="QAS12" s="1171"/>
      <c r="QAT12" s="1171"/>
      <c r="QAU12" s="1171"/>
      <c r="QAV12" s="1171"/>
      <c r="QAW12" s="1171"/>
      <c r="QAX12" s="1171"/>
      <c r="QAY12" s="1171"/>
      <c r="QAZ12" s="1171"/>
      <c r="QBA12" s="1171"/>
      <c r="QBB12" s="1171"/>
      <c r="QBC12" s="1171"/>
      <c r="QBD12" s="1171"/>
      <c r="QBE12" s="1171"/>
      <c r="QBF12" s="1171"/>
      <c r="QBG12" s="1171"/>
      <c r="QBH12" s="1171"/>
      <c r="QBI12" s="1171"/>
      <c r="QBJ12" s="1171"/>
      <c r="QBK12" s="1171"/>
      <c r="QBL12" s="1171"/>
      <c r="QBM12" s="1171"/>
      <c r="QBN12" s="1171"/>
      <c r="QBO12" s="1171"/>
      <c r="QBP12" s="1171"/>
      <c r="QBQ12" s="1171"/>
      <c r="QBR12" s="1171"/>
      <c r="QBS12" s="1171"/>
      <c r="QBT12" s="1171"/>
      <c r="QBU12" s="1171"/>
      <c r="QBV12" s="1171"/>
      <c r="QBW12" s="1171"/>
      <c r="QBX12" s="1171"/>
      <c r="QBY12" s="1171"/>
      <c r="QBZ12" s="1171"/>
      <c r="QCA12" s="1171"/>
      <c r="QCB12" s="1171"/>
      <c r="QCC12" s="1171"/>
      <c r="QCD12" s="1171"/>
      <c r="QCE12" s="1171"/>
      <c r="QCF12" s="1171"/>
      <c r="QCG12" s="1171"/>
      <c r="QCH12" s="1171"/>
      <c r="QCI12" s="1171"/>
      <c r="QCJ12" s="1171"/>
      <c r="QCK12" s="1171"/>
      <c r="QCL12" s="1171"/>
      <c r="QCM12" s="1171"/>
      <c r="QCN12" s="1171"/>
      <c r="QCO12" s="1171"/>
      <c r="QCP12" s="1171"/>
      <c r="QCQ12" s="1171"/>
      <c r="QCR12" s="1171"/>
      <c r="QCS12" s="1171"/>
      <c r="QCT12" s="1171"/>
      <c r="QCU12" s="1171"/>
      <c r="QCV12" s="1171"/>
      <c r="QCW12" s="1171"/>
      <c r="QCX12" s="1171"/>
      <c r="QCY12" s="1171"/>
      <c r="QCZ12" s="1171"/>
      <c r="QDA12" s="1171"/>
      <c r="QDB12" s="1171"/>
      <c r="QDC12" s="1171"/>
      <c r="QDD12" s="1171"/>
      <c r="QDE12" s="1171"/>
      <c r="QDF12" s="1171"/>
      <c r="QDG12" s="1171"/>
      <c r="QDH12" s="1171"/>
      <c r="QDI12" s="1171"/>
      <c r="QDJ12" s="1171"/>
      <c r="QDK12" s="1171"/>
      <c r="QDL12" s="1171"/>
      <c r="QDM12" s="1171"/>
      <c r="QDN12" s="1171"/>
      <c r="QDO12" s="1171"/>
      <c r="QDP12" s="1171"/>
      <c r="QDQ12" s="1171"/>
      <c r="QDR12" s="1171"/>
      <c r="QDS12" s="1171"/>
      <c r="QDT12" s="1171"/>
      <c r="QDU12" s="1171"/>
      <c r="QDV12" s="1171"/>
      <c r="QDW12" s="1171"/>
      <c r="QDX12" s="1171"/>
      <c r="QDY12" s="1171"/>
      <c r="QDZ12" s="1171"/>
      <c r="QEA12" s="1171"/>
      <c r="QEB12" s="1171"/>
      <c r="QEC12" s="1171"/>
      <c r="QED12" s="1171"/>
      <c r="QEE12" s="1171"/>
      <c r="QEF12" s="1171"/>
      <c r="QEG12" s="1171"/>
      <c r="QEH12" s="1171"/>
      <c r="QEI12" s="1171"/>
      <c r="QEJ12" s="1171"/>
      <c r="QEK12" s="1171"/>
      <c r="QEL12" s="1171"/>
      <c r="QEM12" s="1171"/>
      <c r="QEN12" s="1171"/>
      <c r="QEO12" s="1171"/>
      <c r="QEP12" s="1171"/>
      <c r="QEQ12" s="1171"/>
      <c r="QER12" s="1171"/>
      <c r="QES12" s="1171"/>
      <c r="QET12" s="1171"/>
      <c r="QEU12" s="1171"/>
      <c r="QEV12" s="1171"/>
      <c r="QEW12" s="1171"/>
      <c r="QEX12" s="1171"/>
      <c r="QEY12" s="1171"/>
      <c r="QEZ12" s="1171"/>
      <c r="QFA12" s="1171"/>
      <c r="QFB12" s="1171"/>
      <c r="QFC12" s="1171"/>
      <c r="QFD12" s="1171"/>
      <c r="QFE12" s="1171"/>
      <c r="QFF12" s="1171"/>
      <c r="QFG12" s="1171"/>
      <c r="QFH12" s="1171"/>
      <c r="QFI12" s="1171"/>
      <c r="QFJ12" s="1171"/>
      <c r="QFK12" s="1171"/>
      <c r="QFL12" s="1171"/>
      <c r="QFM12" s="1171"/>
      <c r="QFN12" s="1171"/>
      <c r="QFO12" s="1171"/>
      <c r="QFP12" s="1171"/>
      <c r="QFQ12" s="1171"/>
      <c r="QFR12" s="1171"/>
      <c r="QFS12" s="1171"/>
      <c r="QFT12" s="1171"/>
      <c r="QFU12" s="1171"/>
      <c r="QFV12" s="1171"/>
      <c r="QFW12" s="1171"/>
      <c r="QFX12" s="1171"/>
      <c r="QFY12" s="1171"/>
      <c r="QFZ12" s="1171"/>
      <c r="QGA12" s="1171"/>
      <c r="QGB12" s="1171"/>
      <c r="QGC12" s="1171"/>
      <c r="QGD12" s="1171"/>
      <c r="QGE12" s="1171"/>
      <c r="QGF12" s="1171"/>
      <c r="QGG12" s="1171"/>
      <c r="QGH12" s="1171"/>
      <c r="QGI12" s="1171"/>
      <c r="QGJ12" s="1171"/>
      <c r="QGK12" s="1171"/>
      <c r="QGL12" s="1171"/>
      <c r="QGM12" s="1171"/>
      <c r="QGN12" s="1171"/>
      <c r="QGO12" s="1171"/>
      <c r="QGP12" s="1171"/>
      <c r="QGQ12" s="1171"/>
      <c r="QGR12" s="1171"/>
      <c r="QGS12" s="1171"/>
      <c r="QGT12" s="1171"/>
      <c r="QGU12" s="1171"/>
      <c r="QGV12" s="1171"/>
      <c r="QGW12" s="1171"/>
      <c r="QGX12" s="1171"/>
      <c r="QGY12" s="1171"/>
      <c r="QGZ12" s="1171"/>
      <c r="QHA12" s="1171"/>
      <c r="QHB12" s="1171"/>
      <c r="QHC12" s="1171"/>
      <c r="QHD12" s="1171"/>
      <c r="QHE12" s="1171"/>
      <c r="QHF12" s="1171"/>
      <c r="QHG12" s="1171"/>
      <c r="QHH12" s="1171"/>
      <c r="QHI12" s="1171"/>
      <c r="QHJ12" s="1171"/>
      <c r="QHK12" s="1171"/>
      <c r="QHL12" s="1171"/>
      <c r="QHM12" s="1171"/>
      <c r="QHN12" s="1171"/>
      <c r="QHO12" s="1171"/>
      <c r="QHP12" s="1171"/>
      <c r="QHQ12" s="1171"/>
      <c r="QHR12" s="1171"/>
      <c r="QHS12" s="1171"/>
      <c r="QHT12" s="1171"/>
      <c r="QHU12" s="1171"/>
      <c r="QHV12" s="1171"/>
      <c r="QHW12" s="1171"/>
      <c r="QHX12" s="1171"/>
      <c r="QHY12" s="1171"/>
      <c r="QHZ12" s="1171"/>
      <c r="QIA12" s="1171"/>
      <c r="QIB12" s="1171"/>
      <c r="QIC12" s="1171"/>
      <c r="QID12" s="1171"/>
      <c r="QIE12" s="1171"/>
      <c r="QIF12" s="1171"/>
      <c r="QIG12" s="1171"/>
      <c r="QIH12" s="1171"/>
      <c r="QII12" s="1171"/>
      <c r="QIJ12" s="1171"/>
      <c r="QIK12" s="1171"/>
      <c r="QIL12" s="1171"/>
      <c r="QIM12" s="1171"/>
      <c r="QIN12" s="1171"/>
      <c r="QIO12" s="1171"/>
      <c r="QIP12" s="1171"/>
      <c r="QIQ12" s="1171"/>
      <c r="QIR12" s="1171"/>
      <c r="QIS12" s="1171"/>
      <c r="QIT12" s="1171"/>
      <c r="QIU12" s="1171"/>
      <c r="QIV12" s="1171"/>
      <c r="QIW12" s="1171"/>
      <c r="QIX12" s="1171"/>
      <c r="QIY12" s="1171"/>
      <c r="QIZ12" s="1171"/>
      <c r="QJA12" s="1171"/>
      <c r="QJB12" s="1171"/>
      <c r="QJC12" s="1171"/>
      <c r="QJD12" s="1171"/>
      <c r="QJE12" s="1171"/>
      <c r="QJF12" s="1171"/>
      <c r="QJG12" s="1171"/>
      <c r="QJH12" s="1171"/>
      <c r="QJI12" s="1171"/>
      <c r="QJJ12" s="1171"/>
      <c r="QJK12" s="1171"/>
      <c r="QJL12" s="1171"/>
      <c r="QJM12" s="1171"/>
      <c r="QJN12" s="1171"/>
      <c r="QJO12" s="1171"/>
      <c r="QJP12" s="1171"/>
      <c r="QJQ12" s="1171"/>
      <c r="QJR12" s="1171"/>
      <c r="QJS12" s="1171"/>
      <c r="QJT12" s="1171"/>
      <c r="QJU12" s="1171"/>
      <c r="QJV12" s="1171"/>
      <c r="QJW12" s="1171"/>
      <c r="QJX12" s="1171"/>
      <c r="QJY12" s="1171"/>
      <c r="QJZ12" s="1171"/>
      <c r="QKA12" s="1171"/>
      <c r="QKB12" s="1171"/>
      <c r="QKC12" s="1171"/>
      <c r="QKD12" s="1171"/>
      <c r="QKE12" s="1171"/>
      <c r="QKF12" s="1171"/>
      <c r="QKG12" s="1171"/>
      <c r="QKH12" s="1171"/>
      <c r="QKI12" s="1171"/>
      <c r="QKJ12" s="1171"/>
      <c r="QKK12" s="1171"/>
      <c r="QKL12" s="1171"/>
      <c r="QKM12" s="1171"/>
      <c r="QKN12" s="1171"/>
      <c r="QKO12" s="1171"/>
      <c r="QKP12" s="1171"/>
      <c r="QKQ12" s="1171"/>
      <c r="QKR12" s="1171"/>
      <c r="QKS12" s="1171"/>
      <c r="QKT12" s="1171"/>
      <c r="QKU12" s="1171"/>
      <c r="QKV12" s="1171"/>
      <c r="QKW12" s="1171"/>
      <c r="QKX12" s="1171"/>
      <c r="QKY12" s="1171"/>
      <c r="QKZ12" s="1171"/>
      <c r="QLA12" s="1171"/>
      <c r="QLB12" s="1171"/>
      <c r="QLC12" s="1171"/>
      <c r="QLD12" s="1171"/>
      <c r="QLE12" s="1171"/>
      <c r="QLF12" s="1171"/>
      <c r="QLG12" s="1171"/>
      <c r="QLH12" s="1171"/>
      <c r="QLI12" s="1171"/>
      <c r="QLJ12" s="1171"/>
      <c r="QLK12" s="1171"/>
      <c r="QLL12" s="1171"/>
      <c r="QLM12" s="1171"/>
      <c r="QLN12" s="1171"/>
      <c r="QLO12" s="1171"/>
      <c r="QLP12" s="1171"/>
      <c r="QLQ12" s="1171"/>
      <c r="QLR12" s="1171"/>
      <c r="QLS12" s="1171"/>
      <c r="QLT12" s="1171"/>
      <c r="QLU12" s="1171"/>
      <c r="QLV12" s="1171"/>
      <c r="QLW12" s="1171"/>
      <c r="QLX12" s="1171"/>
      <c r="QLY12" s="1171"/>
      <c r="QLZ12" s="1171"/>
      <c r="QMA12" s="1171"/>
      <c r="QMB12" s="1171"/>
      <c r="QMC12" s="1171"/>
      <c r="QMD12" s="1171"/>
      <c r="QME12" s="1171"/>
      <c r="QMF12" s="1171"/>
      <c r="QMG12" s="1171"/>
      <c r="QMH12" s="1171"/>
      <c r="QMI12" s="1171"/>
      <c r="QMJ12" s="1171"/>
      <c r="QMK12" s="1171"/>
      <c r="QML12" s="1171"/>
      <c r="QMM12" s="1171"/>
      <c r="QMN12" s="1171"/>
      <c r="QMO12" s="1171"/>
      <c r="QMP12" s="1171"/>
      <c r="QMQ12" s="1171"/>
      <c r="QMR12" s="1171"/>
      <c r="QMS12" s="1171"/>
      <c r="QMT12" s="1171"/>
      <c r="QMU12" s="1171"/>
      <c r="QMV12" s="1171"/>
      <c r="QMW12" s="1171"/>
      <c r="QMX12" s="1171"/>
      <c r="QMY12" s="1171"/>
      <c r="QMZ12" s="1171"/>
      <c r="QNA12" s="1171"/>
      <c r="QNB12" s="1171"/>
      <c r="QNC12" s="1171"/>
      <c r="QND12" s="1171"/>
      <c r="QNE12" s="1171"/>
      <c r="QNF12" s="1171"/>
      <c r="QNG12" s="1171"/>
      <c r="QNH12" s="1171"/>
      <c r="QNI12" s="1171"/>
      <c r="QNJ12" s="1171"/>
      <c r="QNK12" s="1171"/>
      <c r="QNL12" s="1171"/>
      <c r="QNM12" s="1171"/>
      <c r="QNN12" s="1171"/>
      <c r="QNO12" s="1171"/>
      <c r="QNP12" s="1171"/>
      <c r="QNQ12" s="1171"/>
      <c r="QNR12" s="1171"/>
      <c r="QNS12" s="1171"/>
      <c r="QNT12" s="1171"/>
      <c r="QNU12" s="1171"/>
      <c r="QNV12" s="1171"/>
      <c r="QNW12" s="1171"/>
      <c r="QNX12" s="1171"/>
      <c r="QNY12" s="1171"/>
      <c r="QNZ12" s="1171"/>
      <c r="QOA12" s="1171"/>
      <c r="QOB12" s="1171"/>
      <c r="QOC12" s="1171"/>
      <c r="QOD12" s="1171"/>
      <c r="QOE12" s="1171"/>
      <c r="QOF12" s="1171"/>
      <c r="QOG12" s="1171"/>
      <c r="QOH12" s="1171"/>
      <c r="QOI12" s="1171"/>
      <c r="QOJ12" s="1171"/>
      <c r="QOK12" s="1171"/>
      <c r="QOL12" s="1171"/>
      <c r="QOM12" s="1171"/>
      <c r="QON12" s="1171"/>
      <c r="QOO12" s="1171"/>
      <c r="QOP12" s="1171"/>
      <c r="QOQ12" s="1171"/>
      <c r="QOR12" s="1171"/>
      <c r="QOS12" s="1171"/>
      <c r="QOT12" s="1171"/>
      <c r="QOU12" s="1171"/>
      <c r="QOV12" s="1171"/>
      <c r="QOW12" s="1171"/>
      <c r="QOX12" s="1171"/>
      <c r="QOY12" s="1171"/>
      <c r="QOZ12" s="1171"/>
      <c r="QPA12" s="1171"/>
      <c r="QPB12" s="1171"/>
      <c r="QPC12" s="1171"/>
      <c r="QPD12" s="1171"/>
      <c r="QPE12" s="1171"/>
      <c r="QPF12" s="1171"/>
      <c r="QPG12" s="1171"/>
      <c r="QPH12" s="1171"/>
      <c r="QPI12" s="1171"/>
      <c r="QPJ12" s="1171"/>
      <c r="QPK12" s="1171"/>
      <c r="QPL12" s="1171"/>
      <c r="QPM12" s="1171"/>
      <c r="QPN12" s="1171"/>
      <c r="QPO12" s="1171"/>
      <c r="QPP12" s="1171"/>
      <c r="QPQ12" s="1171"/>
      <c r="QPR12" s="1171"/>
      <c r="QPS12" s="1171"/>
      <c r="QPT12" s="1171"/>
      <c r="QPU12" s="1171"/>
      <c r="QPV12" s="1171"/>
      <c r="QPW12" s="1171"/>
      <c r="QPX12" s="1171"/>
      <c r="QPY12" s="1171"/>
      <c r="QPZ12" s="1171"/>
      <c r="QQA12" s="1171"/>
      <c r="QQB12" s="1171"/>
      <c r="QQC12" s="1171"/>
      <c r="QQD12" s="1171"/>
      <c r="QQE12" s="1171"/>
      <c r="QQF12" s="1171"/>
      <c r="QQG12" s="1171"/>
      <c r="QQH12" s="1171"/>
      <c r="QQI12" s="1171"/>
      <c r="QQJ12" s="1171"/>
      <c r="QQK12" s="1171"/>
      <c r="QQL12" s="1171"/>
      <c r="QQM12" s="1171"/>
      <c r="QQN12" s="1171"/>
      <c r="QQO12" s="1171"/>
      <c r="QQP12" s="1171"/>
      <c r="QQQ12" s="1171"/>
      <c r="QQR12" s="1171"/>
      <c r="QQS12" s="1171"/>
      <c r="QQT12" s="1171"/>
      <c r="QQU12" s="1171"/>
      <c r="QQV12" s="1171"/>
      <c r="QQW12" s="1171"/>
      <c r="QQX12" s="1171"/>
      <c r="QQY12" s="1171"/>
      <c r="QQZ12" s="1171"/>
      <c r="QRA12" s="1171"/>
      <c r="QRB12" s="1171"/>
      <c r="QRC12" s="1171"/>
      <c r="QRD12" s="1171"/>
      <c r="QRE12" s="1171"/>
      <c r="QRF12" s="1171"/>
      <c r="QRG12" s="1171"/>
      <c r="QRH12" s="1171"/>
      <c r="QRI12" s="1171"/>
      <c r="QRJ12" s="1171"/>
      <c r="QRK12" s="1171"/>
      <c r="QRL12" s="1171"/>
      <c r="QRM12" s="1171"/>
      <c r="QRN12" s="1171"/>
      <c r="QRO12" s="1171"/>
      <c r="QRP12" s="1171"/>
      <c r="QRQ12" s="1171"/>
      <c r="QRR12" s="1171"/>
      <c r="QRS12" s="1171"/>
      <c r="QRT12" s="1171"/>
      <c r="QRU12" s="1171"/>
      <c r="QRV12" s="1171"/>
      <c r="QRW12" s="1171"/>
      <c r="QRX12" s="1171"/>
      <c r="QRY12" s="1171"/>
      <c r="QRZ12" s="1171"/>
      <c r="QSA12" s="1171"/>
      <c r="QSB12" s="1171"/>
      <c r="QSC12" s="1171"/>
      <c r="QSD12" s="1171"/>
      <c r="QSE12" s="1171"/>
      <c r="QSF12" s="1171"/>
      <c r="QSG12" s="1171"/>
      <c r="QSH12" s="1171"/>
      <c r="QSI12" s="1171"/>
      <c r="QSJ12" s="1171"/>
      <c r="QSK12" s="1171"/>
      <c r="QSL12" s="1171"/>
      <c r="QSM12" s="1171"/>
      <c r="QSN12" s="1171"/>
      <c r="QSO12" s="1171"/>
      <c r="QSP12" s="1171"/>
      <c r="QSQ12" s="1171"/>
      <c r="QSR12" s="1171"/>
      <c r="QSS12" s="1171"/>
      <c r="QST12" s="1171"/>
      <c r="QSU12" s="1171"/>
      <c r="QSV12" s="1171"/>
      <c r="QSW12" s="1171"/>
      <c r="QSX12" s="1171"/>
      <c r="QSY12" s="1171"/>
      <c r="QSZ12" s="1171"/>
      <c r="QTA12" s="1171"/>
      <c r="QTB12" s="1171"/>
      <c r="QTC12" s="1171"/>
      <c r="QTD12" s="1171"/>
      <c r="QTE12" s="1171"/>
      <c r="QTF12" s="1171"/>
      <c r="QTG12" s="1171"/>
      <c r="QTH12" s="1171"/>
      <c r="QTI12" s="1171"/>
      <c r="QTJ12" s="1171"/>
      <c r="QTK12" s="1171"/>
      <c r="QTL12" s="1171"/>
      <c r="QTM12" s="1171"/>
      <c r="QTN12" s="1171"/>
      <c r="QTO12" s="1171"/>
      <c r="QTP12" s="1171"/>
      <c r="QTQ12" s="1171"/>
      <c r="QTR12" s="1171"/>
      <c r="QTS12" s="1171"/>
      <c r="QTT12" s="1171"/>
      <c r="QTU12" s="1171"/>
      <c r="QTV12" s="1171"/>
      <c r="QTW12" s="1171"/>
      <c r="QTX12" s="1171"/>
      <c r="QTY12" s="1171"/>
      <c r="QTZ12" s="1171"/>
      <c r="QUA12" s="1171"/>
      <c r="QUB12" s="1171"/>
      <c r="QUC12" s="1171"/>
      <c r="QUD12" s="1171"/>
      <c r="QUE12" s="1171"/>
      <c r="QUF12" s="1171"/>
      <c r="QUG12" s="1171"/>
      <c r="QUH12" s="1171"/>
      <c r="QUI12" s="1171"/>
      <c r="QUJ12" s="1171"/>
      <c r="QUK12" s="1171"/>
      <c r="QUL12" s="1171"/>
      <c r="QUM12" s="1171"/>
      <c r="QUN12" s="1171"/>
      <c r="QUO12" s="1171"/>
      <c r="QUP12" s="1171"/>
      <c r="QUQ12" s="1171"/>
      <c r="QUR12" s="1171"/>
      <c r="QUS12" s="1171"/>
      <c r="QUT12" s="1171"/>
      <c r="QUU12" s="1171"/>
      <c r="QUV12" s="1171"/>
      <c r="QUW12" s="1171"/>
      <c r="QUX12" s="1171"/>
      <c r="QUY12" s="1171"/>
      <c r="QUZ12" s="1171"/>
      <c r="QVA12" s="1171"/>
      <c r="QVB12" s="1171"/>
      <c r="QVC12" s="1171"/>
      <c r="QVD12" s="1171"/>
      <c r="QVE12" s="1171"/>
      <c r="QVF12" s="1171"/>
      <c r="QVG12" s="1171"/>
      <c r="QVH12" s="1171"/>
      <c r="QVI12" s="1171"/>
      <c r="QVJ12" s="1171"/>
      <c r="QVK12" s="1171"/>
      <c r="QVL12" s="1171"/>
      <c r="QVM12" s="1171"/>
      <c r="QVN12" s="1171"/>
      <c r="QVO12" s="1171"/>
      <c r="QVP12" s="1171"/>
      <c r="QVQ12" s="1171"/>
      <c r="QVR12" s="1171"/>
      <c r="QVS12" s="1171"/>
      <c r="QVT12" s="1171"/>
      <c r="QVU12" s="1171"/>
      <c r="QVV12" s="1171"/>
      <c r="QVW12" s="1171"/>
      <c r="QVX12" s="1171"/>
      <c r="QVY12" s="1171"/>
      <c r="QVZ12" s="1171"/>
      <c r="QWA12" s="1171"/>
      <c r="QWB12" s="1171"/>
      <c r="QWC12" s="1171"/>
      <c r="QWD12" s="1171"/>
      <c r="QWE12" s="1171"/>
      <c r="QWF12" s="1171"/>
      <c r="QWG12" s="1171"/>
      <c r="QWH12" s="1171"/>
      <c r="QWI12" s="1171"/>
      <c r="QWJ12" s="1171"/>
      <c r="QWK12" s="1171"/>
      <c r="QWL12" s="1171"/>
      <c r="QWM12" s="1171"/>
      <c r="QWN12" s="1171"/>
      <c r="QWO12" s="1171"/>
      <c r="QWP12" s="1171"/>
      <c r="QWQ12" s="1171"/>
      <c r="QWR12" s="1171"/>
      <c r="QWS12" s="1171"/>
      <c r="QWT12" s="1171"/>
      <c r="QWU12" s="1171"/>
      <c r="QWV12" s="1171"/>
      <c r="QWW12" s="1171"/>
      <c r="QWX12" s="1171"/>
      <c r="QWY12" s="1171"/>
      <c r="QWZ12" s="1171"/>
      <c r="QXA12" s="1171"/>
      <c r="QXB12" s="1171"/>
      <c r="QXC12" s="1171"/>
      <c r="QXD12" s="1171"/>
      <c r="QXE12" s="1171"/>
      <c r="QXF12" s="1171"/>
      <c r="QXG12" s="1171"/>
      <c r="QXH12" s="1171"/>
      <c r="QXI12" s="1171"/>
      <c r="QXJ12" s="1171"/>
      <c r="QXK12" s="1171"/>
      <c r="QXL12" s="1171"/>
      <c r="QXM12" s="1171"/>
      <c r="QXN12" s="1171"/>
      <c r="QXO12" s="1171"/>
      <c r="QXP12" s="1171"/>
      <c r="QXQ12" s="1171"/>
      <c r="QXR12" s="1171"/>
      <c r="QXS12" s="1171"/>
      <c r="QXT12" s="1171"/>
      <c r="QXU12" s="1171"/>
      <c r="QXV12" s="1171"/>
      <c r="QXW12" s="1171"/>
      <c r="QXX12" s="1171"/>
      <c r="QXY12" s="1171"/>
      <c r="QXZ12" s="1171"/>
      <c r="QYA12" s="1171"/>
      <c r="QYB12" s="1171"/>
      <c r="QYC12" s="1171"/>
      <c r="QYD12" s="1171"/>
      <c r="QYE12" s="1171"/>
      <c r="QYF12" s="1171"/>
      <c r="QYG12" s="1171"/>
      <c r="QYH12" s="1171"/>
      <c r="QYI12" s="1171"/>
      <c r="QYJ12" s="1171"/>
      <c r="QYK12" s="1171"/>
      <c r="QYL12" s="1171"/>
      <c r="QYM12" s="1171"/>
      <c r="QYN12" s="1171"/>
      <c r="QYO12" s="1171"/>
      <c r="QYP12" s="1171"/>
      <c r="QYQ12" s="1171"/>
      <c r="QYR12" s="1171"/>
      <c r="QYS12" s="1171"/>
      <c r="QYT12" s="1171"/>
      <c r="QYU12" s="1171"/>
      <c r="QYV12" s="1171"/>
      <c r="QYW12" s="1171"/>
      <c r="QYX12" s="1171"/>
      <c r="QYY12" s="1171"/>
      <c r="QYZ12" s="1171"/>
      <c r="QZA12" s="1171"/>
      <c r="QZB12" s="1171"/>
      <c r="QZC12" s="1171"/>
      <c r="QZD12" s="1171"/>
      <c r="QZE12" s="1171"/>
      <c r="QZF12" s="1171"/>
      <c r="QZG12" s="1171"/>
      <c r="QZH12" s="1171"/>
      <c r="QZI12" s="1171"/>
      <c r="QZJ12" s="1171"/>
      <c r="QZK12" s="1171"/>
      <c r="QZL12" s="1171"/>
      <c r="QZM12" s="1171"/>
      <c r="QZN12" s="1171"/>
      <c r="QZO12" s="1171"/>
      <c r="QZP12" s="1171"/>
      <c r="QZQ12" s="1171"/>
      <c r="QZR12" s="1171"/>
      <c r="QZS12" s="1171"/>
      <c r="QZT12" s="1171"/>
      <c r="QZU12" s="1171"/>
      <c r="QZV12" s="1171"/>
      <c r="QZW12" s="1171"/>
      <c r="QZX12" s="1171"/>
      <c r="QZY12" s="1171"/>
      <c r="QZZ12" s="1171"/>
      <c r="RAA12" s="1171"/>
      <c r="RAB12" s="1171"/>
      <c r="RAC12" s="1171"/>
      <c r="RAD12" s="1171"/>
      <c r="RAE12" s="1171"/>
      <c r="RAF12" s="1171"/>
      <c r="RAG12" s="1171"/>
      <c r="RAH12" s="1171"/>
      <c r="RAI12" s="1171"/>
      <c r="RAJ12" s="1171"/>
      <c r="RAK12" s="1171"/>
      <c r="RAL12" s="1171"/>
      <c r="RAM12" s="1171"/>
      <c r="RAN12" s="1171"/>
      <c r="RAO12" s="1171"/>
      <c r="RAP12" s="1171"/>
      <c r="RAQ12" s="1171"/>
      <c r="RAR12" s="1171"/>
      <c r="RAS12" s="1171"/>
      <c r="RAT12" s="1171"/>
      <c r="RAU12" s="1171"/>
      <c r="RAV12" s="1171"/>
      <c r="RAW12" s="1171"/>
      <c r="RAX12" s="1171"/>
      <c r="RAY12" s="1171"/>
      <c r="RAZ12" s="1171"/>
      <c r="RBA12" s="1171"/>
      <c r="RBB12" s="1171"/>
      <c r="RBC12" s="1171"/>
      <c r="RBD12" s="1171"/>
      <c r="RBE12" s="1171"/>
      <c r="RBF12" s="1171"/>
      <c r="RBG12" s="1171"/>
      <c r="RBH12" s="1171"/>
      <c r="RBI12" s="1171"/>
      <c r="RBJ12" s="1171"/>
      <c r="RBK12" s="1171"/>
      <c r="RBL12" s="1171"/>
      <c r="RBM12" s="1171"/>
      <c r="RBN12" s="1171"/>
      <c r="RBO12" s="1171"/>
      <c r="RBP12" s="1171"/>
      <c r="RBQ12" s="1171"/>
      <c r="RBR12" s="1171"/>
      <c r="RBS12" s="1171"/>
      <c r="RBT12" s="1171"/>
      <c r="RBU12" s="1171"/>
      <c r="RBV12" s="1171"/>
      <c r="RBW12" s="1171"/>
      <c r="RBX12" s="1171"/>
      <c r="RBY12" s="1171"/>
      <c r="RBZ12" s="1171"/>
      <c r="RCA12" s="1171"/>
      <c r="RCB12" s="1171"/>
      <c r="RCC12" s="1171"/>
      <c r="RCD12" s="1171"/>
      <c r="RCE12" s="1171"/>
      <c r="RCF12" s="1171"/>
      <c r="RCG12" s="1171"/>
      <c r="RCH12" s="1171"/>
      <c r="RCI12" s="1171"/>
      <c r="RCJ12" s="1171"/>
      <c r="RCK12" s="1171"/>
      <c r="RCL12" s="1171"/>
      <c r="RCM12" s="1171"/>
      <c r="RCN12" s="1171"/>
      <c r="RCO12" s="1171"/>
      <c r="RCP12" s="1171"/>
      <c r="RCQ12" s="1171"/>
      <c r="RCR12" s="1171"/>
      <c r="RCS12" s="1171"/>
      <c r="RCT12" s="1171"/>
      <c r="RCU12" s="1171"/>
      <c r="RCV12" s="1171"/>
      <c r="RCW12" s="1171"/>
      <c r="RCX12" s="1171"/>
      <c r="RCY12" s="1171"/>
      <c r="RCZ12" s="1171"/>
      <c r="RDA12" s="1171"/>
      <c r="RDB12" s="1171"/>
      <c r="RDC12" s="1171"/>
      <c r="RDD12" s="1171"/>
      <c r="RDE12" s="1171"/>
      <c r="RDF12" s="1171"/>
      <c r="RDG12" s="1171"/>
      <c r="RDH12" s="1171"/>
      <c r="RDI12" s="1171"/>
      <c r="RDJ12" s="1171"/>
      <c r="RDK12" s="1171"/>
      <c r="RDL12" s="1171"/>
      <c r="RDM12" s="1171"/>
      <c r="RDN12" s="1171"/>
      <c r="RDO12" s="1171"/>
      <c r="RDP12" s="1171"/>
      <c r="RDQ12" s="1171"/>
      <c r="RDR12" s="1171"/>
      <c r="RDS12" s="1171"/>
      <c r="RDT12" s="1171"/>
      <c r="RDU12" s="1171"/>
      <c r="RDV12" s="1171"/>
      <c r="RDW12" s="1171"/>
      <c r="RDX12" s="1171"/>
      <c r="RDY12" s="1171"/>
      <c r="RDZ12" s="1171"/>
      <c r="REA12" s="1171"/>
      <c r="REB12" s="1171"/>
      <c r="REC12" s="1171"/>
      <c r="RED12" s="1171"/>
      <c r="REE12" s="1171"/>
      <c r="REF12" s="1171"/>
      <c r="REG12" s="1171"/>
      <c r="REH12" s="1171"/>
      <c r="REI12" s="1171"/>
      <c r="REJ12" s="1171"/>
      <c r="REK12" s="1171"/>
      <c r="REL12" s="1171"/>
      <c r="REM12" s="1171"/>
      <c r="REN12" s="1171"/>
      <c r="REO12" s="1171"/>
      <c r="REP12" s="1171"/>
      <c r="REQ12" s="1171"/>
      <c r="RER12" s="1171"/>
      <c r="RES12" s="1171"/>
      <c r="RET12" s="1171"/>
      <c r="REU12" s="1171"/>
      <c r="REV12" s="1171"/>
      <c r="REW12" s="1171"/>
      <c r="REX12" s="1171"/>
      <c r="REY12" s="1171"/>
      <c r="REZ12" s="1171"/>
      <c r="RFA12" s="1171"/>
      <c r="RFB12" s="1171"/>
      <c r="RFC12" s="1171"/>
      <c r="RFD12" s="1171"/>
      <c r="RFE12" s="1171"/>
      <c r="RFF12" s="1171"/>
      <c r="RFG12" s="1171"/>
      <c r="RFH12" s="1171"/>
      <c r="RFI12" s="1171"/>
      <c r="RFJ12" s="1171"/>
      <c r="RFK12" s="1171"/>
      <c r="RFL12" s="1171"/>
      <c r="RFM12" s="1171"/>
      <c r="RFN12" s="1171"/>
      <c r="RFO12" s="1171"/>
      <c r="RFP12" s="1171"/>
      <c r="RFQ12" s="1171"/>
      <c r="RFR12" s="1171"/>
      <c r="RFS12" s="1171"/>
      <c r="RFT12" s="1171"/>
      <c r="RFU12" s="1171"/>
      <c r="RFV12" s="1171"/>
      <c r="RFW12" s="1171"/>
      <c r="RFX12" s="1171"/>
      <c r="RFY12" s="1171"/>
      <c r="RFZ12" s="1171"/>
      <c r="RGA12" s="1171"/>
      <c r="RGB12" s="1171"/>
      <c r="RGC12" s="1171"/>
      <c r="RGD12" s="1171"/>
      <c r="RGE12" s="1171"/>
      <c r="RGF12" s="1171"/>
      <c r="RGG12" s="1171"/>
      <c r="RGH12" s="1171"/>
      <c r="RGI12" s="1171"/>
      <c r="RGJ12" s="1171"/>
      <c r="RGK12" s="1171"/>
      <c r="RGL12" s="1171"/>
      <c r="RGM12" s="1171"/>
      <c r="RGN12" s="1171"/>
      <c r="RGO12" s="1171"/>
      <c r="RGP12" s="1171"/>
      <c r="RGQ12" s="1171"/>
      <c r="RGR12" s="1171"/>
      <c r="RGS12" s="1171"/>
      <c r="RGT12" s="1171"/>
      <c r="RGU12" s="1171"/>
      <c r="RGV12" s="1171"/>
      <c r="RGW12" s="1171"/>
      <c r="RGX12" s="1171"/>
      <c r="RGY12" s="1171"/>
      <c r="RGZ12" s="1171"/>
      <c r="RHA12" s="1171"/>
      <c r="RHB12" s="1171"/>
      <c r="RHC12" s="1171"/>
      <c r="RHD12" s="1171"/>
      <c r="RHE12" s="1171"/>
      <c r="RHF12" s="1171"/>
      <c r="RHG12" s="1171"/>
      <c r="RHH12" s="1171"/>
      <c r="RHI12" s="1171"/>
      <c r="RHJ12" s="1171"/>
      <c r="RHK12" s="1171"/>
      <c r="RHL12" s="1171"/>
      <c r="RHM12" s="1171"/>
      <c r="RHN12" s="1171"/>
      <c r="RHO12" s="1171"/>
      <c r="RHP12" s="1171"/>
      <c r="RHQ12" s="1171"/>
      <c r="RHR12" s="1171"/>
      <c r="RHS12" s="1171"/>
      <c r="RHT12" s="1171"/>
      <c r="RHU12" s="1171"/>
      <c r="RHV12" s="1171"/>
      <c r="RHW12" s="1171"/>
      <c r="RHX12" s="1171"/>
      <c r="RHY12" s="1171"/>
      <c r="RHZ12" s="1171"/>
      <c r="RIA12" s="1171"/>
      <c r="RIB12" s="1171"/>
      <c r="RIC12" s="1171"/>
      <c r="RID12" s="1171"/>
      <c r="RIE12" s="1171"/>
      <c r="RIF12" s="1171"/>
      <c r="RIG12" s="1171"/>
      <c r="RIH12" s="1171"/>
      <c r="RII12" s="1171"/>
      <c r="RIJ12" s="1171"/>
      <c r="RIK12" s="1171"/>
      <c r="RIL12" s="1171"/>
      <c r="RIM12" s="1171"/>
      <c r="RIN12" s="1171"/>
      <c r="RIO12" s="1171"/>
      <c r="RIP12" s="1171"/>
      <c r="RIQ12" s="1171"/>
      <c r="RIR12" s="1171"/>
      <c r="RIS12" s="1171"/>
      <c r="RIT12" s="1171"/>
      <c r="RIU12" s="1171"/>
      <c r="RIV12" s="1171"/>
      <c r="RIW12" s="1171"/>
      <c r="RIX12" s="1171"/>
      <c r="RIY12" s="1171"/>
      <c r="RIZ12" s="1171"/>
      <c r="RJA12" s="1171"/>
      <c r="RJB12" s="1171"/>
      <c r="RJC12" s="1171"/>
      <c r="RJD12" s="1171"/>
      <c r="RJE12" s="1171"/>
      <c r="RJF12" s="1171"/>
      <c r="RJG12" s="1171"/>
      <c r="RJH12" s="1171"/>
      <c r="RJI12" s="1171"/>
      <c r="RJJ12" s="1171"/>
      <c r="RJK12" s="1171"/>
      <c r="RJL12" s="1171"/>
      <c r="RJM12" s="1171"/>
      <c r="RJN12" s="1171"/>
      <c r="RJO12" s="1171"/>
      <c r="RJP12" s="1171"/>
      <c r="RJQ12" s="1171"/>
      <c r="RJR12" s="1171"/>
      <c r="RJS12" s="1171"/>
      <c r="RJT12" s="1171"/>
      <c r="RJU12" s="1171"/>
      <c r="RJV12" s="1171"/>
      <c r="RJW12" s="1171"/>
      <c r="RJX12" s="1171"/>
      <c r="RJY12" s="1171"/>
      <c r="RJZ12" s="1171"/>
      <c r="RKA12" s="1171"/>
      <c r="RKB12" s="1171"/>
      <c r="RKC12" s="1171"/>
      <c r="RKD12" s="1171"/>
      <c r="RKE12" s="1171"/>
      <c r="RKF12" s="1171"/>
      <c r="RKG12" s="1171"/>
      <c r="RKH12" s="1171"/>
      <c r="RKI12" s="1171"/>
      <c r="RKJ12" s="1171"/>
      <c r="RKK12" s="1171"/>
      <c r="RKL12" s="1171"/>
      <c r="RKM12" s="1171"/>
      <c r="RKN12" s="1171"/>
      <c r="RKO12" s="1171"/>
      <c r="RKP12" s="1171"/>
      <c r="RKQ12" s="1171"/>
      <c r="RKR12" s="1171"/>
      <c r="RKS12" s="1171"/>
      <c r="RKT12" s="1171"/>
      <c r="RKU12" s="1171"/>
      <c r="RKV12" s="1171"/>
      <c r="RKW12" s="1171"/>
      <c r="RKX12" s="1171"/>
      <c r="RKY12" s="1171"/>
      <c r="RKZ12" s="1171"/>
      <c r="RLA12" s="1171"/>
      <c r="RLB12" s="1171"/>
      <c r="RLC12" s="1171"/>
      <c r="RLD12" s="1171"/>
      <c r="RLE12" s="1171"/>
      <c r="RLF12" s="1171"/>
      <c r="RLG12" s="1171"/>
      <c r="RLH12" s="1171"/>
      <c r="RLI12" s="1171"/>
      <c r="RLJ12" s="1171"/>
      <c r="RLK12" s="1171"/>
      <c r="RLL12" s="1171"/>
      <c r="RLM12" s="1171"/>
      <c r="RLN12" s="1171"/>
      <c r="RLO12" s="1171"/>
      <c r="RLP12" s="1171"/>
      <c r="RLQ12" s="1171"/>
      <c r="RLR12" s="1171"/>
      <c r="RLS12" s="1171"/>
      <c r="RLT12" s="1171"/>
      <c r="RLU12" s="1171"/>
      <c r="RLV12" s="1171"/>
      <c r="RLW12" s="1171"/>
      <c r="RLX12" s="1171"/>
      <c r="RLY12" s="1171"/>
      <c r="RLZ12" s="1171"/>
      <c r="RMA12" s="1171"/>
      <c r="RMB12" s="1171"/>
      <c r="RMC12" s="1171"/>
      <c r="RMD12" s="1171"/>
      <c r="RME12" s="1171"/>
      <c r="RMF12" s="1171"/>
      <c r="RMG12" s="1171"/>
      <c r="RMH12" s="1171"/>
      <c r="RMI12" s="1171"/>
      <c r="RMJ12" s="1171"/>
      <c r="RMK12" s="1171"/>
      <c r="RML12" s="1171"/>
      <c r="RMM12" s="1171"/>
      <c r="RMN12" s="1171"/>
      <c r="RMO12" s="1171"/>
      <c r="RMP12" s="1171"/>
      <c r="RMQ12" s="1171"/>
      <c r="RMR12" s="1171"/>
      <c r="RMS12" s="1171"/>
      <c r="RMT12" s="1171"/>
      <c r="RMU12" s="1171"/>
      <c r="RMV12" s="1171"/>
      <c r="RMW12" s="1171"/>
      <c r="RMX12" s="1171"/>
      <c r="RMY12" s="1171"/>
      <c r="RMZ12" s="1171"/>
      <c r="RNA12" s="1171"/>
      <c r="RNB12" s="1171"/>
      <c r="RNC12" s="1171"/>
      <c r="RND12" s="1171"/>
      <c r="RNE12" s="1171"/>
      <c r="RNF12" s="1171"/>
      <c r="RNG12" s="1171"/>
      <c r="RNH12" s="1171"/>
      <c r="RNI12" s="1171"/>
      <c r="RNJ12" s="1171"/>
      <c r="RNK12" s="1171"/>
      <c r="RNL12" s="1171"/>
      <c r="RNM12" s="1171"/>
      <c r="RNN12" s="1171"/>
      <c r="RNO12" s="1171"/>
      <c r="RNP12" s="1171"/>
      <c r="RNQ12" s="1171"/>
      <c r="RNR12" s="1171"/>
      <c r="RNS12" s="1171"/>
      <c r="RNT12" s="1171"/>
      <c r="RNU12" s="1171"/>
      <c r="RNV12" s="1171"/>
      <c r="RNW12" s="1171"/>
      <c r="RNX12" s="1171"/>
      <c r="RNY12" s="1171"/>
      <c r="RNZ12" s="1171"/>
      <c r="ROA12" s="1171"/>
      <c r="ROB12" s="1171"/>
      <c r="ROC12" s="1171"/>
      <c r="ROD12" s="1171"/>
      <c r="ROE12" s="1171"/>
      <c r="ROF12" s="1171"/>
      <c r="ROG12" s="1171"/>
      <c r="ROH12" s="1171"/>
      <c r="ROI12" s="1171"/>
      <c r="ROJ12" s="1171"/>
      <c r="ROK12" s="1171"/>
      <c r="ROL12" s="1171"/>
      <c r="ROM12" s="1171"/>
      <c r="RON12" s="1171"/>
      <c r="ROO12" s="1171"/>
      <c r="ROP12" s="1171"/>
      <c r="ROQ12" s="1171"/>
      <c r="ROR12" s="1171"/>
      <c r="ROS12" s="1171"/>
      <c r="ROT12" s="1171"/>
      <c r="ROU12" s="1171"/>
      <c r="ROV12" s="1171"/>
      <c r="ROW12" s="1171"/>
      <c r="ROX12" s="1171"/>
      <c r="ROY12" s="1171"/>
      <c r="ROZ12" s="1171"/>
      <c r="RPA12" s="1171"/>
      <c r="RPB12" s="1171"/>
      <c r="RPC12" s="1171"/>
      <c r="RPD12" s="1171"/>
      <c r="RPE12" s="1171"/>
      <c r="RPF12" s="1171"/>
      <c r="RPG12" s="1171"/>
      <c r="RPH12" s="1171"/>
      <c r="RPI12" s="1171"/>
      <c r="RPJ12" s="1171"/>
      <c r="RPK12" s="1171"/>
      <c r="RPL12" s="1171"/>
      <c r="RPM12" s="1171"/>
      <c r="RPN12" s="1171"/>
      <c r="RPO12" s="1171"/>
      <c r="RPP12" s="1171"/>
      <c r="RPQ12" s="1171"/>
      <c r="RPR12" s="1171"/>
      <c r="RPS12" s="1171"/>
      <c r="RPT12" s="1171"/>
      <c r="RPU12" s="1171"/>
      <c r="RPV12" s="1171"/>
      <c r="RPW12" s="1171"/>
      <c r="RPX12" s="1171"/>
      <c r="RPY12" s="1171"/>
      <c r="RPZ12" s="1171"/>
      <c r="RQA12" s="1171"/>
      <c r="RQB12" s="1171"/>
      <c r="RQC12" s="1171"/>
      <c r="RQD12" s="1171"/>
      <c r="RQE12" s="1171"/>
      <c r="RQF12" s="1171"/>
      <c r="RQG12" s="1171"/>
      <c r="RQH12" s="1171"/>
      <c r="RQI12" s="1171"/>
      <c r="RQJ12" s="1171"/>
      <c r="RQK12" s="1171"/>
      <c r="RQL12" s="1171"/>
      <c r="RQM12" s="1171"/>
      <c r="RQN12" s="1171"/>
      <c r="RQO12" s="1171"/>
      <c r="RQP12" s="1171"/>
      <c r="RQQ12" s="1171"/>
      <c r="RQR12" s="1171"/>
      <c r="RQS12" s="1171"/>
      <c r="RQT12" s="1171"/>
      <c r="RQU12" s="1171"/>
      <c r="RQV12" s="1171"/>
      <c r="RQW12" s="1171"/>
      <c r="RQX12" s="1171"/>
      <c r="RQY12" s="1171"/>
      <c r="RQZ12" s="1171"/>
      <c r="RRA12" s="1171"/>
      <c r="RRB12" s="1171"/>
      <c r="RRC12" s="1171"/>
      <c r="RRD12" s="1171"/>
      <c r="RRE12" s="1171"/>
      <c r="RRF12" s="1171"/>
      <c r="RRG12" s="1171"/>
      <c r="RRH12" s="1171"/>
      <c r="RRI12" s="1171"/>
      <c r="RRJ12" s="1171"/>
      <c r="RRK12" s="1171"/>
      <c r="RRL12" s="1171"/>
      <c r="RRM12" s="1171"/>
      <c r="RRN12" s="1171"/>
      <c r="RRO12" s="1171"/>
      <c r="RRP12" s="1171"/>
      <c r="RRQ12" s="1171"/>
      <c r="RRR12" s="1171"/>
      <c r="RRS12" s="1171"/>
      <c r="RRT12" s="1171"/>
      <c r="RRU12" s="1171"/>
      <c r="RRV12" s="1171"/>
      <c r="RRW12" s="1171"/>
      <c r="RRX12" s="1171"/>
      <c r="RRY12" s="1171"/>
      <c r="RRZ12" s="1171"/>
      <c r="RSA12" s="1171"/>
      <c r="RSB12" s="1171"/>
      <c r="RSC12" s="1171"/>
      <c r="RSD12" s="1171"/>
      <c r="RSE12" s="1171"/>
      <c r="RSF12" s="1171"/>
      <c r="RSG12" s="1171"/>
      <c r="RSH12" s="1171"/>
      <c r="RSI12" s="1171"/>
      <c r="RSJ12" s="1171"/>
      <c r="RSK12" s="1171"/>
      <c r="RSL12" s="1171"/>
      <c r="RSM12" s="1171"/>
      <c r="RSN12" s="1171"/>
      <c r="RSO12" s="1171"/>
      <c r="RSP12" s="1171"/>
      <c r="RSQ12" s="1171"/>
      <c r="RSR12" s="1171"/>
      <c r="RSS12" s="1171"/>
      <c r="RST12" s="1171"/>
      <c r="RSU12" s="1171"/>
      <c r="RSV12" s="1171"/>
      <c r="RSW12" s="1171"/>
      <c r="RSX12" s="1171"/>
      <c r="RSY12" s="1171"/>
      <c r="RSZ12" s="1171"/>
      <c r="RTA12" s="1171"/>
      <c r="RTB12" s="1171"/>
      <c r="RTC12" s="1171"/>
      <c r="RTD12" s="1171"/>
      <c r="RTE12" s="1171"/>
      <c r="RTF12" s="1171"/>
      <c r="RTG12" s="1171"/>
      <c r="RTH12" s="1171"/>
      <c r="RTI12" s="1171"/>
      <c r="RTJ12" s="1171"/>
      <c r="RTK12" s="1171"/>
      <c r="RTL12" s="1171"/>
      <c r="RTM12" s="1171"/>
      <c r="RTN12" s="1171"/>
      <c r="RTO12" s="1171"/>
      <c r="RTP12" s="1171"/>
      <c r="RTQ12" s="1171"/>
      <c r="RTR12" s="1171"/>
      <c r="RTS12" s="1171"/>
      <c r="RTT12" s="1171"/>
      <c r="RTU12" s="1171"/>
      <c r="RTV12" s="1171"/>
      <c r="RTW12" s="1171"/>
      <c r="RTX12" s="1171"/>
      <c r="RTY12" s="1171"/>
      <c r="RTZ12" s="1171"/>
      <c r="RUA12" s="1171"/>
      <c r="RUB12" s="1171"/>
      <c r="RUC12" s="1171"/>
      <c r="RUD12" s="1171"/>
      <c r="RUE12" s="1171"/>
      <c r="RUF12" s="1171"/>
      <c r="RUG12" s="1171"/>
      <c r="RUH12" s="1171"/>
      <c r="RUI12" s="1171"/>
      <c r="RUJ12" s="1171"/>
      <c r="RUK12" s="1171"/>
      <c r="RUL12" s="1171"/>
      <c r="RUM12" s="1171"/>
      <c r="RUN12" s="1171"/>
      <c r="RUO12" s="1171"/>
      <c r="RUP12" s="1171"/>
      <c r="RUQ12" s="1171"/>
      <c r="RUR12" s="1171"/>
      <c r="RUS12" s="1171"/>
      <c r="RUT12" s="1171"/>
      <c r="RUU12" s="1171"/>
      <c r="RUV12" s="1171"/>
      <c r="RUW12" s="1171"/>
      <c r="RUX12" s="1171"/>
      <c r="RUY12" s="1171"/>
      <c r="RUZ12" s="1171"/>
      <c r="RVA12" s="1171"/>
      <c r="RVB12" s="1171"/>
      <c r="RVC12" s="1171"/>
      <c r="RVD12" s="1171"/>
      <c r="RVE12" s="1171"/>
      <c r="RVF12" s="1171"/>
      <c r="RVG12" s="1171"/>
      <c r="RVH12" s="1171"/>
      <c r="RVI12" s="1171"/>
      <c r="RVJ12" s="1171"/>
      <c r="RVK12" s="1171"/>
      <c r="RVL12" s="1171"/>
      <c r="RVM12" s="1171"/>
      <c r="RVN12" s="1171"/>
      <c r="RVO12" s="1171"/>
      <c r="RVP12" s="1171"/>
      <c r="RVQ12" s="1171"/>
      <c r="RVR12" s="1171"/>
      <c r="RVS12" s="1171"/>
      <c r="RVT12" s="1171"/>
      <c r="RVU12" s="1171"/>
      <c r="RVV12" s="1171"/>
      <c r="RVW12" s="1171"/>
      <c r="RVX12" s="1171"/>
      <c r="RVY12" s="1171"/>
      <c r="RVZ12" s="1171"/>
      <c r="RWA12" s="1171"/>
      <c r="RWB12" s="1171"/>
      <c r="RWC12" s="1171"/>
      <c r="RWD12" s="1171"/>
      <c r="RWE12" s="1171"/>
      <c r="RWF12" s="1171"/>
      <c r="RWG12" s="1171"/>
      <c r="RWH12" s="1171"/>
      <c r="RWI12" s="1171"/>
      <c r="RWJ12" s="1171"/>
      <c r="RWK12" s="1171"/>
      <c r="RWL12" s="1171"/>
      <c r="RWM12" s="1171"/>
      <c r="RWN12" s="1171"/>
      <c r="RWO12" s="1171"/>
      <c r="RWP12" s="1171"/>
      <c r="RWQ12" s="1171"/>
      <c r="RWR12" s="1171"/>
      <c r="RWS12" s="1171"/>
      <c r="RWT12" s="1171"/>
      <c r="RWU12" s="1171"/>
      <c r="RWV12" s="1171"/>
      <c r="RWW12" s="1171"/>
      <c r="RWX12" s="1171"/>
      <c r="RWY12" s="1171"/>
      <c r="RWZ12" s="1171"/>
      <c r="RXA12" s="1171"/>
      <c r="RXB12" s="1171"/>
      <c r="RXC12" s="1171"/>
      <c r="RXD12" s="1171"/>
      <c r="RXE12" s="1171"/>
      <c r="RXF12" s="1171"/>
      <c r="RXG12" s="1171"/>
      <c r="RXH12" s="1171"/>
      <c r="RXI12" s="1171"/>
      <c r="RXJ12" s="1171"/>
      <c r="RXK12" s="1171"/>
      <c r="RXL12" s="1171"/>
      <c r="RXM12" s="1171"/>
      <c r="RXN12" s="1171"/>
      <c r="RXO12" s="1171"/>
      <c r="RXP12" s="1171"/>
      <c r="RXQ12" s="1171"/>
      <c r="RXR12" s="1171"/>
      <c r="RXS12" s="1171"/>
      <c r="RXT12" s="1171"/>
      <c r="RXU12" s="1171"/>
      <c r="RXV12" s="1171"/>
      <c r="RXW12" s="1171"/>
      <c r="RXX12" s="1171"/>
      <c r="RXY12" s="1171"/>
      <c r="RXZ12" s="1171"/>
      <c r="RYA12" s="1171"/>
      <c r="RYB12" s="1171"/>
      <c r="RYC12" s="1171"/>
      <c r="RYD12" s="1171"/>
      <c r="RYE12" s="1171"/>
      <c r="RYF12" s="1171"/>
      <c r="RYG12" s="1171"/>
      <c r="RYH12" s="1171"/>
      <c r="RYI12" s="1171"/>
      <c r="RYJ12" s="1171"/>
      <c r="RYK12" s="1171"/>
      <c r="RYL12" s="1171"/>
      <c r="RYM12" s="1171"/>
      <c r="RYN12" s="1171"/>
      <c r="RYO12" s="1171"/>
      <c r="RYP12" s="1171"/>
      <c r="RYQ12" s="1171"/>
      <c r="RYR12" s="1171"/>
      <c r="RYS12" s="1171"/>
      <c r="RYT12" s="1171"/>
      <c r="RYU12" s="1171"/>
      <c r="RYV12" s="1171"/>
      <c r="RYW12" s="1171"/>
      <c r="RYX12" s="1171"/>
      <c r="RYY12" s="1171"/>
      <c r="RYZ12" s="1171"/>
      <c r="RZA12" s="1171"/>
      <c r="RZB12" s="1171"/>
      <c r="RZC12" s="1171"/>
      <c r="RZD12" s="1171"/>
      <c r="RZE12" s="1171"/>
      <c r="RZF12" s="1171"/>
      <c r="RZG12" s="1171"/>
      <c r="RZH12" s="1171"/>
      <c r="RZI12" s="1171"/>
      <c r="RZJ12" s="1171"/>
      <c r="RZK12" s="1171"/>
      <c r="RZL12" s="1171"/>
      <c r="RZM12" s="1171"/>
      <c r="RZN12" s="1171"/>
      <c r="RZO12" s="1171"/>
      <c r="RZP12" s="1171"/>
      <c r="RZQ12" s="1171"/>
      <c r="RZR12" s="1171"/>
      <c r="RZS12" s="1171"/>
      <c r="RZT12" s="1171"/>
      <c r="RZU12" s="1171"/>
      <c r="RZV12" s="1171"/>
      <c r="RZW12" s="1171"/>
      <c r="RZX12" s="1171"/>
      <c r="RZY12" s="1171"/>
      <c r="RZZ12" s="1171"/>
      <c r="SAA12" s="1171"/>
      <c r="SAB12" s="1171"/>
      <c r="SAC12" s="1171"/>
      <c r="SAD12" s="1171"/>
      <c r="SAE12" s="1171"/>
      <c r="SAF12" s="1171"/>
      <c r="SAG12" s="1171"/>
      <c r="SAH12" s="1171"/>
      <c r="SAI12" s="1171"/>
      <c r="SAJ12" s="1171"/>
      <c r="SAK12" s="1171"/>
      <c r="SAL12" s="1171"/>
      <c r="SAM12" s="1171"/>
      <c r="SAN12" s="1171"/>
      <c r="SAO12" s="1171"/>
      <c r="SAP12" s="1171"/>
      <c r="SAQ12" s="1171"/>
      <c r="SAR12" s="1171"/>
      <c r="SAS12" s="1171"/>
      <c r="SAT12" s="1171"/>
      <c r="SAU12" s="1171"/>
      <c r="SAV12" s="1171"/>
      <c r="SAW12" s="1171"/>
      <c r="SAX12" s="1171"/>
      <c r="SAY12" s="1171"/>
      <c r="SAZ12" s="1171"/>
      <c r="SBA12" s="1171"/>
      <c r="SBB12" s="1171"/>
      <c r="SBC12" s="1171"/>
      <c r="SBD12" s="1171"/>
      <c r="SBE12" s="1171"/>
      <c r="SBF12" s="1171"/>
      <c r="SBG12" s="1171"/>
      <c r="SBH12" s="1171"/>
      <c r="SBI12" s="1171"/>
      <c r="SBJ12" s="1171"/>
      <c r="SBK12" s="1171"/>
      <c r="SBL12" s="1171"/>
      <c r="SBM12" s="1171"/>
      <c r="SBN12" s="1171"/>
      <c r="SBO12" s="1171"/>
      <c r="SBP12" s="1171"/>
      <c r="SBQ12" s="1171"/>
      <c r="SBR12" s="1171"/>
      <c r="SBS12" s="1171"/>
      <c r="SBT12" s="1171"/>
      <c r="SBU12" s="1171"/>
      <c r="SBV12" s="1171"/>
      <c r="SBW12" s="1171"/>
      <c r="SBX12" s="1171"/>
      <c r="SBY12" s="1171"/>
      <c r="SBZ12" s="1171"/>
      <c r="SCA12" s="1171"/>
      <c r="SCB12" s="1171"/>
      <c r="SCC12" s="1171"/>
      <c r="SCD12" s="1171"/>
      <c r="SCE12" s="1171"/>
      <c r="SCF12" s="1171"/>
      <c r="SCG12" s="1171"/>
      <c r="SCH12" s="1171"/>
      <c r="SCI12" s="1171"/>
      <c r="SCJ12" s="1171"/>
      <c r="SCK12" s="1171"/>
      <c r="SCL12" s="1171"/>
      <c r="SCM12" s="1171"/>
      <c r="SCN12" s="1171"/>
      <c r="SCO12" s="1171"/>
      <c r="SCP12" s="1171"/>
      <c r="SCQ12" s="1171"/>
      <c r="SCR12" s="1171"/>
      <c r="SCS12" s="1171"/>
      <c r="SCT12" s="1171"/>
      <c r="SCU12" s="1171"/>
      <c r="SCV12" s="1171"/>
      <c r="SCW12" s="1171"/>
      <c r="SCX12" s="1171"/>
      <c r="SCY12" s="1171"/>
      <c r="SCZ12" s="1171"/>
      <c r="SDA12" s="1171"/>
      <c r="SDB12" s="1171"/>
      <c r="SDC12" s="1171"/>
      <c r="SDD12" s="1171"/>
      <c r="SDE12" s="1171"/>
      <c r="SDF12" s="1171"/>
      <c r="SDG12" s="1171"/>
      <c r="SDH12" s="1171"/>
      <c r="SDI12" s="1171"/>
      <c r="SDJ12" s="1171"/>
      <c r="SDK12" s="1171"/>
      <c r="SDL12" s="1171"/>
      <c r="SDM12" s="1171"/>
      <c r="SDN12" s="1171"/>
      <c r="SDO12" s="1171"/>
      <c r="SDP12" s="1171"/>
      <c r="SDQ12" s="1171"/>
      <c r="SDR12" s="1171"/>
      <c r="SDS12" s="1171"/>
      <c r="SDT12" s="1171"/>
      <c r="SDU12" s="1171"/>
      <c r="SDV12" s="1171"/>
      <c r="SDW12" s="1171"/>
      <c r="SDX12" s="1171"/>
      <c r="SDY12" s="1171"/>
      <c r="SDZ12" s="1171"/>
      <c r="SEA12" s="1171"/>
      <c r="SEB12" s="1171"/>
      <c r="SEC12" s="1171"/>
      <c r="SED12" s="1171"/>
      <c r="SEE12" s="1171"/>
      <c r="SEF12" s="1171"/>
      <c r="SEG12" s="1171"/>
      <c r="SEH12" s="1171"/>
      <c r="SEI12" s="1171"/>
      <c r="SEJ12" s="1171"/>
      <c r="SEK12" s="1171"/>
      <c r="SEL12" s="1171"/>
      <c r="SEM12" s="1171"/>
      <c r="SEN12" s="1171"/>
      <c r="SEO12" s="1171"/>
      <c r="SEP12" s="1171"/>
      <c r="SEQ12" s="1171"/>
      <c r="SER12" s="1171"/>
      <c r="SES12" s="1171"/>
      <c r="SET12" s="1171"/>
      <c r="SEU12" s="1171"/>
      <c r="SEV12" s="1171"/>
      <c r="SEW12" s="1171"/>
      <c r="SEX12" s="1171"/>
      <c r="SEY12" s="1171"/>
      <c r="SEZ12" s="1171"/>
      <c r="SFA12" s="1171"/>
      <c r="SFB12" s="1171"/>
      <c r="SFC12" s="1171"/>
      <c r="SFD12" s="1171"/>
      <c r="SFE12" s="1171"/>
      <c r="SFF12" s="1171"/>
      <c r="SFG12" s="1171"/>
      <c r="SFH12" s="1171"/>
      <c r="SFI12" s="1171"/>
      <c r="SFJ12" s="1171"/>
      <c r="SFK12" s="1171"/>
      <c r="SFL12" s="1171"/>
      <c r="SFM12" s="1171"/>
      <c r="SFN12" s="1171"/>
      <c r="SFO12" s="1171"/>
      <c r="SFP12" s="1171"/>
      <c r="SFQ12" s="1171"/>
      <c r="SFR12" s="1171"/>
      <c r="SFS12" s="1171"/>
      <c r="SFT12" s="1171"/>
      <c r="SFU12" s="1171"/>
      <c r="SFV12" s="1171"/>
      <c r="SFW12" s="1171"/>
      <c r="SFX12" s="1171"/>
      <c r="SFY12" s="1171"/>
      <c r="SFZ12" s="1171"/>
      <c r="SGA12" s="1171"/>
      <c r="SGB12" s="1171"/>
      <c r="SGC12" s="1171"/>
      <c r="SGD12" s="1171"/>
      <c r="SGE12" s="1171"/>
      <c r="SGF12" s="1171"/>
      <c r="SGG12" s="1171"/>
      <c r="SGH12" s="1171"/>
      <c r="SGI12" s="1171"/>
      <c r="SGJ12" s="1171"/>
      <c r="SGK12" s="1171"/>
      <c r="SGL12" s="1171"/>
      <c r="SGM12" s="1171"/>
      <c r="SGN12" s="1171"/>
      <c r="SGO12" s="1171"/>
      <c r="SGP12" s="1171"/>
      <c r="SGQ12" s="1171"/>
      <c r="SGR12" s="1171"/>
      <c r="SGS12" s="1171"/>
      <c r="SGT12" s="1171"/>
      <c r="SGU12" s="1171"/>
      <c r="SGV12" s="1171"/>
      <c r="SGW12" s="1171"/>
      <c r="SGX12" s="1171"/>
      <c r="SGY12" s="1171"/>
      <c r="SGZ12" s="1171"/>
      <c r="SHA12" s="1171"/>
      <c r="SHB12" s="1171"/>
      <c r="SHC12" s="1171"/>
      <c r="SHD12" s="1171"/>
      <c r="SHE12" s="1171"/>
      <c r="SHF12" s="1171"/>
      <c r="SHG12" s="1171"/>
      <c r="SHH12" s="1171"/>
      <c r="SHI12" s="1171"/>
      <c r="SHJ12" s="1171"/>
      <c r="SHK12" s="1171"/>
      <c r="SHL12" s="1171"/>
      <c r="SHM12" s="1171"/>
      <c r="SHN12" s="1171"/>
      <c r="SHO12" s="1171"/>
      <c r="SHP12" s="1171"/>
      <c r="SHQ12" s="1171"/>
      <c r="SHR12" s="1171"/>
      <c r="SHS12" s="1171"/>
      <c r="SHT12" s="1171"/>
      <c r="SHU12" s="1171"/>
      <c r="SHV12" s="1171"/>
      <c r="SHW12" s="1171"/>
      <c r="SHX12" s="1171"/>
      <c r="SHY12" s="1171"/>
      <c r="SHZ12" s="1171"/>
      <c r="SIA12" s="1171"/>
      <c r="SIB12" s="1171"/>
      <c r="SIC12" s="1171"/>
      <c r="SID12" s="1171"/>
      <c r="SIE12" s="1171"/>
      <c r="SIF12" s="1171"/>
      <c r="SIG12" s="1171"/>
      <c r="SIH12" s="1171"/>
      <c r="SII12" s="1171"/>
      <c r="SIJ12" s="1171"/>
      <c r="SIK12" s="1171"/>
      <c r="SIL12" s="1171"/>
      <c r="SIM12" s="1171"/>
      <c r="SIN12" s="1171"/>
      <c r="SIO12" s="1171"/>
      <c r="SIP12" s="1171"/>
      <c r="SIQ12" s="1171"/>
      <c r="SIR12" s="1171"/>
      <c r="SIS12" s="1171"/>
      <c r="SIT12" s="1171"/>
      <c r="SIU12" s="1171"/>
      <c r="SIV12" s="1171"/>
      <c r="SIW12" s="1171"/>
      <c r="SIX12" s="1171"/>
      <c r="SIY12" s="1171"/>
      <c r="SIZ12" s="1171"/>
      <c r="SJA12" s="1171"/>
      <c r="SJB12" s="1171"/>
      <c r="SJC12" s="1171"/>
      <c r="SJD12" s="1171"/>
      <c r="SJE12" s="1171"/>
      <c r="SJF12" s="1171"/>
      <c r="SJG12" s="1171"/>
      <c r="SJH12" s="1171"/>
      <c r="SJI12" s="1171"/>
      <c r="SJJ12" s="1171"/>
      <c r="SJK12" s="1171"/>
      <c r="SJL12" s="1171"/>
      <c r="SJM12" s="1171"/>
      <c r="SJN12" s="1171"/>
      <c r="SJO12" s="1171"/>
      <c r="SJP12" s="1171"/>
      <c r="SJQ12" s="1171"/>
      <c r="SJR12" s="1171"/>
      <c r="SJS12" s="1171"/>
      <c r="SJT12" s="1171"/>
      <c r="SJU12" s="1171"/>
      <c r="SJV12" s="1171"/>
      <c r="SJW12" s="1171"/>
      <c r="SJX12" s="1171"/>
      <c r="SJY12" s="1171"/>
      <c r="SJZ12" s="1171"/>
      <c r="SKA12" s="1171"/>
      <c r="SKB12" s="1171"/>
      <c r="SKC12" s="1171"/>
      <c r="SKD12" s="1171"/>
      <c r="SKE12" s="1171"/>
      <c r="SKF12" s="1171"/>
      <c r="SKG12" s="1171"/>
      <c r="SKH12" s="1171"/>
      <c r="SKI12" s="1171"/>
      <c r="SKJ12" s="1171"/>
      <c r="SKK12" s="1171"/>
      <c r="SKL12" s="1171"/>
      <c r="SKM12" s="1171"/>
      <c r="SKN12" s="1171"/>
      <c r="SKO12" s="1171"/>
      <c r="SKP12" s="1171"/>
      <c r="SKQ12" s="1171"/>
      <c r="SKR12" s="1171"/>
      <c r="SKS12" s="1171"/>
      <c r="SKT12" s="1171"/>
      <c r="SKU12" s="1171"/>
      <c r="SKV12" s="1171"/>
      <c r="SKW12" s="1171"/>
      <c r="SKX12" s="1171"/>
      <c r="SKY12" s="1171"/>
      <c r="SKZ12" s="1171"/>
      <c r="SLA12" s="1171"/>
      <c r="SLB12" s="1171"/>
      <c r="SLC12" s="1171"/>
      <c r="SLD12" s="1171"/>
      <c r="SLE12" s="1171"/>
      <c r="SLF12" s="1171"/>
      <c r="SLG12" s="1171"/>
      <c r="SLH12" s="1171"/>
      <c r="SLI12" s="1171"/>
      <c r="SLJ12" s="1171"/>
      <c r="SLK12" s="1171"/>
      <c r="SLL12" s="1171"/>
      <c r="SLM12" s="1171"/>
      <c r="SLN12" s="1171"/>
      <c r="SLO12" s="1171"/>
      <c r="SLP12" s="1171"/>
      <c r="SLQ12" s="1171"/>
      <c r="SLR12" s="1171"/>
      <c r="SLS12" s="1171"/>
      <c r="SLT12" s="1171"/>
      <c r="SLU12" s="1171"/>
      <c r="SLV12" s="1171"/>
      <c r="SLW12" s="1171"/>
      <c r="SLX12" s="1171"/>
      <c r="SLY12" s="1171"/>
      <c r="SLZ12" s="1171"/>
      <c r="SMA12" s="1171"/>
      <c r="SMB12" s="1171"/>
      <c r="SMC12" s="1171"/>
      <c r="SMD12" s="1171"/>
      <c r="SME12" s="1171"/>
      <c r="SMF12" s="1171"/>
      <c r="SMG12" s="1171"/>
      <c r="SMH12" s="1171"/>
      <c r="SMI12" s="1171"/>
      <c r="SMJ12" s="1171"/>
      <c r="SMK12" s="1171"/>
      <c r="SML12" s="1171"/>
      <c r="SMM12" s="1171"/>
      <c r="SMN12" s="1171"/>
      <c r="SMO12" s="1171"/>
      <c r="SMP12" s="1171"/>
      <c r="SMQ12" s="1171"/>
      <c r="SMR12" s="1171"/>
      <c r="SMS12" s="1171"/>
      <c r="SMT12" s="1171"/>
      <c r="SMU12" s="1171"/>
      <c r="SMV12" s="1171"/>
      <c r="SMW12" s="1171"/>
      <c r="SMX12" s="1171"/>
      <c r="SMY12" s="1171"/>
      <c r="SMZ12" s="1171"/>
      <c r="SNA12" s="1171"/>
      <c r="SNB12" s="1171"/>
      <c r="SNC12" s="1171"/>
      <c r="SND12" s="1171"/>
      <c r="SNE12" s="1171"/>
      <c r="SNF12" s="1171"/>
      <c r="SNG12" s="1171"/>
      <c r="SNH12" s="1171"/>
      <c r="SNI12" s="1171"/>
      <c r="SNJ12" s="1171"/>
      <c r="SNK12" s="1171"/>
      <c r="SNL12" s="1171"/>
      <c r="SNM12" s="1171"/>
      <c r="SNN12" s="1171"/>
      <c r="SNO12" s="1171"/>
      <c r="SNP12" s="1171"/>
      <c r="SNQ12" s="1171"/>
      <c r="SNR12" s="1171"/>
      <c r="SNS12" s="1171"/>
      <c r="SNT12" s="1171"/>
      <c r="SNU12" s="1171"/>
      <c r="SNV12" s="1171"/>
      <c r="SNW12" s="1171"/>
      <c r="SNX12" s="1171"/>
      <c r="SNY12" s="1171"/>
      <c r="SNZ12" s="1171"/>
      <c r="SOA12" s="1171"/>
      <c r="SOB12" s="1171"/>
      <c r="SOC12" s="1171"/>
      <c r="SOD12" s="1171"/>
      <c r="SOE12" s="1171"/>
      <c r="SOF12" s="1171"/>
      <c r="SOG12" s="1171"/>
      <c r="SOH12" s="1171"/>
      <c r="SOI12" s="1171"/>
      <c r="SOJ12" s="1171"/>
      <c r="SOK12" s="1171"/>
      <c r="SOL12" s="1171"/>
      <c r="SOM12" s="1171"/>
      <c r="SON12" s="1171"/>
      <c r="SOO12" s="1171"/>
      <c r="SOP12" s="1171"/>
      <c r="SOQ12" s="1171"/>
      <c r="SOR12" s="1171"/>
      <c r="SOS12" s="1171"/>
      <c r="SOT12" s="1171"/>
      <c r="SOU12" s="1171"/>
      <c r="SOV12" s="1171"/>
      <c r="SOW12" s="1171"/>
      <c r="SOX12" s="1171"/>
      <c r="SOY12" s="1171"/>
      <c r="SOZ12" s="1171"/>
      <c r="SPA12" s="1171"/>
      <c r="SPB12" s="1171"/>
      <c r="SPC12" s="1171"/>
      <c r="SPD12" s="1171"/>
      <c r="SPE12" s="1171"/>
      <c r="SPF12" s="1171"/>
      <c r="SPG12" s="1171"/>
      <c r="SPH12" s="1171"/>
      <c r="SPI12" s="1171"/>
      <c r="SPJ12" s="1171"/>
      <c r="SPK12" s="1171"/>
      <c r="SPL12" s="1171"/>
      <c r="SPM12" s="1171"/>
      <c r="SPN12" s="1171"/>
      <c r="SPO12" s="1171"/>
      <c r="SPP12" s="1171"/>
      <c r="SPQ12" s="1171"/>
      <c r="SPR12" s="1171"/>
      <c r="SPS12" s="1171"/>
      <c r="SPT12" s="1171"/>
      <c r="SPU12" s="1171"/>
      <c r="SPV12" s="1171"/>
      <c r="SPW12" s="1171"/>
      <c r="SPX12" s="1171"/>
      <c r="SPY12" s="1171"/>
      <c r="SPZ12" s="1171"/>
      <c r="SQA12" s="1171"/>
      <c r="SQB12" s="1171"/>
      <c r="SQC12" s="1171"/>
      <c r="SQD12" s="1171"/>
      <c r="SQE12" s="1171"/>
      <c r="SQF12" s="1171"/>
      <c r="SQG12" s="1171"/>
      <c r="SQH12" s="1171"/>
      <c r="SQI12" s="1171"/>
      <c r="SQJ12" s="1171"/>
      <c r="SQK12" s="1171"/>
      <c r="SQL12" s="1171"/>
      <c r="SQM12" s="1171"/>
      <c r="SQN12" s="1171"/>
      <c r="SQO12" s="1171"/>
      <c r="SQP12" s="1171"/>
      <c r="SQQ12" s="1171"/>
      <c r="SQR12" s="1171"/>
      <c r="SQS12" s="1171"/>
      <c r="SQT12" s="1171"/>
      <c r="SQU12" s="1171"/>
      <c r="SQV12" s="1171"/>
      <c r="SQW12" s="1171"/>
      <c r="SQX12" s="1171"/>
      <c r="SQY12" s="1171"/>
      <c r="SQZ12" s="1171"/>
      <c r="SRA12" s="1171"/>
      <c r="SRB12" s="1171"/>
      <c r="SRC12" s="1171"/>
      <c r="SRD12" s="1171"/>
      <c r="SRE12" s="1171"/>
      <c r="SRF12" s="1171"/>
      <c r="SRG12" s="1171"/>
      <c r="SRH12" s="1171"/>
      <c r="SRI12" s="1171"/>
      <c r="SRJ12" s="1171"/>
      <c r="SRK12" s="1171"/>
      <c r="SRL12" s="1171"/>
      <c r="SRM12" s="1171"/>
      <c r="SRN12" s="1171"/>
      <c r="SRO12" s="1171"/>
      <c r="SRP12" s="1171"/>
      <c r="SRQ12" s="1171"/>
      <c r="SRR12" s="1171"/>
      <c r="SRS12" s="1171"/>
      <c r="SRT12" s="1171"/>
      <c r="SRU12" s="1171"/>
      <c r="SRV12" s="1171"/>
      <c r="SRW12" s="1171"/>
      <c r="SRX12" s="1171"/>
      <c r="SRY12" s="1171"/>
      <c r="SRZ12" s="1171"/>
      <c r="SSA12" s="1171"/>
      <c r="SSB12" s="1171"/>
      <c r="SSC12" s="1171"/>
      <c r="SSD12" s="1171"/>
      <c r="SSE12" s="1171"/>
      <c r="SSF12" s="1171"/>
      <c r="SSG12" s="1171"/>
      <c r="SSH12" s="1171"/>
      <c r="SSI12" s="1171"/>
      <c r="SSJ12" s="1171"/>
      <c r="SSK12" s="1171"/>
      <c r="SSL12" s="1171"/>
      <c r="SSM12" s="1171"/>
      <c r="SSN12" s="1171"/>
      <c r="SSO12" s="1171"/>
      <c r="SSP12" s="1171"/>
      <c r="SSQ12" s="1171"/>
      <c r="SSR12" s="1171"/>
      <c r="SSS12" s="1171"/>
      <c r="SST12" s="1171"/>
      <c r="SSU12" s="1171"/>
      <c r="SSV12" s="1171"/>
      <c r="SSW12" s="1171"/>
      <c r="SSX12" s="1171"/>
      <c r="SSY12" s="1171"/>
      <c r="SSZ12" s="1171"/>
      <c r="STA12" s="1171"/>
      <c r="STB12" s="1171"/>
      <c r="STC12" s="1171"/>
      <c r="STD12" s="1171"/>
      <c r="STE12" s="1171"/>
      <c r="STF12" s="1171"/>
      <c r="STG12" s="1171"/>
      <c r="STH12" s="1171"/>
      <c r="STI12" s="1171"/>
      <c r="STJ12" s="1171"/>
      <c r="STK12" s="1171"/>
      <c r="STL12" s="1171"/>
      <c r="STM12" s="1171"/>
      <c r="STN12" s="1171"/>
      <c r="STO12" s="1171"/>
      <c r="STP12" s="1171"/>
      <c r="STQ12" s="1171"/>
      <c r="STR12" s="1171"/>
      <c r="STS12" s="1171"/>
      <c r="STT12" s="1171"/>
      <c r="STU12" s="1171"/>
      <c r="STV12" s="1171"/>
      <c r="STW12" s="1171"/>
      <c r="STX12" s="1171"/>
      <c r="STY12" s="1171"/>
      <c r="STZ12" s="1171"/>
      <c r="SUA12" s="1171"/>
      <c r="SUB12" s="1171"/>
      <c r="SUC12" s="1171"/>
      <c r="SUD12" s="1171"/>
      <c r="SUE12" s="1171"/>
      <c r="SUF12" s="1171"/>
      <c r="SUG12" s="1171"/>
      <c r="SUH12" s="1171"/>
      <c r="SUI12" s="1171"/>
      <c r="SUJ12" s="1171"/>
      <c r="SUK12" s="1171"/>
      <c r="SUL12" s="1171"/>
      <c r="SUM12" s="1171"/>
      <c r="SUN12" s="1171"/>
      <c r="SUO12" s="1171"/>
      <c r="SUP12" s="1171"/>
      <c r="SUQ12" s="1171"/>
      <c r="SUR12" s="1171"/>
      <c r="SUS12" s="1171"/>
      <c r="SUT12" s="1171"/>
      <c r="SUU12" s="1171"/>
      <c r="SUV12" s="1171"/>
      <c r="SUW12" s="1171"/>
      <c r="SUX12" s="1171"/>
      <c r="SUY12" s="1171"/>
      <c r="SUZ12" s="1171"/>
      <c r="SVA12" s="1171"/>
      <c r="SVB12" s="1171"/>
      <c r="SVC12" s="1171"/>
      <c r="SVD12" s="1171"/>
      <c r="SVE12" s="1171"/>
      <c r="SVF12" s="1171"/>
      <c r="SVG12" s="1171"/>
      <c r="SVH12" s="1171"/>
      <c r="SVI12" s="1171"/>
      <c r="SVJ12" s="1171"/>
      <c r="SVK12" s="1171"/>
      <c r="SVL12" s="1171"/>
      <c r="SVM12" s="1171"/>
      <c r="SVN12" s="1171"/>
      <c r="SVO12" s="1171"/>
      <c r="SVP12" s="1171"/>
      <c r="SVQ12" s="1171"/>
      <c r="SVR12" s="1171"/>
      <c r="SVS12" s="1171"/>
      <c r="SVT12" s="1171"/>
      <c r="SVU12" s="1171"/>
      <c r="SVV12" s="1171"/>
      <c r="SVW12" s="1171"/>
      <c r="SVX12" s="1171"/>
      <c r="SVY12" s="1171"/>
      <c r="SVZ12" s="1171"/>
      <c r="SWA12" s="1171"/>
      <c r="SWB12" s="1171"/>
      <c r="SWC12" s="1171"/>
      <c r="SWD12" s="1171"/>
      <c r="SWE12" s="1171"/>
      <c r="SWF12" s="1171"/>
      <c r="SWG12" s="1171"/>
      <c r="SWH12" s="1171"/>
      <c r="SWI12" s="1171"/>
      <c r="SWJ12" s="1171"/>
      <c r="SWK12" s="1171"/>
      <c r="SWL12" s="1171"/>
      <c r="SWM12" s="1171"/>
      <c r="SWN12" s="1171"/>
      <c r="SWO12" s="1171"/>
      <c r="SWP12" s="1171"/>
      <c r="SWQ12" s="1171"/>
      <c r="SWR12" s="1171"/>
      <c r="SWS12" s="1171"/>
      <c r="SWT12" s="1171"/>
      <c r="SWU12" s="1171"/>
      <c r="SWV12" s="1171"/>
      <c r="SWW12" s="1171"/>
      <c r="SWX12" s="1171"/>
      <c r="SWY12" s="1171"/>
      <c r="SWZ12" s="1171"/>
      <c r="SXA12" s="1171"/>
      <c r="SXB12" s="1171"/>
      <c r="SXC12" s="1171"/>
      <c r="SXD12" s="1171"/>
      <c r="SXE12" s="1171"/>
      <c r="SXF12" s="1171"/>
      <c r="SXG12" s="1171"/>
      <c r="SXH12" s="1171"/>
      <c r="SXI12" s="1171"/>
      <c r="SXJ12" s="1171"/>
      <c r="SXK12" s="1171"/>
      <c r="SXL12" s="1171"/>
      <c r="SXM12" s="1171"/>
      <c r="SXN12" s="1171"/>
      <c r="SXO12" s="1171"/>
      <c r="SXP12" s="1171"/>
      <c r="SXQ12" s="1171"/>
      <c r="SXR12" s="1171"/>
      <c r="SXS12" s="1171"/>
      <c r="SXT12" s="1171"/>
      <c r="SXU12" s="1171"/>
      <c r="SXV12" s="1171"/>
      <c r="SXW12" s="1171"/>
      <c r="SXX12" s="1171"/>
      <c r="SXY12" s="1171"/>
      <c r="SXZ12" s="1171"/>
      <c r="SYA12" s="1171"/>
      <c r="SYB12" s="1171"/>
      <c r="SYC12" s="1171"/>
      <c r="SYD12" s="1171"/>
      <c r="SYE12" s="1171"/>
      <c r="SYF12" s="1171"/>
      <c r="SYG12" s="1171"/>
      <c r="SYH12" s="1171"/>
      <c r="SYI12" s="1171"/>
      <c r="SYJ12" s="1171"/>
      <c r="SYK12" s="1171"/>
      <c r="SYL12" s="1171"/>
      <c r="SYM12" s="1171"/>
      <c r="SYN12" s="1171"/>
      <c r="SYO12" s="1171"/>
      <c r="SYP12" s="1171"/>
      <c r="SYQ12" s="1171"/>
      <c r="SYR12" s="1171"/>
      <c r="SYS12" s="1171"/>
      <c r="SYT12" s="1171"/>
      <c r="SYU12" s="1171"/>
      <c r="SYV12" s="1171"/>
      <c r="SYW12" s="1171"/>
      <c r="SYX12" s="1171"/>
      <c r="SYY12" s="1171"/>
      <c r="SYZ12" s="1171"/>
      <c r="SZA12" s="1171"/>
      <c r="SZB12" s="1171"/>
      <c r="SZC12" s="1171"/>
      <c r="SZD12" s="1171"/>
      <c r="SZE12" s="1171"/>
      <c r="SZF12" s="1171"/>
      <c r="SZG12" s="1171"/>
      <c r="SZH12" s="1171"/>
      <c r="SZI12" s="1171"/>
      <c r="SZJ12" s="1171"/>
      <c r="SZK12" s="1171"/>
      <c r="SZL12" s="1171"/>
      <c r="SZM12" s="1171"/>
      <c r="SZN12" s="1171"/>
      <c r="SZO12" s="1171"/>
      <c r="SZP12" s="1171"/>
      <c r="SZQ12" s="1171"/>
      <c r="SZR12" s="1171"/>
      <c r="SZS12" s="1171"/>
      <c r="SZT12" s="1171"/>
      <c r="SZU12" s="1171"/>
      <c r="SZV12" s="1171"/>
      <c r="SZW12" s="1171"/>
      <c r="SZX12" s="1171"/>
      <c r="SZY12" s="1171"/>
      <c r="SZZ12" s="1171"/>
      <c r="TAA12" s="1171"/>
      <c r="TAB12" s="1171"/>
      <c r="TAC12" s="1171"/>
      <c r="TAD12" s="1171"/>
      <c r="TAE12" s="1171"/>
      <c r="TAF12" s="1171"/>
      <c r="TAG12" s="1171"/>
      <c r="TAH12" s="1171"/>
      <c r="TAI12" s="1171"/>
      <c r="TAJ12" s="1171"/>
      <c r="TAK12" s="1171"/>
      <c r="TAL12" s="1171"/>
      <c r="TAM12" s="1171"/>
      <c r="TAN12" s="1171"/>
      <c r="TAO12" s="1171"/>
      <c r="TAP12" s="1171"/>
      <c r="TAQ12" s="1171"/>
      <c r="TAR12" s="1171"/>
      <c r="TAS12" s="1171"/>
      <c r="TAT12" s="1171"/>
      <c r="TAU12" s="1171"/>
      <c r="TAV12" s="1171"/>
      <c r="TAW12" s="1171"/>
      <c r="TAX12" s="1171"/>
      <c r="TAY12" s="1171"/>
      <c r="TAZ12" s="1171"/>
      <c r="TBA12" s="1171"/>
      <c r="TBB12" s="1171"/>
      <c r="TBC12" s="1171"/>
      <c r="TBD12" s="1171"/>
      <c r="TBE12" s="1171"/>
      <c r="TBF12" s="1171"/>
      <c r="TBG12" s="1171"/>
      <c r="TBH12" s="1171"/>
      <c r="TBI12" s="1171"/>
      <c r="TBJ12" s="1171"/>
      <c r="TBK12" s="1171"/>
      <c r="TBL12" s="1171"/>
      <c r="TBM12" s="1171"/>
      <c r="TBN12" s="1171"/>
      <c r="TBO12" s="1171"/>
      <c r="TBP12" s="1171"/>
      <c r="TBQ12" s="1171"/>
      <c r="TBR12" s="1171"/>
      <c r="TBS12" s="1171"/>
      <c r="TBT12" s="1171"/>
      <c r="TBU12" s="1171"/>
      <c r="TBV12" s="1171"/>
      <c r="TBW12" s="1171"/>
      <c r="TBX12" s="1171"/>
      <c r="TBY12" s="1171"/>
      <c r="TBZ12" s="1171"/>
      <c r="TCA12" s="1171"/>
      <c r="TCB12" s="1171"/>
      <c r="TCC12" s="1171"/>
      <c r="TCD12" s="1171"/>
      <c r="TCE12" s="1171"/>
      <c r="TCF12" s="1171"/>
      <c r="TCG12" s="1171"/>
      <c r="TCH12" s="1171"/>
      <c r="TCI12" s="1171"/>
      <c r="TCJ12" s="1171"/>
      <c r="TCK12" s="1171"/>
      <c r="TCL12" s="1171"/>
      <c r="TCM12" s="1171"/>
      <c r="TCN12" s="1171"/>
      <c r="TCO12" s="1171"/>
      <c r="TCP12" s="1171"/>
      <c r="TCQ12" s="1171"/>
      <c r="TCR12" s="1171"/>
      <c r="TCS12" s="1171"/>
      <c r="TCT12" s="1171"/>
      <c r="TCU12" s="1171"/>
      <c r="TCV12" s="1171"/>
      <c r="TCW12" s="1171"/>
      <c r="TCX12" s="1171"/>
      <c r="TCY12" s="1171"/>
      <c r="TCZ12" s="1171"/>
      <c r="TDA12" s="1171"/>
      <c r="TDB12" s="1171"/>
      <c r="TDC12" s="1171"/>
      <c r="TDD12" s="1171"/>
      <c r="TDE12" s="1171"/>
      <c r="TDF12" s="1171"/>
      <c r="TDG12" s="1171"/>
      <c r="TDH12" s="1171"/>
      <c r="TDI12" s="1171"/>
      <c r="TDJ12" s="1171"/>
      <c r="TDK12" s="1171"/>
      <c r="TDL12" s="1171"/>
      <c r="TDM12" s="1171"/>
      <c r="TDN12" s="1171"/>
      <c r="TDO12" s="1171"/>
      <c r="TDP12" s="1171"/>
      <c r="TDQ12" s="1171"/>
      <c r="TDR12" s="1171"/>
      <c r="TDS12" s="1171"/>
      <c r="TDT12" s="1171"/>
      <c r="TDU12" s="1171"/>
      <c r="TDV12" s="1171"/>
      <c r="TDW12" s="1171"/>
      <c r="TDX12" s="1171"/>
      <c r="TDY12" s="1171"/>
      <c r="TDZ12" s="1171"/>
      <c r="TEA12" s="1171"/>
      <c r="TEB12" s="1171"/>
      <c r="TEC12" s="1171"/>
      <c r="TED12" s="1171"/>
      <c r="TEE12" s="1171"/>
      <c r="TEF12" s="1171"/>
      <c r="TEG12" s="1171"/>
      <c r="TEH12" s="1171"/>
      <c r="TEI12" s="1171"/>
      <c r="TEJ12" s="1171"/>
      <c r="TEK12" s="1171"/>
      <c r="TEL12" s="1171"/>
      <c r="TEM12" s="1171"/>
      <c r="TEN12" s="1171"/>
      <c r="TEO12" s="1171"/>
      <c r="TEP12" s="1171"/>
      <c r="TEQ12" s="1171"/>
      <c r="TER12" s="1171"/>
      <c r="TES12" s="1171"/>
      <c r="TET12" s="1171"/>
      <c r="TEU12" s="1171"/>
      <c r="TEV12" s="1171"/>
      <c r="TEW12" s="1171"/>
      <c r="TEX12" s="1171"/>
      <c r="TEY12" s="1171"/>
      <c r="TEZ12" s="1171"/>
      <c r="TFA12" s="1171"/>
      <c r="TFB12" s="1171"/>
      <c r="TFC12" s="1171"/>
      <c r="TFD12" s="1171"/>
      <c r="TFE12" s="1171"/>
      <c r="TFF12" s="1171"/>
      <c r="TFG12" s="1171"/>
      <c r="TFH12" s="1171"/>
      <c r="TFI12" s="1171"/>
      <c r="TFJ12" s="1171"/>
      <c r="TFK12" s="1171"/>
      <c r="TFL12" s="1171"/>
      <c r="TFM12" s="1171"/>
      <c r="TFN12" s="1171"/>
      <c r="TFO12" s="1171"/>
      <c r="TFP12" s="1171"/>
      <c r="TFQ12" s="1171"/>
      <c r="TFR12" s="1171"/>
      <c r="TFS12" s="1171"/>
      <c r="TFT12" s="1171"/>
      <c r="TFU12" s="1171"/>
      <c r="TFV12" s="1171"/>
      <c r="TFW12" s="1171"/>
      <c r="TFX12" s="1171"/>
      <c r="TFY12" s="1171"/>
      <c r="TFZ12" s="1171"/>
      <c r="TGA12" s="1171"/>
      <c r="TGB12" s="1171"/>
      <c r="TGC12" s="1171"/>
      <c r="TGD12" s="1171"/>
      <c r="TGE12" s="1171"/>
      <c r="TGF12" s="1171"/>
      <c r="TGG12" s="1171"/>
      <c r="TGH12" s="1171"/>
      <c r="TGI12" s="1171"/>
      <c r="TGJ12" s="1171"/>
      <c r="TGK12" s="1171"/>
      <c r="TGL12" s="1171"/>
      <c r="TGM12" s="1171"/>
      <c r="TGN12" s="1171"/>
      <c r="TGO12" s="1171"/>
      <c r="TGP12" s="1171"/>
      <c r="TGQ12" s="1171"/>
      <c r="TGR12" s="1171"/>
      <c r="TGS12" s="1171"/>
      <c r="TGT12" s="1171"/>
      <c r="TGU12" s="1171"/>
      <c r="TGV12" s="1171"/>
      <c r="TGW12" s="1171"/>
      <c r="TGX12" s="1171"/>
      <c r="TGY12" s="1171"/>
      <c r="TGZ12" s="1171"/>
      <c r="THA12" s="1171"/>
      <c r="THB12" s="1171"/>
      <c r="THC12" s="1171"/>
      <c r="THD12" s="1171"/>
      <c r="THE12" s="1171"/>
      <c r="THF12" s="1171"/>
      <c r="THG12" s="1171"/>
      <c r="THH12" s="1171"/>
      <c r="THI12" s="1171"/>
      <c r="THJ12" s="1171"/>
      <c r="THK12" s="1171"/>
      <c r="THL12" s="1171"/>
      <c r="THM12" s="1171"/>
      <c r="THN12" s="1171"/>
      <c r="THO12" s="1171"/>
      <c r="THP12" s="1171"/>
      <c r="THQ12" s="1171"/>
      <c r="THR12" s="1171"/>
      <c r="THS12" s="1171"/>
      <c r="THT12" s="1171"/>
      <c r="THU12" s="1171"/>
      <c r="THV12" s="1171"/>
      <c r="THW12" s="1171"/>
      <c r="THX12" s="1171"/>
      <c r="THY12" s="1171"/>
      <c r="THZ12" s="1171"/>
      <c r="TIA12" s="1171"/>
      <c r="TIB12" s="1171"/>
      <c r="TIC12" s="1171"/>
      <c r="TID12" s="1171"/>
      <c r="TIE12" s="1171"/>
      <c r="TIF12" s="1171"/>
      <c r="TIG12" s="1171"/>
      <c r="TIH12" s="1171"/>
      <c r="TII12" s="1171"/>
      <c r="TIJ12" s="1171"/>
      <c r="TIK12" s="1171"/>
      <c r="TIL12" s="1171"/>
      <c r="TIM12" s="1171"/>
      <c r="TIN12" s="1171"/>
      <c r="TIO12" s="1171"/>
      <c r="TIP12" s="1171"/>
      <c r="TIQ12" s="1171"/>
      <c r="TIR12" s="1171"/>
      <c r="TIS12" s="1171"/>
      <c r="TIT12" s="1171"/>
      <c r="TIU12" s="1171"/>
      <c r="TIV12" s="1171"/>
      <c r="TIW12" s="1171"/>
      <c r="TIX12" s="1171"/>
      <c r="TIY12" s="1171"/>
      <c r="TIZ12" s="1171"/>
      <c r="TJA12" s="1171"/>
      <c r="TJB12" s="1171"/>
      <c r="TJC12" s="1171"/>
      <c r="TJD12" s="1171"/>
      <c r="TJE12" s="1171"/>
      <c r="TJF12" s="1171"/>
      <c r="TJG12" s="1171"/>
      <c r="TJH12" s="1171"/>
      <c r="TJI12" s="1171"/>
      <c r="TJJ12" s="1171"/>
      <c r="TJK12" s="1171"/>
      <c r="TJL12" s="1171"/>
      <c r="TJM12" s="1171"/>
      <c r="TJN12" s="1171"/>
      <c r="TJO12" s="1171"/>
      <c r="TJP12" s="1171"/>
      <c r="TJQ12" s="1171"/>
      <c r="TJR12" s="1171"/>
      <c r="TJS12" s="1171"/>
      <c r="TJT12" s="1171"/>
      <c r="TJU12" s="1171"/>
      <c r="TJV12" s="1171"/>
      <c r="TJW12" s="1171"/>
      <c r="TJX12" s="1171"/>
      <c r="TJY12" s="1171"/>
      <c r="TJZ12" s="1171"/>
      <c r="TKA12" s="1171"/>
      <c r="TKB12" s="1171"/>
      <c r="TKC12" s="1171"/>
      <c r="TKD12" s="1171"/>
      <c r="TKE12" s="1171"/>
      <c r="TKF12" s="1171"/>
      <c r="TKG12" s="1171"/>
      <c r="TKH12" s="1171"/>
      <c r="TKI12" s="1171"/>
      <c r="TKJ12" s="1171"/>
      <c r="TKK12" s="1171"/>
      <c r="TKL12" s="1171"/>
      <c r="TKM12" s="1171"/>
      <c r="TKN12" s="1171"/>
      <c r="TKO12" s="1171"/>
      <c r="TKP12" s="1171"/>
      <c r="TKQ12" s="1171"/>
      <c r="TKR12" s="1171"/>
      <c r="TKS12" s="1171"/>
      <c r="TKT12" s="1171"/>
      <c r="TKU12" s="1171"/>
      <c r="TKV12" s="1171"/>
      <c r="TKW12" s="1171"/>
      <c r="TKX12" s="1171"/>
      <c r="TKY12" s="1171"/>
      <c r="TKZ12" s="1171"/>
      <c r="TLA12" s="1171"/>
      <c r="TLB12" s="1171"/>
      <c r="TLC12" s="1171"/>
      <c r="TLD12" s="1171"/>
      <c r="TLE12" s="1171"/>
      <c r="TLF12" s="1171"/>
      <c r="TLG12" s="1171"/>
      <c r="TLH12" s="1171"/>
      <c r="TLI12" s="1171"/>
      <c r="TLJ12" s="1171"/>
      <c r="TLK12" s="1171"/>
      <c r="TLL12" s="1171"/>
      <c r="TLM12" s="1171"/>
      <c r="TLN12" s="1171"/>
      <c r="TLO12" s="1171"/>
      <c r="TLP12" s="1171"/>
      <c r="TLQ12" s="1171"/>
      <c r="TLR12" s="1171"/>
      <c r="TLS12" s="1171"/>
      <c r="TLT12" s="1171"/>
      <c r="TLU12" s="1171"/>
      <c r="TLV12" s="1171"/>
      <c r="TLW12" s="1171"/>
      <c r="TLX12" s="1171"/>
      <c r="TLY12" s="1171"/>
      <c r="TLZ12" s="1171"/>
      <c r="TMA12" s="1171"/>
      <c r="TMB12" s="1171"/>
      <c r="TMC12" s="1171"/>
      <c r="TMD12" s="1171"/>
      <c r="TME12" s="1171"/>
      <c r="TMF12" s="1171"/>
      <c r="TMG12" s="1171"/>
      <c r="TMH12" s="1171"/>
      <c r="TMI12" s="1171"/>
      <c r="TMJ12" s="1171"/>
      <c r="TMK12" s="1171"/>
      <c r="TML12" s="1171"/>
      <c r="TMM12" s="1171"/>
      <c r="TMN12" s="1171"/>
      <c r="TMO12" s="1171"/>
      <c r="TMP12" s="1171"/>
      <c r="TMQ12" s="1171"/>
      <c r="TMR12" s="1171"/>
      <c r="TMS12" s="1171"/>
      <c r="TMT12" s="1171"/>
      <c r="TMU12" s="1171"/>
      <c r="TMV12" s="1171"/>
      <c r="TMW12" s="1171"/>
      <c r="TMX12" s="1171"/>
      <c r="TMY12" s="1171"/>
      <c r="TMZ12" s="1171"/>
      <c r="TNA12" s="1171"/>
      <c r="TNB12" s="1171"/>
      <c r="TNC12" s="1171"/>
      <c r="TND12" s="1171"/>
      <c r="TNE12" s="1171"/>
      <c r="TNF12" s="1171"/>
      <c r="TNG12" s="1171"/>
      <c r="TNH12" s="1171"/>
      <c r="TNI12" s="1171"/>
      <c r="TNJ12" s="1171"/>
      <c r="TNK12" s="1171"/>
      <c r="TNL12" s="1171"/>
      <c r="TNM12" s="1171"/>
      <c r="TNN12" s="1171"/>
      <c r="TNO12" s="1171"/>
      <c r="TNP12" s="1171"/>
      <c r="TNQ12" s="1171"/>
      <c r="TNR12" s="1171"/>
      <c r="TNS12" s="1171"/>
      <c r="TNT12" s="1171"/>
      <c r="TNU12" s="1171"/>
      <c r="TNV12" s="1171"/>
      <c r="TNW12" s="1171"/>
      <c r="TNX12" s="1171"/>
      <c r="TNY12" s="1171"/>
      <c r="TNZ12" s="1171"/>
      <c r="TOA12" s="1171"/>
      <c r="TOB12" s="1171"/>
      <c r="TOC12" s="1171"/>
      <c r="TOD12" s="1171"/>
      <c r="TOE12" s="1171"/>
      <c r="TOF12" s="1171"/>
      <c r="TOG12" s="1171"/>
      <c r="TOH12" s="1171"/>
      <c r="TOI12" s="1171"/>
      <c r="TOJ12" s="1171"/>
      <c r="TOK12" s="1171"/>
      <c r="TOL12" s="1171"/>
      <c r="TOM12" s="1171"/>
      <c r="TON12" s="1171"/>
      <c r="TOO12" s="1171"/>
      <c r="TOP12" s="1171"/>
      <c r="TOQ12" s="1171"/>
      <c r="TOR12" s="1171"/>
      <c r="TOS12" s="1171"/>
      <c r="TOT12" s="1171"/>
      <c r="TOU12" s="1171"/>
      <c r="TOV12" s="1171"/>
      <c r="TOW12" s="1171"/>
      <c r="TOX12" s="1171"/>
      <c r="TOY12" s="1171"/>
      <c r="TOZ12" s="1171"/>
      <c r="TPA12" s="1171"/>
      <c r="TPB12" s="1171"/>
      <c r="TPC12" s="1171"/>
      <c r="TPD12" s="1171"/>
      <c r="TPE12" s="1171"/>
      <c r="TPF12" s="1171"/>
      <c r="TPG12" s="1171"/>
      <c r="TPH12" s="1171"/>
      <c r="TPI12" s="1171"/>
      <c r="TPJ12" s="1171"/>
      <c r="TPK12" s="1171"/>
      <c r="TPL12" s="1171"/>
      <c r="TPM12" s="1171"/>
      <c r="TPN12" s="1171"/>
      <c r="TPO12" s="1171"/>
      <c r="TPP12" s="1171"/>
      <c r="TPQ12" s="1171"/>
      <c r="TPR12" s="1171"/>
      <c r="TPS12" s="1171"/>
      <c r="TPT12" s="1171"/>
      <c r="TPU12" s="1171"/>
      <c r="TPV12" s="1171"/>
      <c r="TPW12" s="1171"/>
      <c r="TPX12" s="1171"/>
      <c r="TPY12" s="1171"/>
      <c r="TPZ12" s="1171"/>
      <c r="TQA12" s="1171"/>
      <c r="TQB12" s="1171"/>
      <c r="TQC12" s="1171"/>
      <c r="TQD12" s="1171"/>
      <c r="TQE12" s="1171"/>
      <c r="TQF12" s="1171"/>
      <c r="TQG12" s="1171"/>
      <c r="TQH12" s="1171"/>
      <c r="TQI12" s="1171"/>
      <c r="TQJ12" s="1171"/>
      <c r="TQK12" s="1171"/>
      <c r="TQL12" s="1171"/>
      <c r="TQM12" s="1171"/>
      <c r="TQN12" s="1171"/>
      <c r="TQO12" s="1171"/>
      <c r="TQP12" s="1171"/>
      <c r="TQQ12" s="1171"/>
      <c r="TQR12" s="1171"/>
      <c r="TQS12" s="1171"/>
      <c r="TQT12" s="1171"/>
      <c r="TQU12" s="1171"/>
      <c r="TQV12" s="1171"/>
      <c r="TQW12" s="1171"/>
      <c r="TQX12" s="1171"/>
      <c r="TQY12" s="1171"/>
      <c r="TQZ12" s="1171"/>
      <c r="TRA12" s="1171"/>
      <c r="TRB12" s="1171"/>
      <c r="TRC12" s="1171"/>
      <c r="TRD12" s="1171"/>
      <c r="TRE12" s="1171"/>
      <c r="TRF12" s="1171"/>
      <c r="TRG12" s="1171"/>
      <c r="TRH12" s="1171"/>
      <c r="TRI12" s="1171"/>
      <c r="TRJ12" s="1171"/>
      <c r="TRK12" s="1171"/>
      <c r="TRL12" s="1171"/>
      <c r="TRM12" s="1171"/>
      <c r="TRN12" s="1171"/>
      <c r="TRO12" s="1171"/>
      <c r="TRP12" s="1171"/>
      <c r="TRQ12" s="1171"/>
      <c r="TRR12" s="1171"/>
      <c r="TRS12" s="1171"/>
      <c r="TRT12" s="1171"/>
      <c r="TRU12" s="1171"/>
      <c r="TRV12" s="1171"/>
      <c r="TRW12" s="1171"/>
      <c r="TRX12" s="1171"/>
      <c r="TRY12" s="1171"/>
      <c r="TRZ12" s="1171"/>
      <c r="TSA12" s="1171"/>
      <c r="TSB12" s="1171"/>
      <c r="TSC12" s="1171"/>
      <c r="TSD12" s="1171"/>
      <c r="TSE12" s="1171"/>
      <c r="TSF12" s="1171"/>
      <c r="TSG12" s="1171"/>
      <c r="TSH12" s="1171"/>
      <c r="TSI12" s="1171"/>
      <c r="TSJ12" s="1171"/>
      <c r="TSK12" s="1171"/>
      <c r="TSL12" s="1171"/>
      <c r="TSM12" s="1171"/>
      <c r="TSN12" s="1171"/>
      <c r="TSO12" s="1171"/>
      <c r="TSP12" s="1171"/>
      <c r="TSQ12" s="1171"/>
      <c r="TSR12" s="1171"/>
      <c r="TSS12" s="1171"/>
      <c r="TST12" s="1171"/>
      <c r="TSU12" s="1171"/>
      <c r="TSV12" s="1171"/>
      <c r="TSW12" s="1171"/>
      <c r="TSX12" s="1171"/>
      <c r="TSY12" s="1171"/>
      <c r="TSZ12" s="1171"/>
      <c r="TTA12" s="1171"/>
      <c r="TTB12" s="1171"/>
      <c r="TTC12" s="1171"/>
      <c r="TTD12" s="1171"/>
      <c r="TTE12" s="1171"/>
      <c r="TTF12" s="1171"/>
      <c r="TTG12" s="1171"/>
      <c r="TTH12" s="1171"/>
      <c r="TTI12" s="1171"/>
      <c r="TTJ12" s="1171"/>
      <c r="TTK12" s="1171"/>
      <c r="TTL12" s="1171"/>
      <c r="TTM12" s="1171"/>
      <c r="TTN12" s="1171"/>
      <c r="TTO12" s="1171"/>
      <c r="TTP12" s="1171"/>
      <c r="TTQ12" s="1171"/>
      <c r="TTR12" s="1171"/>
      <c r="TTS12" s="1171"/>
      <c r="TTT12" s="1171"/>
      <c r="TTU12" s="1171"/>
      <c r="TTV12" s="1171"/>
      <c r="TTW12" s="1171"/>
      <c r="TTX12" s="1171"/>
      <c r="TTY12" s="1171"/>
      <c r="TTZ12" s="1171"/>
      <c r="TUA12" s="1171"/>
      <c r="TUB12" s="1171"/>
      <c r="TUC12" s="1171"/>
      <c r="TUD12" s="1171"/>
      <c r="TUE12" s="1171"/>
      <c r="TUF12" s="1171"/>
      <c r="TUG12" s="1171"/>
      <c r="TUH12" s="1171"/>
      <c r="TUI12" s="1171"/>
      <c r="TUJ12" s="1171"/>
      <c r="TUK12" s="1171"/>
      <c r="TUL12" s="1171"/>
      <c r="TUM12" s="1171"/>
      <c r="TUN12" s="1171"/>
      <c r="TUO12" s="1171"/>
      <c r="TUP12" s="1171"/>
      <c r="TUQ12" s="1171"/>
      <c r="TUR12" s="1171"/>
      <c r="TUS12" s="1171"/>
      <c r="TUT12" s="1171"/>
      <c r="TUU12" s="1171"/>
      <c r="TUV12" s="1171"/>
      <c r="TUW12" s="1171"/>
      <c r="TUX12" s="1171"/>
      <c r="TUY12" s="1171"/>
      <c r="TUZ12" s="1171"/>
      <c r="TVA12" s="1171"/>
      <c r="TVB12" s="1171"/>
      <c r="TVC12" s="1171"/>
      <c r="TVD12" s="1171"/>
      <c r="TVE12" s="1171"/>
      <c r="TVF12" s="1171"/>
      <c r="TVG12" s="1171"/>
      <c r="TVH12" s="1171"/>
      <c r="TVI12" s="1171"/>
      <c r="TVJ12" s="1171"/>
      <c r="TVK12" s="1171"/>
      <c r="TVL12" s="1171"/>
      <c r="TVM12" s="1171"/>
      <c r="TVN12" s="1171"/>
      <c r="TVO12" s="1171"/>
      <c r="TVP12" s="1171"/>
      <c r="TVQ12" s="1171"/>
      <c r="TVR12" s="1171"/>
      <c r="TVS12" s="1171"/>
      <c r="TVT12" s="1171"/>
      <c r="TVU12" s="1171"/>
      <c r="TVV12" s="1171"/>
      <c r="TVW12" s="1171"/>
      <c r="TVX12" s="1171"/>
      <c r="TVY12" s="1171"/>
      <c r="TVZ12" s="1171"/>
      <c r="TWA12" s="1171"/>
      <c r="TWB12" s="1171"/>
      <c r="TWC12" s="1171"/>
      <c r="TWD12" s="1171"/>
      <c r="TWE12" s="1171"/>
      <c r="TWF12" s="1171"/>
      <c r="TWG12" s="1171"/>
      <c r="TWH12" s="1171"/>
      <c r="TWI12" s="1171"/>
      <c r="TWJ12" s="1171"/>
      <c r="TWK12" s="1171"/>
      <c r="TWL12" s="1171"/>
      <c r="TWM12" s="1171"/>
      <c r="TWN12" s="1171"/>
      <c r="TWO12" s="1171"/>
      <c r="TWP12" s="1171"/>
      <c r="TWQ12" s="1171"/>
      <c r="TWR12" s="1171"/>
      <c r="TWS12" s="1171"/>
      <c r="TWT12" s="1171"/>
      <c r="TWU12" s="1171"/>
      <c r="TWV12" s="1171"/>
      <c r="TWW12" s="1171"/>
      <c r="TWX12" s="1171"/>
      <c r="TWY12" s="1171"/>
      <c r="TWZ12" s="1171"/>
      <c r="TXA12" s="1171"/>
      <c r="TXB12" s="1171"/>
      <c r="TXC12" s="1171"/>
      <c r="TXD12" s="1171"/>
      <c r="TXE12" s="1171"/>
      <c r="TXF12" s="1171"/>
      <c r="TXG12" s="1171"/>
      <c r="TXH12" s="1171"/>
      <c r="TXI12" s="1171"/>
      <c r="TXJ12" s="1171"/>
      <c r="TXK12" s="1171"/>
      <c r="TXL12" s="1171"/>
      <c r="TXM12" s="1171"/>
      <c r="TXN12" s="1171"/>
      <c r="TXO12" s="1171"/>
      <c r="TXP12" s="1171"/>
      <c r="TXQ12" s="1171"/>
      <c r="TXR12" s="1171"/>
      <c r="TXS12" s="1171"/>
      <c r="TXT12" s="1171"/>
      <c r="TXU12" s="1171"/>
      <c r="TXV12" s="1171"/>
      <c r="TXW12" s="1171"/>
      <c r="TXX12" s="1171"/>
      <c r="TXY12" s="1171"/>
      <c r="TXZ12" s="1171"/>
      <c r="TYA12" s="1171"/>
      <c r="TYB12" s="1171"/>
      <c r="TYC12" s="1171"/>
      <c r="TYD12" s="1171"/>
      <c r="TYE12" s="1171"/>
      <c r="TYF12" s="1171"/>
      <c r="TYG12" s="1171"/>
      <c r="TYH12" s="1171"/>
      <c r="TYI12" s="1171"/>
      <c r="TYJ12" s="1171"/>
      <c r="TYK12" s="1171"/>
      <c r="TYL12" s="1171"/>
      <c r="TYM12" s="1171"/>
      <c r="TYN12" s="1171"/>
      <c r="TYO12" s="1171"/>
      <c r="TYP12" s="1171"/>
      <c r="TYQ12" s="1171"/>
      <c r="TYR12" s="1171"/>
      <c r="TYS12" s="1171"/>
      <c r="TYT12" s="1171"/>
      <c r="TYU12" s="1171"/>
      <c r="TYV12" s="1171"/>
      <c r="TYW12" s="1171"/>
      <c r="TYX12" s="1171"/>
      <c r="TYY12" s="1171"/>
      <c r="TYZ12" s="1171"/>
      <c r="TZA12" s="1171"/>
      <c r="TZB12" s="1171"/>
      <c r="TZC12" s="1171"/>
      <c r="TZD12" s="1171"/>
      <c r="TZE12" s="1171"/>
      <c r="TZF12" s="1171"/>
      <c r="TZG12" s="1171"/>
      <c r="TZH12" s="1171"/>
      <c r="TZI12" s="1171"/>
      <c r="TZJ12" s="1171"/>
      <c r="TZK12" s="1171"/>
      <c r="TZL12" s="1171"/>
      <c r="TZM12" s="1171"/>
      <c r="TZN12" s="1171"/>
      <c r="TZO12" s="1171"/>
      <c r="TZP12" s="1171"/>
      <c r="TZQ12" s="1171"/>
      <c r="TZR12" s="1171"/>
      <c r="TZS12" s="1171"/>
      <c r="TZT12" s="1171"/>
      <c r="TZU12" s="1171"/>
      <c r="TZV12" s="1171"/>
      <c r="TZW12" s="1171"/>
      <c r="TZX12" s="1171"/>
      <c r="TZY12" s="1171"/>
      <c r="TZZ12" s="1171"/>
      <c r="UAA12" s="1171"/>
      <c r="UAB12" s="1171"/>
      <c r="UAC12" s="1171"/>
      <c r="UAD12" s="1171"/>
      <c r="UAE12" s="1171"/>
      <c r="UAF12" s="1171"/>
      <c r="UAG12" s="1171"/>
      <c r="UAH12" s="1171"/>
      <c r="UAI12" s="1171"/>
      <c r="UAJ12" s="1171"/>
      <c r="UAK12" s="1171"/>
      <c r="UAL12" s="1171"/>
      <c r="UAM12" s="1171"/>
      <c r="UAN12" s="1171"/>
      <c r="UAO12" s="1171"/>
      <c r="UAP12" s="1171"/>
      <c r="UAQ12" s="1171"/>
      <c r="UAR12" s="1171"/>
      <c r="UAS12" s="1171"/>
      <c r="UAT12" s="1171"/>
      <c r="UAU12" s="1171"/>
      <c r="UAV12" s="1171"/>
      <c r="UAW12" s="1171"/>
      <c r="UAX12" s="1171"/>
      <c r="UAY12" s="1171"/>
      <c r="UAZ12" s="1171"/>
      <c r="UBA12" s="1171"/>
      <c r="UBB12" s="1171"/>
      <c r="UBC12" s="1171"/>
      <c r="UBD12" s="1171"/>
      <c r="UBE12" s="1171"/>
      <c r="UBF12" s="1171"/>
      <c r="UBG12" s="1171"/>
      <c r="UBH12" s="1171"/>
      <c r="UBI12" s="1171"/>
      <c r="UBJ12" s="1171"/>
      <c r="UBK12" s="1171"/>
      <c r="UBL12" s="1171"/>
      <c r="UBM12" s="1171"/>
      <c r="UBN12" s="1171"/>
      <c r="UBO12" s="1171"/>
      <c r="UBP12" s="1171"/>
      <c r="UBQ12" s="1171"/>
      <c r="UBR12" s="1171"/>
      <c r="UBS12" s="1171"/>
      <c r="UBT12" s="1171"/>
      <c r="UBU12" s="1171"/>
      <c r="UBV12" s="1171"/>
      <c r="UBW12" s="1171"/>
      <c r="UBX12" s="1171"/>
      <c r="UBY12" s="1171"/>
      <c r="UBZ12" s="1171"/>
      <c r="UCA12" s="1171"/>
      <c r="UCB12" s="1171"/>
      <c r="UCC12" s="1171"/>
      <c r="UCD12" s="1171"/>
      <c r="UCE12" s="1171"/>
      <c r="UCF12" s="1171"/>
      <c r="UCG12" s="1171"/>
      <c r="UCH12" s="1171"/>
      <c r="UCI12" s="1171"/>
      <c r="UCJ12" s="1171"/>
      <c r="UCK12" s="1171"/>
      <c r="UCL12" s="1171"/>
      <c r="UCM12" s="1171"/>
      <c r="UCN12" s="1171"/>
      <c r="UCO12" s="1171"/>
      <c r="UCP12" s="1171"/>
      <c r="UCQ12" s="1171"/>
      <c r="UCR12" s="1171"/>
      <c r="UCS12" s="1171"/>
      <c r="UCT12" s="1171"/>
      <c r="UCU12" s="1171"/>
      <c r="UCV12" s="1171"/>
      <c r="UCW12" s="1171"/>
      <c r="UCX12" s="1171"/>
      <c r="UCY12" s="1171"/>
      <c r="UCZ12" s="1171"/>
      <c r="UDA12" s="1171"/>
      <c r="UDB12" s="1171"/>
      <c r="UDC12" s="1171"/>
      <c r="UDD12" s="1171"/>
      <c r="UDE12" s="1171"/>
      <c r="UDF12" s="1171"/>
      <c r="UDG12" s="1171"/>
      <c r="UDH12" s="1171"/>
      <c r="UDI12" s="1171"/>
      <c r="UDJ12" s="1171"/>
      <c r="UDK12" s="1171"/>
      <c r="UDL12" s="1171"/>
      <c r="UDM12" s="1171"/>
      <c r="UDN12" s="1171"/>
      <c r="UDO12" s="1171"/>
      <c r="UDP12" s="1171"/>
      <c r="UDQ12" s="1171"/>
      <c r="UDR12" s="1171"/>
      <c r="UDS12" s="1171"/>
      <c r="UDT12" s="1171"/>
      <c r="UDU12" s="1171"/>
      <c r="UDV12" s="1171"/>
      <c r="UDW12" s="1171"/>
      <c r="UDX12" s="1171"/>
      <c r="UDY12" s="1171"/>
      <c r="UDZ12" s="1171"/>
      <c r="UEA12" s="1171"/>
      <c r="UEB12" s="1171"/>
      <c r="UEC12" s="1171"/>
      <c r="UED12" s="1171"/>
      <c r="UEE12" s="1171"/>
      <c r="UEF12" s="1171"/>
      <c r="UEG12" s="1171"/>
      <c r="UEH12" s="1171"/>
      <c r="UEI12" s="1171"/>
      <c r="UEJ12" s="1171"/>
      <c r="UEK12" s="1171"/>
      <c r="UEL12" s="1171"/>
      <c r="UEM12" s="1171"/>
      <c r="UEN12" s="1171"/>
      <c r="UEO12" s="1171"/>
      <c r="UEP12" s="1171"/>
      <c r="UEQ12" s="1171"/>
      <c r="UER12" s="1171"/>
      <c r="UES12" s="1171"/>
      <c r="UET12" s="1171"/>
      <c r="UEU12" s="1171"/>
      <c r="UEV12" s="1171"/>
      <c r="UEW12" s="1171"/>
      <c r="UEX12" s="1171"/>
      <c r="UEY12" s="1171"/>
      <c r="UEZ12" s="1171"/>
      <c r="UFA12" s="1171"/>
      <c r="UFB12" s="1171"/>
      <c r="UFC12" s="1171"/>
      <c r="UFD12" s="1171"/>
      <c r="UFE12" s="1171"/>
      <c r="UFF12" s="1171"/>
      <c r="UFG12" s="1171"/>
      <c r="UFH12" s="1171"/>
      <c r="UFI12" s="1171"/>
      <c r="UFJ12" s="1171"/>
      <c r="UFK12" s="1171"/>
      <c r="UFL12" s="1171"/>
      <c r="UFM12" s="1171"/>
      <c r="UFN12" s="1171"/>
      <c r="UFO12" s="1171"/>
      <c r="UFP12" s="1171"/>
      <c r="UFQ12" s="1171"/>
      <c r="UFR12" s="1171"/>
      <c r="UFS12" s="1171"/>
      <c r="UFT12" s="1171"/>
      <c r="UFU12" s="1171"/>
      <c r="UFV12" s="1171"/>
      <c r="UFW12" s="1171"/>
      <c r="UFX12" s="1171"/>
      <c r="UFY12" s="1171"/>
      <c r="UFZ12" s="1171"/>
      <c r="UGA12" s="1171"/>
      <c r="UGB12" s="1171"/>
      <c r="UGC12" s="1171"/>
      <c r="UGD12" s="1171"/>
      <c r="UGE12" s="1171"/>
      <c r="UGF12" s="1171"/>
      <c r="UGG12" s="1171"/>
      <c r="UGH12" s="1171"/>
      <c r="UGI12" s="1171"/>
      <c r="UGJ12" s="1171"/>
      <c r="UGK12" s="1171"/>
      <c r="UGL12" s="1171"/>
      <c r="UGM12" s="1171"/>
      <c r="UGN12" s="1171"/>
      <c r="UGO12" s="1171"/>
      <c r="UGP12" s="1171"/>
      <c r="UGQ12" s="1171"/>
      <c r="UGR12" s="1171"/>
      <c r="UGS12" s="1171"/>
      <c r="UGT12" s="1171"/>
      <c r="UGU12" s="1171"/>
      <c r="UGV12" s="1171"/>
      <c r="UGW12" s="1171"/>
      <c r="UGX12" s="1171"/>
      <c r="UGY12" s="1171"/>
      <c r="UGZ12" s="1171"/>
      <c r="UHA12" s="1171"/>
      <c r="UHB12" s="1171"/>
      <c r="UHC12" s="1171"/>
      <c r="UHD12" s="1171"/>
      <c r="UHE12" s="1171"/>
      <c r="UHF12" s="1171"/>
      <c r="UHG12" s="1171"/>
      <c r="UHH12" s="1171"/>
      <c r="UHI12" s="1171"/>
      <c r="UHJ12" s="1171"/>
      <c r="UHK12" s="1171"/>
      <c r="UHL12" s="1171"/>
      <c r="UHM12" s="1171"/>
      <c r="UHN12" s="1171"/>
      <c r="UHO12" s="1171"/>
      <c r="UHP12" s="1171"/>
      <c r="UHQ12" s="1171"/>
      <c r="UHR12" s="1171"/>
      <c r="UHS12" s="1171"/>
      <c r="UHT12" s="1171"/>
      <c r="UHU12" s="1171"/>
      <c r="UHV12" s="1171"/>
      <c r="UHW12" s="1171"/>
      <c r="UHX12" s="1171"/>
      <c r="UHY12" s="1171"/>
      <c r="UHZ12" s="1171"/>
      <c r="UIA12" s="1171"/>
      <c r="UIB12" s="1171"/>
      <c r="UIC12" s="1171"/>
      <c r="UID12" s="1171"/>
      <c r="UIE12" s="1171"/>
      <c r="UIF12" s="1171"/>
      <c r="UIG12" s="1171"/>
      <c r="UIH12" s="1171"/>
      <c r="UII12" s="1171"/>
      <c r="UIJ12" s="1171"/>
      <c r="UIK12" s="1171"/>
      <c r="UIL12" s="1171"/>
      <c r="UIM12" s="1171"/>
      <c r="UIN12" s="1171"/>
      <c r="UIO12" s="1171"/>
      <c r="UIP12" s="1171"/>
      <c r="UIQ12" s="1171"/>
      <c r="UIR12" s="1171"/>
      <c r="UIS12" s="1171"/>
      <c r="UIT12" s="1171"/>
      <c r="UIU12" s="1171"/>
      <c r="UIV12" s="1171"/>
      <c r="UIW12" s="1171"/>
      <c r="UIX12" s="1171"/>
      <c r="UIY12" s="1171"/>
      <c r="UIZ12" s="1171"/>
      <c r="UJA12" s="1171"/>
      <c r="UJB12" s="1171"/>
      <c r="UJC12" s="1171"/>
      <c r="UJD12" s="1171"/>
      <c r="UJE12" s="1171"/>
      <c r="UJF12" s="1171"/>
      <c r="UJG12" s="1171"/>
      <c r="UJH12" s="1171"/>
      <c r="UJI12" s="1171"/>
      <c r="UJJ12" s="1171"/>
      <c r="UJK12" s="1171"/>
      <c r="UJL12" s="1171"/>
      <c r="UJM12" s="1171"/>
      <c r="UJN12" s="1171"/>
      <c r="UJO12" s="1171"/>
      <c r="UJP12" s="1171"/>
      <c r="UJQ12" s="1171"/>
      <c r="UJR12" s="1171"/>
      <c r="UJS12" s="1171"/>
      <c r="UJT12" s="1171"/>
      <c r="UJU12" s="1171"/>
      <c r="UJV12" s="1171"/>
      <c r="UJW12" s="1171"/>
      <c r="UJX12" s="1171"/>
      <c r="UJY12" s="1171"/>
      <c r="UJZ12" s="1171"/>
      <c r="UKA12" s="1171"/>
      <c r="UKB12" s="1171"/>
      <c r="UKC12" s="1171"/>
      <c r="UKD12" s="1171"/>
      <c r="UKE12" s="1171"/>
      <c r="UKF12" s="1171"/>
      <c r="UKG12" s="1171"/>
      <c r="UKH12" s="1171"/>
      <c r="UKI12" s="1171"/>
      <c r="UKJ12" s="1171"/>
      <c r="UKK12" s="1171"/>
      <c r="UKL12" s="1171"/>
      <c r="UKM12" s="1171"/>
      <c r="UKN12" s="1171"/>
      <c r="UKO12" s="1171"/>
      <c r="UKP12" s="1171"/>
      <c r="UKQ12" s="1171"/>
      <c r="UKR12" s="1171"/>
      <c r="UKS12" s="1171"/>
      <c r="UKT12" s="1171"/>
      <c r="UKU12" s="1171"/>
      <c r="UKV12" s="1171"/>
      <c r="UKW12" s="1171"/>
      <c r="UKX12" s="1171"/>
      <c r="UKY12" s="1171"/>
      <c r="UKZ12" s="1171"/>
      <c r="ULA12" s="1171"/>
      <c r="ULB12" s="1171"/>
      <c r="ULC12" s="1171"/>
      <c r="ULD12" s="1171"/>
      <c r="ULE12" s="1171"/>
      <c r="ULF12" s="1171"/>
      <c r="ULG12" s="1171"/>
      <c r="ULH12" s="1171"/>
      <c r="ULI12" s="1171"/>
      <c r="ULJ12" s="1171"/>
      <c r="ULK12" s="1171"/>
      <c r="ULL12" s="1171"/>
      <c r="ULM12" s="1171"/>
      <c r="ULN12" s="1171"/>
      <c r="ULO12" s="1171"/>
      <c r="ULP12" s="1171"/>
      <c r="ULQ12" s="1171"/>
      <c r="ULR12" s="1171"/>
      <c r="ULS12" s="1171"/>
      <c r="ULT12" s="1171"/>
      <c r="ULU12" s="1171"/>
      <c r="ULV12" s="1171"/>
      <c r="ULW12" s="1171"/>
      <c r="ULX12" s="1171"/>
      <c r="ULY12" s="1171"/>
      <c r="ULZ12" s="1171"/>
      <c r="UMA12" s="1171"/>
      <c r="UMB12" s="1171"/>
      <c r="UMC12" s="1171"/>
      <c r="UMD12" s="1171"/>
      <c r="UME12" s="1171"/>
      <c r="UMF12" s="1171"/>
      <c r="UMG12" s="1171"/>
      <c r="UMH12" s="1171"/>
      <c r="UMI12" s="1171"/>
      <c r="UMJ12" s="1171"/>
      <c r="UMK12" s="1171"/>
      <c r="UML12" s="1171"/>
      <c r="UMM12" s="1171"/>
      <c r="UMN12" s="1171"/>
      <c r="UMO12" s="1171"/>
      <c r="UMP12" s="1171"/>
      <c r="UMQ12" s="1171"/>
      <c r="UMR12" s="1171"/>
      <c r="UMS12" s="1171"/>
      <c r="UMT12" s="1171"/>
      <c r="UMU12" s="1171"/>
      <c r="UMV12" s="1171"/>
      <c r="UMW12" s="1171"/>
      <c r="UMX12" s="1171"/>
      <c r="UMY12" s="1171"/>
      <c r="UMZ12" s="1171"/>
      <c r="UNA12" s="1171"/>
      <c r="UNB12" s="1171"/>
      <c r="UNC12" s="1171"/>
      <c r="UND12" s="1171"/>
      <c r="UNE12" s="1171"/>
      <c r="UNF12" s="1171"/>
      <c r="UNG12" s="1171"/>
      <c r="UNH12" s="1171"/>
      <c r="UNI12" s="1171"/>
      <c r="UNJ12" s="1171"/>
      <c r="UNK12" s="1171"/>
      <c r="UNL12" s="1171"/>
      <c r="UNM12" s="1171"/>
      <c r="UNN12" s="1171"/>
      <c r="UNO12" s="1171"/>
      <c r="UNP12" s="1171"/>
      <c r="UNQ12" s="1171"/>
      <c r="UNR12" s="1171"/>
      <c r="UNS12" s="1171"/>
      <c r="UNT12" s="1171"/>
      <c r="UNU12" s="1171"/>
      <c r="UNV12" s="1171"/>
      <c r="UNW12" s="1171"/>
      <c r="UNX12" s="1171"/>
      <c r="UNY12" s="1171"/>
      <c r="UNZ12" s="1171"/>
      <c r="UOA12" s="1171"/>
      <c r="UOB12" s="1171"/>
      <c r="UOC12" s="1171"/>
      <c r="UOD12" s="1171"/>
      <c r="UOE12" s="1171"/>
      <c r="UOF12" s="1171"/>
      <c r="UOG12" s="1171"/>
      <c r="UOH12" s="1171"/>
      <c r="UOI12" s="1171"/>
      <c r="UOJ12" s="1171"/>
      <c r="UOK12" s="1171"/>
      <c r="UOL12" s="1171"/>
      <c r="UOM12" s="1171"/>
      <c r="UON12" s="1171"/>
      <c r="UOO12" s="1171"/>
      <c r="UOP12" s="1171"/>
      <c r="UOQ12" s="1171"/>
      <c r="UOR12" s="1171"/>
      <c r="UOS12" s="1171"/>
      <c r="UOT12" s="1171"/>
      <c r="UOU12" s="1171"/>
      <c r="UOV12" s="1171"/>
      <c r="UOW12" s="1171"/>
      <c r="UOX12" s="1171"/>
      <c r="UOY12" s="1171"/>
      <c r="UOZ12" s="1171"/>
      <c r="UPA12" s="1171"/>
      <c r="UPB12" s="1171"/>
      <c r="UPC12" s="1171"/>
      <c r="UPD12" s="1171"/>
      <c r="UPE12" s="1171"/>
      <c r="UPF12" s="1171"/>
      <c r="UPG12" s="1171"/>
      <c r="UPH12" s="1171"/>
      <c r="UPI12" s="1171"/>
      <c r="UPJ12" s="1171"/>
      <c r="UPK12" s="1171"/>
      <c r="UPL12" s="1171"/>
      <c r="UPM12" s="1171"/>
      <c r="UPN12" s="1171"/>
      <c r="UPO12" s="1171"/>
      <c r="UPP12" s="1171"/>
      <c r="UPQ12" s="1171"/>
      <c r="UPR12" s="1171"/>
      <c r="UPS12" s="1171"/>
      <c r="UPT12" s="1171"/>
      <c r="UPU12" s="1171"/>
      <c r="UPV12" s="1171"/>
      <c r="UPW12" s="1171"/>
      <c r="UPX12" s="1171"/>
      <c r="UPY12" s="1171"/>
      <c r="UPZ12" s="1171"/>
      <c r="UQA12" s="1171"/>
      <c r="UQB12" s="1171"/>
      <c r="UQC12" s="1171"/>
      <c r="UQD12" s="1171"/>
      <c r="UQE12" s="1171"/>
      <c r="UQF12" s="1171"/>
      <c r="UQG12" s="1171"/>
      <c r="UQH12" s="1171"/>
      <c r="UQI12" s="1171"/>
      <c r="UQJ12" s="1171"/>
      <c r="UQK12" s="1171"/>
      <c r="UQL12" s="1171"/>
      <c r="UQM12" s="1171"/>
      <c r="UQN12" s="1171"/>
      <c r="UQO12" s="1171"/>
      <c r="UQP12" s="1171"/>
      <c r="UQQ12" s="1171"/>
      <c r="UQR12" s="1171"/>
      <c r="UQS12" s="1171"/>
      <c r="UQT12" s="1171"/>
      <c r="UQU12" s="1171"/>
      <c r="UQV12" s="1171"/>
      <c r="UQW12" s="1171"/>
      <c r="UQX12" s="1171"/>
      <c r="UQY12" s="1171"/>
      <c r="UQZ12" s="1171"/>
      <c r="URA12" s="1171"/>
      <c r="URB12" s="1171"/>
      <c r="URC12" s="1171"/>
      <c r="URD12" s="1171"/>
      <c r="URE12" s="1171"/>
      <c r="URF12" s="1171"/>
      <c r="URG12" s="1171"/>
      <c r="URH12" s="1171"/>
      <c r="URI12" s="1171"/>
      <c r="URJ12" s="1171"/>
      <c r="URK12" s="1171"/>
      <c r="URL12" s="1171"/>
      <c r="URM12" s="1171"/>
      <c r="URN12" s="1171"/>
      <c r="URO12" s="1171"/>
      <c r="URP12" s="1171"/>
      <c r="URQ12" s="1171"/>
      <c r="URR12" s="1171"/>
      <c r="URS12" s="1171"/>
      <c r="URT12" s="1171"/>
      <c r="URU12" s="1171"/>
      <c r="URV12" s="1171"/>
      <c r="URW12" s="1171"/>
      <c r="URX12" s="1171"/>
      <c r="URY12" s="1171"/>
      <c r="URZ12" s="1171"/>
      <c r="USA12" s="1171"/>
      <c r="USB12" s="1171"/>
      <c r="USC12" s="1171"/>
      <c r="USD12" s="1171"/>
      <c r="USE12" s="1171"/>
      <c r="USF12" s="1171"/>
      <c r="USG12" s="1171"/>
      <c r="USH12" s="1171"/>
      <c r="USI12" s="1171"/>
      <c r="USJ12" s="1171"/>
      <c r="USK12" s="1171"/>
      <c r="USL12" s="1171"/>
      <c r="USM12" s="1171"/>
      <c r="USN12" s="1171"/>
      <c r="USO12" s="1171"/>
      <c r="USP12" s="1171"/>
      <c r="USQ12" s="1171"/>
      <c r="USR12" s="1171"/>
      <c r="USS12" s="1171"/>
      <c r="UST12" s="1171"/>
      <c r="USU12" s="1171"/>
      <c r="USV12" s="1171"/>
      <c r="USW12" s="1171"/>
      <c r="USX12" s="1171"/>
      <c r="USY12" s="1171"/>
      <c r="USZ12" s="1171"/>
      <c r="UTA12" s="1171"/>
      <c r="UTB12" s="1171"/>
      <c r="UTC12" s="1171"/>
      <c r="UTD12" s="1171"/>
      <c r="UTE12" s="1171"/>
      <c r="UTF12" s="1171"/>
      <c r="UTG12" s="1171"/>
      <c r="UTH12" s="1171"/>
      <c r="UTI12" s="1171"/>
      <c r="UTJ12" s="1171"/>
      <c r="UTK12" s="1171"/>
      <c r="UTL12" s="1171"/>
      <c r="UTM12" s="1171"/>
      <c r="UTN12" s="1171"/>
      <c r="UTO12" s="1171"/>
      <c r="UTP12" s="1171"/>
      <c r="UTQ12" s="1171"/>
      <c r="UTR12" s="1171"/>
      <c r="UTS12" s="1171"/>
      <c r="UTT12" s="1171"/>
      <c r="UTU12" s="1171"/>
      <c r="UTV12" s="1171"/>
      <c r="UTW12" s="1171"/>
      <c r="UTX12" s="1171"/>
      <c r="UTY12" s="1171"/>
      <c r="UTZ12" s="1171"/>
      <c r="UUA12" s="1171"/>
      <c r="UUB12" s="1171"/>
      <c r="UUC12" s="1171"/>
      <c r="UUD12" s="1171"/>
      <c r="UUE12" s="1171"/>
      <c r="UUF12" s="1171"/>
      <c r="UUG12" s="1171"/>
      <c r="UUH12" s="1171"/>
      <c r="UUI12" s="1171"/>
      <c r="UUJ12" s="1171"/>
      <c r="UUK12" s="1171"/>
      <c r="UUL12" s="1171"/>
      <c r="UUM12" s="1171"/>
      <c r="UUN12" s="1171"/>
      <c r="UUO12" s="1171"/>
      <c r="UUP12" s="1171"/>
      <c r="UUQ12" s="1171"/>
      <c r="UUR12" s="1171"/>
      <c r="UUS12" s="1171"/>
      <c r="UUT12" s="1171"/>
      <c r="UUU12" s="1171"/>
      <c r="UUV12" s="1171"/>
      <c r="UUW12" s="1171"/>
      <c r="UUX12" s="1171"/>
      <c r="UUY12" s="1171"/>
      <c r="UUZ12" s="1171"/>
      <c r="UVA12" s="1171"/>
      <c r="UVB12" s="1171"/>
      <c r="UVC12" s="1171"/>
      <c r="UVD12" s="1171"/>
      <c r="UVE12" s="1171"/>
      <c r="UVF12" s="1171"/>
      <c r="UVG12" s="1171"/>
      <c r="UVH12" s="1171"/>
      <c r="UVI12" s="1171"/>
      <c r="UVJ12" s="1171"/>
      <c r="UVK12" s="1171"/>
      <c r="UVL12" s="1171"/>
      <c r="UVM12" s="1171"/>
      <c r="UVN12" s="1171"/>
      <c r="UVO12" s="1171"/>
      <c r="UVP12" s="1171"/>
      <c r="UVQ12" s="1171"/>
      <c r="UVR12" s="1171"/>
      <c r="UVS12" s="1171"/>
      <c r="UVT12" s="1171"/>
      <c r="UVU12" s="1171"/>
      <c r="UVV12" s="1171"/>
      <c r="UVW12" s="1171"/>
      <c r="UVX12" s="1171"/>
      <c r="UVY12" s="1171"/>
      <c r="UVZ12" s="1171"/>
      <c r="UWA12" s="1171"/>
      <c r="UWB12" s="1171"/>
      <c r="UWC12" s="1171"/>
      <c r="UWD12" s="1171"/>
      <c r="UWE12" s="1171"/>
      <c r="UWF12" s="1171"/>
      <c r="UWG12" s="1171"/>
      <c r="UWH12" s="1171"/>
      <c r="UWI12" s="1171"/>
      <c r="UWJ12" s="1171"/>
      <c r="UWK12" s="1171"/>
      <c r="UWL12" s="1171"/>
      <c r="UWM12" s="1171"/>
      <c r="UWN12" s="1171"/>
      <c r="UWO12" s="1171"/>
      <c r="UWP12" s="1171"/>
      <c r="UWQ12" s="1171"/>
      <c r="UWR12" s="1171"/>
      <c r="UWS12" s="1171"/>
      <c r="UWT12" s="1171"/>
      <c r="UWU12" s="1171"/>
      <c r="UWV12" s="1171"/>
      <c r="UWW12" s="1171"/>
      <c r="UWX12" s="1171"/>
      <c r="UWY12" s="1171"/>
      <c r="UWZ12" s="1171"/>
      <c r="UXA12" s="1171"/>
      <c r="UXB12" s="1171"/>
      <c r="UXC12" s="1171"/>
      <c r="UXD12" s="1171"/>
      <c r="UXE12" s="1171"/>
      <c r="UXF12" s="1171"/>
      <c r="UXG12" s="1171"/>
      <c r="UXH12" s="1171"/>
      <c r="UXI12" s="1171"/>
      <c r="UXJ12" s="1171"/>
      <c r="UXK12" s="1171"/>
      <c r="UXL12" s="1171"/>
      <c r="UXM12" s="1171"/>
      <c r="UXN12" s="1171"/>
      <c r="UXO12" s="1171"/>
      <c r="UXP12" s="1171"/>
      <c r="UXQ12" s="1171"/>
      <c r="UXR12" s="1171"/>
      <c r="UXS12" s="1171"/>
      <c r="UXT12" s="1171"/>
      <c r="UXU12" s="1171"/>
      <c r="UXV12" s="1171"/>
      <c r="UXW12" s="1171"/>
      <c r="UXX12" s="1171"/>
      <c r="UXY12" s="1171"/>
      <c r="UXZ12" s="1171"/>
      <c r="UYA12" s="1171"/>
      <c r="UYB12" s="1171"/>
      <c r="UYC12" s="1171"/>
      <c r="UYD12" s="1171"/>
      <c r="UYE12" s="1171"/>
      <c r="UYF12" s="1171"/>
      <c r="UYG12" s="1171"/>
      <c r="UYH12" s="1171"/>
      <c r="UYI12" s="1171"/>
      <c r="UYJ12" s="1171"/>
      <c r="UYK12" s="1171"/>
      <c r="UYL12" s="1171"/>
      <c r="UYM12" s="1171"/>
      <c r="UYN12" s="1171"/>
      <c r="UYO12" s="1171"/>
      <c r="UYP12" s="1171"/>
      <c r="UYQ12" s="1171"/>
      <c r="UYR12" s="1171"/>
      <c r="UYS12" s="1171"/>
      <c r="UYT12" s="1171"/>
      <c r="UYU12" s="1171"/>
      <c r="UYV12" s="1171"/>
      <c r="UYW12" s="1171"/>
      <c r="UYX12" s="1171"/>
      <c r="UYY12" s="1171"/>
      <c r="UYZ12" s="1171"/>
      <c r="UZA12" s="1171"/>
      <c r="UZB12" s="1171"/>
      <c r="UZC12" s="1171"/>
      <c r="UZD12" s="1171"/>
      <c r="UZE12" s="1171"/>
      <c r="UZF12" s="1171"/>
      <c r="UZG12" s="1171"/>
      <c r="UZH12" s="1171"/>
      <c r="UZI12" s="1171"/>
      <c r="UZJ12" s="1171"/>
      <c r="UZK12" s="1171"/>
      <c r="UZL12" s="1171"/>
      <c r="UZM12" s="1171"/>
      <c r="UZN12" s="1171"/>
      <c r="UZO12" s="1171"/>
      <c r="UZP12" s="1171"/>
      <c r="UZQ12" s="1171"/>
      <c r="UZR12" s="1171"/>
      <c r="UZS12" s="1171"/>
      <c r="UZT12" s="1171"/>
      <c r="UZU12" s="1171"/>
      <c r="UZV12" s="1171"/>
      <c r="UZW12" s="1171"/>
      <c r="UZX12" s="1171"/>
      <c r="UZY12" s="1171"/>
      <c r="UZZ12" s="1171"/>
      <c r="VAA12" s="1171"/>
      <c r="VAB12" s="1171"/>
      <c r="VAC12" s="1171"/>
      <c r="VAD12" s="1171"/>
      <c r="VAE12" s="1171"/>
      <c r="VAF12" s="1171"/>
      <c r="VAG12" s="1171"/>
      <c r="VAH12" s="1171"/>
      <c r="VAI12" s="1171"/>
      <c r="VAJ12" s="1171"/>
      <c r="VAK12" s="1171"/>
      <c r="VAL12" s="1171"/>
      <c r="VAM12" s="1171"/>
      <c r="VAN12" s="1171"/>
      <c r="VAO12" s="1171"/>
      <c r="VAP12" s="1171"/>
      <c r="VAQ12" s="1171"/>
      <c r="VAR12" s="1171"/>
      <c r="VAS12" s="1171"/>
      <c r="VAT12" s="1171"/>
      <c r="VAU12" s="1171"/>
      <c r="VAV12" s="1171"/>
      <c r="VAW12" s="1171"/>
      <c r="VAX12" s="1171"/>
      <c r="VAY12" s="1171"/>
      <c r="VAZ12" s="1171"/>
      <c r="VBA12" s="1171"/>
      <c r="VBB12" s="1171"/>
      <c r="VBC12" s="1171"/>
      <c r="VBD12" s="1171"/>
      <c r="VBE12" s="1171"/>
      <c r="VBF12" s="1171"/>
      <c r="VBG12" s="1171"/>
      <c r="VBH12" s="1171"/>
      <c r="VBI12" s="1171"/>
      <c r="VBJ12" s="1171"/>
      <c r="VBK12" s="1171"/>
      <c r="VBL12" s="1171"/>
      <c r="VBM12" s="1171"/>
      <c r="VBN12" s="1171"/>
      <c r="VBO12" s="1171"/>
      <c r="VBP12" s="1171"/>
      <c r="VBQ12" s="1171"/>
      <c r="VBR12" s="1171"/>
      <c r="VBS12" s="1171"/>
      <c r="VBT12" s="1171"/>
      <c r="VBU12" s="1171"/>
      <c r="VBV12" s="1171"/>
      <c r="VBW12" s="1171"/>
      <c r="VBX12" s="1171"/>
      <c r="VBY12" s="1171"/>
      <c r="VBZ12" s="1171"/>
      <c r="VCA12" s="1171"/>
      <c r="VCB12" s="1171"/>
      <c r="VCC12" s="1171"/>
      <c r="VCD12" s="1171"/>
      <c r="VCE12" s="1171"/>
      <c r="VCF12" s="1171"/>
      <c r="VCG12" s="1171"/>
      <c r="VCH12" s="1171"/>
      <c r="VCI12" s="1171"/>
      <c r="VCJ12" s="1171"/>
      <c r="VCK12" s="1171"/>
      <c r="VCL12" s="1171"/>
      <c r="VCM12" s="1171"/>
      <c r="VCN12" s="1171"/>
      <c r="VCO12" s="1171"/>
      <c r="VCP12" s="1171"/>
      <c r="VCQ12" s="1171"/>
      <c r="VCR12" s="1171"/>
      <c r="VCS12" s="1171"/>
      <c r="VCT12" s="1171"/>
      <c r="VCU12" s="1171"/>
      <c r="VCV12" s="1171"/>
      <c r="VCW12" s="1171"/>
      <c r="VCX12" s="1171"/>
      <c r="VCY12" s="1171"/>
      <c r="VCZ12" s="1171"/>
      <c r="VDA12" s="1171"/>
      <c r="VDB12" s="1171"/>
      <c r="VDC12" s="1171"/>
      <c r="VDD12" s="1171"/>
      <c r="VDE12" s="1171"/>
      <c r="VDF12" s="1171"/>
      <c r="VDG12" s="1171"/>
      <c r="VDH12" s="1171"/>
      <c r="VDI12" s="1171"/>
      <c r="VDJ12" s="1171"/>
      <c r="VDK12" s="1171"/>
      <c r="VDL12" s="1171"/>
      <c r="VDM12" s="1171"/>
      <c r="VDN12" s="1171"/>
      <c r="VDO12" s="1171"/>
      <c r="VDP12" s="1171"/>
      <c r="VDQ12" s="1171"/>
      <c r="VDR12" s="1171"/>
      <c r="VDS12" s="1171"/>
      <c r="VDT12" s="1171"/>
      <c r="VDU12" s="1171"/>
      <c r="VDV12" s="1171"/>
      <c r="VDW12" s="1171"/>
      <c r="VDX12" s="1171"/>
      <c r="VDY12" s="1171"/>
      <c r="VDZ12" s="1171"/>
      <c r="VEA12" s="1171"/>
      <c r="VEB12" s="1171"/>
      <c r="VEC12" s="1171"/>
      <c r="VED12" s="1171"/>
      <c r="VEE12" s="1171"/>
      <c r="VEF12" s="1171"/>
      <c r="VEG12" s="1171"/>
      <c r="VEH12" s="1171"/>
      <c r="VEI12" s="1171"/>
      <c r="VEJ12" s="1171"/>
      <c r="VEK12" s="1171"/>
      <c r="VEL12" s="1171"/>
      <c r="VEM12" s="1171"/>
      <c r="VEN12" s="1171"/>
      <c r="VEO12" s="1171"/>
      <c r="VEP12" s="1171"/>
      <c r="VEQ12" s="1171"/>
      <c r="VER12" s="1171"/>
      <c r="VES12" s="1171"/>
      <c r="VET12" s="1171"/>
      <c r="VEU12" s="1171"/>
      <c r="VEV12" s="1171"/>
      <c r="VEW12" s="1171"/>
      <c r="VEX12" s="1171"/>
      <c r="VEY12" s="1171"/>
      <c r="VEZ12" s="1171"/>
      <c r="VFA12" s="1171"/>
      <c r="VFB12" s="1171"/>
      <c r="VFC12" s="1171"/>
      <c r="VFD12" s="1171"/>
      <c r="VFE12" s="1171"/>
      <c r="VFF12" s="1171"/>
      <c r="VFG12" s="1171"/>
      <c r="VFH12" s="1171"/>
      <c r="VFI12" s="1171"/>
      <c r="VFJ12" s="1171"/>
      <c r="VFK12" s="1171"/>
      <c r="VFL12" s="1171"/>
      <c r="VFM12" s="1171"/>
      <c r="VFN12" s="1171"/>
      <c r="VFO12" s="1171"/>
      <c r="VFP12" s="1171"/>
      <c r="VFQ12" s="1171"/>
      <c r="VFR12" s="1171"/>
      <c r="VFS12" s="1171"/>
      <c r="VFT12" s="1171"/>
      <c r="VFU12" s="1171"/>
      <c r="VFV12" s="1171"/>
      <c r="VFW12" s="1171"/>
      <c r="VFX12" s="1171"/>
      <c r="VFY12" s="1171"/>
      <c r="VFZ12" s="1171"/>
      <c r="VGA12" s="1171"/>
      <c r="VGB12" s="1171"/>
      <c r="VGC12" s="1171"/>
      <c r="VGD12" s="1171"/>
      <c r="VGE12" s="1171"/>
      <c r="VGF12" s="1171"/>
      <c r="VGG12" s="1171"/>
      <c r="VGH12" s="1171"/>
      <c r="VGI12" s="1171"/>
      <c r="VGJ12" s="1171"/>
      <c r="VGK12" s="1171"/>
      <c r="VGL12" s="1171"/>
      <c r="VGM12" s="1171"/>
      <c r="VGN12" s="1171"/>
      <c r="VGO12" s="1171"/>
      <c r="VGP12" s="1171"/>
      <c r="VGQ12" s="1171"/>
      <c r="VGR12" s="1171"/>
      <c r="VGS12" s="1171"/>
      <c r="VGT12" s="1171"/>
      <c r="VGU12" s="1171"/>
      <c r="VGV12" s="1171"/>
      <c r="VGW12" s="1171"/>
      <c r="VGX12" s="1171"/>
      <c r="VGY12" s="1171"/>
      <c r="VGZ12" s="1171"/>
      <c r="VHA12" s="1171"/>
      <c r="VHB12" s="1171"/>
      <c r="VHC12" s="1171"/>
      <c r="VHD12" s="1171"/>
      <c r="VHE12" s="1171"/>
      <c r="VHF12" s="1171"/>
      <c r="VHG12" s="1171"/>
      <c r="VHH12" s="1171"/>
      <c r="VHI12" s="1171"/>
      <c r="VHJ12" s="1171"/>
      <c r="VHK12" s="1171"/>
      <c r="VHL12" s="1171"/>
      <c r="VHM12" s="1171"/>
      <c r="VHN12" s="1171"/>
      <c r="VHO12" s="1171"/>
      <c r="VHP12" s="1171"/>
      <c r="VHQ12" s="1171"/>
      <c r="VHR12" s="1171"/>
      <c r="VHS12" s="1171"/>
      <c r="VHT12" s="1171"/>
      <c r="VHU12" s="1171"/>
      <c r="VHV12" s="1171"/>
      <c r="VHW12" s="1171"/>
      <c r="VHX12" s="1171"/>
      <c r="VHY12" s="1171"/>
      <c r="VHZ12" s="1171"/>
      <c r="VIA12" s="1171"/>
      <c r="VIB12" s="1171"/>
      <c r="VIC12" s="1171"/>
      <c r="VID12" s="1171"/>
      <c r="VIE12" s="1171"/>
      <c r="VIF12" s="1171"/>
      <c r="VIG12" s="1171"/>
      <c r="VIH12" s="1171"/>
      <c r="VII12" s="1171"/>
      <c r="VIJ12" s="1171"/>
      <c r="VIK12" s="1171"/>
      <c r="VIL12" s="1171"/>
      <c r="VIM12" s="1171"/>
      <c r="VIN12" s="1171"/>
      <c r="VIO12" s="1171"/>
      <c r="VIP12" s="1171"/>
      <c r="VIQ12" s="1171"/>
      <c r="VIR12" s="1171"/>
      <c r="VIS12" s="1171"/>
      <c r="VIT12" s="1171"/>
      <c r="VIU12" s="1171"/>
      <c r="VIV12" s="1171"/>
      <c r="VIW12" s="1171"/>
      <c r="VIX12" s="1171"/>
      <c r="VIY12" s="1171"/>
      <c r="VIZ12" s="1171"/>
      <c r="VJA12" s="1171"/>
      <c r="VJB12" s="1171"/>
      <c r="VJC12" s="1171"/>
      <c r="VJD12" s="1171"/>
      <c r="VJE12" s="1171"/>
      <c r="VJF12" s="1171"/>
      <c r="VJG12" s="1171"/>
      <c r="VJH12" s="1171"/>
      <c r="VJI12" s="1171"/>
      <c r="VJJ12" s="1171"/>
      <c r="VJK12" s="1171"/>
      <c r="VJL12" s="1171"/>
      <c r="VJM12" s="1171"/>
      <c r="VJN12" s="1171"/>
      <c r="VJO12" s="1171"/>
      <c r="VJP12" s="1171"/>
      <c r="VJQ12" s="1171"/>
      <c r="VJR12" s="1171"/>
      <c r="VJS12" s="1171"/>
      <c r="VJT12" s="1171"/>
      <c r="VJU12" s="1171"/>
      <c r="VJV12" s="1171"/>
      <c r="VJW12" s="1171"/>
      <c r="VJX12" s="1171"/>
      <c r="VJY12" s="1171"/>
      <c r="VJZ12" s="1171"/>
      <c r="VKA12" s="1171"/>
      <c r="VKB12" s="1171"/>
      <c r="VKC12" s="1171"/>
      <c r="VKD12" s="1171"/>
      <c r="VKE12" s="1171"/>
      <c r="VKF12" s="1171"/>
      <c r="VKG12" s="1171"/>
      <c r="VKH12" s="1171"/>
      <c r="VKI12" s="1171"/>
      <c r="VKJ12" s="1171"/>
      <c r="VKK12" s="1171"/>
      <c r="VKL12" s="1171"/>
      <c r="VKM12" s="1171"/>
      <c r="VKN12" s="1171"/>
      <c r="VKO12" s="1171"/>
      <c r="VKP12" s="1171"/>
      <c r="VKQ12" s="1171"/>
      <c r="VKR12" s="1171"/>
      <c r="VKS12" s="1171"/>
      <c r="VKT12" s="1171"/>
      <c r="VKU12" s="1171"/>
      <c r="VKV12" s="1171"/>
      <c r="VKW12" s="1171"/>
      <c r="VKX12" s="1171"/>
      <c r="VKY12" s="1171"/>
      <c r="VKZ12" s="1171"/>
      <c r="VLA12" s="1171"/>
      <c r="VLB12" s="1171"/>
      <c r="VLC12" s="1171"/>
      <c r="VLD12" s="1171"/>
      <c r="VLE12" s="1171"/>
      <c r="VLF12" s="1171"/>
      <c r="VLG12" s="1171"/>
      <c r="VLH12" s="1171"/>
      <c r="VLI12" s="1171"/>
      <c r="VLJ12" s="1171"/>
      <c r="VLK12" s="1171"/>
      <c r="VLL12" s="1171"/>
      <c r="VLM12" s="1171"/>
      <c r="VLN12" s="1171"/>
      <c r="VLO12" s="1171"/>
      <c r="VLP12" s="1171"/>
      <c r="VLQ12" s="1171"/>
      <c r="VLR12" s="1171"/>
      <c r="VLS12" s="1171"/>
      <c r="VLT12" s="1171"/>
      <c r="VLU12" s="1171"/>
      <c r="VLV12" s="1171"/>
      <c r="VLW12" s="1171"/>
      <c r="VLX12" s="1171"/>
      <c r="VLY12" s="1171"/>
      <c r="VLZ12" s="1171"/>
      <c r="VMA12" s="1171"/>
      <c r="VMB12" s="1171"/>
      <c r="VMC12" s="1171"/>
      <c r="VMD12" s="1171"/>
      <c r="VME12" s="1171"/>
      <c r="VMF12" s="1171"/>
      <c r="VMG12" s="1171"/>
      <c r="VMH12" s="1171"/>
      <c r="VMI12" s="1171"/>
      <c r="VMJ12" s="1171"/>
      <c r="VMK12" s="1171"/>
      <c r="VML12" s="1171"/>
      <c r="VMM12" s="1171"/>
      <c r="VMN12" s="1171"/>
      <c r="VMO12" s="1171"/>
      <c r="VMP12" s="1171"/>
      <c r="VMQ12" s="1171"/>
      <c r="VMR12" s="1171"/>
      <c r="VMS12" s="1171"/>
      <c r="VMT12" s="1171"/>
      <c r="VMU12" s="1171"/>
      <c r="VMV12" s="1171"/>
      <c r="VMW12" s="1171"/>
      <c r="VMX12" s="1171"/>
      <c r="VMY12" s="1171"/>
      <c r="VMZ12" s="1171"/>
      <c r="VNA12" s="1171"/>
      <c r="VNB12" s="1171"/>
      <c r="VNC12" s="1171"/>
      <c r="VND12" s="1171"/>
      <c r="VNE12" s="1171"/>
      <c r="VNF12" s="1171"/>
      <c r="VNG12" s="1171"/>
      <c r="VNH12" s="1171"/>
      <c r="VNI12" s="1171"/>
      <c r="VNJ12" s="1171"/>
      <c r="VNK12" s="1171"/>
      <c r="VNL12" s="1171"/>
      <c r="VNM12" s="1171"/>
      <c r="VNN12" s="1171"/>
      <c r="VNO12" s="1171"/>
      <c r="VNP12" s="1171"/>
      <c r="VNQ12" s="1171"/>
      <c r="VNR12" s="1171"/>
      <c r="VNS12" s="1171"/>
      <c r="VNT12" s="1171"/>
      <c r="VNU12" s="1171"/>
      <c r="VNV12" s="1171"/>
      <c r="VNW12" s="1171"/>
      <c r="VNX12" s="1171"/>
      <c r="VNY12" s="1171"/>
      <c r="VNZ12" s="1171"/>
      <c r="VOA12" s="1171"/>
      <c r="VOB12" s="1171"/>
      <c r="VOC12" s="1171"/>
      <c r="VOD12" s="1171"/>
      <c r="VOE12" s="1171"/>
      <c r="VOF12" s="1171"/>
      <c r="VOG12" s="1171"/>
      <c r="VOH12" s="1171"/>
      <c r="VOI12" s="1171"/>
      <c r="VOJ12" s="1171"/>
      <c r="VOK12" s="1171"/>
      <c r="VOL12" s="1171"/>
      <c r="VOM12" s="1171"/>
      <c r="VON12" s="1171"/>
      <c r="VOO12" s="1171"/>
      <c r="VOP12" s="1171"/>
      <c r="VOQ12" s="1171"/>
      <c r="VOR12" s="1171"/>
      <c r="VOS12" s="1171"/>
      <c r="VOT12" s="1171"/>
      <c r="VOU12" s="1171"/>
      <c r="VOV12" s="1171"/>
      <c r="VOW12" s="1171"/>
      <c r="VOX12" s="1171"/>
      <c r="VOY12" s="1171"/>
      <c r="VOZ12" s="1171"/>
      <c r="VPA12" s="1171"/>
      <c r="VPB12" s="1171"/>
      <c r="VPC12" s="1171"/>
      <c r="VPD12" s="1171"/>
      <c r="VPE12" s="1171"/>
      <c r="VPF12" s="1171"/>
      <c r="VPG12" s="1171"/>
      <c r="VPH12" s="1171"/>
      <c r="VPI12" s="1171"/>
      <c r="VPJ12" s="1171"/>
      <c r="VPK12" s="1171"/>
      <c r="VPL12" s="1171"/>
      <c r="VPM12" s="1171"/>
      <c r="VPN12" s="1171"/>
      <c r="VPO12" s="1171"/>
      <c r="VPP12" s="1171"/>
      <c r="VPQ12" s="1171"/>
      <c r="VPR12" s="1171"/>
      <c r="VPS12" s="1171"/>
      <c r="VPT12" s="1171"/>
      <c r="VPU12" s="1171"/>
      <c r="VPV12" s="1171"/>
      <c r="VPW12" s="1171"/>
      <c r="VPX12" s="1171"/>
      <c r="VPY12" s="1171"/>
      <c r="VPZ12" s="1171"/>
      <c r="VQA12" s="1171"/>
      <c r="VQB12" s="1171"/>
      <c r="VQC12" s="1171"/>
      <c r="VQD12" s="1171"/>
      <c r="VQE12" s="1171"/>
      <c r="VQF12" s="1171"/>
      <c r="VQG12" s="1171"/>
      <c r="VQH12" s="1171"/>
      <c r="VQI12" s="1171"/>
      <c r="VQJ12" s="1171"/>
      <c r="VQK12" s="1171"/>
      <c r="VQL12" s="1171"/>
      <c r="VQM12" s="1171"/>
      <c r="VQN12" s="1171"/>
      <c r="VQO12" s="1171"/>
      <c r="VQP12" s="1171"/>
      <c r="VQQ12" s="1171"/>
      <c r="VQR12" s="1171"/>
      <c r="VQS12" s="1171"/>
      <c r="VQT12" s="1171"/>
      <c r="VQU12" s="1171"/>
      <c r="VQV12" s="1171"/>
      <c r="VQW12" s="1171"/>
      <c r="VQX12" s="1171"/>
      <c r="VQY12" s="1171"/>
      <c r="VQZ12" s="1171"/>
      <c r="VRA12" s="1171"/>
      <c r="VRB12" s="1171"/>
      <c r="VRC12" s="1171"/>
      <c r="VRD12" s="1171"/>
      <c r="VRE12" s="1171"/>
      <c r="VRF12" s="1171"/>
      <c r="VRG12" s="1171"/>
      <c r="VRH12" s="1171"/>
      <c r="VRI12" s="1171"/>
      <c r="VRJ12" s="1171"/>
      <c r="VRK12" s="1171"/>
      <c r="VRL12" s="1171"/>
      <c r="VRM12" s="1171"/>
      <c r="VRN12" s="1171"/>
      <c r="VRO12" s="1171"/>
      <c r="VRP12" s="1171"/>
      <c r="VRQ12" s="1171"/>
      <c r="VRR12" s="1171"/>
      <c r="VRS12" s="1171"/>
      <c r="VRT12" s="1171"/>
      <c r="VRU12" s="1171"/>
      <c r="VRV12" s="1171"/>
      <c r="VRW12" s="1171"/>
      <c r="VRX12" s="1171"/>
      <c r="VRY12" s="1171"/>
      <c r="VRZ12" s="1171"/>
      <c r="VSA12" s="1171"/>
      <c r="VSB12" s="1171"/>
      <c r="VSC12" s="1171"/>
      <c r="VSD12" s="1171"/>
      <c r="VSE12" s="1171"/>
      <c r="VSF12" s="1171"/>
      <c r="VSG12" s="1171"/>
      <c r="VSH12" s="1171"/>
      <c r="VSI12" s="1171"/>
      <c r="VSJ12" s="1171"/>
      <c r="VSK12" s="1171"/>
      <c r="VSL12" s="1171"/>
      <c r="VSM12" s="1171"/>
      <c r="VSN12" s="1171"/>
      <c r="VSO12" s="1171"/>
      <c r="VSP12" s="1171"/>
      <c r="VSQ12" s="1171"/>
      <c r="VSR12" s="1171"/>
      <c r="VSS12" s="1171"/>
      <c r="VST12" s="1171"/>
      <c r="VSU12" s="1171"/>
      <c r="VSV12" s="1171"/>
      <c r="VSW12" s="1171"/>
      <c r="VSX12" s="1171"/>
      <c r="VSY12" s="1171"/>
      <c r="VSZ12" s="1171"/>
      <c r="VTA12" s="1171"/>
      <c r="VTB12" s="1171"/>
      <c r="VTC12" s="1171"/>
      <c r="VTD12" s="1171"/>
      <c r="VTE12" s="1171"/>
      <c r="VTF12" s="1171"/>
      <c r="VTG12" s="1171"/>
      <c r="VTH12" s="1171"/>
      <c r="VTI12" s="1171"/>
      <c r="VTJ12" s="1171"/>
      <c r="VTK12" s="1171"/>
      <c r="VTL12" s="1171"/>
      <c r="VTM12" s="1171"/>
      <c r="VTN12" s="1171"/>
      <c r="VTO12" s="1171"/>
      <c r="VTP12" s="1171"/>
      <c r="VTQ12" s="1171"/>
      <c r="VTR12" s="1171"/>
      <c r="VTS12" s="1171"/>
      <c r="VTT12" s="1171"/>
      <c r="VTU12" s="1171"/>
      <c r="VTV12" s="1171"/>
      <c r="VTW12" s="1171"/>
      <c r="VTX12" s="1171"/>
      <c r="VTY12" s="1171"/>
      <c r="VTZ12" s="1171"/>
      <c r="VUA12" s="1171"/>
      <c r="VUB12" s="1171"/>
      <c r="VUC12" s="1171"/>
      <c r="VUD12" s="1171"/>
      <c r="VUE12" s="1171"/>
      <c r="VUF12" s="1171"/>
      <c r="VUG12" s="1171"/>
      <c r="VUH12" s="1171"/>
      <c r="VUI12" s="1171"/>
      <c r="VUJ12" s="1171"/>
      <c r="VUK12" s="1171"/>
      <c r="VUL12" s="1171"/>
      <c r="VUM12" s="1171"/>
      <c r="VUN12" s="1171"/>
      <c r="VUO12" s="1171"/>
      <c r="VUP12" s="1171"/>
      <c r="VUQ12" s="1171"/>
      <c r="VUR12" s="1171"/>
      <c r="VUS12" s="1171"/>
      <c r="VUT12" s="1171"/>
      <c r="VUU12" s="1171"/>
      <c r="VUV12" s="1171"/>
      <c r="VUW12" s="1171"/>
      <c r="VUX12" s="1171"/>
      <c r="VUY12" s="1171"/>
      <c r="VUZ12" s="1171"/>
      <c r="VVA12" s="1171"/>
      <c r="VVB12" s="1171"/>
      <c r="VVC12" s="1171"/>
      <c r="VVD12" s="1171"/>
      <c r="VVE12" s="1171"/>
      <c r="VVF12" s="1171"/>
      <c r="VVG12" s="1171"/>
      <c r="VVH12" s="1171"/>
      <c r="VVI12" s="1171"/>
      <c r="VVJ12" s="1171"/>
      <c r="VVK12" s="1171"/>
      <c r="VVL12" s="1171"/>
      <c r="VVM12" s="1171"/>
      <c r="VVN12" s="1171"/>
      <c r="VVO12" s="1171"/>
      <c r="VVP12" s="1171"/>
      <c r="VVQ12" s="1171"/>
      <c r="VVR12" s="1171"/>
      <c r="VVS12" s="1171"/>
      <c r="VVT12" s="1171"/>
      <c r="VVU12" s="1171"/>
      <c r="VVV12" s="1171"/>
      <c r="VVW12" s="1171"/>
      <c r="VVX12" s="1171"/>
      <c r="VVY12" s="1171"/>
      <c r="VVZ12" s="1171"/>
      <c r="VWA12" s="1171"/>
      <c r="VWB12" s="1171"/>
      <c r="VWC12" s="1171"/>
      <c r="VWD12" s="1171"/>
      <c r="VWE12" s="1171"/>
      <c r="VWF12" s="1171"/>
      <c r="VWG12" s="1171"/>
      <c r="VWH12" s="1171"/>
      <c r="VWI12" s="1171"/>
      <c r="VWJ12" s="1171"/>
      <c r="VWK12" s="1171"/>
      <c r="VWL12" s="1171"/>
      <c r="VWM12" s="1171"/>
      <c r="VWN12" s="1171"/>
      <c r="VWO12" s="1171"/>
      <c r="VWP12" s="1171"/>
      <c r="VWQ12" s="1171"/>
      <c r="VWR12" s="1171"/>
      <c r="VWS12" s="1171"/>
      <c r="VWT12" s="1171"/>
      <c r="VWU12" s="1171"/>
      <c r="VWV12" s="1171"/>
      <c r="VWW12" s="1171"/>
      <c r="VWX12" s="1171"/>
      <c r="VWY12" s="1171"/>
      <c r="VWZ12" s="1171"/>
      <c r="VXA12" s="1171"/>
      <c r="VXB12" s="1171"/>
      <c r="VXC12" s="1171"/>
      <c r="VXD12" s="1171"/>
      <c r="VXE12" s="1171"/>
      <c r="VXF12" s="1171"/>
      <c r="VXG12" s="1171"/>
      <c r="VXH12" s="1171"/>
      <c r="VXI12" s="1171"/>
      <c r="VXJ12" s="1171"/>
      <c r="VXK12" s="1171"/>
      <c r="VXL12" s="1171"/>
      <c r="VXM12" s="1171"/>
      <c r="VXN12" s="1171"/>
      <c r="VXO12" s="1171"/>
      <c r="VXP12" s="1171"/>
      <c r="VXQ12" s="1171"/>
      <c r="VXR12" s="1171"/>
      <c r="VXS12" s="1171"/>
      <c r="VXT12" s="1171"/>
      <c r="VXU12" s="1171"/>
      <c r="VXV12" s="1171"/>
      <c r="VXW12" s="1171"/>
      <c r="VXX12" s="1171"/>
      <c r="VXY12" s="1171"/>
      <c r="VXZ12" s="1171"/>
      <c r="VYA12" s="1171"/>
      <c r="VYB12" s="1171"/>
      <c r="VYC12" s="1171"/>
      <c r="VYD12" s="1171"/>
      <c r="VYE12" s="1171"/>
      <c r="VYF12" s="1171"/>
      <c r="VYG12" s="1171"/>
      <c r="VYH12" s="1171"/>
      <c r="VYI12" s="1171"/>
      <c r="VYJ12" s="1171"/>
      <c r="VYK12" s="1171"/>
      <c r="VYL12" s="1171"/>
      <c r="VYM12" s="1171"/>
      <c r="VYN12" s="1171"/>
      <c r="VYO12" s="1171"/>
      <c r="VYP12" s="1171"/>
      <c r="VYQ12" s="1171"/>
      <c r="VYR12" s="1171"/>
      <c r="VYS12" s="1171"/>
      <c r="VYT12" s="1171"/>
      <c r="VYU12" s="1171"/>
      <c r="VYV12" s="1171"/>
      <c r="VYW12" s="1171"/>
      <c r="VYX12" s="1171"/>
      <c r="VYY12" s="1171"/>
      <c r="VYZ12" s="1171"/>
      <c r="VZA12" s="1171"/>
      <c r="VZB12" s="1171"/>
      <c r="VZC12" s="1171"/>
      <c r="VZD12" s="1171"/>
      <c r="VZE12" s="1171"/>
      <c r="VZF12" s="1171"/>
      <c r="VZG12" s="1171"/>
      <c r="VZH12" s="1171"/>
      <c r="VZI12" s="1171"/>
      <c r="VZJ12" s="1171"/>
      <c r="VZK12" s="1171"/>
      <c r="VZL12" s="1171"/>
      <c r="VZM12" s="1171"/>
      <c r="VZN12" s="1171"/>
      <c r="VZO12" s="1171"/>
      <c r="VZP12" s="1171"/>
      <c r="VZQ12" s="1171"/>
      <c r="VZR12" s="1171"/>
      <c r="VZS12" s="1171"/>
      <c r="VZT12" s="1171"/>
      <c r="VZU12" s="1171"/>
      <c r="VZV12" s="1171"/>
      <c r="VZW12" s="1171"/>
      <c r="VZX12" s="1171"/>
      <c r="VZY12" s="1171"/>
      <c r="VZZ12" s="1171"/>
      <c r="WAA12" s="1171"/>
      <c r="WAB12" s="1171"/>
      <c r="WAC12" s="1171"/>
      <c r="WAD12" s="1171"/>
      <c r="WAE12" s="1171"/>
      <c r="WAF12" s="1171"/>
      <c r="WAG12" s="1171"/>
      <c r="WAH12" s="1171"/>
      <c r="WAI12" s="1171"/>
      <c r="WAJ12" s="1171"/>
      <c r="WAK12" s="1171"/>
      <c r="WAL12" s="1171"/>
      <c r="WAM12" s="1171"/>
      <c r="WAN12" s="1171"/>
      <c r="WAO12" s="1171"/>
      <c r="WAP12" s="1171"/>
      <c r="WAQ12" s="1171"/>
      <c r="WAR12" s="1171"/>
      <c r="WAS12" s="1171"/>
      <c r="WAT12" s="1171"/>
      <c r="WAU12" s="1171"/>
      <c r="WAV12" s="1171"/>
      <c r="WAW12" s="1171"/>
      <c r="WAX12" s="1171"/>
      <c r="WAY12" s="1171"/>
      <c r="WAZ12" s="1171"/>
      <c r="WBA12" s="1171"/>
      <c r="WBB12" s="1171"/>
      <c r="WBC12" s="1171"/>
      <c r="WBD12" s="1171"/>
      <c r="WBE12" s="1171"/>
      <c r="WBF12" s="1171"/>
      <c r="WBG12" s="1171"/>
      <c r="WBH12" s="1171"/>
      <c r="WBI12" s="1171"/>
      <c r="WBJ12" s="1171"/>
      <c r="WBK12" s="1171"/>
      <c r="WBL12" s="1171"/>
      <c r="WBM12" s="1171"/>
      <c r="WBN12" s="1171"/>
      <c r="WBO12" s="1171"/>
      <c r="WBP12" s="1171"/>
      <c r="WBQ12" s="1171"/>
      <c r="WBR12" s="1171"/>
      <c r="WBS12" s="1171"/>
      <c r="WBT12" s="1171"/>
      <c r="WBU12" s="1171"/>
      <c r="WBV12" s="1171"/>
      <c r="WBW12" s="1171"/>
      <c r="WBX12" s="1171"/>
      <c r="WBY12" s="1171"/>
      <c r="WBZ12" s="1171"/>
      <c r="WCA12" s="1171"/>
      <c r="WCB12" s="1171"/>
      <c r="WCC12" s="1171"/>
      <c r="WCD12" s="1171"/>
      <c r="WCE12" s="1171"/>
      <c r="WCF12" s="1171"/>
      <c r="WCG12" s="1171"/>
      <c r="WCH12" s="1171"/>
      <c r="WCI12" s="1171"/>
      <c r="WCJ12" s="1171"/>
      <c r="WCK12" s="1171"/>
      <c r="WCL12" s="1171"/>
      <c r="WCM12" s="1171"/>
      <c r="WCN12" s="1171"/>
      <c r="WCO12" s="1171"/>
      <c r="WCP12" s="1171"/>
      <c r="WCQ12" s="1171"/>
      <c r="WCR12" s="1171"/>
      <c r="WCS12" s="1171"/>
      <c r="WCT12" s="1171"/>
      <c r="WCU12" s="1171"/>
      <c r="WCV12" s="1171"/>
      <c r="WCW12" s="1171"/>
      <c r="WCX12" s="1171"/>
      <c r="WCY12" s="1171"/>
      <c r="WCZ12" s="1171"/>
      <c r="WDA12" s="1171"/>
      <c r="WDB12" s="1171"/>
      <c r="WDC12" s="1171"/>
      <c r="WDD12" s="1171"/>
      <c r="WDE12" s="1171"/>
      <c r="WDF12" s="1171"/>
      <c r="WDG12" s="1171"/>
      <c r="WDH12" s="1171"/>
      <c r="WDI12" s="1171"/>
      <c r="WDJ12" s="1171"/>
      <c r="WDK12" s="1171"/>
      <c r="WDL12" s="1171"/>
      <c r="WDM12" s="1171"/>
      <c r="WDN12" s="1171"/>
      <c r="WDO12" s="1171"/>
      <c r="WDP12" s="1171"/>
      <c r="WDQ12" s="1171"/>
      <c r="WDR12" s="1171"/>
      <c r="WDS12" s="1171"/>
      <c r="WDT12" s="1171"/>
      <c r="WDU12" s="1171"/>
      <c r="WDV12" s="1171"/>
      <c r="WDW12" s="1171"/>
      <c r="WDX12" s="1171"/>
      <c r="WDY12" s="1171"/>
      <c r="WDZ12" s="1171"/>
      <c r="WEA12" s="1171"/>
      <c r="WEB12" s="1171"/>
      <c r="WEC12" s="1171"/>
      <c r="WED12" s="1171"/>
      <c r="WEE12" s="1171"/>
      <c r="WEF12" s="1171"/>
      <c r="WEG12" s="1171"/>
      <c r="WEH12" s="1171"/>
      <c r="WEI12" s="1171"/>
      <c r="WEJ12" s="1171"/>
      <c r="WEK12" s="1171"/>
      <c r="WEL12" s="1171"/>
      <c r="WEM12" s="1171"/>
      <c r="WEN12" s="1171"/>
      <c r="WEO12" s="1171"/>
      <c r="WEP12" s="1171"/>
      <c r="WEQ12" s="1171"/>
      <c r="WER12" s="1171"/>
      <c r="WES12" s="1171"/>
      <c r="WET12" s="1171"/>
      <c r="WEU12" s="1171"/>
      <c r="WEV12" s="1171"/>
      <c r="WEW12" s="1171"/>
      <c r="WEX12" s="1171"/>
      <c r="WEY12" s="1171"/>
      <c r="WEZ12" s="1171"/>
      <c r="WFA12" s="1171"/>
      <c r="WFB12" s="1171"/>
      <c r="WFC12" s="1171"/>
      <c r="WFD12" s="1171"/>
      <c r="WFE12" s="1171"/>
      <c r="WFF12" s="1171"/>
      <c r="WFG12" s="1171"/>
      <c r="WFH12" s="1171"/>
      <c r="WFI12" s="1171"/>
      <c r="WFJ12" s="1171"/>
      <c r="WFK12" s="1171"/>
      <c r="WFL12" s="1171"/>
      <c r="WFM12" s="1171"/>
      <c r="WFN12" s="1171"/>
      <c r="WFO12" s="1171"/>
      <c r="WFP12" s="1171"/>
      <c r="WFQ12" s="1171"/>
      <c r="WFR12" s="1171"/>
      <c r="WFS12" s="1171"/>
      <c r="WFT12" s="1171"/>
      <c r="WFU12" s="1171"/>
      <c r="WFV12" s="1171"/>
      <c r="WFW12" s="1171"/>
      <c r="WFX12" s="1171"/>
      <c r="WFY12" s="1171"/>
      <c r="WFZ12" s="1171"/>
      <c r="WGA12" s="1171"/>
      <c r="WGB12" s="1171"/>
      <c r="WGC12" s="1171"/>
      <c r="WGD12" s="1171"/>
      <c r="WGE12" s="1171"/>
      <c r="WGF12" s="1171"/>
      <c r="WGG12" s="1171"/>
      <c r="WGH12" s="1171"/>
      <c r="WGI12" s="1171"/>
      <c r="WGJ12" s="1171"/>
      <c r="WGK12" s="1171"/>
      <c r="WGL12" s="1171"/>
      <c r="WGM12" s="1171"/>
      <c r="WGN12" s="1171"/>
      <c r="WGO12" s="1171"/>
      <c r="WGP12" s="1171"/>
      <c r="WGQ12" s="1171"/>
      <c r="WGR12" s="1171"/>
      <c r="WGS12" s="1171"/>
      <c r="WGT12" s="1171"/>
      <c r="WGU12" s="1171"/>
      <c r="WGV12" s="1171"/>
      <c r="WGW12" s="1171"/>
      <c r="WGX12" s="1171"/>
      <c r="WGY12" s="1171"/>
      <c r="WGZ12" s="1171"/>
      <c r="WHA12" s="1171"/>
      <c r="WHB12" s="1171"/>
      <c r="WHC12" s="1171"/>
      <c r="WHD12" s="1171"/>
      <c r="WHE12" s="1171"/>
      <c r="WHF12" s="1171"/>
      <c r="WHG12" s="1171"/>
      <c r="WHH12" s="1171"/>
      <c r="WHI12" s="1171"/>
      <c r="WHJ12" s="1171"/>
      <c r="WHK12" s="1171"/>
      <c r="WHL12" s="1171"/>
      <c r="WHM12" s="1171"/>
      <c r="WHN12" s="1171"/>
      <c r="WHO12" s="1171"/>
      <c r="WHP12" s="1171"/>
      <c r="WHQ12" s="1171"/>
      <c r="WHR12" s="1171"/>
      <c r="WHS12" s="1171"/>
      <c r="WHT12" s="1171"/>
      <c r="WHU12" s="1171"/>
      <c r="WHV12" s="1171"/>
      <c r="WHW12" s="1171"/>
      <c r="WHX12" s="1171"/>
      <c r="WHY12" s="1171"/>
      <c r="WHZ12" s="1171"/>
      <c r="WIA12" s="1171"/>
      <c r="WIB12" s="1171"/>
      <c r="WIC12" s="1171"/>
      <c r="WID12" s="1171"/>
      <c r="WIE12" s="1171"/>
      <c r="WIF12" s="1171"/>
      <c r="WIG12" s="1171"/>
      <c r="WIH12" s="1171"/>
      <c r="WII12" s="1171"/>
      <c r="WIJ12" s="1171"/>
      <c r="WIK12" s="1171"/>
      <c r="WIL12" s="1171"/>
      <c r="WIM12" s="1171"/>
      <c r="WIN12" s="1171"/>
      <c r="WIO12" s="1171"/>
      <c r="WIP12" s="1171"/>
      <c r="WIQ12" s="1171"/>
      <c r="WIR12" s="1171"/>
      <c r="WIS12" s="1171"/>
      <c r="WIT12" s="1171"/>
      <c r="WIU12" s="1171"/>
      <c r="WIV12" s="1171"/>
      <c r="WIW12" s="1171"/>
      <c r="WIX12" s="1171"/>
      <c r="WIY12" s="1171"/>
      <c r="WIZ12" s="1171"/>
      <c r="WJA12" s="1171"/>
      <c r="WJB12" s="1171"/>
      <c r="WJC12" s="1171"/>
      <c r="WJD12" s="1171"/>
      <c r="WJE12" s="1171"/>
      <c r="WJF12" s="1171"/>
      <c r="WJG12" s="1171"/>
      <c r="WJH12" s="1171"/>
      <c r="WJI12" s="1171"/>
      <c r="WJJ12" s="1171"/>
      <c r="WJK12" s="1171"/>
      <c r="WJL12" s="1171"/>
      <c r="WJM12" s="1171"/>
      <c r="WJN12" s="1171"/>
      <c r="WJO12" s="1171"/>
      <c r="WJP12" s="1171"/>
      <c r="WJQ12" s="1171"/>
      <c r="WJR12" s="1171"/>
      <c r="WJS12" s="1171"/>
      <c r="WJT12" s="1171"/>
      <c r="WJU12" s="1171"/>
      <c r="WJV12" s="1171"/>
      <c r="WJW12" s="1171"/>
      <c r="WJX12" s="1171"/>
      <c r="WJY12" s="1171"/>
      <c r="WJZ12" s="1171"/>
      <c r="WKA12" s="1171"/>
      <c r="WKB12" s="1171"/>
      <c r="WKC12" s="1171"/>
      <c r="WKD12" s="1171"/>
      <c r="WKE12" s="1171"/>
      <c r="WKF12" s="1171"/>
      <c r="WKG12" s="1171"/>
      <c r="WKH12" s="1171"/>
      <c r="WKI12" s="1171"/>
      <c r="WKJ12" s="1171"/>
      <c r="WKK12" s="1171"/>
      <c r="WKL12" s="1171"/>
      <c r="WKM12" s="1171"/>
      <c r="WKN12" s="1171"/>
      <c r="WKO12" s="1171"/>
      <c r="WKP12" s="1171"/>
      <c r="WKQ12" s="1171"/>
      <c r="WKR12" s="1171"/>
      <c r="WKS12" s="1171"/>
      <c r="WKT12" s="1171"/>
      <c r="WKU12" s="1171"/>
      <c r="WKV12" s="1171"/>
      <c r="WKW12" s="1171"/>
      <c r="WKX12" s="1171"/>
      <c r="WKY12" s="1171"/>
      <c r="WKZ12" s="1171"/>
      <c r="WLA12" s="1171"/>
      <c r="WLB12" s="1171"/>
      <c r="WLC12" s="1171"/>
      <c r="WLD12" s="1171"/>
      <c r="WLE12" s="1171"/>
      <c r="WLF12" s="1171"/>
      <c r="WLG12" s="1171"/>
      <c r="WLH12" s="1171"/>
      <c r="WLI12" s="1171"/>
      <c r="WLJ12" s="1171"/>
      <c r="WLK12" s="1171"/>
      <c r="WLL12" s="1171"/>
      <c r="WLM12" s="1171"/>
      <c r="WLN12" s="1171"/>
      <c r="WLO12" s="1171"/>
      <c r="WLP12" s="1171"/>
      <c r="WLQ12" s="1171"/>
      <c r="WLR12" s="1171"/>
      <c r="WLS12" s="1171"/>
      <c r="WLT12" s="1171"/>
      <c r="WLU12" s="1171"/>
      <c r="WLV12" s="1171"/>
      <c r="WLW12" s="1171"/>
      <c r="WLX12" s="1171"/>
      <c r="WLY12" s="1171"/>
      <c r="WLZ12" s="1171"/>
      <c r="WMA12" s="1171"/>
      <c r="WMB12" s="1171"/>
      <c r="WMC12" s="1171"/>
      <c r="WMD12" s="1171"/>
      <c r="WME12" s="1171"/>
      <c r="WMF12" s="1171"/>
      <c r="WMG12" s="1171"/>
      <c r="WMH12" s="1171"/>
      <c r="WMI12" s="1171"/>
      <c r="WMJ12" s="1171"/>
      <c r="WMK12" s="1171"/>
      <c r="WML12" s="1171"/>
      <c r="WMM12" s="1171"/>
      <c r="WMN12" s="1171"/>
      <c r="WMO12" s="1171"/>
      <c r="WMP12" s="1171"/>
      <c r="WMQ12" s="1171"/>
      <c r="WMR12" s="1171"/>
      <c r="WMS12" s="1171"/>
      <c r="WMT12" s="1171"/>
      <c r="WMU12" s="1171"/>
      <c r="WMV12" s="1171"/>
      <c r="WMW12" s="1171"/>
      <c r="WMX12" s="1171"/>
      <c r="WMY12" s="1171"/>
      <c r="WMZ12" s="1171"/>
      <c r="WNA12" s="1171"/>
      <c r="WNB12" s="1171"/>
      <c r="WNC12" s="1171"/>
      <c r="WND12" s="1171"/>
      <c r="WNE12" s="1171"/>
      <c r="WNF12" s="1171"/>
      <c r="WNG12" s="1171"/>
      <c r="WNH12" s="1171"/>
      <c r="WNI12" s="1171"/>
      <c r="WNJ12" s="1171"/>
      <c r="WNK12" s="1171"/>
      <c r="WNL12" s="1171"/>
      <c r="WNM12" s="1171"/>
      <c r="WNN12" s="1171"/>
      <c r="WNO12" s="1171"/>
      <c r="WNP12" s="1171"/>
      <c r="WNQ12" s="1171"/>
      <c r="WNR12" s="1171"/>
      <c r="WNS12" s="1171"/>
      <c r="WNT12" s="1171"/>
      <c r="WNU12" s="1171"/>
      <c r="WNV12" s="1171"/>
      <c r="WNW12" s="1171"/>
      <c r="WNX12" s="1171"/>
      <c r="WNY12" s="1171"/>
      <c r="WNZ12" s="1171"/>
      <c r="WOA12" s="1171"/>
      <c r="WOB12" s="1171"/>
      <c r="WOC12" s="1171"/>
      <c r="WOD12" s="1171"/>
      <c r="WOE12" s="1171"/>
      <c r="WOF12" s="1171"/>
      <c r="WOG12" s="1171"/>
      <c r="WOH12" s="1171"/>
      <c r="WOI12" s="1171"/>
      <c r="WOJ12" s="1171"/>
      <c r="WOK12" s="1171"/>
      <c r="WOL12" s="1171"/>
      <c r="WOM12" s="1171"/>
      <c r="WON12" s="1171"/>
      <c r="WOO12" s="1171"/>
      <c r="WOP12" s="1171"/>
      <c r="WOQ12" s="1171"/>
      <c r="WOR12" s="1171"/>
      <c r="WOS12" s="1171"/>
      <c r="WOT12" s="1171"/>
      <c r="WOU12" s="1171"/>
      <c r="WOV12" s="1171"/>
      <c r="WOW12" s="1171"/>
      <c r="WOX12" s="1171"/>
      <c r="WOY12" s="1171"/>
      <c r="WOZ12" s="1171"/>
      <c r="WPA12" s="1171"/>
      <c r="WPB12" s="1171"/>
      <c r="WPC12" s="1171"/>
      <c r="WPD12" s="1171"/>
      <c r="WPE12" s="1171"/>
      <c r="WPF12" s="1171"/>
      <c r="WPG12" s="1171"/>
      <c r="WPH12" s="1171"/>
      <c r="WPI12" s="1171"/>
      <c r="WPJ12" s="1171"/>
      <c r="WPK12" s="1171"/>
      <c r="WPL12" s="1171"/>
      <c r="WPM12" s="1171"/>
      <c r="WPN12" s="1171"/>
      <c r="WPO12" s="1171"/>
      <c r="WPP12" s="1171"/>
      <c r="WPQ12" s="1171"/>
      <c r="WPR12" s="1171"/>
      <c r="WPS12" s="1171"/>
      <c r="WPT12" s="1171"/>
      <c r="WPU12" s="1171"/>
      <c r="WPV12" s="1171"/>
      <c r="WPW12" s="1171"/>
      <c r="WPX12" s="1171"/>
      <c r="WPY12" s="1171"/>
      <c r="WPZ12" s="1171"/>
      <c r="WQA12" s="1171"/>
      <c r="WQB12" s="1171"/>
      <c r="WQC12" s="1171"/>
      <c r="WQD12" s="1171"/>
      <c r="WQE12" s="1171"/>
      <c r="WQF12" s="1171"/>
      <c r="WQG12" s="1171"/>
      <c r="WQH12" s="1171"/>
      <c r="WQI12" s="1171"/>
      <c r="WQJ12" s="1171"/>
      <c r="WQK12" s="1171"/>
      <c r="WQL12" s="1171"/>
      <c r="WQM12" s="1171"/>
      <c r="WQN12" s="1171"/>
      <c r="WQO12" s="1171"/>
      <c r="WQP12" s="1171"/>
      <c r="WQQ12" s="1171"/>
      <c r="WQR12" s="1171"/>
      <c r="WQS12" s="1171"/>
      <c r="WQT12" s="1171"/>
      <c r="WQU12" s="1171"/>
      <c r="WQV12" s="1171"/>
      <c r="WQW12" s="1171"/>
      <c r="WQX12" s="1171"/>
      <c r="WQY12" s="1171"/>
      <c r="WQZ12" s="1171"/>
      <c r="WRA12" s="1171"/>
      <c r="WRB12" s="1171"/>
      <c r="WRC12" s="1171"/>
      <c r="WRD12" s="1171"/>
      <c r="WRE12" s="1171"/>
      <c r="WRF12" s="1171"/>
      <c r="WRG12" s="1171"/>
      <c r="WRH12" s="1171"/>
      <c r="WRI12" s="1171"/>
      <c r="WRJ12" s="1171"/>
      <c r="WRK12" s="1171"/>
      <c r="WRL12" s="1171"/>
      <c r="WRM12" s="1171"/>
      <c r="WRN12" s="1171"/>
      <c r="WRO12" s="1171"/>
      <c r="WRP12" s="1171"/>
      <c r="WRQ12" s="1171"/>
      <c r="WRR12" s="1171"/>
      <c r="WRS12" s="1171"/>
      <c r="WRT12" s="1171"/>
      <c r="WRU12" s="1171"/>
      <c r="WRV12" s="1171"/>
      <c r="WRW12" s="1171"/>
      <c r="WRX12" s="1171"/>
      <c r="WRY12" s="1171"/>
      <c r="WRZ12" s="1171"/>
      <c r="WSA12" s="1171"/>
      <c r="WSB12" s="1171"/>
      <c r="WSC12" s="1171"/>
      <c r="WSD12" s="1171"/>
      <c r="WSE12" s="1171"/>
      <c r="WSF12" s="1171"/>
      <c r="WSG12" s="1171"/>
      <c r="WSH12" s="1171"/>
      <c r="WSI12" s="1171"/>
      <c r="WSJ12" s="1171"/>
      <c r="WSK12" s="1171"/>
      <c r="WSL12" s="1171"/>
      <c r="WSM12" s="1171"/>
      <c r="WSN12" s="1171"/>
      <c r="WSO12" s="1171"/>
      <c r="WSP12" s="1171"/>
      <c r="WSQ12" s="1171"/>
      <c r="WSR12" s="1171"/>
      <c r="WSS12" s="1171"/>
      <c r="WST12" s="1171"/>
      <c r="WSU12" s="1171"/>
      <c r="WSV12" s="1171"/>
      <c r="WSW12" s="1171"/>
      <c r="WSX12" s="1171"/>
      <c r="WSY12" s="1171"/>
      <c r="WSZ12" s="1171"/>
      <c r="WTA12" s="1171"/>
      <c r="WTB12" s="1171"/>
      <c r="WTC12" s="1171"/>
      <c r="WTD12" s="1171"/>
      <c r="WTE12" s="1171"/>
      <c r="WTF12" s="1171"/>
      <c r="WTG12" s="1171"/>
      <c r="WTH12" s="1171"/>
      <c r="WTI12" s="1171"/>
      <c r="WTJ12" s="1171"/>
      <c r="WTK12" s="1171"/>
      <c r="WTL12" s="1171"/>
      <c r="WTM12" s="1171"/>
      <c r="WTN12" s="1171"/>
      <c r="WTO12" s="1171"/>
      <c r="WTP12" s="1171"/>
      <c r="WTQ12" s="1171"/>
      <c r="WTR12" s="1171"/>
      <c r="WTS12" s="1171"/>
      <c r="WTT12" s="1171"/>
      <c r="WTU12" s="1171"/>
      <c r="WTV12" s="1171"/>
      <c r="WTW12" s="1171"/>
      <c r="WTX12" s="1171"/>
      <c r="WTY12" s="1171"/>
      <c r="WTZ12" s="1171"/>
      <c r="WUA12" s="1171"/>
      <c r="WUB12" s="1171"/>
      <c r="WUC12" s="1171"/>
      <c r="WUD12" s="1171"/>
      <c r="WUE12" s="1171"/>
      <c r="WUF12" s="1171"/>
      <c r="WUG12" s="1171"/>
      <c r="WUH12" s="1171"/>
      <c r="WUI12" s="1171"/>
      <c r="WUJ12" s="1171"/>
      <c r="WUK12" s="1171"/>
      <c r="WUL12" s="1171"/>
      <c r="WUM12" s="1171"/>
      <c r="WUN12" s="1171"/>
      <c r="WUO12" s="1171"/>
      <c r="WUP12" s="1171"/>
      <c r="WUQ12" s="1171"/>
      <c r="WUR12" s="1171"/>
      <c r="WUS12" s="1171"/>
      <c r="WUT12" s="1171"/>
      <c r="WUU12" s="1171"/>
      <c r="WUV12" s="1171"/>
      <c r="WUW12" s="1171"/>
      <c r="WUX12" s="1171"/>
      <c r="WUY12" s="1171"/>
      <c r="WUZ12" s="1171"/>
      <c r="WVA12" s="1171"/>
      <c r="WVB12" s="1171"/>
      <c r="WVC12" s="1171"/>
      <c r="WVD12" s="1171"/>
      <c r="WVE12" s="1171"/>
      <c r="WVF12" s="1171"/>
      <c r="WVG12" s="1171"/>
      <c r="WVH12" s="1171"/>
      <c r="WVI12" s="1171"/>
      <c r="WVJ12" s="1171"/>
      <c r="WVK12" s="1171"/>
      <c r="WVL12" s="1171"/>
      <c r="WVM12" s="1171"/>
      <c r="WVN12" s="1171"/>
      <c r="WVO12" s="1171"/>
      <c r="WVP12" s="1171"/>
      <c r="WVQ12" s="1171"/>
      <c r="WVR12" s="1171"/>
      <c r="WVS12" s="1171"/>
      <c r="WVT12" s="1171"/>
      <c r="WVU12" s="1171"/>
      <c r="WVV12" s="1171"/>
      <c r="WVW12" s="1171"/>
      <c r="WVX12" s="1171"/>
      <c r="WVY12" s="1171"/>
      <c r="WVZ12" s="1171"/>
      <c r="WWA12" s="1171"/>
      <c r="WWB12" s="1171"/>
      <c r="WWC12" s="1171"/>
      <c r="WWD12" s="1171"/>
      <c r="WWE12" s="1171"/>
      <c r="WWF12" s="1171"/>
      <c r="WWG12" s="1171"/>
      <c r="WWH12" s="1171"/>
      <c r="WWI12" s="1171"/>
      <c r="WWJ12" s="1171"/>
      <c r="WWK12" s="1171"/>
      <c r="WWL12" s="1171"/>
      <c r="WWM12" s="1171"/>
      <c r="WWN12" s="1171"/>
      <c r="WWO12" s="1171"/>
      <c r="WWP12" s="1171"/>
      <c r="WWQ12" s="1171"/>
      <c r="WWR12" s="1171"/>
      <c r="WWS12" s="1171"/>
      <c r="WWT12" s="1171"/>
      <c r="WWU12" s="1171"/>
      <c r="WWV12" s="1171"/>
      <c r="WWW12" s="1171"/>
      <c r="WWX12" s="1171"/>
      <c r="WWY12" s="1171"/>
      <c r="WWZ12" s="1171"/>
      <c r="WXA12" s="1171"/>
      <c r="WXB12" s="1171"/>
      <c r="WXC12" s="1171"/>
      <c r="WXD12" s="1171"/>
      <c r="WXE12" s="1171"/>
      <c r="WXF12" s="1171"/>
      <c r="WXG12" s="1171"/>
      <c r="WXH12" s="1171"/>
      <c r="WXI12" s="1171"/>
      <c r="WXJ12" s="1171"/>
      <c r="WXK12" s="1171"/>
      <c r="WXL12" s="1171"/>
      <c r="WXM12" s="1171"/>
      <c r="WXN12" s="1171"/>
      <c r="WXO12" s="1171"/>
      <c r="WXP12" s="1171"/>
      <c r="WXQ12" s="1171"/>
      <c r="WXR12" s="1171"/>
      <c r="WXS12" s="1171"/>
      <c r="WXT12" s="1171"/>
      <c r="WXU12" s="1171"/>
      <c r="WXV12" s="1171"/>
      <c r="WXW12" s="1171"/>
      <c r="WXX12" s="1171"/>
      <c r="WXY12" s="1171"/>
      <c r="WXZ12" s="1171"/>
      <c r="WYA12" s="1171"/>
      <c r="WYB12" s="1171"/>
      <c r="WYC12" s="1171"/>
      <c r="WYD12" s="1171"/>
      <c r="WYE12" s="1171"/>
      <c r="WYF12" s="1171"/>
      <c r="WYG12" s="1171"/>
      <c r="WYH12" s="1171"/>
      <c r="WYI12" s="1171"/>
      <c r="WYJ12" s="1171"/>
      <c r="WYK12" s="1171"/>
      <c r="WYL12" s="1171"/>
      <c r="WYM12" s="1171"/>
      <c r="WYN12" s="1171"/>
      <c r="WYO12" s="1171"/>
      <c r="WYP12" s="1171"/>
      <c r="WYQ12" s="1171"/>
      <c r="WYR12" s="1171"/>
      <c r="WYS12" s="1171"/>
      <c r="WYT12" s="1171"/>
      <c r="WYU12" s="1171"/>
      <c r="WYV12" s="1171"/>
      <c r="WYW12" s="1171"/>
      <c r="WYX12" s="1171"/>
      <c r="WYY12" s="1171"/>
      <c r="WYZ12" s="1171"/>
      <c r="WZA12" s="1171"/>
      <c r="WZB12" s="1171"/>
      <c r="WZC12" s="1171"/>
      <c r="WZD12" s="1171"/>
      <c r="WZE12" s="1171"/>
      <c r="WZF12" s="1171"/>
      <c r="WZG12" s="1171"/>
      <c r="WZH12" s="1171"/>
      <c r="WZI12" s="1171"/>
      <c r="WZJ12" s="1171"/>
      <c r="WZK12" s="1171"/>
      <c r="WZL12" s="1171"/>
      <c r="WZM12" s="1171"/>
      <c r="WZN12" s="1171"/>
      <c r="WZO12" s="1171"/>
      <c r="WZP12" s="1171"/>
      <c r="WZQ12" s="1171"/>
      <c r="WZR12" s="1171"/>
      <c r="WZS12" s="1171"/>
      <c r="WZT12" s="1171"/>
      <c r="WZU12" s="1171"/>
      <c r="WZV12" s="1171"/>
      <c r="WZW12" s="1171"/>
      <c r="WZX12" s="1171"/>
      <c r="WZY12" s="1171"/>
      <c r="WZZ12" s="1171"/>
      <c r="XAA12" s="1171"/>
      <c r="XAB12" s="1171"/>
      <c r="XAC12" s="1171"/>
      <c r="XAD12" s="1171"/>
      <c r="XAE12" s="1171"/>
      <c r="XAF12" s="1171"/>
      <c r="XAG12" s="1171"/>
      <c r="XAH12" s="1171"/>
      <c r="XAI12" s="1171"/>
      <c r="XAJ12" s="1171"/>
      <c r="XAK12" s="1171"/>
      <c r="XAL12" s="1171"/>
      <c r="XAM12" s="1171"/>
      <c r="XAN12" s="1171"/>
      <c r="XAO12" s="1171"/>
      <c r="XAP12" s="1171"/>
      <c r="XAQ12" s="1171"/>
      <c r="XAR12" s="1171"/>
      <c r="XAS12" s="1171"/>
      <c r="XAT12" s="1171"/>
      <c r="XAU12" s="1171"/>
      <c r="XAV12" s="1171"/>
      <c r="XAW12" s="1171"/>
      <c r="XAX12" s="1171"/>
      <c r="XAY12" s="1171"/>
      <c r="XAZ12" s="1171"/>
      <c r="XBA12" s="1171"/>
      <c r="XBB12" s="1171"/>
      <c r="XBC12" s="1171"/>
      <c r="XBD12" s="1171"/>
      <c r="XBE12" s="1171"/>
      <c r="XBF12" s="1171"/>
      <c r="XBG12" s="1171"/>
      <c r="XBH12" s="1171"/>
      <c r="XBI12" s="1171"/>
      <c r="XBJ12" s="1171"/>
      <c r="XBK12" s="1171"/>
      <c r="XBL12" s="1171"/>
      <c r="XBM12" s="1171"/>
      <c r="XBN12" s="1171"/>
      <c r="XBO12" s="1171"/>
      <c r="XBP12" s="1171"/>
      <c r="XBQ12" s="1171"/>
      <c r="XBR12" s="1171"/>
      <c r="XBS12" s="1171"/>
      <c r="XBT12" s="1171"/>
      <c r="XBU12" s="1171"/>
      <c r="XBV12" s="1171"/>
      <c r="XBW12" s="1171"/>
      <c r="XBX12" s="1171"/>
      <c r="XBY12" s="1171"/>
      <c r="XBZ12" s="1171"/>
      <c r="XCA12" s="1171"/>
      <c r="XCB12" s="1171"/>
      <c r="XCC12" s="1171"/>
      <c r="XCD12" s="1171"/>
      <c r="XCE12" s="1171"/>
      <c r="XCF12" s="1171"/>
      <c r="XCG12" s="1171"/>
      <c r="XCH12" s="1171"/>
      <c r="XCI12" s="1171"/>
      <c r="XCJ12" s="1171"/>
      <c r="XCK12" s="1171"/>
      <c r="XCL12" s="1171"/>
      <c r="XCM12" s="1171"/>
      <c r="XCN12" s="1171"/>
      <c r="XCO12" s="1171"/>
      <c r="XCP12" s="1171"/>
      <c r="XCQ12" s="1171"/>
      <c r="XCR12" s="1171"/>
      <c r="XCS12" s="1171"/>
      <c r="XCT12" s="1171"/>
      <c r="XCU12" s="1171"/>
      <c r="XCV12" s="1171"/>
      <c r="XCW12" s="1171"/>
      <c r="XCX12" s="1171"/>
      <c r="XCY12" s="1171"/>
      <c r="XCZ12" s="1171"/>
      <c r="XDA12" s="1171"/>
      <c r="XDB12" s="1171"/>
      <c r="XDC12" s="1171"/>
      <c r="XDD12" s="1171"/>
      <c r="XDE12" s="1171"/>
      <c r="XDF12" s="1171"/>
      <c r="XDG12" s="1171"/>
      <c r="XDH12" s="1171"/>
      <c r="XDI12" s="1171"/>
      <c r="XDJ12" s="1171"/>
      <c r="XDK12" s="1171"/>
      <c r="XDL12" s="1171"/>
      <c r="XDM12" s="1171"/>
      <c r="XDN12" s="1171"/>
      <c r="XDO12" s="1171"/>
      <c r="XDP12" s="1171"/>
      <c r="XDQ12" s="1171"/>
      <c r="XDR12" s="1171"/>
      <c r="XDS12" s="1171"/>
      <c r="XDT12" s="1171"/>
      <c r="XDU12" s="1171"/>
      <c r="XDV12" s="1171"/>
      <c r="XDW12" s="1171"/>
      <c r="XDX12" s="1171"/>
      <c r="XDY12" s="1171"/>
      <c r="XDZ12" s="1171"/>
      <c r="XEA12" s="1171"/>
      <c r="XEB12" s="1171"/>
      <c r="XEC12" s="1171"/>
      <c r="XED12" s="1171"/>
      <c r="XEE12" s="1171"/>
      <c r="XEF12" s="1171"/>
      <c r="XEG12" s="1171"/>
      <c r="XEH12" s="1171"/>
      <c r="XEI12" s="1171"/>
      <c r="XEJ12" s="1171"/>
      <c r="XEK12" s="1171"/>
      <c r="XEL12" s="1171"/>
      <c r="XEM12" s="1171"/>
      <c r="XEN12" s="1171"/>
      <c r="XEO12" s="1171"/>
      <c r="XEP12" s="1171"/>
      <c r="XEQ12" s="1171"/>
      <c r="XER12" s="1171"/>
      <c r="XES12" s="1171"/>
      <c r="XET12" s="1171"/>
      <c r="XEU12" s="1171"/>
      <c r="XEV12" s="1171"/>
      <c r="XEW12" s="1171"/>
      <c r="XEX12" s="1171"/>
      <c r="XEY12" s="1171"/>
      <c r="XEZ12" s="1171"/>
      <c r="XFA12" s="1172"/>
      <c r="XFB12" s="1172"/>
      <c r="XFC12" s="1172"/>
      <c r="XFD12" s="1172"/>
    </row>
    <row r="13" spans="1:16384" s="424" customFormat="1" ht="30.75" customHeight="1">
      <c r="A13" s="1143" t="s">
        <v>569</v>
      </c>
      <c r="B13" s="1143"/>
      <c r="C13" s="1143"/>
      <c r="D13" s="1143"/>
      <c r="E13" s="1143"/>
      <c r="F13" s="1143"/>
      <c r="G13" s="1143"/>
      <c r="H13" s="911"/>
      <c r="I13" s="911"/>
      <c r="J13" s="911"/>
      <c r="K13" s="911"/>
      <c r="L13" s="911"/>
      <c r="M13" s="911"/>
      <c r="N13" s="911"/>
      <c r="O13" s="911"/>
      <c r="P13" s="911"/>
      <c r="Q13" s="911"/>
      <c r="R13" s="911"/>
      <c r="S13" s="911"/>
      <c r="T13" s="911"/>
      <c r="U13" s="911"/>
      <c r="V13" s="911"/>
      <c r="W13" s="911"/>
      <c r="X13" s="911"/>
      <c r="Y13" s="911"/>
      <c r="Z13" s="911"/>
      <c r="AA13" s="911"/>
      <c r="AB13" s="911"/>
      <c r="AC13" s="911"/>
      <c r="AD13" s="911"/>
      <c r="AE13" s="911"/>
      <c r="AF13" s="911"/>
      <c r="AG13" s="911"/>
      <c r="AH13" s="911"/>
      <c r="AI13" s="911"/>
      <c r="AJ13" s="911"/>
      <c r="AK13" s="911"/>
      <c r="AL13" s="911"/>
      <c r="AM13" s="911"/>
      <c r="AN13" s="911"/>
      <c r="AO13" s="911"/>
      <c r="AP13" s="911"/>
      <c r="AQ13" s="911"/>
      <c r="AR13" s="911"/>
      <c r="AS13" s="911"/>
      <c r="AT13" s="911"/>
      <c r="AU13" s="911"/>
      <c r="AV13" s="911"/>
      <c r="AW13" s="911"/>
      <c r="AX13" s="911"/>
      <c r="AY13" s="911"/>
      <c r="AZ13" s="911"/>
      <c r="BA13" s="911"/>
      <c r="BB13" s="911"/>
      <c r="BC13" s="911"/>
      <c r="BD13" s="911"/>
      <c r="BE13" s="911"/>
      <c r="BF13" s="911"/>
      <c r="BG13" s="911"/>
      <c r="BH13" s="911"/>
      <c r="BI13" s="911"/>
      <c r="BJ13" s="911"/>
      <c r="BK13" s="911"/>
      <c r="BL13" s="911"/>
      <c r="BM13" s="911"/>
      <c r="BN13" s="911"/>
      <c r="BO13" s="911"/>
      <c r="BP13" s="911"/>
      <c r="BQ13" s="911"/>
      <c r="BR13" s="911"/>
      <c r="BS13" s="911"/>
      <c r="BT13" s="911"/>
      <c r="BU13" s="911"/>
      <c r="BV13" s="911"/>
      <c r="BW13" s="911"/>
      <c r="BX13" s="911"/>
      <c r="BY13" s="911"/>
      <c r="BZ13" s="911"/>
      <c r="CA13" s="911"/>
      <c r="CB13" s="911"/>
      <c r="CC13" s="911"/>
      <c r="CD13" s="911"/>
      <c r="CE13" s="911"/>
      <c r="CF13" s="911"/>
      <c r="CG13" s="911"/>
      <c r="CH13" s="911"/>
      <c r="CI13" s="911"/>
      <c r="CJ13" s="911"/>
      <c r="CK13" s="911"/>
      <c r="CL13" s="911"/>
      <c r="CM13" s="911"/>
      <c r="CN13" s="911"/>
      <c r="CO13" s="911"/>
      <c r="CP13" s="911"/>
      <c r="CQ13" s="911"/>
      <c r="CR13" s="911"/>
      <c r="CS13" s="911"/>
      <c r="CT13" s="911"/>
      <c r="CU13" s="911"/>
      <c r="CV13" s="911"/>
      <c r="CW13" s="911"/>
      <c r="CX13" s="911"/>
      <c r="CY13" s="911"/>
      <c r="CZ13" s="911"/>
      <c r="DA13" s="911"/>
      <c r="DB13" s="911"/>
      <c r="DC13" s="911"/>
      <c r="DD13" s="911"/>
      <c r="DE13" s="911"/>
      <c r="DF13" s="911"/>
      <c r="DG13" s="911"/>
      <c r="DH13" s="911"/>
      <c r="DI13" s="911"/>
      <c r="DJ13" s="911"/>
      <c r="DK13" s="911"/>
      <c r="DL13" s="911"/>
      <c r="DM13" s="911"/>
      <c r="DN13" s="911"/>
      <c r="DO13" s="911"/>
      <c r="DP13" s="911"/>
      <c r="DQ13" s="911"/>
      <c r="DR13" s="911"/>
      <c r="DS13" s="911"/>
      <c r="DT13" s="911"/>
      <c r="DU13" s="911"/>
      <c r="DV13" s="911"/>
      <c r="DW13" s="911"/>
      <c r="DX13" s="911"/>
      <c r="DY13" s="911"/>
      <c r="DZ13" s="911"/>
      <c r="EA13" s="911"/>
      <c r="EB13" s="911"/>
      <c r="EC13" s="911"/>
      <c r="ED13" s="911"/>
      <c r="EE13" s="911"/>
      <c r="EF13" s="911"/>
      <c r="EG13" s="911"/>
      <c r="EH13" s="911"/>
      <c r="EI13" s="911"/>
      <c r="EJ13" s="911"/>
      <c r="EK13" s="911"/>
      <c r="EL13" s="911"/>
      <c r="EM13" s="911"/>
      <c r="EN13" s="911"/>
      <c r="EO13" s="911"/>
      <c r="EP13" s="911"/>
      <c r="EQ13" s="911"/>
      <c r="ER13" s="911"/>
      <c r="ES13" s="911"/>
      <c r="ET13" s="911"/>
      <c r="EU13" s="911"/>
      <c r="EV13" s="911"/>
      <c r="EW13" s="911"/>
      <c r="EX13" s="911"/>
      <c r="EY13" s="911"/>
      <c r="EZ13" s="911"/>
      <c r="FA13" s="911"/>
      <c r="FB13" s="911"/>
      <c r="FC13" s="911"/>
      <c r="FD13" s="911"/>
      <c r="FE13" s="911"/>
      <c r="FF13" s="911"/>
      <c r="FG13" s="911"/>
      <c r="FH13" s="911"/>
      <c r="FI13" s="911"/>
      <c r="FJ13" s="911"/>
      <c r="FK13" s="911"/>
      <c r="FL13" s="911"/>
      <c r="FM13" s="911"/>
      <c r="FN13" s="911"/>
      <c r="FO13" s="911"/>
      <c r="FP13" s="911"/>
      <c r="FQ13" s="911"/>
      <c r="FR13" s="911"/>
      <c r="FS13" s="911"/>
      <c r="FT13" s="911"/>
      <c r="FU13" s="911"/>
      <c r="FV13" s="911"/>
      <c r="FW13" s="911"/>
      <c r="FX13" s="911"/>
      <c r="FY13" s="911"/>
      <c r="FZ13" s="911"/>
      <c r="GA13" s="911"/>
      <c r="GB13" s="911"/>
      <c r="GC13" s="911"/>
      <c r="GD13" s="911"/>
      <c r="GE13" s="911"/>
      <c r="GF13" s="911"/>
      <c r="GG13" s="911"/>
      <c r="GH13" s="911"/>
      <c r="GI13" s="911"/>
      <c r="GJ13" s="911"/>
      <c r="GK13" s="911"/>
      <c r="GL13" s="911"/>
      <c r="GM13" s="911"/>
      <c r="GN13" s="911"/>
      <c r="GO13" s="911"/>
      <c r="GP13" s="911"/>
      <c r="GQ13" s="911"/>
      <c r="GR13" s="911"/>
      <c r="GS13" s="911"/>
      <c r="GT13" s="911"/>
      <c r="GU13" s="911"/>
      <c r="GV13" s="911"/>
      <c r="GW13" s="911"/>
      <c r="GX13" s="911"/>
      <c r="GY13" s="911"/>
      <c r="GZ13" s="911"/>
      <c r="HA13" s="911"/>
      <c r="HB13" s="911"/>
      <c r="HC13" s="911"/>
      <c r="HD13" s="911"/>
      <c r="HE13" s="911"/>
      <c r="HF13" s="911"/>
      <c r="HG13" s="911"/>
      <c r="HH13" s="911"/>
      <c r="HI13" s="911"/>
      <c r="HJ13" s="911"/>
      <c r="HK13" s="911"/>
      <c r="HL13" s="911"/>
      <c r="HM13" s="911"/>
      <c r="HN13" s="911"/>
      <c r="HO13" s="911"/>
      <c r="HP13" s="911"/>
      <c r="HQ13" s="911"/>
      <c r="HR13" s="911"/>
      <c r="HS13" s="911"/>
      <c r="HT13" s="911"/>
      <c r="HU13" s="911"/>
      <c r="HV13" s="911"/>
      <c r="HW13" s="911"/>
      <c r="HX13" s="911"/>
      <c r="HY13" s="911"/>
      <c r="HZ13" s="911"/>
      <c r="IA13" s="911"/>
      <c r="IB13" s="911"/>
      <c r="IC13" s="911"/>
      <c r="ID13" s="911"/>
      <c r="IE13" s="911"/>
      <c r="IF13" s="911"/>
      <c r="IG13" s="911"/>
      <c r="IH13" s="911"/>
      <c r="II13" s="911"/>
      <c r="IJ13" s="911"/>
      <c r="IK13" s="911"/>
      <c r="IL13" s="911"/>
      <c r="IM13" s="911"/>
      <c r="IN13" s="911"/>
      <c r="IO13" s="911"/>
      <c r="IP13" s="911"/>
      <c r="IQ13" s="911"/>
      <c r="IR13" s="911"/>
      <c r="IS13" s="911"/>
      <c r="IT13" s="911"/>
      <c r="IU13" s="911"/>
      <c r="IV13" s="911"/>
      <c r="IW13" s="911"/>
      <c r="IX13" s="911"/>
      <c r="IY13" s="911"/>
      <c r="IZ13" s="911"/>
      <c r="JA13" s="911"/>
      <c r="JB13" s="911"/>
      <c r="JC13" s="911"/>
      <c r="JD13" s="911"/>
      <c r="JE13" s="911"/>
      <c r="JF13" s="911"/>
      <c r="JG13" s="911"/>
      <c r="JH13" s="911"/>
      <c r="JI13" s="911"/>
      <c r="JJ13" s="911"/>
      <c r="JK13" s="911"/>
      <c r="JL13" s="911"/>
      <c r="JM13" s="911"/>
      <c r="JN13" s="911"/>
      <c r="JO13" s="911"/>
      <c r="JP13" s="911"/>
      <c r="JQ13" s="911"/>
      <c r="JR13" s="911"/>
      <c r="JS13" s="911"/>
      <c r="JT13" s="911"/>
      <c r="JU13" s="911"/>
      <c r="JV13" s="911"/>
      <c r="JW13" s="911"/>
      <c r="JX13" s="911"/>
      <c r="JY13" s="911"/>
      <c r="JZ13" s="911"/>
      <c r="KA13" s="911"/>
      <c r="KB13" s="911"/>
      <c r="KC13" s="911"/>
      <c r="KD13" s="911"/>
      <c r="KE13" s="911"/>
      <c r="KF13" s="911"/>
      <c r="KG13" s="911"/>
      <c r="KH13" s="911"/>
      <c r="KI13" s="911"/>
      <c r="KJ13" s="911"/>
      <c r="KK13" s="911"/>
      <c r="KL13" s="911"/>
      <c r="KM13" s="911"/>
      <c r="KN13" s="911"/>
      <c r="KO13" s="911"/>
      <c r="KP13" s="911"/>
      <c r="KQ13" s="911"/>
      <c r="KR13" s="911"/>
      <c r="KS13" s="911"/>
      <c r="KT13" s="911"/>
      <c r="KU13" s="911"/>
      <c r="KV13" s="911"/>
      <c r="KW13" s="911"/>
      <c r="KX13" s="911"/>
      <c r="KY13" s="911"/>
      <c r="KZ13" s="911"/>
      <c r="LA13" s="911"/>
      <c r="LB13" s="911"/>
      <c r="LC13" s="911"/>
      <c r="LD13" s="911"/>
      <c r="LE13" s="911"/>
      <c r="LF13" s="911"/>
      <c r="LG13" s="911"/>
      <c r="LH13" s="911"/>
      <c r="LI13" s="911"/>
      <c r="LJ13" s="911"/>
      <c r="LK13" s="911"/>
      <c r="LL13" s="911"/>
      <c r="LM13" s="911"/>
      <c r="LN13" s="911"/>
      <c r="LO13" s="911"/>
      <c r="LP13" s="911"/>
      <c r="LQ13" s="911"/>
      <c r="LR13" s="911"/>
      <c r="LS13" s="911"/>
      <c r="LT13" s="911"/>
      <c r="LU13" s="911"/>
      <c r="LV13" s="911"/>
      <c r="LW13" s="911"/>
      <c r="LX13" s="911"/>
      <c r="LY13" s="911"/>
      <c r="LZ13" s="911"/>
      <c r="MA13" s="911"/>
      <c r="MB13" s="911"/>
      <c r="MC13" s="911"/>
      <c r="MD13" s="911"/>
      <c r="ME13" s="911"/>
      <c r="MF13" s="911"/>
      <c r="MG13" s="911"/>
      <c r="MH13" s="911"/>
      <c r="MI13" s="911"/>
      <c r="MJ13" s="911"/>
      <c r="MK13" s="911"/>
      <c r="ML13" s="911"/>
      <c r="MM13" s="911"/>
      <c r="MN13" s="911"/>
      <c r="MO13" s="911"/>
      <c r="MP13" s="911"/>
      <c r="MQ13" s="911"/>
      <c r="MR13" s="911"/>
      <c r="MS13" s="911"/>
      <c r="MT13" s="911"/>
      <c r="MU13" s="911"/>
      <c r="MV13" s="911"/>
      <c r="MW13" s="911"/>
      <c r="MX13" s="911"/>
      <c r="MY13" s="911"/>
      <c r="MZ13" s="911"/>
      <c r="NA13" s="911"/>
      <c r="NB13" s="911"/>
      <c r="NC13" s="911"/>
      <c r="ND13" s="911"/>
      <c r="NE13" s="911"/>
      <c r="NF13" s="911"/>
      <c r="NG13" s="911"/>
      <c r="NH13" s="911"/>
      <c r="NI13" s="911"/>
      <c r="NJ13" s="911"/>
      <c r="NK13" s="911"/>
      <c r="NL13" s="911"/>
      <c r="NM13" s="911"/>
      <c r="NN13" s="911"/>
      <c r="NO13" s="911"/>
      <c r="NP13" s="911"/>
      <c r="NQ13" s="911"/>
      <c r="NR13" s="911"/>
      <c r="NS13" s="911"/>
      <c r="NT13" s="911"/>
      <c r="NU13" s="911"/>
      <c r="NV13" s="911"/>
      <c r="NW13" s="911"/>
      <c r="NX13" s="911"/>
      <c r="NY13" s="911"/>
      <c r="NZ13" s="911"/>
      <c r="OA13" s="911"/>
      <c r="OB13" s="911"/>
      <c r="OC13" s="911"/>
      <c r="OD13" s="911"/>
      <c r="OE13" s="911"/>
      <c r="OF13" s="911"/>
      <c r="OG13" s="911"/>
      <c r="OH13" s="911"/>
      <c r="OI13" s="911"/>
      <c r="OJ13" s="911"/>
      <c r="OK13" s="911"/>
      <c r="OL13" s="911"/>
      <c r="OM13" s="911"/>
      <c r="ON13" s="911"/>
      <c r="OO13" s="911"/>
      <c r="OP13" s="911"/>
      <c r="OQ13" s="911"/>
      <c r="OR13" s="911"/>
      <c r="OS13" s="911"/>
      <c r="OT13" s="911"/>
      <c r="OU13" s="911"/>
      <c r="OV13" s="911"/>
      <c r="OW13" s="911"/>
      <c r="OX13" s="911"/>
      <c r="OY13" s="911"/>
      <c r="OZ13" s="911"/>
      <c r="PA13" s="911"/>
      <c r="PB13" s="911"/>
      <c r="PC13" s="911"/>
      <c r="PD13" s="911"/>
      <c r="PE13" s="911"/>
      <c r="PF13" s="911"/>
      <c r="PG13" s="911"/>
      <c r="PH13" s="911"/>
      <c r="PI13" s="911"/>
      <c r="PJ13" s="911"/>
      <c r="PK13" s="911"/>
      <c r="PL13" s="911"/>
      <c r="PM13" s="911"/>
      <c r="PN13" s="911"/>
      <c r="PO13" s="911"/>
      <c r="PP13" s="911"/>
      <c r="PQ13" s="911"/>
      <c r="PR13" s="911"/>
      <c r="PS13" s="911"/>
      <c r="PT13" s="911"/>
      <c r="PU13" s="911"/>
      <c r="PV13" s="911"/>
      <c r="PW13" s="911"/>
      <c r="PX13" s="911"/>
      <c r="PY13" s="911"/>
      <c r="PZ13" s="911"/>
      <c r="QA13" s="911"/>
      <c r="QB13" s="911"/>
      <c r="QC13" s="911"/>
      <c r="QD13" s="911"/>
      <c r="QE13" s="911"/>
      <c r="QF13" s="911"/>
      <c r="QG13" s="911"/>
      <c r="QH13" s="911"/>
      <c r="QI13" s="911"/>
      <c r="QJ13" s="911"/>
      <c r="QK13" s="911"/>
      <c r="QL13" s="911"/>
      <c r="QM13" s="911"/>
      <c r="QN13" s="911"/>
      <c r="QO13" s="911"/>
      <c r="QP13" s="911"/>
      <c r="QQ13" s="911"/>
      <c r="QR13" s="911"/>
      <c r="QS13" s="911"/>
      <c r="QT13" s="911"/>
      <c r="QU13" s="911"/>
      <c r="QV13" s="911"/>
      <c r="QW13" s="911"/>
      <c r="QX13" s="911"/>
      <c r="QY13" s="911"/>
      <c r="QZ13" s="911"/>
      <c r="RA13" s="911"/>
      <c r="RB13" s="911"/>
      <c r="RC13" s="911"/>
      <c r="RD13" s="911"/>
      <c r="RE13" s="911"/>
      <c r="RF13" s="911"/>
      <c r="RG13" s="911"/>
      <c r="RH13" s="911"/>
      <c r="RI13" s="911"/>
      <c r="RJ13" s="911"/>
      <c r="RK13" s="911"/>
      <c r="RL13" s="911"/>
      <c r="RM13" s="911"/>
      <c r="RN13" s="911"/>
      <c r="RO13" s="911"/>
      <c r="RP13" s="911"/>
      <c r="RQ13" s="911"/>
      <c r="RR13" s="911"/>
      <c r="RS13" s="911"/>
      <c r="RT13" s="911"/>
      <c r="RU13" s="911"/>
      <c r="RV13" s="911"/>
      <c r="RW13" s="911"/>
      <c r="RX13" s="911"/>
      <c r="RY13" s="911"/>
      <c r="RZ13" s="911"/>
      <c r="SA13" s="911"/>
      <c r="SB13" s="911"/>
      <c r="SC13" s="911"/>
      <c r="SD13" s="911"/>
      <c r="SE13" s="911"/>
      <c r="SF13" s="911"/>
      <c r="SG13" s="911"/>
      <c r="SH13" s="911"/>
      <c r="SI13" s="911"/>
      <c r="SJ13" s="911"/>
      <c r="SK13" s="911"/>
      <c r="SL13" s="911"/>
      <c r="SM13" s="911"/>
      <c r="SN13" s="911"/>
      <c r="SO13" s="911"/>
      <c r="SP13" s="911"/>
      <c r="SQ13" s="911"/>
      <c r="SR13" s="911"/>
      <c r="SS13" s="911"/>
      <c r="ST13" s="911"/>
      <c r="SU13" s="911"/>
      <c r="SV13" s="911"/>
      <c r="SW13" s="911"/>
      <c r="SX13" s="911"/>
      <c r="SY13" s="911"/>
      <c r="SZ13" s="911"/>
      <c r="TA13" s="911"/>
      <c r="TB13" s="911"/>
      <c r="TC13" s="911"/>
      <c r="TD13" s="911"/>
      <c r="TE13" s="911"/>
      <c r="TF13" s="911"/>
      <c r="TG13" s="911"/>
      <c r="TH13" s="911"/>
      <c r="TI13" s="911"/>
      <c r="TJ13" s="911"/>
      <c r="TK13" s="911"/>
      <c r="TL13" s="911"/>
      <c r="TM13" s="911"/>
      <c r="TN13" s="911"/>
      <c r="TO13" s="911"/>
      <c r="TP13" s="911"/>
      <c r="TQ13" s="911"/>
      <c r="TR13" s="911"/>
      <c r="TS13" s="911"/>
      <c r="TT13" s="911"/>
      <c r="TU13" s="911"/>
      <c r="TV13" s="911"/>
      <c r="TW13" s="911"/>
      <c r="TX13" s="911"/>
      <c r="TY13" s="911"/>
      <c r="TZ13" s="911"/>
      <c r="UA13" s="911"/>
      <c r="UB13" s="911"/>
      <c r="UC13" s="911"/>
      <c r="UD13" s="911"/>
      <c r="UE13" s="911"/>
      <c r="UF13" s="911"/>
      <c r="UG13" s="911"/>
      <c r="UH13" s="911"/>
      <c r="UI13" s="911"/>
      <c r="UJ13" s="911"/>
      <c r="UK13" s="911"/>
      <c r="UL13" s="911"/>
      <c r="UM13" s="911"/>
      <c r="UN13" s="911"/>
      <c r="UO13" s="911"/>
      <c r="UP13" s="911"/>
      <c r="UQ13" s="911"/>
      <c r="UR13" s="911"/>
      <c r="US13" s="911"/>
      <c r="UT13" s="911"/>
      <c r="UU13" s="911"/>
      <c r="UV13" s="911"/>
      <c r="UW13" s="911"/>
      <c r="UX13" s="911"/>
      <c r="UY13" s="911"/>
      <c r="UZ13" s="911"/>
      <c r="VA13" s="911"/>
      <c r="VB13" s="911"/>
      <c r="VC13" s="911"/>
      <c r="VD13" s="911"/>
      <c r="VE13" s="911"/>
      <c r="VF13" s="911"/>
      <c r="VG13" s="911"/>
      <c r="VH13" s="911"/>
      <c r="VI13" s="911"/>
      <c r="VJ13" s="911"/>
      <c r="VK13" s="911"/>
      <c r="VL13" s="911"/>
      <c r="VM13" s="911"/>
      <c r="VN13" s="911"/>
      <c r="VO13" s="911"/>
      <c r="VP13" s="911"/>
      <c r="VQ13" s="911"/>
      <c r="VR13" s="911"/>
      <c r="VS13" s="911"/>
      <c r="VT13" s="911"/>
      <c r="VU13" s="911"/>
      <c r="VV13" s="911"/>
      <c r="VW13" s="911"/>
      <c r="VX13" s="911"/>
      <c r="VY13" s="911"/>
      <c r="VZ13" s="911"/>
      <c r="WA13" s="911"/>
      <c r="WB13" s="911"/>
      <c r="WC13" s="911"/>
      <c r="WD13" s="911"/>
      <c r="WE13" s="911"/>
      <c r="WF13" s="911"/>
      <c r="WG13" s="911"/>
      <c r="WH13" s="911"/>
      <c r="WI13" s="911"/>
      <c r="WJ13" s="911"/>
      <c r="WK13" s="911"/>
      <c r="WL13" s="911"/>
      <c r="WM13" s="911"/>
      <c r="WN13" s="911"/>
      <c r="WO13" s="911"/>
      <c r="WP13" s="911"/>
      <c r="WQ13" s="911"/>
      <c r="WR13" s="911"/>
      <c r="WS13" s="911"/>
      <c r="WT13" s="911"/>
      <c r="WU13" s="911"/>
      <c r="WV13" s="911"/>
      <c r="WW13" s="911"/>
      <c r="WX13" s="911"/>
      <c r="WY13" s="911"/>
      <c r="WZ13" s="911"/>
      <c r="XA13" s="911"/>
      <c r="XB13" s="911"/>
      <c r="XC13" s="911"/>
      <c r="XD13" s="911"/>
      <c r="XE13" s="911"/>
      <c r="XF13" s="911"/>
      <c r="XG13" s="911"/>
      <c r="XH13" s="911"/>
      <c r="XI13" s="911"/>
      <c r="XJ13" s="911"/>
      <c r="XK13" s="911"/>
      <c r="XL13" s="911"/>
      <c r="XM13" s="911"/>
      <c r="XN13" s="911"/>
      <c r="XO13" s="911"/>
      <c r="XP13" s="911"/>
      <c r="XQ13" s="911"/>
      <c r="XR13" s="911"/>
      <c r="XS13" s="911"/>
      <c r="XT13" s="911"/>
      <c r="XU13" s="911"/>
      <c r="XV13" s="911"/>
      <c r="XW13" s="911"/>
      <c r="XX13" s="911"/>
      <c r="XY13" s="911"/>
      <c r="XZ13" s="911"/>
      <c r="YA13" s="911"/>
      <c r="YB13" s="911"/>
      <c r="YC13" s="911"/>
      <c r="YD13" s="911"/>
      <c r="YE13" s="911"/>
      <c r="YF13" s="911"/>
      <c r="YG13" s="911"/>
      <c r="YH13" s="911"/>
      <c r="YI13" s="911"/>
      <c r="YJ13" s="911"/>
      <c r="YK13" s="911"/>
      <c r="YL13" s="911"/>
      <c r="YM13" s="911"/>
      <c r="YN13" s="911"/>
      <c r="YO13" s="911"/>
      <c r="YP13" s="911"/>
      <c r="YQ13" s="911"/>
      <c r="YR13" s="911"/>
      <c r="YS13" s="911"/>
      <c r="YT13" s="911"/>
      <c r="YU13" s="911"/>
      <c r="YV13" s="911"/>
      <c r="YW13" s="911"/>
      <c r="YX13" s="911"/>
      <c r="YY13" s="911"/>
      <c r="YZ13" s="911"/>
      <c r="ZA13" s="911"/>
      <c r="ZB13" s="911"/>
      <c r="ZC13" s="911"/>
      <c r="ZD13" s="911"/>
      <c r="ZE13" s="911"/>
      <c r="ZF13" s="911"/>
      <c r="ZG13" s="911"/>
      <c r="ZH13" s="911"/>
      <c r="ZI13" s="911"/>
      <c r="ZJ13" s="911"/>
      <c r="ZK13" s="911"/>
      <c r="ZL13" s="911"/>
      <c r="ZM13" s="911"/>
      <c r="ZN13" s="911"/>
      <c r="ZO13" s="911"/>
      <c r="ZP13" s="911"/>
      <c r="ZQ13" s="911"/>
      <c r="ZR13" s="911"/>
      <c r="ZS13" s="911"/>
      <c r="ZT13" s="911"/>
      <c r="ZU13" s="911"/>
      <c r="ZV13" s="911"/>
      <c r="ZW13" s="911"/>
      <c r="ZX13" s="911"/>
      <c r="ZY13" s="911"/>
      <c r="ZZ13" s="911"/>
      <c r="AAA13" s="911"/>
      <c r="AAB13" s="911"/>
      <c r="AAC13" s="911"/>
      <c r="AAD13" s="911"/>
      <c r="AAE13" s="911"/>
      <c r="AAF13" s="911"/>
      <c r="AAG13" s="911"/>
      <c r="AAH13" s="911"/>
      <c r="AAI13" s="911"/>
      <c r="AAJ13" s="911"/>
      <c r="AAK13" s="911"/>
      <c r="AAL13" s="911"/>
      <c r="AAM13" s="911"/>
      <c r="AAN13" s="911"/>
      <c r="AAO13" s="911"/>
      <c r="AAP13" s="911"/>
      <c r="AAQ13" s="911"/>
      <c r="AAR13" s="911"/>
      <c r="AAS13" s="911"/>
      <c r="AAT13" s="911"/>
      <c r="AAU13" s="911"/>
      <c r="AAV13" s="911"/>
      <c r="AAW13" s="911"/>
      <c r="AAX13" s="911"/>
      <c r="AAY13" s="911"/>
      <c r="AAZ13" s="911"/>
      <c r="ABA13" s="911"/>
      <c r="ABB13" s="911"/>
      <c r="ABC13" s="911"/>
      <c r="ABD13" s="911"/>
      <c r="ABE13" s="911"/>
      <c r="ABF13" s="911"/>
      <c r="ABG13" s="911"/>
      <c r="ABH13" s="911"/>
      <c r="ABI13" s="911"/>
      <c r="ABJ13" s="911"/>
      <c r="ABK13" s="911"/>
      <c r="ABL13" s="911"/>
      <c r="ABM13" s="911"/>
      <c r="ABN13" s="911"/>
      <c r="ABO13" s="911"/>
      <c r="ABP13" s="911"/>
      <c r="ABQ13" s="911"/>
      <c r="ABR13" s="911"/>
      <c r="ABS13" s="911"/>
      <c r="ABT13" s="911"/>
      <c r="ABU13" s="911"/>
      <c r="ABV13" s="911"/>
      <c r="ABW13" s="911"/>
      <c r="ABX13" s="911"/>
      <c r="ABY13" s="911"/>
      <c r="ABZ13" s="911"/>
      <c r="ACA13" s="911"/>
      <c r="ACB13" s="911"/>
      <c r="ACC13" s="911"/>
      <c r="ACD13" s="911"/>
      <c r="ACE13" s="911"/>
      <c r="ACF13" s="911"/>
      <c r="ACG13" s="911"/>
      <c r="ACH13" s="911"/>
      <c r="ACI13" s="911"/>
      <c r="ACJ13" s="911"/>
      <c r="ACK13" s="911"/>
      <c r="ACL13" s="911"/>
      <c r="ACM13" s="911"/>
      <c r="ACN13" s="911"/>
      <c r="ACO13" s="911"/>
      <c r="ACP13" s="911"/>
      <c r="ACQ13" s="911"/>
      <c r="ACR13" s="911"/>
      <c r="ACS13" s="911"/>
      <c r="ACT13" s="911"/>
      <c r="ACU13" s="911"/>
      <c r="ACV13" s="911"/>
      <c r="ACW13" s="911"/>
      <c r="ACX13" s="911"/>
      <c r="ACY13" s="911"/>
      <c r="ACZ13" s="911"/>
      <c r="ADA13" s="911"/>
      <c r="ADB13" s="911"/>
      <c r="ADC13" s="911"/>
      <c r="ADD13" s="911"/>
      <c r="ADE13" s="911"/>
      <c r="ADF13" s="911"/>
      <c r="ADG13" s="911"/>
      <c r="ADH13" s="911"/>
      <c r="ADI13" s="911"/>
      <c r="ADJ13" s="911"/>
      <c r="ADK13" s="911"/>
      <c r="ADL13" s="911"/>
      <c r="ADM13" s="911"/>
      <c r="ADN13" s="911"/>
      <c r="ADO13" s="911"/>
      <c r="ADP13" s="911"/>
      <c r="ADQ13" s="911"/>
      <c r="ADR13" s="911"/>
      <c r="ADS13" s="911"/>
      <c r="ADT13" s="911"/>
      <c r="ADU13" s="911"/>
      <c r="ADV13" s="911"/>
      <c r="ADW13" s="911"/>
      <c r="ADX13" s="911"/>
      <c r="ADY13" s="911"/>
      <c r="ADZ13" s="911"/>
      <c r="AEA13" s="911"/>
      <c r="AEB13" s="911"/>
      <c r="AEC13" s="911"/>
      <c r="AED13" s="911"/>
      <c r="AEE13" s="911"/>
      <c r="AEF13" s="911"/>
      <c r="AEG13" s="911"/>
      <c r="AEH13" s="911"/>
      <c r="AEI13" s="911"/>
      <c r="AEJ13" s="911"/>
      <c r="AEK13" s="911"/>
      <c r="AEL13" s="911"/>
      <c r="AEM13" s="911"/>
      <c r="AEN13" s="911"/>
      <c r="AEO13" s="911"/>
      <c r="AEP13" s="911"/>
      <c r="AEQ13" s="911"/>
      <c r="AER13" s="911"/>
      <c r="AES13" s="911"/>
      <c r="AET13" s="911"/>
      <c r="AEU13" s="911"/>
      <c r="AEV13" s="911"/>
      <c r="AEW13" s="911"/>
      <c r="AEX13" s="911"/>
      <c r="AEY13" s="911"/>
      <c r="AEZ13" s="911"/>
      <c r="AFA13" s="911"/>
      <c r="AFB13" s="911"/>
      <c r="AFC13" s="911"/>
      <c r="AFD13" s="911"/>
      <c r="AFE13" s="911"/>
      <c r="AFF13" s="911"/>
      <c r="AFG13" s="911"/>
      <c r="AFH13" s="911"/>
      <c r="AFI13" s="911"/>
      <c r="AFJ13" s="911"/>
      <c r="AFK13" s="911"/>
      <c r="AFL13" s="911"/>
      <c r="AFM13" s="911"/>
      <c r="AFN13" s="911"/>
      <c r="AFO13" s="911"/>
      <c r="AFP13" s="911"/>
      <c r="AFQ13" s="911"/>
      <c r="AFR13" s="911"/>
      <c r="AFS13" s="911"/>
      <c r="AFT13" s="911"/>
      <c r="AFU13" s="911"/>
      <c r="AFV13" s="911"/>
      <c r="AFW13" s="911"/>
      <c r="AFX13" s="911"/>
      <c r="AFY13" s="911"/>
      <c r="AFZ13" s="911"/>
      <c r="AGA13" s="911"/>
      <c r="AGB13" s="911"/>
      <c r="AGC13" s="911"/>
      <c r="AGD13" s="911"/>
      <c r="AGE13" s="911"/>
      <c r="AGF13" s="911"/>
      <c r="AGG13" s="911"/>
      <c r="AGH13" s="911"/>
      <c r="AGI13" s="911"/>
      <c r="AGJ13" s="911"/>
      <c r="AGK13" s="911"/>
      <c r="AGL13" s="911"/>
      <c r="AGM13" s="911"/>
      <c r="AGN13" s="911"/>
      <c r="AGO13" s="911"/>
      <c r="AGP13" s="911"/>
      <c r="AGQ13" s="911"/>
      <c r="AGR13" s="911"/>
      <c r="AGS13" s="911"/>
      <c r="AGT13" s="911"/>
      <c r="AGU13" s="911"/>
      <c r="AGV13" s="911"/>
      <c r="AGW13" s="911"/>
      <c r="AGX13" s="911"/>
      <c r="AGY13" s="911"/>
      <c r="AGZ13" s="911"/>
      <c r="AHA13" s="911"/>
      <c r="AHB13" s="911"/>
      <c r="AHC13" s="911"/>
      <c r="AHD13" s="911"/>
      <c r="AHE13" s="911"/>
      <c r="AHF13" s="911"/>
      <c r="AHG13" s="911"/>
      <c r="AHH13" s="911"/>
      <c r="AHI13" s="911"/>
      <c r="AHJ13" s="911"/>
      <c r="AHK13" s="911"/>
      <c r="AHL13" s="911"/>
      <c r="AHM13" s="911"/>
      <c r="AHN13" s="911"/>
      <c r="AHO13" s="911"/>
      <c r="AHP13" s="911"/>
      <c r="AHQ13" s="911"/>
      <c r="AHR13" s="911"/>
      <c r="AHS13" s="911"/>
      <c r="AHT13" s="911"/>
      <c r="AHU13" s="911"/>
      <c r="AHV13" s="911"/>
      <c r="AHW13" s="911"/>
      <c r="AHX13" s="911"/>
      <c r="AHY13" s="911"/>
      <c r="AHZ13" s="911"/>
      <c r="AIA13" s="911"/>
      <c r="AIB13" s="911"/>
      <c r="AIC13" s="911"/>
      <c r="AID13" s="911"/>
      <c r="AIE13" s="911"/>
      <c r="AIF13" s="911"/>
      <c r="AIG13" s="911"/>
      <c r="AIH13" s="911"/>
      <c r="AII13" s="911"/>
      <c r="AIJ13" s="911"/>
      <c r="AIK13" s="911"/>
      <c r="AIL13" s="911"/>
      <c r="AIM13" s="911"/>
      <c r="AIN13" s="911"/>
      <c r="AIO13" s="911"/>
      <c r="AIP13" s="911"/>
      <c r="AIQ13" s="911"/>
      <c r="AIR13" s="911"/>
      <c r="AIS13" s="911"/>
      <c r="AIT13" s="911"/>
      <c r="AIU13" s="911"/>
      <c r="AIV13" s="911"/>
      <c r="AIW13" s="911"/>
      <c r="AIX13" s="911"/>
      <c r="AIY13" s="911"/>
      <c r="AIZ13" s="911"/>
      <c r="AJA13" s="911"/>
      <c r="AJB13" s="911"/>
      <c r="AJC13" s="911"/>
      <c r="AJD13" s="911"/>
      <c r="AJE13" s="911"/>
      <c r="AJF13" s="911"/>
      <c r="AJG13" s="911"/>
      <c r="AJH13" s="911"/>
      <c r="AJI13" s="911"/>
      <c r="AJJ13" s="911"/>
      <c r="AJK13" s="911"/>
      <c r="AJL13" s="911"/>
      <c r="AJM13" s="911"/>
      <c r="AJN13" s="911"/>
      <c r="AJO13" s="911"/>
      <c r="AJP13" s="911"/>
      <c r="AJQ13" s="911"/>
      <c r="AJR13" s="911"/>
      <c r="AJS13" s="911"/>
      <c r="AJT13" s="911"/>
      <c r="AJU13" s="911"/>
      <c r="AJV13" s="911"/>
      <c r="AJW13" s="911"/>
      <c r="AJX13" s="911"/>
      <c r="AJY13" s="911"/>
      <c r="AJZ13" s="911"/>
      <c r="AKA13" s="911"/>
      <c r="AKB13" s="911"/>
      <c r="AKC13" s="911"/>
      <c r="AKD13" s="911"/>
      <c r="AKE13" s="911"/>
      <c r="AKF13" s="911"/>
      <c r="AKG13" s="911"/>
      <c r="AKH13" s="911"/>
      <c r="AKI13" s="911"/>
      <c r="AKJ13" s="911"/>
      <c r="AKK13" s="911"/>
      <c r="AKL13" s="911"/>
      <c r="AKM13" s="911"/>
      <c r="AKN13" s="911"/>
      <c r="AKO13" s="911"/>
      <c r="AKP13" s="911"/>
      <c r="AKQ13" s="911"/>
      <c r="AKR13" s="911"/>
      <c r="AKS13" s="911"/>
      <c r="AKT13" s="911"/>
      <c r="AKU13" s="911"/>
      <c r="AKV13" s="911"/>
      <c r="AKW13" s="911"/>
      <c r="AKX13" s="911"/>
      <c r="AKY13" s="911"/>
      <c r="AKZ13" s="911"/>
      <c r="ALA13" s="911"/>
      <c r="ALB13" s="911"/>
      <c r="ALC13" s="911"/>
      <c r="ALD13" s="911"/>
      <c r="ALE13" s="911"/>
      <c r="ALF13" s="911"/>
      <c r="ALG13" s="911"/>
      <c r="ALH13" s="911"/>
      <c r="ALI13" s="911"/>
      <c r="ALJ13" s="911"/>
      <c r="ALK13" s="911"/>
      <c r="ALL13" s="911"/>
      <c r="ALM13" s="911"/>
      <c r="ALN13" s="911"/>
      <c r="ALO13" s="911"/>
      <c r="ALP13" s="911"/>
      <c r="ALQ13" s="911"/>
      <c r="ALR13" s="911"/>
      <c r="ALS13" s="911"/>
      <c r="ALT13" s="911"/>
      <c r="ALU13" s="911"/>
      <c r="ALV13" s="911"/>
      <c r="ALW13" s="911"/>
      <c r="ALX13" s="911"/>
      <c r="ALY13" s="911"/>
      <c r="ALZ13" s="911"/>
      <c r="AMA13" s="911"/>
      <c r="AMB13" s="911"/>
      <c r="AMC13" s="911"/>
      <c r="AMD13" s="911"/>
      <c r="AME13" s="911"/>
      <c r="AMF13" s="911"/>
      <c r="AMG13" s="911"/>
      <c r="AMH13" s="911"/>
      <c r="AMI13" s="911"/>
      <c r="AMJ13" s="911"/>
      <c r="AMK13" s="911"/>
      <c r="AML13" s="911"/>
      <c r="AMM13" s="911"/>
      <c r="AMN13" s="911"/>
      <c r="AMO13" s="911"/>
      <c r="AMP13" s="911"/>
      <c r="AMQ13" s="911"/>
      <c r="AMR13" s="911"/>
      <c r="AMS13" s="911"/>
      <c r="AMT13" s="911"/>
      <c r="AMU13" s="911"/>
      <c r="AMV13" s="911"/>
      <c r="AMW13" s="911"/>
      <c r="AMX13" s="911"/>
      <c r="AMY13" s="911"/>
      <c r="AMZ13" s="911"/>
      <c r="ANA13" s="911"/>
      <c r="ANB13" s="911"/>
      <c r="ANC13" s="911"/>
      <c r="AND13" s="911"/>
      <c r="ANE13" s="911"/>
      <c r="ANF13" s="911"/>
      <c r="ANG13" s="911"/>
      <c r="ANH13" s="911"/>
      <c r="ANI13" s="911"/>
      <c r="ANJ13" s="911"/>
      <c r="ANK13" s="911"/>
      <c r="ANL13" s="911"/>
      <c r="ANM13" s="911"/>
      <c r="ANN13" s="911"/>
      <c r="ANO13" s="911"/>
      <c r="ANP13" s="911"/>
      <c r="ANQ13" s="911"/>
      <c r="ANR13" s="911"/>
      <c r="ANS13" s="911"/>
      <c r="ANT13" s="911"/>
      <c r="ANU13" s="911"/>
      <c r="ANV13" s="911"/>
      <c r="ANW13" s="911"/>
      <c r="ANX13" s="911"/>
      <c r="ANY13" s="911"/>
      <c r="ANZ13" s="911"/>
      <c r="AOA13" s="911"/>
      <c r="AOB13" s="911"/>
      <c r="AOC13" s="911"/>
      <c r="AOD13" s="911"/>
      <c r="AOE13" s="911"/>
      <c r="AOF13" s="911"/>
      <c r="AOG13" s="911"/>
      <c r="AOH13" s="911"/>
      <c r="AOI13" s="911"/>
      <c r="AOJ13" s="911"/>
      <c r="AOK13" s="911"/>
      <c r="AOL13" s="911"/>
      <c r="AOM13" s="911"/>
      <c r="AON13" s="911"/>
      <c r="AOO13" s="911"/>
      <c r="AOP13" s="911"/>
      <c r="AOQ13" s="911"/>
      <c r="AOR13" s="911"/>
      <c r="AOS13" s="911"/>
      <c r="AOT13" s="911"/>
      <c r="AOU13" s="911"/>
      <c r="AOV13" s="911"/>
      <c r="AOW13" s="911"/>
      <c r="AOX13" s="911"/>
      <c r="AOY13" s="911"/>
      <c r="AOZ13" s="911"/>
      <c r="APA13" s="911"/>
      <c r="APB13" s="911"/>
      <c r="APC13" s="911"/>
      <c r="APD13" s="911"/>
      <c r="APE13" s="911"/>
      <c r="APF13" s="911"/>
      <c r="APG13" s="911"/>
      <c r="APH13" s="911"/>
      <c r="API13" s="911"/>
      <c r="APJ13" s="911"/>
      <c r="APK13" s="911"/>
      <c r="APL13" s="911"/>
      <c r="APM13" s="911"/>
      <c r="APN13" s="911"/>
      <c r="APO13" s="911"/>
      <c r="APP13" s="911"/>
      <c r="APQ13" s="911"/>
      <c r="APR13" s="911"/>
      <c r="APS13" s="911"/>
      <c r="APT13" s="911"/>
      <c r="APU13" s="911"/>
      <c r="APV13" s="911"/>
      <c r="APW13" s="911"/>
      <c r="APX13" s="911"/>
      <c r="APY13" s="911"/>
      <c r="APZ13" s="911"/>
      <c r="AQA13" s="911"/>
      <c r="AQB13" s="911"/>
      <c r="AQC13" s="911"/>
      <c r="AQD13" s="911"/>
      <c r="AQE13" s="911"/>
      <c r="AQF13" s="911"/>
      <c r="AQG13" s="911"/>
      <c r="AQH13" s="911"/>
      <c r="AQI13" s="911"/>
      <c r="AQJ13" s="911"/>
      <c r="AQK13" s="911"/>
      <c r="AQL13" s="911"/>
      <c r="AQM13" s="911"/>
      <c r="AQN13" s="911"/>
      <c r="AQO13" s="911"/>
      <c r="AQP13" s="911"/>
      <c r="AQQ13" s="911"/>
      <c r="AQR13" s="911"/>
      <c r="AQS13" s="911"/>
      <c r="AQT13" s="911"/>
      <c r="AQU13" s="911"/>
      <c r="AQV13" s="911"/>
      <c r="AQW13" s="911"/>
      <c r="AQX13" s="911"/>
      <c r="AQY13" s="911"/>
      <c r="AQZ13" s="911"/>
      <c r="ARA13" s="911"/>
      <c r="ARB13" s="911"/>
      <c r="ARC13" s="911"/>
      <c r="ARD13" s="911"/>
      <c r="ARE13" s="911"/>
      <c r="ARF13" s="911"/>
      <c r="ARG13" s="911"/>
      <c r="ARH13" s="911"/>
      <c r="ARI13" s="911"/>
      <c r="ARJ13" s="911"/>
      <c r="ARK13" s="911"/>
      <c r="ARL13" s="911"/>
      <c r="ARM13" s="911"/>
      <c r="ARN13" s="911"/>
      <c r="ARO13" s="911"/>
      <c r="ARP13" s="911"/>
      <c r="ARQ13" s="911"/>
      <c r="ARR13" s="911"/>
      <c r="ARS13" s="911"/>
      <c r="ART13" s="911"/>
      <c r="ARU13" s="911"/>
      <c r="ARV13" s="911"/>
      <c r="ARW13" s="911"/>
      <c r="ARX13" s="911"/>
      <c r="ARY13" s="911"/>
      <c r="ARZ13" s="911"/>
      <c r="ASA13" s="911"/>
      <c r="ASB13" s="911"/>
      <c r="ASC13" s="911"/>
      <c r="ASD13" s="911"/>
      <c r="ASE13" s="911"/>
      <c r="ASF13" s="911"/>
      <c r="ASG13" s="911"/>
      <c r="ASH13" s="911"/>
      <c r="ASI13" s="911"/>
      <c r="ASJ13" s="911"/>
      <c r="ASK13" s="911"/>
      <c r="ASL13" s="911"/>
      <c r="ASM13" s="911"/>
      <c r="ASN13" s="911"/>
      <c r="ASO13" s="911"/>
      <c r="ASP13" s="911"/>
      <c r="ASQ13" s="911"/>
      <c r="ASR13" s="911"/>
      <c r="ASS13" s="911"/>
      <c r="AST13" s="911"/>
      <c r="ASU13" s="911"/>
      <c r="ASV13" s="911"/>
      <c r="ASW13" s="911"/>
      <c r="ASX13" s="911"/>
      <c r="ASY13" s="911"/>
      <c r="ASZ13" s="911"/>
      <c r="ATA13" s="911"/>
      <c r="ATB13" s="911"/>
      <c r="ATC13" s="911"/>
      <c r="ATD13" s="911"/>
      <c r="ATE13" s="911"/>
      <c r="ATF13" s="911"/>
      <c r="ATG13" s="911"/>
      <c r="ATH13" s="911"/>
      <c r="ATI13" s="911"/>
      <c r="ATJ13" s="911"/>
      <c r="ATK13" s="911"/>
      <c r="ATL13" s="911"/>
      <c r="ATM13" s="911"/>
      <c r="ATN13" s="911"/>
      <c r="ATO13" s="911"/>
      <c r="ATP13" s="911"/>
      <c r="ATQ13" s="911"/>
      <c r="ATR13" s="911"/>
      <c r="ATS13" s="911"/>
      <c r="ATT13" s="911"/>
      <c r="ATU13" s="911"/>
      <c r="ATV13" s="911"/>
      <c r="ATW13" s="911"/>
      <c r="ATX13" s="911"/>
      <c r="ATY13" s="911"/>
      <c r="ATZ13" s="911"/>
      <c r="AUA13" s="911"/>
      <c r="AUB13" s="911"/>
      <c r="AUC13" s="911"/>
      <c r="AUD13" s="911"/>
      <c r="AUE13" s="911"/>
      <c r="AUF13" s="911"/>
      <c r="AUG13" s="911"/>
      <c r="AUH13" s="911"/>
      <c r="AUI13" s="911"/>
      <c r="AUJ13" s="911"/>
      <c r="AUK13" s="911"/>
      <c r="AUL13" s="911"/>
      <c r="AUM13" s="911"/>
      <c r="AUN13" s="911"/>
      <c r="AUO13" s="911"/>
      <c r="AUP13" s="911"/>
      <c r="AUQ13" s="911"/>
      <c r="AUR13" s="911"/>
      <c r="AUS13" s="911"/>
      <c r="AUT13" s="911"/>
      <c r="AUU13" s="911"/>
      <c r="AUV13" s="911"/>
      <c r="AUW13" s="911"/>
      <c r="AUX13" s="911"/>
      <c r="AUY13" s="911"/>
      <c r="AUZ13" s="911"/>
      <c r="AVA13" s="911"/>
      <c r="AVB13" s="911"/>
      <c r="AVC13" s="911"/>
      <c r="AVD13" s="911"/>
      <c r="AVE13" s="911"/>
      <c r="AVF13" s="911"/>
      <c r="AVG13" s="911"/>
      <c r="AVH13" s="911"/>
      <c r="AVI13" s="911"/>
      <c r="AVJ13" s="911"/>
      <c r="AVK13" s="911"/>
      <c r="AVL13" s="911"/>
      <c r="AVM13" s="911"/>
      <c r="AVN13" s="911"/>
      <c r="AVO13" s="911"/>
      <c r="AVP13" s="911"/>
      <c r="AVQ13" s="911"/>
      <c r="AVR13" s="911"/>
      <c r="AVS13" s="911"/>
      <c r="AVT13" s="911"/>
      <c r="AVU13" s="911"/>
      <c r="AVV13" s="911"/>
      <c r="AVW13" s="911"/>
      <c r="AVX13" s="911"/>
      <c r="AVY13" s="911"/>
      <c r="AVZ13" s="911"/>
      <c r="AWA13" s="911"/>
      <c r="AWB13" s="911"/>
      <c r="AWC13" s="911"/>
      <c r="AWD13" s="911"/>
      <c r="AWE13" s="911"/>
      <c r="AWF13" s="911"/>
      <c r="AWG13" s="911"/>
      <c r="AWH13" s="911"/>
      <c r="AWI13" s="911"/>
      <c r="AWJ13" s="911"/>
      <c r="AWK13" s="911"/>
      <c r="AWL13" s="911"/>
      <c r="AWM13" s="911"/>
      <c r="AWN13" s="911"/>
      <c r="AWO13" s="911"/>
      <c r="AWP13" s="911"/>
      <c r="AWQ13" s="911"/>
      <c r="AWR13" s="911"/>
      <c r="AWS13" s="911"/>
      <c r="AWT13" s="911"/>
      <c r="AWU13" s="911"/>
      <c r="AWV13" s="911"/>
      <c r="AWW13" s="911"/>
      <c r="AWX13" s="911"/>
      <c r="AWY13" s="911"/>
      <c r="AWZ13" s="911"/>
      <c r="AXA13" s="911"/>
      <c r="AXB13" s="911"/>
      <c r="AXC13" s="911"/>
      <c r="AXD13" s="911"/>
      <c r="AXE13" s="911"/>
      <c r="AXF13" s="911"/>
      <c r="AXG13" s="911"/>
      <c r="AXH13" s="911"/>
      <c r="AXI13" s="911"/>
      <c r="AXJ13" s="911"/>
      <c r="AXK13" s="911"/>
      <c r="AXL13" s="911"/>
      <c r="AXM13" s="911"/>
      <c r="AXN13" s="911"/>
      <c r="AXO13" s="911"/>
      <c r="AXP13" s="911"/>
      <c r="AXQ13" s="911"/>
      <c r="AXR13" s="911"/>
      <c r="AXS13" s="911"/>
      <c r="AXT13" s="911"/>
      <c r="AXU13" s="911"/>
      <c r="AXV13" s="911"/>
      <c r="AXW13" s="911"/>
      <c r="AXX13" s="911"/>
      <c r="AXY13" s="911"/>
      <c r="AXZ13" s="911"/>
      <c r="AYA13" s="911"/>
      <c r="AYB13" s="911"/>
      <c r="AYC13" s="911"/>
      <c r="AYD13" s="911"/>
      <c r="AYE13" s="911"/>
      <c r="AYF13" s="911"/>
      <c r="AYG13" s="911"/>
      <c r="AYH13" s="911"/>
      <c r="AYI13" s="911"/>
      <c r="AYJ13" s="911"/>
      <c r="AYK13" s="911"/>
      <c r="AYL13" s="911"/>
      <c r="AYM13" s="911"/>
      <c r="AYN13" s="911"/>
      <c r="AYO13" s="911"/>
      <c r="AYP13" s="911"/>
      <c r="AYQ13" s="911"/>
      <c r="AYR13" s="911"/>
      <c r="AYS13" s="911"/>
      <c r="AYT13" s="911"/>
      <c r="AYU13" s="911"/>
      <c r="AYV13" s="911"/>
      <c r="AYW13" s="911"/>
      <c r="AYX13" s="911"/>
      <c r="AYY13" s="911"/>
      <c r="AYZ13" s="911"/>
      <c r="AZA13" s="911"/>
      <c r="AZB13" s="911"/>
      <c r="AZC13" s="911"/>
      <c r="AZD13" s="911"/>
      <c r="AZE13" s="911"/>
      <c r="AZF13" s="911"/>
      <c r="AZG13" s="911"/>
      <c r="AZH13" s="911"/>
      <c r="AZI13" s="911"/>
      <c r="AZJ13" s="911"/>
      <c r="AZK13" s="911"/>
      <c r="AZL13" s="911"/>
      <c r="AZM13" s="911"/>
      <c r="AZN13" s="911"/>
      <c r="AZO13" s="911"/>
      <c r="AZP13" s="911"/>
      <c r="AZQ13" s="911"/>
      <c r="AZR13" s="911"/>
      <c r="AZS13" s="911"/>
      <c r="AZT13" s="911"/>
      <c r="AZU13" s="911"/>
      <c r="AZV13" s="911"/>
      <c r="AZW13" s="911"/>
      <c r="AZX13" s="911"/>
      <c r="AZY13" s="911"/>
      <c r="AZZ13" s="911"/>
      <c r="BAA13" s="911"/>
      <c r="BAB13" s="911"/>
      <c r="BAC13" s="911"/>
      <c r="BAD13" s="911"/>
      <c r="BAE13" s="911"/>
      <c r="BAF13" s="911"/>
      <c r="BAG13" s="911"/>
      <c r="BAH13" s="911"/>
      <c r="BAI13" s="911"/>
      <c r="BAJ13" s="911"/>
      <c r="BAK13" s="911"/>
      <c r="BAL13" s="911"/>
      <c r="BAM13" s="911"/>
      <c r="BAN13" s="911"/>
      <c r="BAO13" s="911"/>
      <c r="BAP13" s="911"/>
      <c r="BAQ13" s="911"/>
      <c r="BAR13" s="911"/>
      <c r="BAS13" s="911"/>
      <c r="BAT13" s="911"/>
      <c r="BAU13" s="911"/>
      <c r="BAV13" s="911"/>
      <c r="BAW13" s="911"/>
      <c r="BAX13" s="911"/>
      <c r="BAY13" s="911"/>
      <c r="BAZ13" s="911"/>
      <c r="BBA13" s="911"/>
      <c r="BBB13" s="911"/>
      <c r="BBC13" s="911"/>
      <c r="BBD13" s="911"/>
      <c r="BBE13" s="911"/>
      <c r="BBF13" s="911"/>
      <c r="BBG13" s="911"/>
      <c r="BBH13" s="911"/>
      <c r="BBI13" s="911"/>
      <c r="BBJ13" s="911"/>
      <c r="BBK13" s="911"/>
      <c r="BBL13" s="911"/>
      <c r="BBM13" s="911"/>
      <c r="BBN13" s="911"/>
      <c r="BBO13" s="911"/>
      <c r="BBP13" s="911"/>
      <c r="BBQ13" s="911"/>
      <c r="BBR13" s="911"/>
      <c r="BBS13" s="911"/>
      <c r="BBT13" s="911"/>
      <c r="BBU13" s="911"/>
      <c r="BBV13" s="911"/>
      <c r="BBW13" s="911"/>
      <c r="BBX13" s="911"/>
      <c r="BBY13" s="911"/>
      <c r="BBZ13" s="911"/>
      <c r="BCA13" s="911"/>
      <c r="BCB13" s="911"/>
      <c r="BCC13" s="911"/>
      <c r="BCD13" s="911"/>
      <c r="BCE13" s="911"/>
      <c r="BCF13" s="911"/>
      <c r="BCG13" s="911"/>
      <c r="BCH13" s="911"/>
      <c r="BCI13" s="911"/>
      <c r="BCJ13" s="911"/>
      <c r="BCK13" s="911"/>
      <c r="BCL13" s="911"/>
      <c r="BCM13" s="911"/>
      <c r="BCN13" s="911"/>
      <c r="BCO13" s="911"/>
      <c r="BCP13" s="911"/>
      <c r="BCQ13" s="911"/>
      <c r="BCR13" s="911"/>
      <c r="BCS13" s="911"/>
      <c r="BCT13" s="911"/>
      <c r="BCU13" s="911"/>
      <c r="BCV13" s="911"/>
      <c r="BCW13" s="911"/>
      <c r="BCX13" s="911"/>
      <c r="BCY13" s="911"/>
      <c r="BCZ13" s="911"/>
      <c r="BDA13" s="911"/>
      <c r="BDB13" s="911"/>
      <c r="BDC13" s="911"/>
      <c r="BDD13" s="911"/>
      <c r="BDE13" s="911"/>
      <c r="BDF13" s="911"/>
      <c r="BDG13" s="911"/>
      <c r="BDH13" s="911"/>
      <c r="BDI13" s="911"/>
      <c r="BDJ13" s="911"/>
      <c r="BDK13" s="911"/>
      <c r="BDL13" s="911"/>
      <c r="BDM13" s="911"/>
      <c r="BDN13" s="911"/>
      <c r="BDO13" s="911"/>
      <c r="BDP13" s="911"/>
      <c r="BDQ13" s="911"/>
      <c r="BDR13" s="911"/>
      <c r="BDS13" s="911"/>
      <c r="BDT13" s="911"/>
      <c r="BDU13" s="911"/>
      <c r="BDV13" s="911"/>
      <c r="BDW13" s="911"/>
      <c r="BDX13" s="911"/>
      <c r="BDY13" s="911"/>
      <c r="BDZ13" s="911"/>
      <c r="BEA13" s="911"/>
      <c r="BEB13" s="911"/>
      <c r="BEC13" s="911"/>
      <c r="BED13" s="911"/>
      <c r="BEE13" s="911"/>
      <c r="BEF13" s="911"/>
      <c r="BEG13" s="911"/>
      <c r="BEH13" s="911"/>
      <c r="BEI13" s="911"/>
      <c r="BEJ13" s="911"/>
      <c r="BEK13" s="911"/>
      <c r="BEL13" s="911"/>
      <c r="BEM13" s="911"/>
      <c r="BEN13" s="911"/>
      <c r="BEO13" s="911"/>
      <c r="BEP13" s="911"/>
      <c r="BEQ13" s="911"/>
      <c r="BER13" s="911"/>
      <c r="BES13" s="911"/>
      <c r="BET13" s="911"/>
      <c r="BEU13" s="911"/>
      <c r="BEV13" s="911"/>
      <c r="BEW13" s="911"/>
      <c r="BEX13" s="911"/>
      <c r="BEY13" s="911"/>
      <c r="BEZ13" s="911"/>
      <c r="BFA13" s="911"/>
      <c r="BFB13" s="911"/>
      <c r="BFC13" s="911"/>
      <c r="BFD13" s="911"/>
      <c r="BFE13" s="911"/>
      <c r="BFF13" s="911"/>
      <c r="BFG13" s="911"/>
      <c r="BFH13" s="911"/>
      <c r="BFI13" s="911"/>
      <c r="BFJ13" s="911"/>
      <c r="BFK13" s="911"/>
      <c r="BFL13" s="911"/>
      <c r="BFM13" s="911"/>
      <c r="BFN13" s="911"/>
      <c r="BFO13" s="911"/>
      <c r="BFP13" s="911"/>
      <c r="BFQ13" s="911"/>
      <c r="BFR13" s="911"/>
      <c r="BFS13" s="911"/>
      <c r="BFT13" s="911"/>
      <c r="BFU13" s="911"/>
      <c r="BFV13" s="911"/>
      <c r="BFW13" s="911"/>
      <c r="BFX13" s="911"/>
      <c r="BFY13" s="911"/>
      <c r="BFZ13" s="911"/>
      <c r="BGA13" s="911"/>
      <c r="BGB13" s="911"/>
      <c r="BGC13" s="911"/>
      <c r="BGD13" s="911"/>
      <c r="BGE13" s="911"/>
      <c r="BGF13" s="911"/>
      <c r="BGG13" s="911"/>
      <c r="BGH13" s="911"/>
      <c r="BGI13" s="911"/>
      <c r="BGJ13" s="911"/>
      <c r="BGK13" s="911"/>
      <c r="BGL13" s="911"/>
      <c r="BGM13" s="911"/>
      <c r="BGN13" s="911"/>
      <c r="BGO13" s="911"/>
      <c r="BGP13" s="911"/>
      <c r="BGQ13" s="911"/>
      <c r="BGR13" s="911"/>
      <c r="BGS13" s="911"/>
      <c r="BGT13" s="911"/>
      <c r="BGU13" s="911"/>
      <c r="BGV13" s="911"/>
      <c r="BGW13" s="911"/>
      <c r="BGX13" s="911"/>
      <c r="BGY13" s="911"/>
      <c r="BGZ13" s="911"/>
      <c r="BHA13" s="911"/>
      <c r="BHB13" s="911"/>
      <c r="BHC13" s="911"/>
      <c r="BHD13" s="911"/>
      <c r="BHE13" s="911"/>
      <c r="BHF13" s="911"/>
      <c r="BHG13" s="911"/>
      <c r="BHH13" s="911"/>
      <c r="BHI13" s="911"/>
      <c r="BHJ13" s="911"/>
      <c r="BHK13" s="911"/>
      <c r="BHL13" s="911"/>
      <c r="BHM13" s="911"/>
      <c r="BHN13" s="911"/>
      <c r="BHO13" s="911"/>
      <c r="BHP13" s="911"/>
      <c r="BHQ13" s="911"/>
      <c r="BHR13" s="911"/>
      <c r="BHS13" s="911"/>
      <c r="BHT13" s="911"/>
      <c r="BHU13" s="911"/>
      <c r="BHV13" s="911"/>
      <c r="BHW13" s="911"/>
      <c r="BHX13" s="911"/>
      <c r="BHY13" s="911"/>
      <c r="BHZ13" s="911"/>
      <c r="BIA13" s="911"/>
      <c r="BIB13" s="911"/>
      <c r="BIC13" s="911"/>
      <c r="BID13" s="911"/>
      <c r="BIE13" s="911"/>
      <c r="BIF13" s="911"/>
      <c r="BIG13" s="911"/>
      <c r="BIH13" s="911"/>
      <c r="BII13" s="911"/>
      <c r="BIJ13" s="911"/>
      <c r="BIK13" s="911"/>
      <c r="BIL13" s="911"/>
      <c r="BIM13" s="911"/>
      <c r="BIN13" s="911"/>
      <c r="BIO13" s="911"/>
      <c r="BIP13" s="911"/>
      <c r="BIQ13" s="911"/>
      <c r="BIR13" s="911"/>
      <c r="BIS13" s="911"/>
      <c r="BIT13" s="911"/>
      <c r="BIU13" s="911"/>
      <c r="BIV13" s="911"/>
      <c r="BIW13" s="911"/>
      <c r="BIX13" s="911"/>
      <c r="BIY13" s="911"/>
      <c r="BIZ13" s="911"/>
      <c r="BJA13" s="911"/>
      <c r="BJB13" s="911"/>
      <c r="BJC13" s="911"/>
      <c r="BJD13" s="911"/>
      <c r="BJE13" s="911"/>
      <c r="BJF13" s="911"/>
      <c r="BJG13" s="911"/>
      <c r="BJH13" s="911"/>
      <c r="BJI13" s="911"/>
      <c r="BJJ13" s="911"/>
      <c r="BJK13" s="911"/>
      <c r="BJL13" s="911"/>
      <c r="BJM13" s="911"/>
      <c r="BJN13" s="911"/>
      <c r="BJO13" s="911"/>
      <c r="BJP13" s="911"/>
      <c r="BJQ13" s="911"/>
      <c r="BJR13" s="911"/>
      <c r="BJS13" s="911"/>
      <c r="BJT13" s="911"/>
      <c r="BJU13" s="911"/>
      <c r="BJV13" s="911"/>
      <c r="BJW13" s="911"/>
      <c r="BJX13" s="911"/>
      <c r="BJY13" s="911"/>
      <c r="BJZ13" s="911"/>
      <c r="BKA13" s="911"/>
      <c r="BKB13" s="911"/>
      <c r="BKC13" s="911"/>
      <c r="BKD13" s="911"/>
      <c r="BKE13" s="911"/>
      <c r="BKF13" s="911"/>
      <c r="BKG13" s="911"/>
      <c r="BKH13" s="911"/>
      <c r="BKI13" s="911"/>
      <c r="BKJ13" s="911"/>
      <c r="BKK13" s="911"/>
      <c r="BKL13" s="911"/>
      <c r="BKM13" s="911"/>
      <c r="BKN13" s="911"/>
      <c r="BKO13" s="911"/>
      <c r="BKP13" s="911"/>
      <c r="BKQ13" s="911"/>
      <c r="BKR13" s="911"/>
      <c r="BKS13" s="911"/>
      <c r="BKT13" s="911"/>
      <c r="BKU13" s="911"/>
      <c r="BKV13" s="911"/>
      <c r="BKW13" s="911"/>
      <c r="BKX13" s="911"/>
      <c r="BKY13" s="911"/>
      <c r="BKZ13" s="911"/>
      <c r="BLA13" s="911"/>
      <c r="BLB13" s="911"/>
      <c r="BLC13" s="911"/>
      <c r="BLD13" s="911"/>
      <c r="BLE13" s="911"/>
      <c r="BLF13" s="911"/>
      <c r="BLG13" s="911"/>
      <c r="BLH13" s="911"/>
      <c r="BLI13" s="911"/>
      <c r="BLJ13" s="911"/>
      <c r="BLK13" s="911"/>
      <c r="BLL13" s="911"/>
      <c r="BLM13" s="911"/>
      <c r="BLN13" s="911"/>
      <c r="BLO13" s="911"/>
      <c r="BLP13" s="911"/>
      <c r="BLQ13" s="911"/>
      <c r="BLR13" s="911"/>
      <c r="BLS13" s="911"/>
      <c r="BLT13" s="911"/>
      <c r="BLU13" s="911"/>
      <c r="BLV13" s="911"/>
      <c r="BLW13" s="911"/>
      <c r="BLX13" s="911"/>
      <c r="BLY13" s="911"/>
      <c r="BLZ13" s="911"/>
      <c r="BMA13" s="911"/>
      <c r="BMB13" s="911"/>
      <c r="BMC13" s="911"/>
      <c r="BMD13" s="911"/>
      <c r="BME13" s="911"/>
      <c r="BMF13" s="911"/>
      <c r="BMG13" s="911"/>
      <c r="BMH13" s="911"/>
      <c r="BMI13" s="911"/>
      <c r="BMJ13" s="911"/>
      <c r="BMK13" s="911"/>
      <c r="BML13" s="911"/>
      <c r="BMM13" s="911"/>
      <c r="BMN13" s="911"/>
      <c r="BMO13" s="911"/>
      <c r="BMP13" s="911"/>
      <c r="BMQ13" s="911"/>
      <c r="BMR13" s="911"/>
      <c r="BMS13" s="911"/>
      <c r="BMT13" s="911"/>
      <c r="BMU13" s="911"/>
      <c r="BMV13" s="911"/>
      <c r="BMW13" s="911"/>
      <c r="BMX13" s="911"/>
      <c r="BMY13" s="911"/>
      <c r="BMZ13" s="911"/>
      <c r="BNA13" s="911"/>
      <c r="BNB13" s="911"/>
      <c r="BNC13" s="911"/>
      <c r="BND13" s="911"/>
      <c r="BNE13" s="911"/>
      <c r="BNF13" s="911"/>
      <c r="BNG13" s="911"/>
      <c r="BNH13" s="911"/>
      <c r="BNI13" s="911"/>
      <c r="BNJ13" s="911"/>
      <c r="BNK13" s="911"/>
      <c r="BNL13" s="911"/>
      <c r="BNM13" s="911"/>
      <c r="BNN13" s="911"/>
      <c r="BNO13" s="911"/>
      <c r="BNP13" s="911"/>
      <c r="BNQ13" s="911"/>
      <c r="BNR13" s="911"/>
      <c r="BNS13" s="911"/>
      <c r="BNT13" s="911"/>
      <c r="BNU13" s="911"/>
      <c r="BNV13" s="911"/>
      <c r="BNW13" s="911"/>
      <c r="BNX13" s="911"/>
      <c r="BNY13" s="911"/>
      <c r="BNZ13" s="911"/>
      <c r="BOA13" s="911"/>
      <c r="BOB13" s="911"/>
      <c r="BOC13" s="911"/>
      <c r="BOD13" s="911"/>
      <c r="BOE13" s="911"/>
      <c r="BOF13" s="911"/>
      <c r="BOG13" s="911"/>
      <c r="BOH13" s="911"/>
      <c r="BOI13" s="911"/>
      <c r="BOJ13" s="911"/>
      <c r="BOK13" s="911"/>
      <c r="BOL13" s="911"/>
      <c r="BOM13" s="911"/>
      <c r="BON13" s="911"/>
      <c r="BOO13" s="911"/>
      <c r="BOP13" s="911"/>
      <c r="BOQ13" s="911"/>
      <c r="BOR13" s="911"/>
      <c r="BOS13" s="911"/>
      <c r="BOT13" s="911"/>
      <c r="BOU13" s="911"/>
      <c r="BOV13" s="911"/>
      <c r="BOW13" s="911"/>
      <c r="BOX13" s="911"/>
      <c r="BOY13" s="911"/>
      <c r="BOZ13" s="911"/>
      <c r="BPA13" s="911"/>
      <c r="BPB13" s="911"/>
      <c r="BPC13" s="911"/>
      <c r="BPD13" s="911"/>
      <c r="BPE13" s="911"/>
      <c r="BPF13" s="911"/>
      <c r="BPG13" s="911"/>
      <c r="BPH13" s="911"/>
      <c r="BPI13" s="911"/>
      <c r="BPJ13" s="911"/>
      <c r="BPK13" s="911"/>
      <c r="BPL13" s="911"/>
      <c r="BPM13" s="911"/>
      <c r="BPN13" s="911"/>
      <c r="BPO13" s="911"/>
      <c r="BPP13" s="911"/>
      <c r="BPQ13" s="911"/>
      <c r="BPR13" s="911"/>
      <c r="BPS13" s="911"/>
      <c r="BPT13" s="911"/>
      <c r="BPU13" s="911"/>
      <c r="BPV13" s="911"/>
      <c r="BPW13" s="911"/>
      <c r="BPX13" s="911"/>
      <c r="BPY13" s="911"/>
      <c r="BPZ13" s="911"/>
      <c r="BQA13" s="911"/>
      <c r="BQB13" s="911"/>
      <c r="BQC13" s="911"/>
      <c r="BQD13" s="911"/>
      <c r="BQE13" s="911"/>
      <c r="BQF13" s="911"/>
      <c r="BQG13" s="911"/>
      <c r="BQH13" s="911"/>
      <c r="BQI13" s="911"/>
      <c r="BQJ13" s="911"/>
      <c r="BQK13" s="911"/>
      <c r="BQL13" s="911"/>
      <c r="BQM13" s="911"/>
      <c r="BQN13" s="911"/>
      <c r="BQO13" s="911"/>
      <c r="BQP13" s="911"/>
      <c r="BQQ13" s="911"/>
      <c r="BQR13" s="911"/>
      <c r="BQS13" s="911"/>
      <c r="BQT13" s="911"/>
      <c r="BQU13" s="911"/>
      <c r="BQV13" s="911"/>
      <c r="BQW13" s="911"/>
      <c r="BQX13" s="911"/>
      <c r="BQY13" s="911"/>
      <c r="BQZ13" s="911"/>
      <c r="BRA13" s="911"/>
      <c r="BRB13" s="911"/>
      <c r="BRC13" s="911"/>
      <c r="BRD13" s="911"/>
      <c r="BRE13" s="911"/>
      <c r="BRF13" s="911"/>
      <c r="BRG13" s="911"/>
      <c r="BRH13" s="911"/>
      <c r="BRI13" s="911"/>
      <c r="BRJ13" s="911"/>
      <c r="BRK13" s="911"/>
      <c r="BRL13" s="911"/>
      <c r="BRM13" s="911"/>
      <c r="BRN13" s="911"/>
      <c r="BRO13" s="911"/>
      <c r="BRP13" s="911"/>
      <c r="BRQ13" s="911"/>
      <c r="BRR13" s="911"/>
      <c r="BRS13" s="911"/>
      <c r="BRT13" s="911"/>
      <c r="BRU13" s="911"/>
      <c r="BRV13" s="911"/>
      <c r="BRW13" s="911"/>
      <c r="BRX13" s="911"/>
      <c r="BRY13" s="911"/>
      <c r="BRZ13" s="911"/>
      <c r="BSA13" s="911"/>
      <c r="BSB13" s="911"/>
      <c r="BSC13" s="911"/>
      <c r="BSD13" s="911"/>
      <c r="BSE13" s="911"/>
      <c r="BSF13" s="911"/>
      <c r="BSG13" s="911"/>
      <c r="BSH13" s="911"/>
      <c r="BSI13" s="911"/>
      <c r="BSJ13" s="911"/>
      <c r="BSK13" s="911"/>
      <c r="BSL13" s="911"/>
      <c r="BSM13" s="911"/>
      <c r="BSN13" s="911"/>
      <c r="BSO13" s="911"/>
      <c r="BSP13" s="911"/>
      <c r="BSQ13" s="911"/>
      <c r="BSR13" s="911"/>
      <c r="BSS13" s="911"/>
      <c r="BST13" s="911"/>
      <c r="BSU13" s="911"/>
      <c r="BSV13" s="911"/>
      <c r="BSW13" s="911"/>
      <c r="BSX13" s="911"/>
      <c r="BSY13" s="911"/>
      <c r="BSZ13" s="911"/>
      <c r="BTA13" s="911"/>
      <c r="BTB13" s="911"/>
      <c r="BTC13" s="911"/>
      <c r="BTD13" s="911"/>
      <c r="BTE13" s="911"/>
      <c r="BTF13" s="911"/>
      <c r="BTG13" s="911"/>
      <c r="BTH13" s="911"/>
      <c r="BTI13" s="911"/>
      <c r="BTJ13" s="911"/>
      <c r="BTK13" s="911"/>
      <c r="BTL13" s="911"/>
      <c r="BTM13" s="911"/>
      <c r="BTN13" s="911"/>
      <c r="BTO13" s="911"/>
      <c r="BTP13" s="911"/>
      <c r="BTQ13" s="911"/>
      <c r="BTR13" s="911"/>
      <c r="BTS13" s="911"/>
      <c r="BTT13" s="911"/>
      <c r="BTU13" s="911"/>
      <c r="BTV13" s="911"/>
      <c r="BTW13" s="911"/>
      <c r="BTX13" s="911"/>
      <c r="BTY13" s="911"/>
      <c r="BTZ13" s="911"/>
      <c r="BUA13" s="911"/>
      <c r="BUB13" s="911"/>
      <c r="BUC13" s="911"/>
      <c r="BUD13" s="911"/>
      <c r="BUE13" s="911"/>
      <c r="BUF13" s="911"/>
      <c r="BUG13" s="911"/>
      <c r="BUH13" s="911"/>
      <c r="BUI13" s="911"/>
      <c r="BUJ13" s="911"/>
      <c r="BUK13" s="911"/>
      <c r="BUL13" s="911"/>
      <c r="BUM13" s="911"/>
      <c r="BUN13" s="911"/>
      <c r="BUO13" s="911"/>
      <c r="BUP13" s="911"/>
      <c r="BUQ13" s="911"/>
      <c r="BUR13" s="911"/>
      <c r="BUS13" s="911"/>
      <c r="BUT13" s="911"/>
      <c r="BUU13" s="911"/>
      <c r="BUV13" s="911"/>
      <c r="BUW13" s="911"/>
      <c r="BUX13" s="911"/>
      <c r="BUY13" s="911"/>
      <c r="BUZ13" s="911"/>
      <c r="BVA13" s="911"/>
      <c r="BVB13" s="911"/>
      <c r="BVC13" s="911"/>
      <c r="BVD13" s="911"/>
      <c r="BVE13" s="911"/>
      <c r="BVF13" s="911"/>
      <c r="BVG13" s="911"/>
      <c r="BVH13" s="911"/>
      <c r="BVI13" s="911"/>
      <c r="BVJ13" s="911"/>
      <c r="BVK13" s="911"/>
      <c r="BVL13" s="911"/>
      <c r="BVM13" s="911"/>
      <c r="BVN13" s="911"/>
      <c r="BVO13" s="911"/>
      <c r="BVP13" s="911"/>
      <c r="BVQ13" s="911"/>
      <c r="BVR13" s="911"/>
      <c r="BVS13" s="911"/>
      <c r="BVT13" s="911"/>
      <c r="BVU13" s="911"/>
      <c r="BVV13" s="911"/>
      <c r="BVW13" s="911"/>
      <c r="BVX13" s="911"/>
      <c r="BVY13" s="911"/>
      <c r="BVZ13" s="911"/>
      <c r="BWA13" s="911"/>
      <c r="BWB13" s="911"/>
      <c r="BWC13" s="911"/>
      <c r="BWD13" s="911"/>
      <c r="BWE13" s="911"/>
      <c r="BWF13" s="911"/>
      <c r="BWG13" s="911"/>
      <c r="BWH13" s="911"/>
      <c r="BWI13" s="911"/>
      <c r="BWJ13" s="911"/>
      <c r="BWK13" s="911"/>
      <c r="BWL13" s="911"/>
      <c r="BWM13" s="911"/>
      <c r="BWN13" s="911"/>
      <c r="BWO13" s="911"/>
      <c r="BWP13" s="911"/>
      <c r="BWQ13" s="911"/>
      <c r="BWR13" s="911"/>
      <c r="BWS13" s="911"/>
      <c r="BWT13" s="911"/>
      <c r="BWU13" s="911"/>
      <c r="BWV13" s="911"/>
      <c r="BWW13" s="911"/>
      <c r="BWX13" s="911"/>
      <c r="BWY13" s="911"/>
      <c r="BWZ13" s="911"/>
      <c r="BXA13" s="911"/>
      <c r="BXB13" s="911"/>
      <c r="BXC13" s="911"/>
      <c r="BXD13" s="911"/>
      <c r="BXE13" s="911"/>
      <c r="BXF13" s="911"/>
      <c r="BXG13" s="911"/>
      <c r="BXH13" s="911"/>
      <c r="BXI13" s="911"/>
      <c r="BXJ13" s="911"/>
      <c r="BXK13" s="911"/>
      <c r="BXL13" s="911"/>
      <c r="BXM13" s="911"/>
      <c r="BXN13" s="911"/>
      <c r="BXO13" s="911"/>
      <c r="BXP13" s="911"/>
      <c r="BXQ13" s="911"/>
      <c r="BXR13" s="911"/>
      <c r="BXS13" s="911"/>
      <c r="BXT13" s="911"/>
      <c r="BXU13" s="911"/>
      <c r="BXV13" s="911"/>
      <c r="BXW13" s="911"/>
      <c r="BXX13" s="911"/>
      <c r="BXY13" s="911"/>
      <c r="BXZ13" s="911"/>
      <c r="BYA13" s="911"/>
      <c r="BYB13" s="911"/>
      <c r="BYC13" s="911"/>
      <c r="BYD13" s="911"/>
      <c r="BYE13" s="911"/>
      <c r="BYF13" s="911"/>
      <c r="BYG13" s="911"/>
      <c r="BYH13" s="911"/>
      <c r="BYI13" s="911"/>
      <c r="BYJ13" s="911"/>
      <c r="BYK13" s="911"/>
      <c r="BYL13" s="911"/>
      <c r="BYM13" s="911"/>
      <c r="BYN13" s="911"/>
      <c r="BYO13" s="911"/>
      <c r="BYP13" s="911"/>
      <c r="BYQ13" s="911"/>
      <c r="BYR13" s="911"/>
      <c r="BYS13" s="911"/>
      <c r="BYT13" s="911"/>
      <c r="BYU13" s="911"/>
      <c r="BYV13" s="911"/>
      <c r="BYW13" s="911"/>
      <c r="BYX13" s="911"/>
      <c r="BYY13" s="911"/>
      <c r="BYZ13" s="911"/>
      <c r="BZA13" s="911"/>
      <c r="BZB13" s="911"/>
      <c r="BZC13" s="911"/>
      <c r="BZD13" s="911"/>
      <c r="BZE13" s="911"/>
      <c r="BZF13" s="911"/>
      <c r="BZG13" s="911"/>
      <c r="BZH13" s="911"/>
      <c r="BZI13" s="911"/>
      <c r="BZJ13" s="911"/>
      <c r="BZK13" s="911"/>
      <c r="BZL13" s="911"/>
      <c r="BZM13" s="911"/>
      <c r="BZN13" s="911"/>
      <c r="BZO13" s="911"/>
      <c r="BZP13" s="911"/>
      <c r="BZQ13" s="911"/>
      <c r="BZR13" s="911"/>
      <c r="BZS13" s="911"/>
      <c r="BZT13" s="911"/>
      <c r="BZU13" s="911"/>
      <c r="BZV13" s="911"/>
      <c r="BZW13" s="911"/>
      <c r="BZX13" s="911"/>
      <c r="BZY13" s="911"/>
      <c r="BZZ13" s="911"/>
      <c r="CAA13" s="911"/>
      <c r="CAB13" s="911"/>
      <c r="CAC13" s="911"/>
      <c r="CAD13" s="911"/>
      <c r="CAE13" s="911"/>
      <c r="CAF13" s="911"/>
      <c r="CAG13" s="911"/>
      <c r="CAH13" s="911"/>
      <c r="CAI13" s="911"/>
      <c r="CAJ13" s="911"/>
      <c r="CAK13" s="911"/>
      <c r="CAL13" s="911"/>
      <c r="CAM13" s="911"/>
      <c r="CAN13" s="911"/>
      <c r="CAO13" s="911"/>
      <c r="CAP13" s="911"/>
      <c r="CAQ13" s="911"/>
      <c r="CAR13" s="911"/>
      <c r="CAS13" s="911"/>
      <c r="CAT13" s="911"/>
      <c r="CAU13" s="911"/>
      <c r="CAV13" s="911"/>
      <c r="CAW13" s="911"/>
      <c r="CAX13" s="911"/>
      <c r="CAY13" s="911"/>
      <c r="CAZ13" s="911"/>
      <c r="CBA13" s="911"/>
      <c r="CBB13" s="911"/>
      <c r="CBC13" s="911"/>
      <c r="CBD13" s="911"/>
      <c r="CBE13" s="911"/>
      <c r="CBF13" s="911"/>
      <c r="CBG13" s="911"/>
      <c r="CBH13" s="911"/>
      <c r="CBI13" s="911"/>
      <c r="CBJ13" s="911"/>
      <c r="CBK13" s="911"/>
      <c r="CBL13" s="911"/>
      <c r="CBM13" s="911"/>
      <c r="CBN13" s="911"/>
      <c r="CBO13" s="911"/>
      <c r="CBP13" s="911"/>
      <c r="CBQ13" s="911"/>
      <c r="CBR13" s="911"/>
      <c r="CBS13" s="911"/>
      <c r="CBT13" s="911"/>
      <c r="CBU13" s="911"/>
      <c r="CBV13" s="911"/>
      <c r="CBW13" s="911"/>
      <c r="CBX13" s="911"/>
      <c r="CBY13" s="911"/>
      <c r="CBZ13" s="911"/>
      <c r="CCA13" s="911"/>
      <c r="CCB13" s="911"/>
      <c r="CCC13" s="911"/>
      <c r="CCD13" s="911"/>
      <c r="CCE13" s="911"/>
      <c r="CCF13" s="911"/>
      <c r="CCG13" s="911"/>
      <c r="CCH13" s="911"/>
      <c r="CCI13" s="911"/>
      <c r="CCJ13" s="911"/>
      <c r="CCK13" s="911"/>
      <c r="CCL13" s="911"/>
      <c r="CCM13" s="911"/>
      <c r="CCN13" s="911"/>
      <c r="CCO13" s="911"/>
      <c r="CCP13" s="911"/>
      <c r="CCQ13" s="911"/>
      <c r="CCR13" s="911"/>
      <c r="CCS13" s="911"/>
      <c r="CCT13" s="911"/>
      <c r="CCU13" s="911"/>
      <c r="CCV13" s="911"/>
      <c r="CCW13" s="911"/>
      <c r="CCX13" s="911"/>
      <c r="CCY13" s="911"/>
      <c r="CCZ13" s="911"/>
      <c r="CDA13" s="911"/>
      <c r="CDB13" s="911"/>
      <c r="CDC13" s="911"/>
      <c r="CDD13" s="911"/>
      <c r="CDE13" s="911"/>
      <c r="CDF13" s="911"/>
      <c r="CDG13" s="911"/>
      <c r="CDH13" s="911"/>
      <c r="CDI13" s="911"/>
      <c r="CDJ13" s="911"/>
      <c r="CDK13" s="911"/>
      <c r="CDL13" s="911"/>
      <c r="CDM13" s="911"/>
      <c r="CDN13" s="911"/>
      <c r="CDO13" s="911"/>
      <c r="CDP13" s="911"/>
      <c r="CDQ13" s="911"/>
      <c r="CDR13" s="911"/>
      <c r="CDS13" s="911"/>
      <c r="CDT13" s="911"/>
      <c r="CDU13" s="911"/>
      <c r="CDV13" s="911"/>
      <c r="CDW13" s="911"/>
      <c r="CDX13" s="911"/>
      <c r="CDY13" s="911"/>
      <c r="CDZ13" s="911"/>
      <c r="CEA13" s="911"/>
      <c r="CEB13" s="911"/>
      <c r="CEC13" s="911"/>
      <c r="CED13" s="911"/>
      <c r="CEE13" s="911"/>
      <c r="CEF13" s="911"/>
      <c r="CEG13" s="911"/>
      <c r="CEH13" s="911"/>
      <c r="CEI13" s="911"/>
      <c r="CEJ13" s="911"/>
      <c r="CEK13" s="911"/>
      <c r="CEL13" s="911"/>
      <c r="CEM13" s="911"/>
      <c r="CEN13" s="911"/>
      <c r="CEO13" s="911"/>
      <c r="CEP13" s="911"/>
      <c r="CEQ13" s="911"/>
      <c r="CER13" s="911"/>
      <c r="CES13" s="911"/>
      <c r="CET13" s="911"/>
      <c r="CEU13" s="911"/>
      <c r="CEV13" s="911"/>
      <c r="CEW13" s="911"/>
      <c r="CEX13" s="911"/>
      <c r="CEY13" s="911"/>
      <c r="CEZ13" s="911"/>
      <c r="CFA13" s="911"/>
      <c r="CFB13" s="911"/>
      <c r="CFC13" s="911"/>
      <c r="CFD13" s="911"/>
      <c r="CFE13" s="911"/>
      <c r="CFF13" s="911"/>
      <c r="CFG13" s="911"/>
      <c r="CFH13" s="911"/>
      <c r="CFI13" s="911"/>
      <c r="CFJ13" s="911"/>
      <c r="CFK13" s="911"/>
      <c r="CFL13" s="911"/>
      <c r="CFM13" s="911"/>
      <c r="CFN13" s="911"/>
      <c r="CFO13" s="911"/>
      <c r="CFP13" s="911"/>
      <c r="CFQ13" s="911"/>
      <c r="CFR13" s="911"/>
      <c r="CFS13" s="911"/>
      <c r="CFT13" s="911"/>
      <c r="CFU13" s="911"/>
      <c r="CFV13" s="911"/>
      <c r="CFW13" s="911"/>
      <c r="CFX13" s="911"/>
      <c r="CFY13" s="911"/>
      <c r="CFZ13" s="911"/>
      <c r="CGA13" s="911"/>
      <c r="CGB13" s="911"/>
      <c r="CGC13" s="911"/>
      <c r="CGD13" s="911"/>
      <c r="CGE13" s="911"/>
      <c r="CGF13" s="911"/>
      <c r="CGG13" s="911"/>
      <c r="CGH13" s="911"/>
      <c r="CGI13" s="911"/>
      <c r="CGJ13" s="911"/>
      <c r="CGK13" s="911"/>
      <c r="CGL13" s="911"/>
      <c r="CGM13" s="911"/>
      <c r="CGN13" s="911"/>
      <c r="CGO13" s="911"/>
      <c r="CGP13" s="911"/>
      <c r="CGQ13" s="911"/>
      <c r="CGR13" s="911"/>
      <c r="CGS13" s="911"/>
      <c r="CGT13" s="911"/>
      <c r="CGU13" s="911"/>
      <c r="CGV13" s="911"/>
      <c r="CGW13" s="911"/>
      <c r="CGX13" s="911"/>
      <c r="CGY13" s="911"/>
      <c r="CGZ13" s="911"/>
      <c r="CHA13" s="911"/>
      <c r="CHB13" s="911"/>
      <c r="CHC13" s="911"/>
      <c r="CHD13" s="911"/>
      <c r="CHE13" s="911"/>
      <c r="CHF13" s="911"/>
      <c r="CHG13" s="911"/>
      <c r="CHH13" s="911"/>
      <c r="CHI13" s="911"/>
      <c r="CHJ13" s="911"/>
      <c r="CHK13" s="911"/>
      <c r="CHL13" s="911"/>
      <c r="CHM13" s="911"/>
      <c r="CHN13" s="911"/>
      <c r="CHO13" s="911"/>
      <c r="CHP13" s="911"/>
      <c r="CHQ13" s="911"/>
      <c r="CHR13" s="911"/>
      <c r="CHS13" s="911"/>
      <c r="CHT13" s="911"/>
      <c r="CHU13" s="911"/>
      <c r="CHV13" s="911"/>
      <c r="CHW13" s="911"/>
      <c r="CHX13" s="911"/>
      <c r="CHY13" s="911"/>
      <c r="CHZ13" s="911"/>
      <c r="CIA13" s="911"/>
      <c r="CIB13" s="911"/>
      <c r="CIC13" s="911"/>
      <c r="CID13" s="911"/>
      <c r="CIE13" s="911"/>
      <c r="CIF13" s="911"/>
      <c r="CIG13" s="911"/>
      <c r="CIH13" s="911"/>
      <c r="CII13" s="911"/>
      <c r="CIJ13" s="911"/>
      <c r="CIK13" s="911"/>
      <c r="CIL13" s="911"/>
      <c r="CIM13" s="911"/>
      <c r="CIN13" s="911"/>
      <c r="CIO13" s="911"/>
      <c r="CIP13" s="911"/>
      <c r="CIQ13" s="911"/>
      <c r="CIR13" s="911"/>
      <c r="CIS13" s="911"/>
      <c r="CIT13" s="911"/>
      <c r="CIU13" s="911"/>
      <c r="CIV13" s="911"/>
      <c r="CIW13" s="911"/>
      <c r="CIX13" s="911"/>
      <c r="CIY13" s="911"/>
      <c r="CIZ13" s="911"/>
      <c r="CJA13" s="911"/>
      <c r="CJB13" s="911"/>
      <c r="CJC13" s="911"/>
      <c r="CJD13" s="911"/>
      <c r="CJE13" s="911"/>
      <c r="CJF13" s="911"/>
      <c r="CJG13" s="911"/>
      <c r="CJH13" s="911"/>
      <c r="CJI13" s="911"/>
      <c r="CJJ13" s="911"/>
      <c r="CJK13" s="911"/>
      <c r="CJL13" s="911"/>
      <c r="CJM13" s="911"/>
      <c r="CJN13" s="911"/>
      <c r="CJO13" s="911"/>
      <c r="CJP13" s="911"/>
      <c r="CJQ13" s="911"/>
      <c r="CJR13" s="911"/>
      <c r="CJS13" s="911"/>
      <c r="CJT13" s="911"/>
      <c r="CJU13" s="911"/>
      <c r="CJV13" s="911"/>
      <c r="CJW13" s="911"/>
      <c r="CJX13" s="911"/>
      <c r="CJY13" s="911"/>
      <c r="CJZ13" s="911"/>
      <c r="CKA13" s="911"/>
      <c r="CKB13" s="911"/>
      <c r="CKC13" s="911"/>
      <c r="CKD13" s="911"/>
      <c r="CKE13" s="911"/>
      <c r="CKF13" s="911"/>
      <c r="CKG13" s="911"/>
      <c r="CKH13" s="911"/>
      <c r="CKI13" s="911"/>
      <c r="CKJ13" s="911"/>
      <c r="CKK13" s="911"/>
      <c r="CKL13" s="911"/>
      <c r="CKM13" s="911"/>
      <c r="CKN13" s="911"/>
      <c r="CKO13" s="911"/>
      <c r="CKP13" s="911"/>
      <c r="CKQ13" s="911"/>
      <c r="CKR13" s="911"/>
      <c r="CKS13" s="911"/>
      <c r="CKT13" s="911"/>
      <c r="CKU13" s="911"/>
      <c r="CKV13" s="911"/>
      <c r="CKW13" s="911"/>
      <c r="CKX13" s="911"/>
      <c r="CKY13" s="911"/>
      <c r="CKZ13" s="911"/>
      <c r="CLA13" s="911"/>
      <c r="CLB13" s="911"/>
      <c r="CLC13" s="911"/>
      <c r="CLD13" s="911"/>
      <c r="CLE13" s="911"/>
      <c r="CLF13" s="911"/>
      <c r="CLG13" s="911"/>
      <c r="CLH13" s="911"/>
      <c r="CLI13" s="911"/>
      <c r="CLJ13" s="911"/>
      <c r="CLK13" s="911"/>
      <c r="CLL13" s="911"/>
      <c r="CLM13" s="911"/>
      <c r="CLN13" s="911"/>
      <c r="CLO13" s="911"/>
      <c r="CLP13" s="911"/>
      <c r="CLQ13" s="911"/>
      <c r="CLR13" s="911"/>
      <c r="CLS13" s="911"/>
      <c r="CLT13" s="911"/>
      <c r="CLU13" s="911"/>
      <c r="CLV13" s="911"/>
      <c r="CLW13" s="911"/>
      <c r="CLX13" s="911"/>
      <c r="CLY13" s="911"/>
      <c r="CLZ13" s="911"/>
      <c r="CMA13" s="911"/>
      <c r="CMB13" s="911"/>
      <c r="CMC13" s="911"/>
      <c r="CMD13" s="911"/>
      <c r="CME13" s="911"/>
      <c r="CMF13" s="911"/>
      <c r="CMG13" s="911"/>
      <c r="CMH13" s="911"/>
      <c r="CMI13" s="911"/>
      <c r="CMJ13" s="911"/>
      <c r="CMK13" s="911"/>
      <c r="CML13" s="911"/>
      <c r="CMM13" s="911"/>
      <c r="CMN13" s="911"/>
      <c r="CMO13" s="911"/>
      <c r="CMP13" s="911"/>
      <c r="CMQ13" s="911"/>
      <c r="CMR13" s="911"/>
      <c r="CMS13" s="911"/>
      <c r="CMT13" s="911"/>
      <c r="CMU13" s="911"/>
      <c r="CMV13" s="911"/>
      <c r="CMW13" s="911"/>
      <c r="CMX13" s="911"/>
      <c r="CMY13" s="911"/>
      <c r="CMZ13" s="911"/>
      <c r="CNA13" s="911"/>
      <c r="CNB13" s="911"/>
      <c r="CNC13" s="911"/>
      <c r="CND13" s="911"/>
      <c r="CNE13" s="911"/>
      <c r="CNF13" s="911"/>
      <c r="CNG13" s="911"/>
      <c r="CNH13" s="911"/>
      <c r="CNI13" s="911"/>
      <c r="CNJ13" s="911"/>
      <c r="CNK13" s="911"/>
      <c r="CNL13" s="911"/>
      <c r="CNM13" s="911"/>
      <c r="CNN13" s="911"/>
      <c r="CNO13" s="911"/>
      <c r="CNP13" s="911"/>
      <c r="CNQ13" s="911"/>
      <c r="CNR13" s="911"/>
      <c r="CNS13" s="911"/>
      <c r="CNT13" s="911"/>
      <c r="CNU13" s="911"/>
      <c r="CNV13" s="911"/>
      <c r="CNW13" s="911"/>
      <c r="CNX13" s="911"/>
      <c r="CNY13" s="911"/>
      <c r="CNZ13" s="911"/>
      <c r="COA13" s="911"/>
      <c r="COB13" s="911"/>
      <c r="COC13" s="911"/>
      <c r="COD13" s="911"/>
      <c r="COE13" s="911"/>
      <c r="COF13" s="911"/>
      <c r="COG13" s="911"/>
      <c r="COH13" s="911"/>
      <c r="COI13" s="911"/>
      <c r="COJ13" s="911"/>
      <c r="COK13" s="911"/>
      <c r="COL13" s="911"/>
      <c r="COM13" s="911"/>
      <c r="CON13" s="911"/>
      <c r="COO13" s="911"/>
      <c r="COP13" s="911"/>
      <c r="COQ13" s="911"/>
      <c r="COR13" s="911"/>
      <c r="COS13" s="911"/>
      <c r="COT13" s="911"/>
      <c r="COU13" s="911"/>
      <c r="COV13" s="911"/>
      <c r="COW13" s="911"/>
      <c r="COX13" s="911"/>
      <c r="COY13" s="911"/>
      <c r="COZ13" s="911"/>
      <c r="CPA13" s="911"/>
      <c r="CPB13" s="911"/>
      <c r="CPC13" s="911"/>
      <c r="CPD13" s="911"/>
      <c r="CPE13" s="911"/>
      <c r="CPF13" s="911"/>
      <c r="CPG13" s="911"/>
      <c r="CPH13" s="911"/>
      <c r="CPI13" s="911"/>
      <c r="CPJ13" s="911"/>
      <c r="CPK13" s="911"/>
      <c r="CPL13" s="911"/>
      <c r="CPM13" s="911"/>
      <c r="CPN13" s="911"/>
      <c r="CPO13" s="911"/>
      <c r="CPP13" s="911"/>
      <c r="CPQ13" s="911"/>
      <c r="CPR13" s="911"/>
      <c r="CPS13" s="911"/>
      <c r="CPT13" s="911"/>
      <c r="CPU13" s="911"/>
      <c r="CPV13" s="911"/>
      <c r="CPW13" s="911"/>
      <c r="CPX13" s="911"/>
      <c r="CPY13" s="911"/>
      <c r="CPZ13" s="911"/>
      <c r="CQA13" s="911"/>
      <c r="CQB13" s="911"/>
      <c r="CQC13" s="911"/>
      <c r="CQD13" s="911"/>
      <c r="CQE13" s="911"/>
      <c r="CQF13" s="911"/>
      <c r="CQG13" s="911"/>
      <c r="CQH13" s="911"/>
      <c r="CQI13" s="911"/>
      <c r="CQJ13" s="911"/>
      <c r="CQK13" s="911"/>
      <c r="CQL13" s="911"/>
      <c r="CQM13" s="911"/>
      <c r="CQN13" s="911"/>
      <c r="CQO13" s="911"/>
      <c r="CQP13" s="911"/>
      <c r="CQQ13" s="911"/>
      <c r="CQR13" s="911"/>
      <c r="CQS13" s="911"/>
      <c r="CQT13" s="911"/>
      <c r="CQU13" s="911"/>
      <c r="CQV13" s="911"/>
      <c r="CQW13" s="911"/>
      <c r="CQX13" s="911"/>
      <c r="CQY13" s="911"/>
      <c r="CQZ13" s="911"/>
      <c r="CRA13" s="911"/>
      <c r="CRB13" s="911"/>
      <c r="CRC13" s="911"/>
      <c r="CRD13" s="911"/>
      <c r="CRE13" s="911"/>
      <c r="CRF13" s="911"/>
      <c r="CRG13" s="911"/>
      <c r="CRH13" s="911"/>
      <c r="CRI13" s="911"/>
      <c r="CRJ13" s="911"/>
      <c r="CRK13" s="911"/>
      <c r="CRL13" s="911"/>
      <c r="CRM13" s="911"/>
      <c r="CRN13" s="911"/>
      <c r="CRO13" s="911"/>
      <c r="CRP13" s="911"/>
      <c r="CRQ13" s="911"/>
      <c r="CRR13" s="911"/>
      <c r="CRS13" s="911"/>
      <c r="CRT13" s="911"/>
      <c r="CRU13" s="911"/>
      <c r="CRV13" s="911"/>
      <c r="CRW13" s="911"/>
      <c r="CRX13" s="911"/>
      <c r="CRY13" s="911"/>
      <c r="CRZ13" s="911"/>
      <c r="CSA13" s="911"/>
      <c r="CSB13" s="911"/>
      <c r="CSC13" s="911"/>
      <c r="CSD13" s="911"/>
      <c r="CSE13" s="911"/>
      <c r="CSF13" s="911"/>
      <c r="CSG13" s="911"/>
      <c r="CSH13" s="911"/>
      <c r="CSI13" s="911"/>
      <c r="CSJ13" s="911"/>
      <c r="CSK13" s="911"/>
      <c r="CSL13" s="911"/>
      <c r="CSM13" s="911"/>
      <c r="CSN13" s="911"/>
      <c r="CSO13" s="911"/>
      <c r="CSP13" s="911"/>
      <c r="CSQ13" s="911"/>
      <c r="CSR13" s="911"/>
      <c r="CSS13" s="911"/>
      <c r="CST13" s="911"/>
      <c r="CSU13" s="911"/>
      <c r="CSV13" s="911"/>
      <c r="CSW13" s="911"/>
      <c r="CSX13" s="911"/>
      <c r="CSY13" s="911"/>
      <c r="CSZ13" s="911"/>
      <c r="CTA13" s="911"/>
      <c r="CTB13" s="911"/>
      <c r="CTC13" s="911"/>
      <c r="CTD13" s="911"/>
      <c r="CTE13" s="911"/>
      <c r="CTF13" s="911"/>
      <c r="CTG13" s="911"/>
      <c r="CTH13" s="911"/>
      <c r="CTI13" s="911"/>
      <c r="CTJ13" s="911"/>
      <c r="CTK13" s="911"/>
      <c r="CTL13" s="911"/>
      <c r="CTM13" s="911"/>
      <c r="CTN13" s="911"/>
      <c r="CTO13" s="911"/>
      <c r="CTP13" s="911"/>
      <c r="CTQ13" s="911"/>
      <c r="CTR13" s="911"/>
      <c r="CTS13" s="911"/>
      <c r="CTT13" s="911"/>
      <c r="CTU13" s="911"/>
      <c r="CTV13" s="911"/>
      <c r="CTW13" s="911"/>
      <c r="CTX13" s="911"/>
      <c r="CTY13" s="911"/>
      <c r="CTZ13" s="911"/>
      <c r="CUA13" s="911"/>
      <c r="CUB13" s="911"/>
      <c r="CUC13" s="911"/>
      <c r="CUD13" s="911"/>
      <c r="CUE13" s="911"/>
      <c r="CUF13" s="911"/>
      <c r="CUG13" s="911"/>
      <c r="CUH13" s="911"/>
      <c r="CUI13" s="911"/>
      <c r="CUJ13" s="911"/>
      <c r="CUK13" s="911"/>
      <c r="CUL13" s="911"/>
      <c r="CUM13" s="911"/>
      <c r="CUN13" s="911"/>
      <c r="CUO13" s="911"/>
      <c r="CUP13" s="911"/>
      <c r="CUQ13" s="911"/>
      <c r="CUR13" s="911"/>
      <c r="CUS13" s="911"/>
      <c r="CUT13" s="911"/>
      <c r="CUU13" s="911"/>
      <c r="CUV13" s="911"/>
      <c r="CUW13" s="911"/>
      <c r="CUX13" s="911"/>
      <c r="CUY13" s="911"/>
      <c r="CUZ13" s="911"/>
      <c r="CVA13" s="911"/>
      <c r="CVB13" s="911"/>
      <c r="CVC13" s="911"/>
      <c r="CVD13" s="911"/>
      <c r="CVE13" s="911"/>
      <c r="CVF13" s="911"/>
      <c r="CVG13" s="911"/>
      <c r="CVH13" s="911"/>
      <c r="CVI13" s="911"/>
      <c r="CVJ13" s="911"/>
      <c r="CVK13" s="911"/>
      <c r="CVL13" s="911"/>
      <c r="CVM13" s="911"/>
      <c r="CVN13" s="911"/>
      <c r="CVO13" s="911"/>
      <c r="CVP13" s="911"/>
      <c r="CVQ13" s="911"/>
      <c r="CVR13" s="911"/>
      <c r="CVS13" s="911"/>
      <c r="CVT13" s="911"/>
      <c r="CVU13" s="911"/>
      <c r="CVV13" s="911"/>
      <c r="CVW13" s="911"/>
      <c r="CVX13" s="911"/>
      <c r="CVY13" s="911"/>
      <c r="CVZ13" s="911"/>
      <c r="CWA13" s="911"/>
      <c r="CWB13" s="911"/>
      <c r="CWC13" s="911"/>
      <c r="CWD13" s="911"/>
      <c r="CWE13" s="911"/>
      <c r="CWF13" s="911"/>
      <c r="CWG13" s="911"/>
      <c r="CWH13" s="911"/>
      <c r="CWI13" s="911"/>
      <c r="CWJ13" s="911"/>
      <c r="CWK13" s="911"/>
      <c r="CWL13" s="911"/>
      <c r="CWM13" s="911"/>
      <c r="CWN13" s="911"/>
      <c r="CWO13" s="911"/>
      <c r="CWP13" s="911"/>
      <c r="CWQ13" s="911"/>
      <c r="CWR13" s="911"/>
      <c r="CWS13" s="911"/>
      <c r="CWT13" s="911"/>
      <c r="CWU13" s="911"/>
      <c r="CWV13" s="911"/>
      <c r="CWW13" s="911"/>
      <c r="CWX13" s="911"/>
      <c r="CWY13" s="911"/>
      <c r="CWZ13" s="911"/>
      <c r="CXA13" s="911"/>
      <c r="CXB13" s="911"/>
      <c r="CXC13" s="911"/>
      <c r="CXD13" s="911"/>
      <c r="CXE13" s="911"/>
      <c r="CXF13" s="911"/>
      <c r="CXG13" s="911"/>
      <c r="CXH13" s="911"/>
      <c r="CXI13" s="911"/>
      <c r="CXJ13" s="911"/>
      <c r="CXK13" s="911"/>
      <c r="CXL13" s="911"/>
      <c r="CXM13" s="911"/>
      <c r="CXN13" s="911"/>
      <c r="CXO13" s="911"/>
      <c r="CXP13" s="911"/>
      <c r="CXQ13" s="911"/>
      <c r="CXR13" s="911"/>
      <c r="CXS13" s="911"/>
      <c r="CXT13" s="911"/>
      <c r="CXU13" s="911"/>
      <c r="CXV13" s="911"/>
      <c r="CXW13" s="911"/>
      <c r="CXX13" s="911"/>
      <c r="CXY13" s="911"/>
      <c r="CXZ13" s="911"/>
      <c r="CYA13" s="911"/>
      <c r="CYB13" s="911"/>
      <c r="CYC13" s="911"/>
      <c r="CYD13" s="911"/>
      <c r="CYE13" s="911"/>
      <c r="CYF13" s="911"/>
      <c r="CYG13" s="911"/>
      <c r="CYH13" s="911"/>
      <c r="CYI13" s="911"/>
      <c r="CYJ13" s="911"/>
      <c r="CYK13" s="911"/>
      <c r="CYL13" s="911"/>
      <c r="CYM13" s="911"/>
      <c r="CYN13" s="911"/>
      <c r="CYO13" s="911"/>
      <c r="CYP13" s="911"/>
      <c r="CYQ13" s="911"/>
      <c r="CYR13" s="911"/>
      <c r="CYS13" s="911"/>
      <c r="CYT13" s="911"/>
      <c r="CYU13" s="911"/>
      <c r="CYV13" s="911"/>
      <c r="CYW13" s="911"/>
      <c r="CYX13" s="911"/>
      <c r="CYY13" s="911"/>
      <c r="CYZ13" s="911"/>
      <c r="CZA13" s="911"/>
      <c r="CZB13" s="911"/>
      <c r="CZC13" s="911"/>
      <c r="CZD13" s="911"/>
      <c r="CZE13" s="911"/>
      <c r="CZF13" s="911"/>
      <c r="CZG13" s="911"/>
      <c r="CZH13" s="911"/>
      <c r="CZI13" s="911"/>
      <c r="CZJ13" s="911"/>
      <c r="CZK13" s="911"/>
      <c r="CZL13" s="911"/>
      <c r="CZM13" s="911"/>
      <c r="CZN13" s="911"/>
      <c r="CZO13" s="911"/>
      <c r="CZP13" s="911"/>
      <c r="CZQ13" s="911"/>
      <c r="CZR13" s="911"/>
      <c r="CZS13" s="911"/>
      <c r="CZT13" s="911"/>
      <c r="CZU13" s="911"/>
      <c r="CZV13" s="911"/>
      <c r="CZW13" s="911"/>
      <c r="CZX13" s="911"/>
      <c r="CZY13" s="911"/>
      <c r="CZZ13" s="911"/>
      <c r="DAA13" s="911"/>
      <c r="DAB13" s="911"/>
      <c r="DAC13" s="911"/>
      <c r="DAD13" s="911"/>
      <c r="DAE13" s="911"/>
      <c r="DAF13" s="911"/>
      <c r="DAG13" s="911"/>
      <c r="DAH13" s="911"/>
      <c r="DAI13" s="911"/>
      <c r="DAJ13" s="911"/>
      <c r="DAK13" s="911"/>
      <c r="DAL13" s="911"/>
      <c r="DAM13" s="911"/>
      <c r="DAN13" s="911"/>
      <c r="DAO13" s="911"/>
      <c r="DAP13" s="911"/>
      <c r="DAQ13" s="911"/>
      <c r="DAR13" s="911"/>
      <c r="DAS13" s="911"/>
      <c r="DAT13" s="911"/>
      <c r="DAU13" s="911"/>
      <c r="DAV13" s="911"/>
      <c r="DAW13" s="911"/>
      <c r="DAX13" s="911"/>
      <c r="DAY13" s="911"/>
      <c r="DAZ13" s="911"/>
      <c r="DBA13" s="911"/>
      <c r="DBB13" s="911"/>
      <c r="DBC13" s="911"/>
      <c r="DBD13" s="911"/>
      <c r="DBE13" s="911"/>
      <c r="DBF13" s="911"/>
      <c r="DBG13" s="911"/>
      <c r="DBH13" s="911"/>
      <c r="DBI13" s="911"/>
      <c r="DBJ13" s="911"/>
      <c r="DBK13" s="911"/>
      <c r="DBL13" s="911"/>
      <c r="DBM13" s="911"/>
      <c r="DBN13" s="911"/>
      <c r="DBO13" s="911"/>
      <c r="DBP13" s="911"/>
      <c r="DBQ13" s="911"/>
      <c r="DBR13" s="911"/>
      <c r="DBS13" s="911"/>
      <c r="DBT13" s="911"/>
      <c r="DBU13" s="911"/>
      <c r="DBV13" s="911"/>
      <c r="DBW13" s="911"/>
      <c r="DBX13" s="911"/>
      <c r="DBY13" s="911"/>
      <c r="DBZ13" s="911"/>
      <c r="DCA13" s="911"/>
      <c r="DCB13" s="911"/>
      <c r="DCC13" s="911"/>
      <c r="DCD13" s="911"/>
      <c r="DCE13" s="911"/>
      <c r="DCF13" s="911"/>
      <c r="DCG13" s="911"/>
      <c r="DCH13" s="911"/>
      <c r="DCI13" s="911"/>
      <c r="DCJ13" s="911"/>
      <c r="DCK13" s="911"/>
      <c r="DCL13" s="911"/>
      <c r="DCM13" s="911"/>
      <c r="DCN13" s="911"/>
      <c r="DCO13" s="911"/>
      <c r="DCP13" s="911"/>
      <c r="DCQ13" s="911"/>
      <c r="DCR13" s="911"/>
      <c r="DCS13" s="911"/>
      <c r="DCT13" s="911"/>
      <c r="DCU13" s="911"/>
      <c r="DCV13" s="911"/>
      <c r="DCW13" s="911"/>
      <c r="DCX13" s="911"/>
      <c r="DCY13" s="911"/>
      <c r="DCZ13" s="911"/>
      <c r="DDA13" s="911"/>
      <c r="DDB13" s="911"/>
      <c r="DDC13" s="911"/>
      <c r="DDD13" s="911"/>
      <c r="DDE13" s="911"/>
      <c r="DDF13" s="911"/>
      <c r="DDG13" s="911"/>
      <c r="DDH13" s="911"/>
      <c r="DDI13" s="911"/>
      <c r="DDJ13" s="911"/>
      <c r="DDK13" s="911"/>
      <c r="DDL13" s="911"/>
      <c r="DDM13" s="911"/>
      <c r="DDN13" s="911"/>
      <c r="DDO13" s="911"/>
      <c r="DDP13" s="911"/>
      <c r="DDQ13" s="911"/>
      <c r="DDR13" s="911"/>
      <c r="DDS13" s="911"/>
      <c r="DDT13" s="911"/>
      <c r="DDU13" s="911"/>
      <c r="DDV13" s="911"/>
      <c r="DDW13" s="911"/>
      <c r="DDX13" s="911"/>
      <c r="DDY13" s="911"/>
      <c r="DDZ13" s="911"/>
      <c r="DEA13" s="911"/>
      <c r="DEB13" s="911"/>
      <c r="DEC13" s="911"/>
      <c r="DED13" s="911"/>
      <c r="DEE13" s="911"/>
      <c r="DEF13" s="911"/>
      <c r="DEG13" s="911"/>
      <c r="DEH13" s="911"/>
      <c r="DEI13" s="911"/>
      <c r="DEJ13" s="911"/>
      <c r="DEK13" s="911"/>
      <c r="DEL13" s="911"/>
      <c r="DEM13" s="911"/>
      <c r="DEN13" s="911"/>
      <c r="DEO13" s="911"/>
      <c r="DEP13" s="911"/>
      <c r="DEQ13" s="911"/>
      <c r="DER13" s="911"/>
      <c r="DES13" s="911"/>
      <c r="DET13" s="911"/>
      <c r="DEU13" s="911"/>
      <c r="DEV13" s="911"/>
      <c r="DEW13" s="911"/>
      <c r="DEX13" s="911"/>
      <c r="DEY13" s="911"/>
      <c r="DEZ13" s="911"/>
      <c r="DFA13" s="911"/>
      <c r="DFB13" s="911"/>
      <c r="DFC13" s="911"/>
      <c r="DFD13" s="911"/>
      <c r="DFE13" s="911"/>
      <c r="DFF13" s="911"/>
      <c r="DFG13" s="911"/>
      <c r="DFH13" s="911"/>
      <c r="DFI13" s="911"/>
      <c r="DFJ13" s="911"/>
      <c r="DFK13" s="911"/>
      <c r="DFL13" s="911"/>
      <c r="DFM13" s="911"/>
      <c r="DFN13" s="911"/>
      <c r="DFO13" s="911"/>
      <c r="DFP13" s="911"/>
      <c r="DFQ13" s="911"/>
      <c r="DFR13" s="911"/>
      <c r="DFS13" s="911"/>
      <c r="DFT13" s="911"/>
      <c r="DFU13" s="911"/>
      <c r="DFV13" s="911"/>
      <c r="DFW13" s="911"/>
      <c r="DFX13" s="911"/>
      <c r="DFY13" s="911"/>
      <c r="DFZ13" s="911"/>
      <c r="DGA13" s="911"/>
      <c r="DGB13" s="911"/>
      <c r="DGC13" s="911"/>
      <c r="DGD13" s="911"/>
      <c r="DGE13" s="911"/>
      <c r="DGF13" s="911"/>
      <c r="DGG13" s="911"/>
      <c r="DGH13" s="911"/>
      <c r="DGI13" s="911"/>
      <c r="DGJ13" s="911"/>
      <c r="DGK13" s="911"/>
      <c r="DGL13" s="911"/>
      <c r="DGM13" s="911"/>
      <c r="DGN13" s="911"/>
      <c r="DGO13" s="911"/>
      <c r="DGP13" s="911"/>
      <c r="DGQ13" s="911"/>
      <c r="DGR13" s="911"/>
      <c r="DGS13" s="911"/>
      <c r="DGT13" s="911"/>
      <c r="DGU13" s="911"/>
      <c r="DGV13" s="911"/>
      <c r="DGW13" s="911"/>
      <c r="DGX13" s="911"/>
      <c r="DGY13" s="911"/>
      <c r="DGZ13" s="911"/>
      <c r="DHA13" s="911"/>
      <c r="DHB13" s="911"/>
      <c r="DHC13" s="911"/>
      <c r="DHD13" s="911"/>
      <c r="DHE13" s="911"/>
      <c r="DHF13" s="911"/>
      <c r="DHG13" s="911"/>
      <c r="DHH13" s="911"/>
      <c r="DHI13" s="911"/>
      <c r="DHJ13" s="911"/>
      <c r="DHK13" s="911"/>
      <c r="DHL13" s="911"/>
      <c r="DHM13" s="911"/>
      <c r="DHN13" s="911"/>
      <c r="DHO13" s="911"/>
      <c r="DHP13" s="911"/>
      <c r="DHQ13" s="911"/>
      <c r="DHR13" s="911"/>
      <c r="DHS13" s="911"/>
      <c r="DHT13" s="911"/>
      <c r="DHU13" s="911"/>
      <c r="DHV13" s="911"/>
      <c r="DHW13" s="911"/>
      <c r="DHX13" s="911"/>
      <c r="DHY13" s="911"/>
      <c r="DHZ13" s="911"/>
      <c r="DIA13" s="911"/>
      <c r="DIB13" s="911"/>
      <c r="DIC13" s="911"/>
      <c r="DID13" s="911"/>
      <c r="DIE13" s="911"/>
      <c r="DIF13" s="911"/>
      <c r="DIG13" s="911"/>
      <c r="DIH13" s="911"/>
      <c r="DII13" s="911"/>
      <c r="DIJ13" s="911"/>
      <c r="DIK13" s="911"/>
      <c r="DIL13" s="911"/>
      <c r="DIM13" s="911"/>
      <c r="DIN13" s="911"/>
      <c r="DIO13" s="911"/>
      <c r="DIP13" s="911"/>
      <c r="DIQ13" s="911"/>
      <c r="DIR13" s="911"/>
      <c r="DIS13" s="911"/>
      <c r="DIT13" s="911"/>
      <c r="DIU13" s="911"/>
      <c r="DIV13" s="911"/>
      <c r="DIW13" s="911"/>
      <c r="DIX13" s="911"/>
      <c r="DIY13" s="911"/>
      <c r="DIZ13" s="911"/>
      <c r="DJA13" s="911"/>
      <c r="DJB13" s="911"/>
      <c r="DJC13" s="911"/>
      <c r="DJD13" s="911"/>
      <c r="DJE13" s="911"/>
      <c r="DJF13" s="911"/>
      <c r="DJG13" s="911"/>
      <c r="DJH13" s="911"/>
      <c r="DJI13" s="911"/>
      <c r="DJJ13" s="911"/>
      <c r="DJK13" s="911"/>
      <c r="DJL13" s="911"/>
      <c r="DJM13" s="911"/>
      <c r="DJN13" s="911"/>
      <c r="DJO13" s="911"/>
      <c r="DJP13" s="911"/>
      <c r="DJQ13" s="911"/>
      <c r="DJR13" s="911"/>
      <c r="DJS13" s="911"/>
      <c r="DJT13" s="911"/>
      <c r="DJU13" s="911"/>
      <c r="DJV13" s="911"/>
      <c r="DJW13" s="911"/>
      <c r="DJX13" s="911"/>
      <c r="DJY13" s="911"/>
      <c r="DJZ13" s="911"/>
      <c r="DKA13" s="911"/>
      <c r="DKB13" s="911"/>
      <c r="DKC13" s="911"/>
      <c r="DKD13" s="911"/>
      <c r="DKE13" s="911"/>
      <c r="DKF13" s="911"/>
      <c r="DKG13" s="911"/>
      <c r="DKH13" s="911"/>
      <c r="DKI13" s="911"/>
      <c r="DKJ13" s="911"/>
      <c r="DKK13" s="911"/>
      <c r="DKL13" s="911"/>
      <c r="DKM13" s="911"/>
      <c r="DKN13" s="911"/>
      <c r="DKO13" s="911"/>
      <c r="DKP13" s="911"/>
      <c r="DKQ13" s="911"/>
      <c r="DKR13" s="911"/>
      <c r="DKS13" s="911"/>
      <c r="DKT13" s="911"/>
      <c r="DKU13" s="911"/>
      <c r="DKV13" s="911"/>
      <c r="DKW13" s="911"/>
      <c r="DKX13" s="911"/>
      <c r="DKY13" s="911"/>
      <c r="DKZ13" s="911"/>
      <c r="DLA13" s="911"/>
      <c r="DLB13" s="911"/>
      <c r="DLC13" s="911"/>
      <c r="DLD13" s="911"/>
      <c r="DLE13" s="911"/>
      <c r="DLF13" s="911"/>
      <c r="DLG13" s="911"/>
      <c r="DLH13" s="911"/>
      <c r="DLI13" s="911"/>
      <c r="DLJ13" s="911"/>
      <c r="DLK13" s="911"/>
      <c r="DLL13" s="911"/>
      <c r="DLM13" s="911"/>
      <c r="DLN13" s="911"/>
      <c r="DLO13" s="911"/>
      <c r="DLP13" s="911"/>
      <c r="DLQ13" s="911"/>
      <c r="DLR13" s="911"/>
      <c r="DLS13" s="911"/>
      <c r="DLT13" s="911"/>
      <c r="DLU13" s="911"/>
      <c r="DLV13" s="911"/>
      <c r="DLW13" s="911"/>
      <c r="DLX13" s="911"/>
      <c r="DLY13" s="911"/>
      <c r="DLZ13" s="911"/>
      <c r="DMA13" s="911"/>
      <c r="DMB13" s="911"/>
      <c r="DMC13" s="911"/>
      <c r="DMD13" s="911"/>
      <c r="DME13" s="911"/>
      <c r="DMF13" s="911"/>
      <c r="DMG13" s="911"/>
      <c r="DMH13" s="911"/>
      <c r="DMI13" s="911"/>
      <c r="DMJ13" s="911"/>
      <c r="DMK13" s="911"/>
      <c r="DML13" s="911"/>
      <c r="DMM13" s="911"/>
      <c r="DMN13" s="911"/>
      <c r="DMO13" s="911"/>
      <c r="DMP13" s="911"/>
      <c r="DMQ13" s="911"/>
      <c r="DMR13" s="911"/>
      <c r="DMS13" s="911"/>
      <c r="DMT13" s="911"/>
      <c r="DMU13" s="911"/>
      <c r="DMV13" s="911"/>
      <c r="DMW13" s="911"/>
      <c r="DMX13" s="911"/>
      <c r="DMY13" s="911"/>
      <c r="DMZ13" s="911"/>
      <c r="DNA13" s="911"/>
      <c r="DNB13" s="911"/>
      <c r="DNC13" s="911"/>
      <c r="DND13" s="911"/>
      <c r="DNE13" s="911"/>
      <c r="DNF13" s="911"/>
      <c r="DNG13" s="911"/>
      <c r="DNH13" s="911"/>
      <c r="DNI13" s="911"/>
      <c r="DNJ13" s="911"/>
      <c r="DNK13" s="911"/>
      <c r="DNL13" s="911"/>
      <c r="DNM13" s="911"/>
      <c r="DNN13" s="911"/>
      <c r="DNO13" s="911"/>
      <c r="DNP13" s="911"/>
      <c r="DNQ13" s="911"/>
      <c r="DNR13" s="911"/>
      <c r="DNS13" s="911"/>
      <c r="DNT13" s="911"/>
      <c r="DNU13" s="911"/>
      <c r="DNV13" s="911"/>
      <c r="DNW13" s="911"/>
      <c r="DNX13" s="911"/>
      <c r="DNY13" s="911"/>
      <c r="DNZ13" s="911"/>
      <c r="DOA13" s="911"/>
      <c r="DOB13" s="911"/>
      <c r="DOC13" s="911"/>
      <c r="DOD13" s="911"/>
      <c r="DOE13" s="911"/>
      <c r="DOF13" s="911"/>
      <c r="DOG13" s="911"/>
      <c r="DOH13" s="911"/>
      <c r="DOI13" s="911"/>
      <c r="DOJ13" s="911"/>
      <c r="DOK13" s="911"/>
      <c r="DOL13" s="911"/>
      <c r="DOM13" s="911"/>
      <c r="DON13" s="911"/>
      <c r="DOO13" s="911"/>
      <c r="DOP13" s="911"/>
      <c r="DOQ13" s="911"/>
      <c r="DOR13" s="911"/>
      <c r="DOS13" s="911"/>
      <c r="DOT13" s="911"/>
      <c r="DOU13" s="911"/>
      <c r="DOV13" s="911"/>
      <c r="DOW13" s="911"/>
      <c r="DOX13" s="911"/>
      <c r="DOY13" s="911"/>
      <c r="DOZ13" s="911"/>
      <c r="DPA13" s="911"/>
      <c r="DPB13" s="911"/>
      <c r="DPC13" s="911"/>
      <c r="DPD13" s="911"/>
      <c r="DPE13" s="911"/>
      <c r="DPF13" s="911"/>
      <c r="DPG13" s="911"/>
      <c r="DPH13" s="911"/>
      <c r="DPI13" s="911"/>
      <c r="DPJ13" s="911"/>
      <c r="DPK13" s="911"/>
      <c r="DPL13" s="911"/>
      <c r="DPM13" s="911"/>
      <c r="DPN13" s="911"/>
      <c r="DPO13" s="911"/>
      <c r="DPP13" s="911"/>
      <c r="DPQ13" s="911"/>
      <c r="DPR13" s="911"/>
      <c r="DPS13" s="911"/>
      <c r="DPT13" s="911"/>
      <c r="DPU13" s="911"/>
      <c r="DPV13" s="911"/>
      <c r="DPW13" s="911"/>
      <c r="DPX13" s="911"/>
      <c r="DPY13" s="911"/>
      <c r="DPZ13" s="911"/>
      <c r="DQA13" s="911"/>
      <c r="DQB13" s="911"/>
      <c r="DQC13" s="911"/>
      <c r="DQD13" s="911"/>
      <c r="DQE13" s="911"/>
      <c r="DQF13" s="911"/>
      <c r="DQG13" s="911"/>
      <c r="DQH13" s="911"/>
      <c r="DQI13" s="911"/>
      <c r="DQJ13" s="911"/>
      <c r="DQK13" s="911"/>
      <c r="DQL13" s="911"/>
      <c r="DQM13" s="911"/>
      <c r="DQN13" s="911"/>
      <c r="DQO13" s="911"/>
      <c r="DQP13" s="911"/>
      <c r="DQQ13" s="911"/>
      <c r="DQR13" s="911"/>
      <c r="DQS13" s="911"/>
      <c r="DQT13" s="911"/>
      <c r="DQU13" s="911"/>
      <c r="DQV13" s="911"/>
      <c r="DQW13" s="911"/>
      <c r="DQX13" s="911"/>
      <c r="DQY13" s="911"/>
      <c r="DQZ13" s="911"/>
      <c r="DRA13" s="911"/>
      <c r="DRB13" s="911"/>
      <c r="DRC13" s="911"/>
      <c r="DRD13" s="911"/>
      <c r="DRE13" s="911"/>
      <c r="DRF13" s="911"/>
      <c r="DRG13" s="911"/>
      <c r="DRH13" s="911"/>
      <c r="DRI13" s="911"/>
      <c r="DRJ13" s="911"/>
      <c r="DRK13" s="911"/>
      <c r="DRL13" s="911"/>
      <c r="DRM13" s="911"/>
      <c r="DRN13" s="911"/>
      <c r="DRO13" s="911"/>
      <c r="DRP13" s="911"/>
      <c r="DRQ13" s="911"/>
      <c r="DRR13" s="911"/>
      <c r="DRS13" s="911"/>
      <c r="DRT13" s="911"/>
      <c r="DRU13" s="911"/>
      <c r="DRV13" s="911"/>
      <c r="DRW13" s="911"/>
      <c r="DRX13" s="911"/>
      <c r="DRY13" s="911"/>
      <c r="DRZ13" s="911"/>
      <c r="DSA13" s="911"/>
      <c r="DSB13" s="911"/>
      <c r="DSC13" s="911"/>
      <c r="DSD13" s="911"/>
      <c r="DSE13" s="911"/>
      <c r="DSF13" s="911"/>
      <c r="DSG13" s="911"/>
      <c r="DSH13" s="911"/>
      <c r="DSI13" s="911"/>
      <c r="DSJ13" s="911"/>
      <c r="DSK13" s="911"/>
      <c r="DSL13" s="911"/>
      <c r="DSM13" s="911"/>
      <c r="DSN13" s="911"/>
      <c r="DSO13" s="911"/>
      <c r="DSP13" s="911"/>
      <c r="DSQ13" s="911"/>
      <c r="DSR13" s="911"/>
      <c r="DSS13" s="911"/>
      <c r="DST13" s="911"/>
      <c r="DSU13" s="911"/>
      <c r="DSV13" s="911"/>
      <c r="DSW13" s="911"/>
      <c r="DSX13" s="911"/>
      <c r="DSY13" s="911"/>
      <c r="DSZ13" s="911"/>
      <c r="DTA13" s="911"/>
      <c r="DTB13" s="911"/>
      <c r="DTC13" s="911"/>
      <c r="DTD13" s="911"/>
      <c r="DTE13" s="911"/>
      <c r="DTF13" s="911"/>
      <c r="DTG13" s="911"/>
      <c r="DTH13" s="911"/>
      <c r="DTI13" s="911"/>
      <c r="DTJ13" s="911"/>
      <c r="DTK13" s="911"/>
      <c r="DTL13" s="911"/>
      <c r="DTM13" s="911"/>
      <c r="DTN13" s="911"/>
      <c r="DTO13" s="911"/>
      <c r="DTP13" s="911"/>
      <c r="DTQ13" s="911"/>
      <c r="DTR13" s="911"/>
      <c r="DTS13" s="911"/>
      <c r="DTT13" s="911"/>
      <c r="DTU13" s="911"/>
      <c r="DTV13" s="911"/>
      <c r="DTW13" s="911"/>
      <c r="DTX13" s="911"/>
      <c r="DTY13" s="911"/>
      <c r="DTZ13" s="911"/>
      <c r="DUA13" s="911"/>
      <c r="DUB13" s="911"/>
      <c r="DUC13" s="911"/>
      <c r="DUD13" s="911"/>
      <c r="DUE13" s="911"/>
      <c r="DUF13" s="911"/>
      <c r="DUG13" s="911"/>
      <c r="DUH13" s="911"/>
      <c r="DUI13" s="911"/>
      <c r="DUJ13" s="911"/>
      <c r="DUK13" s="911"/>
      <c r="DUL13" s="911"/>
      <c r="DUM13" s="911"/>
      <c r="DUN13" s="911"/>
      <c r="DUO13" s="911"/>
      <c r="DUP13" s="911"/>
      <c r="DUQ13" s="911"/>
      <c r="DUR13" s="911"/>
      <c r="DUS13" s="911"/>
      <c r="DUT13" s="911"/>
      <c r="DUU13" s="911"/>
      <c r="DUV13" s="911"/>
      <c r="DUW13" s="911"/>
      <c r="DUX13" s="911"/>
      <c r="DUY13" s="911"/>
      <c r="DUZ13" s="911"/>
      <c r="DVA13" s="911"/>
      <c r="DVB13" s="911"/>
      <c r="DVC13" s="911"/>
      <c r="DVD13" s="911"/>
      <c r="DVE13" s="911"/>
      <c r="DVF13" s="911"/>
      <c r="DVG13" s="911"/>
      <c r="DVH13" s="911"/>
      <c r="DVI13" s="911"/>
      <c r="DVJ13" s="911"/>
      <c r="DVK13" s="911"/>
      <c r="DVL13" s="911"/>
      <c r="DVM13" s="911"/>
      <c r="DVN13" s="911"/>
      <c r="DVO13" s="911"/>
      <c r="DVP13" s="911"/>
      <c r="DVQ13" s="911"/>
      <c r="DVR13" s="911"/>
      <c r="DVS13" s="911"/>
      <c r="DVT13" s="911"/>
      <c r="DVU13" s="911"/>
      <c r="DVV13" s="911"/>
      <c r="DVW13" s="911"/>
      <c r="DVX13" s="911"/>
      <c r="DVY13" s="911"/>
      <c r="DVZ13" s="911"/>
      <c r="DWA13" s="911"/>
      <c r="DWB13" s="911"/>
      <c r="DWC13" s="911"/>
      <c r="DWD13" s="911"/>
      <c r="DWE13" s="911"/>
      <c r="DWF13" s="911"/>
      <c r="DWG13" s="911"/>
      <c r="DWH13" s="911"/>
      <c r="DWI13" s="911"/>
      <c r="DWJ13" s="911"/>
      <c r="DWK13" s="911"/>
      <c r="DWL13" s="911"/>
      <c r="DWM13" s="911"/>
      <c r="DWN13" s="911"/>
      <c r="DWO13" s="911"/>
      <c r="DWP13" s="911"/>
      <c r="DWQ13" s="911"/>
      <c r="DWR13" s="911"/>
      <c r="DWS13" s="911"/>
      <c r="DWT13" s="911"/>
      <c r="DWU13" s="911"/>
      <c r="DWV13" s="911"/>
      <c r="DWW13" s="911"/>
      <c r="DWX13" s="911"/>
      <c r="DWY13" s="911"/>
      <c r="DWZ13" s="911"/>
      <c r="DXA13" s="911"/>
      <c r="DXB13" s="911"/>
      <c r="DXC13" s="911"/>
      <c r="DXD13" s="911"/>
      <c r="DXE13" s="911"/>
      <c r="DXF13" s="911"/>
      <c r="DXG13" s="911"/>
      <c r="DXH13" s="911"/>
      <c r="DXI13" s="911"/>
      <c r="DXJ13" s="911"/>
      <c r="DXK13" s="911"/>
      <c r="DXL13" s="911"/>
      <c r="DXM13" s="911"/>
      <c r="DXN13" s="911"/>
      <c r="DXO13" s="911"/>
      <c r="DXP13" s="911"/>
      <c r="DXQ13" s="911"/>
      <c r="DXR13" s="911"/>
      <c r="DXS13" s="911"/>
      <c r="DXT13" s="911"/>
      <c r="DXU13" s="911"/>
      <c r="DXV13" s="911"/>
      <c r="DXW13" s="911"/>
      <c r="DXX13" s="911"/>
      <c r="DXY13" s="911"/>
      <c r="DXZ13" s="911"/>
      <c r="DYA13" s="911"/>
      <c r="DYB13" s="911"/>
      <c r="DYC13" s="911"/>
      <c r="DYD13" s="911"/>
      <c r="DYE13" s="911"/>
      <c r="DYF13" s="911"/>
      <c r="DYG13" s="911"/>
      <c r="DYH13" s="911"/>
      <c r="DYI13" s="911"/>
      <c r="DYJ13" s="911"/>
      <c r="DYK13" s="911"/>
      <c r="DYL13" s="911"/>
      <c r="DYM13" s="911"/>
      <c r="DYN13" s="911"/>
      <c r="DYO13" s="911"/>
      <c r="DYP13" s="911"/>
      <c r="DYQ13" s="911"/>
      <c r="DYR13" s="911"/>
      <c r="DYS13" s="911"/>
      <c r="DYT13" s="911"/>
      <c r="DYU13" s="911"/>
      <c r="DYV13" s="911"/>
      <c r="DYW13" s="911"/>
      <c r="DYX13" s="911"/>
      <c r="DYY13" s="911"/>
      <c r="DYZ13" s="911"/>
      <c r="DZA13" s="911"/>
      <c r="DZB13" s="911"/>
      <c r="DZC13" s="911"/>
      <c r="DZD13" s="911"/>
      <c r="DZE13" s="911"/>
      <c r="DZF13" s="911"/>
      <c r="DZG13" s="911"/>
      <c r="DZH13" s="911"/>
      <c r="DZI13" s="911"/>
      <c r="DZJ13" s="911"/>
      <c r="DZK13" s="911"/>
      <c r="DZL13" s="911"/>
      <c r="DZM13" s="911"/>
      <c r="DZN13" s="911"/>
      <c r="DZO13" s="911"/>
      <c r="DZP13" s="911"/>
      <c r="DZQ13" s="911"/>
      <c r="DZR13" s="911"/>
      <c r="DZS13" s="911"/>
      <c r="DZT13" s="911"/>
      <c r="DZU13" s="911"/>
      <c r="DZV13" s="911"/>
      <c r="DZW13" s="911"/>
      <c r="DZX13" s="911"/>
      <c r="DZY13" s="911"/>
      <c r="DZZ13" s="911"/>
      <c r="EAA13" s="911"/>
      <c r="EAB13" s="911"/>
      <c r="EAC13" s="911"/>
      <c r="EAD13" s="911"/>
      <c r="EAE13" s="911"/>
      <c r="EAF13" s="911"/>
      <c r="EAG13" s="911"/>
      <c r="EAH13" s="911"/>
      <c r="EAI13" s="911"/>
      <c r="EAJ13" s="911"/>
      <c r="EAK13" s="911"/>
      <c r="EAL13" s="911"/>
      <c r="EAM13" s="911"/>
      <c r="EAN13" s="911"/>
      <c r="EAO13" s="911"/>
      <c r="EAP13" s="911"/>
      <c r="EAQ13" s="911"/>
      <c r="EAR13" s="911"/>
      <c r="EAS13" s="911"/>
      <c r="EAT13" s="911"/>
      <c r="EAU13" s="911"/>
      <c r="EAV13" s="911"/>
      <c r="EAW13" s="911"/>
      <c r="EAX13" s="911"/>
      <c r="EAY13" s="911"/>
      <c r="EAZ13" s="911"/>
      <c r="EBA13" s="911"/>
      <c r="EBB13" s="911"/>
      <c r="EBC13" s="911"/>
      <c r="EBD13" s="911"/>
      <c r="EBE13" s="911"/>
      <c r="EBF13" s="911"/>
      <c r="EBG13" s="911"/>
      <c r="EBH13" s="911"/>
      <c r="EBI13" s="911"/>
      <c r="EBJ13" s="911"/>
      <c r="EBK13" s="911"/>
      <c r="EBL13" s="911"/>
      <c r="EBM13" s="911"/>
      <c r="EBN13" s="911"/>
      <c r="EBO13" s="911"/>
      <c r="EBP13" s="911"/>
      <c r="EBQ13" s="911"/>
      <c r="EBR13" s="911"/>
      <c r="EBS13" s="911"/>
      <c r="EBT13" s="911"/>
      <c r="EBU13" s="911"/>
      <c r="EBV13" s="911"/>
      <c r="EBW13" s="911"/>
      <c r="EBX13" s="911"/>
      <c r="EBY13" s="911"/>
      <c r="EBZ13" s="911"/>
      <c r="ECA13" s="911"/>
      <c r="ECB13" s="911"/>
      <c r="ECC13" s="911"/>
      <c r="ECD13" s="911"/>
      <c r="ECE13" s="911"/>
      <c r="ECF13" s="911"/>
      <c r="ECG13" s="911"/>
      <c r="ECH13" s="911"/>
      <c r="ECI13" s="911"/>
      <c r="ECJ13" s="911"/>
      <c r="ECK13" s="911"/>
      <c r="ECL13" s="911"/>
      <c r="ECM13" s="911"/>
      <c r="ECN13" s="911"/>
      <c r="ECO13" s="911"/>
      <c r="ECP13" s="911"/>
      <c r="ECQ13" s="911"/>
      <c r="ECR13" s="911"/>
      <c r="ECS13" s="911"/>
      <c r="ECT13" s="911"/>
      <c r="ECU13" s="911"/>
      <c r="ECV13" s="911"/>
      <c r="ECW13" s="911"/>
      <c r="ECX13" s="911"/>
      <c r="ECY13" s="911"/>
      <c r="ECZ13" s="911"/>
      <c r="EDA13" s="911"/>
      <c r="EDB13" s="911"/>
      <c r="EDC13" s="911"/>
      <c r="EDD13" s="911"/>
      <c r="EDE13" s="911"/>
      <c r="EDF13" s="911"/>
      <c r="EDG13" s="911"/>
      <c r="EDH13" s="911"/>
      <c r="EDI13" s="911"/>
      <c r="EDJ13" s="911"/>
      <c r="EDK13" s="911"/>
      <c r="EDL13" s="911"/>
      <c r="EDM13" s="911"/>
      <c r="EDN13" s="911"/>
      <c r="EDO13" s="911"/>
      <c r="EDP13" s="911"/>
      <c r="EDQ13" s="911"/>
      <c r="EDR13" s="911"/>
      <c r="EDS13" s="911"/>
      <c r="EDT13" s="911"/>
      <c r="EDU13" s="911"/>
      <c r="EDV13" s="911"/>
      <c r="EDW13" s="911"/>
      <c r="EDX13" s="911"/>
      <c r="EDY13" s="911"/>
      <c r="EDZ13" s="911"/>
      <c r="EEA13" s="911"/>
      <c r="EEB13" s="911"/>
      <c r="EEC13" s="911"/>
      <c r="EED13" s="911"/>
      <c r="EEE13" s="911"/>
      <c r="EEF13" s="911"/>
      <c r="EEG13" s="911"/>
      <c r="EEH13" s="911"/>
      <c r="EEI13" s="911"/>
      <c r="EEJ13" s="911"/>
      <c r="EEK13" s="911"/>
      <c r="EEL13" s="911"/>
      <c r="EEM13" s="911"/>
      <c r="EEN13" s="911"/>
      <c r="EEO13" s="911"/>
      <c r="EEP13" s="911"/>
      <c r="EEQ13" s="911"/>
      <c r="EER13" s="911"/>
      <c r="EES13" s="911"/>
      <c r="EET13" s="911"/>
      <c r="EEU13" s="911"/>
      <c r="EEV13" s="911"/>
      <c r="EEW13" s="911"/>
      <c r="EEX13" s="911"/>
      <c r="EEY13" s="911"/>
      <c r="EEZ13" s="911"/>
      <c r="EFA13" s="911"/>
      <c r="EFB13" s="911"/>
      <c r="EFC13" s="911"/>
      <c r="EFD13" s="911"/>
      <c r="EFE13" s="911"/>
      <c r="EFF13" s="911"/>
      <c r="EFG13" s="911"/>
      <c r="EFH13" s="911"/>
      <c r="EFI13" s="911"/>
      <c r="EFJ13" s="911"/>
      <c r="EFK13" s="911"/>
      <c r="EFL13" s="911"/>
      <c r="EFM13" s="911"/>
      <c r="EFN13" s="911"/>
      <c r="EFO13" s="911"/>
      <c r="EFP13" s="911"/>
      <c r="EFQ13" s="911"/>
      <c r="EFR13" s="911"/>
      <c r="EFS13" s="911"/>
      <c r="EFT13" s="911"/>
      <c r="EFU13" s="911"/>
      <c r="EFV13" s="911"/>
      <c r="EFW13" s="911"/>
      <c r="EFX13" s="911"/>
      <c r="EFY13" s="911"/>
      <c r="EFZ13" s="911"/>
      <c r="EGA13" s="911"/>
      <c r="EGB13" s="911"/>
      <c r="EGC13" s="911"/>
      <c r="EGD13" s="911"/>
      <c r="EGE13" s="911"/>
      <c r="EGF13" s="911"/>
      <c r="EGG13" s="911"/>
      <c r="EGH13" s="911"/>
      <c r="EGI13" s="911"/>
      <c r="EGJ13" s="911"/>
      <c r="EGK13" s="911"/>
      <c r="EGL13" s="911"/>
      <c r="EGM13" s="911"/>
      <c r="EGN13" s="911"/>
      <c r="EGO13" s="911"/>
      <c r="EGP13" s="911"/>
      <c r="EGQ13" s="911"/>
      <c r="EGR13" s="911"/>
      <c r="EGS13" s="911"/>
      <c r="EGT13" s="911"/>
      <c r="EGU13" s="911"/>
      <c r="EGV13" s="911"/>
      <c r="EGW13" s="911"/>
      <c r="EGX13" s="911"/>
      <c r="EGY13" s="911"/>
      <c r="EGZ13" s="911"/>
      <c r="EHA13" s="911"/>
      <c r="EHB13" s="911"/>
      <c r="EHC13" s="911"/>
      <c r="EHD13" s="911"/>
      <c r="EHE13" s="911"/>
      <c r="EHF13" s="911"/>
      <c r="EHG13" s="911"/>
      <c r="EHH13" s="911"/>
      <c r="EHI13" s="911"/>
      <c r="EHJ13" s="911"/>
      <c r="EHK13" s="911"/>
      <c r="EHL13" s="911"/>
      <c r="EHM13" s="911"/>
      <c r="EHN13" s="911"/>
      <c r="EHO13" s="911"/>
      <c r="EHP13" s="911"/>
      <c r="EHQ13" s="911"/>
      <c r="EHR13" s="911"/>
      <c r="EHS13" s="911"/>
      <c r="EHT13" s="911"/>
      <c r="EHU13" s="911"/>
      <c r="EHV13" s="911"/>
      <c r="EHW13" s="911"/>
      <c r="EHX13" s="911"/>
      <c r="EHY13" s="911"/>
      <c r="EHZ13" s="911"/>
      <c r="EIA13" s="911"/>
      <c r="EIB13" s="911"/>
      <c r="EIC13" s="911"/>
      <c r="EID13" s="911"/>
      <c r="EIE13" s="911"/>
      <c r="EIF13" s="911"/>
      <c r="EIG13" s="911"/>
      <c r="EIH13" s="911"/>
      <c r="EII13" s="911"/>
      <c r="EIJ13" s="911"/>
      <c r="EIK13" s="911"/>
      <c r="EIL13" s="911"/>
      <c r="EIM13" s="911"/>
      <c r="EIN13" s="911"/>
      <c r="EIO13" s="911"/>
      <c r="EIP13" s="911"/>
      <c r="EIQ13" s="911"/>
      <c r="EIR13" s="911"/>
      <c r="EIS13" s="911"/>
      <c r="EIT13" s="911"/>
      <c r="EIU13" s="911"/>
      <c r="EIV13" s="911"/>
      <c r="EIW13" s="911"/>
      <c r="EIX13" s="911"/>
      <c r="EIY13" s="911"/>
      <c r="EIZ13" s="911"/>
      <c r="EJA13" s="911"/>
      <c r="EJB13" s="911"/>
      <c r="EJC13" s="911"/>
      <c r="EJD13" s="911"/>
      <c r="EJE13" s="911"/>
      <c r="EJF13" s="911"/>
      <c r="EJG13" s="911"/>
      <c r="EJH13" s="911"/>
      <c r="EJI13" s="911"/>
      <c r="EJJ13" s="911"/>
      <c r="EJK13" s="911"/>
      <c r="EJL13" s="911"/>
      <c r="EJM13" s="911"/>
      <c r="EJN13" s="911"/>
      <c r="EJO13" s="911"/>
      <c r="EJP13" s="911"/>
      <c r="EJQ13" s="911"/>
      <c r="EJR13" s="911"/>
      <c r="EJS13" s="911"/>
      <c r="EJT13" s="911"/>
      <c r="EJU13" s="911"/>
      <c r="EJV13" s="911"/>
      <c r="EJW13" s="911"/>
      <c r="EJX13" s="911"/>
      <c r="EJY13" s="911"/>
      <c r="EJZ13" s="911"/>
      <c r="EKA13" s="911"/>
      <c r="EKB13" s="911"/>
      <c r="EKC13" s="911"/>
      <c r="EKD13" s="911"/>
      <c r="EKE13" s="911"/>
      <c r="EKF13" s="911"/>
      <c r="EKG13" s="911"/>
      <c r="EKH13" s="911"/>
      <c r="EKI13" s="911"/>
      <c r="EKJ13" s="911"/>
      <c r="EKK13" s="911"/>
      <c r="EKL13" s="911"/>
      <c r="EKM13" s="911"/>
      <c r="EKN13" s="911"/>
      <c r="EKO13" s="911"/>
      <c r="EKP13" s="911"/>
      <c r="EKQ13" s="911"/>
      <c r="EKR13" s="911"/>
      <c r="EKS13" s="911"/>
      <c r="EKT13" s="911"/>
      <c r="EKU13" s="911"/>
      <c r="EKV13" s="911"/>
      <c r="EKW13" s="911"/>
      <c r="EKX13" s="911"/>
      <c r="EKY13" s="911"/>
      <c r="EKZ13" s="911"/>
      <c r="ELA13" s="911"/>
      <c r="ELB13" s="911"/>
      <c r="ELC13" s="911"/>
      <c r="ELD13" s="911"/>
      <c r="ELE13" s="911"/>
      <c r="ELF13" s="911"/>
      <c r="ELG13" s="911"/>
      <c r="ELH13" s="911"/>
      <c r="ELI13" s="911"/>
      <c r="ELJ13" s="911"/>
      <c r="ELK13" s="911"/>
      <c r="ELL13" s="911"/>
      <c r="ELM13" s="911"/>
      <c r="ELN13" s="911"/>
      <c r="ELO13" s="911"/>
      <c r="ELP13" s="911"/>
      <c r="ELQ13" s="911"/>
      <c r="ELR13" s="911"/>
      <c r="ELS13" s="911"/>
      <c r="ELT13" s="911"/>
      <c r="ELU13" s="911"/>
      <c r="ELV13" s="911"/>
      <c r="ELW13" s="911"/>
      <c r="ELX13" s="911"/>
      <c r="ELY13" s="911"/>
      <c r="ELZ13" s="911"/>
      <c r="EMA13" s="911"/>
      <c r="EMB13" s="911"/>
      <c r="EMC13" s="911"/>
      <c r="EMD13" s="911"/>
      <c r="EME13" s="911"/>
      <c r="EMF13" s="911"/>
      <c r="EMG13" s="911"/>
      <c r="EMH13" s="911"/>
      <c r="EMI13" s="911"/>
      <c r="EMJ13" s="911"/>
      <c r="EMK13" s="911"/>
      <c r="EML13" s="911"/>
      <c r="EMM13" s="911"/>
      <c r="EMN13" s="911"/>
      <c r="EMO13" s="911"/>
      <c r="EMP13" s="911"/>
      <c r="EMQ13" s="911"/>
      <c r="EMR13" s="911"/>
      <c r="EMS13" s="911"/>
      <c r="EMT13" s="911"/>
      <c r="EMU13" s="911"/>
      <c r="EMV13" s="911"/>
      <c r="EMW13" s="911"/>
      <c r="EMX13" s="911"/>
      <c r="EMY13" s="911"/>
      <c r="EMZ13" s="911"/>
      <c r="ENA13" s="911"/>
      <c r="ENB13" s="911"/>
      <c r="ENC13" s="911"/>
      <c r="END13" s="911"/>
      <c r="ENE13" s="911"/>
      <c r="ENF13" s="911"/>
      <c r="ENG13" s="911"/>
      <c r="ENH13" s="911"/>
      <c r="ENI13" s="911"/>
      <c r="ENJ13" s="911"/>
      <c r="ENK13" s="911"/>
      <c r="ENL13" s="911"/>
      <c r="ENM13" s="911"/>
      <c r="ENN13" s="911"/>
      <c r="ENO13" s="911"/>
      <c r="ENP13" s="911"/>
      <c r="ENQ13" s="911"/>
      <c r="ENR13" s="911"/>
      <c r="ENS13" s="911"/>
      <c r="ENT13" s="911"/>
      <c r="ENU13" s="911"/>
      <c r="ENV13" s="911"/>
      <c r="ENW13" s="911"/>
      <c r="ENX13" s="911"/>
      <c r="ENY13" s="911"/>
      <c r="ENZ13" s="911"/>
      <c r="EOA13" s="911"/>
      <c r="EOB13" s="911"/>
      <c r="EOC13" s="911"/>
      <c r="EOD13" s="911"/>
      <c r="EOE13" s="911"/>
      <c r="EOF13" s="911"/>
      <c r="EOG13" s="911"/>
      <c r="EOH13" s="911"/>
      <c r="EOI13" s="911"/>
      <c r="EOJ13" s="911"/>
      <c r="EOK13" s="911"/>
      <c r="EOL13" s="911"/>
      <c r="EOM13" s="911"/>
      <c r="EON13" s="911"/>
      <c r="EOO13" s="911"/>
      <c r="EOP13" s="911"/>
      <c r="EOQ13" s="911"/>
      <c r="EOR13" s="911"/>
      <c r="EOS13" s="911"/>
      <c r="EOT13" s="911"/>
      <c r="EOU13" s="911"/>
      <c r="EOV13" s="911"/>
      <c r="EOW13" s="911"/>
      <c r="EOX13" s="911"/>
      <c r="EOY13" s="911"/>
      <c r="EOZ13" s="911"/>
      <c r="EPA13" s="911"/>
      <c r="EPB13" s="911"/>
      <c r="EPC13" s="911"/>
      <c r="EPD13" s="911"/>
      <c r="EPE13" s="911"/>
      <c r="EPF13" s="911"/>
      <c r="EPG13" s="911"/>
      <c r="EPH13" s="911"/>
      <c r="EPI13" s="911"/>
      <c r="EPJ13" s="911"/>
      <c r="EPK13" s="911"/>
      <c r="EPL13" s="911"/>
      <c r="EPM13" s="911"/>
      <c r="EPN13" s="911"/>
      <c r="EPO13" s="911"/>
      <c r="EPP13" s="911"/>
      <c r="EPQ13" s="911"/>
      <c r="EPR13" s="911"/>
      <c r="EPS13" s="911"/>
      <c r="EPT13" s="911"/>
      <c r="EPU13" s="911"/>
      <c r="EPV13" s="911"/>
      <c r="EPW13" s="911"/>
      <c r="EPX13" s="911"/>
      <c r="EPY13" s="911"/>
      <c r="EPZ13" s="911"/>
      <c r="EQA13" s="911"/>
      <c r="EQB13" s="911"/>
      <c r="EQC13" s="911"/>
      <c r="EQD13" s="911"/>
      <c r="EQE13" s="911"/>
      <c r="EQF13" s="911"/>
      <c r="EQG13" s="911"/>
      <c r="EQH13" s="911"/>
      <c r="EQI13" s="911"/>
      <c r="EQJ13" s="911"/>
      <c r="EQK13" s="911"/>
      <c r="EQL13" s="911"/>
      <c r="EQM13" s="911"/>
      <c r="EQN13" s="911"/>
      <c r="EQO13" s="911"/>
      <c r="EQP13" s="911"/>
      <c r="EQQ13" s="911"/>
      <c r="EQR13" s="911"/>
      <c r="EQS13" s="911"/>
      <c r="EQT13" s="911"/>
      <c r="EQU13" s="911"/>
      <c r="EQV13" s="911"/>
      <c r="EQW13" s="911"/>
      <c r="EQX13" s="911"/>
      <c r="EQY13" s="911"/>
      <c r="EQZ13" s="911"/>
      <c r="ERA13" s="911"/>
      <c r="ERB13" s="911"/>
      <c r="ERC13" s="911"/>
      <c r="ERD13" s="911"/>
      <c r="ERE13" s="911"/>
      <c r="ERF13" s="911"/>
      <c r="ERG13" s="911"/>
      <c r="ERH13" s="911"/>
      <c r="ERI13" s="911"/>
      <c r="ERJ13" s="911"/>
      <c r="ERK13" s="911"/>
      <c r="ERL13" s="911"/>
      <c r="ERM13" s="911"/>
      <c r="ERN13" s="911"/>
      <c r="ERO13" s="911"/>
      <c r="ERP13" s="911"/>
      <c r="ERQ13" s="911"/>
      <c r="ERR13" s="911"/>
      <c r="ERS13" s="911"/>
      <c r="ERT13" s="911"/>
      <c r="ERU13" s="911"/>
      <c r="ERV13" s="911"/>
      <c r="ERW13" s="911"/>
      <c r="ERX13" s="911"/>
      <c r="ERY13" s="911"/>
      <c r="ERZ13" s="911"/>
      <c r="ESA13" s="911"/>
      <c r="ESB13" s="911"/>
      <c r="ESC13" s="911"/>
      <c r="ESD13" s="911"/>
      <c r="ESE13" s="911"/>
      <c r="ESF13" s="911"/>
      <c r="ESG13" s="911"/>
      <c r="ESH13" s="911"/>
      <c r="ESI13" s="911"/>
      <c r="ESJ13" s="911"/>
      <c r="ESK13" s="911"/>
      <c r="ESL13" s="911"/>
      <c r="ESM13" s="911"/>
      <c r="ESN13" s="911"/>
      <c r="ESO13" s="911"/>
      <c r="ESP13" s="911"/>
      <c r="ESQ13" s="911"/>
      <c r="ESR13" s="911"/>
      <c r="ESS13" s="911"/>
      <c r="EST13" s="911"/>
      <c r="ESU13" s="911"/>
      <c r="ESV13" s="911"/>
      <c r="ESW13" s="911"/>
      <c r="ESX13" s="911"/>
      <c r="ESY13" s="911"/>
      <c r="ESZ13" s="911"/>
      <c r="ETA13" s="911"/>
      <c r="ETB13" s="911"/>
      <c r="ETC13" s="911"/>
      <c r="ETD13" s="911"/>
      <c r="ETE13" s="911"/>
      <c r="ETF13" s="911"/>
      <c r="ETG13" s="911"/>
      <c r="ETH13" s="911"/>
      <c r="ETI13" s="911"/>
      <c r="ETJ13" s="911"/>
      <c r="ETK13" s="911"/>
      <c r="ETL13" s="911"/>
      <c r="ETM13" s="911"/>
      <c r="ETN13" s="911"/>
      <c r="ETO13" s="911"/>
      <c r="ETP13" s="911"/>
      <c r="ETQ13" s="911"/>
      <c r="ETR13" s="911"/>
      <c r="ETS13" s="911"/>
      <c r="ETT13" s="911"/>
      <c r="ETU13" s="911"/>
      <c r="ETV13" s="911"/>
      <c r="ETW13" s="911"/>
      <c r="ETX13" s="911"/>
      <c r="ETY13" s="911"/>
      <c r="ETZ13" s="911"/>
      <c r="EUA13" s="911"/>
      <c r="EUB13" s="911"/>
      <c r="EUC13" s="911"/>
      <c r="EUD13" s="911"/>
      <c r="EUE13" s="911"/>
      <c r="EUF13" s="911"/>
      <c r="EUG13" s="911"/>
      <c r="EUH13" s="911"/>
      <c r="EUI13" s="911"/>
      <c r="EUJ13" s="911"/>
      <c r="EUK13" s="911"/>
      <c r="EUL13" s="911"/>
      <c r="EUM13" s="911"/>
      <c r="EUN13" s="911"/>
      <c r="EUO13" s="911"/>
      <c r="EUP13" s="911"/>
      <c r="EUQ13" s="911"/>
      <c r="EUR13" s="911"/>
      <c r="EUS13" s="911"/>
      <c r="EUT13" s="911"/>
      <c r="EUU13" s="911"/>
      <c r="EUV13" s="911"/>
      <c r="EUW13" s="911"/>
      <c r="EUX13" s="911"/>
      <c r="EUY13" s="911"/>
      <c r="EUZ13" s="911"/>
      <c r="EVA13" s="911"/>
      <c r="EVB13" s="911"/>
      <c r="EVC13" s="911"/>
      <c r="EVD13" s="911"/>
      <c r="EVE13" s="911"/>
      <c r="EVF13" s="911"/>
      <c r="EVG13" s="911"/>
      <c r="EVH13" s="911"/>
      <c r="EVI13" s="911"/>
      <c r="EVJ13" s="911"/>
      <c r="EVK13" s="911"/>
      <c r="EVL13" s="911"/>
      <c r="EVM13" s="911"/>
      <c r="EVN13" s="911"/>
      <c r="EVO13" s="911"/>
      <c r="EVP13" s="911"/>
      <c r="EVQ13" s="911"/>
      <c r="EVR13" s="911"/>
      <c r="EVS13" s="911"/>
      <c r="EVT13" s="911"/>
      <c r="EVU13" s="911"/>
      <c r="EVV13" s="911"/>
      <c r="EVW13" s="911"/>
      <c r="EVX13" s="911"/>
      <c r="EVY13" s="911"/>
      <c r="EVZ13" s="911"/>
      <c r="EWA13" s="911"/>
      <c r="EWB13" s="911"/>
      <c r="EWC13" s="911"/>
      <c r="EWD13" s="911"/>
      <c r="EWE13" s="911"/>
      <c r="EWF13" s="911"/>
      <c r="EWG13" s="911"/>
      <c r="EWH13" s="911"/>
      <c r="EWI13" s="911"/>
      <c r="EWJ13" s="911"/>
      <c r="EWK13" s="911"/>
      <c r="EWL13" s="911"/>
      <c r="EWM13" s="911"/>
      <c r="EWN13" s="911"/>
      <c r="EWO13" s="911"/>
      <c r="EWP13" s="911"/>
      <c r="EWQ13" s="911"/>
      <c r="EWR13" s="911"/>
      <c r="EWS13" s="911"/>
      <c r="EWT13" s="911"/>
      <c r="EWU13" s="911"/>
      <c r="EWV13" s="911"/>
      <c r="EWW13" s="911"/>
      <c r="EWX13" s="911"/>
      <c r="EWY13" s="911"/>
      <c r="EWZ13" s="911"/>
      <c r="EXA13" s="911"/>
      <c r="EXB13" s="911"/>
      <c r="EXC13" s="911"/>
      <c r="EXD13" s="911"/>
      <c r="EXE13" s="911"/>
      <c r="EXF13" s="911"/>
      <c r="EXG13" s="911"/>
      <c r="EXH13" s="911"/>
      <c r="EXI13" s="911"/>
      <c r="EXJ13" s="911"/>
      <c r="EXK13" s="911"/>
      <c r="EXL13" s="911"/>
      <c r="EXM13" s="911"/>
      <c r="EXN13" s="911"/>
      <c r="EXO13" s="911"/>
      <c r="EXP13" s="911"/>
      <c r="EXQ13" s="911"/>
      <c r="EXR13" s="911"/>
      <c r="EXS13" s="911"/>
      <c r="EXT13" s="911"/>
      <c r="EXU13" s="911"/>
      <c r="EXV13" s="911"/>
      <c r="EXW13" s="911"/>
      <c r="EXX13" s="911"/>
      <c r="EXY13" s="911"/>
      <c r="EXZ13" s="911"/>
      <c r="EYA13" s="911"/>
      <c r="EYB13" s="911"/>
      <c r="EYC13" s="911"/>
      <c r="EYD13" s="911"/>
      <c r="EYE13" s="911"/>
      <c r="EYF13" s="911"/>
      <c r="EYG13" s="911"/>
      <c r="EYH13" s="911"/>
      <c r="EYI13" s="911"/>
      <c r="EYJ13" s="911"/>
      <c r="EYK13" s="911"/>
      <c r="EYL13" s="911"/>
      <c r="EYM13" s="911"/>
      <c r="EYN13" s="911"/>
      <c r="EYO13" s="911"/>
      <c r="EYP13" s="911"/>
      <c r="EYQ13" s="911"/>
      <c r="EYR13" s="911"/>
      <c r="EYS13" s="911"/>
      <c r="EYT13" s="911"/>
      <c r="EYU13" s="911"/>
      <c r="EYV13" s="911"/>
      <c r="EYW13" s="911"/>
      <c r="EYX13" s="911"/>
      <c r="EYY13" s="911"/>
      <c r="EYZ13" s="911"/>
      <c r="EZA13" s="911"/>
      <c r="EZB13" s="911"/>
      <c r="EZC13" s="911"/>
      <c r="EZD13" s="911"/>
      <c r="EZE13" s="911"/>
      <c r="EZF13" s="911"/>
      <c r="EZG13" s="911"/>
      <c r="EZH13" s="911"/>
      <c r="EZI13" s="911"/>
      <c r="EZJ13" s="911"/>
      <c r="EZK13" s="911"/>
      <c r="EZL13" s="911"/>
      <c r="EZM13" s="911"/>
      <c r="EZN13" s="911"/>
      <c r="EZO13" s="911"/>
      <c r="EZP13" s="911"/>
      <c r="EZQ13" s="911"/>
      <c r="EZR13" s="911"/>
      <c r="EZS13" s="911"/>
      <c r="EZT13" s="911"/>
      <c r="EZU13" s="911"/>
      <c r="EZV13" s="911"/>
      <c r="EZW13" s="911"/>
      <c r="EZX13" s="911"/>
      <c r="EZY13" s="911"/>
      <c r="EZZ13" s="911"/>
      <c r="FAA13" s="911"/>
      <c r="FAB13" s="911"/>
      <c r="FAC13" s="911"/>
      <c r="FAD13" s="911"/>
      <c r="FAE13" s="911"/>
      <c r="FAF13" s="911"/>
      <c r="FAG13" s="911"/>
      <c r="FAH13" s="911"/>
      <c r="FAI13" s="911"/>
      <c r="FAJ13" s="911"/>
      <c r="FAK13" s="911"/>
      <c r="FAL13" s="911"/>
      <c r="FAM13" s="911"/>
      <c r="FAN13" s="911"/>
      <c r="FAO13" s="911"/>
      <c r="FAP13" s="911"/>
      <c r="FAQ13" s="911"/>
      <c r="FAR13" s="911"/>
      <c r="FAS13" s="911"/>
      <c r="FAT13" s="911"/>
      <c r="FAU13" s="911"/>
      <c r="FAV13" s="911"/>
      <c r="FAW13" s="911"/>
      <c r="FAX13" s="911"/>
      <c r="FAY13" s="911"/>
      <c r="FAZ13" s="911"/>
      <c r="FBA13" s="911"/>
      <c r="FBB13" s="911"/>
      <c r="FBC13" s="911"/>
      <c r="FBD13" s="911"/>
      <c r="FBE13" s="911"/>
      <c r="FBF13" s="911"/>
      <c r="FBG13" s="911"/>
      <c r="FBH13" s="911"/>
      <c r="FBI13" s="911"/>
      <c r="FBJ13" s="911"/>
      <c r="FBK13" s="911"/>
      <c r="FBL13" s="911"/>
      <c r="FBM13" s="911"/>
      <c r="FBN13" s="911"/>
      <c r="FBO13" s="911"/>
      <c r="FBP13" s="911"/>
      <c r="FBQ13" s="911"/>
      <c r="FBR13" s="911"/>
      <c r="FBS13" s="911"/>
      <c r="FBT13" s="911"/>
      <c r="FBU13" s="911"/>
      <c r="FBV13" s="911"/>
      <c r="FBW13" s="911"/>
      <c r="FBX13" s="911"/>
      <c r="FBY13" s="911"/>
      <c r="FBZ13" s="911"/>
      <c r="FCA13" s="911"/>
      <c r="FCB13" s="911"/>
      <c r="FCC13" s="911"/>
      <c r="FCD13" s="911"/>
      <c r="FCE13" s="911"/>
      <c r="FCF13" s="911"/>
      <c r="FCG13" s="911"/>
      <c r="FCH13" s="911"/>
      <c r="FCI13" s="911"/>
      <c r="FCJ13" s="911"/>
      <c r="FCK13" s="911"/>
      <c r="FCL13" s="911"/>
      <c r="FCM13" s="911"/>
      <c r="FCN13" s="911"/>
      <c r="FCO13" s="911"/>
      <c r="FCP13" s="911"/>
      <c r="FCQ13" s="911"/>
      <c r="FCR13" s="911"/>
      <c r="FCS13" s="911"/>
      <c r="FCT13" s="911"/>
      <c r="FCU13" s="911"/>
      <c r="FCV13" s="911"/>
      <c r="FCW13" s="911"/>
      <c r="FCX13" s="911"/>
      <c r="FCY13" s="911"/>
      <c r="FCZ13" s="911"/>
      <c r="FDA13" s="911"/>
      <c r="FDB13" s="911"/>
      <c r="FDC13" s="911"/>
      <c r="FDD13" s="911"/>
      <c r="FDE13" s="911"/>
      <c r="FDF13" s="911"/>
      <c r="FDG13" s="911"/>
      <c r="FDH13" s="911"/>
      <c r="FDI13" s="911"/>
      <c r="FDJ13" s="911"/>
      <c r="FDK13" s="911"/>
      <c r="FDL13" s="911"/>
      <c r="FDM13" s="911"/>
      <c r="FDN13" s="911"/>
      <c r="FDO13" s="911"/>
      <c r="FDP13" s="911"/>
      <c r="FDQ13" s="911"/>
      <c r="FDR13" s="911"/>
      <c r="FDS13" s="911"/>
      <c r="FDT13" s="911"/>
      <c r="FDU13" s="911"/>
      <c r="FDV13" s="911"/>
      <c r="FDW13" s="911"/>
      <c r="FDX13" s="911"/>
      <c r="FDY13" s="911"/>
      <c r="FDZ13" s="911"/>
      <c r="FEA13" s="911"/>
      <c r="FEB13" s="911"/>
      <c r="FEC13" s="911"/>
      <c r="FED13" s="911"/>
      <c r="FEE13" s="911"/>
      <c r="FEF13" s="911"/>
      <c r="FEG13" s="911"/>
      <c r="FEH13" s="911"/>
      <c r="FEI13" s="911"/>
      <c r="FEJ13" s="911"/>
      <c r="FEK13" s="911"/>
      <c r="FEL13" s="911"/>
      <c r="FEM13" s="911"/>
      <c r="FEN13" s="911"/>
      <c r="FEO13" s="911"/>
      <c r="FEP13" s="911"/>
      <c r="FEQ13" s="911"/>
      <c r="FER13" s="911"/>
      <c r="FES13" s="911"/>
      <c r="FET13" s="911"/>
      <c r="FEU13" s="911"/>
      <c r="FEV13" s="911"/>
      <c r="FEW13" s="911"/>
      <c r="FEX13" s="911"/>
      <c r="FEY13" s="911"/>
      <c r="FEZ13" s="911"/>
      <c r="FFA13" s="911"/>
      <c r="FFB13" s="911"/>
      <c r="FFC13" s="911"/>
      <c r="FFD13" s="911"/>
      <c r="FFE13" s="911"/>
      <c r="FFF13" s="911"/>
      <c r="FFG13" s="911"/>
      <c r="FFH13" s="911"/>
      <c r="FFI13" s="911"/>
      <c r="FFJ13" s="911"/>
      <c r="FFK13" s="911"/>
      <c r="FFL13" s="911"/>
      <c r="FFM13" s="911"/>
      <c r="FFN13" s="911"/>
      <c r="FFO13" s="911"/>
      <c r="FFP13" s="911"/>
      <c r="FFQ13" s="911"/>
      <c r="FFR13" s="911"/>
      <c r="FFS13" s="911"/>
      <c r="FFT13" s="911"/>
      <c r="FFU13" s="911"/>
      <c r="FFV13" s="911"/>
      <c r="FFW13" s="911"/>
      <c r="FFX13" s="911"/>
      <c r="FFY13" s="911"/>
      <c r="FFZ13" s="911"/>
      <c r="FGA13" s="911"/>
      <c r="FGB13" s="911"/>
      <c r="FGC13" s="911"/>
      <c r="FGD13" s="911"/>
      <c r="FGE13" s="911"/>
      <c r="FGF13" s="911"/>
      <c r="FGG13" s="911"/>
      <c r="FGH13" s="911"/>
      <c r="FGI13" s="911"/>
      <c r="FGJ13" s="911"/>
      <c r="FGK13" s="911"/>
      <c r="FGL13" s="911"/>
      <c r="FGM13" s="911"/>
      <c r="FGN13" s="911"/>
      <c r="FGO13" s="911"/>
      <c r="FGP13" s="911"/>
      <c r="FGQ13" s="911"/>
      <c r="FGR13" s="911"/>
      <c r="FGS13" s="911"/>
      <c r="FGT13" s="911"/>
      <c r="FGU13" s="911"/>
      <c r="FGV13" s="911"/>
      <c r="FGW13" s="911"/>
      <c r="FGX13" s="911"/>
      <c r="FGY13" s="911"/>
      <c r="FGZ13" s="911"/>
      <c r="FHA13" s="911"/>
      <c r="FHB13" s="911"/>
      <c r="FHC13" s="911"/>
      <c r="FHD13" s="911"/>
      <c r="FHE13" s="911"/>
      <c r="FHF13" s="911"/>
      <c r="FHG13" s="911"/>
      <c r="FHH13" s="911"/>
      <c r="FHI13" s="911"/>
      <c r="FHJ13" s="911"/>
      <c r="FHK13" s="911"/>
      <c r="FHL13" s="911"/>
      <c r="FHM13" s="911"/>
      <c r="FHN13" s="911"/>
      <c r="FHO13" s="911"/>
      <c r="FHP13" s="911"/>
      <c r="FHQ13" s="911"/>
      <c r="FHR13" s="911"/>
      <c r="FHS13" s="911"/>
      <c r="FHT13" s="911"/>
      <c r="FHU13" s="911"/>
      <c r="FHV13" s="911"/>
      <c r="FHW13" s="911"/>
      <c r="FHX13" s="911"/>
      <c r="FHY13" s="911"/>
      <c r="FHZ13" s="911"/>
      <c r="FIA13" s="911"/>
      <c r="FIB13" s="911"/>
      <c r="FIC13" s="911"/>
      <c r="FID13" s="911"/>
      <c r="FIE13" s="911"/>
      <c r="FIF13" s="911"/>
      <c r="FIG13" s="911"/>
      <c r="FIH13" s="911"/>
      <c r="FII13" s="911"/>
      <c r="FIJ13" s="911"/>
      <c r="FIK13" s="911"/>
      <c r="FIL13" s="911"/>
      <c r="FIM13" s="911"/>
      <c r="FIN13" s="911"/>
      <c r="FIO13" s="911"/>
      <c r="FIP13" s="911"/>
      <c r="FIQ13" s="911"/>
      <c r="FIR13" s="911"/>
      <c r="FIS13" s="911"/>
      <c r="FIT13" s="911"/>
      <c r="FIU13" s="911"/>
      <c r="FIV13" s="911"/>
      <c r="FIW13" s="911"/>
      <c r="FIX13" s="911"/>
      <c r="FIY13" s="911"/>
      <c r="FIZ13" s="911"/>
      <c r="FJA13" s="911"/>
      <c r="FJB13" s="911"/>
      <c r="FJC13" s="911"/>
      <c r="FJD13" s="911"/>
      <c r="FJE13" s="911"/>
      <c r="FJF13" s="911"/>
      <c r="FJG13" s="911"/>
      <c r="FJH13" s="911"/>
      <c r="FJI13" s="911"/>
      <c r="FJJ13" s="911"/>
      <c r="FJK13" s="911"/>
      <c r="FJL13" s="911"/>
      <c r="FJM13" s="911"/>
      <c r="FJN13" s="911"/>
      <c r="FJO13" s="911"/>
      <c r="FJP13" s="911"/>
      <c r="FJQ13" s="911"/>
      <c r="FJR13" s="911"/>
      <c r="FJS13" s="911"/>
      <c r="FJT13" s="911"/>
      <c r="FJU13" s="911"/>
      <c r="FJV13" s="911"/>
      <c r="FJW13" s="911"/>
      <c r="FJX13" s="911"/>
      <c r="FJY13" s="911"/>
      <c r="FJZ13" s="911"/>
      <c r="FKA13" s="911"/>
      <c r="FKB13" s="911"/>
      <c r="FKC13" s="911"/>
      <c r="FKD13" s="911"/>
      <c r="FKE13" s="911"/>
      <c r="FKF13" s="911"/>
      <c r="FKG13" s="911"/>
      <c r="FKH13" s="911"/>
      <c r="FKI13" s="911"/>
      <c r="FKJ13" s="911"/>
      <c r="FKK13" s="911"/>
      <c r="FKL13" s="911"/>
      <c r="FKM13" s="911"/>
      <c r="FKN13" s="911"/>
      <c r="FKO13" s="911"/>
      <c r="FKP13" s="911"/>
      <c r="FKQ13" s="911"/>
      <c r="FKR13" s="911"/>
      <c r="FKS13" s="911"/>
      <c r="FKT13" s="911"/>
      <c r="FKU13" s="911"/>
      <c r="FKV13" s="911"/>
      <c r="FKW13" s="911"/>
      <c r="FKX13" s="911"/>
      <c r="FKY13" s="911"/>
      <c r="FKZ13" s="911"/>
      <c r="FLA13" s="911"/>
      <c r="FLB13" s="911"/>
      <c r="FLC13" s="911"/>
      <c r="FLD13" s="911"/>
      <c r="FLE13" s="911"/>
      <c r="FLF13" s="911"/>
      <c r="FLG13" s="911"/>
      <c r="FLH13" s="911"/>
      <c r="FLI13" s="911"/>
      <c r="FLJ13" s="911"/>
      <c r="FLK13" s="911"/>
      <c r="FLL13" s="911"/>
      <c r="FLM13" s="911"/>
      <c r="FLN13" s="911"/>
      <c r="FLO13" s="911"/>
      <c r="FLP13" s="911"/>
      <c r="FLQ13" s="911"/>
      <c r="FLR13" s="911"/>
      <c r="FLS13" s="911"/>
      <c r="FLT13" s="911"/>
      <c r="FLU13" s="911"/>
      <c r="FLV13" s="911"/>
      <c r="FLW13" s="911"/>
      <c r="FLX13" s="911"/>
      <c r="FLY13" s="911"/>
      <c r="FLZ13" s="911"/>
      <c r="FMA13" s="911"/>
      <c r="FMB13" s="911"/>
      <c r="FMC13" s="911"/>
      <c r="FMD13" s="911"/>
      <c r="FME13" s="911"/>
      <c r="FMF13" s="911"/>
      <c r="FMG13" s="911"/>
      <c r="FMH13" s="911"/>
      <c r="FMI13" s="911"/>
      <c r="FMJ13" s="911"/>
      <c r="FMK13" s="911"/>
      <c r="FML13" s="911"/>
      <c r="FMM13" s="911"/>
      <c r="FMN13" s="911"/>
      <c r="FMO13" s="911"/>
      <c r="FMP13" s="911"/>
      <c r="FMQ13" s="911"/>
      <c r="FMR13" s="911"/>
      <c r="FMS13" s="911"/>
      <c r="FMT13" s="911"/>
      <c r="FMU13" s="911"/>
      <c r="FMV13" s="911"/>
      <c r="FMW13" s="911"/>
      <c r="FMX13" s="911"/>
      <c r="FMY13" s="911"/>
      <c r="FMZ13" s="911"/>
      <c r="FNA13" s="911"/>
      <c r="FNB13" s="911"/>
      <c r="FNC13" s="911"/>
      <c r="FND13" s="911"/>
      <c r="FNE13" s="911"/>
      <c r="FNF13" s="911"/>
      <c r="FNG13" s="911"/>
      <c r="FNH13" s="911"/>
      <c r="FNI13" s="911"/>
      <c r="FNJ13" s="911"/>
      <c r="FNK13" s="911"/>
      <c r="FNL13" s="911"/>
      <c r="FNM13" s="911"/>
      <c r="FNN13" s="911"/>
      <c r="FNO13" s="911"/>
      <c r="FNP13" s="911"/>
      <c r="FNQ13" s="911"/>
      <c r="FNR13" s="911"/>
      <c r="FNS13" s="911"/>
      <c r="FNT13" s="911"/>
      <c r="FNU13" s="911"/>
      <c r="FNV13" s="911"/>
      <c r="FNW13" s="911"/>
      <c r="FNX13" s="911"/>
      <c r="FNY13" s="911"/>
      <c r="FNZ13" s="911"/>
      <c r="FOA13" s="911"/>
      <c r="FOB13" s="911"/>
      <c r="FOC13" s="911"/>
      <c r="FOD13" s="911"/>
      <c r="FOE13" s="911"/>
      <c r="FOF13" s="911"/>
      <c r="FOG13" s="911"/>
      <c r="FOH13" s="911"/>
      <c r="FOI13" s="911"/>
      <c r="FOJ13" s="911"/>
      <c r="FOK13" s="911"/>
      <c r="FOL13" s="911"/>
      <c r="FOM13" s="911"/>
      <c r="FON13" s="911"/>
      <c r="FOO13" s="911"/>
      <c r="FOP13" s="911"/>
      <c r="FOQ13" s="911"/>
      <c r="FOR13" s="911"/>
      <c r="FOS13" s="911"/>
      <c r="FOT13" s="911"/>
      <c r="FOU13" s="911"/>
      <c r="FOV13" s="911"/>
      <c r="FOW13" s="911"/>
      <c r="FOX13" s="911"/>
      <c r="FOY13" s="911"/>
      <c r="FOZ13" s="911"/>
      <c r="FPA13" s="911"/>
      <c r="FPB13" s="911"/>
      <c r="FPC13" s="911"/>
      <c r="FPD13" s="911"/>
      <c r="FPE13" s="911"/>
      <c r="FPF13" s="911"/>
      <c r="FPG13" s="911"/>
      <c r="FPH13" s="911"/>
      <c r="FPI13" s="911"/>
      <c r="FPJ13" s="911"/>
      <c r="FPK13" s="911"/>
      <c r="FPL13" s="911"/>
      <c r="FPM13" s="911"/>
      <c r="FPN13" s="911"/>
      <c r="FPO13" s="911"/>
      <c r="FPP13" s="911"/>
      <c r="FPQ13" s="911"/>
      <c r="FPR13" s="911"/>
      <c r="FPS13" s="911"/>
      <c r="FPT13" s="911"/>
      <c r="FPU13" s="911"/>
      <c r="FPV13" s="911"/>
      <c r="FPW13" s="911"/>
      <c r="FPX13" s="911"/>
      <c r="FPY13" s="911"/>
      <c r="FPZ13" s="911"/>
      <c r="FQA13" s="911"/>
      <c r="FQB13" s="911"/>
      <c r="FQC13" s="911"/>
      <c r="FQD13" s="911"/>
      <c r="FQE13" s="911"/>
      <c r="FQF13" s="911"/>
      <c r="FQG13" s="911"/>
      <c r="FQH13" s="911"/>
      <c r="FQI13" s="911"/>
      <c r="FQJ13" s="911"/>
      <c r="FQK13" s="911"/>
      <c r="FQL13" s="911"/>
      <c r="FQM13" s="911"/>
      <c r="FQN13" s="911"/>
      <c r="FQO13" s="911"/>
      <c r="FQP13" s="911"/>
      <c r="FQQ13" s="911"/>
      <c r="FQR13" s="911"/>
      <c r="FQS13" s="911"/>
      <c r="FQT13" s="911"/>
      <c r="FQU13" s="911"/>
      <c r="FQV13" s="911"/>
      <c r="FQW13" s="911"/>
      <c r="FQX13" s="911"/>
      <c r="FQY13" s="911"/>
      <c r="FQZ13" s="911"/>
      <c r="FRA13" s="911"/>
      <c r="FRB13" s="911"/>
      <c r="FRC13" s="911"/>
      <c r="FRD13" s="911"/>
      <c r="FRE13" s="911"/>
      <c r="FRF13" s="911"/>
      <c r="FRG13" s="911"/>
      <c r="FRH13" s="911"/>
      <c r="FRI13" s="911"/>
      <c r="FRJ13" s="911"/>
      <c r="FRK13" s="911"/>
      <c r="FRL13" s="911"/>
      <c r="FRM13" s="911"/>
      <c r="FRN13" s="911"/>
      <c r="FRO13" s="911"/>
      <c r="FRP13" s="911"/>
      <c r="FRQ13" s="911"/>
      <c r="FRR13" s="911"/>
      <c r="FRS13" s="911"/>
      <c r="FRT13" s="911"/>
      <c r="FRU13" s="911"/>
      <c r="FRV13" s="911"/>
      <c r="FRW13" s="911"/>
      <c r="FRX13" s="911"/>
      <c r="FRY13" s="911"/>
      <c r="FRZ13" s="911"/>
      <c r="FSA13" s="911"/>
      <c r="FSB13" s="911"/>
      <c r="FSC13" s="911"/>
      <c r="FSD13" s="911"/>
      <c r="FSE13" s="911"/>
      <c r="FSF13" s="911"/>
      <c r="FSG13" s="911"/>
      <c r="FSH13" s="911"/>
      <c r="FSI13" s="911"/>
      <c r="FSJ13" s="911"/>
      <c r="FSK13" s="911"/>
      <c r="FSL13" s="911"/>
      <c r="FSM13" s="911"/>
      <c r="FSN13" s="911"/>
      <c r="FSO13" s="911"/>
      <c r="FSP13" s="911"/>
      <c r="FSQ13" s="911"/>
      <c r="FSR13" s="911"/>
      <c r="FSS13" s="911"/>
      <c r="FST13" s="911"/>
      <c r="FSU13" s="911"/>
      <c r="FSV13" s="911"/>
      <c r="FSW13" s="911"/>
      <c r="FSX13" s="911"/>
      <c r="FSY13" s="911"/>
      <c r="FSZ13" s="911"/>
      <c r="FTA13" s="911"/>
      <c r="FTB13" s="911"/>
      <c r="FTC13" s="911"/>
      <c r="FTD13" s="911"/>
      <c r="FTE13" s="911"/>
      <c r="FTF13" s="911"/>
      <c r="FTG13" s="911"/>
      <c r="FTH13" s="911"/>
      <c r="FTI13" s="911"/>
      <c r="FTJ13" s="911"/>
      <c r="FTK13" s="911"/>
      <c r="FTL13" s="911"/>
      <c r="FTM13" s="911"/>
      <c r="FTN13" s="911"/>
      <c r="FTO13" s="911"/>
      <c r="FTP13" s="911"/>
      <c r="FTQ13" s="911"/>
      <c r="FTR13" s="911"/>
      <c r="FTS13" s="911"/>
      <c r="FTT13" s="911"/>
      <c r="FTU13" s="911"/>
      <c r="FTV13" s="911"/>
      <c r="FTW13" s="911"/>
      <c r="FTX13" s="911"/>
      <c r="FTY13" s="911"/>
      <c r="FTZ13" s="911"/>
      <c r="FUA13" s="911"/>
      <c r="FUB13" s="911"/>
      <c r="FUC13" s="911"/>
      <c r="FUD13" s="911"/>
      <c r="FUE13" s="911"/>
      <c r="FUF13" s="911"/>
      <c r="FUG13" s="911"/>
      <c r="FUH13" s="911"/>
      <c r="FUI13" s="911"/>
      <c r="FUJ13" s="911"/>
      <c r="FUK13" s="911"/>
      <c r="FUL13" s="911"/>
      <c r="FUM13" s="911"/>
      <c r="FUN13" s="911"/>
      <c r="FUO13" s="911"/>
      <c r="FUP13" s="911"/>
      <c r="FUQ13" s="911"/>
      <c r="FUR13" s="911"/>
      <c r="FUS13" s="911"/>
      <c r="FUT13" s="911"/>
      <c r="FUU13" s="911"/>
      <c r="FUV13" s="911"/>
      <c r="FUW13" s="911"/>
      <c r="FUX13" s="911"/>
      <c r="FUY13" s="911"/>
      <c r="FUZ13" s="911"/>
      <c r="FVA13" s="911"/>
      <c r="FVB13" s="911"/>
      <c r="FVC13" s="911"/>
      <c r="FVD13" s="911"/>
      <c r="FVE13" s="911"/>
      <c r="FVF13" s="911"/>
      <c r="FVG13" s="911"/>
      <c r="FVH13" s="911"/>
      <c r="FVI13" s="911"/>
      <c r="FVJ13" s="911"/>
      <c r="FVK13" s="911"/>
      <c r="FVL13" s="911"/>
      <c r="FVM13" s="911"/>
      <c r="FVN13" s="911"/>
      <c r="FVO13" s="911"/>
      <c r="FVP13" s="911"/>
      <c r="FVQ13" s="911"/>
      <c r="FVR13" s="911"/>
      <c r="FVS13" s="911"/>
      <c r="FVT13" s="911"/>
      <c r="FVU13" s="911"/>
      <c r="FVV13" s="911"/>
      <c r="FVW13" s="911"/>
      <c r="FVX13" s="911"/>
      <c r="FVY13" s="911"/>
      <c r="FVZ13" s="911"/>
      <c r="FWA13" s="911"/>
      <c r="FWB13" s="911"/>
      <c r="FWC13" s="911"/>
      <c r="FWD13" s="911"/>
      <c r="FWE13" s="911"/>
      <c r="FWF13" s="911"/>
      <c r="FWG13" s="911"/>
      <c r="FWH13" s="911"/>
      <c r="FWI13" s="911"/>
      <c r="FWJ13" s="911"/>
      <c r="FWK13" s="911"/>
      <c r="FWL13" s="911"/>
      <c r="FWM13" s="911"/>
      <c r="FWN13" s="911"/>
      <c r="FWO13" s="911"/>
      <c r="FWP13" s="911"/>
      <c r="FWQ13" s="911"/>
      <c r="FWR13" s="911"/>
      <c r="FWS13" s="911"/>
      <c r="FWT13" s="911"/>
      <c r="FWU13" s="911"/>
      <c r="FWV13" s="911"/>
      <c r="FWW13" s="911"/>
      <c r="FWX13" s="911"/>
      <c r="FWY13" s="911"/>
      <c r="FWZ13" s="911"/>
      <c r="FXA13" s="911"/>
      <c r="FXB13" s="911"/>
      <c r="FXC13" s="911"/>
      <c r="FXD13" s="911"/>
      <c r="FXE13" s="911"/>
      <c r="FXF13" s="911"/>
      <c r="FXG13" s="911"/>
      <c r="FXH13" s="911"/>
      <c r="FXI13" s="911"/>
      <c r="FXJ13" s="911"/>
      <c r="FXK13" s="911"/>
      <c r="FXL13" s="911"/>
      <c r="FXM13" s="911"/>
      <c r="FXN13" s="911"/>
      <c r="FXO13" s="911"/>
      <c r="FXP13" s="911"/>
      <c r="FXQ13" s="911"/>
      <c r="FXR13" s="911"/>
      <c r="FXS13" s="911"/>
      <c r="FXT13" s="911"/>
      <c r="FXU13" s="911"/>
      <c r="FXV13" s="911"/>
      <c r="FXW13" s="911"/>
      <c r="FXX13" s="911"/>
      <c r="FXY13" s="911"/>
      <c r="FXZ13" s="911"/>
      <c r="FYA13" s="911"/>
      <c r="FYB13" s="911"/>
      <c r="FYC13" s="911"/>
      <c r="FYD13" s="911"/>
      <c r="FYE13" s="911"/>
      <c r="FYF13" s="911"/>
      <c r="FYG13" s="911"/>
      <c r="FYH13" s="911"/>
      <c r="FYI13" s="911"/>
      <c r="FYJ13" s="911"/>
      <c r="FYK13" s="911"/>
      <c r="FYL13" s="911"/>
      <c r="FYM13" s="911"/>
      <c r="FYN13" s="911"/>
      <c r="FYO13" s="911"/>
      <c r="FYP13" s="911"/>
      <c r="FYQ13" s="911"/>
      <c r="FYR13" s="911"/>
      <c r="FYS13" s="911"/>
      <c r="FYT13" s="911"/>
      <c r="FYU13" s="911"/>
      <c r="FYV13" s="911"/>
      <c r="FYW13" s="911"/>
      <c r="FYX13" s="911"/>
      <c r="FYY13" s="911"/>
      <c r="FYZ13" s="911"/>
      <c r="FZA13" s="911"/>
      <c r="FZB13" s="911"/>
      <c r="FZC13" s="911"/>
      <c r="FZD13" s="911"/>
      <c r="FZE13" s="911"/>
      <c r="FZF13" s="911"/>
      <c r="FZG13" s="911"/>
      <c r="FZH13" s="911"/>
      <c r="FZI13" s="911"/>
      <c r="FZJ13" s="911"/>
      <c r="FZK13" s="911"/>
      <c r="FZL13" s="911"/>
      <c r="FZM13" s="911"/>
      <c r="FZN13" s="911"/>
      <c r="FZO13" s="911"/>
      <c r="FZP13" s="911"/>
      <c r="FZQ13" s="911"/>
      <c r="FZR13" s="911"/>
      <c r="FZS13" s="911"/>
      <c r="FZT13" s="911"/>
      <c r="FZU13" s="911"/>
      <c r="FZV13" s="911"/>
      <c r="FZW13" s="911"/>
      <c r="FZX13" s="911"/>
      <c r="FZY13" s="911"/>
      <c r="FZZ13" s="911"/>
      <c r="GAA13" s="911"/>
      <c r="GAB13" s="911"/>
      <c r="GAC13" s="911"/>
      <c r="GAD13" s="911"/>
      <c r="GAE13" s="911"/>
      <c r="GAF13" s="911"/>
      <c r="GAG13" s="911"/>
      <c r="GAH13" s="911"/>
      <c r="GAI13" s="911"/>
      <c r="GAJ13" s="911"/>
      <c r="GAK13" s="911"/>
      <c r="GAL13" s="911"/>
      <c r="GAM13" s="911"/>
      <c r="GAN13" s="911"/>
      <c r="GAO13" s="911"/>
      <c r="GAP13" s="911"/>
      <c r="GAQ13" s="911"/>
      <c r="GAR13" s="911"/>
      <c r="GAS13" s="911"/>
      <c r="GAT13" s="911"/>
      <c r="GAU13" s="911"/>
      <c r="GAV13" s="911"/>
      <c r="GAW13" s="911"/>
      <c r="GAX13" s="911"/>
      <c r="GAY13" s="911"/>
      <c r="GAZ13" s="911"/>
      <c r="GBA13" s="911"/>
      <c r="GBB13" s="911"/>
      <c r="GBC13" s="911"/>
      <c r="GBD13" s="911"/>
      <c r="GBE13" s="911"/>
      <c r="GBF13" s="911"/>
      <c r="GBG13" s="911"/>
      <c r="GBH13" s="911"/>
      <c r="GBI13" s="911"/>
      <c r="GBJ13" s="911"/>
      <c r="GBK13" s="911"/>
      <c r="GBL13" s="911"/>
      <c r="GBM13" s="911"/>
      <c r="GBN13" s="911"/>
      <c r="GBO13" s="911"/>
      <c r="GBP13" s="911"/>
      <c r="GBQ13" s="911"/>
      <c r="GBR13" s="911"/>
      <c r="GBS13" s="911"/>
      <c r="GBT13" s="911"/>
      <c r="GBU13" s="911"/>
      <c r="GBV13" s="911"/>
      <c r="GBW13" s="911"/>
      <c r="GBX13" s="911"/>
      <c r="GBY13" s="911"/>
      <c r="GBZ13" s="911"/>
      <c r="GCA13" s="911"/>
      <c r="GCB13" s="911"/>
      <c r="GCC13" s="911"/>
      <c r="GCD13" s="911"/>
      <c r="GCE13" s="911"/>
      <c r="GCF13" s="911"/>
      <c r="GCG13" s="911"/>
      <c r="GCH13" s="911"/>
      <c r="GCI13" s="911"/>
      <c r="GCJ13" s="911"/>
      <c r="GCK13" s="911"/>
      <c r="GCL13" s="911"/>
      <c r="GCM13" s="911"/>
      <c r="GCN13" s="911"/>
      <c r="GCO13" s="911"/>
      <c r="GCP13" s="911"/>
      <c r="GCQ13" s="911"/>
      <c r="GCR13" s="911"/>
      <c r="GCS13" s="911"/>
      <c r="GCT13" s="911"/>
      <c r="GCU13" s="911"/>
      <c r="GCV13" s="911"/>
      <c r="GCW13" s="911"/>
      <c r="GCX13" s="911"/>
      <c r="GCY13" s="911"/>
      <c r="GCZ13" s="911"/>
      <c r="GDA13" s="911"/>
      <c r="GDB13" s="911"/>
      <c r="GDC13" s="911"/>
      <c r="GDD13" s="911"/>
      <c r="GDE13" s="911"/>
      <c r="GDF13" s="911"/>
      <c r="GDG13" s="911"/>
      <c r="GDH13" s="911"/>
      <c r="GDI13" s="911"/>
      <c r="GDJ13" s="911"/>
      <c r="GDK13" s="911"/>
      <c r="GDL13" s="911"/>
      <c r="GDM13" s="911"/>
      <c r="GDN13" s="911"/>
      <c r="GDO13" s="911"/>
      <c r="GDP13" s="911"/>
      <c r="GDQ13" s="911"/>
      <c r="GDR13" s="911"/>
      <c r="GDS13" s="911"/>
      <c r="GDT13" s="911"/>
      <c r="GDU13" s="911"/>
      <c r="GDV13" s="911"/>
      <c r="GDW13" s="911"/>
      <c r="GDX13" s="911"/>
      <c r="GDY13" s="911"/>
      <c r="GDZ13" s="911"/>
      <c r="GEA13" s="911"/>
      <c r="GEB13" s="911"/>
      <c r="GEC13" s="911"/>
      <c r="GED13" s="911"/>
      <c r="GEE13" s="911"/>
      <c r="GEF13" s="911"/>
      <c r="GEG13" s="911"/>
      <c r="GEH13" s="911"/>
      <c r="GEI13" s="911"/>
      <c r="GEJ13" s="911"/>
      <c r="GEK13" s="911"/>
      <c r="GEL13" s="911"/>
      <c r="GEM13" s="911"/>
      <c r="GEN13" s="911"/>
      <c r="GEO13" s="911"/>
      <c r="GEP13" s="911"/>
      <c r="GEQ13" s="911"/>
      <c r="GER13" s="911"/>
      <c r="GES13" s="911"/>
      <c r="GET13" s="911"/>
      <c r="GEU13" s="911"/>
      <c r="GEV13" s="911"/>
      <c r="GEW13" s="911"/>
      <c r="GEX13" s="911"/>
      <c r="GEY13" s="911"/>
      <c r="GEZ13" s="911"/>
      <c r="GFA13" s="911"/>
      <c r="GFB13" s="911"/>
      <c r="GFC13" s="911"/>
      <c r="GFD13" s="911"/>
      <c r="GFE13" s="911"/>
      <c r="GFF13" s="911"/>
      <c r="GFG13" s="911"/>
      <c r="GFH13" s="911"/>
      <c r="GFI13" s="911"/>
      <c r="GFJ13" s="911"/>
      <c r="GFK13" s="911"/>
      <c r="GFL13" s="911"/>
      <c r="GFM13" s="911"/>
      <c r="GFN13" s="911"/>
      <c r="GFO13" s="911"/>
      <c r="GFP13" s="911"/>
      <c r="GFQ13" s="911"/>
      <c r="GFR13" s="911"/>
      <c r="GFS13" s="911"/>
      <c r="GFT13" s="911"/>
      <c r="GFU13" s="911"/>
      <c r="GFV13" s="911"/>
      <c r="GFW13" s="911"/>
      <c r="GFX13" s="911"/>
      <c r="GFY13" s="911"/>
      <c r="GFZ13" s="911"/>
      <c r="GGA13" s="911"/>
      <c r="GGB13" s="911"/>
      <c r="GGC13" s="911"/>
      <c r="GGD13" s="911"/>
      <c r="GGE13" s="911"/>
      <c r="GGF13" s="911"/>
      <c r="GGG13" s="911"/>
      <c r="GGH13" s="911"/>
      <c r="GGI13" s="911"/>
      <c r="GGJ13" s="911"/>
      <c r="GGK13" s="911"/>
      <c r="GGL13" s="911"/>
      <c r="GGM13" s="911"/>
      <c r="GGN13" s="911"/>
      <c r="GGO13" s="911"/>
      <c r="GGP13" s="911"/>
      <c r="GGQ13" s="911"/>
      <c r="GGR13" s="911"/>
      <c r="GGS13" s="911"/>
      <c r="GGT13" s="911"/>
      <c r="GGU13" s="911"/>
      <c r="GGV13" s="911"/>
      <c r="GGW13" s="911"/>
      <c r="GGX13" s="911"/>
      <c r="GGY13" s="911"/>
      <c r="GGZ13" s="911"/>
      <c r="GHA13" s="911"/>
      <c r="GHB13" s="911"/>
      <c r="GHC13" s="911"/>
      <c r="GHD13" s="911"/>
      <c r="GHE13" s="911"/>
      <c r="GHF13" s="911"/>
      <c r="GHG13" s="911"/>
      <c r="GHH13" s="911"/>
      <c r="GHI13" s="911"/>
      <c r="GHJ13" s="911"/>
      <c r="GHK13" s="911"/>
      <c r="GHL13" s="911"/>
      <c r="GHM13" s="911"/>
      <c r="GHN13" s="911"/>
      <c r="GHO13" s="911"/>
      <c r="GHP13" s="911"/>
      <c r="GHQ13" s="911"/>
      <c r="GHR13" s="911"/>
      <c r="GHS13" s="911"/>
      <c r="GHT13" s="911"/>
      <c r="GHU13" s="911"/>
      <c r="GHV13" s="911"/>
      <c r="GHW13" s="911"/>
      <c r="GHX13" s="911"/>
      <c r="GHY13" s="911"/>
      <c r="GHZ13" s="911"/>
      <c r="GIA13" s="911"/>
      <c r="GIB13" s="911"/>
      <c r="GIC13" s="911"/>
      <c r="GID13" s="911"/>
      <c r="GIE13" s="911"/>
      <c r="GIF13" s="911"/>
      <c r="GIG13" s="911"/>
      <c r="GIH13" s="911"/>
      <c r="GII13" s="911"/>
      <c r="GIJ13" s="911"/>
      <c r="GIK13" s="911"/>
      <c r="GIL13" s="911"/>
      <c r="GIM13" s="911"/>
      <c r="GIN13" s="911"/>
      <c r="GIO13" s="911"/>
      <c r="GIP13" s="911"/>
      <c r="GIQ13" s="911"/>
      <c r="GIR13" s="911"/>
      <c r="GIS13" s="911"/>
      <c r="GIT13" s="911"/>
      <c r="GIU13" s="911"/>
      <c r="GIV13" s="911"/>
      <c r="GIW13" s="911"/>
      <c r="GIX13" s="911"/>
      <c r="GIY13" s="911"/>
      <c r="GIZ13" s="911"/>
      <c r="GJA13" s="911"/>
      <c r="GJB13" s="911"/>
      <c r="GJC13" s="911"/>
      <c r="GJD13" s="911"/>
      <c r="GJE13" s="911"/>
      <c r="GJF13" s="911"/>
      <c r="GJG13" s="911"/>
      <c r="GJH13" s="911"/>
      <c r="GJI13" s="911"/>
      <c r="GJJ13" s="911"/>
      <c r="GJK13" s="911"/>
      <c r="GJL13" s="911"/>
      <c r="GJM13" s="911"/>
      <c r="GJN13" s="911"/>
      <c r="GJO13" s="911"/>
      <c r="GJP13" s="911"/>
      <c r="GJQ13" s="911"/>
      <c r="GJR13" s="911"/>
      <c r="GJS13" s="911"/>
      <c r="GJT13" s="911"/>
      <c r="GJU13" s="911"/>
      <c r="GJV13" s="911"/>
      <c r="GJW13" s="911"/>
      <c r="GJX13" s="911"/>
      <c r="GJY13" s="911"/>
      <c r="GJZ13" s="911"/>
      <c r="GKA13" s="911"/>
      <c r="GKB13" s="911"/>
      <c r="GKC13" s="911"/>
      <c r="GKD13" s="911"/>
      <c r="GKE13" s="911"/>
      <c r="GKF13" s="911"/>
      <c r="GKG13" s="911"/>
      <c r="GKH13" s="911"/>
      <c r="GKI13" s="911"/>
      <c r="GKJ13" s="911"/>
      <c r="GKK13" s="911"/>
      <c r="GKL13" s="911"/>
      <c r="GKM13" s="911"/>
      <c r="GKN13" s="911"/>
      <c r="GKO13" s="911"/>
      <c r="GKP13" s="911"/>
      <c r="GKQ13" s="911"/>
      <c r="GKR13" s="911"/>
      <c r="GKS13" s="911"/>
      <c r="GKT13" s="911"/>
      <c r="GKU13" s="911"/>
      <c r="GKV13" s="911"/>
      <c r="GKW13" s="911"/>
      <c r="GKX13" s="911"/>
      <c r="GKY13" s="911"/>
      <c r="GKZ13" s="911"/>
      <c r="GLA13" s="911"/>
      <c r="GLB13" s="911"/>
      <c r="GLC13" s="911"/>
      <c r="GLD13" s="911"/>
      <c r="GLE13" s="911"/>
      <c r="GLF13" s="911"/>
      <c r="GLG13" s="911"/>
      <c r="GLH13" s="911"/>
      <c r="GLI13" s="911"/>
      <c r="GLJ13" s="911"/>
      <c r="GLK13" s="911"/>
      <c r="GLL13" s="911"/>
      <c r="GLM13" s="911"/>
      <c r="GLN13" s="911"/>
      <c r="GLO13" s="911"/>
      <c r="GLP13" s="911"/>
      <c r="GLQ13" s="911"/>
      <c r="GLR13" s="911"/>
      <c r="GLS13" s="911"/>
      <c r="GLT13" s="911"/>
      <c r="GLU13" s="911"/>
      <c r="GLV13" s="911"/>
      <c r="GLW13" s="911"/>
      <c r="GLX13" s="911"/>
      <c r="GLY13" s="911"/>
      <c r="GLZ13" s="911"/>
      <c r="GMA13" s="911"/>
      <c r="GMB13" s="911"/>
      <c r="GMC13" s="911"/>
      <c r="GMD13" s="911"/>
      <c r="GME13" s="911"/>
      <c r="GMF13" s="911"/>
      <c r="GMG13" s="911"/>
      <c r="GMH13" s="911"/>
      <c r="GMI13" s="911"/>
      <c r="GMJ13" s="911"/>
      <c r="GMK13" s="911"/>
      <c r="GML13" s="911"/>
      <c r="GMM13" s="911"/>
      <c r="GMN13" s="911"/>
      <c r="GMO13" s="911"/>
      <c r="GMP13" s="911"/>
      <c r="GMQ13" s="911"/>
      <c r="GMR13" s="911"/>
      <c r="GMS13" s="911"/>
      <c r="GMT13" s="911"/>
      <c r="GMU13" s="911"/>
      <c r="GMV13" s="911"/>
      <c r="GMW13" s="911"/>
      <c r="GMX13" s="911"/>
      <c r="GMY13" s="911"/>
      <c r="GMZ13" s="911"/>
      <c r="GNA13" s="911"/>
      <c r="GNB13" s="911"/>
      <c r="GNC13" s="911"/>
      <c r="GND13" s="911"/>
      <c r="GNE13" s="911"/>
      <c r="GNF13" s="911"/>
      <c r="GNG13" s="911"/>
      <c r="GNH13" s="911"/>
      <c r="GNI13" s="911"/>
      <c r="GNJ13" s="911"/>
      <c r="GNK13" s="911"/>
      <c r="GNL13" s="911"/>
      <c r="GNM13" s="911"/>
      <c r="GNN13" s="911"/>
      <c r="GNO13" s="911"/>
      <c r="GNP13" s="911"/>
      <c r="GNQ13" s="911"/>
      <c r="GNR13" s="911"/>
      <c r="GNS13" s="911"/>
      <c r="GNT13" s="911"/>
      <c r="GNU13" s="911"/>
      <c r="GNV13" s="911"/>
      <c r="GNW13" s="911"/>
      <c r="GNX13" s="911"/>
      <c r="GNY13" s="911"/>
      <c r="GNZ13" s="911"/>
      <c r="GOA13" s="911"/>
      <c r="GOB13" s="911"/>
      <c r="GOC13" s="911"/>
      <c r="GOD13" s="911"/>
      <c r="GOE13" s="911"/>
      <c r="GOF13" s="911"/>
      <c r="GOG13" s="911"/>
      <c r="GOH13" s="911"/>
      <c r="GOI13" s="911"/>
      <c r="GOJ13" s="911"/>
      <c r="GOK13" s="911"/>
      <c r="GOL13" s="911"/>
      <c r="GOM13" s="911"/>
      <c r="GON13" s="911"/>
      <c r="GOO13" s="911"/>
      <c r="GOP13" s="911"/>
      <c r="GOQ13" s="911"/>
      <c r="GOR13" s="911"/>
      <c r="GOS13" s="911"/>
      <c r="GOT13" s="911"/>
      <c r="GOU13" s="911"/>
      <c r="GOV13" s="911"/>
      <c r="GOW13" s="911"/>
      <c r="GOX13" s="911"/>
      <c r="GOY13" s="911"/>
      <c r="GOZ13" s="911"/>
      <c r="GPA13" s="911"/>
      <c r="GPB13" s="911"/>
      <c r="GPC13" s="911"/>
      <c r="GPD13" s="911"/>
      <c r="GPE13" s="911"/>
      <c r="GPF13" s="911"/>
      <c r="GPG13" s="911"/>
      <c r="GPH13" s="911"/>
      <c r="GPI13" s="911"/>
      <c r="GPJ13" s="911"/>
      <c r="GPK13" s="911"/>
      <c r="GPL13" s="911"/>
      <c r="GPM13" s="911"/>
      <c r="GPN13" s="911"/>
      <c r="GPO13" s="911"/>
      <c r="GPP13" s="911"/>
      <c r="GPQ13" s="911"/>
      <c r="GPR13" s="911"/>
      <c r="GPS13" s="911"/>
      <c r="GPT13" s="911"/>
      <c r="GPU13" s="911"/>
      <c r="GPV13" s="911"/>
      <c r="GPW13" s="911"/>
      <c r="GPX13" s="911"/>
      <c r="GPY13" s="911"/>
      <c r="GPZ13" s="911"/>
      <c r="GQA13" s="911"/>
      <c r="GQB13" s="911"/>
      <c r="GQC13" s="911"/>
      <c r="GQD13" s="911"/>
      <c r="GQE13" s="911"/>
      <c r="GQF13" s="911"/>
      <c r="GQG13" s="911"/>
      <c r="GQH13" s="911"/>
      <c r="GQI13" s="911"/>
      <c r="GQJ13" s="911"/>
      <c r="GQK13" s="911"/>
      <c r="GQL13" s="911"/>
      <c r="GQM13" s="911"/>
      <c r="GQN13" s="911"/>
      <c r="GQO13" s="911"/>
      <c r="GQP13" s="911"/>
      <c r="GQQ13" s="911"/>
      <c r="GQR13" s="911"/>
      <c r="GQS13" s="911"/>
      <c r="GQT13" s="911"/>
      <c r="GQU13" s="911"/>
      <c r="GQV13" s="911"/>
      <c r="GQW13" s="911"/>
      <c r="GQX13" s="911"/>
      <c r="GQY13" s="911"/>
      <c r="GQZ13" s="911"/>
      <c r="GRA13" s="911"/>
      <c r="GRB13" s="911"/>
      <c r="GRC13" s="911"/>
      <c r="GRD13" s="911"/>
      <c r="GRE13" s="911"/>
      <c r="GRF13" s="911"/>
      <c r="GRG13" s="911"/>
      <c r="GRH13" s="911"/>
      <c r="GRI13" s="911"/>
      <c r="GRJ13" s="911"/>
      <c r="GRK13" s="911"/>
      <c r="GRL13" s="911"/>
      <c r="GRM13" s="911"/>
      <c r="GRN13" s="911"/>
      <c r="GRO13" s="911"/>
      <c r="GRP13" s="911"/>
      <c r="GRQ13" s="911"/>
      <c r="GRR13" s="911"/>
      <c r="GRS13" s="911"/>
      <c r="GRT13" s="911"/>
      <c r="GRU13" s="911"/>
      <c r="GRV13" s="911"/>
      <c r="GRW13" s="911"/>
      <c r="GRX13" s="911"/>
      <c r="GRY13" s="911"/>
      <c r="GRZ13" s="911"/>
      <c r="GSA13" s="911"/>
      <c r="GSB13" s="911"/>
      <c r="GSC13" s="911"/>
      <c r="GSD13" s="911"/>
      <c r="GSE13" s="911"/>
      <c r="GSF13" s="911"/>
      <c r="GSG13" s="911"/>
      <c r="GSH13" s="911"/>
      <c r="GSI13" s="911"/>
      <c r="GSJ13" s="911"/>
      <c r="GSK13" s="911"/>
      <c r="GSL13" s="911"/>
      <c r="GSM13" s="911"/>
      <c r="GSN13" s="911"/>
      <c r="GSO13" s="911"/>
      <c r="GSP13" s="911"/>
      <c r="GSQ13" s="911"/>
      <c r="GSR13" s="911"/>
      <c r="GSS13" s="911"/>
      <c r="GST13" s="911"/>
      <c r="GSU13" s="911"/>
      <c r="GSV13" s="911"/>
      <c r="GSW13" s="911"/>
      <c r="GSX13" s="911"/>
      <c r="GSY13" s="911"/>
      <c r="GSZ13" s="911"/>
      <c r="GTA13" s="911"/>
      <c r="GTB13" s="911"/>
      <c r="GTC13" s="911"/>
      <c r="GTD13" s="911"/>
      <c r="GTE13" s="911"/>
      <c r="GTF13" s="911"/>
      <c r="GTG13" s="911"/>
      <c r="GTH13" s="911"/>
      <c r="GTI13" s="911"/>
      <c r="GTJ13" s="911"/>
      <c r="GTK13" s="911"/>
      <c r="GTL13" s="911"/>
      <c r="GTM13" s="911"/>
      <c r="GTN13" s="911"/>
      <c r="GTO13" s="911"/>
      <c r="GTP13" s="911"/>
      <c r="GTQ13" s="911"/>
      <c r="GTR13" s="911"/>
      <c r="GTS13" s="911"/>
      <c r="GTT13" s="911"/>
      <c r="GTU13" s="911"/>
      <c r="GTV13" s="911"/>
      <c r="GTW13" s="911"/>
      <c r="GTX13" s="911"/>
      <c r="GTY13" s="911"/>
      <c r="GTZ13" s="911"/>
      <c r="GUA13" s="911"/>
      <c r="GUB13" s="911"/>
      <c r="GUC13" s="911"/>
      <c r="GUD13" s="911"/>
      <c r="GUE13" s="911"/>
      <c r="GUF13" s="911"/>
      <c r="GUG13" s="911"/>
      <c r="GUH13" s="911"/>
      <c r="GUI13" s="911"/>
      <c r="GUJ13" s="911"/>
      <c r="GUK13" s="911"/>
      <c r="GUL13" s="911"/>
      <c r="GUM13" s="911"/>
      <c r="GUN13" s="911"/>
      <c r="GUO13" s="911"/>
      <c r="GUP13" s="911"/>
      <c r="GUQ13" s="911"/>
      <c r="GUR13" s="911"/>
      <c r="GUS13" s="911"/>
      <c r="GUT13" s="911"/>
      <c r="GUU13" s="911"/>
      <c r="GUV13" s="911"/>
      <c r="GUW13" s="911"/>
      <c r="GUX13" s="911"/>
      <c r="GUY13" s="911"/>
      <c r="GUZ13" s="911"/>
      <c r="GVA13" s="911"/>
      <c r="GVB13" s="911"/>
      <c r="GVC13" s="911"/>
      <c r="GVD13" s="911"/>
      <c r="GVE13" s="911"/>
      <c r="GVF13" s="911"/>
      <c r="GVG13" s="911"/>
      <c r="GVH13" s="911"/>
      <c r="GVI13" s="911"/>
      <c r="GVJ13" s="911"/>
      <c r="GVK13" s="911"/>
      <c r="GVL13" s="911"/>
      <c r="GVM13" s="911"/>
      <c r="GVN13" s="911"/>
      <c r="GVO13" s="911"/>
      <c r="GVP13" s="911"/>
      <c r="GVQ13" s="911"/>
      <c r="GVR13" s="911"/>
      <c r="GVS13" s="911"/>
      <c r="GVT13" s="911"/>
      <c r="GVU13" s="911"/>
      <c r="GVV13" s="911"/>
      <c r="GVW13" s="911"/>
      <c r="GVX13" s="911"/>
      <c r="GVY13" s="911"/>
      <c r="GVZ13" s="911"/>
      <c r="GWA13" s="911"/>
      <c r="GWB13" s="911"/>
      <c r="GWC13" s="911"/>
      <c r="GWD13" s="911"/>
      <c r="GWE13" s="911"/>
      <c r="GWF13" s="911"/>
      <c r="GWG13" s="911"/>
      <c r="GWH13" s="911"/>
      <c r="GWI13" s="911"/>
      <c r="GWJ13" s="911"/>
      <c r="GWK13" s="911"/>
      <c r="GWL13" s="911"/>
      <c r="GWM13" s="911"/>
      <c r="GWN13" s="911"/>
      <c r="GWO13" s="911"/>
      <c r="GWP13" s="911"/>
      <c r="GWQ13" s="911"/>
      <c r="GWR13" s="911"/>
      <c r="GWS13" s="911"/>
      <c r="GWT13" s="911"/>
      <c r="GWU13" s="911"/>
      <c r="GWV13" s="911"/>
      <c r="GWW13" s="911"/>
      <c r="GWX13" s="911"/>
      <c r="GWY13" s="911"/>
      <c r="GWZ13" s="911"/>
      <c r="GXA13" s="911"/>
      <c r="GXB13" s="911"/>
      <c r="GXC13" s="911"/>
      <c r="GXD13" s="911"/>
      <c r="GXE13" s="911"/>
      <c r="GXF13" s="911"/>
      <c r="GXG13" s="911"/>
      <c r="GXH13" s="911"/>
      <c r="GXI13" s="911"/>
      <c r="GXJ13" s="911"/>
      <c r="GXK13" s="911"/>
      <c r="GXL13" s="911"/>
      <c r="GXM13" s="911"/>
      <c r="GXN13" s="911"/>
      <c r="GXO13" s="911"/>
      <c r="GXP13" s="911"/>
      <c r="GXQ13" s="911"/>
      <c r="GXR13" s="911"/>
      <c r="GXS13" s="911"/>
      <c r="GXT13" s="911"/>
      <c r="GXU13" s="911"/>
      <c r="GXV13" s="911"/>
      <c r="GXW13" s="911"/>
      <c r="GXX13" s="911"/>
      <c r="GXY13" s="911"/>
      <c r="GXZ13" s="911"/>
      <c r="GYA13" s="911"/>
      <c r="GYB13" s="911"/>
      <c r="GYC13" s="911"/>
      <c r="GYD13" s="911"/>
      <c r="GYE13" s="911"/>
      <c r="GYF13" s="911"/>
      <c r="GYG13" s="911"/>
      <c r="GYH13" s="911"/>
      <c r="GYI13" s="911"/>
      <c r="GYJ13" s="911"/>
      <c r="GYK13" s="911"/>
      <c r="GYL13" s="911"/>
      <c r="GYM13" s="911"/>
      <c r="GYN13" s="911"/>
      <c r="GYO13" s="911"/>
      <c r="GYP13" s="911"/>
      <c r="GYQ13" s="911"/>
      <c r="GYR13" s="911"/>
      <c r="GYS13" s="911"/>
      <c r="GYT13" s="911"/>
      <c r="GYU13" s="911"/>
      <c r="GYV13" s="911"/>
      <c r="GYW13" s="911"/>
      <c r="GYX13" s="911"/>
      <c r="GYY13" s="911"/>
      <c r="GYZ13" s="911"/>
      <c r="GZA13" s="911"/>
      <c r="GZB13" s="911"/>
      <c r="GZC13" s="911"/>
      <c r="GZD13" s="911"/>
      <c r="GZE13" s="911"/>
      <c r="GZF13" s="911"/>
      <c r="GZG13" s="911"/>
      <c r="GZH13" s="911"/>
      <c r="GZI13" s="911"/>
      <c r="GZJ13" s="911"/>
      <c r="GZK13" s="911"/>
      <c r="GZL13" s="911"/>
      <c r="GZM13" s="911"/>
      <c r="GZN13" s="911"/>
      <c r="GZO13" s="911"/>
      <c r="GZP13" s="911"/>
      <c r="GZQ13" s="911"/>
      <c r="GZR13" s="911"/>
      <c r="GZS13" s="911"/>
      <c r="GZT13" s="911"/>
      <c r="GZU13" s="911"/>
      <c r="GZV13" s="911"/>
      <c r="GZW13" s="911"/>
      <c r="GZX13" s="911"/>
      <c r="GZY13" s="911"/>
      <c r="GZZ13" s="911"/>
      <c r="HAA13" s="911"/>
      <c r="HAB13" s="911"/>
      <c r="HAC13" s="911"/>
      <c r="HAD13" s="911"/>
      <c r="HAE13" s="911"/>
      <c r="HAF13" s="911"/>
      <c r="HAG13" s="911"/>
      <c r="HAH13" s="911"/>
      <c r="HAI13" s="911"/>
      <c r="HAJ13" s="911"/>
      <c r="HAK13" s="911"/>
      <c r="HAL13" s="911"/>
      <c r="HAM13" s="911"/>
      <c r="HAN13" s="911"/>
      <c r="HAO13" s="911"/>
      <c r="HAP13" s="911"/>
      <c r="HAQ13" s="911"/>
      <c r="HAR13" s="911"/>
      <c r="HAS13" s="911"/>
      <c r="HAT13" s="911"/>
      <c r="HAU13" s="911"/>
      <c r="HAV13" s="911"/>
      <c r="HAW13" s="911"/>
      <c r="HAX13" s="911"/>
      <c r="HAY13" s="911"/>
      <c r="HAZ13" s="911"/>
      <c r="HBA13" s="911"/>
      <c r="HBB13" s="911"/>
      <c r="HBC13" s="911"/>
      <c r="HBD13" s="911"/>
      <c r="HBE13" s="911"/>
      <c r="HBF13" s="911"/>
      <c r="HBG13" s="911"/>
      <c r="HBH13" s="911"/>
      <c r="HBI13" s="911"/>
      <c r="HBJ13" s="911"/>
      <c r="HBK13" s="911"/>
      <c r="HBL13" s="911"/>
      <c r="HBM13" s="911"/>
      <c r="HBN13" s="911"/>
      <c r="HBO13" s="911"/>
      <c r="HBP13" s="911"/>
      <c r="HBQ13" s="911"/>
      <c r="HBR13" s="911"/>
      <c r="HBS13" s="911"/>
      <c r="HBT13" s="911"/>
      <c r="HBU13" s="911"/>
      <c r="HBV13" s="911"/>
      <c r="HBW13" s="911"/>
      <c r="HBX13" s="911"/>
      <c r="HBY13" s="911"/>
      <c r="HBZ13" s="911"/>
      <c r="HCA13" s="911"/>
      <c r="HCB13" s="911"/>
      <c r="HCC13" s="911"/>
      <c r="HCD13" s="911"/>
      <c r="HCE13" s="911"/>
      <c r="HCF13" s="911"/>
      <c r="HCG13" s="911"/>
      <c r="HCH13" s="911"/>
      <c r="HCI13" s="911"/>
      <c r="HCJ13" s="911"/>
      <c r="HCK13" s="911"/>
      <c r="HCL13" s="911"/>
      <c r="HCM13" s="911"/>
      <c r="HCN13" s="911"/>
      <c r="HCO13" s="911"/>
      <c r="HCP13" s="911"/>
      <c r="HCQ13" s="911"/>
      <c r="HCR13" s="911"/>
      <c r="HCS13" s="911"/>
      <c r="HCT13" s="911"/>
      <c r="HCU13" s="911"/>
      <c r="HCV13" s="911"/>
      <c r="HCW13" s="911"/>
      <c r="HCX13" s="911"/>
      <c r="HCY13" s="911"/>
      <c r="HCZ13" s="911"/>
      <c r="HDA13" s="911"/>
      <c r="HDB13" s="911"/>
      <c r="HDC13" s="911"/>
      <c r="HDD13" s="911"/>
      <c r="HDE13" s="911"/>
      <c r="HDF13" s="911"/>
      <c r="HDG13" s="911"/>
      <c r="HDH13" s="911"/>
      <c r="HDI13" s="911"/>
      <c r="HDJ13" s="911"/>
      <c r="HDK13" s="911"/>
      <c r="HDL13" s="911"/>
      <c r="HDM13" s="911"/>
      <c r="HDN13" s="911"/>
      <c r="HDO13" s="911"/>
      <c r="HDP13" s="911"/>
      <c r="HDQ13" s="911"/>
      <c r="HDR13" s="911"/>
      <c r="HDS13" s="911"/>
      <c r="HDT13" s="911"/>
      <c r="HDU13" s="911"/>
      <c r="HDV13" s="911"/>
      <c r="HDW13" s="911"/>
      <c r="HDX13" s="911"/>
      <c r="HDY13" s="911"/>
      <c r="HDZ13" s="911"/>
      <c r="HEA13" s="911"/>
      <c r="HEB13" s="911"/>
      <c r="HEC13" s="911"/>
      <c r="HED13" s="911"/>
      <c r="HEE13" s="911"/>
      <c r="HEF13" s="911"/>
      <c r="HEG13" s="911"/>
      <c r="HEH13" s="911"/>
      <c r="HEI13" s="911"/>
      <c r="HEJ13" s="911"/>
      <c r="HEK13" s="911"/>
      <c r="HEL13" s="911"/>
      <c r="HEM13" s="911"/>
      <c r="HEN13" s="911"/>
      <c r="HEO13" s="911"/>
      <c r="HEP13" s="911"/>
      <c r="HEQ13" s="911"/>
      <c r="HER13" s="911"/>
      <c r="HES13" s="911"/>
      <c r="HET13" s="911"/>
      <c r="HEU13" s="911"/>
      <c r="HEV13" s="911"/>
      <c r="HEW13" s="911"/>
      <c r="HEX13" s="911"/>
      <c r="HEY13" s="911"/>
      <c r="HEZ13" s="911"/>
      <c r="HFA13" s="911"/>
      <c r="HFB13" s="911"/>
      <c r="HFC13" s="911"/>
      <c r="HFD13" s="911"/>
      <c r="HFE13" s="911"/>
      <c r="HFF13" s="911"/>
      <c r="HFG13" s="911"/>
      <c r="HFH13" s="911"/>
      <c r="HFI13" s="911"/>
      <c r="HFJ13" s="911"/>
      <c r="HFK13" s="911"/>
      <c r="HFL13" s="911"/>
      <c r="HFM13" s="911"/>
      <c r="HFN13" s="911"/>
      <c r="HFO13" s="911"/>
      <c r="HFP13" s="911"/>
      <c r="HFQ13" s="911"/>
      <c r="HFR13" s="911"/>
      <c r="HFS13" s="911"/>
      <c r="HFT13" s="911"/>
      <c r="HFU13" s="911"/>
      <c r="HFV13" s="911"/>
      <c r="HFW13" s="911"/>
      <c r="HFX13" s="911"/>
      <c r="HFY13" s="911"/>
      <c r="HFZ13" s="911"/>
      <c r="HGA13" s="911"/>
      <c r="HGB13" s="911"/>
      <c r="HGC13" s="911"/>
      <c r="HGD13" s="911"/>
      <c r="HGE13" s="911"/>
      <c r="HGF13" s="911"/>
      <c r="HGG13" s="911"/>
      <c r="HGH13" s="911"/>
      <c r="HGI13" s="911"/>
      <c r="HGJ13" s="911"/>
      <c r="HGK13" s="911"/>
      <c r="HGL13" s="911"/>
      <c r="HGM13" s="911"/>
      <c r="HGN13" s="911"/>
      <c r="HGO13" s="911"/>
      <c r="HGP13" s="911"/>
      <c r="HGQ13" s="911"/>
      <c r="HGR13" s="911"/>
      <c r="HGS13" s="911"/>
      <c r="HGT13" s="911"/>
      <c r="HGU13" s="911"/>
      <c r="HGV13" s="911"/>
      <c r="HGW13" s="911"/>
      <c r="HGX13" s="911"/>
      <c r="HGY13" s="911"/>
      <c r="HGZ13" s="911"/>
      <c r="HHA13" s="911"/>
      <c r="HHB13" s="911"/>
      <c r="HHC13" s="911"/>
      <c r="HHD13" s="911"/>
      <c r="HHE13" s="911"/>
      <c r="HHF13" s="911"/>
      <c r="HHG13" s="911"/>
      <c r="HHH13" s="911"/>
      <c r="HHI13" s="911"/>
      <c r="HHJ13" s="911"/>
      <c r="HHK13" s="911"/>
      <c r="HHL13" s="911"/>
      <c r="HHM13" s="911"/>
      <c r="HHN13" s="911"/>
      <c r="HHO13" s="911"/>
      <c r="HHP13" s="911"/>
      <c r="HHQ13" s="911"/>
      <c r="HHR13" s="911"/>
      <c r="HHS13" s="911"/>
      <c r="HHT13" s="911"/>
      <c r="HHU13" s="911"/>
      <c r="HHV13" s="911"/>
      <c r="HHW13" s="911"/>
      <c r="HHX13" s="911"/>
      <c r="HHY13" s="911"/>
      <c r="HHZ13" s="911"/>
      <c r="HIA13" s="911"/>
      <c r="HIB13" s="911"/>
      <c r="HIC13" s="911"/>
      <c r="HID13" s="911"/>
      <c r="HIE13" s="911"/>
      <c r="HIF13" s="911"/>
      <c r="HIG13" s="911"/>
      <c r="HIH13" s="911"/>
      <c r="HII13" s="911"/>
      <c r="HIJ13" s="911"/>
      <c r="HIK13" s="911"/>
      <c r="HIL13" s="911"/>
      <c r="HIM13" s="911"/>
      <c r="HIN13" s="911"/>
      <c r="HIO13" s="911"/>
      <c r="HIP13" s="911"/>
      <c r="HIQ13" s="911"/>
      <c r="HIR13" s="911"/>
      <c r="HIS13" s="911"/>
      <c r="HIT13" s="911"/>
      <c r="HIU13" s="911"/>
      <c r="HIV13" s="911"/>
      <c r="HIW13" s="911"/>
      <c r="HIX13" s="911"/>
      <c r="HIY13" s="911"/>
      <c r="HIZ13" s="911"/>
      <c r="HJA13" s="911"/>
      <c r="HJB13" s="911"/>
      <c r="HJC13" s="911"/>
      <c r="HJD13" s="911"/>
      <c r="HJE13" s="911"/>
      <c r="HJF13" s="911"/>
      <c r="HJG13" s="911"/>
      <c r="HJH13" s="911"/>
      <c r="HJI13" s="911"/>
      <c r="HJJ13" s="911"/>
      <c r="HJK13" s="911"/>
      <c r="HJL13" s="911"/>
      <c r="HJM13" s="911"/>
      <c r="HJN13" s="911"/>
      <c r="HJO13" s="911"/>
      <c r="HJP13" s="911"/>
      <c r="HJQ13" s="911"/>
      <c r="HJR13" s="911"/>
      <c r="HJS13" s="911"/>
      <c r="HJT13" s="911"/>
      <c r="HJU13" s="911"/>
      <c r="HJV13" s="911"/>
      <c r="HJW13" s="911"/>
      <c r="HJX13" s="911"/>
      <c r="HJY13" s="911"/>
      <c r="HJZ13" s="911"/>
      <c r="HKA13" s="911"/>
      <c r="HKB13" s="911"/>
      <c r="HKC13" s="911"/>
      <c r="HKD13" s="911"/>
      <c r="HKE13" s="911"/>
      <c r="HKF13" s="911"/>
      <c r="HKG13" s="911"/>
      <c r="HKH13" s="911"/>
      <c r="HKI13" s="911"/>
      <c r="HKJ13" s="911"/>
      <c r="HKK13" s="911"/>
      <c r="HKL13" s="911"/>
      <c r="HKM13" s="911"/>
      <c r="HKN13" s="911"/>
      <c r="HKO13" s="911"/>
      <c r="HKP13" s="911"/>
      <c r="HKQ13" s="911"/>
      <c r="HKR13" s="911"/>
      <c r="HKS13" s="911"/>
      <c r="HKT13" s="911"/>
      <c r="HKU13" s="911"/>
      <c r="HKV13" s="911"/>
      <c r="HKW13" s="911"/>
      <c r="HKX13" s="911"/>
      <c r="HKY13" s="911"/>
      <c r="HKZ13" s="911"/>
      <c r="HLA13" s="911"/>
      <c r="HLB13" s="911"/>
      <c r="HLC13" s="911"/>
      <c r="HLD13" s="911"/>
      <c r="HLE13" s="911"/>
      <c r="HLF13" s="911"/>
      <c r="HLG13" s="911"/>
      <c r="HLH13" s="911"/>
      <c r="HLI13" s="911"/>
      <c r="HLJ13" s="911"/>
      <c r="HLK13" s="911"/>
      <c r="HLL13" s="911"/>
      <c r="HLM13" s="911"/>
      <c r="HLN13" s="911"/>
      <c r="HLO13" s="911"/>
      <c r="HLP13" s="911"/>
      <c r="HLQ13" s="911"/>
      <c r="HLR13" s="911"/>
      <c r="HLS13" s="911"/>
      <c r="HLT13" s="911"/>
      <c r="HLU13" s="911"/>
      <c r="HLV13" s="911"/>
      <c r="HLW13" s="911"/>
      <c r="HLX13" s="911"/>
      <c r="HLY13" s="911"/>
      <c r="HLZ13" s="911"/>
      <c r="HMA13" s="911"/>
      <c r="HMB13" s="911"/>
      <c r="HMC13" s="911"/>
      <c r="HMD13" s="911"/>
      <c r="HME13" s="911"/>
      <c r="HMF13" s="911"/>
      <c r="HMG13" s="911"/>
      <c r="HMH13" s="911"/>
      <c r="HMI13" s="911"/>
      <c r="HMJ13" s="911"/>
      <c r="HMK13" s="911"/>
      <c r="HML13" s="911"/>
      <c r="HMM13" s="911"/>
      <c r="HMN13" s="911"/>
      <c r="HMO13" s="911"/>
      <c r="HMP13" s="911"/>
      <c r="HMQ13" s="911"/>
      <c r="HMR13" s="911"/>
      <c r="HMS13" s="911"/>
      <c r="HMT13" s="911"/>
      <c r="HMU13" s="911"/>
      <c r="HMV13" s="911"/>
      <c r="HMW13" s="911"/>
      <c r="HMX13" s="911"/>
      <c r="HMY13" s="911"/>
      <c r="HMZ13" s="911"/>
      <c r="HNA13" s="911"/>
      <c r="HNB13" s="911"/>
      <c r="HNC13" s="911"/>
      <c r="HND13" s="911"/>
      <c r="HNE13" s="911"/>
      <c r="HNF13" s="911"/>
      <c r="HNG13" s="911"/>
      <c r="HNH13" s="911"/>
      <c r="HNI13" s="911"/>
      <c r="HNJ13" s="911"/>
      <c r="HNK13" s="911"/>
      <c r="HNL13" s="911"/>
      <c r="HNM13" s="911"/>
      <c r="HNN13" s="911"/>
      <c r="HNO13" s="911"/>
      <c r="HNP13" s="911"/>
      <c r="HNQ13" s="911"/>
      <c r="HNR13" s="911"/>
      <c r="HNS13" s="911"/>
      <c r="HNT13" s="911"/>
      <c r="HNU13" s="911"/>
      <c r="HNV13" s="911"/>
      <c r="HNW13" s="911"/>
      <c r="HNX13" s="911"/>
      <c r="HNY13" s="911"/>
      <c r="HNZ13" s="911"/>
      <c r="HOA13" s="911"/>
      <c r="HOB13" s="911"/>
      <c r="HOC13" s="911"/>
      <c r="HOD13" s="911"/>
      <c r="HOE13" s="911"/>
      <c r="HOF13" s="911"/>
      <c r="HOG13" s="911"/>
      <c r="HOH13" s="911"/>
      <c r="HOI13" s="911"/>
      <c r="HOJ13" s="911"/>
      <c r="HOK13" s="911"/>
      <c r="HOL13" s="911"/>
      <c r="HOM13" s="911"/>
      <c r="HON13" s="911"/>
      <c r="HOO13" s="911"/>
      <c r="HOP13" s="911"/>
      <c r="HOQ13" s="911"/>
      <c r="HOR13" s="911"/>
      <c r="HOS13" s="911"/>
      <c r="HOT13" s="911"/>
      <c r="HOU13" s="911"/>
      <c r="HOV13" s="911"/>
      <c r="HOW13" s="911"/>
      <c r="HOX13" s="911"/>
      <c r="HOY13" s="911"/>
      <c r="HOZ13" s="911"/>
      <c r="HPA13" s="911"/>
      <c r="HPB13" s="911"/>
      <c r="HPC13" s="911"/>
      <c r="HPD13" s="911"/>
      <c r="HPE13" s="911"/>
      <c r="HPF13" s="911"/>
      <c r="HPG13" s="911"/>
      <c r="HPH13" s="911"/>
      <c r="HPI13" s="911"/>
      <c r="HPJ13" s="911"/>
      <c r="HPK13" s="911"/>
      <c r="HPL13" s="911"/>
      <c r="HPM13" s="911"/>
      <c r="HPN13" s="911"/>
      <c r="HPO13" s="911"/>
      <c r="HPP13" s="911"/>
      <c r="HPQ13" s="911"/>
      <c r="HPR13" s="911"/>
      <c r="HPS13" s="911"/>
      <c r="HPT13" s="911"/>
      <c r="HPU13" s="911"/>
      <c r="HPV13" s="911"/>
      <c r="HPW13" s="911"/>
      <c r="HPX13" s="911"/>
      <c r="HPY13" s="911"/>
      <c r="HPZ13" s="911"/>
      <c r="HQA13" s="911"/>
      <c r="HQB13" s="911"/>
      <c r="HQC13" s="911"/>
      <c r="HQD13" s="911"/>
      <c r="HQE13" s="911"/>
      <c r="HQF13" s="911"/>
      <c r="HQG13" s="911"/>
      <c r="HQH13" s="911"/>
      <c r="HQI13" s="911"/>
      <c r="HQJ13" s="911"/>
      <c r="HQK13" s="911"/>
      <c r="HQL13" s="911"/>
      <c r="HQM13" s="911"/>
      <c r="HQN13" s="911"/>
      <c r="HQO13" s="911"/>
      <c r="HQP13" s="911"/>
      <c r="HQQ13" s="911"/>
      <c r="HQR13" s="911"/>
      <c r="HQS13" s="911"/>
      <c r="HQT13" s="911"/>
      <c r="HQU13" s="911"/>
      <c r="HQV13" s="911"/>
      <c r="HQW13" s="911"/>
      <c r="HQX13" s="911"/>
      <c r="HQY13" s="911"/>
      <c r="HQZ13" s="911"/>
      <c r="HRA13" s="911"/>
      <c r="HRB13" s="911"/>
      <c r="HRC13" s="911"/>
      <c r="HRD13" s="911"/>
      <c r="HRE13" s="911"/>
      <c r="HRF13" s="911"/>
      <c r="HRG13" s="911"/>
      <c r="HRH13" s="911"/>
      <c r="HRI13" s="911"/>
      <c r="HRJ13" s="911"/>
      <c r="HRK13" s="911"/>
      <c r="HRL13" s="911"/>
      <c r="HRM13" s="911"/>
      <c r="HRN13" s="911"/>
      <c r="HRO13" s="911"/>
      <c r="HRP13" s="911"/>
      <c r="HRQ13" s="911"/>
      <c r="HRR13" s="911"/>
      <c r="HRS13" s="911"/>
      <c r="HRT13" s="911"/>
      <c r="HRU13" s="911"/>
      <c r="HRV13" s="911"/>
      <c r="HRW13" s="911"/>
      <c r="HRX13" s="911"/>
      <c r="HRY13" s="911"/>
      <c r="HRZ13" s="911"/>
      <c r="HSA13" s="911"/>
      <c r="HSB13" s="911"/>
      <c r="HSC13" s="911"/>
      <c r="HSD13" s="911"/>
      <c r="HSE13" s="911"/>
      <c r="HSF13" s="911"/>
      <c r="HSG13" s="911"/>
      <c r="HSH13" s="911"/>
      <c r="HSI13" s="911"/>
      <c r="HSJ13" s="911"/>
      <c r="HSK13" s="911"/>
      <c r="HSL13" s="911"/>
      <c r="HSM13" s="911"/>
      <c r="HSN13" s="911"/>
      <c r="HSO13" s="911"/>
      <c r="HSP13" s="911"/>
      <c r="HSQ13" s="911"/>
      <c r="HSR13" s="911"/>
      <c r="HSS13" s="911"/>
      <c r="HST13" s="911"/>
      <c r="HSU13" s="911"/>
      <c r="HSV13" s="911"/>
      <c r="HSW13" s="911"/>
      <c r="HSX13" s="911"/>
      <c r="HSY13" s="911"/>
      <c r="HSZ13" s="911"/>
      <c r="HTA13" s="911"/>
      <c r="HTB13" s="911"/>
      <c r="HTC13" s="911"/>
      <c r="HTD13" s="911"/>
      <c r="HTE13" s="911"/>
      <c r="HTF13" s="911"/>
      <c r="HTG13" s="911"/>
      <c r="HTH13" s="911"/>
      <c r="HTI13" s="911"/>
      <c r="HTJ13" s="911"/>
      <c r="HTK13" s="911"/>
      <c r="HTL13" s="911"/>
      <c r="HTM13" s="911"/>
      <c r="HTN13" s="911"/>
      <c r="HTO13" s="911"/>
      <c r="HTP13" s="911"/>
      <c r="HTQ13" s="911"/>
      <c r="HTR13" s="911"/>
      <c r="HTS13" s="911"/>
      <c r="HTT13" s="911"/>
      <c r="HTU13" s="911"/>
      <c r="HTV13" s="911"/>
      <c r="HTW13" s="911"/>
      <c r="HTX13" s="911"/>
      <c r="HTY13" s="911"/>
      <c r="HTZ13" s="911"/>
      <c r="HUA13" s="911"/>
      <c r="HUB13" s="911"/>
      <c r="HUC13" s="911"/>
      <c r="HUD13" s="911"/>
      <c r="HUE13" s="911"/>
      <c r="HUF13" s="911"/>
      <c r="HUG13" s="911"/>
      <c r="HUH13" s="911"/>
      <c r="HUI13" s="911"/>
      <c r="HUJ13" s="911"/>
      <c r="HUK13" s="911"/>
      <c r="HUL13" s="911"/>
      <c r="HUM13" s="911"/>
      <c r="HUN13" s="911"/>
      <c r="HUO13" s="911"/>
      <c r="HUP13" s="911"/>
      <c r="HUQ13" s="911"/>
      <c r="HUR13" s="911"/>
      <c r="HUS13" s="911"/>
      <c r="HUT13" s="911"/>
      <c r="HUU13" s="911"/>
      <c r="HUV13" s="911"/>
      <c r="HUW13" s="911"/>
      <c r="HUX13" s="911"/>
      <c r="HUY13" s="911"/>
      <c r="HUZ13" s="911"/>
      <c r="HVA13" s="911"/>
      <c r="HVB13" s="911"/>
      <c r="HVC13" s="911"/>
      <c r="HVD13" s="911"/>
      <c r="HVE13" s="911"/>
      <c r="HVF13" s="911"/>
      <c r="HVG13" s="911"/>
      <c r="HVH13" s="911"/>
      <c r="HVI13" s="911"/>
      <c r="HVJ13" s="911"/>
      <c r="HVK13" s="911"/>
      <c r="HVL13" s="911"/>
      <c r="HVM13" s="911"/>
      <c r="HVN13" s="911"/>
      <c r="HVO13" s="911"/>
      <c r="HVP13" s="911"/>
      <c r="HVQ13" s="911"/>
      <c r="HVR13" s="911"/>
      <c r="HVS13" s="911"/>
      <c r="HVT13" s="911"/>
      <c r="HVU13" s="911"/>
      <c r="HVV13" s="911"/>
      <c r="HVW13" s="911"/>
      <c r="HVX13" s="911"/>
      <c r="HVY13" s="911"/>
      <c r="HVZ13" s="911"/>
      <c r="HWA13" s="911"/>
      <c r="HWB13" s="911"/>
      <c r="HWC13" s="911"/>
      <c r="HWD13" s="911"/>
      <c r="HWE13" s="911"/>
      <c r="HWF13" s="911"/>
      <c r="HWG13" s="911"/>
      <c r="HWH13" s="911"/>
      <c r="HWI13" s="911"/>
      <c r="HWJ13" s="911"/>
      <c r="HWK13" s="911"/>
      <c r="HWL13" s="911"/>
      <c r="HWM13" s="911"/>
      <c r="HWN13" s="911"/>
      <c r="HWO13" s="911"/>
      <c r="HWP13" s="911"/>
      <c r="HWQ13" s="911"/>
      <c r="HWR13" s="911"/>
      <c r="HWS13" s="911"/>
      <c r="HWT13" s="911"/>
      <c r="HWU13" s="911"/>
      <c r="HWV13" s="911"/>
      <c r="HWW13" s="911"/>
      <c r="HWX13" s="911"/>
      <c r="HWY13" s="911"/>
      <c r="HWZ13" s="911"/>
      <c r="HXA13" s="911"/>
      <c r="HXB13" s="911"/>
      <c r="HXC13" s="911"/>
      <c r="HXD13" s="911"/>
      <c r="HXE13" s="911"/>
      <c r="HXF13" s="911"/>
      <c r="HXG13" s="911"/>
      <c r="HXH13" s="911"/>
      <c r="HXI13" s="911"/>
      <c r="HXJ13" s="911"/>
      <c r="HXK13" s="911"/>
      <c r="HXL13" s="911"/>
      <c r="HXM13" s="911"/>
      <c r="HXN13" s="911"/>
      <c r="HXO13" s="911"/>
      <c r="HXP13" s="911"/>
      <c r="HXQ13" s="911"/>
      <c r="HXR13" s="911"/>
      <c r="HXS13" s="911"/>
      <c r="HXT13" s="911"/>
      <c r="HXU13" s="911"/>
      <c r="HXV13" s="911"/>
      <c r="HXW13" s="911"/>
      <c r="HXX13" s="911"/>
      <c r="HXY13" s="911"/>
      <c r="HXZ13" s="911"/>
      <c r="HYA13" s="911"/>
      <c r="HYB13" s="911"/>
      <c r="HYC13" s="911"/>
      <c r="HYD13" s="911"/>
      <c r="HYE13" s="911"/>
      <c r="HYF13" s="911"/>
      <c r="HYG13" s="911"/>
      <c r="HYH13" s="911"/>
      <c r="HYI13" s="911"/>
      <c r="HYJ13" s="911"/>
      <c r="HYK13" s="911"/>
      <c r="HYL13" s="911"/>
      <c r="HYM13" s="911"/>
      <c r="HYN13" s="911"/>
      <c r="HYO13" s="911"/>
      <c r="HYP13" s="911"/>
      <c r="HYQ13" s="911"/>
      <c r="HYR13" s="911"/>
      <c r="HYS13" s="911"/>
      <c r="HYT13" s="911"/>
      <c r="HYU13" s="911"/>
      <c r="HYV13" s="911"/>
      <c r="HYW13" s="911"/>
      <c r="HYX13" s="911"/>
      <c r="HYY13" s="911"/>
      <c r="HYZ13" s="911"/>
      <c r="HZA13" s="911"/>
      <c r="HZB13" s="911"/>
      <c r="HZC13" s="911"/>
      <c r="HZD13" s="911"/>
      <c r="HZE13" s="911"/>
      <c r="HZF13" s="911"/>
      <c r="HZG13" s="911"/>
      <c r="HZH13" s="911"/>
      <c r="HZI13" s="911"/>
      <c r="HZJ13" s="911"/>
      <c r="HZK13" s="911"/>
      <c r="HZL13" s="911"/>
      <c r="HZM13" s="911"/>
      <c r="HZN13" s="911"/>
      <c r="HZO13" s="911"/>
      <c r="HZP13" s="911"/>
      <c r="HZQ13" s="911"/>
      <c r="HZR13" s="911"/>
      <c r="HZS13" s="911"/>
      <c r="HZT13" s="911"/>
      <c r="HZU13" s="911"/>
      <c r="HZV13" s="911"/>
      <c r="HZW13" s="911"/>
      <c r="HZX13" s="911"/>
      <c r="HZY13" s="911"/>
      <c r="HZZ13" s="911"/>
      <c r="IAA13" s="911"/>
      <c r="IAB13" s="911"/>
      <c r="IAC13" s="911"/>
      <c r="IAD13" s="911"/>
      <c r="IAE13" s="911"/>
      <c r="IAF13" s="911"/>
      <c r="IAG13" s="911"/>
      <c r="IAH13" s="911"/>
      <c r="IAI13" s="911"/>
      <c r="IAJ13" s="911"/>
      <c r="IAK13" s="911"/>
      <c r="IAL13" s="911"/>
      <c r="IAM13" s="911"/>
      <c r="IAN13" s="911"/>
      <c r="IAO13" s="911"/>
      <c r="IAP13" s="911"/>
      <c r="IAQ13" s="911"/>
      <c r="IAR13" s="911"/>
      <c r="IAS13" s="911"/>
      <c r="IAT13" s="911"/>
      <c r="IAU13" s="911"/>
      <c r="IAV13" s="911"/>
      <c r="IAW13" s="911"/>
      <c r="IAX13" s="911"/>
      <c r="IAY13" s="911"/>
      <c r="IAZ13" s="911"/>
      <c r="IBA13" s="911"/>
      <c r="IBB13" s="911"/>
      <c r="IBC13" s="911"/>
      <c r="IBD13" s="911"/>
      <c r="IBE13" s="911"/>
      <c r="IBF13" s="911"/>
      <c r="IBG13" s="911"/>
      <c r="IBH13" s="911"/>
      <c r="IBI13" s="911"/>
      <c r="IBJ13" s="911"/>
      <c r="IBK13" s="911"/>
      <c r="IBL13" s="911"/>
      <c r="IBM13" s="911"/>
      <c r="IBN13" s="911"/>
      <c r="IBO13" s="911"/>
      <c r="IBP13" s="911"/>
      <c r="IBQ13" s="911"/>
      <c r="IBR13" s="911"/>
      <c r="IBS13" s="911"/>
      <c r="IBT13" s="911"/>
      <c r="IBU13" s="911"/>
      <c r="IBV13" s="911"/>
      <c r="IBW13" s="911"/>
      <c r="IBX13" s="911"/>
      <c r="IBY13" s="911"/>
      <c r="IBZ13" s="911"/>
      <c r="ICA13" s="911"/>
      <c r="ICB13" s="911"/>
      <c r="ICC13" s="911"/>
      <c r="ICD13" s="911"/>
      <c r="ICE13" s="911"/>
      <c r="ICF13" s="911"/>
      <c r="ICG13" s="911"/>
      <c r="ICH13" s="911"/>
      <c r="ICI13" s="911"/>
      <c r="ICJ13" s="911"/>
      <c r="ICK13" s="911"/>
      <c r="ICL13" s="911"/>
      <c r="ICM13" s="911"/>
      <c r="ICN13" s="911"/>
      <c r="ICO13" s="911"/>
      <c r="ICP13" s="911"/>
      <c r="ICQ13" s="911"/>
      <c r="ICR13" s="911"/>
      <c r="ICS13" s="911"/>
      <c r="ICT13" s="911"/>
      <c r="ICU13" s="911"/>
      <c r="ICV13" s="911"/>
      <c r="ICW13" s="911"/>
      <c r="ICX13" s="911"/>
      <c r="ICY13" s="911"/>
      <c r="ICZ13" s="911"/>
      <c r="IDA13" s="911"/>
      <c r="IDB13" s="911"/>
      <c r="IDC13" s="911"/>
      <c r="IDD13" s="911"/>
      <c r="IDE13" s="911"/>
      <c r="IDF13" s="911"/>
      <c r="IDG13" s="911"/>
      <c r="IDH13" s="911"/>
      <c r="IDI13" s="911"/>
      <c r="IDJ13" s="911"/>
      <c r="IDK13" s="911"/>
      <c r="IDL13" s="911"/>
      <c r="IDM13" s="911"/>
      <c r="IDN13" s="911"/>
      <c r="IDO13" s="911"/>
      <c r="IDP13" s="911"/>
      <c r="IDQ13" s="911"/>
      <c r="IDR13" s="911"/>
      <c r="IDS13" s="911"/>
      <c r="IDT13" s="911"/>
      <c r="IDU13" s="911"/>
      <c r="IDV13" s="911"/>
      <c r="IDW13" s="911"/>
      <c r="IDX13" s="911"/>
      <c r="IDY13" s="911"/>
      <c r="IDZ13" s="911"/>
      <c r="IEA13" s="911"/>
      <c r="IEB13" s="911"/>
      <c r="IEC13" s="911"/>
      <c r="IED13" s="911"/>
      <c r="IEE13" s="911"/>
      <c r="IEF13" s="911"/>
      <c r="IEG13" s="911"/>
      <c r="IEH13" s="911"/>
      <c r="IEI13" s="911"/>
      <c r="IEJ13" s="911"/>
      <c r="IEK13" s="911"/>
      <c r="IEL13" s="911"/>
      <c r="IEM13" s="911"/>
      <c r="IEN13" s="911"/>
      <c r="IEO13" s="911"/>
      <c r="IEP13" s="911"/>
      <c r="IEQ13" s="911"/>
      <c r="IER13" s="911"/>
      <c r="IES13" s="911"/>
      <c r="IET13" s="911"/>
      <c r="IEU13" s="911"/>
      <c r="IEV13" s="911"/>
      <c r="IEW13" s="911"/>
      <c r="IEX13" s="911"/>
      <c r="IEY13" s="911"/>
      <c r="IEZ13" s="911"/>
      <c r="IFA13" s="911"/>
      <c r="IFB13" s="911"/>
      <c r="IFC13" s="911"/>
      <c r="IFD13" s="911"/>
      <c r="IFE13" s="911"/>
      <c r="IFF13" s="911"/>
      <c r="IFG13" s="911"/>
      <c r="IFH13" s="911"/>
      <c r="IFI13" s="911"/>
      <c r="IFJ13" s="911"/>
      <c r="IFK13" s="911"/>
      <c r="IFL13" s="911"/>
      <c r="IFM13" s="911"/>
      <c r="IFN13" s="911"/>
      <c r="IFO13" s="911"/>
      <c r="IFP13" s="911"/>
      <c r="IFQ13" s="911"/>
      <c r="IFR13" s="911"/>
      <c r="IFS13" s="911"/>
      <c r="IFT13" s="911"/>
      <c r="IFU13" s="911"/>
      <c r="IFV13" s="911"/>
      <c r="IFW13" s="911"/>
      <c r="IFX13" s="911"/>
      <c r="IFY13" s="911"/>
      <c r="IFZ13" s="911"/>
      <c r="IGA13" s="911"/>
      <c r="IGB13" s="911"/>
      <c r="IGC13" s="911"/>
      <c r="IGD13" s="911"/>
      <c r="IGE13" s="911"/>
      <c r="IGF13" s="911"/>
      <c r="IGG13" s="911"/>
      <c r="IGH13" s="911"/>
      <c r="IGI13" s="911"/>
      <c r="IGJ13" s="911"/>
      <c r="IGK13" s="911"/>
      <c r="IGL13" s="911"/>
      <c r="IGM13" s="911"/>
      <c r="IGN13" s="911"/>
      <c r="IGO13" s="911"/>
      <c r="IGP13" s="911"/>
      <c r="IGQ13" s="911"/>
      <c r="IGR13" s="911"/>
      <c r="IGS13" s="911"/>
      <c r="IGT13" s="911"/>
      <c r="IGU13" s="911"/>
      <c r="IGV13" s="911"/>
      <c r="IGW13" s="911"/>
      <c r="IGX13" s="911"/>
      <c r="IGY13" s="911"/>
      <c r="IGZ13" s="911"/>
      <c r="IHA13" s="911"/>
      <c r="IHB13" s="911"/>
      <c r="IHC13" s="911"/>
      <c r="IHD13" s="911"/>
      <c r="IHE13" s="911"/>
      <c r="IHF13" s="911"/>
      <c r="IHG13" s="911"/>
      <c r="IHH13" s="911"/>
      <c r="IHI13" s="911"/>
      <c r="IHJ13" s="911"/>
      <c r="IHK13" s="911"/>
      <c r="IHL13" s="911"/>
      <c r="IHM13" s="911"/>
      <c r="IHN13" s="911"/>
      <c r="IHO13" s="911"/>
      <c r="IHP13" s="911"/>
      <c r="IHQ13" s="911"/>
      <c r="IHR13" s="911"/>
      <c r="IHS13" s="911"/>
      <c r="IHT13" s="911"/>
      <c r="IHU13" s="911"/>
      <c r="IHV13" s="911"/>
      <c r="IHW13" s="911"/>
      <c r="IHX13" s="911"/>
      <c r="IHY13" s="911"/>
      <c r="IHZ13" s="911"/>
      <c r="IIA13" s="911"/>
      <c r="IIB13" s="911"/>
      <c r="IIC13" s="911"/>
      <c r="IID13" s="911"/>
      <c r="IIE13" s="911"/>
      <c r="IIF13" s="911"/>
      <c r="IIG13" s="911"/>
      <c r="IIH13" s="911"/>
      <c r="III13" s="911"/>
      <c r="IIJ13" s="911"/>
      <c r="IIK13" s="911"/>
      <c r="IIL13" s="911"/>
      <c r="IIM13" s="911"/>
      <c r="IIN13" s="911"/>
      <c r="IIO13" s="911"/>
      <c r="IIP13" s="911"/>
      <c r="IIQ13" s="911"/>
      <c r="IIR13" s="911"/>
      <c r="IIS13" s="911"/>
      <c r="IIT13" s="911"/>
      <c r="IIU13" s="911"/>
      <c r="IIV13" s="911"/>
      <c r="IIW13" s="911"/>
      <c r="IIX13" s="911"/>
      <c r="IIY13" s="911"/>
      <c r="IIZ13" s="911"/>
      <c r="IJA13" s="911"/>
      <c r="IJB13" s="911"/>
      <c r="IJC13" s="911"/>
      <c r="IJD13" s="911"/>
      <c r="IJE13" s="911"/>
      <c r="IJF13" s="911"/>
      <c r="IJG13" s="911"/>
      <c r="IJH13" s="911"/>
      <c r="IJI13" s="911"/>
      <c r="IJJ13" s="911"/>
      <c r="IJK13" s="911"/>
      <c r="IJL13" s="911"/>
      <c r="IJM13" s="911"/>
      <c r="IJN13" s="911"/>
      <c r="IJO13" s="911"/>
      <c r="IJP13" s="911"/>
      <c r="IJQ13" s="911"/>
      <c r="IJR13" s="911"/>
      <c r="IJS13" s="911"/>
      <c r="IJT13" s="911"/>
      <c r="IJU13" s="911"/>
      <c r="IJV13" s="911"/>
      <c r="IJW13" s="911"/>
      <c r="IJX13" s="911"/>
      <c r="IJY13" s="911"/>
      <c r="IJZ13" s="911"/>
      <c r="IKA13" s="911"/>
      <c r="IKB13" s="911"/>
      <c r="IKC13" s="911"/>
      <c r="IKD13" s="911"/>
      <c r="IKE13" s="911"/>
      <c r="IKF13" s="911"/>
      <c r="IKG13" s="911"/>
      <c r="IKH13" s="911"/>
      <c r="IKI13" s="911"/>
      <c r="IKJ13" s="911"/>
      <c r="IKK13" s="911"/>
      <c r="IKL13" s="911"/>
      <c r="IKM13" s="911"/>
      <c r="IKN13" s="911"/>
      <c r="IKO13" s="911"/>
      <c r="IKP13" s="911"/>
      <c r="IKQ13" s="911"/>
      <c r="IKR13" s="911"/>
      <c r="IKS13" s="911"/>
      <c r="IKT13" s="911"/>
      <c r="IKU13" s="911"/>
      <c r="IKV13" s="911"/>
      <c r="IKW13" s="911"/>
      <c r="IKX13" s="911"/>
      <c r="IKY13" s="911"/>
      <c r="IKZ13" s="911"/>
      <c r="ILA13" s="911"/>
      <c r="ILB13" s="911"/>
      <c r="ILC13" s="911"/>
      <c r="ILD13" s="911"/>
      <c r="ILE13" s="911"/>
      <c r="ILF13" s="911"/>
      <c r="ILG13" s="911"/>
      <c r="ILH13" s="911"/>
      <c r="ILI13" s="911"/>
      <c r="ILJ13" s="911"/>
      <c r="ILK13" s="911"/>
      <c r="ILL13" s="911"/>
      <c r="ILM13" s="911"/>
      <c r="ILN13" s="911"/>
      <c r="ILO13" s="911"/>
      <c r="ILP13" s="911"/>
      <c r="ILQ13" s="911"/>
      <c r="ILR13" s="911"/>
      <c r="ILS13" s="911"/>
      <c r="ILT13" s="911"/>
      <c r="ILU13" s="911"/>
      <c r="ILV13" s="911"/>
      <c r="ILW13" s="911"/>
      <c r="ILX13" s="911"/>
      <c r="ILY13" s="911"/>
      <c r="ILZ13" s="911"/>
      <c r="IMA13" s="911"/>
      <c r="IMB13" s="911"/>
      <c r="IMC13" s="911"/>
      <c r="IMD13" s="911"/>
      <c r="IME13" s="911"/>
      <c r="IMF13" s="911"/>
      <c r="IMG13" s="911"/>
      <c r="IMH13" s="911"/>
      <c r="IMI13" s="911"/>
      <c r="IMJ13" s="911"/>
      <c r="IMK13" s="911"/>
      <c r="IML13" s="911"/>
      <c r="IMM13" s="911"/>
      <c r="IMN13" s="911"/>
      <c r="IMO13" s="911"/>
      <c r="IMP13" s="911"/>
      <c r="IMQ13" s="911"/>
      <c r="IMR13" s="911"/>
      <c r="IMS13" s="911"/>
      <c r="IMT13" s="911"/>
      <c r="IMU13" s="911"/>
      <c r="IMV13" s="911"/>
      <c r="IMW13" s="911"/>
      <c r="IMX13" s="911"/>
      <c r="IMY13" s="911"/>
      <c r="IMZ13" s="911"/>
      <c r="INA13" s="911"/>
      <c r="INB13" s="911"/>
      <c r="INC13" s="911"/>
      <c r="IND13" s="911"/>
      <c r="INE13" s="911"/>
      <c r="INF13" s="911"/>
      <c r="ING13" s="911"/>
      <c r="INH13" s="911"/>
      <c r="INI13" s="911"/>
      <c r="INJ13" s="911"/>
      <c r="INK13" s="911"/>
      <c r="INL13" s="911"/>
      <c r="INM13" s="911"/>
      <c r="INN13" s="911"/>
      <c r="INO13" s="911"/>
      <c r="INP13" s="911"/>
      <c r="INQ13" s="911"/>
      <c r="INR13" s="911"/>
      <c r="INS13" s="911"/>
      <c r="INT13" s="911"/>
      <c r="INU13" s="911"/>
      <c r="INV13" s="911"/>
      <c r="INW13" s="911"/>
      <c r="INX13" s="911"/>
      <c r="INY13" s="911"/>
      <c r="INZ13" s="911"/>
      <c r="IOA13" s="911"/>
      <c r="IOB13" s="911"/>
      <c r="IOC13" s="911"/>
      <c r="IOD13" s="911"/>
      <c r="IOE13" s="911"/>
      <c r="IOF13" s="911"/>
      <c r="IOG13" s="911"/>
      <c r="IOH13" s="911"/>
      <c r="IOI13" s="911"/>
      <c r="IOJ13" s="911"/>
      <c r="IOK13" s="911"/>
      <c r="IOL13" s="911"/>
      <c r="IOM13" s="911"/>
      <c r="ION13" s="911"/>
      <c r="IOO13" s="911"/>
      <c r="IOP13" s="911"/>
      <c r="IOQ13" s="911"/>
      <c r="IOR13" s="911"/>
      <c r="IOS13" s="911"/>
      <c r="IOT13" s="911"/>
      <c r="IOU13" s="911"/>
      <c r="IOV13" s="911"/>
      <c r="IOW13" s="911"/>
      <c r="IOX13" s="911"/>
      <c r="IOY13" s="911"/>
      <c r="IOZ13" s="911"/>
      <c r="IPA13" s="911"/>
      <c r="IPB13" s="911"/>
      <c r="IPC13" s="911"/>
      <c r="IPD13" s="911"/>
      <c r="IPE13" s="911"/>
      <c r="IPF13" s="911"/>
      <c r="IPG13" s="911"/>
      <c r="IPH13" s="911"/>
      <c r="IPI13" s="911"/>
      <c r="IPJ13" s="911"/>
      <c r="IPK13" s="911"/>
      <c r="IPL13" s="911"/>
      <c r="IPM13" s="911"/>
      <c r="IPN13" s="911"/>
      <c r="IPO13" s="911"/>
      <c r="IPP13" s="911"/>
      <c r="IPQ13" s="911"/>
      <c r="IPR13" s="911"/>
      <c r="IPS13" s="911"/>
      <c r="IPT13" s="911"/>
      <c r="IPU13" s="911"/>
      <c r="IPV13" s="911"/>
      <c r="IPW13" s="911"/>
      <c r="IPX13" s="911"/>
      <c r="IPY13" s="911"/>
      <c r="IPZ13" s="911"/>
      <c r="IQA13" s="911"/>
      <c r="IQB13" s="911"/>
      <c r="IQC13" s="911"/>
      <c r="IQD13" s="911"/>
      <c r="IQE13" s="911"/>
      <c r="IQF13" s="911"/>
      <c r="IQG13" s="911"/>
      <c r="IQH13" s="911"/>
      <c r="IQI13" s="911"/>
      <c r="IQJ13" s="911"/>
      <c r="IQK13" s="911"/>
      <c r="IQL13" s="911"/>
      <c r="IQM13" s="911"/>
      <c r="IQN13" s="911"/>
      <c r="IQO13" s="911"/>
      <c r="IQP13" s="911"/>
      <c r="IQQ13" s="911"/>
      <c r="IQR13" s="911"/>
      <c r="IQS13" s="911"/>
      <c r="IQT13" s="911"/>
      <c r="IQU13" s="911"/>
      <c r="IQV13" s="911"/>
      <c r="IQW13" s="911"/>
      <c r="IQX13" s="911"/>
      <c r="IQY13" s="911"/>
      <c r="IQZ13" s="911"/>
      <c r="IRA13" s="911"/>
      <c r="IRB13" s="911"/>
      <c r="IRC13" s="911"/>
      <c r="IRD13" s="911"/>
      <c r="IRE13" s="911"/>
      <c r="IRF13" s="911"/>
      <c r="IRG13" s="911"/>
      <c r="IRH13" s="911"/>
      <c r="IRI13" s="911"/>
      <c r="IRJ13" s="911"/>
      <c r="IRK13" s="911"/>
      <c r="IRL13" s="911"/>
      <c r="IRM13" s="911"/>
      <c r="IRN13" s="911"/>
      <c r="IRO13" s="911"/>
      <c r="IRP13" s="911"/>
      <c r="IRQ13" s="911"/>
      <c r="IRR13" s="911"/>
      <c r="IRS13" s="911"/>
      <c r="IRT13" s="911"/>
      <c r="IRU13" s="911"/>
      <c r="IRV13" s="911"/>
      <c r="IRW13" s="911"/>
      <c r="IRX13" s="911"/>
      <c r="IRY13" s="911"/>
      <c r="IRZ13" s="911"/>
      <c r="ISA13" s="911"/>
      <c r="ISB13" s="911"/>
      <c r="ISC13" s="911"/>
      <c r="ISD13" s="911"/>
      <c r="ISE13" s="911"/>
      <c r="ISF13" s="911"/>
      <c r="ISG13" s="911"/>
      <c r="ISH13" s="911"/>
      <c r="ISI13" s="911"/>
      <c r="ISJ13" s="911"/>
      <c r="ISK13" s="911"/>
      <c r="ISL13" s="911"/>
      <c r="ISM13" s="911"/>
      <c r="ISN13" s="911"/>
      <c r="ISO13" s="911"/>
      <c r="ISP13" s="911"/>
      <c r="ISQ13" s="911"/>
      <c r="ISR13" s="911"/>
      <c r="ISS13" s="911"/>
      <c r="IST13" s="911"/>
      <c r="ISU13" s="911"/>
      <c r="ISV13" s="911"/>
      <c r="ISW13" s="911"/>
      <c r="ISX13" s="911"/>
      <c r="ISY13" s="911"/>
      <c r="ISZ13" s="911"/>
      <c r="ITA13" s="911"/>
      <c r="ITB13" s="911"/>
      <c r="ITC13" s="911"/>
      <c r="ITD13" s="911"/>
      <c r="ITE13" s="911"/>
      <c r="ITF13" s="911"/>
      <c r="ITG13" s="911"/>
      <c r="ITH13" s="911"/>
      <c r="ITI13" s="911"/>
      <c r="ITJ13" s="911"/>
      <c r="ITK13" s="911"/>
      <c r="ITL13" s="911"/>
      <c r="ITM13" s="911"/>
      <c r="ITN13" s="911"/>
      <c r="ITO13" s="911"/>
      <c r="ITP13" s="911"/>
      <c r="ITQ13" s="911"/>
      <c r="ITR13" s="911"/>
      <c r="ITS13" s="911"/>
      <c r="ITT13" s="911"/>
      <c r="ITU13" s="911"/>
      <c r="ITV13" s="911"/>
      <c r="ITW13" s="911"/>
      <c r="ITX13" s="911"/>
      <c r="ITY13" s="911"/>
      <c r="ITZ13" s="911"/>
      <c r="IUA13" s="911"/>
      <c r="IUB13" s="911"/>
      <c r="IUC13" s="911"/>
      <c r="IUD13" s="911"/>
      <c r="IUE13" s="911"/>
      <c r="IUF13" s="911"/>
      <c r="IUG13" s="911"/>
      <c r="IUH13" s="911"/>
      <c r="IUI13" s="911"/>
      <c r="IUJ13" s="911"/>
      <c r="IUK13" s="911"/>
      <c r="IUL13" s="911"/>
      <c r="IUM13" s="911"/>
      <c r="IUN13" s="911"/>
      <c r="IUO13" s="911"/>
      <c r="IUP13" s="911"/>
      <c r="IUQ13" s="911"/>
      <c r="IUR13" s="911"/>
      <c r="IUS13" s="911"/>
      <c r="IUT13" s="911"/>
      <c r="IUU13" s="911"/>
      <c r="IUV13" s="911"/>
      <c r="IUW13" s="911"/>
      <c r="IUX13" s="911"/>
      <c r="IUY13" s="911"/>
      <c r="IUZ13" s="911"/>
      <c r="IVA13" s="911"/>
      <c r="IVB13" s="911"/>
      <c r="IVC13" s="911"/>
      <c r="IVD13" s="911"/>
      <c r="IVE13" s="911"/>
      <c r="IVF13" s="911"/>
      <c r="IVG13" s="911"/>
      <c r="IVH13" s="911"/>
      <c r="IVI13" s="911"/>
      <c r="IVJ13" s="911"/>
      <c r="IVK13" s="911"/>
      <c r="IVL13" s="911"/>
      <c r="IVM13" s="911"/>
      <c r="IVN13" s="911"/>
      <c r="IVO13" s="911"/>
      <c r="IVP13" s="911"/>
      <c r="IVQ13" s="911"/>
      <c r="IVR13" s="911"/>
      <c r="IVS13" s="911"/>
      <c r="IVT13" s="911"/>
      <c r="IVU13" s="911"/>
      <c r="IVV13" s="911"/>
      <c r="IVW13" s="911"/>
      <c r="IVX13" s="911"/>
      <c r="IVY13" s="911"/>
      <c r="IVZ13" s="911"/>
      <c r="IWA13" s="911"/>
      <c r="IWB13" s="911"/>
      <c r="IWC13" s="911"/>
      <c r="IWD13" s="911"/>
      <c r="IWE13" s="911"/>
      <c r="IWF13" s="911"/>
      <c r="IWG13" s="911"/>
      <c r="IWH13" s="911"/>
      <c r="IWI13" s="911"/>
      <c r="IWJ13" s="911"/>
      <c r="IWK13" s="911"/>
      <c r="IWL13" s="911"/>
      <c r="IWM13" s="911"/>
      <c r="IWN13" s="911"/>
      <c r="IWO13" s="911"/>
      <c r="IWP13" s="911"/>
      <c r="IWQ13" s="911"/>
      <c r="IWR13" s="911"/>
      <c r="IWS13" s="911"/>
      <c r="IWT13" s="911"/>
      <c r="IWU13" s="911"/>
      <c r="IWV13" s="911"/>
      <c r="IWW13" s="911"/>
      <c r="IWX13" s="911"/>
      <c r="IWY13" s="911"/>
      <c r="IWZ13" s="911"/>
      <c r="IXA13" s="911"/>
      <c r="IXB13" s="911"/>
      <c r="IXC13" s="911"/>
      <c r="IXD13" s="911"/>
      <c r="IXE13" s="911"/>
      <c r="IXF13" s="911"/>
      <c r="IXG13" s="911"/>
      <c r="IXH13" s="911"/>
      <c r="IXI13" s="911"/>
      <c r="IXJ13" s="911"/>
      <c r="IXK13" s="911"/>
      <c r="IXL13" s="911"/>
      <c r="IXM13" s="911"/>
      <c r="IXN13" s="911"/>
      <c r="IXO13" s="911"/>
      <c r="IXP13" s="911"/>
      <c r="IXQ13" s="911"/>
      <c r="IXR13" s="911"/>
      <c r="IXS13" s="911"/>
      <c r="IXT13" s="911"/>
      <c r="IXU13" s="911"/>
      <c r="IXV13" s="911"/>
      <c r="IXW13" s="911"/>
      <c r="IXX13" s="911"/>
      <c r="IXY13" s="911"/>
      <c r="IXZ13" s="911"/>
      <c r="IYA13" s="911"/>
      <c r="IYB13" s="911"/>
      <c r="IYC13" s="911"/>
      <c r="IYD13" s="911"/>
      <c r="IYE13" s="911"/>
      <c r="IYF13" s="911"/>
      <c r="IYG13" s="911"/>
      <c r="IYH13" s="911"/>
      <c r="IYI13" s="911"/>
      <c r="IYJ13" s="911"/>
      <c r="IYK13" s="911"/>
      <c r="IYL13" s="911"/>
      <c r="IYM13" s="911"/>
      <c r="IYN13" s="911"/>
      <c r="IYO13" s="911"/>
      <c r="IYP13" s="911"/>
      <c r="IYQ13" s="911"/>
      <c r="IYR13" s="911"/>
      <c r="IYS13" s="911"/>
      <c r="IYT13" s="911"/>
      <c r="IYU13" s="911"/>
      <c r="IYV13" s="911"/>
      <c r="IYW13" s="911"/>
      <c r="IYX13" s="911"/>
      <c r="IYY13" s="911"/>
      <c r="IYZ13" s="911"/>
      <c r="IZA13" s="911"/>
      <c r="IZB13" s="911"/>
      <c r="IZC13" s="911"/>
      <c r="IZD13" s="911"/>
      <c r="IZE13" s="911"/>
      <c r="IZF13" s="911"/>
      <c r="IZG13" s="911"/>
      <c r="IZH13" s="911"/>
      <c r="IZI13" s="911"/>
      <c r="IZJ13" s="911"/>
      <c r="IZK13" s="911"/>
      <c r="IZL13" s="911"/>
      <c r="IZM13" s="911"/>
      <c r="IZN13" s="911"/>
      <c r="IZO13" s="911"/>
      <c r="IZP13" s="911"/>
      <c r="IZQ13" s="911"/>
      <c r="IZR13" s="911"/>
      <c r="IZS13" s="911"/>
      <c r="IZT13" s="911"/>
      <c r="IZU13" s="911"/>
      <c r="IZV13" s="911"/>
      <c r="IZW13" s="911"/>
      <c r="IZX13" s="911"/>
      <c r="IZY13" s="911"/>
      <c r="IZZ13" s="911"/>
      <c r="JAA13" s="911"/>
      <c r="JAB13" s="911"/>
      <c r="JAC13" s="911"/>
      <c r="JAD13" s="911"/>
      <c r="JAE13" s="911"/>
      <c r="JAF13" s="911"/>
      <c r="JAG13" s="911"/>
      <c r="JAH13" s="911"/>
      <c r="JAI13" s="911"/>
      <c r="JAJ13" s="911"/>
      <c r="JAK13" s="911"/>
      <c r="JAL13" s="911"/>
      <c r="JAM13" s="911"/>
      <c r="JAN13" s="911"/>
      <c r="JAO13" s="911"/>
      <c r="JAP13" s="911"/>
      <c r="JAQ13" s="911"/>
      <c r="JAR13" s="911"/>
      <c r="JAS13" s="911"/>
      <c r="JAT13" s="911"/>
      <c r="JAU13" s="911"/>
      <c r="JAV13" s="911"/>
      <c r="JAW13" s="911"/>
      <c r="JAX13" s="911"/>
      <c r="JAY13" s="911"/>
      <c r="JAZ13" s="911"/>
      <c r="JBA13" s="911"/>
      <c r="JBB13" s="911"/>
      <c r="JBC13" s="911"/>
      <c r="JBD13" s="911"/>
      <c r="JBE13" s="911"/>
      <c r="JBF13" s="911"/>
      <c r="JBG13" s="911"/>
      <c r="JBH13" s="911"/>
      <c r="JBI13" s="911"/>
      <c r="JBJ13" s="911"/>
      <c r="JBK13" s="911"/>
      <c r="JBL13" s="911"/>
      <c r="JBM13" s="911"/>
      <c r="JBN13" s="911"/>
      <c r="JBO13" s="911"/>
      <c r="JBP13" s="911"/>
      <c r="JBQ13" s="911"/>
      <c r="JBR13" s="911"/>
      <c r="JBS13" s="911"/>
      <c r="JBT13" s="911"/>
      <c r="JBU13" s="911"/>
      <c r="JBV13" s="911"/>
      <c r="JBW13" s="911"/>
      <c r="JBX13" s="911"/>
      <c r="JBY13" s="911"/>
      <c r="JBZ13" s="911"/>
      <c r="JCA13" s="911"/>
      <c r="JCB13" s="911"/>
      <c r="JCC13" s="911"/>
      <c r="JCD13" s="911"/>
      <c r="JCE13" s="911"/>
      <c r="JCF13" s="911"/>
      <c r="JCG13" s="911"/>
      <c r="JCH13" s="911"/>
      <c r="JCI13" s="911"/>
      <c r="JCJ13" s="911"/>
      <c r="JCK13" s="911"/>
      <c r="JCL13" s="911"/>
      <c r="JCM13" s="911"/>
      <c r="JCN13" s="911"/>
      <c r="JCO13" s="911"/>
      <c r="JCP13" s="911"/>
      <c r="JCQ13" s="911"/>
      <c r="JCR13" s="911"/>
      <c r="JCS13" s="911"/>
      <c r="JCT13" s="911"/>
      <c r="JCU13" s="911"/>
      <c r="JCV13" s="911"/>
      <c r="JCW13" s="911"/>
      <c r="JCX13" s="911"/>
      <c r="JCY13" s="911"/>
      <c r="JCZ13" s="911"/>
      <c r="JDA13" s="911"/>
      <c r="JDB13" s="911"/>
      <c r="JDC13" s="911"/>
      <c r="JDD13" s="911"/>
      <c r="JDE13" s="911"/>
      <c r="JDF13" s="911"/>
      <c r="JDG13" s="911"/>
      <c r="JDH13" s="911"/>
      <c r="JDI13" s="911"/>
      <c r="JDJ13" s="911"/>
      <c r="JDK13" s="911"/>
      <c r="JDL13" s="911"/>
      <c r="JDM13" s="911"/>
      <c r="JDN13" s="911"/>
      <c r="JDO13" s="911"/>
      <c r="JDP13" s="911"/>
      <c r="JDQ13" s="911"/>
      <c r="JDR13" s="911"/>
      <c r="JDS13" s="911"/>
      <c r="JDT13" s="911"/>
      <c r="JDU13" s="911"/>
      <c r="JDV13" s="911"/>
      <c r="JDW13" s="911"/>
      <c r="JDX13" s="911"/>
      <c r="JDY13" s="911"/>
      <c r="JDZ13" s="911"/>
      <c r="JEA13" s="911"/>
      <c r="JEB13" s="911"/>
      <c r="JEC13" s="911"/>
      <c r="JED13" s="911"/>
      <c r="JEE13" s="911"/>
      <c r="JEF13" s="911"/>
      <c r="JEG13" s="911"/>
      <c r="JEH13" s="911"/>
      <c r="JEI13" s="911"/>
      <c r="JEJ13" s="911"/>
      <c r="JEK13" s="911"/>
      <c r="JEL13" s="911"/>
      <c r="JEM13" s="911"/>
      <c r="JEN13" s="911"/>
      <c r="JEO13" s="911"/>
      <c r="JEP13" s="911"/>
      <c r="JEQ13" s="911"/>
      <c r="JER13" s="911"/>
      <c r="JES13" s="911"/>
      <c r="JET13" s="911"/>
      <c r="JEU13" s="911"/>
      <c r="JEV13" s="911"/>
      <c r="JEW13" s="911"/>
      <c r="JEX13" s="911"/>
      <c r="JEY13" s="911"/>
      <c r="JEZ13" s="911"/>
      <c r="JFA13" s="911"/>
      <c r="JFB13" s="911"/>
      <c r="JFC13" s="911"/>
      <c r="JFD13" s="911"/>
      <c r="JFE13" s="911"/>
      <c r="JFF13" s="911"/>
      <c r="JFG13" s="911"/>
      <c r="JFH13" s="911"/>
      <c r="JFI13" s="911"/>
      <c r="JFJ13" s="911"/>
      <c r="JFK13" s="911"/>
      <c r="JFL13" s="911"/>
      <c r="JFM13" s="911"/>
      <c r="JFN13" s="911"/>
      <c r="JFO13" s="911"/>
      <c r="JFP13" s="911"/>
      <c r="JFQ13" s="911"/>
      <c r="JFR13" s="911"/>
      <c r="JFS13" s="911"/>
      <c r="JFT13" s="911"/>
      <c r="JFU13" s="911"/>
      <c r="JFV13" s="911"/>
      <c r="JFW13" s="911"/>
      <c r="JFX13" s="911"/>
      <c r="JFY13" s="911"/>
      <c r="JFZ13" s="911"/>
      <c r="JGA13" s="911"/>
      <c r="JGB13" s="911"/>
      <c r="JGC13" s="911"/>
      <c r="JGD13" s="911"/>
      <c r="JGE13" s="911"/>
      <c r="JGF13" s="911"/>
      <c r="JGG13" s="911"/>
      <c r="JGH13" s="911"/>
      <c r="JGI13" s="911"/>
      <c r="JGJ13" s="911"/>
      <c r="JGK13" s="911"/>
      <c r="JGL13" s="911"/>
      <c r="JGM13" s="911"/>
      <c r="JGN13" s="911"/>
      <c r="JGO13" s="911"/>
      <c r="JGP13" s="911"/>
      <c r="JGQ13" s="911"/>
      <c r="JGR13" s="911"/>
      <c r="JGS13" s="911"/>
      <c r="JGT13" s="911"/>
      <c r="JGU13" s="911"/>
      <c r="JGV13" s="911"/>
      <c r="JGW13" s="911"/>
      <c r="JGX13" s="911"/>
      <c r="JGY13" s="911"/>
      <c r="JGZ13" s="911"/>
      <c r="JHA13" s="911"/>
      <c r="JHB13" s="911"/>
      <c r="JHC13" s="911"/>
      <c r="JHD13" s="911"/>
      <c r="JHE13" s="911"/>
      <c r="JHF13" s="911"/>
      <c r="JHG13" s="911"/>
      <c r="JHH13" s="911"/>
      <c r="JHI13" s="911"/>
      <c r="JHJ13" s="911"/>
      <c r="JHK13" s="911"/>
      <c r="JHL13" s="911"/>
      <c r="JHM13" s="911"/>
      <c r="JHN13" s="911"/>
      <c r="JHO13" s="911"/>
      <c r="JHP13" s="911"/>
      <c r="JHQ13" s="911"/>
      <c r="JHR13" s="911"/>
      <c r="JHS13" s="911"/>
      <c r="JHT13" s="911"/>
      <c r="JHU13" s="911"/>
      <c r="JHV13" s="911"/>
      <c r="JHW13" s="911"/>
      <c r="JHX13" s="911"/>
      <c r="JHY13" s="911"/>
      <c r="JHZ13" s="911"/>
      <c r="JIA13" s="911"/>
      <c r="JIB13" s="911"/>
      <c r="JIC13" s="911"/>
      <c r="JID13" s="911"/>
      <c r="JIE13" s="911"/>
      <c r="JIF13" s="911"/>
      <c r="JIG13" s="911"/>
      <c r="JIH13" s="911"/>
      <c r="JII13" s="911"/>
      <c r="JIJ13" s="911"/>
      <c r="JIK13" s="911"/>
      <c r="JIL13" s="911"/>
      <c r="JIM13" s="911"/>
      <c r="JIN13" s="911"/>
      <c r="JIO13" s="911"/>
      <c r="JIP13" s="911"/>
      <c r="JIQ13" s="911"/>
      <c r="JIR13" s="911"/>
      <c r="JIS13" s="911"/>
      <c r="JIT13" s="911"/>
      <c r="JIU13" s="911"/>
      <c r="JIV13" s="911"/>
      <c r="JIW13" s="911"/>
      <c r="JIX13" s="911"/>
      <c r="JIY13" s="911"/>
      <c r="JIZ13" s="911"/>
      <c r="JJA13" s="911"/>
      <c r="JJB13" s="911"/>
      <c r="JJC13" s="911"/>
      <c r="JJD13" s="911"/>
      <c r="JJE13" s="911"/>
      <c r="JJF13" s="911"/>
      <c r="JJG13" s="911"/>
      <c r="JJH13" s="911"/>
      <c r="JJI13" s="911"/>
      <c r="JJJ13" s="911"/>
      <c r="JJK13" s="911"/>
      <c r="JJL13" s="911"/>
      <c r="JJM13" s="911"/>
      <c r="JJN13" s="911"/>
      <c r="JJO13" s="911"/>
      <c r="JJP13" s="911"/>
      <c r="JJQ13" s="911"/>
      <c r="JJR13" s="911"/>
      <c r="JJS13" s="911"/>
      <c r="JJT13" s="911"/>
      <c r="JJU13" s="911"/>
      <c r="JJV13" s="911"/>
      <c r="JJW13" s="911"/>
      <c r="JJX13" s="911"/>
      <c r="JJY13" s="911"/>
      <c r="JJZ13" s="911"/>
      <c r="JKA13" s="911"/>
      <c r="JKB13" s="911"/>
      <c r="JKC13" s="911"/>
      <c r="JKD13" s="911"/>
      <c r="JKE13" s="911"/>
      <c r="JKF13" s="911"/>
      <c r="JKG13" s="911"/>
      <c r="JKH13" s="911"/>
      <c r="JKI13" s="911"/>
      <c r="JKJ13" s="911"/>
      <c r="JKK13" s="911"/>
      <c r="JKL13" s="911"/>
      <c r="JKM13" s="911"/>
      <c r="JKN13" s="911"/>
      <c r="JKO13" s="911"/>
      <c r="JKP13" s="911"/>
      <c r="JKQ13" s="911"/>
      <c r="JKR13" s="911"/>
      <c r="JKS13" s="911"/>
      <c r="JKT13" s="911"/>
      <c r="JKU13" s="911"/>
      <c r="JKV13" s="911"/>
      <c r="JKW13" s="911"/>
      <c r="JKX13" s="911"/>
      <c r="JKY13" s="911"/>
      <c r="JKZ13" s="911"/>
      <c r="JLA13" s="911"/>
      <c r="JLB13" s="911"/>
      <c r="JLC13" s="911"/>
      <c r="JLD13" s="911"/>
      <c r="JLE13" s="911"/>
      <c r="JLF13" s="911"/>
      <c r="JLG13" s="911"/>
      <c r="JLH13" s="911"/>
      <c r="JLI13" s="911"/>
      <c r="JLJ13" s="911"/>
      <c r="JLK13" s="911"/>
      <c r="JLL13" s="911"/>
      <c r="JLM13" s="911"/>
      <c r="JLN13" s="911"/>
      <c r="JLO13" s="911"/>
      <c r="JLP13" s="911"/>
      <c r="JLQ13" s="911"/>
      <c r="JLR13" s="911"/>
      <c r="JLS13" s="911"/>
      <c r="JLT13" s="911"/>
      <c r="JLU13" s="911"/>
      <c r="JLV13" s="911"/>
      <c r="JLW13" s="911"/>
      <c r="JLX13" s="911"/>
      <c r="JLY13" s="911"/>
      <c r="JLZ13" s="911"/>
      <c r="JMA13" s="911"/>
      <c r="JMB13" s="911"/>
      <c r="JMC13" s="911"/>
      <c r="JMD13" s="911"/>
      <c r="JME13" s="911"/>
      <c r="JMF13" s="911"/>
      <c r="JMG13" s="911"/>
      <c r="JMH13" s="911"/>
      <c r="JMI13" s="911"/>
      <c r="JMJ13" s="911"/>
      <c r="JMK13" s="911"/>
      <c r="JML13" s="911"/>
      <c r="JMM13" s="911"/>
      <c r="JMN13" s="911"/>
      <c r="JMO13" s="911"/>
      <c r="JMP13" s="911"/>
      <c r="JMQ13" s="911"/>
      <c r="JMR13" s="911"/>
      <c r="JMS13" s="911"/>
      <c r="JMT13" s="911"/>
      <c r="JMU13" s="911"/>
      <c r="JMV13" s="911"/>
      <c r="JMW13" s="911"/>
      <c r="JMX13" s="911"/>
      <c r="JMY13" s="911"/>
      <c r="JMZ13" s="911"/>
      <c r="JNA13" s="911"/>
      <c r="JNB13" s="911"/>
      <c r="JNC13" s="911"/>
      <c r="JND13" s="911"/>
      <c r="JNE13" s="911"/>
      <c r="JNF13" s="911"/>
      <c r="JNG13" s="911"/>
      <c r="JNH13" s="911"/>
      <c r="JNI13" s="911"/>
      <c r="JNJ13" s="911"/>
      <c r="JNK13" s="911"/>
      <c r="JNL13" s="911"/>
      <c r="JNM13" s="911"/>
      <c r="JNN13" s="911"/>
      <c r="JNO13" s="911"/>
      <c r="JNP13" s="911"/>
      <c r="JNQ13" s="911"/>
      <c r="JNR13" s="911"/>
      <c r="JNS13" s="911"/>
      <c r="JNT13" s="911"/>
      <c r="JNU13" s="911"/>
      <c r="JNV13" s="911"/>
      <c r="JNW13" s="911"/>
      <c r="JNX13" s="911"/>
      <c r="JNY13" s="911"/>
      <c r="JNZ13" s="911"/>
      <c r="JOA13" s="911"/>
      <c r="JOB13" s="911"/>
      <c r="JOC13" s="911"/>
      <c r="JOD13" s="911"/>
      <c r="JOE13" s="911"/>
      <c r="JOF13" s="911"/>
      <c r="JOG13" s="911"/>
      <c r="JOH13" s="911"/>
      <c r="JOI13" s="911"/>
      <c r="JOJ13" s="911"/>
      <c r="JOK13" s="911"/>
      <c r="JOL13" s="911"/>
      <c r="JOM13" s="911"/>
      <c r="JON13" s="911"/>
      <c r="JOO13" s="911"/>
      <c r="JOP13" s="911"/>
      <c r="JOQ13" s="911"/>
      <c r="JOR13" s="911"/>
      <c r="JOS13" s="911"/>
      <c r="JOT13" s="911"/>
      <c r="JOU13" s="911"/>
      <c r="JOV13" s="911"/>
      <c r="JOW13" s="911"/>
      <c r="JOX13" s="911"/>
      <c r="JOY13" s="911"/>
      <c r="JOZ13" s="911"/>
      <c r="JPA13" s="911"/>
      <c r="JPB13" s="911"/>
      <c r="JPC13" s="911"/>
      <c r="JPD13" s="911"/>
      <c r="JPE13" s="911"/>
      <c r="JPF13" s="911"/>
      <c r="JPG13" s="911"/>
      <c r="JPH13" s="911"/>
      <c r="JPI13" s="911"/>
      <c r="JPJ13" s="911"/>
      <c r="JPK13" s="911"/>
      <c r="JPL13" s="911"/>
      <c r="JPM13" s="911"/>
      <c r="JPN13" s="911"/>
      <c r="JPO13" s="911"/>
      <c r="JPP13" s="911"/>
      <c r="JPQ13" s="911"/>
      <c r="JPR13" s="911"/>
      <c r="JPS13" s="911"/>
      <c r="JPT13" s="911"/>
      <c r="JPU13" s="911"/>
      <c r="JPV13" s="911"/>
      <c r="JPW13" s="911"/>
      <c r="JPX13" s="911"/>
      <c r="JPY13" s="911"/>
      <c r="JPZ13" s="911"/>
      <c r="JQA13" s="911"/>
      <c r="JQB13" s="911"/>
      <c r="JQC13" s="911"/>
      <c r="JQD13" s="911"/>
      <c r="JQE13" s="911"/>
      <c r="JQF13" s="911"/>
      <c r="JQG13" s="911"/>
      <c r="JQH13" s="911"/>
      <c r="JQI13" s="911"/>
      <c r="JQJ13" s="911"/>
      <c r="JQK13" s="911"/>
      <c r="JQL13" s="911"/>
      <c r="JQM13" s="911"/>
      <c r="JQN13" s="911"/>
      <c r="JQO13" s="911"/>
      <c r="JQP13" s="911"/>
      <c r="JQQ13" s="911"/>
      <c r="JQR13" s="911"/>
      <c r="JQS13" s="911"/>
      <c r="JQT13" s="911"/>
      <c r="JQU13" s="911"/>
      <c r="JQV13" s="911"/>
      <c r="JQW13" s="911"/>
      <c r="JQX13" s="911"/>
      <c r="JQY13" s="911"/>
      <c r="JQZ13" s="911"/>
      <c r="JRA13" s="911"/>
      <c r="JRB13" s="911"/>
      <c r="JRC13" s="911"/>
      <c r="JRD13" s="911"/>
      <c r="JRE13" s="911"/>
      <c r="JRF13" s="911"/>
      <c r="JRG13" s="911"/>
      <c r="JRH13" s="911"/>
      <c r="JRI13" s="911"/>
      <c r="JRJ13" s="911"/>
      <c r="JRK13" s="911"/>
      <c r="JRL13" s="911"/>
      <c r="JRM13" s="911"/>
      <c r="JRN13" s="911"/>
      <c r="JRO13" s="911"/>
      <c r="JRP13" s="911"/>
      <c r="JRQ13" s="911"/>
      <c r="JRR13" s="911"/>
      <c r="JRS13" s="911"/>
      <c r="JRT13" s="911"/>
      <c r="JRU13" s="911"/>
      <c r="JRV13" s="911"/>
      <c r="JRW13" s="911"/>
      <c r="JRX13" s="911"/>
      <c r="JRY13" s="911"/>
      <c r="JRZ13" s="911"/>
      <c r="JSA13" s="911"/>
      <c r="JSB13" s="911"/>
      <c r="JSC13" s="911"/>
      <c r="JSD13" s="911"/>
      <c r="JSE13" s="911"/>
      <c r="JSF13" s="911"/>
      <c r="JSG13" s="911"/>
      <c r="JSH13" s="911"/>
      <c r="JSI13" s="911"/>
      <c r="JSJ13" s="911"/>
      <c r="JSK13" s="911"/>
      <c r="JSL13" s="911"/>
      <c r="JSM13" s="911"/>
      <c r="JSN13" s="911"/>
      <c r="JSO13" s="911"/>
      <c r="JSP13" s="911"/>
      <c r="JSQ13" s="911"/>
      <c r="JSR13" s="911"/>
      <c r="JSS13" s="911"/>
      <c r="JST13" s="911"/>
      <c r="JSU13" s="911"/>
      <c r="JSV13" s="911"/>
      <c r="JSW13" s="911"/>
      <c r="JSX13" s="911"/>
      <c r="JSY13" s="911"/>
      <c r="JSZ13" s="911"/>
      <c r="JTA13" s="911"/>
      <c r="JTB13" s="911"/>
      <c r="JTC13" s="911"/>
      <c r="JTD13" s="911"/>
      <c r="JTE13" s="911"/>
      <c r="JTF13" s="911"/>
      <c r="JTG13" s="911"/>
      <c r="JTH13" s="911"/>
      <c r="JTI13" s="911"/>
      <c r="JTJ13" s="911"/>
      <c r="JTK13" s="911"/>
      <c r="JTL13" s="911"/>
      <c r="JTM13" s="911"/>
      <c r="JTN13" s="911"/>
      <c r="JTO13" s="911"/>
      <c r="JTP13" s="911"/>
      <c r="JTQ13" s="911"/>
      <c r="JTR13" s="911"/>
      <c r="JTS13" s="911"/>
      <c r="JTT13" s="911"/>
      <c r="JTU13" s="911"/>
      <c r="JTV13" s="911"/>
      <c r="JTW13" s="911"/>
      <c r="JTX13" s="911"/>
      <c r="JTY13" s="911"/>
      <c r="JTZ13" s="911"/>
      <c r="JUA13" s="911"/>
      <c r="JUB13" s="911"/>
      <c r="JUC13" s="911"/>
      <c r="JUD13" s="911"/>
      <c r="JUE13" s="911"/>
      <c r="JUF13" s="911"/>
      <c r="JUG13" s="911"/>
      <c r="JUH13" s="911"/>
      <c r="JUI13" s="911"/>
      <c r="JUJ13" s="911"/>
      <c r="JUK13" s="911"/>
      <c r="JUL13" s="911"/>
      <c r="JUM13" s="911"/>
      <c r="JUN13" s="911"/>
      <c r="JUO13" s="911"/>
      <c r="JUP13" s="911"/>
      <c r="JUQ13" s="911"/>
      <c r="JUR13" s="911"/>
      <c r="JUS13" s="911"/>
      <c r="JUT13" s="911"/>
      <c r="JUU13" s="911"/>
      <c r="JUV13" s="911"/>
      <c r="JUW13" s="911"/>
      <c r="JUX13" s="911"/>
      <c r="JUY13" s="911"/>
      <c r="JUZ13" s="911"/>
      <c r="JVA13" s="911"/>
      <c r="JVB13" s="911"/>
      <c r="JVC13" s="911"/>
      <c r="JVD13" s="911"/>
      <c r="JVE13" s="911"/>
      <c r="JVF13" s="911"/>
      <c r="JVG13" s="911"/>
      <c r="JVH13" s="911"/>
      <c r="JVI13" s="911"/>
      <c r="JVJ13" s="911"/>
      <c r="JVK13" s="911"/>
      <c r="JVL13" s="911"/>
      <c r="JVM13" s="911"/>
      <c r="JVN13" s="911"/>
      <c r="JVO13" s="911"/>
      <c r="JVP13" s="911"/>
      <c r="JVQ13" s="911"/>
      <c r="JVR13" s="911"/>
      <c r="JVS13" s="911"/>
      <c r="JVT13" s="911"/>
      <c r="JVU13" s="911"/>
      <c r="JVV13" s="911"/>
      <c r="JVW13" s="911"/>
      <c r="JVX13" s="911"/>
      <c r="JVY13" s="911"/>
      <c r="JVZ13" s="911"/>
      <c r="JWA13" s="911"/>
      <c r="JWB13" s="911"/>
      <c r="JWC13" s="911"/>
      <c r="JWD13" s="911"/>
      <c r="JWE13" s="911"/>
      <c r="JWF13" s="911"/>
      <c r="JWG13" s="911"/>
      <c r="JWH13" s="911"/>
      <c r="JWI13" s="911"/>
      <c r="JWJ13" s="911"/>
      <c r="JWK13" s="911"/>
      <c r="JWL13" s="911"/>
      <c r="JWM13" s="911"/>
      <c r="JWN13" s="911"/>
      <c r="JWO13" s="911"/>
      <c r="JWP13" s="911"/>
      <c r="JWQ13" s="911"/>
      <c r="JWR13" s="911"/>
      <c r="JWS13" s="911"/>
      <c r="JWT13" s="911"/>
      <c r="JWU13" s="911"/>
      <c r="JWV13" s="911"/>
      <c r="JWW13" s="911"/>
      <c r="JWX13" s="911"/>
      <c r="JWY13" s="911"/>
      <c r="JWZ13" s="911"/>
      <c r="JXA13" s="911"/>
      <c r="JXB13" s="911"/>
      <c r="JXC13" s="911"/>
      <c r="JXD13" s="911"/>
      <c r="JXE13" s="911"/>
      <c r="JXF13" s="911"/>
      <c r="JXG13" s="911"/>
      <c r="JXH13" s="911"/>
      <c r="JXI13" s="911"/>
      <c r="JXJ13" s="911"/>
      <c r="JXK13" s="911"/>
      <c r="JXL13" s="911"/>
      <c r="JXM13" s="911"/>
      <c r="JXN13" s="911"/>
      <c r="JXO13" s="911"/>
      <c r="JXP13" s="911"/>
      <c r="JXQ13" s="911"/>
      <c r="JXR13" s="911"/>
      <c r="JXS13" s="911"/>
      <c r="JXT13" s="911"/>
      <c r="JXU13" s="911"/>
      <c r="JXV13" s="911"/>
      <c r="JXW13" s="911"/>
      <c r="JXX13" s="911"/>
      <c r="JXY13" s="911"/>
      <c r="JXZ13" s="911"/>
      <c r="JYA13" s="911"/>
      <c r="JYB13" s="911"/>
      <c r="JYC13" s="911"/>
      <c r="JYD13" s="911"/>
      <c r="JYE13" s="911"/>
      <c r="JYF13" s="911"/>
      <c r="JYG13" s="911"/>
      <c r="JYH13" s="911"/>
      <c r="JYI13" s="911"/>
      <c r="JYJ13" s="911"/>
      <c r="JYK13" s="911"/>
      <c r="JYL13" s="911"/>
      <c r="JYM13" s="911"/>
      <c r="JYN13" s="911"/>
      <c r="JYO13" s="911"/>
      <c r="JYP13" s="911"/>
      <c r="JYQ13" s="911"/>
      <c r="JYR13" s="911"/>
      <c r="JYS13" s="911"/>
      <c r="JYT13" s="911"/>
      <c r="JYU13" s="911"/>
      <c r="JYV13" s="911"/>
      <c r="JYW13" s="911"/>
      <c r="JYX13" s="911"/>
      <c r="JYY13" s="911"/>
      <c r="JYZ13" s="911"/>
      <c r="JZA13" s="911"/>
      <c r="JZB13" s="911"/>
      <c r="JZC13" s="911"/>
      <c r="JZD13" s="911"/>
      <c r="JZE13" s="911"/>
      <c r="JZF13" s="911"/>
      <c r="JZG13" s="911"/>
      <c r="JZH13" s="911"/>
      <c r="JZI13" s="911"/>
      <c r="JZJ13" s="911"/>
      <c r="JZK13" s="911"/>
      <c r="JZL13" s="911"/>
      <c r="JZM13" s="911"/>
      <c r="JZN13" s="911"/>
      <c r="JZO13" s="911"/>
      <c r="JZP13" s="911"/>
      <c r="JZQ13" s="911"/>
      <c r="JZR13" s="911"/>
      <c r="JZS13" s="911"/>
      <c r="JZT13" s="911"/>
      <c r="JZU13" s="911"/>
      <c r="JZV13" s="911"/>
      <c r="JZW13" s="911"/>
      <c r="JZX13" s="911"/>
      <c r="JZY13" s="911"/>
      <c r="JZZ13" s="911"/>
      <c r="KAA13" s="911"/>
      <c r="KAB13" s="911"/>
      <c r="KAC13" s="911"/>
      <c r="KAD13" s="911"/>
      <c r="KAE13" s="911"/>
      <c r="KAF13" s="911"/>
      <c r="KAG13" s="911"/>
      <c r="KAH13" s="911"/>
      <c r="KAI13" s="911"/>
      <c r="KAJ13" s="911"/>
      <c r="KAK13" s="911"/>
      <c r="KAL13" s="911"/>
      <c r="KAM13" s="911"/>
      <c r="KAN13" s="911"/>
      <c r="KAO13" s="911"/>
      <c r="KAP13" s="911"/>
      <c r="KAQ13" s="911"/>
      <c r="KAR13" s="911"/>
      <c r="KAS13" s="911"/>
      <c r="KAT13" s="911"/>
      <c r="KAU13" s="911"/>
      <c r="KAV13" s="911"/>
      <c r="KAW13" s="911"/>
      <c r="KAX13" s="911"/>
      <c r="KAY13" s="911"/>
      <c r="KAZ13" s="911"/>
      <c r="KBA13" s="911"/>
      <c r="KBB13" s="911"/>
      <c r="KBC13" s="911"/>
      <c r="KBD13" s="911"/>
      <c r="KBE13" s="911"/>
      <c r="KBF13" s="911"/>
      <c r="KBG13" s="911"/>
      <c r="KBH13" s="911"/>
      <c r="KBI13" s="911"/>
      <c r="KBJ13" s="911"/>
      <c r="KBK13" s="911"/>
      <c r="KBL13" s="911"/>
      <c r="KBM13" s="911"/>
      <c r="KBN13" s="911"/>
      <c r="KBO13" s="911"/>
      <c r="KBP13" s="911"/>
      <c r="KBQ13" s="911"/>
      <c r="KBR13" s="911"/>
      <c r="KBS13" s="911"/>
      <c r="KBT13" s="911"/>
      <c r="KBU13" s="911"/>
      <c r="KBV13" s="911"/>
      <c r="KBW13" s="911"/>
      <c r="KBX13" s="911"/>
      <c r="KBY13" s="911"/>
      <c r="KBZ13" s="911"/>
      <c r="KCA13" s="911"/>
      <c r="KCB13" s="911"/>
      <c r="KCC13" s="911"/>
      <c r="KCD13" s="911"/>
      <c r="KCE13" s="911"/>
      <c r="KCF13" s="911"/>
      <c r="KCG13" s="911"/>
      <c r="KCH13" s="911"/>
      <c r="KCI13" s="911"/>
      <c r="KCJ13" s="911"/>
      <c r="KCK13" s="911"/>
      <c r="KCL13" s="911"/>
      <c r="KCM13" s="911"/>
      <c r="KCN13" s="911"/>
      <c r="KCO13" s="911"/>
      <c r="KCP13" s="911"/>
      <c r="KCQ13" s="911"/>
      <c r="KCR13" s="911"/>
      <c r="KCS13" s="911"/>
      <c r="KCT13" s="911"/>
      <c r="KCU13" s="911"/>
      <c r="KCV13" s="911"/>
      <c r="KCW13" s="911"/>
      <c r="KCX13" s="911"/>
      <c r="KCY13" s="911"/>
      <c r="KCZ13" s="911"/>
      <c r="KDA13" s="911"/>
      <c r="KDB13" s="911"/>
      <c r="KDC13" s="911"/>
      <c r="KDD13" s="911"/>
      <c r="KDE13" s="911"/>
      <c r="KDF13" s="911"/>
      <c r="KDG13" s="911"/>
      <c r="KDH13" s="911"/>
      <c r="KDI13" s="911"/>
      <c r="KDJ13" s="911"/>
      <c r="KDK13" s="911"/>
      <c r="KDL13" s="911"/>
      <c r="KDM13" s="911"/>
      <c r="KDN13" s="911"/>
      <c r="KDO13" s="911"/>
      <c r="KDP13" s="911"/>
      <c r="KDQ13" s="911"/>
      <c r="KDR13" s="911"/>
      <c r="KDS13" s="911"/>
      <c r="KDT13" s="911"/>
      <c r="KDU13" s="911"/>
      <c r="KDV13" s="911"/>
      <c r="KDW13" s="911"/>
      <c r="KDX13" s="911"/>
      <c r="KDY13" s="911"/>
      <c r="KDZ13" s="911"/>
      <c r="KEA13" s="911"/>
      <c r="KEB13" s="911"/>
      <c r="KEC13" s="911"/>
      <c r="KED13" s="911"/>
      <c r="KEE13" s="911"/>
      <c r="KEF13" s="911"/>
      <c r="KEG13" s="911"/>
      <c r="KEH13" s="911"/>
      <c r="KEI13" s="911"/>
      <c r="KEJ13" s="911"/>
      <c r="KEK13" s="911"/>
      <c r="KEL13" s="911"/>
      <c r="KEM13" s="911"/>
      <c r="KEN13" s="911"/>
      <c r="KEO13" s="911"/>
      <c r="KEP13" s="911"/>
      <c r="KEQ13" s="911"/>
      <c r="KER13" s="911"/>
      <c r="KES13" s="911"/>
      <c r="KET13" s="911"/>
      <c r="KEU13" s="911"/>
      <c r="KEV13" s="911"/>
      <c r="KEW13" s="911"/>
      <c r="KEX13" s="911"/>
      <c r="KEY13" s="911"/>
      <c r="KEZ13" s="911"/>
      <c r="KFA13" s="911"/>
      <c r="KFB13" s="911"/>
      <c r="KFC13" s="911"/>
      <c r="KFD13" s="911"/>
      <c r="KFE13" s="911"/>
      <c r="KFF13" s="911"/>
      <c r="KFG13" s="911"/>
      <c r="KFH13" s="911"/>
      <c r="KFI13" s="911"/>
      <c r="KFJ13" s="911"/>
      <c r="KFK13" s="911"/>
      <c r="KFL13" s="911"/>
      <c r="KFM13" s="911"/>
      <c r="KFN13" s="911"/>
      <c r="KFO13" s="911"/>
      <c r="KFP13" s="911"/>
      <c r="KFQ13" s="911"/>
      <c r="KFR13" s="911"/>
      <c r="KFS13" s="911"/>
      <c r="KFT13" s="911"/>
      <c r="KFU13" s="911"/>
      <c r="KFV13" s="911"/>
      <c r="KFW13" s="911"/>
      <c r="KFX13" s="911"/>
      <c r="KFY13" s="911"/>
      <c r="KFZ13" s="911"/>
      <c r="KGA13" s="911"/>
      <c r="KGB13" s="911"/>
      <c r="KGC13" s="911"/>
      <c r="KGD13" s="911"/>
      <c r="KGE13" s="911"/>
      <c r="KGF13" s="911"/>
      <c r="KGG13" s="911"/>
      <c r="KGH13" s="911"/>
      <c r="KGI13" s="911"/>
      <c r="KGJ13" s="911"/>
      <c r="KGK13" s="911"/>
      <c r="KGL13" s="911"/>
      <c r="KGM13" s="911"/>
      <c r="KGN13" s="911"/>
      <c r="KGO13" s="911"/>
      <c r="KGP13" s="911"/>
      <c r="KGQ13" s="911"/>
      <c r="KGR13" s="911"/>
      <c r="KGS13" s="911"/>
      <c r="KGT13" s="911"/>
      <c r="KGU13" s="911"/>
      <c r="KGV13" s="911"/>
      <c r="KGW13" s="911"/>
      <c r="KGX13" s="911"/>
      <c r="KGY13" s="911"/>
      <c r="KGZ13" s="911"/>
      <c r="KHA13" s="911"/>
      <c r="KHB13" s="911"/>
      <c r="KHC13" s="911"/>
      <c r="KHD13" s="911"/>
      <c r="KHE13" s="911"/>
      <c r="KHF13" s="911"/>
      <c r="KHG13" s="911"/>
      <c r="KHH13" s="911"/>
      <c r="KHI13" s="911"/>
      <c r="KHJ13" s="911"/>
      <c r="KHK13" s="911"/>
      <c r="KHL13" s="911"/>
      <c r="KHM13" s="911"/>
      <c r="KHN13" s="911"/>
      <c r="KHO13" s="911"/>
      <c r="KHP13" s="911"/>
      <c r="KHQ13" s="911"/>
      <c r="KHR13" s="911"/>
      <c r="KHS13" s="911"/>
      <c r="KHT13" s="911"/>
      <c r="KHU13" s="911"/>
      <c r="KHV13" s="911"/>
      <c r="KHW13" s="911"/>
      <c r="KHX13" s="911"/>
      <c r="KHY13" s="911"/>
      <c r="KHZ13" s="911"/>
      <c r="KIA13" s="911"/>
      <c r="KIB13" s="911"/>
      <c r="KIC13" s="911"/>
      <c r="KID13" s="911"/>
      <c r="KIE13" s="911"/>
      <c r="KIF13" s="911"/>
      <c r="KIG13" s="911"/>
      <c r="KIH13" s="911"/>
      <c r="KII13" s="911"/>
      <c r="KIJ13" s="911"/>
      <c r="KIK13" s="911"/>
      <c r="KIL13" s="911"/>
      <c r="KIM13" s="911"/>
      <c r="KIN13" s="911"/>
      <c r="KIO13" s="911"/>
      <c r="KIP13" s="911"/>
      <c r="KIQ13" s="911"/>
      <c r="KIR13" s="911"/>
      <c r="KIS13" s="911"/>
      <c r="KIT13" s="911"/>
      <c r="KIU13" s="911"/>
      <c r="KIV13" s="911"/>
      <c r="KIW13" s="911"/>
      <c r="KIX13" s="911"/>
      <c r="KIY13" s="911"/>
      <c r="KIZ13" s="911"/>
      <c r="KJA13" s="911"/>
      <c r="KJB13" s="911"/>
      <c r="KJC13" s="911"/>
      <c r="KJD13" s="911"/>
      <c r="KJE13" s="911"/>
      <c r="KJF13" s="911"/>
      <c r="KJG13" s="911"/>
      <c r="KJH13" s="911"/>
      <c r="KJI13" s="911"/>
      <c r="KJJ13" s="911"/>
      <c r="KJK13" s="911"/>
      <c r="KJL13" s="911"/>
      <c r="KJM13" s="911"/>
      <c r="KJN13" s="911"/>
      <c r="KJO13" s="911"/>
      <c r="KJP13" s="911"/>
      <c r="KJQ13" s="911"/>
      <c r="KJR13" s="911"/>
      <c r="KJS13" s="911"/>
      <c r="KJT13" s="911"/>
      <c r="KJU13" s="911"/>
      <c r="KJV13" s="911"/>
      <c r="KJW13" s="911"/>
      <c r="KJX13" s="911"/>
      <c r="KJY13" s="911"/>
      <c r="KJZ13" s="911"/>
      <c r="KKA13" s="911"/>
      <c r="KKB13" s="911"/>
      <c r="KKC13" s="911"/>
      <c r="KKD13" s="911"/>
      <c r="KKE13" s="911"/>
      <c r="KKF13" s="911"/>
      <c r="KKG13" s="911"/>
      <c r="KKH13" s="911"/>
      <c r="KKI13" s="911"/>
      <c r="KKJ13" s="911"/>
      <c r="KKK13" s="911"/>
      <c r="KKL13" s="911"/>
      <c r="KKM13" s="911"/>
      <c r="KKN13" s="911"/>
      <c r="KKO13" s="911"/>
      <c r="KKP13" s="911"/>
      <c r="KKQ13" s="911"/>
      <c r="KKR13" s="911"/>
      <c r="KKS13" s="911"/>
      <c r="KKT13" s="911"/>
      <c r="KKU13" s="911"/>
      <c r="KKV13" s="911"/>
      <c r="KKW13" s="911"/>
      <c r="KKX13" s="911"/>
      <c r="KKY13" s="911"/>
      <c r="KKZ13" s="911"/>
      <c r="KLA13" s="911"/>
      <c r="KLB13" s="911"/>
      <c r="KLC13" s="911"/>
      <c r="KLD13" s="911"/>
      <c r="KLE13" s="911"/>
      <c r="KLF13" s="911"/>
      <c r="KLG13" s="911"/>
      <c r="KLH13" s="911"/>
      <c r="KLI13" s="911"/>
      <c r="KLJ13" s="911"/>
      <c r="KLK13" s="911"/>
      <c r="KLL13" s="911"/>
      <c r="KLM13" s="911"/>
      <c r="KLN13" s="911"/>
      <c r="KLO13" s="911"/>
      <c r="KLP13" s="911"/>
      <c r="KLQ13" s="911"/>
      <c r="KLR13" s="911"/>
      <c r="KLS13" s="911"/>
      <c r="KLT13" s="911"/>
      <c r="KLU13" s="911"/>
      <c r="KLV13" s="911"/>
      <c r="KLW13" s="911"/>
      <c r="KLX13" s="911"/>
      <c r="KLY13" s="911"/>
      <c r="KLZ13" s="911"/>
      <c r="KMA13" s="911"/>
      <c r="KMB13" s="911"/>
      <c r="KMC13" s="911"/>
      <c r="KMD13" s="911"/>
      <c r="KME13" s="911"/>
      <c r="KMF13" s="911"/>
      <c r="KMG13" s="911"/>
      <c r="KMH13" s="911"/>
      <c r="KMI13" s="911"/>
      <c r="KMJ13" s="911"/>
      <c r="KMK13" s="911"/>
      <c r="KML13" s="911"/>
      <c r="KMM13" s="911"/>
      <c r="KMN13" s="911"/>
      <c r="KMO13" s="911"/>
      <c r="KMP13" s="911"/>
      <c r="KMQ13" s="911"/>
      <c r="KMR13" s="911"/>
      <c r="KMS13" s="911"/>
      <c r="KMT13" s="911"/>
      <c r="KMU13" s="911"/>
      <c r="KMV13" s="911"/>
      <c r="KMW13" s="911"/>
      <c r="KMX13" s="911"/>
      <c r="KMY13" s="911"/>
      <c r="KMZ13" s="911"/>
      <c r="KNA13" s="911"/>
      <c r="KNB13" s="911"/>
      <c r="KNC13" s="911"/>
      <c r="KND13" s="911"/>
      <c r="KNE13" s="911"/>
      <c r="KNF13" s="911"/>
      <c r="KNG13" s="911"/>
      <c r="KNH13" s="911"/>
      <c r="KNI13" s="911"/>
      <c r="KNJ13" s="911"/>
      <c r="KNK13" s="911"/>
      <c r="KNL13" s="911"/>
      <c r="KNM13" s="911"/>
      <c r="KNN13" s="911"/>
      <c r="KNO13" s="911"/>
      <c r="KNP13" s="911"/>
      <c r="KNQ13" s="911"/>
      <c r="KNR13" s="911"/>
      <c r="KNS13" s="911"/>
      <c r="KNT13" s="911"/>
      <c r="KNU13" s="911"/>
      <c r="KNV13" s="911"/>
      <c r="KNW13" s="911"/>
      <c r="KNX13" s="911"/>
      <c r="KNY13" s="911"/>
      <c r="KNZ13" s="911"/>
      <c r="KOA13" s="911"/>
      <c r="KOB13" s="911"/>
      <c r="KOC13" s="911"/>
      <c r="KOD13" s="911"/>
      <c r="KOE13" s="911"/>
      <c r="KOF13" s="911"/>
      <c r="KOG13" s="911"/>
      <c r="KOH13" s="911"/>
      <c r="KOI13" s="911"/>
      <c r="KOJ13" s="911"/>
      <c r="KOK13" s="911"/>
      <c r="KOL13" s="911"/>
      <c r="KOM13" s="911"/>
      <c r="KON13" s="911"/>
      <c r="KOO13" s="911"/>
      <c r="KOP13" s="911"/>
      <c r="KOQ13" s="911"/>
      <c r="KOR13" s="911"/>
      <c r="KOS13" s="911"/>
      <c r="KOT13" s="911"/>
      <c r="KOU13" s="911"/>
      <c r="KOV13" s="911"/>
      <c r="KOW13" s="911"/>
      <c r="KOX13" s="911"/>
      <c r="KOY13" s="911"/>
      <c r="KOZ13" s="911"/>
      <c r="KPA13" s="911"/>
      <c r="KPB13" s="911"/>
      <c r="KPC13" s="911"/>
      <c r="KPD13" s="911"/>
      <c r="KPE13" s="911"/>
      <c r="KPF13" s="911"/>
      <c r="KPG13" s="911"/>
      <c r="KPH13" s="911"/>
      <c r="KPI13" s="911"/>
      <c r="KPJ13" s="911"/>
      <c r="KPK13" s="911"/>
      <c r="KPL13" s="911"/>
      <c r="KPM13" s="911"/>
      <c r="KPN13" s="911"/>
      <c r="KPO13" s="911"/>
      <c r="KPP13" s="911"/>
      <c r="KPQ13" s="911"/>
      <c r="KPR13" s="911"/>
      <c r="KPS13" s="911"/>
      <c r="KPT13" s="911"/>
      <c r="KPU13" s="911"/>
      <c r="KPV13" s="911"/>
      <c r="KPW13" s="911"/>
      <c r="KPX13" s="911"/>
      <c r="KPY13" s="911"/>
      <c r="KPZ13" s="911"/>
      <c r="KQA13" s="911"/>
      <c r="KQB13" s="911"/>
      <c r="KQC13" s="911"/>
      <c r="KQD13" s="911"/>
      <c r="KQE13" s="911"/>
      <c r="KQF13" s="911"/>
      <c r="KQG13" s="911"/>
      <c r="KQH13" s="911"/>
      <c r="KQI13" s="911"/>
      <c r="KQJ13" s="911"/>
      <c r="KQK13" s="911"/>
      <c r="KQL13" s="911"/>
      <c r="KQM13" s="911"/>
      <c r="KQN13" s="911"/>
      <c r="KQO13" s="911"/>
      <c r="KQP13" s="911"/>
      <c r="KQQ13" s="911"/>
      <c r="KQR13" s="911"/>
      <c r="KQS13" s="911"/>
      <c r="KQT13" s="911"/>
      <c r="KQU13" s="911"/>
      <c r="KQV13" s="911"/>
      <c r="KQW13" s="911"/>
      <c r="KQX13" s="911"/>
      <c r="KQY13" s="911"/>
      <c r="KQZ13" s="911"/>
      <c r="KRA13" s="911"/>
      <c r="KRB13" s="911"/>
      <c r="KRC13" s="911"/>
      <c r="KRD13" s="911"/>
      <c r="KRE13" s="911"/>
      <c r="KRF13" s="911"/>
      <c r="KRG13" s="911"/>
      <c r="KRH13" s="911"/>
      <c r="KRI13" s="911"/>
      <c r="KRJ13" s="911"/>
      <c r="KRK13" s="911"/>
      <c r="KRL13" s="911"/>
      <c r="KRM13" s="911"/>
      <c r="KRN13" s="911"/>
      <c r="KRO13" s="911"/>
      <c r="KRP13" s="911"/>
      <c r="KRQ13" s="911"/>
      <c r="KRR13" s="911"/>
      <c r="KRS13" s="911"/>
      <c r="KRT13" s="911"/>
      <c r="KRU13" s="911"/>
      <c r="KRV13" s="911"/>
      <c r="KRW13" s="911"/>
      <c r="KRX13" s="911"/>
      <c r="KRY13" s="911"/>
      <c r="KRZ13" s="911"/>
      <c r="KSA13" s="911"/>
      <c r="KSB13" s="911"/>
      <c r="KSC13" s="911"/>
      <c r="KSD13" s="911"/>
      <c r="KSE13" s="911"/>
      <c r="KSF13" s="911"/>
      <c r="KSG13" s="911"/>
      <c r="KSH13" s="911"/>
      <c r="KSI13" s="911"/>
      <c r="KSJ13" s="911"/>
      <c r="KSK13" s="911"/>
      <c r="KSL13" s="911"/>
      <c r="KSM13" s="911"/>
      <c r="KSN13" s="911"/>
      <c r="KSO13" s="911"/>
      <c r="KSP13" s="911"/>
      <c r="KSQ13" s="911"/>
      <c r="KSR13" s="911"/>
      <c r="KSS13" s="911"/>
      <c r="KST13" s="911"/>
      <c r="KSU13" s="911"/>
      <c r="KSV13" s="911"/>
      <c r="KSW13" s="911"/>
      <c r="KSX13" s="911"/>
      <c r="KSY13" s="911"/>
      <c r="KSZ13" s="911"/>
      <c r="KTA13" s="911"/>
      <c r="KTB13" s="911"/>
      <c r="KTC13" s="911"/>
      <c r="KTD13" s="911"/>
      <c r="KTE13" s="911"/>
      <c r="KTF13" s="911"/>
      <c r="KTG13" s="911"/>
      <c r="KTH13" s="911"/>
      <c r="KTI13" s="911"/>
      <c r="KTJ13" s="911"/>
      <c r="KTK13" s="911"/>
      <c r="KTL13" s="911"/>
      <c r="KTM13" s="911"/>
      <c r="KTN13" s="911"/>
      <c r="KTO13" s="911"/>
      <c r="KTP13" s="911"/>
      <c r="KTQ13" s="911"/>
      <c r="KTR13" s="911"/>
      <c r="KTS13" s="911"/>
      <c r="KTT13" s="911"/>
      <c r="KTU13" s="911"/>
      <c r="KTV13" s="911"/>
      <c r="KTW13" s="911"/>
      <c r="KTX13" s="911"/>
      <c r="KTY13" s="911"/>
      <c r="KTZ13" s="911"/>
      <c r="KUA13" s="911"/>
      <c r="KUB13" s="911"/>
      <c r="KUC13" s="911"/>
      <c r="KUD13" s="911"/>
      <c r="KUE13" s="911"/>
      <c r="KUF13" s="911"/>
      <c r="KUG13" s="911"/>
      <c r="KUH13" s="911"/>
      <c r="KUI13" s="911"/>
      <c r="KUJ13" s="911"/>
      <c r="KUK13" s="911"/>
      <c r="KUL13" s="911"/>
      <c r="KUM13" s="911"/>
      <c r="KUN13" s="911"/>
      <c r="KUO13" s="911"/>
      <c r="KUP13" s="911"/>
      <c r="KUQ13" s="911"/>
      <c r="KUR13" s="911"/>
      <c r="KUS13" s="911"/>
      <c r="KUT13" s="911"/>
      <c r="KUU13" s="911"/>
      <c r="KUV13" s="911"/>
      <c r="KUW13" s="911"/>
      <c r="KUX13" s="911"/>
      <c r="KUY13" s="911"/>
      <c r="KUZ13" s="911"/>
      <c r="KVA13" s="911"/>
      <c r="KVB13" s="911"/>
      <c r="KVC13" s="911"/>
      <c r="KVD13" s="911"/>
      <c r="KVE13" s="911"/>
      <c r="KVF13" s="911"/>
      <c r="KVG13" s="911"/>
      <c r="KVH13" s="911"/>
      <c r="KVI13" s="911"/>
      <c r="KVJ13" s="911"/>
      <c r="KVK13" s="911"/>
      <c r="KVL13" s="911"/>
      <c r="KVM13" s="911"/>
      <c r="KVN13" s="911"/>
      <c r="KVO13" s="911"/>
      <c r="KVP13" s="911"/>
      <c r="KVQ13" s="911"/>
      <c r="KVR13" s="911"/>
      <c r="KVS13" s="911"/>
      <c r="KVT13" s="911"/>
      <c r="KVU13" s="911"/>
      <c r="KVV13" s="911"/>
      <c r="KVW13" s="911"/>
      <c r="KVX13" s="911"/>
      <c r="KVY13" s="911"/>
      <c r="KVZ13" s="911"/>
      <c r="KWA13" s="911"/>
      <c r="KWB13" s="911"/>
      <c r="KWC13" s="911"/>
      <c r="KWD13" s="911"/>
      <c r="KWE13" s="911"/>
      <c r="KWF13" s="911"/>
      <c r="KWG13" s="911"/>
      <c r="KWH13" s="911"/>
      <c r="KWI13" s="911"/>
      <c r="KWJ13" s="911"/>
      <c r="KWK13" s="911"/>
      <c r="KWL13" s="911"/>
      <c r="KWM13" s="911"/>
      <c r="KWN13" s="911"/>
      <c r="KWO13" s="911"/>
      <c r="KWP13" s="911"/>
      <c r="KWQ13" s="911"/>
      <c r="KWR13" s="911"/>
      <c r="KWS13" s="911"/>
      <c r="KWT13" s="911"/>
      <c r="KWU13" s="911"/>
      <c r="KWV13" s="911"/>
      <c r="KWW13" s="911"/>
      <c r="KWX13" s="911"/>
      <c r="KWY13" s="911"/>
      <c r="KWZ13" s="911"/>
      <c r="KXA13" s="911"/>
      <c r="KXB13" s="911"/>
      <c r="KXC13" s="911"/>
      <c r="KXD13" s="911"/>
      <c r="KXE13" s="911"/>
      <c r="KXF13" s="911"/>
      <c r="KXG13" s="911"/>
      <c r="KXH13" s="911"/>
      <c r="KXI13" s="911"/>
      <c r="KXJ13" s="911"/>
      <c r="KXK13" s="911"/>
      <c r="KXL13" s="911"/>
      <c r="KXM13" s="911"/>
      <c r="KXN13" s="911"/>
      <c r="KXO13" s="911"/>
      <c r="KXP13" s="911"/>
      <c r="KXQ13" s="911"/>
      <c r="KXR13" s="911"/>
      <c r="KXS13" s="911"/>
      <c r="KXT13" s="911"/>
      <c r="KXU13" s="911"/>
      <c r="KXV13" s="911"/>
      <c r="KXW13" s="911"/>
      <c r="KXX13" s="911"/>
      <c r="KXY13" s="911"/>
      <c r="KXZ13" s="911"/>
      <c r="KYA13" s="911"/>
      <c r="KYB13" s="911"/>
      <c r="KYC13" s="911"/>
      <c r="KYD13" s="911"/>
      <c r="KYE13" s="911"/>
      <c r="KYF13" s="911"/>
      <c r="KYG13" s="911"/>
      <c r="KYH13" s="911"/>
      <c r="KYI13" s="911"/>
      <c r="KYJ13" s="911"/>
      <c r="KYK13" s="911"/>
      <c r="KYL13" s="911"/>
      <c r="KYM13" s="911"/>
      <c r="KYN13" s="911"/>
      <c r="KYO13" s="911"/>
      <c r="KYP13" s="911"/>
      <c r="KYQ13" s="911"/>
      <c r="KYR13" s="911"/>
      <c r="KYS13" s="911"/>
      <c r="KYT13" s="911"/>
      <c r="KYU13" s="911"/>
      <c r="KYV13" s="911"/>
      <c r="KYW13" s="911"/>
      <c r="KYX13" s="911"/>
      <c r="KYY13" s="911"/>
      <c r="KYZ13" s="911"/>
      <c r="KZA13" s="911"/>
      <c r="KZB13" s="911"/>
      <c r="KZC13" s="911"/>
      <c r="KZD13" s="911"/>
      <c r="KZE13" s="911"/>
      <c r="KZF13" s="911"/>
      <c r="KZG13" s="911"/>
      <c r="KZH13" s="911"/>
      <c r="KZI13" s="911"/>
      <c r="KZJ13" s="911"/>
      <c r="KZK13" s="911"/>
      <c r="KZL13" s="911"/>
      <c r="KZM13" s="911"/>
      <c r="KZN13" s="911"/>
      <c r="KZO13" s="911"/>
      <c r="KZP13" s="911"/>
      <c r="KZQ13" s="911"/>
      <c r="KZR13" s="911"/>
      <c r="KZS13" s="911"/>
      <c r="KZT13" s="911"/>
      <c r="KZU13" s="911"/>
      <c r="KZV13" s="911"/>
      <c r="KZW13" s="911"/>
      <c r="KZX13" s="911"/>
      <c r="KZY13" s="911"/>
      <c r="KZZ13" s="911"/>
      <c r="LAA13" s="911"/>
      <c r="LAB13" s="911"/>
      <c r="LAC13" s="911"/>
      <c r="LAD13" s="911"/>
      <c r="LAE13" s="911"/>
      <c r="LAF13" s="911"/>
      <c r="LAG13" s="911"/>
      <c r="LAH13" s="911"/>
      <c r="LAI13" s="911"/>
      <c r="LAJ13" s="911"/>
      <c r="LAK13" s="911"/>
      <c r="LAL13" s="911"/>
      <c r="LAM13" s="911"/>
      <c r="LAN13" s="911"/>
      <c r="LAO13" s="911"/>
      <c r="LAP13" s="911"/>
      <c r="LAQ13" s="911"/>
      <c r="LAR13" s="911"/>
      <c r="LAS13" s="911"/>
      <c r="LAT13" s="911"/>
      <c r="LAU13" s="911"/>
      <c r="LAV13" s="911"/>
      <c r="LAW13" s="911"/>
      <c r="LAX13" s="911"/>
      <c r="LAY13" s="911"/>
      <c r="LAZ13" s="911"/>
      <c r="LBA13" s="911"/>
      <c r="LBB13" s="911"/>
      <c r="LBC13" s="911"/>
      <c r="LBD13" s="911"/>
      <c r="LBE13" s="911"/>
      <c r="LBF13" s="911"/>
      <c r="LBG13" s="911"/>
      <c r="LBH13" s="911"/>
      <c r="LBI13" s="911"/>
      <c r="LBJ13" s="911"/>
      <c r="LBK13" s="911"/>
      <c r="LBL13" s="911"/>
      <c r="LBM13" s="911"/>
      <c r="LBN13" s="911"/>
      <c r="LBO13" s="911"/>
      <c r="LBP13" s="911"/>
      <c r="LBQ13" s="911"/>
      <c r="LBR13" s="911"/>
      <c r="LBS13" s="911"/>
      <c r="LBT13" s="911"/>
      <c r="LBU13" s="911"/>
      <c r="LBV13" s="911"/>
      <c r="LBW13" s="911"/>
      <c r="LBX13" s="911"/>
      <c r="LBY13" s="911"/>
      <c r="LBZ13" s="911"/>
      <c r="LCA13" s="911"/>
      <c r="LCB13" s="911"/>
      <c r="LCC13" s="911"/>
      <c r="LCD13" s="911"/>
      <c r="LCE13" s="911"/>
      <c r="LCF13" s="911"/>
      <c r="LCG13" s="911"/>
      <c r="LCH13" s="911"/>
      <c r="LCI13" s="911"/>
      <c r="LCJ13" s="911"/>
      <c r="LCK13" s="911"/>
      <c r="LCL13" s="911"/>
      <c r="LCM13" s="911"/>
      <c r="LCN13" s="911"/>
      <c r="LCO13" s="911"/>
      <c r="LCP13" s="911"/>
      <c r="LCQ13" s="911"/>
      <c r="LCR13" s="911"/>
      <c r="LCS13" s="911"/>
      <c r="LCT13" s="911"/>
      <c r="LCU13" s="911"/>
      <c r="LCV13" s="911"/>
      <c r="LCW13" s="911"/>
      <c r="LCX13" s="911"/>
      <c r="LCY13" s="911"/>
      <c r="LCZ13" s="911"/>
      <c r="LDA13" s="911"/>
      <c r="LDB13" s="911"/>
      <c r="LDC13" s="911"/>
      <c r="LDD13" s="911"/>
      <c r="LDE13" s="911"/>
      <c r="LDF13" s="911"/>
      <c r="LDG13" s="911"/>
      <c r="LDH13" s="911"/>
      <c r="LDI13" s="911"/>
      <c r="LDJ13" s="911"/>
      <c r="LDK13" s="911"/>
      <c r="LDL13" s="911"/>
      <c r="LDM13" s="911"/>
      <c r="LDN13" s="911"/>
      <c r="LDO13" s="911"/>
      <c r="LDP13" s="911"/>
      <c r="LDQ13" s="911"/>
      <c r="LDR13" s="911"/>
      <c r="LDS13" s="911"/>
      <c r="LDT13" s="911"/>
      <c r="LDU13" s="911"/>
      <c r="LDV13" s="911"/>
      <c r="LDW13" s="911"/>
      <c r="LDX13" s="911"/>
      <c r="LDY13" s="911"/>
      <c r="LDZ13" s="911"/>
      <c r="LEA13" s="911"/>
      <c r="LEB13" s="911"/>
      <c r="LEC13" s="911"/>
      <c r="LED13" s="911"/>
      <c r="LEE13" s="911"/>
      <c r="LEF13" s="911"/>
      <c r="LEG13" s="911"/>
      <c r="LEH13" s="911"/>
      <c r="LEI13" s="911"/>
      <c r="LEJ13" s="911"/>
      <c r="LEK13" s="911"/>
      <c r="LEL13" s="911"/>
      <c r="LEM13" s="911"/>
      <c r="LEN13" s="911"/>
      <c r="LEO13" s="911"/>
      <c r="LEP13" s="911"/>
      <c r="LEQ13" s="911"/>
      <c r="LER13" s="911"/>
      <c r="LES13" s="911"/>
      <c r="LET13" s="911"/>
      <c r="LEU13" s="911"/>
      <c r="LEV13" s="911"/>
      <c r="LEW13" s="911"/>
      <c r="LEX13" s="911"/>
      <c r="LEY13" s="911"/>
      <c r="LEZ13" s="911"/>
      <c r="LFA13" s="911"/>
      <c r="LFB13" s="911"/>
      <c r="LFC13" s="911"/>
      <c r="LFD13" s="911"/>
      <c r="LFE13" s="911"/>
      <c r="LFF13" s="911"/>
      <c r="LFG13" s="911"/>
      <c r="LFH13" s="911"/>
      <c r="LFI13" s="911"/>
      <c r="LFJ13" s="911"/>
      <c r="LFK13" s="911"/>
      <c r="LFL13" s="911"/>
      <c r="LFM13" s="911"/>
      <c r="LFN13" s="911"/>
      <c r="LFO13" s="911"/>
      <c r="LFP13" s="911"/>
      <c r="LFQ13" s="911"/>
      <c r="LFR13" s="911"/>
      <c r="LFS13" s="911"/>
      <c r="LFT13" s="911"/>
      <c r="LFU13" s="911"/>
      <c r="LFV13" s="911"/>
      <c r="LFW13" s="911"/>
      <c r="LFX13" s="911"/>
      <c r="LFY13" s="911"/>
      <c r="LFZ13" s="911"/>
      <c r="LGA13" s="911"/>
      <c r="LGB13" s="911"/>
      <c r="LGC13" s="911"/>
      <c r="LGD13" s="911"/>
      <c r="LGE13" s="911"/>
      <c r="LGF13" s="911"/>
      <c r="LGG13" s="911"/>
      <c r="LGH13" s="911"/>
      <c r="LGI13" s="911"/>
      <c r="LGJ13" s="911"/>
      <c r="LGK13" s="911"/>
      <c r="LGL13" s="911"/>
      <c r="LGM13" s="911"/>
      <c r="LGN13" s="911"/>
      <c r="LGO13" s="911"/>
      <c r="LGP13" s="911"/>
      <c r="LGQ13" s="911"/>
      <c r="LGR13" s="911"/>
      <c r="LGS13" s="911"/>
      <c r="LGT13" s="911"/>
      <c r="LGU13" s="911"/>
      <c r="LGV13" s="911"/>
      <c r="LGW13" s="911"/>
      <c r="LGX13" s="911"/>
      <c r="LGY13" s="911"/>
      <c r="LGZ13" s="911"/>
      <c r="LHA13" s="911"/>
      <c r="LHB13" s="911"/>
      <c r="LHC13" s="911"/>
      <c r="LHD13" s="911"/>
      <c r="LHE13" s="911"/>
      <c r="LHF13" s="911"/>
      <c r="LHG13" s="911"/>
      <c r="LHH13" s="911"/>
      <c r="LHI13" s="911"/>
      <c r="LHJ13" s="911"/>
      <c r="LHK13" s="911"/>
      <c r="LHL13" s="911"/>
      <c r="LHM13" s="911"/>
      <c r="LHN13" s="911"/>
      <c r="LHO13" s="911"/>
      <c r="LHP13" s="911"/>
      <c r="LHQ13" s="911"/>
      <c r="LHR13" s="911"/>
      <c r="LHS13" s="911"/>
      <c r="LHT13" s="911"/>
      <c r="LHU13" s="911"/>
      <c r="LHV13" s="911"/>
      <c r="LHW13" s="911"/>
      <c r="LHX13" s="911"/>
      <c r="LHY13" s="911"/>
      <c r="LHZ13" s="911"/>
      <c r="LIA13" s="911"/>
      <c r="LIB13" s="911"/>
      <c r="LIC13" s="911"/>
      <c r="LID13" s="911"/>
      <c r="LIE13" s="911"/>
      <c r="LIF13" s="911"/>
      <c r="LIG13" s="911"/>
      <c r="LIH13" s="911"/>
      <c r="LII13" s="911"/>
      <c r="LIJ13" s="911"/>
      <c r="LIK13" s="911"/>
      <c r="LIL13" s="911"/>
      <c r="LIM13" s="911"/>
      <c r="LIN13" s="911"/>
      <c r="LIO13" s="911"/>
      <c r="LIP13" s="911"/>
      <c r="LIQ13" s="911"/>
      <c r="LIR13" s="911"/>
      <c r="LIS13" s="911"/>
      <c r="LIT13" s="911"/>
      <c r="LIU13" s="911"/>
      <c r="LIV13" s="911"/>
      <c r="LIW13" s="911"/>
      <c r="LIX13" s="911"/>
      <c r="LIY13" s="911"/>
      <c r="LIZ13" s="911"/>
      <c r="LJA13" s="911"/>
      <c r="LJB13" s="911"/>
      <c r="LJC13" s="911"/>
      <c r="LJD13" s="911"/>
      <c r="LJE13" s="911"/>
      <c r="LJF13" s="911"/>
      <c r="LJG13" s="911"/>
      <c r="LJH13" s="911"/>
      <c r="LJI13" s="911"/>
      <c r="LJJ13" s="911"/>
      <c r="LJK13" s="911"/>
      <c r="LJL13" s="911"/>
      <c r="LJM13" s="911"/>
      <c r="LJN13" s="911"/>
      <c r="LJO13" s="911"/>
      <c r="LJP13" s="911"/>
      <c r="LJQ13" s="911"/>
      <c r="LJR13" s="911"/>
      <c r="LJS13" s="911"/>
      <c r="LJT13" s="911"/>
      <c r="LJU13" s="911"/>
      <c r="LJV13" s="911"/>
      <c r="LJW13" s="911"/>
      <c r="LJX13" s="911"/>
      <c r="LJY13" s="911"/>
      <c r="LJZ13" s="911"/>
      <c r="LKA13" s="911"/>
      <c r="LKB13" s="911"/>
      <c r="LKC13" s="911"/>
      <c r="LKD13" s="911"/>
      <c r="LKE13" s="911"/>
      <c r="LKF13" s="911"/>
      <c r="LKG13" s="911"/>
      <c r="LKH13" s="911"/>
      <c r="LKI13" s="911"/>
      <c r="LKJ13" s="911"/>
      <c r="LKK13" s="911"/>
      <c r="LKL13" s="911"/>
      <c r="LKM13" s="911"/>
      <c r="LKN13" s="911"/>
      <c r="LKO13" s="911"/>
      <c r="LKP13" s="911"/>
      <c r="LKQ13" s="911"/>
      <c r="LKR13" s="911"/>
      <c r="LKS13" s="911"/>
      <c r="LKT13" s="911"/>
      <c r="LKU13" s="911"/>
      <c r="LKV13" s="911"/>
      <c r="LKW13" s="911"/>
      <c r="LKX13" s="911"/>
      <c r="LKY13" s="911"/>
      <c r="LKZ13" s="911"/>
      <c r="LLA13" s="911"/>
      <c r="LLB13" s="911"/>
      <c r="LLC13" s="911"/>
      <c r="LLD13" s="911"/>
      <c r="LLE13" s="911"/>
      <c r="LLF13" s="911"/>
      <c r="LLG13" s="911"/>
      <c r="LLH13" s="911"/>
      <c r="LLI13" s="911"/>
      <c r="LLJ13" s="911"/>
      <c r="LLK13" s="911"/>
      <c r="LLL13" s="911"/>
      <c r="LLM13" s="911"/>
      <c r="LLN13" s="911"/>
      <c r="LLO13" s="911"/>
      <c r="LLP13" s="911"/>
      <c r="LLQ13" s="911"/>
      <c r="LLR13" s="911"/>
      <c r="LLS13" s="911"/>
      <c r="LLT13" s="911"/>
      <c r="LLU13" s="911"/>
      <c r="LLV13" s="911"/>
      <c r="LLW13" s="911"/>
      <c r="LLX13" s="911"/>
      <c r="LLY13" s="911"/>
      <c r="LLZ13" s="911"/>
      <c r="LMA13" s="911"/>
      <c r="LMB13" s="911"/>
      <c r="LMC13" s="911"/>
      <c r="LMD13" s="911"/>
      <c r="LME13" s="911"/>
      <c r="LMF13" s="911"/>
      <c r="LMG13" s="911"/>
      <c r="LMH13" s="911"/>
      <c r="LMI13" s="911"/>
      <c r="LMJ13" s="911"/>
      <c r="LMK13" s="911"/>
      <c r="LML13" s="911"/>
      <c r="LMM13" s="911"/>
      <c r="LMN13" s="911"/>
      <c r="LMO13" s="911"/>
      <c r="LMP13" s="911"/>
      <c r="LMQ13" s="911"/>
      <c r="LMR13" s="911"/>
      <c r="LMS13" s="911"/>
      <c r="LMT13" s="911"/>
      <c r="LMU13" s="911"/>
      <c r="LMV13" s="911"/>
      <c r="LMW13" s="911"/>
      <c r="LMX13" s="911"/>
      <c r="LMY13" s="911"/>
      <c r="LMZ13" s="911"/>
      <c r="LNA13" s="911"/>
      <c r="LNB13" s="911"/>
      <c r="LNC13" s="911"/>
      <c r="LND13" s="911"/>
      <c r="LNE13" s="911"/>
      <c r="LNF13" s="911"/>
      <c r="LNG13" s="911"/>
      <c r="LNH13" s="911"/>
      <c r="LNI13" s="911"/>
      <c r="LNJ13" s="911"/>
      <c r="LNK13" s="911"/>
      <c r="LNL13" s="911"/>
      <c r="LNM13" s="911"/>
      <c r="LNN13" s="911"/>
      <c r="LNO13" s="911"/>
      <c r="LNP13" s="911"/>
      <c r="LNQ13" s="911"/>
      <c r="LNR13" s="911"/>
      <c r="LNS13" s="911"/>
      <c r="LNT13" s="911"/>
      <c r="LNU13" s="911"/>
      <c r="LNV13" s="911"/>
      <c r="LNW13" s="911"/>
      <c r="LNX13" s="911"/>
      <c r="LNY13" s="911"/>
      <c r="LNZ13" s="911"/>
      <c r="LOA13" s="911"/>
      <c r="LOB13" s="911"/>
      <c r="LOC13" s="911"/>
      <c r="LOD13" s="911"/>
      <c r="LOE13" s="911"/>
      <c r="LOF13" s="911"/>
      <c r="LOG13" s="911"/>
      <c r="LOH13" s="911"/>
      <c r="LOI13" s="911"/>
      <c r="LOJ13" s="911"/>
      <c r="LOK13" s="911"/>
      <c r="LOL13" s="911"/>
      <c r="LOM13" s="911"/>
      <c r="LON13" s="911"/>
      <c r="LOO13" s="911"/>
      <c r="LOP13" s="911"/>
      <c r="LOQ13" s="911"/>
      <c r="LOR13" s="911"/>
      <c r="LOS13" s="911"/>
      <c r="LOT13" s="911"/>
      <c r="LOU13" s="911"/>
      <c r="LOV13" s="911"/>
      <c r="LOW13" s="911"/>
      <c r="LOX13" s="911"/>
      <c r="LOY13" s="911"/>
      <c r="LOZ13" s="911"/>
      <c r="LPA13" s="911"/>
      <c r="LPB13" s="911"/>
      <c r="LPC13" s="911"/>
      <c r="LPD13" s="911"/>
      <c r="LPE13" s="911"/>
      <c r="LPF13" s="911"/>
      <c r="LPG13" s="911"/>
      <c r="LPH13" s="911"/>
      <c r="LPI13" s="911"/>
      <c r="LPJ13" s="911"/>
      <c r="LPK13" s="911"/>
      <c r="LPL13" s="911"/>
      <c r="LPM13" s="911"/>
      <c r="LPN13" s="911"/>
      <c r="LPO13" s="911"/>
      <c r="LPP13" s="911"/>
      <c r="LPQ13" s="911"/>
      <c r="LPR13" s="911"/>
      <c r="LPS13" s="911"/>
      <c r="LPT13" s="911"/>
      <c r="LPU13" s="911"/>
      <c r="LPV13" s="911"/>
      <c r="LPW13" s="911"/>
      <c r="LPX13" s="911"/>
      <c r="LPY13" s="911"/>
      <c r="LPZ13" s="911"/>
      <c r="LQA13" s="911"/>
      <c r="LQB13" s="911"/>
      <c r="LQC13" s="911"/>
      <c r="LQD13" s="911"/>
      <c r="LQE13" s="911"/>
      <c r="LQF13" s="911"/>
      <c r="LQG13" s="911"/>
      <c r="LQH13" s="911"/>
      <c r="LQI13" s="911"/>
      <c r="LQJ13" s="911"/>
      <c r="LQK13" s="911"/>
      <c r="LQL13" s="911"/>
      <c r="LQM13" s="911"/>
      <c r="LQN13" s="911"/>
      <c r="LQO13" s="911"/>
      <c r="LQP13" s="911"/>
      <c r="LQQ13" s="911"/>
      <c r="LQR13" s="911"/>
      <c r="LQS13" s="911"/>
      <c r="LQT13" s="911"/>
      <c r="LQU13" s="911"/>
      <c r="LQV13" s="911"/>
      <c r="LQW13" s="911"/>
      <c r="LQX13" s="911"/>
      <c r="LQY13" s="911"/>
      <c r="LQZ13" s="911"/>
      <c r="LRA13" s="911"/>
      <c r="LRB13" s="911"/>
      <c r="LRC13" s="911"/>
      <c r="LRD13" s="911"/>
      <c r="LRE13" s="911"/>
      <c r="LRF13" s="911"/>
      <c r="LRG13" s="911"/>
      <c r="LRH13" s="911"/>
      <c r="LRI13" s="911"/>
      <c r="LRJ13" s="911"/>
      <c r="LRK13" s="911"/>
      <c r="LRL13" s="911"/>
      <c r="LRM13" s="911"/>
      <c r="LRN13" s="911"/>
      <c r="LRO13" s="911"/>
      <c r="LRP13" s="911"/>
      <c r="LRQ13" s="911"/>
      <c r="LRR13" s="911"/>
      <c r="LRS13" s="911"/>
      <c r="LRT13" s="911"/>
      <c r="LRU13" s="911"/>
      <c r="LRV13" s="911"/>
      <c r="LRW13" s="911"/>
      <c r="LRX13" s="911"/>
      <c r="LRY13" s="911"/>
      <c r="LRZ13" s="911"/>
      <c r="LSA13" s="911"/>
      <c r="LSB13" s="911"/>
      <c r="LSC13" s="911"/>
      <c r="LSD13" s="911"/>
      <c r="LSE13" s="911"/>
      <c r="LSF13" s="911"/>
      <c r="LSG13" s="911"/>
      <c r="LSH13" s="911"/>
      <c r="LSI13" s="911"/>
      <c r="LSJ13" s="911"/>
      <c r="LSK13" s="911"/>
      <c r="LSL13" s="911"/>
      <c r="LSM13" s="911"/>
      <c r="LSN13" s="911"/>
      <c r="LSO13" s="911"/>
      <c r="LSP13" s="911"/>
      <c r="LSQ13" s="911"/>
      <c r="LSR13" s="911"/>
      <c r="LSS13" s="911"/>
      <c r="LST13" s="911"/>
      <c r="LSU13" s="911"/>
      <c r="LSV13" s="911"/>
      <c r="LSW13" s="911"/>
      <c r="LSX13" s="911"/>
      <c r="LSY13" s="911"/>
      <c r="LSZ13" s="911"/>
      <c r="LTA13" s="911"/>
      <c r="LTB13" s="911"/>
      <c r="LTC13" s="911"/>
      <c r="LTD13" s="911"/>
      <c r="LTE13" s="911"/>
      <c r="LTF13" s="911"/>
      <c r="LTG13" s="911"/>
      <c r="LTH13" s="911"/>
      <c r="LTI13" s="911"/>
      <c r="LTJ13" s="911"/>
      <c r="LTK13" s="911"/>
      <c r="LTL13" s="911"/>
      <c r="LTM13" s="911"/>
      <c r="LTN13" s="911"/>
      <c r="LTO13" s="911"/>
      <c r="LTP13" s="911"/>
      <c r="LTQ13" s="911"/>
      <c r="LTR13" s="911"/>
      <c r="LTS13" s="911"/>
      <c r="LTT13" s="911"/>
      <c r="LTU13" s="911"/>
      <c r="LTV13" s="911"/>
      <c r="LTW13" s="911"/>
      <c r="LTX13" s="911"/>
      <c r="LTY13" s="911"/>
      <c r="LTZ13" s="911"/>
      <c r="LUA13" s="911"/>
      <c r="LUB13" s="911"/>
      <c r="LUC13" s="911"/>
      <c r="LUD13" s="911"/>
      <c r="LUE13" s="911"/>
      <c r="LUF13" s="911"/>
      <c r="LUG13" s="911"/>
      <c r="LUH13" s="911"/>
      <c r="LUI13" s="911"/>
      <c r="LUJ13" s="911"/>
      <c r="LUK13" s="911"/>
      <c r="LUL13" s="911"/>
      <c r="LUM13" s="911"/>
      <c r="LUN13" s="911"/>
      <c r="LUO13" s="911"/>
      <c r="LUP13" s="911"/>
      <c r="LUQ13" s="911"/>
      <c r="LUR13" s="911"/>
      <c r="LUS13" s="911"/>
      <c r="LUT13" s="911"/>
      <c r="LUU13" s="911"/>
      <c r="LUV13" s="911"/>
      <c r="LUW13" s="911"/>
      <c r="LUX13" s="911"/>
      <c r="LUY13" s="911"/>
      <c r="LUZ13" s="911"/>
      <c r="LVA13" s="911"/>
      <c r="LVB13" s="911"/>
      <c r="LVC13" s="911"/>
      <c r="LVD13" s="911"/>
      <c r="LVE13" s="911"/>
      <c r="LVF13" s="911"/>
      <c r="LVG13" s="911"/>
      <c r="LVH13" s="911"/>
      <c r="LVI13" s="911"/>
      <c r="LVJ13" s="911"/>
      <c r="LVK13" s="911"/>
      <c r="LVL13" s="911"/>
      <c r="LVM13" s="911"/>
      <c r="LVN13" s="911"/>
      <c r="LVO13" s="911"/>
      <c r="LVP13" s="911"/>
      <c r="LVQ13" s="911"/>
      <c r="LVR13" s="911"/>
      <c r="LVS13" s="911"/>
      <c r="LVT13" s="911"/>
      <c r="LVU13" s="911"/>
      <c r="LVV13" s="911"/>
      <c r="LVW13" s="911"/>
      <c r="LVX13" s="911"/>
      <c r="LVY13" s="911"/>
      <c r="LVZ13" s="911"/>
      <c r="LWA13" s="911"/>
      <c r="LWB13" s="911"/>
      <c r="LWC13" s="911"/>
      <c r="LWD13" s="911"/>
      <c r="LWE13" s="911"/>
      <c r="LWF13" s="911"/>
      <c r="LWG13" s="911"/>
      <c r="LWH13" s="911"/>
      <c r="LWI13" s="911"/>
      <c r="LWJ13" s="911"/>
      <c r="LWK13" s="911"/>
      <c r="LWL13" s="911"/>
      <c r="LWM13" s="911"/>
      <c r="LWN13" s="911"/>
      <c r="LWO13" s="911"/>
      <c r="LWP13" s="911"/>
      <c r="LWQ13" s="911"/>
      <c r="LWR13" s="911"/>
      <c r="LWS13" s="911"/>
      <c r="LWT13" s="911"/>
      <c r="LWU13" s="911"/>
      <c r="LWV13" s="911"/>
      <c r="LWW13" s="911"/>
      <c r="LWX13" s="911"/>
      <c r="LWY13" s="911"/>
      <c r="LWZ13" s="911"/>
      <c r="LXA13" s="911"/>
      <c r="LXB13" s="911"/>
      <c r="LXC13" s="911"/>
      <c r="LXD13" s="911"/>
      <c r="LXE13" s="911"/>
      <c r="LXF13" s="911"/>
      <c r="LXG13" s="911"/>
      <c r="LXH13" s="911"/>
      <c r="LXI13" s="911"/>
      <c r="LXJ13" s="911"/>
      <c r="LXK13" s="911"/>
      <c r="LXL13" s="911"/>
      <c r="LXM13" s="911"/>
      <c r="LXN13" s="911"/>
      <c r="LXO13" s="911"/>
      <c r="LXP13" s="911"/>
      <c r="LXQ13" s="911"/>
      <c r="LXR13" s="911"/>
      <c r="LXS13" s="911"/>
      <c r="LXT13" s="911"/>
      <c r="LXU13" s="911"/>
      <c r="LXV13" s="911"/>
      <c r="LXW13" s="911"/>
      <c r="LXX13" s="911"/>
      <c r="LXY13" s="911"/>
      <c r="LXZ13" s="911"/>
      <c r="LYA13" s="911"/>
      <c r="LYB13" s="911"/>
      <c r="LYC13" s="911"/>
      <c r="LYD13" s="911"/>
      <c r="LYE13" s="911"/>
      <c r="LYF13" s="911"/>
      <c r="LYG13" s="911"/>
      <c r="LYH13" s="911"/>
      <c r="LYI13" s="911"/>
      <c r="LYJ13" s="911"/>
      <c r="LYK13" s="911"/>
      <c r="LYL13" s="911"/>
      <c r="LYM13" s="911"/>
      <c r="LYN13" s="911"/>
      <c r="LYO13" s="911"/>
      <c r="LYP13" s="911"/>
      <c r="LYQ13" s="911"/>
      <c r="LYR13" s="911"/>
      <c r="LYS13" s="911"/>
      <c r="LYT13" s="911"/>
      <c r="LYU13" s="911"/>
      <c r="LYV13" s="911"/>
      <c r="LYW13" s="911"/>
      <c r="LYX13" s="911"/>
      <c r="LYY13" s="911"/>
      <c r="LYZ13" s="911"/>
      <c r="LZA13" s="911"/>
      <c r="LZB13" s="911"/>
      <c r="LZC13" s="911"/>
      <c r="LZD13" s="911"/>
      <c r="LZE13" s="911"/>
      <c r="LZF13" s="911"/>
      <c r="LZG13" s="911"/>
      <c r="LZH13" s="911"/>
      <c r="LZI13" s="911"/>
      <c r="LZJ13" s="911"/>
      <c r="LZK13" s="911"/>
      <c r="LZL13" s="911"/>
      <c r="LZM13" s="911"/>
      <c r="LZN13" s="911"/>
      <c r="LZO13" s="911"/>
      <c r="LZP13" s="911"/>
      <c r="LZQ13" s="911"/>
      <c r="LZR13" s="911"/>
      <c r="LZS13" s="911"/>
      <c r="LZT13" s="911"/>
      <c r="LZU13" s="911"/>
      <c r="LZV13" s="911"/>
      <c r="LZW13" s="911"/>
      <c r="LZX13" s="911"/>
      <c r="LZY13" s="911"/>
      <c r="LZZ13" s="911"/>
      <c r="MAA13" s="911"/>
      <c r="MAB13" s="911"/>
      <c r="MAC13" s="911"/>
      <c r="MAD13" s="911"/>
      <c r="MAE13" s="911"/>
      <c r="MAF13" s="911"/>
      <c r="MAG13" s="911"/>
      <c r="MAH13" s="911"/>
      <c r="MAI13" s="911"/>
      <c r="MAJ13" s="911"/>
      <c r="MAK13" s="911"/>
      <c r="MAL13" s="911"/>
      <c r="MAM13" s="911"/>
      <c r="MAN13" s="911"/>
      <c r="MAO13" s="911"/>
      <c r="MAP13" s="911"/>
      <c r="MAQ13" s="911"/>
      <c r="MAR13" s="911"/>
      <c r="MAS13" s="911"/>
      <c r="MAT13" s="911"/>
      <c r="MAU13" s="911"/>
      <c r="MAV13" s="911"/>
      <c r="MAW13" s="911"/>
      <c r="MAX13" s="911"/>
      <c r="MAY13" s="911"/>
      <c r="MAZ13" s="911"/>
      <c r="MBA13" s="911"/>
      <c r="MBB13" s="911"/>
      <c r="MBC13" s="911"/>
      <c r="MBD13" s="911"/>
      <c r="MBE13" s="911"/>
      <c r="MBF13" s="911"/>
      <c r="MBG13" s="911"/>
      <c r="MBH13" s="911"/>
      <c r="MBI13" s="911"/>
      <c r="MBJ13" s="911"/>
      <c r="MBK13" s="911"/>
      <c r="MBL13" s="911"/>
      <c r="MBM13" s="911"/>
      <c r="MBN13" s="911"/>
      <c r="MBO13" s="911"/>
      <c r="MBP13" s="911"/>
      <c r="MBQ13" s="911"/>
      <c r="MBR13" s="911"/>
      <c r="MBS13" s="911"/>
      <c r="MBT13" s="911"/>
      <c r="MBU13" s="911"/>
      <c r="MBV13" s="911"/>
      <c r="MBW13" s="911"/>
      <c r="MBX13" s="911"/>
      <c r="MBY13" s="911"/>
      <c r="MBZ13" s="911"/>
      <c r="MCA13" s="911"/>
      <c r="MCB13" s="911"/>
      <c r="MCC13" s="911"/>
      <c r="MCD13" s="911"/>
      <c r="MCE13" s="911"/>
      <c r="MCF13" s="911"/>
      <c r="MCG13" s="911"/>
      <c r="MCH13" s="911"/>
      <c r="MCI13" s="911"/>
      <c r="MCJ13" s="911"/>
      <c r="MCK13" s="911"/>
      <c r="MCL13" s="911"/>
      <c r="MCM13" s="911"/>
      <c r="MCN13" s="911"/>
      <c r="MCO13" s="911"/>
      <c r="MCP13" s="911"/>
      <c r="MCQ13" s="911"/>
      <c r="MCR13" s="911"/>
      <c r="MCS13" s="911"/>
      <c r="MCT13" s="911"/>
      <c r="MCU13" s="911"/>
      <c r="MCV13" s="911"/>
      <c r="MCW13" s="911"/>
      <c r="MCX13" s="911"/>
      <c r="MCY13" s="911"/>
      <c r="MCZ13" s="911"/>
      <c r="MDA13" s="911"/>
      <c r="MDB13" s="911"/>
      <c r="MDC13" s="911"/>
      <c r="MDD13" s="911"/>
      <c r="MDE13" s="911"/>
      <c r="MDF13" s="911"/>
      <c r="MDG13" s="911"/>
      <c r="MDH13" s="911"/>
      <c r="MDI13" s="911"/>
      <c r="MDJ13" s="911"/>
      <c r="MDK13" s="911"/>
      <c r="MDL13" s="911"/>
      <c r="MDM13" s="911"/>
      <c r="MDN13" s="911"/>
      <c r="MDO13" s="911"/>
      <c r="MDP13" s="911"/>
      <c r="MDQ13" s="911"/>
      <c r="MDR13" s="911"/>
      <c r="MDS13" s="911"/>
      <c r="MDT13" s="911"/>
      <c r="MDU13" s="911"/>
      <c r="MDV13" s="911"/>
      <c r="MDW13" s="911"/>
      <c r="MDX13" s="911"/>
      <c r="MDY13" s="911"/>
      <c r="MDZ13" s="911"/>
      <c r="MEA13" s="911"/>
      <c r="MEB13" s="911"/>
      <c r="MEC13" s="911"/>
      <c r="MED13" s="911"/>
      <c r="MEE13" s="911"/>
      <c r="MEF13" s="911"/>
      <c r="MEG13" s="911"/>
      <c r="MEH13" s="911"/>
      <c r="MEI13" s="911"/>
      <c r="MEJ13" s="911"/>
      <c r="MEK13" s="911"/>
      <c r="MEL13" s="911"/>
      <c r="MEM13" s="911"/>
      <c r="MEN13" s="911"/>
      <c r="MEO13" s="911"/>
      <c r="MEP13" s="911"/>
      <c r="MEQ13" s="911"/>
      <c r="MER13" s="911"/>
      <c r="MES13" s="911"/>
      <c r="MET13" s="911"/>
      <c r="MEU13" s="911"/>
      <c r="MEV13" s="911"/>
      <c r="MEW13" s="911"/>
      <c r="MEX13" s="911"/>
      <c r="MEY13" s="911"/>
      <c r="MEZ13" s="911"/>
      <c r="MFA13" s="911"/>
      <c r="MFB13" s="911"/>
      <c r="MFC13" s="911"/>
      <c r="MFD13" s="911"/>
      <c r="MFE13" s="911"/>
      <c r="MFF13" s="911"/>
      <c r="MFG13" s="911"/>
      <c r="MFH13" s="911"/>
      <c r="MFI13" s="911"/>
      <c r="MFJ13" s="911"/>
      <c r="MFK13" s="911"/>
      <c r="MFL13" s="911"/>
      <c r="MFM13" s="911"/>
      <c r="MFN13" s="911"/>
      <c r="MFO13" s="911"/>
      <c r="MFP13" s="911"/>
      <c r="MFQ13" s="911"/>
      <c r="MFR13" s="911"/>
      <c r="MFS13" s="911"/>
      <c r="MFT13" s="911"/>
      <c r="MFU13" s="911"/>
      <c r="MFV13" s="911"/>
      <c r="MFW13" s="911"/>
      <c r="MFX13" s="911"/>
      <c r="MFY13" s="911"/>
      <c r="MFZ13" s="911"/>
      <c r="MGA13" s="911"/>
      <c r="MGB13" s="911"/>
      <c r="MGC13" s="911"/>
      <c r="MGD13" s="911"/>
      <c r="MGE13" s="911"/>
      <c r="MGF13" s="911"/>
      <c r="MGG13" s="911"/>
      <c r="MGH13" s="911"/>
      <c r="MGI13" s="911"/>
      <c r="MGJ13" s="911"/>
      <c r="MGK13" s="911"/>
      <c r="MGL13" s="911"/>
      <c r="MGM13" s="911"/>
      <c r="MGN13" s="911"/>
      <c r="MGO13" s="911"/>
      <c r="MGP13" s="911"/>
      <c r="MGQ13" s="911"/>
      <c r="MGR13" s="911"/>
      <c r="MGS13" s="911"/>
      <c r="MGT13" s="911"/>
      <c r="MGU13" s="911"/>
      <c r="MGV13" s="911"/>
      <c r="MGW13" s="911"/>
      <c r="MGX13" s="911"/>
      <c r="MGY13" s="911"/>
      <c r="MGZ13" s="911"/>
      <c r="MHA13" s="911"/>
      <c r="MHB13" s="911"/>
      <c r="MHC13" s="911"/>
      <c r="MHD13" s="911"/>
      <c r="MHE13" s="911"/>
      <c r="MHF13" s="911"/>
      <c r="MHG13" s="911"/>
      <c r="MHH13" s="911"/>
      <c r="MHI13" s="911"/>
      <c r="MHJ13" s="911"/>
      <c r="MHK13" s="911"/>
      <c r="MHL13" s="911"/>
      <c r="MHM13" s="911"/>
      <c r="MHN13" s="911"/>
      <c r="MHO13" s="911"/>
      <c r="MHP13" s="911"/>
      <c r="MHQ13" s="911"/>
      <c r="MHR13" s="911"/>
      <c r="MHS13" s="911"/>
      <c r="MHT13" s="911"/>
      <c r="MHU13" s="911"/>
      <c r="MHV13" s="911"/>
      <c r="MHW13" s="911"/>
      <c r="MHX13" s="911"/>
      <c r="MHY13" s="911"/>
      <c r="MHZ13" s="911"/>
      <c r="MIA13" s="911"/>
      <c r="MIB13" s="911"/>
      <c r="MIC13" s="911"/>
      <c r="MID13" s="911"/>
      <c r="MIE13" s="911"/>
      <c r="MIF13" s="911"/>
      <c r="MIG13" s="911"/>
      <c r="MIH13" s="911"/>
      <c r="MII13" s="911"/>
      <c r="MIJ13" s="911"/>
      <c r="MIK13" s="911"/>
      <c r="MIL13" s="911"/>
      <c r="MIM13" s="911"/>
      <c r="MIN13" s="911"/>
      <c r="MIO13" s="911"/>
      <c r="MIP13" s="911"/>
      <c r="MIQ13" s="911"/>
      <c r="MIR13" s="911"/>
      <c r="MIS13" s="911"/>
      <c r="MIT13" s="911"/>
      <c r="MIU13" s="911"/>
      <c r="MIV13" s="911"/>
      <c r="MIW13" s="911"/>
      <c r="MIX13" s="911"/>
      <c r="MIY13" s="911"/>
      <c r="MIZ13" s="911"/>
      <c r="MJA13" s="911"/>
      <c r="MJB13" s="911"/>
      <c r="MJC13" s="911"/>
      <c r="MJD13" s="911"/>
      <c r="MJE13" s="911"/>
      <c r="MJF13" s="911"/>
      <c r="MJG13" s="911"/>
      <c r="MJH13" s="911"/>
      <c r="MJI13" s="911"/>
      <c r="MJJ13" s="911"/>
      <c r="MJK13" s="911"/>
      <c r="MJL13" s="911"/>
      <c r="MJM13" s="911"/>
      <c r="MJN13" s="911"/>
      <c r="MJO13" s="911"/>
      <c r="MJP13" s="911"/>
      <c r="MJQ13" s="911"/>
      <c r="MJR13" s="911"/>
      <c r="MJS13" s="911"/>
      <c r="MJT13" s="911"/>
      <c r="MJU13" s="911"/>
      <c r="MJV13" s="911"/>
      <c r="MJW13" s="911"/>
      <c r="MJX13" s="911"/>
      <c r="MJY13" s="911"/>
      <c r="MJZ13" s="911"/>
      <c r="MKA13" s="911"/>
      <c r="MKB13" s="911"/>
      <c r="MKC13" s="911"/>
      <c r="MKD13" s="911"/>
      <c r="MKE13" s="911"/>
      <c r="MKF13" s="911"/>
      <c r="MKG13" s="911"/>
      <c r="MKH13" s="911"/>
      <c r="MKI13" s="911"/>
      <c r="MKJ13" s="911"/>
      <c r="MKK13" s="911"/>
      <c r="MKL13" s="911"/>
      <c r="MKM13" s="911"/>
      <c r="MKN13" s="911"/>
      <c r="MKO13" s="911"/>
      <c r="MKP13" s="911"/>
      <c r="MKQ13" s="911"/>
      <c r="MKR13" s="911"/>
      <c r="MKS13" s="911"/>
      <c r="MKT13" s="911"/>
      <c r="MKU13" s="911"/>
      <c r="MKV13" s="911"/>
      <c r="MKW13" s="911"/>
      <c r="MKX13" s="911"/>
      <c r="MKY13" s="911"/>
      <c r="MKZ13" s="911"/>
      <c r="MLA13" s="911"/>
      <c r="MLB13" s="911"/>
      <c r="MLC13" s="911"/>
      <c r="MLD13" s="911"/>
      <c r="MLE13" s="911"/>
      <c r="MLF13" s="911"/>
      <c r="MLG13" s="911"/>
      <c r="MLH13" s="911"/>
      <c r="MLI13" s="911"/>
      <c r="MLJ13" s="911"/>
      <c r="MLK13" s="911"/>
      <c r="MLL13" s="911"/>
      <c r="MLM13" s="911"/>
      <c r="MLN13" s="911"/>
      <c r="MLO13" s="911"/>
      <c r="MLP13" s="911"/>
      <c r="MLQ13" s="911"/>
      <c r="MLR13" s="911"/>
      <c r="MLS13" s="911"/>
      <c r="MLT13" s="911"/>
      <c r="MLU13" s="911"/>
      <c r="MLV13" s="911"/>
      <c r="MLW13" s="911"/>
      <c r="MLX13" s="911"/>
      <c r="MLY13" s="911"/>
      <c r="MLZ13" s="911"/>
      <c r="MMA13" s="911"/>
      <c r="MMB13" s="911"/>
      <c r="MMC13" s="911"/>
      <c r="MMD13" s="911"/>
      <c r="MME13" s="911"/>
      <c r="MMF13" s="911"/>
      <c r="MMG13" s="911"/>
      <c r="MMH13" s="911"/>
      <c r="MMI13" s="911"/>
      <c r="MMJ13" s="911"/>
      <c r="MMK13" s="911"/>
      <c r="MML13" s="911"/>
      <c r="MMM13" s="911"/>
      <c r="MMN13" s="911"/>
      <c r="MMO13" s="911"/>
      <c r="MMP13" s="911"/>
      <c r="MMQ13" s="911"/>
      <c r="MMR13" s="911"/>
      <c r="MMS13" s="911"/>
      <c r="MMT13" s="911"/>
      <c r="MMU13" s="911"/>
      <c r="MMV13" s="911"/>
      <c r="MMW13" s="911"/>
      <c r="MMX13" s="911"/>
      <c r="MMY13" s="911"/>
      <c r="MMZ13" s="911"/>
      <c r="MNA13" s="911"/>
      <c r="MNB13" s="911"/>
      <c r="MNC13" s="911"/>
      <c r="MND13" s="911"/>
      <c r="MNE13" s="911"/>
      <c r="MNF13" s="911"/>
      <c r="MNG13" s="911"/>
      <c r="MNH13" s="911"/>
      <c r="MNI13" s="911"/>
      <c r="MNJ13" s="911"/>
      <c r="MNK13" s="911"/>
      <c r="MNL13" s="911"/>
      <c r="MNM13" s="911"/>
      <c r="MNN13" s="911"/>
      <c r="MNO13" s="911"/>
      <c r="MNP13" s="911"/>
      <c r="MNQ13" s="911"/>
      <c r="MNR13" s="911"/>
      <c r="MNS13" s="911"/>
      <c r="MNT13" s="911"/>
      <c r="MNU13" s="911"/>
      <c r="MNV13" s="911"/>
      <c r="MNW13" s="911"/>
      <c r="MNX13" s="911"/>
      <c r="MNY13" s="911"/>
      <c r="MNZ13" s="911"/>
      <c r="MOA13" s="911"/>
      <c r="MOB13" s="911"/>
      <c r="MOC13" s="911"/>
      <c r="MOD13" s="911"/>
      <c r="MOE13" s="911"/>
      <c r="MOF13" s="911"/>
      <c r="MOG13" s="911"/>
      <c r="MOH13" s="911"/>
      <c r="MOI13" s="911"/>
      <c r="MOJ13" s="911"/>
      <c r="MOK13" s="911"/>
      <c r="MOL13" s="911"/>
      <c r="MOM13" s="911"/>
      <c r="MON13" s="911"/>
      <c r="MOO13" s="911"/>
      <c r="MOP13" s="911"/>
      <c r="MOQ13" s="911"/>
      <c r="MOR13" s="911"/>
      <c r="MOS13" s="911"/>
      <c r="MOT13" s="911"/>
      <c r="MOU13" s="911"/>
      <c r="MOV13" s="911"/>
      <c r="MOW13" s="911"/>
      <c r="MOX13" s="911"/>
      <c r="MOY13" s="911"/>
      <c r="MOZ13" s="911"/>
      <c r="MPA13" s="911"/>
      <c r="MPB13" s="911"/>
      <c r="MPC13" s="911"/>
      <c r="MPD13" s="911"/>
      <c r="MPE13" s="911"/>
      <c r="MPF13" s="911"/>
      <c r="MPG13" s="911"/>
      <c r="MPH13" s="911"/>
      <c r="MPI13" s="911"/>
      <c r="MPJ13" s="911"/>
      <c r="MPK13" s="911"/>
      <c r="MPL13" s="911"/>
      <c r="MPM13" s="911"/>
      <c r="MPN13" s="911"/>
      <c r="MPO13" s="911"/>
      <c r="MPP13" s="911"/>
      <c r="MPQ13" s="911"/>
      <c r="MPR13" s="911"/>
      <c r="MPS13" s="911"/>
      <c r="MPT13" s="911"/>
      <c r="MPU13" s="911"/>
      <c r="MPV13" s="911"/>
      <c r="MPW13" s="911"/>
      <c r="MPX13" s="911"/>
      <c r="MPY13" s="911"/>
      <c r="MPZ13" s="911"/>
      <c r="MQA13" s="911"/>
      <c r="MQB13" s="911"/>
      <c r="MQC13" s="911"/>
      <c r="MQD13" s="911"/>
      <c r="MQE13" s="911"/>
      <c r="MQF13" s="911"/>
      <c r="MQG13" s="911"/>
      <c r="MQH13" s="911"/>
      <c r="MQI13" s="911"/>
      <c r="MQJ13" s="911"/>
      <c r="MQK13" s="911"/>
      <c r="MQL13" s="911"/>
      <c r="MQM13" s="911"/>
      <c r="MQN13" s="911"/>
      <c r="MQO13" s="911"/>
      <c r="MQP13" s="911"/>
      <c r="MQQ13" s="911"/>
      <c r="MQR13" s="911"/>
      <c r="MQS13" s="911"/>
      <c r="MQT13" s="911"/>
      <c r="MQU13" s="911"/>
      <c r="MQV13" s="911"/>
      <c r="MQW13" s="911"/>
      <c r="MQX13" s="911"/>
      <c r="MQY13" s="911"/>
      <c r="MQZ13" s="911"/>
      <c r="MRA13" s="911"/>
      <c r="MRB13" s="911"/>
      <c r="MRC13" s="911"/>
      <c r="MRD13" s="911"/>
      <c r="MRE13" s="911"/>
      <c r="MRF13" s="911"/>
      <c r="MRG13" s="911"/>
      <c r="MRH13" s="911"/>
      <c r="MRI13" s="911"/>
      <c r="MRJ13" s="911"/>
      <c r="MRK13" s="911"/>
      <c r="MRL13" s="911"/>
      <c r="MRM13" s="911"/>
      <c r="MRN13" s="911"/>
      <c r="MRO13" s="911"/>
      <c r="MRP13" s="911"/>
      <c r="MRQ13" s="911"/>
      <c r="MRR13" s="911"/>
      <c r="MRS13" s="911"/>
      <c r="MRT13" s="911"/>
      <c r="MRU13" s="911"/>
      <c r="MRV13" s="911"/>
      <c r="MRW13" s="911"/>
      <c r="MRX13" s="911"/>
      <c r="MRY13" s="911"/>
      <c r="MRZ13" s="911"/>
      <c r="MSA13" s="911"/>
      <c r="MSB13" s="911"/>
      <c r="MSC13" s="911"/>
      <c r="MSD13" s="911"/>
      <c r="MSE13" s="911"/>
      <c r="MSF13" s="911"/>
      <c r="MSG13" s="911"/>
      <c r="MSH13" s="911"/>
      <c r="MSI13" s="911"/>
      <c r="MSJ13" s="911"/>
      <c r="MSK13" s="911"/>
      <c r="MSL13" s="911"/>
      <c r="MSM13" s="911"/>
      <c r="MSN13" s="911"/>
      <c r="MSO13" s="911"/>
      <c r="MSP13" s="911"/>
      <c r="MSQ13" s="911"/>
      <c r="MSR13" s="911"/>
      <c r="MSS13" s="911"/>
      <c r="MST13" s="911"/>
      <c r="MSU13" s="911"/>
      <c r="MSV13" s="911"/>
      <c r="MSW13" s="911"/>
      <c r="MSX13" s="911"/>
      <c r="MSY13" s="911"/>
      <c r="MSZ13" s="911"/>
      <c r="MTA13" s="911"/>
      <c r="MTB13" s="911"/>
      <c r="MTC13" s="911"/>
      <c r="MTD13" s="911"/>
      <c r="MTE13" s="911"/>
      <c r="MTF13" s="911"/>
      <c r="MTG13" s="911"/>
      <c r="MTH13" s="911"/>
      <c r="MTI13" s="911"/>
      <c r="MTJ13" s="911"/>
      <c r="MTK13" s="911"/>
      <c r="MTL13" s="911"/>
      <c r="MTM13" s="911"/>
      <c r="MTN13" s="911"/>
      <c r="MTO13" s="911"/>
      <c r="MTP13" s="911"/>
      <c r="MTQ13" s="911"/>
      <c r="MTR13" s="911"/>
      <c r="MTS13" s="911"/>
      <c r="MTT13" s="911"/>
      <c r="MTU13" s="911"/>
      <c r="MTV13" s="911"/>
      <c r="MTW13" s="911"/>
      <c r="MTX13" s="911"/>
      <c r="MTY13" s="911"/>
      <c r="MTZ13" s="911"/>
      <c r="MUA13" s="911"/>
      <c r="MUB13" s="911"/>
      <c r="MUC13" s="911"/>
      <c r="MUD13" s="911"/>
      <c r="MUE13" s="911"/>
      <c r="MUF13" s="911"/>
      <c r="MUG13" s="911"/>
      <c r="MUH13" s="911"/>
      <c r="MUI13" s="911"/>
      <c r="MUJ13" s="911"/>
      <c r="MUK13" s="911"/>
      <c r="MUL13" s="911"/>
      <c r="MUM13" s="911"/>
      <c r="MUN13" s="911"/>
      <c r="MUO13" s="911"/>
      <c r="MUP13" s="911"/>
      <c r="MUQ13" s="911"/>
      <c r="MUR13" s="911"/>
      <c r="MUS13" s="911"/>
      <c r="MUT13" s="911"/>
      <c r="MUU13" s="911"/>
      <c r="MUV13" s="911"/>
      <c r="MUW13" s="911"/>
      <c r="MUX13" s="911"/>
      <c r="MUY13" s="911"/>
      <c r="MUZ13" s="911"/>
      <c r="MVA13" s="911"/>
      <c r="MVB13" s="911"/>
      <c r="MVC13" s="911"/>
      <c r="MVD13" s="911"/>
      <c r="MVE13" s="911"/>
      <c r="MVF13" s="911"/>
      <c r="MVG13" s="911"/>
      <c r="MVH13" s="911"/>
      <c r="MVI13" s="911"/>
      <c r="MVJ13" s="911"/>
      <c r="MVK13" s="911"/>
      <c r="MVL13" s="911"/>
      <c r="MVM13" s="911"/>
      <c r="MVN13" s="911"/>
      <c r="MVO13" s="911"/>
      <c r="MVP13" s="911"/>
      <c r="MVQ13" s="911"/>
      <c r="MVR13" s="911"/>
      <c r="MVS13" s="911"/>
      <c r="MVT13" s="911"/>
      <c r="MVU13" s="911"/>
      <c r="MVV13" s="911"/>
      <c r="MVW13" s="911"/>
      <c r="MVX13" s="911"/>
      <c r="MVY13" s="911"/>
      <c r="MVZ13" s="911"/>
      <c r="MWA13" s="911"/>
      <c r="MWB13" s="911"/>
      <c r="MWC13" s="911"/>
      <c r="MWD13" s="911"/>
      <c r="MWE13" s="911"/>
      <c r="MWF13" s="911"/>
      <c r="MWG13" s="911"/>
      <c r="MWH13" s="911"/>
      <c r="MWI13" s="911"/>
      <c r="MWJ13" s="911"/>
      <c r="MWK13" s="911"/>
      <c r="MWL13" s="911"/>
      <c r="MWM13" s="911"/>
      <c r="MWN13" s="911"/>
      <c r="MWO13" s="911"/>
      <c r="MWP13" s="911"/>
      <c r="MWQ13" s="911"/>
      <c r="MWR13" s="911"/>
      <c r="MWS13" s="911"/>
      <c r="MWT13" s="911"/>
      <c r="MWU13" s="911"/>
      <c r="MWV13" s="911"/>
      <c r="MWW13" s="911"/>
      <c r="MWX13" s="911"/>
      <c r="MWY13" s="911"/>
      <c r="MWZ13" s="911"/>
      <c r="MXA13" s="911"/>
      <c r="MXB13" s="911"/>
      <c r="MXC13" s="911"/>
      <c r="MXD13" s="911"/>
      <c r="MXE13" s="911"/>
      <c r="MXF13" s="911"/>
      <c r="MXG13" s="911"/>
      <c r="MXH13" s="911"/>
      <c r="MXI13" s="911"/>
      <c r="MXJ13" s="911"/>
      <c r="MXK13" s="911"/>
      <c r="MXL13" s="911"/>
      <c r="MXM13" s="911"/>
      <c r="MXN13" s="911"/>
      <c r="MXO13" s="911"/>
      <c r="MXP13" s="911"/>
      <c r="MXQ13" s="911"/>
      <c r="MXR13" s="911"/>
      <c r="MXS13" s="911"/>
      <c r="MXT13" s="911"/>
      <c r="MXU13" s="911"/>
      <c r="MXV13" s="911"/>
      <c r="MXW13" s="911"/>
      <c r="MXX13" s="911"/>
      <c r="MXY13" s="911"/>
      <c r="MXZ13" s="911"/>
      <c r="MYA13" s="911"/>
      <c r="MYB13" s="911"/>
      <c r="MYC13" s="911"/>
      <c r="MYD13" s="911"/>
      <c r="MYE13" s="911"/>
      <c r="MYF13" s="911"/>
      <c r="MYG13" s="911"/>
      <c r="MYH13" s="911"/>
      <c r="MYI13" s="911"/>
      <c r="MYJ13" s="911"/>
      <c r="MYK13" s="911"/>
      <c r="MYL13" s="911"/>
      <c r="MYM13" s="911"/>
      <c r="MYN13" s="911"/>
      <c r="MYO13" s="911"/>
      <c r="MYP13" s="911"/>
      <c r="MYQ13" s="911"/>
      <c r="MYR13" s="911"/>
      <c r="MYS13" s="911"/>
      <c r="MYT13" s="911"/>
      <c r="MYU13" s="911"/>
      <c r="MYV13" s="911"/>
      <c r="MYW13" s="911"/>
      <c r="MYX13" s="911"/>
      <c r="MYY13" s="911"/>
      <c r="MYZ13" s="911"/>
      <c r="MZA13" s="911"/>
      <c r="MZB13" s="911"/>
      <c r="MZC13" s="911"/>
      <c r="MZD13" s="911"/>
      <c r="MZE13" s="911"/>
      <c r="MZF13" s="911"/>
      <c r="MZG13" s="911"/>
      <c r="MZH13" s="911"/>
      <c r="MZI13" s="911"/>
      <c r="MZJ13" s="911"/>
      <c r="MZK13" s="911"/>
      <c r="MZL13" s="911"/>
      <c r="MZM13" s="911"/>
      <c r="MZN13" s="911"/>
      <c r="MZO13" s="911"/>
      <c r="MZP13" s="911"/>
      <c r="MZQ13" s="911"/>
      <c r="MZR13" s="911"/>
      <c r="MZS13" s="911"/>
      <c r="MZT13" s="911"/>
      <c r="MZU13" s="911"/>
      <c r="MZV13" s="911"/>
      <c r="MZW13" s="911"/>
      <c r="MZX13" s="911"/>
      <c r="MZY13" s="911"/>
      <c r="MZZ13" s="911"/>
      <c r="NAA13" s="911"/>
      <c r="NAB13" s="911"/>
      <c r="NAC13" s="911"/>
      <c r="NAD13" s="911"/>
      <c r="NAE13" s="911"/>
      <c r="NAF13" s="911"/>
      <c r="NAG13" s="911"/>
      <c r="NAH13" s="911"/>
      <c r="NAI13" s="911"/>
      <c r="NAJ13" s="911"/>
      <c r="NAK13" s="911"/>
      <c r="NAL13" s="911"/>
      <c r="NAM13" s="911"/>
      <c r="NAN13" s="911"/>
      <c r="NAO13" s="911"/>
      <c r="NAP13" s="911"/>
      <c r="NAQ13" s="911"/>
      <c r="NAR13" s="911"/>
      <c r="NAS13" s="911"/>
      <c r="NAT13" s="911"/>
      <c r="NAU13" s="911"/>
      <c r="NAV13" s="911"/>
      <c r="NAW13" s="911"/>
      <c r="NAX13" s="911"/>
      <c r="NAY13" s="911"/>
      <c r="NAZ13" s="911"/>
      <c r="NBA13" s="911"/>
      <c r="NBB13" s="911"/>
      <c r="NBC13" s="911"/>
      <c r="NBD13" s="911"/>
      <c r="NBE13" s="911"/>
      <c r="NBF13" s="911"/>
      <c r="NBG13" s="911"/>
      <c r="NBH13" s="911"/>
      <c r="NBI13" s="911"/>
      <c r="NBJ13" s="911"/>
      <c r="NBK13" s="911"/>
      <c r="NBL13" s="911"/>
      <c r="NBM13" s="911"/>
      <c r="NBN13" s="911"/>
      <c r="NBO13" s="911"/>
      <c r="NBP13" s="911"/>
      <c r="NBQ13" s="911"/>
      <c r="NBR13" s="911"/>
      <c r="NBS13" s="911"/>
      <c r="NBT13" s="911"/>
      <c r="NBU13" s="911"/>
      <c r="NBV13" s="911"/>
      <c r="NBW13" s="911"/>
      <c r="NBX13" s="911"/>
      <c r="NBY13" s="911"/>
      <c r="NBZ13" s="911"/>
      <c r="NCA13" s="911"/>
      <c r="NCB13" s="911"/>
      <c r="NCC13" s="911"/>
      <c r="NCD13" s="911"/>
      <c r="NCE13" s="911"/>
      <c r="NCF13" s="911"/>
      <c r="NCG13" s="911"/>
      <c r="NCH13" s="911"/>
      <c r="NCI13" s="911"/>
      <c r="NCJ13" s="911"/>
      <c r="NCK13" s="911"/>
      <c r="NCL13" s="911"/>
      <c r="NCM13" s="911"/>
      <c r="NCN13" s="911"/>
      <c r="NCO13" s="911"/>
      <c r="NCP13" s="911"/>
      <c r="NCQ13" s="911"/>
      <c r="NCR13" s="911"/>
      <c r="NCS13" s="911"/>
      <c r="NCT13" s="911"/>
      <c r="NCU13" s="911"/>
      <c r="NCV13" s="911"/>
      <c r="NCW13" s="911"/>
      <c r="NCX13" s="911"/>
      <c r="NCY13" s="911"/>
      <c r="NCZ13" s="911"/>
      <c r="NDA13" s="911"/>
      <c r="NDB13" s="911"/>
      <c r="NDC13" s="911"/>
      <c r="NDD13" s="911"/>
      <c r="NDE13" s="911"/>
      <c r="NDF13" s="911"/>
      <c r="NDG13" s="911"/>
      <c r="NDH13" s="911"/>
      <c r="NDI13" s="911"/>
      <c r="NDJ13" s="911"/>
      <c r="NDK13" s="911"/>
      <c r="NDL13" s="911"/>
      <c r="NDM13" s="911"/>
      <c r="NDN13" s="911"/>
      <c r="NDO13" s="911"/>
      <c r="NDP13" s="911"/>
      <c r="NDQ13" s="911"/>
      <c r="NDR13" s="911"/>
      <c r="NDS13" s="911"/>
      <c r="NDT13" s="911"/>
      <c r="NDU13" s="911"/>
      <c r="NDV13" s="911"/>
      <c r="NDW13" s="911"/>
      <c r="NDX13" s="911"/>
      <c r="NDY13" s="911"/>
      <c r="NDZ13" s="911"/>
      <c r="NEA13" s="911"/>
      <c r="NEB13" s="911"/>
      <c r="NEC13" s="911"/>
      <c r="NED13" s="911"/>
      <c r="NEE13" s="911"/>
      <c r="NEF13" s="911"/>
      <c r="NEG13" s="911"/>
      <c r="NEH13" s="911"/>
      <c r="NEI13" s="911"/>
      <c r="NEJ13" s="911"/>
      <c r="NEK13" s="911"/>
      <c r="NEL13" s="911"/>
      <c r="NEM13" s="911"/>
      <c r="NEN13" s="911"/>
      <c r="NEO13" s="911"/>
      <c r="NEP13" s="911"/>
      <c r="NEQ13" s="911"/>
      <c r="NER13" s="911"/>
      <c r="NES13" s="911"/>
      <c r="NET13" s="911"/>
      <c r="NEU13" s="911"/>
      <c r="NEV13" s="911"/>
      <c r="NEW13" s="911"/>
      <c r="NEX13" s="911"/>
      <c r="NEY13" s="911"/>
      <c r="NEZ13" s="911"/>
      <c r="NFA13" s="911"/>
      <c r="NFB13" s="911"/>
      <c r="NFC13" s="911"/>
      <c r="NFD13" s="911"/>
      <c r="NFE13" s="911"/>
      <c r="NFF13" s="911"/>
      <c r="NFG13" s="911"/>
      <c r="NFH13" s="911"/>
      <c r="NFI13" s="911"/>
      <c r="NFJ13" s="911"/>
      <c r="NFK13" s="911"/>
      <c r="NFL13" s="911"/>
      <c r="NFM13" s="911"/>
      <c r="NFN13" s="911"/>
      <c r="NFO13" s="911"/>
      <c r="NFP13" s="911"/>
      <c r="NFQ13" s="911"/>
      <c r="NFR13" s="911"/>
      <c r="NFS13" s="911"/>
      <c r="NFT13" s="911"/>
      <c r="NFU13" s="911"/>
      <c r="NFV13" s="911"/>
      <c r="NFW13" s="911"/>
      <c r="NFX13" s="911"/>
      <c r="NFY13" s="911"/>
      <c r="NFZ13" s="911"/>
      <c r="NGA13" s="911"/>
      <c r="NGB13" s="911"/>
      <c r="NGC13" s="911"/>
      <c r="NGD13" s="911"/>
      <c r="NGE13" s="911"/>
      <c r="NGF13" s="911"/>
      <c r="NGG13" s="911"/>
      <c r="NGH13" s="911"/>
      <c r="NGI13" s="911"/>
      <c r="NGJ13" s="911"/>
      <c r="NGK13" s="911"/>
      <c r="NGL13" s="911"/>
      <c r="NGM13" s="911"/>
      <c r="NGN13" s="911"/>
      <c r="NGO13" s="911"/>
      <c r="NGP13" s="911"/>
      <c r="NGQ13" s="911"/>
      <c r="NGR13" s="911"/>
      <c r="NGS13" s="911"/>
      <c r="NGT13" s="911"/>
      <c r="NGU13" s="911"/>
      <c r="NGV13" s="911"/>
      <c r="NGW13" s="911"/>
      <c r="NGX13" s="911"/>
      <c r="NGY13" s="911"/>
      <c r="NGZ13" s="911"/>
      <c r="NHA13" s="911"/>
      <c r="NHB13" s="911"/>
      <c r="NHC13" s="911"/>
      <c r="NHD13" s="911"/>
      <c r="NHE13" s="911"/>
      <c r="NHF13" s="911"/>
      <c r="NHG13" s="911"/>
      <c r="NHH13" s="911"/>
      <c r="NHI13" s="911"/>
      <c r="NHJ13" s="911"/>
      <c r="NHK13" s="911"/>
      <c r="NHL13" s="911"/>
      <c r="NHM13" s="911"/>
      <c r="NHN13" s="911"/>
      <c r="NHO13" s="911"/>
      <c r="NHP13" s="911"/>
      <c r="NHQ13" s="911"/>
      <c r="NHR13" s="911"/>
      <c r="NHS13" s="911"/>
      <c r="NHT13" s="911"/>
      <c r="NHU13" s="911"/>
      <c r="NHV13" s="911"/>
      <c r="NHW13" s="911"/>
      <c r="NHX13" s="911"/>
      <c r="NHY13" s="911"/>
      <c r="NHZ13" s="911"/>
      <c r="NIA13" s="911"/>
      <c r="NIB13" s="911"/>
      <c r="NIC13" s="911"/>
      <c r="NID13" s="911"/>
      <c r="NIE13" s="911"/>
      <c r="NIF13" s="911"/>
      <c r="NIG13" s="911"/>
      <c r="NIH13" s="911"/>
      <c r="NII13" s="911"/>
      <c r="NIJ13" s="911"/>
      <c r="NIK13" s="911"/>
      <c r="NIL13" s="911"/>
      <c r="NIM13" s="911"/>
      <c r="NIN13" s="911"/>
      <c r="NIO13" s="911"/>
      <c r="NIP13" s="911"/>
      <c r="NIQ13" s="911"/>
      <c r="NIR13" s="911"/>
      <c r="NIS13" s="911"/>
      <c r="NIT13" s="911"/>
      <c r="NIU13" s="911"/>
      <c r="NIV13" s="911"/>
      <c r="NIW13" s="911"/>
      <c r="NIX13" s="911"/>
      <c r="NIY13" s="911"/>
      <c r="NIZ13" s="911"/>
      <c r="NJA13" s="911"/>
      <c r="NJB13" s="911"/>
      <c r="NJC13" s="911"/>
      <c r="NJD13" s="911"/>
      <c r="NJE13" s="911"/>
      <c r="NJF13" s="911"/>
      <c r="NJG13" s="911"/>
      <c r="NJH13" s="911"/>
      <c r="NJI13" s="911"/>
      <c r="NJJ13" s="911"/>
      <c r="NJK13" s="911"/>
      <c r="NJL13" s="911"/>
      <c r="NJM13" s="911"/>
      <c r="NJN13" s="911"/>
      <c r="NJO13" s="911"/>
      <c r="NJP13" s="911"/>
      <c r="NJQ13" s="911"/>
      <c r="NJR13" s="911"/>
      <c r="NJS13" s="911"/>
      <c r="NJT13" s="911"/>
      <c r="NJU13" s="911"/>
      <c r="NJV13" s="911"/>
      <c r="NJW13" s="911"/>
      <c r="NJX13" s="911"/>
      <c r="NJY13" s="911"/>
      <c r="NJZ13" s="911"/>
      <c r="NKA13" s="911"/>
      <c r="NKB13" s="911"/>
      <c r="NKC13" s="911"/>
      <c r="NKD13" s="911"/>
      <c r="NKE13" s="911"/>
      <c r="NKF13" s="911"/>
      <c r="NKG13" s="911"/>
      <c r="NKH13" s="911"/>
      <c r="NKI13" s="911"/>
      <c r="NKJ13" s="911"/>
      <c r="NKK13" s="911"/>
      <c r="NKL13" s="911"/>
      <c r="NKM13" s="911"/>
      <c r="NKN13" s="911"/>
      <c r="NKO13" s="911"/>
      <c r="NKP13" s="911"/>
      <c r="NKQ13" s="911"/>
      <c r="NKR13" s="911"/>
      <c r="NKS13" s="911"/>
      <c r="NKT13" s="911"/>
      <c r="NKU13" s="911"/>
      <c r="NKV13" s="911"/>
      <c r="NKW13" s="911"/>
      <c r="NKX13" s="911"/>
      <c r="NKY13" s="911"/>
      <c r="NKZ13" s="911"/>
      <c r="NLA13" s="911"/>
      <c r="NLB13" s="911"/>
      <c r="NLC13" s="911"/>
      <c r="NLD13" s="911"/>
      <c r="NLE13" s="911"/>
      <c r="NLF13" s="911"/>
      <c r="NLG13" s="911"/>
      <c r="NLH13" s="911"/>
      <c r="NLI13" s="911"/>
      <c r="NLJ13" s="911"/>
      <c r="NLK13" s="911"/>
      <c r="NLL13" s="911"/>
      <c r="NLM13" s="911"/>
      <c r="NLN13" s="911"/>
      <c r="NLO13" s="911"/>
      <c r="NLP13" s="911"/>
      <c r="NLQ13" s="911"/>
      <c r="NLR13" s="911"/>
      <c r="NLS13" s="911"/>
      <c r="NLT13" s="911"/>
      <c r="NLU13" s="911"/>
      <c r="NLV13" s="911"/>
      <c r="NLW13" s="911"/>
      <c r="NLX13" s="911"/>
      <c r="NLY13" s="911"/>
      <c r="NLZ13" s="911"/>
      <c r="NMA13" s="911"/>
      <c r="NMB13" s="911"/>
      <c r="NMC13" s="911"/>
      <c r="NMD13" s="911"/>
      <c r="NME13" s="911"/>
      <c r="NMF13" s="911"/>
      <c r="NMG13" s="911"/>
      <c r="NMH13" s="911"/>
      <c r="NMI13" s="911"/>
      <c r="NMJ13" s="911"/>
      <c r="NMK13" s="911"/>
      <c r="NML13" s="911"/>
      <c r="NMM13" s="911"/>
      <c r="NMN13" s="911"/>
      <c r="NMO13" s="911"/>
      <c r="NMP13" s="911"/>
      <c r="NMQ13" s="911"/>
      <c r="NMR13" s="911"/>
      <c r="NMS13" s="911"/>
      <c r="NMT13" s="911"/>
      <c r="NMU13" s="911"/>
      <c r="NMV13" s="911"/>
      <c r="NMW13" s="911"/>
      <c r="NMX13" s="911"/>
      <c r="NMY13" s="911"/>
      <c r="NMZ13" s="911"/>
      <c r="NNA13" s="911"/>
      <c r="NNB13" s="911"/>
      <c r="NNC13" s="911"/>
      <c r="NND13" s="911"/>
      <c r="NNE13" s="911"/>
      <c r="NNF13" s="911"/>
      <c r="NNG13" s="911"/>
      <c r="NNH13" s="911"/>
      <c r="NNI13" s="911"/>
      <c r="NNJ13" s="911"/>
      <c r="NNK13" s="911"/>
      <c r="NNL13" s="911"/>
      <c r="NNM13" s="911"/>
      <c r="NNN13" s="911"/>
      <c r="NNO13" s="911"/>
      <c r="NNP13" s="911"/>
      <c r="NNQ13" s="911"/>
      <c r="NNR13" s="911"/>
      <c r="NNS13" s="911"/>
      <c r="NNT13" s="911"/>
      <c r="NNU13" s="911"/>
      <c r="NNV13" s="911"/>
      <c r="NNW13" s="911"/>
      <c r="NNX13" s="911"/>
      <c r="NNY13" s="911"/>
      <c r="NNZ13" s="911"/>
      <c r="NOA13" s="911"/>
      <c r="NOB13" s="911"/>
      <c r="NOC13" s="911"/>
      <c r="NOD13" s="911"/>
      <c r="NOE13" s="911"/>
      <c r="NOF13" s="911"/>
      <c r="NOG13" s="911"/>
      <c r="NOH13" s="911"/>
      <c r="NOI13" s="911"/>
      <c r="NOJ13" s="911"/>
      <c r="NOK13" s="911"/>
      <c r="NOL13" s="911"/>
      <c r="NOM13" s="911"/>
      <c r="NON13" s="911"/>
      <c r="NOO13" s="911"/>
      <c r="NOP13" s="911"/>
      <c r="NOQ13" s="911"/>
      <c r="NOR13" s="911"/>
      <c r="NOS13" s="911"/>
      <c r="NOT13" s="911"/>
      <c r="NOU13" s="911"/>
      <c r="NOV13" s="911"/>
      <c r="NOW13" s="911"/>
      <c r="NOX13" s="911"/>
      <c r="NOY13" s="911"/>
      <c r="NOZ13" s="911"/>
      <c r="NPA13" s="911"/>
      <c r="NPB13" s="911"/>
      <c r="NPC13" s="911"/>
      <c r="NPD13" s="911"/>
      <c r="NPE13" s="911"/>
      <c r="NPF13" s="911"/>
      <c r="NPG13" s="911"/>
      <c r="NPH13" s="911"/>
      <c r="NPI13" s="911"/>
      <c r="NPJ13" s="911"/>
      <c r="NPK13" s="911"/>
      <c r="NPL13" s="911"/>
      <c r="NPM13" s="911"/>
      <c r="NPN13" s="911"/>
      <c r="NPO13" s="911"/>
      <c r="NPP13" s="911"/>
      <c r="NPQ13" s="911"/>
      <c r="NPR13" s="911"/>
      <c r="NPS13" s="911"/>
      <c r="NPT13" s="911"/>
      <c r="NPU13" s="911"/>
      <c r="NPV13" s="911"/>
      <c r="NPW13" s="911"/>
      <c r="NPX13" s="911"/>
      <c r="NPY13" s="911"/>
      <c r="NPZ13" s="911"/>
      <c r="NQA13" s="911"/>
      <c r="NQB13" s="911"/>
      <c r="NQC13" s="911"/>
      <c r="NQD13" s="911"/>
      <c r="NQE13" s="911"/>
      <c r="NQF13" s="911"/>
      <c r="NQG13" s="911"/>
      <c r="NQH13" s="911"/>
      <c r="NQI13" s="911"/>
      <c r="NQJ13" s="911"/>
      <c r="NQK13" s="911"/>
      <c r="NQL13" s="911"/>
      <c r="NQM13" s="911"/>
      <c r="NQN13" s="911"/>
      <c r="NQO13" s="911"/>
      <c r="NQP13" s="911"/>
      <c r="NQQ13" s="911"/>
      <c r="NQR13" s="911"/>
      <c r="NQS13" s="911"/>
      <c r="NQT13" s="911"/>
      <c r="NQU13" s="911"/>
      <c r="NQV13" s="911"/>
      <c r="NQW13" s="911"/>
      <c r="NQX13" s="911"/>
      <c r="NQY13" s="911"/>
      <c r="NQZ13" s="911"/>
      <c r="NRA13" s="911"/>
      <c r="NRB13" s="911"/>
      <c r="NRC13" s="911"/>
      <c r="NRD13" s="911"/>
      <c r="NRE13" s="911"/>
      <c r="NRF13" s="911"/>
      <c r="NRG13" s="911"/>
      <c r="NRH13" s="911"/>
      <c r="NRI13" s="911"/>
      <c r="NRJ13" s="911"/>
      <c r="NRK13" s="911"/>
      <c r="NRL13" s="911"/>
      <c r="NRM13" s="911"/>
      <c r="NRN13" s="911"/>
      <c r="NRO13" s="911"/>
      <c r="NRP13" s="911"/>
      <c r="NRQ13" s="911"/>
      <c r="NRR13" s="911"/>
      <c r="NRS13" s="911"/>
      <c r="NRT13" s="911"/>
      <c r="NRU13" s="911"/>
      <c r="NRV13" s="911"/>
      <c r="NRW13" s="911"/>
      <c r="NRX13" s="911"/>
      <c r="NRY13" s="911"/>
      <c r="NRZ13" s="911"/>
      <c r="NSA13" s="911"/>
      <c r="NSB13" s="911"/>
      <c r="NSC13" s="911"/>
      <c r="NSD13" s="911"/>
      <c r="NSE13" s="911"/>
      <c r="NSF13" s="911"/>
      <c r="NSG13" s="911"/>
      <c r="NSH13" s="911"/>
      <c r="NSI13" s="911"/>
      <c r="NSJ13" s="911"/>
      <c r="NSK13" s="911"/>
      <c r="NSL13" s="911"/>
      <c r="NSM13" s="911"/>
      <c r="NSN13" s="911"/>
      <c r="NSO13" s="911"/>
      <c r="NSP13" s="911"/>
      <c r="NSQ13" s="911"/>
      <c r="NSR13" s="911"/>
      <c r="NSS13" s="911"/>
      <c r="NST13" s="911"/>
      <c r="NSU13" s="911"/>
      <c r="NSV13" s="911"/>
      <c r="NSW13" s="911"/>
      <c r="NSX13" s="911"/>
      <c r="NSY13" s="911"/>
      <c r="NSZ13" s="911"/>
      <c r="NTA13" s="911"/>
      <c r="NTB13" s="911"/>
      <c r="NTC13" s="911"/>
      <c r="NTD13" s="911"/>
      <c r="NTE13" s="911"/>
      <c r="NTF13" s="911"/>
      <c r="NTG13" s="911"/>
      <c r="NTH13" s="911"/>
      <c r="NTI13" s="911"/>
      <c r="NTJ13" s="911"/>
      <c r="NTK13" s="911"/>
      <c r="NTL13" s="911"/>
      <c r="NTM13" s="911"/>
      <c r="NTN13" s="911"/>
      <c r="NTO13" s="911"/>
      <c r="NTP13" s="911"/>
      <c r="NTQ13" s="911"/>
      <c r="NTR13" s="911"/>
      <c r="NTS13" s="911"/>
      <c r="NTT13" s="911"/>
      <c r="NTU13" s="911"/>
      <c r="NTV13" s="911"/>
      <c r="NTW13" s="911"/>
      <c r="NTX13" s="911"/>
      <c r="NTY13" s="911"/>
      <c r="NTZ13" s="911"/>
      <c r="NUA13" s="911"/>
      <c r="NUB13" s="911"/>
      <c r="NUC13" s="911"/>
      <c r="NUD13" s="911"/>
      <c r="NUE13" s="911"/>
      <c r="NUF13" s="911"/>
      <c r="NUG13" s="911"/>
      <c r="NUH13" s="911"/>
      <c r="NUI13" s="911"/>
      <c r="NUJ13" s="911"/>
      <c r="NUK13" s="911"/>
      <c r="NUL13" s="911"/>
      <c r="NUM13" s="911"/>
      <c r="NUN13" s="911"/>
      <c r="NUO13" s="911"/>
      <c r="NUP13" s="911"/>
      <c r="NUQ13" s="911"/>
      <c r="NUR13" s="911"/>
      <c r="NUS13" s="911"/>
      <c r="NUT13" s="911"/>
      <c r="NUU13" s="911"/>
      <c r="NUV13" s="911"/>
      <c r="NUW13" s="911"/>
      <c r="NUX13" s="911"/>
      <c r="NUY13" s="911"/>
      <c r="NUZ13" s="911"/>
      <c r="NVA13" s="911"/>
      <c r="NVB13" s="911"/>
      <c r="NVC13" s="911"/>
      <c r="NVD13" s="911"/>
      <c r="NVE13" s="911"/>
      <c r="NVF13" s="911"/>
      <c r="NVG13" s="911"/>
      <c r="NVH13" s="911"/>
      <c r="NVI13" s="911"/>
      <c r="NVJ13" s="911"/>
      <c r="NVK13" s="911"/>
      <c r="NVL13" s="911"/>
      <c r="NVM13" s="911"/>
      <c r="NVN13" s="911"/>
      <c r="NVO13" s="911"/>
      <c r="NVP13" s="911"/>
      <c r="NVQ13" s="911"/>
      <c r="NVR13" s="911"/>
      <c r="NVS13" s="911"/>
      <c r="NVT13" s="911"/>
      <c r="NVU13" s="911"/>
      <c r="NVV13" s="911"/>
      <c r="NVW13" s="911"/>
      <c r="NVX13" s="911"/>
      <c r="NVY13" s="911"/>
      <c r="NVZ13" s="911"/>
      <c r="NWA13" s="911"/>
      <c r="NWB13" s="911"/>
      <c r="NWC13" s="911"/>
      <c r="NWD13" s="911"/>
      <c r="NWE13" s="911"/>
      <c r="NWF13" s="911"/>
      <c r="NWG13" s="911"/>
      <c r="NWH13" s="911"/>
      <c r="NWI13" s="911"/>
      <c r="NWJ13" s="911"/>
      <c r="NWK13" s="911"/>
      <c r="NWL13" s="911"/>
      <c r="NWM13" s="911"/>
      <c r="NWN13" s="911"/>
      <c r="NWO13" s="911"/>
      <c r="NWP13" s="911"/>
      <c r="NWQ13" s="911"/>
      <c r="NWR13" s="911"/>
      <c r="NWS13" s="911"/>
      <c r="NWT13" s="911"/>
      <c r="NWU13" s="911"/>
      <c r="NWV13" s="911"/>
      <c r="NWW13" s="911"/>
      <c r="NWX13" s="911"/>
      <c r="NWY13" s="911"/>
      <c r="NWZ13" s="911"/>
      <c r="NXA13" s="911"/>
      <c r="NXB13" s="911"/>
      <c r="NXC13" s="911"/>
      <c r="NXD13" s="911"/>
      <c r="NXE13" s="911"/>
      <c r="NXF13" s="911"/>
      <c r="NXG13" s="911"/>
      <c r="NXH13" s="911"/>
      <c r="NXI13" s="911"/>
      <c r="NXJ13" s="911"/>
      <c r="NXK13" s="911"/>
      <c r="NXL13" s="911"/>
      <c r="NXM13" s="911"/>
      <c r="NXN13" s="911"/>
      <c r="NXO13" s="911"/>
      <c r="NXP13" s="911"/>
      <c r="NXQ13" s="911"/>
      <c r="NXR13" s="911"/>
      <c r="NXS13" s="911"/>
      <c r="NXT13" s="911"/>
      <c r="NXU13" s="911"/>
      <c r="NXV13" s="911"/>
      <c r="NXW13" s="911"/>
      <c r="NXX13" s="911"/>
      <c r="NXY13" s="911"/>
      <c r="NXZ13" s="911"/>
      <c r="NYA13" s="911"/>
      <c r="NYB13" s="911"/>
      <c r="NYC13" s="911"/>
      <c r="NYD13" s="911"/>
      <c r="NYE13" s="911"/>
      <c r="NYF13" s="911"/>
      <c r="NYG13" s="911"/>
      <c r="NYH13" s="911"/>
      <c r="NYI13" s="911"/>
      <c r="NYJ13" s="911"/>
      <c r="NYK13" s="911"/>
      <c r="NYL13" s="911"/>
      <c r="NYM13" s="911"/>
      <c r="NYN13" s="911"/>
      <c r="NYO13" s="911"/>
      <c r="NYP13" s="911"/>
      <c r="NYQ13" s="911"/>
      <c r="NYR13" s="911"/>
      <c r="NYS13" s="911"/>
      <c r="NYT13" s="911"/>
      <c r="NYU13" s="911"/>
      <c r="NYV13" s="911"/>
      <c r="NYW13" s="911"/>
      <c r="NYX13" s="911"/>
      <c r="NYY13" s="911"/>
      <c r="NYZ13" s="911"/>
      <c r="NZA13" s="911"/>
      <c r="NZB13" s="911"/>
      <c r="NZC13" s="911"/>
      <c r="NZD13" s="911"/>
      <c r="NZE13" s="911"/>
      <c r="NZF13" s="911"/>
      <c r="NZG13" s="911"/>
      <c r="NZH13" s="911"/>
      <c r="NZI13" s="911"/>
      <c r="NZJ13" s="911"/>
      <c r="NZK13" s="911"/>
      <c r="NZL13" s="911"/>
      <c r="NZM13" s="911"/>
      <c r="NZN13" s="911"/>
      <c r="NZO13" s="911"/>
      <c r="NZP13" s="911"/>
      <c r="NZQ13" s="911"/>
      <c r="NZR13" s="911"/>
      <c r="NZS13" s="911"/>
      <c r="NZT13" s="911"/>
      <c r="NZU13" s="911"/>
      <c r="NZV13" s="911"/>
      <c r="NZW13" s="911"/>
      <c r="NZX13" s="911"/>
      <c r="NZY13" s="911"/>
      <c r="NZZ13" s="911"/>
      <c r="OAA13" s="911"/>
      <c r="OAB13" s="911"/>
      <c r="OAC13" s="911"/>
      <c r="OAD13" s="911"/>
      <c r="OAE13" s="911"/>
      <c r="OAF13" s="911"/>
      <c r="OAG13" s="911"/>
      <c r="OAH13" s="911"/>
      <c r="OAI13" s="911"/>
      <c r="OAJ13" s="911"/>
      <c r="OAK13" s="911"/>
      <c r="OAL13" s="911"/>
      <c r="OAM13" s="911"/>
      <c r="OAN13" s="911"/>
      <c r="OAO13" s="911"/>
      <c r="OAP13" s="911"/>
      <c r="OAQ13" s="911"/>
      <c r="OAR13" s="911"/>
      <c r="OAS13" s="911"/>
      <c r="OAT13" s="911"/>
      <c r="OAU13" s="911"/>
      <c r="OAV13" s="911"/>
      <c r="OAW13" s="911"/>
      <c r="OAX13" s="911"/>
      <c r="OAY13" s="911"/>
      <c r="OAZ13" s="911"/>
      <c r="OBA13" s="911"/>
      <c r="OBB13" s="911"/>
      <c r="OBC13" s="911"/>
      <c r="OBD13" s="911"/>
      <c r="OBE13" s="911"/>
      <c r="OBF13" s="911"/>
      <c r="OBG13" s="911"/>
      <c r="OBH13" s="911"/>
      <c r="OBI13" s="911"/>
      <c r="OBJ13" s="911"/>
      <c r="OBK13" s="911"/>
      <c r="OBL13" s="911"/>
      <c r="OBM13" s="911"/>
      <c r="OBN13" s="911"/>
      <c r="OBO13" s="911"/>
      <c r="OBP13" s="911"/>
      <c r="OBQ13" s="911"/>
      <c r="OBR13" s="911"/>
      <c r="OBS13" s="911"/>
      <c r="OBT13" s="911"/>
      <c r="OBU13" s="911"/>
      <c r="OBV13" s="911"/>
      <c r="OBW13" s="911"/>
      <c r="OBX13" s="911"/>
      <c r="OBY13" s="911"/>
      <c r="OBZ13" s="911"/>
      <c r="OCA13" s="911"/>
      <c r="OCB13" s="911"/>
      <c r="OCC13" s="911"/>
      <c r="OCD13" s="911"/>
      <c r="OCE13" s="911"/>
      <c r="OCF13" s="911"/>
      <c r="OCG13" s="911"/>
      <c r="OCH13" s="911"/>
      <c r="OCI13" s="911"/>
      <c r="OCJ13" s="911"/>
      <c r="OCK13" s="911"/>
      <c r="OCL13" s="911"/>
      <c r="OCM13" s="911"/>
      <c r="OCN13" s="911"/>
      <c r="OCO13" s="911"/>
      <c r="OCP13" s="911"/>
      <c r="OCQ13" s="911"/>
      <c r="OCR13" s="911"/>
      <c r="OCS13" s="911"/>
      <c r="OCT13" s="911"/>
      <c r="OCU13" s="911"/>
      <c r="OCV13" s="911"/>
      <c r="OCW13" s="911"/>
      <c r="OCX13" s="911"/>
      <c r="OCY13" s="911"/>
      <c r="OCZ13" s="911"/>
      <c r="ODA13" s="911"/>
      <c r="ODB13" s="911"/>
      <c r="ODC13" s="911"/>
      <c r="ODD13" s="911"/>
      <c r="ODE13" s="911"/>
      <c r="ODF13" s="911"/>
      <c r="ODG13" s="911"/>
      <c r="ODH13" s="911"/>
      <c r="ODI13" s="911"/>
      <c r="ODJ13" s="911"/>
      <c r="ODK13" s="911"/>
      <c r="ODL13" s="911"/>
      <c r="ODM13" s="911"/>
      <c r="ODN13" s="911"/>
      <c r="ODO13" s="911"/>
      <c r="ODP13" s="911"/>
      <c r="ODQ13" s="911"/>
      <c r="ODR13" s="911"/>
      <c r="ODS13" s="911"/>
      <c r="ODT13" s="911"/>
      <c r="ODU13" s="911"/>
      <c r="ODV13" s="911"/>
      <c r="ODW13" s="911"/>
      <c r="ODX13" s="911"/>
      <c r="ODY13" s="911"/>
      <c r="ODZ13" s="911"/>
      <c r="OEA13" s="911"/>
      <c r="OEB13" s="911"/>
      <c r="OEC13" s="911"/>
      <c r="OED13" s="911"/>
      <c r="OEE13" s="911"/>
      <c r="OEF13" s="911"/>
      <c r="OEG13" s="911"/>
      <c r="OEH13" s="911"/>
      <c r="OEI13" s="911"/>
      <c r="OEJ13" s="911"/>
      <c r="OEK13" s="911"/>
      <c r="OEL13" s="911"/>
      <c r="OEM13" s="911"/>
      <c r="OEN13" s="911"/>
      <c r="OEO13" s="911"/>
      <c r="OEP13" s="911"/>
      <c r="OEQ13" s="911"/>
      <c r="OER13" s="911"/>
      <c r="OES13" s="911"/>
      <c r="OET13" s="911"/>
      <c r="OEU13" s="911"/>
      <c r="OEV13" s="911"/>
      <c r="OEW13" s="911"/>
      <c r="OEX13" s="911"/>
      <c r="OEY13" s="911"/>
      <c r="OEZ13" s="911"/>
      <c r="OFA13" s="911"/>
      <c r="OFB13" s="911"/>
      <c r="OFC13" s="911"/>
      <c r="OFD13" s="911"/>
      <c r="OFE13" s="911"/>
      <c r="OFF13" s="911"/>
      <c r="OFG13" s="911"/>
      <c r="OFH13" s="911"/>
      <c r="OFI13" s="911"/>
      <c r="OFJ13" s="911"/>
      <c r="OFK13" s="911"/>
      <c r="OFL13" s="911"/>
      <c r="OFM13" s="911"/>
      <c r="OFN13" s="911"/>
      <c r="OFO13" s="911"/>
      <c r="OFP13" s="911"/>
      <c r="OFQ13" s="911"/>
      <c r="OFR13" s="911"/>
      <c r="OFS13" s="911"/>
      <c r="OFT13" s="911"/>
      <c r="OFU13" s="911"/>
      <c r="OFV13" s="911"/>
      <c r="OFW13" s="911"/>
      <c r="OFX13" s="911"/>
      <c r="OFY13" s="911"/>
      <c r="OFZ13" s="911"/>
      <c r="OGA13" s="911"/>
      <c r="OGB13" s="911"/>
      <c r="OGC13" s="911"/>
      <c r="OGD13" s="911"/>
      <c r="OGE13" s="911"/>
      <c r="OGF13" s="911"/>
      <c r="OGG13" s="911"/>
      <c r="OGH13" s="911"/>
      <c r="OGI13" s="911"/>
      <c r="OGJ13" s="911"/>
      <c r="OGK13" s="911"/>
      <c r="OGL13" s="911"/>
      <c r="OGM13" s="911"/>
      <c r="OGN13" s="911"/>
      <c r="OGO13" s="911"/>
      <c r="OGP13" s="911"/>
      <c r="OGQ13" s="911"/>
      <c r="OGR13" s="911"/>
      <c r="OGS13" s="911"/>
      <c r="OGT13" s="911"/>
      <c r="OGU13" s="911"/>
      <c r="OGV13" s="911"/>
      <c r="OGW13" s="911"/>
      <c r="OGX13" s="911"/>
      <c r="OGY13" s="911"/>
      <c r="OGZ13" s="911"/>
      <c r="OHA13" s="911"/>
      <c r="OHB13" s="911"/>
      <c r="OHC13" s="911"/>
      <c r="OHD13" s="911"/>
      <c r="OHE13" s="911"/>
      <c r="OHF13" s="911"/>
      <c r="OHG13" s="911"/>
      <c r="OHH13" s="911"/>
      <c r="OHI13" s="911"/>
      <c r="OHJ13" s="911"/>
      <c r="OHK13" s="911"/>
      <c r="OHL13" s="911"/>
      <c r="OHM13" s="911"/>
      <c r="OHN13" s="911"/>
      <c r="OHO13" s="911"/>
      <c r="OHP13" s="911"/>
      <c r="OHQ13" s="911"/>
      <c r="OHR13" s="911"/>
      <c r="OHS13" s="911"/>
      <c r="OHT13" s="911"/>
      <c r="OHU13" s="911"/>
      <c r="OHV13" s="911"/>
      <c r="OHW13" s="911"/>
      <c r="OHX13" s="911"/>
      <c r="OHY13" s="911"/>
      <c r="OHZ13" s="911"/>
      <c r="OIA13" s="911"/>
      <c r="OIB13" s="911"/>
      <c r="OIC13" s="911"/>
      <c r="OID13" s="911"/>
      <c r="OIE13" s="911"/>
      <c r="OIF13" s="911"/>
      <c r="OIG13" s="911"/>
      <c r="OIH13" s="911"/>
      <c r="OII13" s="911"/>
      <c r="OIJ13" s="911"/>
      <c r="OIK13" s="911"/>
      <c r="OIL13" s="911"/>
      <c r="OIM13" s="911"/>
      <c r="OIN13" s="911"/>
      <c r="OIO13" s="911"/>
      <c r="OIP13" s="911"/>
      <c r="OIQ13" s="911"/>
      <c r="OIR13" s="911"/>
      <c r="OIS13" s="911"/>
      <c r="OIT13" s="911"/>
      <c r="OIU13" s="911"/>
      <c r="OIV13" s="911"/>
      <c r="OIW13" s="911"/>
      <c r="OIX13" s="911"/>
      <c r="OIY13" s="911"/>
      <c r="OIZ13" s="911"/>
      <c r="OJA13" s="911"/>
      <c r="OJB13" s="911"/>
      <c r="OJC13" s="911"/>
      <c r="OJD13" s="911"/>
      <c r="OJE13" s="911"/>
      <c r="OJF13" s="911"/>
      <c r="OJG13" s="911"/>
      <c r="OJH13" s="911"/>
      <c r="OJI13" s="911"/>
      <c r="OJJ13" s="911"/>
      <c r="OJK13" s="911"/>
      <c r="OJL13" s="911"/>
      <c r="OJM13" s="911"/>
      <c r="OJN13" s="911"/>
      <c r="OJO13" s="911"/>
      <c r="OJP13" s="911"/>
      <c r="OJQ13" s="911"/>
      <c r="OJR13" s="911"/>
      <c r="OJS13" s="911"/>
      <c r="OJT13" s="911"/>
      <c r="OJU13" s="911"/>
      <c r="OJV13" s="911"/>
      <c r="OJW13" s="911"/>
      <c r="OJX13" s="911"/>
      <c r="OJY13" s="911"/>
      <c r="OJZ13" s="911"/>
      <c r="OKA13" s="911"/>
      <c r="OKB13" s="911"/>
      <c r="OKC13" s="911"/>
      <c r="OKD13" s="911"/>
      <c r="OKE13" s="911"/>
      <c r="OKF13" s="911"/>
      <c r="OKG13" s="911"/>
      <c r="OKH13" s="911"/>
      <c r="OKI13" s="911"/>
      <c r="OKJ13" s="911"/>
      <c r="OKK13" s="911"/>
      <c r="OKL13" s="911"/>
      <c r="OKM13" s="911"/>
      <c r="OKN13" s="911"/>
      <c r="OKO13" s="911"/>
      <c r="OKP13" s="911"/>
      <c r="OKQ13" s="911"/>
      <c r="OKR13" s="911"/>
      <c r="OKS13" s="911"/>
      <c r="OKT13" s="911"/>
      <c r="OKU13" s="911"/>
      <c r="OKV13" s="911"/>
      <c r="OKW13" s="911"/>
      <c r="OKX13" s="911"/>
      <c r="OKY13" s="911"/>
      <c r="OKZ13" s="911"/>
      <c r="OLA13" s="911"/>
      <c r="OLB13" s="911"/>
      <c r="OLC13" s="911"/>
      <c r="OLD13" s="911"/>
      <c r="OLE13" s="911"/>
      <c r="OLF13" s="911"/>
      <c r="OLG13" s="911"/>
      <c r="OLH13" s="911"/>
      <c r="OLI13" s="911"/>
      <c r="OLJ13" s="911"/>
      <c r="OLK13" s="911"/>
      <c r="OLL13" s="911"/>
      <c r="OLM13" s="911"/>
      <c r="OLN13" s="911"/>
      <c r="OLO13" s="911"/>
      <c r="OLP13" s="911"/>
      <c r="OLQ13" s="911"/>
      <c r="OLR13" s="911"/>
      <c r="OLS13" s="911"/>
      <c r="OLT13" s="911"/>
      <c r="OLU13" s="911"/>
      <c r="OLV13" s="911"/>
      <c r="OLW13" s="911"/>
      <c r="OLX13" s="911"/>
      <c r="OLY13" s="911"/>
      <c r="OLZ13" s="911"/>
      <c r="OMA13" s="911"/>
      <c r="OMB13" s="911"/>
      <c r="OMC13" s="911"/>
      <c r="OMD13" s="911"/>
      <c r="OME13" s="911"/>
      <c r="OMF13" s="911"/>
      <c r="OMG13" s="911"/>
      <c r="OMH13" s="911"/>
      <c r="OMI13" s="911"/>
      <c r="OMJ13" s="911"/>
      <c r="OMK13" s="911"/>
      <c r="OML13" s="911"/>
      <c r="OMM13" s="911"/>
      <c r="OMN13" s="911"/>
      <c r="OMO13" s="911"/>
      <c r="OMP13" s="911"/>
      <c r="OMQ13" s="911"/>
      <c r="OMR13" s="911"/>
      <c r="OMS13" s="911"/>
      <c r="OMT13" s="911"/>
      <c r="OMU13" s="911"/>
      <c r="OMV13" s="911"/>
      <c r="OMW13" s="911"/>
      <c r="OMX13" s="911"/>
      <c r="OMY13" s="911"/>
      <c r="OMZ13" s="911"/>
      <c r="ONA13" s="911"/>
      <c r="ONB13" s="911"/>
      <c r="ONC13" s="911"/>
      <c r="OND13" s="911"/>
      <c r="ONE13" s="911"/>
      <c r="ONF13" s="911"/>
      <c r="ONG13" s="911"/>
      <c r="ONH13" s="911"/>
      <c r="ONI13" s="911"/>
      <c r="ONJ13" s="911"/>
      <c r="ONK13" s="911"/>
      <c r="ONL13" s="911"/>
      <c r="ONM13" s="911"/>
      <c r="ONN13" s="911"/>
      <c r="ONO13" s="911"/>
      <c r="ONP13" s="911"/>
      <c r="ONQ13" s="911"/>
      <c r="ONR13" s="911"/>
      <c r="ONS13" s="911"/>
      <c r="ONT13" s="911"/>
      <c r="ONU13" s="911"/>
      <c r="ONV13" s="911"/>
      <c r="ONW13" s="911"/>
      <c r="ONX13" s="911"/>
      <c r="ONY13" s="911"/>
      <c r="ONZ13" s="911"/>
      <c r="OOA13" s="911"/>
      <c r="OOB13" s="911"/>
      <c r="OOC13" s="911"/>
      <c r="OOD13" s="911"/>
      <c r="OOE13" s="911"/>
      <c r="OOF13" s="911"/>
      <c r="OOG13" s="911"/>
      <c r="OOH13" s="911"/>
      <c r="OOI13" s="911"/>
      <c r="OOJ13" s="911"/>
      <c r="OOK13" s="911"/>
      <c r="OOL13" s="911"/>
      <c r="OOM13" s="911"/>
      <c r="OON13" s="911"/>
      <c r="OOO13" s="911"/>
      <c r="OOP13" s="911"/>
      <c r="OOQ13" s="911"/>
      <c r="OOR13" s="911"/>
      <c r="OOS13" s="911"/>
      <c r="OOT13" s="911"/>
      <c r="OOU13" s="911"/>
      <c r="OOV13" s="911"/>
      <c r="OOW13" s="911"/>
      <c r="OOX13" s="911"/>
      <c r="OOY13" s="911"/>
      <c r="OOZ13" s="911"/>
      <c r="OPA13" s="911"/>
      <c r="OPB13" s="911"/>
      <c r="OPC13" s="911"/>
      <c r="OPD13" s="911"/>
      <c r="OPE13" s="911"/>
      <c r="OPF13" s="911"/>
      <c r="OPG13" s="911"/>
      <c r="OPH13" s="911"/>
      <c r="OPI13" s="911"/>
      <c r="OPJ13" s="911"/>
      <c r="OPK13" s="911"/>
      <c r="OPL13" s="911"/>
      <c r="OPM13" s="911"/>
      <c r="OPN13" s="911"/>
      <c r="OPO13" s="911"/>
      <c r="OPP13" s="911"/>
      <c r="OPQ13" s="911"/>
      <c r="OPR13" s="911"/>
      <c r="OPS13" s="911"/>
      <c r="OPT13" s="911"/>
      <c r="OPU13" s="911"/>
      <c r="OPV13" s="911"/>
      <c r="OPW13" s="911"/>
      <c r="OPX13" s="911"/>
      <c r="OPY13" s="911"/>
      <c r="OPZ13" s="911"/>
      <c r="OQA13" s="911"/>
      <c r="OQB13" s="911"/>
      <c r="OQC13" s="911"/>
      <c r="OQD13" s="911"/>
      <c r="OQE13" s="911"/>
      <c r="OQF13" s="911"/>
      <c r="OQG13" s="911"/>
      <c r="OQH13" s="911"/>
      <c r="OQI13" s="911"/>
      <c r="OQJ13" s="911"/>
      <c r="OQK13" s="911"/>
      <c r="OQL13" s="911"/>
      <c r="OQM13" s="911"/>
      <c r="OQN13" s="911"/>
      <c r="OQO13" s="911"/>
      <c r="OQP13" s="911"/>
      <c r="OQQ13" s="911"/>
      <c r="OQR13" s="911"/>
      <c r="OQS13" s="911"/>
      <c r="OQT13" s="911"/>
      <c r="OQU13" s="911"/>
      <c r="OQV13" s="911"/>
      <c r="OQW13" s="911"/>
      <c r="OQX13" s="911"/>
      <c r="OQY13" s="911"/>
      <c r="OQZ13" s="911"/>
      <c r="ORA13" s="911"/>
      <c r="ORB13" s="911"/>
      <c r="ORC13" s="911"/>
      <c r="ORD13" s="911"/>
      <c r="ORE13" s="911"/>
      <c r="ORF13" s="911"/>
      <c r="ORG13" s="911"/>
      <c r="ORH13" s="911"/>
      <c r="ORI13" s="911"/>
      <c r="ORJ13" s="911"/>
      <c r="ORK13" s="911"/>
      <c r="ORL13" s="911"/>
      <c r="ORM13" s="911"/>
      <c r="ORN13" s="911"/>
      <c r="ORO13" s="911"/>
      <c r="ORP13" s="911"/>
      <c r="ORQ13" s="911"/>
      <c r="ORR13" s="911"/>
      <c r="ORS13" s="911"/>
      <c r="ORT13" s="911"/>
      <c r="ORU13" s="911"/>
      <c r="ORV13" s="911"/>
      <c r="ORW13" s="911"/>
      <c r="ORX13" s="911"/>
      <c r="ORY13" s="911"/>
      <c r="ORZ13" s="911"/>
      <c r="OSA13" s="911"/>
      <c r="OSB13" s="911"/>
      <c r="OSC13" s="911"/>
      <c r="OSD13" s="911"/>
      <c r="OSE13" s="911"/>
      <c r="OSF13" s="911"/>
      <c r="OSG13" s="911"/>
      <c r="OSH13" s="911"/>
      <c r="OSI13" s="911"/>
      <c r="OSJ13" s="911"/>
      <c r="OSK13" s="911"/>
      <c r="OSL13" s="911"/>
      <c r="OSM13" s="911"/>
      <c r="OSN13" s="911"/>
      <c r="OSO13" s="911"/>
      <c r="OSP13" s="911"/>
      <c r="OSQ13" s="911"/>
      <c r="OSR13" s="911"/>
      <c r="OSS13" s="911"/>
      <c r="OST13" s="911"/>
      <c r="OSU13" s="911"/>
      <c r="OSV13" s="911"/>
      <c r="OSW13" s="911"/>
      <c r="OSX13" s="911"/>
      <c r="OSY13" s="911"/>
      <c r="OSZ13" s="911"/>
      <c r="OTA13" s="911"/>
      <c r="OTB13" s="911"/>
      <c r="OTC13" s="911"/>
      <c r="OTD13" s="911"/>
      <c r="OTE13" s="911"/>
      <c r="OTF13" s="911"/>
      <c r="OTG13" s="911"/>
      <c r="OTH13" s="911"/>
      <c r="OTI13" s="911"/>
      <c r="OTJ13" s="911"/>
      <c r="OTK13" s="911"/>
      <c r="OTL13" s="911"/>
      <c r="OTM13" s="911"/>
      <c r="OTN13" s="911"/>
      <c r="OTO13" s="911"/>
      <c r="OTP13" s="911"/>
      <c r="OTQ13" s="911"/>
      <c r="OTR13" s="911"/>
      <c r="OTS13" s="911"/>
      <c r="OTT13" s="911"/>
      <c r="OTU13" s="911"/>
      <c r="OTV13" s="911"/>
      <c r="OTW13" s="911"/>
      <c r="OTX13" s="911"/>
      <c r="OTY13" s="911"/>
      <c r="OTZ13" s="911"/>
      <c r="OUA13" s="911"/>
      <c r="OUB13" s="911"/>
      <c r="OUC13" s="911"/>
      <c r="OUD13" s="911"/>
      <c r="OUE13" s="911"/>
      <c r="OUF13" s="911"/>
      <c r="OUG13" s="911"/>
      <c r="OUH13" s="911"/>
      <c r="OUI13" s="911"/>
      <c r="OUJ13" s="911"/>
      <c r="OUK13" s="911"/>
      <c r="OUL13" s="911"/>
      <c r="OUM13" s="911"/>
      <c r="OUN13" s="911"/>
      <c r="OUO13" s="911"/>
      <c r="OUP13" s="911"/>
      <c r="OUQ13" s="911"/>
      <c r="OUR13" s="911"/>
      <c r="OUS13" s="911"/>
      <c r="OUT13" s="911"/>
      <c r="OUU13" s="911"/>
      <c r="OUV13" s="911"/>
      <c r="OUW13" s="911"/>
      <c r="OUX13" s="911"/>
      <c r="OUY13" s="911"/>
      <c r="OUZ13" s="911"/>
      <c r="OVA13" s="911"/>
      <c r="OVB13" s="911"/>
      <c r="OVC13" s="911"/>
      <c r="OVD13" s="911"/>
      <c r="OVE13" s="911"/>
      <c r="OVF13" s="911"/>
      <c r="OVG13" s="911"/>
      <c r="OVH13" s="911"/>
      <c r="OVI13" s="911"/>
      <c r="OVJ13" s="911"/>
      <c r="OVK13" s="911"/>
      <c r="OVL13" s="911"/>
      <c r="OVM13" s="911"/>
      <c r="OVN13" s="911"/>
      <c r="OVO13" s="911"/>
      <c r="OVP13" s="911"/>
      <c r="OVQ13" s="911"/>
      <c r="OVR13" s="911"/>
      <c r="OVS13" s="911"/>
      <c r="OVT13" s="911"/>
      <c r="OVU13" s="911"/>
      <c r="OVV13" s="911"/>
      <c r="OVW13" s="911"/>
      <c r="OVX13" s="911"/>
      <c r="OVY13" s="911"/>
      <c r="OVZ13" s="911"/>
      <c r="OWA13" s="911"/>
      <c r="OWB13" s="911"/>
      <c r="OWC13" s="911"/>
      <c r="OWD13" s="911"/>
      <c r="OWE13" s="911"/>
      <c r="OWF13" s="911"/>
      <c r="OWG13" s="911"/>
      <c r="OWH13" s="911"/>
      <c r="OWI13" s="911"/>
      <c r="OWJ13" s="911"/>
      <c r="OWK13" s="911"/>
      <c r="OWL13" s="911"/>
      <c r="OWM13" s="911"/>
      <c r="OWN13" s="911"/>
      <c r="OWO13" s="911"/>
      <c r="OWP13" s="911"/>
      <c r="OWQ13" s="911"/>
      <c r="OWR13" s="911"/>
      <c r="OWS13" s="911"/>
      <c r="OWT13" s="911"/>
      <c r="OWU13" s="911"/>
      <c r="OWV13" s="911"/>
      <c r="OWW13" s="911"/>
      <c r="OWX13" s="911"/>
      <c r="OWY13" s="911"/>
      <c r="OWZ13" s="911"/>
      <c r="OXA13" s="911"/>
      <c r="OXB13" s="911"/>
      <c r="OXC13" s="911"/>
      <c r="OXD13" s="911"/>
      <c r="OXE13" s="911"/>
      <c r="OXF13" s="911"/>
      <c r="OXG13" s="911"/>
      <c r="OXH13" s="911"/>
      <c r="OXI13" s="911"/>
      <c r="OXJ13" s="911"/>
      <c r="OXK13" s="911"/>
      <c r="OXL13" s="911"/>
      <c r="OXM13" s="911"/>
      <c r="OXN13" s="911"/>
      <c r="OXO13" s="911"/>
      <c r="OXP13" s="911"/>
      <c r="OXQ13" s="911"/>
      <c r="OXR13" s="911"/>
      <c r="OXS13" s="911"/>
      <c r="OXT13" s="911"/>
      <c r="OXU13" s="911"/>
      <c r="OXV13" s="911"/>
      <c r="OXW13" s="911"/>
      <c r="OXX13" s="911"/>
      <c r="OXY13" s="911"/>
      <c r="OXZ13" s="911"/>
      <c r="OYA13" s="911"/>
      <c r="OYB13" s="911"/>
      <c r="OYC13" s="911"/>
      <c r="OYD13" s="911"/>
      <c r="OYE13" s="911"/>
      <c r="OYF13" s="911"/>
      <c r="OYG13" s="911"/>
      <c r="OYH13" s="911"/>
      <c r="OYI13" s="911"/>
      <c r="OYJ13" s="911"/>
      <c r="OYK13" s="911"/>
      <c r="OYL13" s="911"/>
      <c r="OYM13" s="911"/>
      <c r="OYN13" s="911"/>
      <c r="OYO13" s="911"/>
      <c r="OYP13" s="911"/>
      <c r="OYQ13" s="911"/>
      <c r="OYR13" s="911"/>
      <c r="OYS13" s="911"/>
      <c r="OYT13" s="911"/>
      <c r="OYU13" s="911"/>
      <c r="OYV13" s="911"/>
      <c r="OYW13" s="911"/>
      <c r="OYX13" s="911"/>
      <c r="OYY13" s="911"/>
      <c r="OYZ13" s="911"/>
      <c r="OZA13" s="911"/>
      <c r="OZB13" s="911"/>
      <c r="OZC13" s="911"/>
      <c r="OZD13" s="911"/>
      <c r="OZE13" s="911"/>
      <c r="OZF13" s="911"/>
      <c r="OZG13" s="911"/>
      <c r="OZH13" s="911"/>
      <c r="OZI13" s="911"/>
      <c r="OZJ13" s="911"/>
      <c r="OZK13" s="911"/>
      <c r="OZL13" s="911"/>
      <c r="OZM13" s="911"/>
      <c r="OZN13" s="911"/>
      <c r="OZO13" s="911"/>
      <c r="OZP13" s="911"/>
      <c r="OZQ13" s="911"/>
      <c r="OZR13" s="911"/>
      <c r="OZS13" s="911"/>
      <c r="OZT13" s="911"/>
      <c r="OZU13" s="911"/>
      <c r="OZV13" s="911"/>
      <c r="OZW13" s="911"/>
      <c r="OZX13" s="911"/>
      <c r="OZY13" s="911"/>
      <c r="OZZ13" s="911"/>
      <c r="PAA13" s="911"/>
      <c r="PAB13" s="911"/>
      <c r="PAC13" s="911"/>
      <c r="PAD13" s="911"/>
      <c r="PAE13" s="911"/>
      <c r="PAF13" s="911"/>
      <c r="PAG13" s="911"/>
      <c r="PAH13" s="911"/>
      <c r="PAI13" s="911"/>
      <c r="PAJ13" s="911"/>
      <c r="PAK13" s="911"/>
      <c r="PAL13" s="911"/>
      <c r="PAM13" s="911"/>
      <c r="PAN13" s="911"/>
      <c r="PAO13" s="911"/>
      <c r="PAP13" s="911"/>
      <c r="PAQ13" s="911"/>
      <c r="PAR13" s="911"/>
      <c r="PAS13" s="911"/>
      <c r="PAT13" s="911"/>
      <c r="PAU13" s="911"/>
      <c r="PAV13" s="911"/>
      <c r="PAW13" s="911"/>
      <c r="PAX13" s="911"/>
      <c r="PAY13" s="911"/>
      <c r="PAZ13" s="911"/>
      <c r="PBA13" s="911"/>
      <c r="PBB13" s="911"/>
      <c r="PBC13" s="911"/>
      <c r="PBD13" s="911"/>
      <c r="PBE13" s="911"/>
      <c r="PBF13" s="911"/>
      <c r="PBG13" s="911"/>
      <c r="PBH13" s="911"/>
      <c r="PBI13" s="911"/>
      <c r="PBJ13" s="911"/>
      <c r="PBK13" s="911"/>
      <c r="PBL13" s="911"/>
      <c r="PBM13" s="911"/>
      <c r="PBN13" s="911"/>
      <c r="PBO13" s="911"/>
      <c r="PBP13" s="911"/>
      <c r="PBQ13" s="911"/>
      <c r="PBR13" s="911"/>
      <c r="PBS13" s="911"/>
      <c r="PBT13" s="911"/>
      <c r="PBU13" s="911"/>
      <c r="PBV13" s="911"/>
      <c r="PBW13" s="911"/>
      <c r="PBX13" s="911"/>
      <c r="PBY13" s="911"/>
      <c r="PBZ13" s="911"/>
      <c r="PCA13" s="911"/>
      <c r="PCB13" s="911"/>
      <c r="PCC13" s="911"/>
      <c r="PCD13" s="911"/>
      <c r="PCE13" s="911"/>
      <c r="PCF13" s="911"/>
      <c r="PCG13" s="911"/>
      <c r="PCH13" s="911"/>
      <c r="PCI13" s="911"/>
      <c r="PCJ13" s="911"/>
      <c r="PCK13" s="911"/>
      <c r="PCL13" s="911"/>
      <c r="PCM13" s="911"/>
      <c r="PCN13" s="911"/>
      <c r="PCO13" s="911"/>
      <c r="PCP13" s="911"/>
      <c r="PCQ13" s="911"/>
      <c r="PCR13" s="911"/>
      <c r="PCS13" s="911"/>
      <c r="PCT13" s="911"/>
      <c r="PCU13" s="911"/>
      <c r="PCV13" s="911"/>
      <c r="PCW13" s="911"/>
      <c r="PCX13" s="911"/>
      <c r="PCY13" s="911"/>
      <c r="PCZ13" s="911"/>
      <c r="PDA13" s="911"/>
      <c r="PDB13" s="911"/>
      <c r="PDC13" s="911"/>
      <c r="PDD13" s="911"/>
      <c r="PDE13" s="911"/>
      <c r="PDF13" s="911"/>
      <c r="PDG13" s="911"/>
      <c r="PDH13" s="911"/>
      <c r="PDI13" s="911"/>
      <c r="PDJ13" s="911"/>
      <c r="PDK13" s="911"/>
      <c r="PDL13" s="911"/>
      <c r="PDM13" s="911"/>
      <c r="PDN13" s="911"/>
      <c r="PDO13" s="911"/>
      <c r="PDP13" s="911"/>
      <c r="PDQ13" s="911"/>
      <c r="PDR13" s="911"/>
      <c r="PDS13" s="911"/>
      <c r="PDT13" s="911"/>
      <c r="PDU13" s="911"/>
      <c r="PDV13" s="911"/>
      <c r="PDW13" s="911"/>
      <c r="PDX13" s="911"/>
      <c r="PDY13" s="911"/>
      <c r="PDZ13" s="911"/>
      <c r="PEA13" s="911"/>
      <c r="PEB13" s="911"/>
      <c r="PEC13" s="911"/>
      <c r="PED13" s="911"/>
      <c r="PEE13" s="911"/>
      <c r="PEF13" s="911"/>
      <c r="PEG13" s="911"/>
      <c r="PEH13" s="911"/>
      <c r="PEI13" s="911"/>
      <c r="PEJ13" s="911"/>
      <c r="PEK13" s="911"/>
      <c r="PEL13" s="911"/>
      <c r="PEM13" s="911"/>
      <c r="PEN13" s="911"/>
      <c r="PEO13" s="911"/>
      <c r="PEP13" s="911"/>
      <c r="PEQ13" s="911"/>
      <c r="PER13" s="911"/>
      <c r="PES13" s="911"/>
      <c r="PET13" s="911"/>
      <c r="PEU13" s="911"/>
      <c r="PEV13" s="911"/>
      <c r="PEW13" s="911"/>
      <c r="PEX13" s="911"/>
      <c r="PEY13" s="911"/>
      <c r="PEZ13" s="911"/>
      <c r="PFA13" s="911"/>
      <c r="PFB13" s="911"/>
      <c r="PFC13" s="911"/>
      <c r="PFD13" s="911"/>
      <c r="PFE13" s="911"/>
      <c r="PFF13" s="911"/>
      <c r="PFG13" s="911"/>
      <c r="PFH13" s="911"/>
      <c r="PFI13" s="911"/>
      <c r="PFJ13" s="911"/>
      <c r="PFK13" s="911"/>
      <c r="PFL13" s="911"/>
      <c r="PFM13" s="911"/>
      <c r="PFN13" s="911"/>
      <c r="PFO13" s="911"/>
      <c r="PFP13" s="911"/>
      <c r="PFQ13" s="911"/>
      <c r="PFR13" s="911"/>
      <c r="PFS13" s="911"/>
      <c r="PFT13" s="911"/>
      <c r="PFU13" s="911"/>
      <c r="PFV13" s="911"/>
      <c r="PFW13" s="911"/>
      <c r="PFX13" s="911"/>
      <c r="PFY13" s="911"/>
      <c r="PFZ13" s="911"/>
      <c r="PGA13" s="911"/>
      <c r="PGB13" s="911"/>
      <c r="PGC13" s="911"/>
      <c r="PGD13" s="911"/>
      <c r="PGE13" s="911"/>
      <c r="PGF13" s="911"/>
      <c r="PGG13" s="911"/>
      <c r="PGH13" s="911"/>
      <c r="PGI13" s="911"/>
      <c r="PGJ13" s="911"/>
      <c r="PGK13" s="911"/>
      <c r="PGL13" s="911"/>
      <c r="PGM13" s="911"/>
      <c r="PGN13" s="911"/>
      <c r="PGO13" s="911"/>
      <c r="PGP13" s="911"/>
      <c r="PGQ13" s="911"/>
      <c r="PGR13" s="911"/>
      <c r="PGS13" s="911"/>
      <c r="PGT13" s="911"/>
      <c r="PGU13" s="911"/>
      <c r="PGV13" s="911"/>
      <c r="PGW13" s="911"/>
      <c r="PGX13" s="911"/>
      <c r="PGY13" s="911"/>
      <c r="PGZ13" s="911"/>
      <c r="PHA13" s="911"/>
      <c r="PHB13" s="911"/>
      <c r="PHC13" s="911"/>
      <c r="PHD13" s="911"/>
      <c r="PHE13" s="911"/>
      <c r="PHF13" s="911"/>
      <c r="PHG13" s="911"/>
      <c r="PHH13" s="911"/>
      <c r="PHI13" s="911"/>
      <c r="PHJ13" s="911"/>
      <c r="PHK13" s="911"/>
      <c r="PHL13" s="911"/>
      <c r="PHM13" s="911"/>
      <c r="PHN13" s="911"/>
      <c r="PHO13" s="911"/>
      <c r="PHP13" s="911"/>
      <c r="PHQ13" s="911"/>
      <c r="PHR13" s="911"/>
      <c r="PHS13" s="911"/>
      <c r="PHT13" s="911"/>
      <c r="PHU13" s="911"/>
      <c r="PHV13" s="911"/>
      <c r="PHW13" s="911"/>
      <c r="PHX13" s="911"/>
      <c r="PHY13" s="911"/>
      <c r="PHZ13" s="911"/>
      <c r="PIA13" s="911"/>
      <c r="PIB13" s="911"/>
      <c r="PIC13" s="911"/>
      <c r="PID13" s="911"/>
      <c r="PIE13" s="911"/>
      <c r="PIF13" s="911"/>
      <c r="PIG13" s="911"/>
      <c r="PIH13" s="911"/>
      <c r="PII13" s="911"/>
      <c r="PIJ13" s="911"/>
      <c r="PIK13" s="911"/>
      <c r="PIL13" s="911"/>
      <c r="PIM13" s="911"/>
      <c r="PIN13" s="911"/>
      <c r="PIO13" s="911"/>
      <c r="PIP13" s="911"/>
      <c r="PIQ13" s="911"/>
      <c r="PIR13" s="911"/>
      <c r="PIS13" s="911"/>
      <c r="PIT13" s="911"/>
      <c r="PIU13" s="911"/>
      <c r="PIV13" s="911"/>
      <c r="PIW13" s="911"/>
      <c r="PIX13" s="911"/>
      <c r="PIY13" s="911"/>
      <c r="PIZ13" s="911"/>
      <c r="PJA13" s="911"/>
      <c r="PJB13" s="911"/>
      <c r="PJC13" s="911"/>
      <c r="PJD13" s="911"/>
      <c r="PJE13" s="911"/>
      <c r="PJF13" s="911"/>
      <c r="PJG13" s="911"/>
      <c r="PJH13" s="911"/>
      <c r="PJI13" s="911"/>
      <c r="PJJ13" s="911"/>
      <c r="PJK13" s="911"/>
      <c r="PJL13" s="911"/>
      <c r="PJM13" s="911"/>
      <c r="PJN13" s="911"/>
      <c r="PJO13" s="911"/>
      <c r="PJP13" s="911"/>
      <c r="PJQ13" s="911"/>
      <c r="PJR13" s="911"/>
      <c r="PJS13" s="911"/>
      <c r="PJT13" s="911"/>
      <c r="PJU13" s="911"/>
      <c r="PJV13" s="911"/>
      <c r="PJW13" s="911"/>
      <c r="PJX13" s="911"/>
      <c r="PJY13" s="911"/>
      <c r="PJZ13" s="911"/>
      <c r="PKA13" s="911"/>
      <c r="PKB13" s="911"/>
      <c r="PKC13" s="911"/>
      <c r="PKD13" s="911"/>
      <c r="PKE13" s="911"/>
      <c r="PKF13" s="911"/>
      <c r="PKG13" s="911"/>
      <c r="PKH13" s="911"/>
      <c r="PKI13" s="911"/>
      <c r="PKJ13" s="911"/>
      <c r="PKK13" s="911"/>
      <c r="PKL13" s="911"/>
      <c r="PKM13" s="911"/>
      <c r="PKN13" s="911"/>
      <c r="PKO13" s="911"/>
      <c r="PKP13" s="911"/>
      <c r="PKQ13" s="911"/>
      <c r="PKR13" s="911"/>
      <c r="PKS13" s="911"/>
      <c r="PKT13" s="911"/>
      <c r="PKU13" s="911"/>
      <c r="PKV13" s="911"/>
      <c r="PKW13" s="911"/>
      <c r="PKX13" s="911"/>
      <c r="PKY13" s="911"/>
      <c r="PKZ13" s="911"/>
      <c r="PLA13" s="911"/>
      <c r="PLB13" s="911"/>
      <c r="PLC13" s="911"/>
      <c r="PLD13" s="911"/>
      <c r="PLE13" s="911"/>
      <c r="PLF13" s="911"/>
      <c r="PLG13" s="911"/>
      <c r="PLH13" s="911"/>
      <c r="PLI13" s="911"/>
      <c r="PLJ13" s="911"/>
      <c r="PLK13" s="911"/>
      <c r="PLL13" s="911"/>
      <c r="PLM13" s="911"/>
      <c r="PLN13" s="911"/>
      <c r="PLO13" s="911"/>
      <c r="PLP13" s="911"/>
      <c r="PLQ13" s="911"/>
      <c r="PLR13" s="911"/>
      <c r="PLS13" s="911"/>
      <c r="PLT13" s="911"/>
      <c r="PLU13" s="911"/>
      <c r="PLV13" s="911"/>
      <c r="PLW13" s="911"/>
      <c r="PLX13" s="911"/>
      <c r="PLY13" s="911"/>
      <c r="PLZ13" s="911"/>
      <c r="PMA13" s="911"/>
      <c r="PMB13" s="911"/>
      <c r="PMC13" s="911"/>
      <c r="PMD13" s="911"/>
      <c r="PME13" s="911"/>
      <c r="PMF13" s="911"/>
      <c r="PMG13" s="911"/>
      <c r="PMH13" s="911"/>
      <c r="PMI13" s="911"/>
      <c r="PMJ13" s="911"/>
      <c r="PMK13" s="911"/>
      <c r="PML13" s="911"/>
      <c r="PMM13" s="911"/>
      <c r="PMN13" s="911"/>
      <c r="PMO13" s="911"/>
      <c r="PMP13" s="911"/>
      <c r="PMQ13" s="911"/>
      <c r="PMR13" s="911"/>
      <c r="PMS13" s="911"/>
      <c r="PMT13" s="911"/>
      <c r="PMU13" s="911"/>
      <c r="PMV13" s="911"/>
      <c r="PMW13" s="911"/>
      <c r="PMX13" s="911"/>
      <c r="PMY13" s="911"/>
      <c r="PMZ13" s="911"/>
      <c r="PNA13" s="911"/>
      <c r="PNB13" s="911"/>
      <c r="PNC13" s="911"/>
      <c r="PND13" s="911"/>
      <c r="PNE13" s="911"/>
      <c r="PNF13" s="911"/>
      <c r="PNG13" s="911"/>
      <c r="PNH13" s="911"/>
      <c r="PNI13" s="911"/>
      <c r="PNJ13" s="911"/>
      <c r="PNK13" s="911"/>
      <c r="PNL13" s="911"/>
      <c r="PNM13" s="911"/>
      <c r="PNN13" s="911"/>
      <c r="PNO13" s="911"/>
      <c r="PNP13" s="911"/>
      <c r="PNQ13" s="911"/>
      <c r="PNR13" s="911"/>
      <c r="PNS13" s="911"/>
      <c r="PNT13" s="911"/>
      <c r="PNU13" s="911"/>
      <c r="PNV13" s="911"/>
      <c r="PNW13" s="911"/>
      <c r="PNX13" s="911"/>
      <c r="PNY13" s="911"/>
      <c r="PNZ13" s="911"/>
      <c r="POA13" s="911"/>
      <c r="POB13" s="911"/>
      <c r="POC13" s="911"/>
      <c r="POD13" s="911"/>
      <c r="POE13" s="911"/>
      <c r="POF13" s="911"/>
      <c r="POG13" s="911"/>
      <c r="POH13" s="911"/>
      <c r="POI13" s="911"/>
      <c r="POJ13" s="911"/>
      <c r="POK13" s="911"/>
      <c r="POL13" s="911"/>
      <c r="POM13" s="911"/>
      <c r="PON13" s="911"/>
      <c r="POO13" s="911"/>
      <c r="POP13" s="911"/>
      <c r="POQ13" s="911"/>
      <c r="POR13" s="911"/>
      <c r="POS13" s="911"/>
      <c r="POT13" s="911"/>
      <c r="POU13" s="911"/>
      <c r="POV13" s="911"/>
      <c r="POW13" s="911"/>
      <c r="POX13" s="911"/>
      <c r="POY13" s="911"/>
      <c r="POZ13" s="911"/>
      <c r="PPA13" s="911"/>
      <c r="PPB13" s="911"/>
      <c r="PPC13" s="911"/>
      <c r="PPD13" s="911"/>
      <c r="PPE13" s="911"/>
      <c r="PPF13" s="911"/>
      <c r="PPG13" s="911"/>
      <c r="PPH13" s="911"/>
      <c r="PPI13" s="911"/>
      <c r="PPJ13" s="911"/>
      <c r="PPK13" s="911"/>
      <c r="PPL13" s="911"/>
      <c r="PPM13" s="911"/>
      <c r="PPN13" s="911"/>
      <c r="PPO13" s="911"/>
      <c r="PPP13" s="911"/>
      <c r="PPQ13" s="911"/>
      <c r="PPR13" s="911"/>
      <c r="PPS13" s="911"/>
      <c r="PPT13" s="911"/>
      <c r="PPU13" s="911"/>
      <c r="PPV13" s="911"/>
      <c r="PPW13" s="911"/>
      <c r="PPX13" s="911"/>
      <c r="PPY13" s="911"/>
      <c r="PPZ13" s="911"/>
      <c r="PQA13" s="911"/>
      <c r="PQB13" s="911"/>
      <c r="PQC13" s="911"/>
      <c r="PQD13" s="911"/>
      <c r="PQE13" s="911"/>
      <c r="PQF13" s="911"/>
      <c r="PQG13" s="911"/>
      <c r="PQH13" s="911"/>
      <c r="PQI13" s="911"/>
      <c r="PQJ13" s="911"/>
      <c r="PQK13" s="911"/>
      <c r="PQL13" s="911"/>
      <c r="PQM13" s="911"/>
      <c r="PQN13" s="911"/>
      <c r="PQO13" s="911"/>
      <c r="PQP13" s="911"/>
      <c r="PQQ13" s="911"/>
      <c r="PQR13" s="911"/>
      <c r="PQS13" s="911"/>
      <c r="PQT13" s="911"/>
      <c r="PQU13" s="911"/>
      <c r="PQV13" s="911"/>
      <c r="PQW13" s="911"/>
      <c r="PQX13" s="911"/>
      <c r="PQY13" s="911"/>
      <c r="PQZ13" s="911"/>
      <c r="PRA13" s="911"/>
      <c r="PRB13" s="911"/>
      <c r="PRC13" s="911"/>
      <c r="PRD13" s="911"/>
      <c r="PRE13" s="911"/>
      <c r="PRF13" s="911"/>
      <c r="PRG13" s="911"/>
      <c r="PRH13" s="911"/>
      <c r="PRI13" s="911"/>
      <c r="PRJ13" s="911"/>
      <c r="PRK13" s="911"/>
      <c r="PRL13" s="911"/>
      <c r="PRM13" s="911"/>
      <c r="PRN13" s="911"/>
      <c r="PRO13" s="911"/>
      <c r="PRP13" s="911"/>
      <c r="PRQ13" s="911"/>
      <c r="PRR13" s="911"/>
      <c r="PRS13" s="911"/>
      <c r="PRT13" s="911"/>
      <c r="PRU13" s="911"/>
      <c r="PRV13" s="911"/>
      <c r="PRW13" s="911"/>
      <c r="PRX13" s="911"/>
      <c r="PRY13" s="911"/>
      <c r="PRZ13" s="911"/>
      <c r="PSA13" s="911"/>
      <c r="PSB13" s="911"/>
      <c r="PSC13" s="911"/>
      <c r="PSD13" s="911"/>
      <c r="PSE13" s="911"/>
      <c r="PSF13" s="911"/>
      <c r="PSG13" s="911"/>
      <c r="PSH13" s="911"/>
      <c r="PSI13" s="911"/>
      <c r="PSJ13" s="911"/>
      <c r="PSK13" s="911"/>
      <c r="PSL13" s="911"/>
      <c r="PSM13" s="911"/>
      <c r="PSN13" s="911"/>
      <c r="PSO13" s="911"/>
      <c r="PSP13" s="911"/>
      <c r="PSQ13" s="911"/>
      <c r="PSR13" s="911"/>
      <c r="PSS13" s="911"/>
      <c r="PST13" s="911"/>
      <c r="PSU13" s="911"/>
      <c r="PSV13" s="911"/>
      <c r="PSW13" s="911"/>
      <c r="PSX13" s="911"/>
      <c r="PSY13" s="911"/>
      <c r="PSZ13" s="911"/>
      <c r="PTA13" s="911"/>
      <c r="PTB13" s="911"/>
      <c r="PTC13" s="911"/>
      <c r="PTD13" s="911"/>
      <c r="PTE13" s="911"/>
      <c r="PTF13" s="911"/>
      <c r="PTG13" s="911"/>
      <c r="PTH13" s="911"/>
      <c r="PTI13" s="911"/>
      <c r="PTJ13" s="911"/>
      <c r="PTK13" s="911"/>
      <c r="PTL13" s="911"/>
      <c r="PTM13" s="911"/>
      <c r="PTN13" s="911"/>
      <c r="PTO13" s="911"/>
      <c r="PTP13" s="911"/>
      <c r="PTQ13" s="911"/>
      <c r="PTR13" s="911"/>
      <c r="PTS13" s="911"/>
      <c r="PTT13" s="911"/>
      <c r="PTU13" s="911"/>
      <c r="PTV13" s="911"/>
      <c r="PTW13" s="911"/>
      <c r="PTX13" s="911"/>
      <c r="PTY13" s="911"/>
      <c r="PTZ13" s="911"/>
      <c r="PUA13" s="911"/>
      <c r="PUB13" s="911"/>
      <c r="PUC13" s="911"/>
      <c r="PUD13" s="911"/>
      <c r="PUE13" s="911"/>
      <c r="PUF13" s="911"/>
      <c r="PUG13" s="911"/>
      <c r="PUH13" s="911"/>
      <c r="PUI13" s="911"/>
      <c r="PUJ13" s="911"/>
      <c r="PUK13" s="911"/>
      <c r="PUL13" s="911"/>
      <c r="PUM13" s="911"/>
      <c r="PUN13" s="911"/>
      <c r="PUO13" s="911"/>
      <c r="PUP13" s="911"/>
      <c r="PUQ13" s="911"/>
      <c r="PUR13" s="911"/>
      <c r="PUS13" s="911"/>
      <c r="PUT13" s="911"/>
      <c r="PUU13" s="911"/>
      <c r="PUV13" s="911"/>
      <c r="PUW13" s="911"/>
      <c r="PUX13" s="911"/>
      <c r="PUY13" s="911"/>
      <c r="PUZ13" s="911"/>
      <c r="PVA13" s="911"/>
      <c r="PVB13" s="911"/>
      <c r="PVC13" s="911"/>
      <c r="PVD13" s="911"/>
      <c r="PVE13" s="911"/>
      <c r="PVF13" s="911"/>
      <c r="PVG13" s="911"/>
      <c r="PVH13" s="911"/>
      <c r="PVI13" s="911"/>
      <c r="PVJ13" s="911"/>
      <c r="PVK13" s="911"/>
      <c r="PVL13" s="911"/>
      <c r="PVM13" s="911"/>
      <c r="PVN13" s="911"/>
      <c r="PVO13" s="911"/>
      <c r="PVP13" s="911"/>
      <c r="PVQ13" s="911"/>
      <c r="PVR13" s="911"/>
      <c r="PVS13" s="911"/>
      <c r="PVT13" s="911"/>
      <c r="PVU13" s="911"/>
      <c r="PVV13" s="911"/>
      <c r="PVW13" s="911"/>
      <c r="PVX13" s="911"/>
      <c r="PVY13" s="911"/>
      <c r="PVZ13" s="911"/>
      <c r="PWA13" s="911"/>
      <c r="PWB13" s="911"/>
      <c r="PWC13" s="911"/>
      <c r="PWD13" s="911"/>
      <c r="PWE13" s="911"/>
      <c r="PWF13" s="911"/>
      <c r="PWG13" s="911"/>
      <c r="PWH13" s="911"/>
      <c r="PWI13" s="911"/>
      <c r="PWJ13" s="911"/>
      <c r="PWK13" s="911"/>
      <c r="PWL13" s="911"/>
      <c r="PWM13" s="911"/>
      <c r="PWN13" s="911"/>
      <c r="PWO13" s="911"/>
      <c r="PWP13" s="911"/>
      <c r="PWQ13" s="911"/>
      <c r="PWR13" s="911"/>
      <c r="PWS13" s="911"/>
      <c r="PWT13" s="911"/>
      <c r="PWU13" s="911"/>
      <c r="PWV13" s="911"/>
      <c r="PWW13" s="911"/>
      <c r="PWX13" s="911"/>
      <c r="PWY13" s="911"/>
      <c r="PWZ13" s="911"/>
      <c r="PXA13" s="911"/>
      <c r="PXB13" s="911"/>
      <c r="PXC13" s="911"/>
      <c r="PXD13" s="911"/>
      <c r="PXE13" s="911"/>
      <c r="PXF13" s="911"/>
      <c r="PXG13" s="911"/>
      <c r="PXH13" s="911"/>
      <c r="PXI13" s="911"/>
      <c r="PXJ13" s="911"/>
      <c r="PXK13" s="911"/>
      <c r="PXL13" s="911"/>
      <c r="PXM13" s="911"/>
      <c r="PXN13" s="911"/>
      <c r="PXO13" s="911"/>
      <c r="PXP13" s="911"/>
      <c r="PXQ13" s="911"/>
      <c r="PXR13" s="911"/>
      <c r="PXS13" s="911"/>
      <c r="PXT13" s="911"/>
      <c r="PXU13" s="911"/>
      <c r="PXV13" s="911"/>
      <c r="PXW13" s="911"/>
      <c r="PXX13" s="911"/>
      <c r="PXY13" s="911"/>
      <c r="PXZ13" s="911"/>
      <c r="PYA13" s="911"/>
      <c r="PYB13" s="911"/>
      <c r="PYC13" s="911"/>
      <c r="PYD13" s="911"/>
      <c r="PYE13" s="911"/>
      <c r="PYF13" s="911"/>
      <c r="PYG13" s="911"/>
      <c r="PYH13" s="911"/>
      <c r="PYI13" s="911"/>
      <c r="PYJ13" s="911"/>
      <c r="PYK13" s="911"/>
      <c r="PYL13" s="911"/>
      <c r="PYM13" s="911"/>
      <c r="PYN13" s="911"/>
      <c r="PYO13" s="911"/>
      <c r="PYP13" s="911"/>
      <c r="PYQ13" s="911"/>
      <c r="PYR13" s="911"/>
      <c r="PYS13" s="911"/>
      <c r="PYT13" s="911"/>
      <c r="PYU13" s="911"/>
      <c r="PYV13" s="911"/>
      <c r="PYW13" s="911"/>
      <c r="PYX13" s="911"/>
      <c r="PYY13" s="911"/>
      <c r="PYZ13" s="911"/>
      <c r="PZA13" s="911"/>
      <c r="PZB13" s="911"/>
      <c r="PZC13" s="911"/>
      <c r="PZD13" s="911"/>
      <c r="PZE13" s="911"/>
      <c r="PZF13" s="911"/>
      <c r="PZG13" s="911"/>
      <c r="PZH13" s="911"/>
      <c r="PZI13" s="911"/>
      <c r="PZJ13" s="911"/>
      <c r="PZK13" s="911"/>
      <c r="PZL13" s="911"/>
      <c r="PZM13" s="911"/>
      <c r="PZN13" s="911"/>
      <c r="PZO13" s="911"/>
      <c r="PZP13" s="911"/>
      <c r="PZQ13" s="911"/>
      <c r="PZR13" s="911"/>
      <c r="PZS13" s="911"/>
      <c r="PZT13" s="911"/>
      <c r="PZU13" s="911"/>
      <c r="PZV13" s="911"/>
      <c r="PZW13" s="911"/>
      <c r="PZX13" s="911"/>
      <c r="PZY13" s="911"/>
      <c r="PZZ13" s="911"/>
      <c r="QAA13" s="911"/>
      <c r="QAB13" s="911"/>
      <c r="QAC13" s="911"/>
      <c r="QAD13" s="911"/>
      <c r="QAE13" s="911"/>
      <c r="QAF13" s="911"/>
      <c r="QAG13" s="911"/>
      <c r="QAH13" s="911"/>
      <c r="QAI13" s="911"/>
      <c r="QAJ13" s="911"/>
      <c r="QAK13" s="911"/>
      <c r="QAL13" s="911"/>
      <c r="QAM13" s="911"/>
      <c r="QAN13" s="911"/>
      <c r="QAO13" s="911"/>
      <c r="QAP13" s="911"/>
      <c r="QAQ13" s="911"/>
      <c r="QAR13" s="911"/>
      <c r="QAS13" s="911"/>
      <c r="QAT13" s="911"/>
      <c r="QAU13" s="911"/>
      <c r="QAV13" s="911"/>
      <c r="QAW13" s="911"/>
      <c r="QAX13" s="911"/>
      <c r="QAY13" s="911"/>
      <c r="QAZ13" s="911"/>
      <c r="QBA13" s="911"/>
      <c r="QBB13" s="911"/>
      <c r="QBC13" s="911"/>
      <c r="QBD13" s="911"/>
      <c r="QBE13" s="911"/>
      <c r="QBF13" s="911"/>
      <c r="QBG13" s="911"/>
      <c r="QBH13" s="911"/>
      <c r="QBI13" s="911"/>
      <c r="QBJ13" s="911"/>
      <c r="QBK13" s="911"/>
      <c r="QBL13" s="911"/>
      <c r="QBM13" s="911"/>
      <c r="QBN13" s="911"/>
      <c r="QBO13" s="911"/>
      <c r="QBP13" s="911"/>
      <c r="QBQ13" s="911"/>
      <c r="QBR13" s="911"/>
      <c r="QBS13" s="911"/>
      <c r="QBT13" s="911"/>
      <c r="QBU13" s="911"/>
      <c r="QBV13" s="911"/>
      <c r="QBW13" s="911"/>
      <c r="QBX13" s="911"/>
      <c r="QBY13" s="911"/>
      <c r="QBZ13" s="911"/>
      <c r="QCA13" s="911"/>
      <c r="QCB13" s="911"/>
      <c r="QCC13" s="911"/>
      <c r="QCD13" s="911"/>
      <c r="QCE13" s="911"/>
      <c r="QCF13" s="911"/>
      <c r="QCG13" s="911"/>
      <c r="QCH13" s="911"/>
      <c r="QCI13" s="911"/>
      <c r="QCJ13" s="911"/>
      <c r="QCK13" s="911"/>
      <c r="QCL13" s="911"/>
      <c r="QCM13" s="911"/>
      <c r="QCN13" s="911"/>
      <c r="QCO13" s="911"/>
      <c r="QCP13" s="911"/>
      <c r="QCQ13" s="911"/>
      <c r="QCR13" s="911"/>
      <c r="QCS13" s="911"/>
      <c r="QCT13" s="911"/>
      <c r="QCU13" s="911"/>
      <c r="QCV13" s="911"/>
      <c r="QCW13" s="911"/>
      <c r="QCX13" s="911"/>
      <c r="QCY13" s="911"/>
      <c r="QCZ13" s="911"/>
      <c r="QDA13" s="911"/>
      <c r="QDB13" s="911"/>
      <c r="QDC13" s="911"/>
      <c r="QDD13" s="911"/>
      <c r="QDE13" s="911"/>
      <c r="QDF13" s="911"/>
      <c r="QDG13" s="911"/>
      <c r="QDH13" s="911"/>
      <c r="QDI13" s="911"/>
      <c r="QDJ13" s="911"/>
      <c r="QDK13" s="911"/>
      <c r="QDL13" s="911"/>
      <c r="QDM13" s="911"/>
      <c r="QDN13" s="911"/>
      <c r="QDO13" s="911"/>
      <c r="QDP13" s="911"/>
      <c r="QDQ13" s="911"/>
      <c r="QDR13" s="911"/>
      <c r="QDS13" s="911"/>
      <c r="QDT13" s="911"/>
      <c r="QDU13" s="911"/>
      <c r="QDV13" s="911"/>
      <c r="QDW13" s="911"/>
      <c r="QDX13" s="911"/>
      <c r="QDY13" s="911"/>
      <c r="QDZ13" s="911"/>
      <c r="QEA13" s="911"/>
      <c r="QEB13" s="911"/>
      <c r="QEC13" s="911"/>
      <c r="QED13" s="911"/>
      <c r="QEE13" s="911"/>
      <c r="QEF13" s="911"/>
      <c r="QEG13" s="911"/>
      <c r="QEH13" s="911"/>
      <c r="QEI13" s="911"/>
      <c r="QEJ13" s="911"/>
      <c r="QEK13" s="911"/>
      <c r="QEL13" s="911"/>
      <c r="QEM13" s="911"/>
      <c r="QEN13" s="911"/>
      <c r="QEO13" s="911"/>
      <c r="QEP13" s="911"/>
      <c r="QEQ13" s="911"/>
      <c r="QER13" s="911"/>
      <c r="QES13" s="911"/>
      <c r="QET13" s="911"/>
      <c r="QEU13" s="911"/>
      <c r="QEV13" s="911"/>
      <c r="QEW13" s="911"/>
      <c r="QEX13" s="911"/>
      <c r="QEY13" s="911"/>
      <c r="QEZ13" s="911"/>
      <c r="QFA13" s="911"/>
      <c r="QFB13" s="911"/>
      <c r="QFC13" s="911"/>
      <c r="QFD13" s="911"/>
      <c r="QFE13" s="911"/>
      <c r="QFF13" s="911"/>
      <c r="QFG13" s="911"/>
      <c r="QFH13" s="911"/>
      <c r="QFI13" s="911"/>
      <c r="QFJ13" s="911"/>
      <c r="QFK13" s="911"/>
      <c r="QFL13" s="911"/>
      <c r="QFM13" s="911"/>
      <c r="QFN13" s="911"/>
      <c r="QFO13" s="911"/>
      <c r="QFP13" s="911"/>
      <c r="QFQ13" s="911"/>
      <c r="QFR13" s="911"/>
      <c r="QFS13" s="911"/>
      <c r="QFT13" s="911"/>
      <c r="QFU13" s="911"/>
      <c r="QFV13" s="911"/>
      <c r="QFW13" s="911"/>
      <c r="QFX13" s="911"/>
      <c r="QFY13" s="911"/>
      <c r="QFZ13" s="911"/>
      <c r="QGA13" s="911"/>
      <c r="QGB13" s="911"/>
      <c r="QGC13" s="911"/>
      <c r="QGD13" s="911"/>
      <c r="QGE13" s="911"/>
      <c r="QGF13" s="911"/>
      <c r="QGG13" s="911"/>
      <c r="QGH13" s="911"/>
      <c r="QGI13" s="911"/>
      <c r="QGJ13" s="911"/>
      <c r="QGK13" s="911"/>
      <c r="QGL13" s="911"/>
      <c r="QGM13" s="911"/>
      <c r="QGN13" s="911"/>
      <c r="QGO13" s="911"/>
      <c r="QGP13" s="911"/>
      <c r="QGQ13" s="911"/>
      <c r="QGR13" s="911"/>
      <c r="QGS13" s="911"/>
      <c r="QGT13" s="911"/>
      <c r="QGU13" s="911"/>
      <c r="QGV13" s="911"/>
      <c r="QGW13" s="911"/>
      <c r="QGX13" s="911"/>
      <c r="QGY13" s="911"/>
      <c r="QGZ13" s="911"/>
      <c r="QHA13" s="911"/>
      <c r="QHB13" s="911"/>
      <c r="QHC13" s="911"/>
      <c r="QHD13" s="911"/>
      <c r="QHE13" s="911"/>
      <c r="QHF13" s="911"/>
      <c r="QHG13" s="911"/>
      <c r="QHH13" s="911"/>
      <c r="QHI13" s="911"/>
      <c r="QHJ13" s="911"/>
      <c r="QHK13" s="911"/>
      <c r="QHL13" s="911"/>
      <c r="QHM13" s="911"/>
      <c r="QHN13" s="911"/>
      <c r="QHO13" s="911"/>
      <c r="QHP13" s="911"/>
      <c r="QHQ13" s="911"/>
      <c r="QHR13" s="911"/>
      <c r="QHS13" s="911"/>
      <c r="QHT13" s="911"/>
      <c r="QHU13" s="911"/>
      <c r="QHV13" s="911"/>
      <c r="QHW13" s="911"/>
      <c r="QHX13" s="911"/>
      <c r="QHY13" s="911"/>
      <c r="QHZ13" s="911"/>
      <c r="QIA13" s="911"/>
      <c r="QIB13" s="911"/>
      <c r="QIC13" s="911"/>
      <c r="QID13" s="911"/>
      <c r="QIE13" s="911"/>
      <c r="QIF13" s="911"/>
      <c r="QIG13" s="911"/>
      <c r="QIH13" s="911"/>
      <c r="QII13" s="911"/>
      <c r="QIJ13" s="911"/>
      <c r="QIK13" s="911"/>
      <c r="QIL13" s="911"/>
      <c r="QIM13" s="911"/>
      <c r="QIN13" s="911"/>
      <c r="QIO13" s="911"/>
      <c r="QIP13" s="911"/>
      <c r="QIQ13" s="911"/>
      <c r="QIR13" s="911"/>
      <c r="QIS13" s="911"/>
      <c r="QIT13" s="911"/>
      <c r="QIU13" s="911"/>
      <c r="QIV13" s="911"/>
      <c r="QIW13" s="911"/>
      <c r="QIX13" s="911"/>
      <c r="QIY13" s="911"/>
      <c r="QIZ13" s="911"/>
      <c r="QJA13" s="911"/>
      <c r="QJB13" s="911"/>
      <c r="QJC13" s="911"/>
      <c r="QJD13" s="911"/>
      <c r="QJE13" s="911"/>
      <c r="QJF13" s="911"/>
      <c r="QJG13" s="911"/>
      <c r="QJH13" s="911"/>
      <c r="QJI13" s="911"/>
      <c r="QJJ13" s="911"/>
      <c r="QJK13" s="911"/>
      <c r="QJL13" s="911"/>
      <c r="QJM13" s="911"/>
      <c r="QJN13" s="911"/>
      <c r="QJO13" s="911"/>
      <c r="QJP13" s="911"/>
      <c r="QJQ13" s="911"/>
      <c r="QJR13" s="911"/>
      <c r="QJS13" s="911"/>
      <c r="QJT13" s="911"/>
      <c r="QJU13" s="911"/>
      <c r="QJV13" s="911"/>
      <c r="QJW13" s="911"/>
      <c r="QJX13" s="911"/>
      <c r="QJY13" s="911"/>
      <c r="QJZ13" s="911"/>
      <c r="QKA13" s="911"/>
      <c r="QKB13" s="911"/>
      <c r="QKC13" s="911"/>
      <c r="QKD13" s="911"/>
      <c r="QKE13" s="911"/>
      <c r="QKF13" s="911"/>
      <c r="QKG13" s="911"/>
      <c r="QKH13" s="911"/>
      <c r="QKI13" s="911"/>
      <c r="QKJ13" s="911"/>
      <c r="QKK13" s="911"/>
      <c r="QKL13" s="911"/>
      <c r="QKM13" s="911"/>
      <c r="QKN13" s="911"/>
      <c r="QKO13" s="911"/>
      <c r="QKP13" s="911"/>
      <c r="QKQ13" s="911"/>
      <c r="QKR13" s="911"/>
      <c r="QKS13" s="911"/>
      <c r="QKT13" s="911"/>
      <c r="QKU13" s="911"/>
      <c r="QKV13" s="911"/>
      <c r="QKW13" s="911"/>
      <c r="QKX13" s="911"/>
      <c r="QKY13" s="911"/>
      <c r="QKZ13" s="911"/>
      <c r="QLA13" s="911"/>
      <c r="QLB13" s="911"/>
      <c r="QLC13" s="911"/>
      <c r="QLD13" s="911"/>
      <c r="QLE13" s="911"/>
      <c r="QLF13" s="911"/>
      <c r="QLG13" s="911"/>
      <c r="QLH13" s="911"/>
      <c r="QLI13" s="911"/>
      <c r="QLJ13" s="911"/>
      <c r="QLK13" s="911"/>
      <c r="QLL13" s="911"/>
      <c r="QLM13" s="911"/>
      <c r="QLN13" s="911"/>
      <c r="QLO13" s="911"/>
      <c r="QLP13" s="911"/>
      <c r="QLQ13" s="911"/>
      <c r="QLR13" s="911"/>
      <c r="QLS13" s="911"/>
      <c r="QLT13" s="911"/>
      <c r="QLU13" s="911"/>
      <c r="QLV13" s="911"/>
      <c r="QLW13" s="911"/>
      <c r="QLX13" s="911"/>
      <c r="QLY13" s="911"/>
      <c r="QLZ13" s="911"/>
      <c r="QMA13" s="911"/>
      <c r="QMB13" s="911"/>
      <c r="QMC13" s="911"/>
      <c r="QMD13" s="911"/>
      <c r="QME13" s="911"/>
      <c r="QMF13" s="911"/>
      <c r="QMG13" s="911"/>
      <c r="QMH13" s="911"/>
      <c r="QMI13" s="911"/>
      <c r="QMJ13" s="911"/>
      <c r="QMK13" s="911"/>
      <c r="QML13" s="911"/>
      <c r="QMM13" s="911"/>
      <c r="QMN13" s="911"/>
      <c r="QMO13" s="911"/>
      <c r="QMP13" s="911"/>
      <c r="QMQ13" s="911"/>
      <c r="QMR13" s="911"/>
      <c r="QMS13" s="911"/>
      <c r="QMT13" s="911"/>
      <c r="QMU13" s="911"/>
      <c r="QMV13" s="911"/>
      <c r="QMW13" s="911"/>
      <c r="QMX13" s="911"/>
      <c r="QMY13" s="911"/>
      <c r="QMZ13" s="911"/>
      <c r="QNA13" s="911"/>
      <c r="QNB13" s="911"/>
      <c r="QNC13" s="911"/>
      <c r="QND13" s="911"/>
      <c r="QNE13" s="911"/>
      <c r="QNF13" s="911"/>
      <c r="QNG13" s="911"/>
      <c r="QNH13" s="911"/>
      <c r="QNI13" s="911"/>
      <c r="QNJ13" s="911"/>
      <c r="QNK13" s="911"/>
      <c r="QNL13" s="911"/>
      <c r="QNM13" s="911"/>
      <c r="QNN13" s="911"/>
      <c r="QNO13" s="911"/>
      <c r="QNP13" s="911"/>
      <c r="QNQ13" s="911"/>
      <c r="QNR13" s="911"/>
      <c r="QNS13" s="911"/>
      <c r="QNT13" s="911"/>
      <c r="QNU13" s="911"/>
      <c r="QNV13" s="911"/>
      <c r="QNW13" s="911"/>
      <c r="QNX13" s="911"/>
      <c r="QNY13" s="911"/>
      <c r="QNZ13" s="911"/>
      <c r="QOA13" s="911"/>
      <c r="QOB13" s="911"/>
      <c r="QOC13" s="911"/>
      <c r="QOD13" s="911"/>
      <c r="QOE13" s="911"/>
      <c r="QOF13" s="911"/>
      <c r="QOG13" s="911"/>
      <c r="QOH13" s="911"/>
      <c r="QOI13" s="911"/>
      <c r="QOJ13" s="911"/>
      <c r="QOK13" s="911"/>
      <c r="QOL13" s="911"/>
      <c r="QOM13" s="911"/>
      <c r="QON13" s="911"/>
      <c r="QOO13" s="911"/>
      <c r="QOP13" s="911"/>
      <c r="QOQ13" s="911"/>
      <c r="QOR13" s="911"/>
      <c r="QOS13" s="911"/>
      <c r="QOT13" s="911"/>
      <c r="QOU13" s="911"/>
      <c r="QOV13" s="911"/>
      <c r="QOW13" s="911"/>
      <c r="QOX13" s="911"/>
      <c r="QOY13" s="911"/>
      <c r="QOZ13" s="911"/>
      <c r="QPA13" s="911"/>
      <c r="QPB13" s="911"/>
      <c r="QPC13" s="911"/>
      <c r="QPD13" s="911"/>
      <c r="QPE13" s="911"/>
      <c r="QPF13" s="911"/>
      <c r="QPG13" s="911"/>
      <c r="QPH13" s="911"/>
      <c r="QPI13" s="911"/>
      <c r="QPJ13" s="911"/>
      <c r="QPK13" s="911"/>
      <c r="QPL13" s="911"/>
      <c r="QPM13" s="911"/>
      <c r="QPN13" s="911"/>
      <c r="QPO13" s="911"/>
      <c r="QPP13" s="911"/>
      <c r="QPQ13" s="911"/>
      <c r="QPR13" s="911"/>
      <c r="QPS13" s="911"/>
      <c r="QPT13" s="911"/>
      <c r="QPU13" s="911"/>
      <c r="QPV13" s="911"/>
      <c r="QPW13" s="911"/>
      <c r="QPX13" s="911"/>
      <c r="QPY13" s="911"/>
      <c r="QPZ13" s="911"/>
      <c r="QQA13" s="911"/>
      <c r="QQB13" s="911"/>
      <c r="QQC13" s="911"/>
      <c r="QQD13" s="911"/>
      <c r="QQE13" s="911"/>
      <c r="QQF13" s="911"/>
      <c r="QQG13" s="911"/>
      <c r="QQH13" s="911"/>
      <c r="QQI13" s="911"/>
      <c r="QQJ13" s="911"/>
      <c r="QQK13" s="911"/>
      <c r="QQL13" s="911"/>
      <c r="QQM13" s="911"/>
      <c r="QQN13" s="911"/>
      <c r="QQO13" s="911"/>
      <c r="QQP13" s="911"/>
      <c r="QQQ13" s="911"/>
      <c r="QQR13" s="911"/>
      <c r="QQS13" s="911"/>
      <c r="QQT13" s="911"/>
      <c r="QQU13" s="911"/>
      <c r="QQV13" s="911"/>
      <c r="QQW13" s="911"/>
      <c r="QQX13" s="911"/>
      <c r="QQY13" s="911"/>
      <c r="QQZ13" s="911"/>
      <c r="QRA13" s="911"/>
      <c r="QRB13" s="911"/>
      <c r="QRC13" s="911"/>
      <c r="QRD13" s="911"/>
      <c r="QRE13" s="911"/>
      <c r="QRF13" s="911"/>
      <c r="QRG13" s="911"/>
      <c r="QRH13" s="911"/>
      <c r="QRI13" s="911"/>
      <c r="QRJ13" s="911"/>
      <c r="QRK13" s="911"/>
      <c r="QRL13" s="911"/>
      <c r="QRM13" s="911"/>
      <c r="QRN13" s="911"/>
      <c r="QRO13" s="911"/>
      <c r="QRP13" s="911"/>
      <c r="QRQ13" s="911"/>
      <c r="QRR13" s="911"/>
      <c r="QRS13" s="911"/>
      <c r="QRT13" s="911"/>
      <c r="QRU13" s="911"/>
      <c r="QRV13" s="911"/>
      <c r="QRW13" s="911"/>
      <c r="QRX13" s="911"/>
      <c r="QRY13" s="911"/>
      <c r="QRZ13" s="911"/>
      <c r="QSA13" s="911"/>
      <c r="QSB13" s="911"/>
      <c r="QSC13" s="911"/>
      <c r="QSD13" s="911"/>
      <c r="QSE13" s="911"/>
      <c r="QSF13" s="911"/>
      <c r="QSG13" s="911"/>
      <c r="QSH13" s="911"/>
      <c r="QSI13" s="911"/>
      <c r="QSJ13" s="911"/>
      <c r="QSK13" s="911"/>
      <c r="QSL13" s="911"/>
      <c r="QSM13" s="911"/>
      <c r="QSN13" s="911"/>
      <c r="QSO13" s="911"/>
      <c r="QSP13" s="911"/>
      <c r="QSQ13" s="911"/>
      <c r="QSR13" s="911"/>
      <c r="QSS13" s="911"/>
      <c r="QST13" s="911"/>
      <c r="QSU13" s="911"/>
      <c r="QSV13" s="911"/>
      <c r="QSW13" s="911"/>
      <c r="QSX13" s="911"/>
      <c r="QSY13" s="911"/>
      <c r="QSZ13" s="911"/>
      <c r="QTA13" s="911"/>
      <c r="QTB13" s="911"/>
      <c r="QTC13" s="911"/>
      <c r="QTD13" s="911"/>
      <c r="QTE13" s="911"/>
      <c r="QTF13" s="911"/>
      <c r="QTG13" s="911"/>
      <c r="QTH13" s="911"/>
      <c r="QTI13" s="911"/>
      <c r="QTJ13" s="911"/>
      <c r="QTK13" s="911"/>
      <c r="QTL13" s="911"/>
      <c r="QTM13" s="911"/>
      <c r="QTN13" s="911"/>
      <c r="QTO13" s="911"/>
      <c r="QTP13" s="911"/>
      <c r="QTQ13" s="911"/>
      <c r="QTR13" s="911"/>
      <c r="QTS13" s="911"/>
      <c r="QTT13" s="911"/>
      <c r="QTU13" s="911"/>
      <c r="QTV13" s="911"/>
      <c r="QTW13" s="911"/>
      <c r="QTX13" s="911"/>
      <c r="QTY13" s="911"/>
      <c r="QTZ13" s="911"/>
      <c r="QUA13" s="911"/>
      <c r="QUB13" s="911"/>
      <c r="QUC13" s="911"/>
      <c r="QUD13" s="911"/>
      <c r="QUE13" s="911"/>
      <c r="QUF13" s="911"/>
      <c r="QUG13" s="911"/>
      <c r="QUH13" s="911"/>
      <c r="QUI13" s="911"/>
      <c r="QUJ13" s="911"/>
      <c r="QUK13" s="911"/>
      <c r="QUL13" s="911"/>
      <c r="QUM13" s="911"/>
      <c r="QUN13" s="911"/>
      <c r="QUO13" s="911"/>
      <c r="QUP13" s="911"/>
      <c r="QUQ13" s="911"/>
      <c r="QUR13" s="911"/>
      <c r="QUS13" s="911"/>
      <c r="QUT13" s="911"/>
      <c r="QUU13" s="911"/>
      <c r="QUV13" s="911"/>
      <c r="QUW13" s="911"/>
      <c r="QUX13" s="911"/>
      <c r="QUY13" s="911"/>
      <c r="QUZ13" s="911"/>
      <c r="QVA13" s="911"/>
      <c r="QVB13" s="911"/>
      <c r="QVC13" s="911"/>
      <c r="QVD13" s="911"/>
      <c r="QVE13" s="911"/>
      <c r="QVF13" s="911"/>
      <c r="QVG13" s="911"/>
      <c r="QVH13" s="911"/>
      <c r="QVI13" s="911"/>
      <c r="QVJ13" s="911"/>
      <c r="QVK13" s="911"/>
      <c r="QVL13" s="911"/>
      <c r="QVM13" s="911"/>
      <c r="QVN13" s="911"/>
      <c r="QVO13" s="911"/>
      <c r="QVP13" s="911"/>
      <c r="QVQ13" s="911"/>
      <c r="QVR13" s="911"/>
      <c r="QVS13" s="911"/>
      <c r="QVT13" s="911"/>
      <c r="QVU13" s="911"/>
      <c r="QVV13" s="911"/>
      <c r="QVW13" s="911"/>
      <c r="QVX13" s="911"/>
      <c r="QVY13" s="911"/>
      <c r="QVZ13" s="911"/>
      <c r="QWA13" s="911"/>
      <c r="QWB13" s="911"/>
      <c r="QWC13" s="911"/>
      <c r="QWD13" s="911"/>
      <c r="QWE13" s="911"/>
      <c r="QWF13" s="911"/>
      <c r="QWG13" s="911"/>
      <c r="QWH13" s="911"/>
      <c r="QWI13" s="911"/>
      <c r="QWJ13" s="911"/>
      <c r="QWK13" s="911"/>
      <c r="QWL13" s="911"/>
      <c r="QWM13" s="911"/>
      <c r="QWN13" s="911"/>
      <c r="QWO13" s="911"/>
      <c r="QWP13" s="911"/>
      <c r="QWQ13" s="911"/>
      <c r="QWR13" s="911"/>
      <c r="QWS13" s="911"/>
      <c r="QWT13" s="911"/>
      <c r="QWU13" s="911"/>
      <c r="QWV13" s="911"/>
      <c r="QWW13" s="911"/>
      <c r="QWX13" s="911"/>
      <c r="QWY13" s="911"/>
      <c r="QWZ13" s="911"/>
      <c r="QXA13" s="911"/>
      <c r="QXB13" s="911"/>
      <c r="QXC13" s="911"/>
      <c r="QXD13" s="911"/>
      <c r="QXE13" s="911"/>
      <c r="QXF13" s="911"/>
      <c r="QXG13" s="911"/>
      <c r="QXH13" s="911"/>
      <c r="QXI13" s="911"/>
      <c r="QXJ13" s="911"/>
      <c r="QXK13" s="911"/>
      <c r="QXL13" s="911"/>
      <c r="QXM13" s="911"/>
      <c r="QXN13" s="911"/>
      <c r="QXO13" s="911"/>
      <c r="QXP13" s="911"/>
      <c r="QXQ13" s="911"/>
      <c r="QXR13" s="911"/>
      <c r="QXS13" s="911"/>
      <c r="QXT13" s="911"/>
      <c r="QXU13" s="911"/>
      <c r="QXV13" s="911"/>
      <c r="QXW13" s="911"/>
      <c r="QXX13" s="911"/>
      <c r="QXY13" s="911"/>
      <c r="QXZ13" s="911"/>
      <c r="QYA13" s="911"/>
      <c r="QYB13" s="911"/>
      <c r="QYC13" s="911"/>
      <c r="QYD13" s="911"/>
      <c r="QYE13" s="911"/>
      <c r="QYF13" s="911"/>
      <c r="QYG13" s="911"/>
      <c r="QYH13" s="911"/>
      <c r="QYI13" s="911"/>
      <c r="QYJ13" s="911"/>
      <c r="QYK13" s="911"/>
      <c r="QYL13" s="911"/>
      <c r="QYM13" s="911"/>
      <c r="QYN13" s="911"/>
      <c r="QYO13" s="911"/>
      <c r="QYP13" s="911"/>
      <c r="QYQ13" s="911"/>
      <c r="QYR13" s="911"/>
      <c r="QYS13" s="911"/>
      <c r="QYT13" s="911"/>
      <c r="QYU13" s="911"/>
      <c r="QYV13" s="911"/>
      <c r="QYW13" s="911"/>
      <c r="QYX13" s="911"/>
      <c r="QYY13" s="911"/>
      <c r="QYZ13" s="911"/>
      <c r="QZA13" s="911"/>
      <c r="QZB13" s="911"/>
      <c r="QZC13" s="911"/>
      <c r="QZD13" s="911"/>
      <c r="QZE13" s="911"/>
      <c r="QZF13" s="911"/>
      <c r="QZG13" s="911"/>
      <c r="QZH13" s="911"/>
      <c r="QZI13" s="911"/>
      <c r="QZJ13" s="911"/>
      <c r="QZK13" s="911"/>
      <c r="QZL13" s="911"/>
      <c r="QZM13" s="911"/>
      <c r="QZN13" s="911"/>
      <c r="QZO13" s="911"/>
      <c r="QZP13" s="911"/>
      <c r="QZQ13" s="911"/>
      <c r="QZR13" s="911"/>
      <c r="QZS13" s="911"/>
      <c r="QZT13" s="911"/>
      <c r="QZU13" s="911"/>
      <c r="QZV13" s="911"/>
      <c r="QZW13" s="911"/>
      <c r="QZX13" s="911"/>
      <c r="QZY13" s="911"/>
      <c r="QZZ13" s="911"/>
      <c r="RAA13" s="911"/>
      <c r="RAB13" s="911"/>
      <c r="RAC13" s="911"/>
      <c r="RAD13" s="911"/>
      <c r="RAE13" s="911"/>
      <c r="RAF13" s="911"/>
      <c r="RAG13" s="911"/>
      <c r="RAH13" s="911"/>
      <c r="RAI13" s="911"/>
      <c r="RAJ13" s="911"/>
      <c r="RAK13" s="911"/>
      <c r="RAL13" s="911"/>
      <c r="RAM13" s="911"/>
      <c r="RAN13" s="911"/>
      <c r="RAO13" s="911"/>
      <c r="RAP13" s="911"/>
      <c r="RAQ13" s="911"/>
      <c r="RAR13" s="911"/>
      <c r="RAS13" s="911"/>
      <c r="RAT13" s="911"/>
      <c r="RAU13" s="911"/>
      <c r="RAV13" s="911"/>
      <c r="RAW13" s="911"/>
      <c r="RAX13" s="911"/>
      <c r="RAY13" s="911"/>
      <c r="RAZ13" s="911"/>
      <c r="RBA13" s="911"/>
      <c r="RBB13" s="911"/>
      <c r="RBC13" s="911"/>
      <c r="RBD13" s="911"/>
      <c r="RBE13" s="911"/>
      <c r="RBF13" s="911"/>
      <c r="RBG13" s="911"/>
      <c r="RBH13" s="911"/>
      <c r="RBI13" s="911"/>
      <c r="RBJ13" s="911"/>
      <c r="RBK13" s="911"/>
      <c r="RBL13" s="911"/>
      <c r="RBM13" s="911"/>
      <c r="RBN13" s="911"/>
      <c r="RBO13" s="911"/>
      <c r="RBP13" s="911"/>
      <c r="RBQ13" s="911"/>
      <c r="RBR13" s="911"/>
      <c r="RBS13" s="911"/>
      <c r="RBT13" s="911"/>
      <c r="RBU13" s="911"/>
      <c r="RBV13" s="911"/>
      <c r="RBW13" s="911"/>
      <c r="RBX13" s="911"/>
      <c r="RBY13" s="911"/>
      <c r="RBZ13" s="911"/>
      <c r="RCA13" s="911"/>
      <c r="RCB13" s="911"/>
      <c r="RCC13" s="911"/>
      <c r="RCD13" s="911"/>
      <c r="RCE13" s="911"/>
      <c r="RCF13" s="911"/>
      <c r="RCG13" s="911"/>
      <c r="RCH13" s="911"/>
      <c r="RCI13" s="911"/>
      <c r="RCJ13" s="911"/>
      <c r="RCK13" s="911"/>
      <c r="RCL13" s="911"/>
      <c r="RCM13" s="911"/>
      <c r="RCN13" s="911"/>
      <c r="RCO13" s="911"/>
      <c r="RCP13" s="911"/>
      <c r="RCQ13" s="911"/>
      <c r="RCR13" s="911"/>
      <c r="RCS13" s="911"/>
      <c r="RCT13" s="911"/>
      <c r="RCU13" s="911"/>
      <c r="RCV13" s="911"/>
      <c r="RCW13" s="911"/>
      <c r="RCX13" s="911"/>
      <c r="RCY13" s="911"/>
      <c r="RCZ13" s="911"/>
      <c r="RDA13" s="911"/>
      <c r="RDB13" s="911"/>
      <c r="RDC13" s="911"/>
      <c r="RDD13" s="911"/>
      <c r="RDE13" s="911"/>
      <c r="RDF13" s="911"/>
      <c r="RDG13" s="911"/>
      <c r="RDH13" s="911"/>
      <c r="RDI13" s="911"/>
      <c r="RDJ13" s="911"/>
      <c r="RDK13" s="911"/>
      <c r="RDL13" s="911"/>
      <c r="RDM13" s="911"/>
      <c r="RDN13" s="911"/>
      <c r="RDO13" s="911"/>
      <c r="RDP13" s="911"/>
      <c r="RDQ13" s="911"/>
      <c r="RDR13" s="911"/>
      <c r="RDS13" s="911"/>
      <c r="RDT13" s="911"/>
      <c r="RDU13" s="911"/>
      <c r="RDV13" s="911"/>
      <c r="RDW13" s="911"/>
      <c r="RDX13" s="911"/>
      <c r="RDY13" s="911"/>
      <c r="RDZ13" s="911"/>
      <c r="REA13" s="911"/>
      <c r="REB13" s="911"/>
      <c r="REC13" s="911"/>
      <c r="RED13" s="911"/>
      <c r="REE13" s="911"/>
      <c r="REF13" s="911"/>
      <c r="REG13" s="911"/>
      <c r="REH13" s="911"/>
      <c r="REI13" s="911"/>
      <c r="REJ13" s="911"/>
      <c r="REK13" s="911"/>
      <c r="REL13" s="911"/>
      <c r="REM13" s="911"/>
      <c r="REN13" s="911"/>
      <c r="REO13" s="911"/>
      <c r="REP13" s="911"/>
      <c r="REQ13" s="911"/>
      <c r="RER13" s="911"/>
      <c r="RES13" s="911"/>
      <c r="RET13" s="911"/>
      <c r="REU13" s="911"/>
      <c r="REV13" s="911"/>
      <c r="REW13" s="911"/>
      <c r="REX13" s="911"/>
      <c r="REY13" s="911"/>
      <c r="REZ13" s="911"/>
      <c r="RFA13" s="911"/>
      <c r="RFB13" s="911"/>
      <c r="RFC13" s="911"/>
      <c r="RFD13" s="911"/>
      <c r="RFE13" s="911"/>
      <c r="RFF13" s="911"/>
      <c r="RFG13" s="911"/>
      <c r="RFH13" s="911"/>
      <c r="RFI13" s="911"/>
      <c r="RFJ13" s="911"/>
      <c r="RFK13" s="911"/>
      <c r="RFL13" s="911"/>
      <c r="RFM13" s="911"/>
      <c r="RFN13" s="911"/>
      <c r="RFO13" s="911"/>
      <c r="RFP13" s="911"/>
      <c r="RFQ13" s="911"/>
      <c r="RFR13" s="911"/>
      <c r="RFS13" s="911"/>
      <c r="RFT13" s="911"/>
      <c r="RFU13" s="911"/>
      <c r="RFV13" s="911"/>
      <c r="RFW13" s="911"/>
      <c r="RFX13" s="911"/>
      <c r="RFY13" s="911"/>
      <c r="RFZ13" s="911"/>
      <c r="RGA13" s="911"/>
      <c r="RGB13" s="911"/>
      <c r="RGC13" s="911"/>
      <c r="RGD13" s="911"/>
      <c r="RGE13" s="911"/>
      <c r="RGF13" s="911"/>
      <c r="RGG13" s="911"/>
      <c r="RGH13" s="911"/>
      <c r="RGI13" s="911"/>
      <c r="RGJ13" s="911"/>
      <c r="RGK13" s="911"/>
      <c r="RGL13" s="911"/>
      <c r="RGM13" s="911"/>
      <c r="RGN13" s="911"/>
      <c r="RGO13" s="911"/>
      <c r="RGP13" s="911"/>
      <c r="RGQ13" s="911"/>
      <c r="RGR13" s="911"/>
      <c r="RGS13" s="911"/>
      <c r="RGT13" s="911"/>
      <c r="RGU13" s="911"/>
      <c r="RGV13" s="911"/>
      <c r="RGW13" s="911"/>
      <c r="RGX13" s="911"/>
      <c r="RGY13" s="911"/>
      <c r="RGZ13" s="911"/>
      <c r="RHA13" s="911"/>
      <c r="RHB13" s="911"/>
      <c r="RHC13" s="911"/>
      <c r="RHD13" s="911"/>
      <c r="RHE13" s="911"/>
      <c r="RHF13" s="911"/>
      <c r="RHG13" s="911"/>
      <c r="RHH13" s="911"/>
      <c r="RHI13" s="911"/>
      <c r="RHJ13" s="911"/>
      <c r="RHK13" s="911"/>
      <c r="RHL13" s="911"/>
      <c r="RHM13" s="911"/>
      <c r="RHN13" s="911"/>
      <c r="RHO13" s="911"/>
      <c r="RHP13" s="911"/>
      <c r="RHQ13" s="911"/>
      <c r="RHR13" s="911"/>
      <c r="RHS13" s="911"/>
      <c r="RHT13" s="911"/>
      <c r="RHU13" s="911"/>
      <c r="RHV13" s="911"/>
      <c r="RHW13" s="911"/>
      <c r="RHX13" s="911"/>
      <c r="RHY13" s="911"/>
      <c r="RHZ13" s="911"/>
      <c r="RIA13" s="911"/>
      <c r="RIB13" s="911"/>
      <c r="RIC13" s="911"/>
      <c r="RID13" s="911"/>
      <c r="RIE13" s="911"/>
      <c r="RIF13" s="911"/>
      <c r="RIG13" s="911"/>
      <c r="RIH13" s="911"/>
      <c r="RII13" s="911"/>
      <c r="RIJ13" s="911"/>
      <c r="RIK13" s="911"/>
      <c r="RIL13" s="911"/>
      <c r="RIM13" s="911"/>
      <c r="RIN13" s="911"/>
      <c r="RIO13" s="911"/>
      <c r="RIP13" s="911"/>
      <c r="RIQ13" s="911"/>
      <c r="RIR13" s="911"/>
      <c r="RIS13" s="911"/>
      <c r="RIT13" s="911"/>
      <c r="RIU13" s="911"/>
      <c r="RIV13" s="911"/>
      <c r="RIW13" s="911"/>
      <c r="RIX13" s="911"/>
      <c r="RIY13" s="911"/>
      <c r="RIZ13" s="911"/>
      <c r="RJA13" s="911"/>
      <c r="RJB13" s="911"/>
      <c r="RJC13" s="911"/>
      <c r="RJD13" s="911"/>
      <c r="RJE13" s="911"/>
      <c r="RJF13" s="911"/>
      <c r="RJG13" s="911"/>
      <c r="RJH13" s="911"/>
      <c r="RJI13" s="911"/>
      <c r="RJJ13" s="911"/>
      <c r="RJK13" s="911"/>
      <c r="RJL13" s="911"/>
      <c r="RJM13" s="911"/>
      <c r="RJN13" s="911"/>
      <c r="RJO13" s="911"/>
      <c r="RJP13" s="911"/>
      <c r="RJQ13" s="911"/>
      <c r="RJR13" s="911"/>
      <c r="RJS13" s="911"/>
      <c r="RJT13" s="911"/>
      <c r="RJU13" s="911"/>
      <c r="RJV13" s="911"/>
      <c r="RJW13" s="911"/>
      <c r="RJX13" s="911"/>
      <c r="RJY13" s="911"/>
      <c r="RJZ13" s="911"/>
      <c r="RKA13" s="911"/>
      <c r="RKB13" s="911"/>
      <c r="RKC13" s="911"/>
      <c r="RKD13" s="911"/>
      <c r="RKE13" s="911"/>
      <c r="RKF13" s="911"/>
      <c r="RKG13" s="911"/>
      <c r="RKH13" s="911"/>
      <c r="RKI13" s="911"/>
      <c r="RKJ13" s="911"/>
      <c r="RKK13" s="911"/>
      <c r="RKL13" s="911"/>
      <c r="RKM13" s="911"/>
      <c r="RKN13" s="911"/>
      <c r="RKO13" s="911"/>
      <c r="RKP13" s="911"/>
      <c r="RKQ13" s="911"/>
      <c r="RKR13" s="911"/>
      <c r="RKS13" s="911"/>
      <c r="RKT13" s="911"/>
      <c r="RKU13" s="911"/>
      <c r="RKV13" s="911"/>
      <c r="RKW13" s="911"/>
      <c r="RKX13" s="911"/>
      <c r="RKY13" s="911"/>
      <c r="RKZ13" s="911"/>
      <c r="RLA13" s="911"/>
      <c r="RLB13" s="911"/>
      <c r="RLC13" s="911"/>
      <c r="RLD13" s="911"/>
      <c r="RLE13" s="911"/>
      <c r="RLF13" s="911"/>
      <c r="RLG13" s="911"/>
      <c r="RLH13" s="911"/>
      <c r="RLI13" s="911"/>
      <c r="RLJ13" s="911"/>
      <c r="RLK13" s="911"/>
      <c r="RLL13" s="911"/>
      <c r="RLM13" s="911"/>
      <c r="RLN13" s="911"/>
      <c r="RLO13" s="911"/>
      <c r="RLP13" s="911"/>
      <c r="RLQ13" s="911"/>
      <c r="RLR13" s="911"/>
      <c r="RLS13" s="911"/>
      <c r="RLT13" s="911"/>
      <c r="RLU13" s="911"/>
      <c r="RLV13" s="911"/>
      <c r="RLW13" s="911"/>
      <c r="RLX13" s="911"/>
      <c r="RLY13" s="911"/>
      <c r="RLZ13" s="911"/>
      <c r="RMA13" s="911"/>
      <c r="RMB13" s="911"/>
      <c r="RMC13" s="911"/>
      <c r="RMD13" s="911"/>
      <c r="RME13" s="911"/>
      <c r="RMF13" s="911"/>
      <c r="RMG13" s="911"/>
      <c r="RMH13" s="911"/>
      <c r="RMI13" s="911"/>
      <c r="RMJ13" s="911"/>
      <c r="RMK13" s="911"/>
      <c r="RML13" s="911"/>
      <c r="RMM13" s="911"/>
      <c r="RMN13" s="911"/>
      <c r="RMO13" s="911"/>
      <c r="RMP13" s="911"/>
      <c r="RMQ13" s="911"/>
      <c r="RMR13" s="911"/>
      <c r="RMS13" s="911"/>
      <c r="RMT13" s="911"/>
      <c r="RMU13" s="911"/>
      <c r="RMV13" s="911"/>
      <c r="RMW13" s="911"/>
      <c r="RMX13" s="911"/>
      <c r="RMY13" s="911"/>
      <c r="RMZ13" s="911"/>
      <c r="RNA13" s="911"/>
      <c r="RNB13" s="911"/>
      <c r="RNC13" s="911"/>
      <c r="RND13" s="911"/>
      <c r="RNE13" s="911"/>
      <c r="RNF13" s="911"/>
      <c r="RNG13" s="911"/>
      <c r="RNH13" s="911"/>
      <c r="RNI13" s="911"/>
      <c r="RNJ13" s="911"/>
      <c r="RNK13" s="911"/>
      <c r="RNL13" s="911"/>
      <c r="RNM13" s="911"/>
      <c r="RNN13" s="911"/>
      <c r="RNO13" s="911"/>
      <c r="RNP13" s="911"/>
      <c r="RNQ13" s="911"/>
      <c r="RNR13" s="911"/>
      <c r="RNS13" s="911"/>
      <c r="RNT13" s="911"/>
      <c r="RNU13" s="911"/>
      <c r="RNV13" s="911"/>
      <c r="RNW13" s="911"/>
      <c r="RNX13" s="911"/>
      <c r="RNY13" s="911"/>
      <c r="RNZ13" s="911"/>
      <c r="ROA13" s="911"/>
      <c r="ROB13" s="911"/>
      <c r="ROC13" s="911"/>
      <c r="ROD13" s="911"/>
      <c r="ROE13" s="911"/>
      <c r="ROF13" s="911"/>
      <c r="ROG13" s="911"/>
      <c r="ROH13" s="911"/>
      <c r="ROI13" s="911"/>
      <c r="ROJ13" s="911"/>
      <c r="ROK13" s="911"/>
      <c r="ROL13" s="911"/>
      <c r="ROM13" s="911"/>
      <c r="RON13" s="911"/>
      <c r="ROO13" s="911"/>
      <c r="ROP13" s="911"/>
      <c r="ROQ13" s="911"/>
      <c r="ROR13" s="911"/>
      <c r="ROS13" s="911"/>
      <c r="ROT13" s="911"/>
      <c r="ROU13" s="911"/>
      <c r="ROV13" s="911"/>
      <c r="ROW13" s="911"/>
      <c r="ROX13" s="911"/>
      <c r="ROY13" s="911"/>
      <c r="ROZ13" s="911"/>
      <c r="RPA13" s="911"/>
      <c r="RPB13" s="911"/>
      <c r="RPC13" s="911"/>
      <c r="RPD13" s="911"/>
      <c r="RPE13" s="911"/>
      <c r="RPF13" s="911"/>
      <c r="RPG13" s="911"/>
      <c r="RPH13" s="911"/>
      <c r="RPI13" s="911"/>
      <c r="RPJ13" s="911"/>
      <c r="RPK13" s="911"/>
      <c r="RPL13" s="911"/>
      <c r="RPM13" s="911"/>
      <c r="RPN13" s="911"/>
      <c r="RPO13" s="911"/>
      <c r="RPP13" s="911"/>
      <c r="RPQ13" s="911"/>
      <c r="RPR13" s="911"/>
      <c r="RPS13" s="911"/>
      <c r="RPT13" s="911"/>
      <c r="RPU13" s="911"/>
      <c r="RPV13" s="911"/>
      <c r="RPW13" s="911"/>
      <c r="RPX13" s="911"/>
      <c r="RPY13" s="911"/>
      <c r="RPZ13" s="911"/>
      <c r="RQA13" s="911"/>
      <c r="RQB13" s="911"/>
      <c r="RQC13" s="911"/>
      <c r="RQD13" s="911"/>
      <c r="RQE13" s="911"/>
      <c r="RQF13" s="911"/>
      <c r="RQG13" s="911"/>
      <c r="RQH13" s="911"/>
      <c r="RQI13" s="911"/>
      <c r="RQJ13" s="911"/>
      <c r="RQK13" s="911"/>
      <c r="RQL13" s="911"/>
      <c r="RQM13" s="911"/>
      <c r="RQN13" s="911"/>
      <c r="RQO13" s="911"/>
      <c r="RQP13" s="911"/>
      <c r="RQQ13" s="911"/>
      <c r="RQR13" s="911"/>
      <c r="RQS13" s="911"/>
      <c r="RQT13" s="911"/>
      <c r="RQU13" s="911"/>
      <c r="RQV13" s="911"/>
      <c r="RQW13" s="911"/>
      <c r="RQX13" s="911"/>
      <c r="RQY13" s="911"/>
      <c r="RQZ13" s="911"/>
      <c r="RRA13" s="911"/>
      <c r="RRB13" s="911"/>
      <c r="RRC13" s="911"/>
      <c r="RRD13" s="911"/>
      <c r="RRE13" s="911"/>
      <c r="RRF13" s="911"/>
      <c r="RRG13" s="911"/>
      <c r="RRH13" s="911"/>
      <c r="RRI13" s="911"/>
      <c r="RRJ13" s="911"/>
      <c r="RRK13" s="911"/>
      <c r="RRL13" s="911"/>
      <c r="RRM13" s="911"/>
      <c r="RRN13" s="911"/>
      <c r="RRO13" s="911"/>
      <c r="RRP13" s="911"/>
      <c r="RRQ13" s="911"/>
      <c r="RRR13" s="911"/>
      <c r="RRS13" s="911"/>
      <c r="RRT13" s="911"/>
      <c r="RRU13" s="911"/>
      <c r="RRV13" s="911"/>
      <c r="RRW13" s="911"/>
      <c r="RRX13" s="911"/>
      <c r="RRY13" s="911"/>
      <c r="RRZ13" s="911"/>
      <c r="RSA13" s="911"/>
      <c r="RSB13" s="911"/>
      <c r="RSC13" s="911"/>
      <c r="RSD13" s="911"/>
      <c r="RSE13" s="911"/>
      <c r="RSF13" s="911"/>
      <c r="RSG13" s="911"/>
      <c r="RSH13" s="911"/>
      <c r="RSI13" s="911"/>
      <c r="RSJ13" s="911"/>
      <c r="RSK13" s="911"/>
      <c r="RSL13" s="911"/>
      <c r="RSM13" s="911"/>
      <c r="RSN13" s="911"/>
      <c r="RSO13" s="911"/>
      <c r="RSP13" s="911"/>
      <c r="RSQ13" s="911"/>
      <c r="RSR13" s="911"/>
      <c r="RSS13" s="911"/>
      <c r="RST13" s="911"/>
      <c r="RSU13" s="911"/>
      <c r="RSV13" s="911"/>
      <c r="RSW13" s="911"/>
      <c r="RSX13" s="911"/>
      <c r="RSY13" s="911"/>
      <c r="RSZ13" s="911"/>
      <c r="RTA13" s="911"/>
      <c r="RTB13" s="911"/>
      <c r="RTC13" s="911"/>
      <c r="RTD13" s="911"/>
      <c r="RTE13" s="911"/>
      <c r="RTF13" s="911"/>
      <c r="RTG13" s="911"/>
      <c r="RTH13" s="911"/>
      <c r="RTI13" s="911"/>
      <c r="RTJ13" s="911"/>
      <c r="RTK13" s="911"/>
      <c r="RTL13" s="911"/>
      <c r="RTM13" s="911"/>
      <c r="RTN13" s="911"/>
      <c r="RTO13" s="911"/>
      <c r="RTP13" s="911"/>
      <c r="RTQ13" s="911"/>
      <c r="RTR13" s="911"/>
      <c r="RTS13" s="911"/>
      <c r="RTT13" s="911"/>
      <c r="RTU13" s="911"/>
      <c r="RTV13" s="911"/>
      <c r="RTW13" s="911"/>
      <c r="RTX13" s="911"/>
      <c r="RTY13" s="911"/>
      <c r="RTZ13" s="911"/>
      <c r="RUA13" s="911"/>
      <c r="RUB13" s="911"/>
      <c r="RUC13" s="911"/>
      <c r="RUD13" s="911"/>
      <c r="RUE13" s="911"/>
      <c r="RUF13" s="911"/>
      <c r="RUG13" s="911"/>
      <c r="RUH13" s="911"/>
      <c r="RUI13" s="911"/>
      <c r="RUJ13" s="911"/>
      <c r="RUK13" s="911"/>
      <c r="RUL13" s="911"/>
      <c r="RUM13" s="911"/>
      <c r="RUN13" s="911"/>
      <c r="RUO13" s="911"/>
      <c r="RUP13" s="911"/>
      <c r="RUQ13" s="911"/>
      <c r="RUR13" s="911"/>
      <c r="RUS13" s="911"/>
      <c r="RUT13" s="911"/>
      <c r="RUU13" s="911"/>
      <c r="RUV13" s="911"/>
      <c r="RUW13" s="911"/>
      <c r="RUX13" s="911"/>
      <c r="RUY13" s="911"/>
      <c r="RUZ13" s="911"/>
      <c r="RVA13" s="911"/>
      <c r="RVB13" s="911"/>
      <c r="RVC13" s="911"/>
      <c r="RVD13" s="911"/>
      <c r="RVE13" s="911"/>
      <c r="RVF13" s="911"/>
      <c r="RVG13" s="911"/>
      <c r="RVH13" s="911"/>
      <c r="RVI13" s="911"/>
      <c r="RVJ13" s="911"/>
      <c r="RVK13" s="911"/>
      <c r="RVL13" s="911"/>
      <c r="RVM13" s="911"/>
      <c r="RVN13" s="911"/>
      <c r="RVO13" s="911"/>
      <c r="RVP13" s="911"/>
      <c r="RVQ13" s="911"/>
      <c r="RVR13" s="911"/>
      <c r="RVS13" s="911"/>
      <c r="RVT13" s="911"/>
      <c r="RVU13" s="911"/>
      <c r="RVV13" s="911"/>
      <c r="RVW13" s="911"/>
      <c r="RVX13" s="911"/>
      <c r="RVY13" s="911"/>
      <c r="RVZ13" s="911"/>
      <c r="RWA13" s="911"/>
      <c r="RWB13" s="911"/>
      <c r="RWC13" s="911"/>
      <c r="RWD13" s="911"/>
      <c r="RWE13" s="911"/>
      <c r="RWF13" s="911"/>
      <c r="RWG13" s="911"/>
      <c r="RWH13" s="911"/>
      <c r="RWI13" s="911"/>
      <c r="RWJ13" s="911"/>
      <c r="RWK13" s="911"/>
      <c r="RWL13" s="911"/>
      <c r="RWM13" s="911"/>
      <c r="RWN13" s="911"/>
      <c r="RWO13" s="911"/>
      <c r="RWP13" s="911"/>
      <c r="RWQ13" s="911"/>
      <c r="RWR13" s="911"/>
      <c r="RWS13" s="911"/>
      <c r="RWT13" s="911"/>
      <c r="RWU13" s="911"/>
      <c r="RWV13" s="911"/>
      <c r="RWW13" s="911"/>
      <c r="RWX13" s="911"/>
      <c r="RWY13" s="911"/>
      <c r="RWZ13" s="911"/>
      <c r="RXA13" s="911"/>
      <c r="RXB13" s="911"/>
      <c r="RXC13" s="911"/>
      <c r="RXD13" s="911"/>
      <c r="RXE13" s="911"/>
      <c r="RXF13" s="911"/>
      <c r="RXG13" s="911"/>
      <c r="RXH13" s="911"/>
      <c r="RXI13" s="911"/>
      <c r="RXJ13" s="911"/>
      <c r="RXK13" s="911"/>
      <c r="RXL13" s="911"/>
      <c r="RXM13" s="911"/>
      <c r="RXN13" s="911"/>
      <c r="RXO13" s="911"/>
      <c r="RXP13" s="911"/>
      <c r="RXQ13" s="911"/>
      <c r="RXR13" s="911"/>
      <c r="RXS13" s="911"/>
      <c r="RXT13" s="911"/>
      <c r="RXU13" s="911"/>
      <c r="RXV13" s="911"/>
      <c r="RXW13" s="911"/>
      <c r="RXX13" s="911"/>
      <c r="RXY13" s="911"/>
      <c r="RXZ13" s="911"/>
      <c r="RYA13" s="911"/>
      <c r="RYB13" s="911"/>
      <c r="RYC13" s="911"/>
      <c r="RYD13" s="911"/>
      <c r="RYE13" s="911"/>
      <c r="RYF13" s="911"/>
      <c r="RYG13" s="911"/>
      <c r="RYH13" s="911"/>
      <c r="RYI13" s="911"/>
      <c r="RYJ13" s="911"/>
      <c r="RYK13" s="911"/>
      <c r="RYL13" s="911"/>
      <c r="RYM13" s="911"/>
      <c r="RYN13" s="911"/>
      <c r="RYO13" s="911"/>
      <c r="RYP13" s="911"/>
      <c r="RYQ13" s="911"/>
      <c r="RYR13" s="911"/>
      <c r="RYS13" s="911"/>
      <c r="RYT13" s="911"/>
      <c r="RYU13" s="911"/>
      <c r="RYV13" s="911"/>
      <c r="RYW13" s="911"/>
      <c r="RYX13" s="911"/>
      <c r="RYY13" s="911"/>
      <c r="RYZ13" s="911"/>
      <c r="RZA13" s="911"/>
      <c r="RZB13" s="911"/>
      <c r="RZC13" s="911"/>
      <c r="RZD13" s="911"/>
      <c r="RZE13" s="911"/>
      <c r="RZF13" s="911"/>
      <c r="RZG13" s="911"/>
      <c r="RZH13" s="911"/>
      <c r="RZI13" s="911"/>
      <c r="RZJ13" s="911"/>
      <c r="RZK13" s="911"/>
      <c r="RZL13" s="911"/>
      <c r="RZM13" s="911"/>
      <c r="RZN13" s="911"/>
      <c r="RZO13" s="911"/>
      <c r="RZP13" s="911"/>
      <c r="RZQ13" s="911"/>
      <c r="RZR13" s="911"/>
      <c r="RZS13" s="911"/>
      <c r="RZT13" s="911"/>
      <c r="RZU13" s="911"/>
      <c r="RZV13" s="911"/>
      <c r="RZW13" s="911"/>
      <c r="RZX13" s="911"/>
      <c r="RZY13" s="911"/>
      <c r="RZZ13" s="911"/>
      <c r="SAA13" s="911"/>
      <c r="SAB13" s="911"/>
      <c r="SAC13" s="911"/>
      <c r="SAD13" s="911"/>
      <c r="SAE13" s="911"/>
      <c r="SAF13" s="911"/>
      <c r="SAG13" s="911"/>
      <c r="SAH13" s="911"/>
      <c r="SAI13" s="911"/>
      <c r="SAJ13" s="911"/>
      <c r="SAK13" s="911"/>
      <c r="SAL13" s="911"/>
      <c r="SAM13" s="911"/>
      <c r="SAN13" s="911"/>
      <c r="SAO13" s="911"/>
      <c r="SAP13" s="911"/>
      <c r="SAQ13" s="911"/>
      <c r="SAR13" s="911"/>
      <c r="SAS13" s="911"/>
      <c r="SAT13" s="911"/>
      <c r="SAU13" s="911"/>
      <c r="SAV13" s="911"/>
      <c r="SAW13" s="911"/>
      <c r="SAX13" s="911"/>
      <c r="SAY13" s="911"/>
      <c r="SAZ13" s="911"/>
      <c r="SBA13" s="911"/>
      <c r="SBB13" s="911"/>
      <c r="SBC13" s="911"/>
      <c r="SBD13" s="911"/>
      <c r="SBE13" s="911"/>
      <c r="SBF13" s="911"/>
      <c r="SBG13" s="911"/>
      <c r="SBH13" s="911"/>
      <c r="SBI13" s="911"/>
      <c r="SBJ13" s="911"/>
      <c r="SBK13" s="911"/>
      <c r="SBL13" s="911"/>
      <c r="SBM13" s="911"/>
      <c r="SBN13" s="911"/>
      <c r="SBO13" s="911"/>
      <c r="SBP13" s="911"/>
      <c r="SBQ13" s="911"/>
      <c r="SBR13" s="911"/>
      <c r="SBS13" s="911"/>
      <c r="SBT13" s="911"/>
      <c r="SBU13" s="911"/>
      <c r="SBV13" s="911"/>
      <c r="SBW13" s="911"/>
      <c r="SBX13" s="911"/>
      <c r="SBY13" s="911"/>
      <c r="SBZ13" s="911"/>
      <c r="SCA13" s="911"/>
      <c r="SCB13" s="911"/>
      <c r="SCC13" s="911"/>
      <c r="SCD13" s="911"/>
      <c r="SCE13" s="911"/>
      <c r="SCF13" s="911"/>
      <c r="SCG13" s="911"/>
      <c r="SCH13" s="911"/>
      <c r="SCI13" s="911"/>
      <c r="SCJ13" s="911"/>
      <c r="SCK13" s="911"/>
      <c r="SCL13" s="911"/>
      <c r="SCM13" s="911"/>
      <c r="SCN13" s="911"/>
      <c r="SCO13" s="911"/>
      <c r="SCP13" s="911"/>
      <c r="SCQ13" s="911"/>
      <c r="SCR13" s="911"/>
      <c r="SCS13" s="911"/>
      <c r="SCT13" s="911"/>
      <c r="SCU13" s="911"/>
      <c r="SCV13" s="911"/>
      <c r="SCW13" s="911"/>
      <c r="SCX13" s="911"/>
      <c r="SCY13" s="911"/>
      <c r="SCZ13" s="911"/>
      <c r="SDA13" s="911"/>
      <c r="SDB13" s="911"/>
      <c r="SDC13" s="911"/>
      <c r="SDD13" s="911"/>
      <c r="SDE13" s="911"/>
      <c r="SDF13" s="911"/>
      <c r="SDG13" s="911"/>
      <c r="SDH13" s="911"/>
      <c r="SDI13" s="911"/>
      <c r="SDJ13" s="911"/>
      <c r="SDK13" s="911"/>
      <c r="SDL13" s="911"/>
      <c r="SDM13" s="911"/>
      <c r="SDN13" s="911"/>
      <c r="SDO13" s="911"/>
      <c r="SDP13" s="911"/>
      <c r="SDQ13" s="911"/>
      <c r="SDR13" s="911"/>
      <c r="SDS13" s="911"/>
      <c r="SDT13" s="911"/>
      <c r="SDU13" s="911"/>
      <c r="SDV13" s="911"/>
      <c r="SDW13" s="911"/>
      <c r="SDX13" s="911"/>
      <c r="SDY13" s="911"/>
      <c r="SDZ13" s="911"/>
      <c r="SEA13" s="911"/>
      <c r="SEB13" s="911"/>
      <c r="SEC13" s="911"/>
      <c r="SED13" s="911"/>
      <c r="SEE13" s="911"/>
      <c r="SEF13" s="911"/>
      <c r="SEG13" s="911"/>
      <c r="SEH13" s="911"/>
      <c r="SEI13" s="911"/>
      <c r="SEJ13" s="911"/>
      <c r="SEK13" s="911"/>
      <c r="SEL13" s="911"/>
      <c r="SEM13" s="911"/>
      <c r="SEN13" s="911"/>
      <c r="SEO13" s="911"/>
      <c r="SEP13" s="911"/>
      <c r="SEQ13" s="911"/>
      <c r="SER13" s="911"/>
      <c r="SES13" s="911"/>
      <c r="SET13" s="911"/>
      <c r="SEU13" s="911"/>
      <c r="SEV13" s="911"/>
      <c r="SEW13" s="911"/>
      <c r="SEX13" s="911"/>
      <c r="SEY13" s="911"/>
      <c r="SEZ13" s="911"/>
      <c r="SFA13" s="911"/>
      <c r="SFB13" s="911"/>
      <c r="SFC13" s="911"/>
      <c r="SFD13" s="911"/>
      <c r="SFE13" s="911"/>
      <c r="SFF13" s="911"/>
      <c r="SFG13" s="911"/>
      <c r="SFH13" s="911"/>
      <c r="SFI13" s="911"/>
      <c r="SFJ13" s="911"/>
      <c r="SFK13" s="911"/>
      <c r="SFL13" s="911"/>
      <c r="SFM13" s="911"/>
      <c r="SFN13" s="911"/>
      <c r="SFO13" s="911"/>
      <c r="SFP13" s="911"/>
      <c r="SFQ13" s="911"/>
      <c r="SFR13" s="911"/>
      <c r="SFS13" s="911"/>
      <c r="SFT13" s="911"/>
      <c r="SFU13" s="911"/>
      <c r="SFV13" s="911"/>
      <c r="SFW13" s="911"/>
      <c r="SFX13" s="911"/>
      <c r="SFY13" s="911"/>
      <c r="SFZ13" s="911"/>
      <c r="SGA13" s="911"/>
      <c r="SGB13" s="911"/>
      <c r="SGC13" s="911"/>
      <c r="SGD13" s="911"/>
      <c r="SGE13" s="911"/>
      <c r="SGF13" s="911"/>
      <c r="SGG13" s="911"/>
      <c r="SGH13" s="911"/>
      <c r="SGI13" s="911"/>
      <c r="SGJ13" s="911"/>
      <c r="SGK13" s="911"/>
      <c r="SGL13" s="911"/>
      <c r="SGM13" s="911"/>
      <c r="SGN13" s="911"/>
      <c r="SGO13" s="911"/>
      <c r="SGP13" s="911"/>
      <c r="SGQ13" s="911"/>
      <c r="SGR13" s="911"/>
      <c r="SGS13" s="911"/>
      <c r="SGT13" s="911"/>
      <c r="SGU13" s="911"/>
      <c r="SGV13" s="911"/>
      <c r="SGW13" s="911"/>
      <c r="SGX13" s="911"/>
      <c r="SGY13" s="911"/>
      <c r="SGZ13" s="911"/>
      <c r="SHA13" s="911"/>
      <c r="SHB13" s="911"/>
      <c r="SHC13" s="911"/>
      <c r="SHD13" s="911"/>
      <c r="SHE13" s="911"/>
      <c r="SHF13" s="911"/>
      <c r="SHG13" s="911"/>
      <c r="SHH13" s="911"/>
      <c r="SHI13" s="911"/>
      <c r="SHJ13" s="911"/>
      <c r="SHK13" s="911"/>
      <c r="SHL13" s="911"/>
      <c r="SHM13" s="911"/>
      <c r="SHN13" s="911"/>
      <c r="SHO13" s="911"/>
      <c r="SHP13" s="911"/>
      <c r="SHQ13" s="911"/>
      <c r="SHR13" s="911"/>
      <c r="SHS13" s="911"/>
      <c r="SHT13" s="911"/>
      <c r="SHU13" s="911"/>
      <c r="SHV13" s="911"/>
      <c r="SHW13" s="911"/>
      <c r="SHX13" s="911"/>
      <c r="SHY13" s="911"/>
      <c r="SHZ13" s="911"/>
      <c r="SIA13" s="911"/>
      <c r="SIB13" s="911"/>
      <c r="SIC13" s="911"/>
      <c r="SID13" s="911"/>
      <c r="SIE13" s="911"/>
      <c r="SIF13" s="911"/>
      <c r="SIG13" s="911"/>
      <c r="SIH13" s="911"/>
      <c r="SII13" s="911"/>
      <c r="SIJ13" s="911"/>
      <c r="SIK13" s="911"/>
      <c r="SIL13" s="911"/>
      <c r="SIM13" s="911"/>
      <c r="SIN13" s="911"/>
      <c r="SIO13" s="911"/>
      <c r="SIP13" s="911"/>
      <c r="SIQ13" s="911"/>
      <c r="SIR13" s="911"/>
      <c r="SIS13" s="911"/>
      <c r="SIT13" s="911"/>
      <c r="SIU13" s="911"/>
      <c r="SIV13" s="911"/>
      <c r="SIW13" s="911"/>
      <c r="SIX13" s="911"/>
      <c r="SIY13" s="911"/>
      <c r="SIZ13" s="911"/>
      <c r="SJA13" s="911"/>
      <c r="SJB13" s="911"/>
      <c r="SJC13" s="911"/>
      <c r="SJD13" s="911"/>
      <c r="SJE13" s="911"/>
      <c r="SJF13" s="911"/>
      <c r="SJG13" s="911"/>
      <c r="SJH13" s="911"/>
      <c r="SJI13" s="911"/>
      <c r="SJJ13" s="911"/>
      <c r="SJK13" s="911"/>
      <c r="SJL13" s="911"/>
      <c r="SJM13" s="911"/>
      <c r="SJN13" s="911"/>
      <c r="SJO13" s="911"/>
      <c r="SJP13" s="911"/>
      <c r="SJQ13" s="911"/>
      <c r="SJR13" s="911"/>
      <c r="SJS13" s="911"/>
      <c r="SJT13" s="911"/>
      <c r="SJU13" s="911"/>
      <c r="SJV13" s="911"/>
      <c r="SJW13" s="911"/>
      <c r="SJX13" s="911"/>
      <c r="SJY13" s="911"/>
      <c r="SJZ13" s="911"/>
      <c r="SKA13" s="911"/>
      <c r="SKB13" s="911"/>
      <c r="SKC13" s="911"/>
      <c r="SKD13" s="911"/>
      <c r="SKE13" s="911"/>
      <c r="SKF13" s="911"/>
      <c r="SKG13" s="911"/>
      <c r="SKH13" s="911"/>
      <c r="SKI13" s="911"/>
      <c r="SKJ13" s="911"/>
      <c r="SKK13" s="911"/>
      <c r="SKL13" s="911"/>
      <c r="SKM13" s="911"/>
      <c r="SKN13" s="911"/>
      <c r="SKO13" s="911"/>
      <c r="SKP13" s="911"/>
      <c r="SKQ13" s="911"/>
      <c r="SKR13" s="911"/>
      <c r="SKS13" s="911"/>
      <c r="SKT13" s="911"/>
      <c r="SKU13" s="911"/>
      <c r="SKV13" s="911"/>
      <c r="SKW13" s="911"/>
      <c r="SKX13" s="911"/>
      <c r="SKY13" s="911"/>
      <c r="SKZ13" s="911"/>
      <c r="SLA13" s="911"/>
      <c r="SLB13" s="911"/>
      <c r="SLC13" s="911"/>
      <c r="SLD13" s="911"/>
      <c r="SLE13" s="911"/>
      <c r="SLF13" s="911"/>
      <c r="SLG13" s="911"/>
      <c r="SLH13" s="911"/>
      <c r="SLI13" s="911"/>
      <c r="SLJ13" s="911"/>
      <c r="SLK13" s="911"/>
      <c r="SLL13" s="911"/>
      <c r="SLM13" s="911"/>
      <c r="SLN13" s="911"/>
      <c r="SLO13" s="911"/>
      <c r="SLP13" s="911"/>
      <c r="SLQ13" s="911"/>
      <c r="SLR13" s="911"/>
      <c r="SLS13" s="911"/>
      <c r="SLT13" s="911"/>
      <c r="SLU13" s="911"/>
      <c r="SLV13" s="911"/>
      <c r="SLW13" s="911"/>
      <c r="SLX13" s="911"/>
      <c r="SLY13" s="911"/>
      <c r="SLZ13" s="911"/>
      <c r="SMA13" s="911"/>
      <c r="SMB13" s="911"/>
      <c r="SMC13" s="911"/>
      <c r="SMD13" s="911"/>
      <c r="SME13" s="911"/>
      <c r="SMF13" s="911"/>
      <c r="SMG13" s="911"/>
      <c r="SMH13" s="911"/>
      <c r="SMI13" s="911"/>
      <c r="SMJ13" s="911"/>
      <c r="SMK13" s="911"/>
      <c r="SML13" s="911"/>
      <c r="SMM13" s="911"/>
      <c r="SMN13" s="911"/>
      <c r="SMO13" s="911"/>
      <c r="SMP13" s="911"/>
      <c r="SMQ13" s="911"/>
      <c r="SMR13" s="911"/>
      <c r="SMS13" s="911"/>
      <c r="SMT13" s="911"/>
      <c r="SMU13" s="911"/>
      <c r="SMV13" s="911"/>
      <c r="SMW13" s="911"/>
      <c r="SMX13" s="911"/>
      <c r="SMY13" s="911"/>
      <c r="SMZ13" s="911"/>
      <c r="SNA13" s="911"/>
      <c r="SNB13" s="911"/>
      <c r="SNC13" s="911"/>
      <c r="SND13" s="911"/>
      <c r="SNE13" s="911"/>
      <c r="SNF13" s="911"/>
      <c r="SNG13" s="911"/>
      <c r="SNH13" s="911"/>
      <c r="SNI13" s="911"/>
      <c r="SNJ13" s="911"/>
      <c r="SNK13" s="911"/>
      <c r="SNL13" s="911"/>
      <c r="SNM13" s="911"/>
      <c r="SNN13" s="911"/>
      <c r="SNO13" s="911"/>
      <c r="SNP13" s="911"/>
      <c r="SNQ13" s="911"/>
      <c r="SNR13" s="911"/>
      <c r="SNS13" s="911"/>
      <c r="SNT13" s="911"/>
      <c r="SNU13" s="911"/>
      <c r="SNV13" s="911"/>
      <c r="SNW13" s="911"/>
      <c r="SNX13" s="911"/>
      <c r="SNY13" s="911"/>
      <c r="SNZ13" s="911"/>
      <c r="SOA13" s="911"/>
      <c r="SOB13" s="911"/>
      <c r="SOC13" s="911"/>
      <c r="SOD13" s="911"/>
      <c r="SOE13" s="911"/>
      <c r="SOF13" s="911"/>
      <c r="SOG13" s="911"/>
      <c r="SOH13" s="911"/>
      <c r="SOI13" s="911"/>
      <c r="SOJ13" s="911"/>
      <c r="SOK13" s="911"/>
      <c r="SOL13" s="911"/>
      <c r="SOM13" s="911"/>
      <c r="SON13" s="911"/>
      <c r="SOO13" s="911"/>
      <c r="SOP13" s="911"/>
      <c r="SOQ13" s="911"/>
      <c r="SOR13" s="911"/>
      <c r="SOS13" s="911"/>
      <c r="SOT13" s="911"/>
      <c r="SOU13" s="911"/>
      <c r="SOV13" s="911"/>
      <c r="SOW13" s="911"/>
      <c r="SOX13" s="911"/>
      <c r="SOY13" s="911"/>
      <c r="SOZ13" s="911"/>
      <c r="SPA13" s="911"/>
      <c r="SPB13" s="911"/>
      <c r="SPC13" s="911"/>
      <c r="SPD13" s="911"/>
      <c r="SPE13" s="911"/>
      <c r="SPF13" s="911"/>
      <c r="SPG13" s="911"/>
      <c r="SPH13" s="911"/>
      <c r="SPI13" s="911"/>
      <c r="SPJ13" s="911"/>
      <c r="SPK13" s="911"/>
      <c r="SPL13" s="911"/>
      <c r="SPM13" s="911"/>
      <c r="SPN13" s="911"/>
      <c r="SPO13" s="911"/>
      <c r="SPP13" s="911"/>
      <c r="SPQ13" s="911"/>
      <c r="SPR13" s="911"/>
      <c r="SPS13" s="911"/>
      <c r="SPT13" s="911"/>
      <c r="SPU13" s="911"/>
      <c r="SPV13" s="911"/>
      <c r="SPW13" s="911"/>
      <c r="SPX13" s="911"/>
      <c r="SPY13" s="911"/>
      <c r="SPZ13" s="911"/>
      <c r="SQA13" s="911"/>
      <c r="SQB13" s="911"/>
      <c r="SQC13" s="911"/>
      <c r="SQD13" s="911"/>
      <c r="SQE13" s="911"/>
      <c r="SQF13" s="911"/>
      <c r="SQG13" s="911"/>
      <c r="SQH13" s="911"/>
      <c r="SQI13" s="911"/>
      <c r="SQJ13" s="911"/>
      <c r="SQK13" s="911"/>
      <c r="SQL13" s="911"/>
      <c r="SQM13" s="911"/>
      <c r="SQN13" s="911"/>
      <c r="SQO13" s="911"/>
      <c r="SQP13" s="911"/>
      <c r="SQQ13" s="911"/>
      <c r="SQR13" s="911"/>
      <c r="SQS13" s="911"/>
      <c r="SQT13" s="911"/>
      <c r="SQU13" s="911"/>
      <c r="SQV13" s="911"/>
      <c r="SQW13" s="911"/>
      <c r="SQX13" s="911"/>
      <c r="SQY13" s="911"/>
      <c r="SQZ13" s="911"/>
      <c r="SRA13" s="911"/>
      <c r="SRB13" s="911"/>
      <c r="SRC13" s="911"/>
      <c r="SRD13" s="911"/>
      <c r="SRE13" s="911"/>
      <c r="SRF13" s="911"/>
      <c r="SRG13" s="911"/>
      <c r="SRH13" s="911"/>
      <c r="SRI13" s="911"/>
      <c r="SRJ13" s="911"/>
      <c r="SRK13" s="911"/>
      <c r="SRL13" s="911"/>
      <c r="SRM13" s="911"/>
      <c r="SRN13" s="911"/>
      <c r="SRO13" s="911"/>
      <c r="SRP13" s="911"/>
      <c r="SRQ13" s="911"/>
      <c r="SRR13" s="911"/>
      <c r="SRS13" s="911"/>
      <c r="SRT13" s="911"/>
      <c r="SRU13" s="911"/>
      <c r="SRV13" s="911"/>
      <c r="SRW13" s="911"/>
      <c r="SRX13" s="911"/>
      <c r="SRY13" s="911"/>
      <c r="SRZ13" s="911"/>
      <c r="SSA13" s="911"/>
      <c r="SSB13" s="911"/>
      <c r="SSC13" s="911"/>
      <c r="SSD13" s="911"/>
      <c r="SSE13" s="911"/>
      <c r="SSF13" s="911"/>
      <c r="SSG13" s="911"/>
      <c r="SSH13" s="911"/>
      <c r="SSI13" s="911"/>
      <c r="SSJ13" s="911"/>
      <c r="SSK13" s="911"/>
      <c r="SSL13" s="911"/>
      <c r="SSM13" s="911"/>
      <c r="SSN13" s="911"/>
      <c r="SSO13" s="911"/>
      <c r="SSP13" s="911"/>
      <c r="SSQ13" s="911"/>
      <c r="SSR13" s="911"/>
      <c r="SSS13" s="911"/>
      <c r="SST13" s="911"/>
      <c r="SSU13" s="911"/>
      <c r="SSV13" s="911"/>
      <c r="SSW13" s="911"/>
      <c r="SSX13" s="911"/>
      <c r="SSY13" s="911"/>
      <c r="SSZ13" s="911"/>
      <c r="STA13" s="911"/>
      <c r="STB13" s="911"/>
      <c r="STC13" s="911"/>
      <c r="STD13" s="911"/>
      <c r="STE13" s="911"/>
      <c r="STF13" s="911"/>
      <c r="STG13" s="911"/>
      <c r="STH13" s="911"/>
      <c r="STI13" s="911"/>
      <c r="STJ13" s="911"/>
      <c r="STK13" s="911"/>
      <c r="STL13" s="911"/>
      <c r="STM13" s="911"/>
      <c r="STN13" s="911"/>
      <c r="STO13" s="911"/>
      <c r="STP13" s="911"/>
      <c r="STQ13" s="911"/>
      <c r="STR13" s="911"/>
      <c r="STS13" s="911"/>
      <c r="STT13" s="911"/>
      <c r="STU13" s="911"/>
      <c r="STV13" s="911"/>
      <c r="STW13" s="911"/>
      <c r="STX13" s="911"/>
      <c r="STY13" s="911"/>
      <c r="STZ13" s="911"/>
      <c r="SUA13" s="911"/>
      <c r="SUB13" s="911"/>
      <c r="SUC13" s="911"/>
      <c r="SUD13" s="911"/>
      <c r="SUE13" s="911"/>
      <c r="SUF13" s="911"/>
      <c r="SUG13" s="911"/>
      <c r="SUH13" s="911"/>
      <c r="SUI13" s="911"/>
      <c r="SUJ13" s="911"/>
      <c r="SUK13" s="911"/>
      <c r="SUL13" s="911"/>
      <c r="SUM13" s="911"/>
      <c r="SUN13" s="911"/>
      <c r="SUO13" s="911"/>
      <c r="SUP13" s="911"/>
      <c r="SUQ13" s="911"/>
      <c r="SUR13" s="911"/>
      <c r="SUS13" s="911"/>
      <c r="SUT13" s="911"/>
      <c r="SUU13" s="911"/>
      <c r="SUV13" s="911"/>
      <c r="SUW13" s="911"/>
      <c r="SUX13" s="911"/>
      <c r="SUY13" s="911"/>
      <c r="SUZ13" s="911"/>
      <c r="SVA13" s="911"/>
      <c r="SVB13" s="911"/>
      <c r="SVC13" s="911"/>
      <c r="SVD13" s="911"/>
      <c r="SVE13" s="911"/>
      <c r="SVF13" s="911"/>
      <c r="SVG13" s="911"/>
      <c r="SVH13" s="911"/>
      <c r="SVI13" s="911"/>
      <c r="SVJ13" s="911"/>
      <c r="SVK13" s="911"/>
      <c r="SVL13" s="911"/>
      <c r="SVM13" s="911"/>
      <c r="SVN13" s="911"/>
      <c r="SVO13" s="911"/>
      <c r="SVP13" s="911"/>
      <c r="SVQ13" s="911"/>
      <c r="SVR13" s="911"/>
      <c r="SVS13" s="911"/>
      <c r="SVT13" s="911"/>
      <c r="SVU13" s="911"/>
      <c r="SVV13" s="911"/>
      <c r="SVW13" s="911"/>
      <c r="SVX13" s="911"/>
      <c r="SVY13" s="911"/>
      <c r="SVZ13" s="911"/>
      <c r="SWA13" s="911"/>
      <c r="SWB13" s="911"/>
      <c r="SWC13" s="911"/>
      <c r="SWD13" s="911"/>
      <c r="SWE13" s="911"/>
      <c r="SWF13" s="911"/>
      <c r="SWG13" s="911"/>
      <c r="SWH13" s="911"/>
      <c r="SWI13" s="911"/>
      <c r="SWJ13" s="911"/>
      <c r="SWK13" s="911"/>
      <c r="SWL13" s="911"/>
      <c r="SWM13" s="911"/>
      <c r="SWN13" s="911"/>
      <c r="SWO13" s="911"/>
      <c r="SWP13" s="911"/>
      <c r="SWQ13" s="911"/>
      <c r="SWR13" s="911"/>
      <c r="SWS13" s="911"/>
      <c r="SWT13" s="911"/>
      <c r="SWU13" s="911"/>
      <c r="SWV13" s="911"/>
      <c r="SWW13" s="911"/>
      <c r="SWX13" s="911"/>
      <c r="SWY13" s="911"/>
      <c r="SWZ13" s="911"/>
      <c r="SXA13" s="911"/>
      <c r="SXB13" s="911"/>
      <c r="SXC13" s="911"/>
      <c r="SXD13" s="911"/>
      <c r="SXE13" s="911"/>
      <c r="SXF13" s="911"/>
      <c r="SXG13" s="911"/>
      <c r="SXH13" s="911"/>
      <c r="SXI13" s="911"/>
      <c r="SXJ13" s="911"/>
      <c r="SXK13" s="911"/>
      <c r="SXL13" s="911"/>
      <c r="SXM13" s="911"/>
      <c r="SXN13" s="911"/>
      <c r="SXO13" s="911"/>
      <c r="SXP13" s="911"/>
      <c r="SXQ13" s="911"/>
      <c r="SXR13" s="911"/>
      <c r="SXS13" s="911"/>
      <c r="SXT13" s="911"/>
      <c r="SXU13" s="911"/>
      <c r="SXV13" s="911"/>
      <c r="SXW13" s="911"/>
      <c r="SXX13" s="911"/>
      <c r="SXY13" s="911"/>
      <c r="SXZ13" s="911"/>
      <c r="SYA13" s="911"/>
      <c r="SYB13" s="911"/>
      <c r="SYC13" s="911"/>
      <c r="SYD13" s="911"/>
      <c r="SYE13" s="911"/>
      <c r="SYF13" s="911"/>
      <c r="SYG13" s="911"/>
      <c r="SYH13" s="911"/>
      <c r="SYI13" s="911"/>
      <c r="SYJ13" s="911"/>
      <c r="SYK13" s="911"/>
      <c r="SYL13" s="911"/>
      <c r="SYM13" s="911"/>
      <c r="SYN13" s="911"/>
      <c r="SYO13" s="911"/>
      <c r="SYP13" s="911"/>
      <c r="SYQ13" s="911"/>
      <c r="SYR13" s="911"/>
      <c r="SYS13" s="911"/>
      <c r="SYT13" s="911"/>
      <c r="SYU13" s="911"/>
      <c r="SYV13" s="911"/>
      <c r="SYW13" s="911"/>
      <c r="SYX13" s="911"/>
      <c r="SYY13" s="911"/>
      <c r="SYZ13" s="911"/>
      <c r="SZA13" s="911"/>
      <c r="SZB13" s="911"/>
      <c r="SZC13" s="911"/>
      <c r="SZD13" s="911"/>
      <c r="SZE13" s="911"/>
      <c r="SZF13" s="911"/>
      <c r="SZG13" s="911"/>
      <c r="SZH13" s="911"/>
      <c r="SZI13" s="911"/>
      <c r="SZJ13" s="911"/>
      <c r="SZK13" s="911"/>
      <c r="SZL13" s="911"/>
      <c r="SZM13" s="911"/>
      <c r="SZN13" s="911"/>
      <c r="SZO13" s="911"/>
      <c r="SZP13" s="911"/>
      <c r="SZQ13" s="911"/>
      <c r="SZR13" s="911"/>
      <c r="SZS13" s="911"/>
      <c r="SZT13" s="911"/>
      <c r="SZU13" s="911"/>
      <c r="SZV13" s="911"/>
      <c r="SZW13" s="911"/>
      <c r="SZX13" s="911"/>
      <c r="SZY13" s="911"/>
      <c r="SZZ13" s="911"/>
      <c r="TAA13" s="911"/>
      <c r="TAB13" s="911"/>
      <c r="TAC13" s="911"/>
      <c r="TAD13" s="911"/>
      <c r="TAE13" s="911"/>
      <c r="TAF13" s="911"/>
      <c r="TAG13" s="911"/>
      <c r="TAH13" s="911"/>
      <c r="TAI13" s="911"/>
      <c r="TAJ13" s="911"/>
      <c r="TAK13" s="911"/>
      <c r="TAL13" s="911"/>
      <c r="TAM13" s="911"/>
      <c r="TAN13" s="911"/>
      <c r="TAO13" s="911"/>
      <c r="TAP13" s="911"/>
      <c r="TAQ13" s="911"/>
      <c r="TAR13" s="911"/>
      <c r="TAS13" s="911"/>
      <c r="TAT13" s="911"/>
      <c r="TAU13" s="911"/>
      <c r="TAV13" s="911"/>
      <c r="TAW13" s="911"/>
      <c r="TAX13" s="911"/>
      <c r="TAY13" s="911"/>
      <c r="TAZ13" s="911"/>
      <c r="TBA13" s="911"/>
      <c r="TBB13" s="911"/>
      <c r="TBC13" s="911"/>
      <c r="TBD13" s="911"/>
      <c r="TBE13" s="911"/>
      <c r="TBF13" s="911"/>
      <c r="TBG13" s="911"/>
      <c r="TBH13" s="911"/>
      <c r="TBI13" s="911"/>
      <c r="TBJ13" s="911"/>
      <c r="TBK13" s="911"/>
      <c r="TBL13" s="911"/>
      <c r="TBM13" s="911"/>
      <c r="TBN13" s="911"/>
      <c r="TBO13" s="911"/>
      <c r="TBP13" s="911"/>
      <c r="TBQ13" s="911"/>
      <c r="TBR13" s="911"/>
      <c r="TBS13" s="911"/>
      <c r="TBT13" s="911"/>
      <c r="TBU13" s="911"/>
      <c r="TBV13" s="911"/>
      <c r="TBW13" s="911"/>
      <c r="TBX13" s="911"/>
      <c r="TBY13" s="911"/>
      <c r="TBZ13" s="911"/>
      <c r="TCA13" s="911"/>
      <c r="TCB13" s="911"/>
      <c r="TCC13" s="911"/>
      <c r="TCD13" s="911"/>
      <c r="TCE13" s="911"/>
      <c r="TCF13" s="911"/>
      <c r="TCG13" s="911"/>
      <c r="TCH13" s="911"/>
      <c r="TCI13" s="911"/>
      <c r="TCJ13" s="911"/>
      <c r="TCK13" s="911"/>
      <c r="TCL13" s="911"/>
      <c r="TCM13" s="911"/>
      <c r="TCN13" s="911"/>
      <c r="TCO13" s="911"/>
      <c r="TCP13" s="911"/>
      <c r="TCQ13" s="911"/>
      <c r="TCR13" s="911"/>
      <c r="TCS13" s="911"/>
      <c r="TCT13" s="911"/>
      <c r="TCU13" s="911"/>
      <c r="TCV13" s="911"/>
      <c r="TCW13" s="911"/>
      <c r="TCX13" s="911"/>
      <c r="TCY13" s="911"/>
      <c r="TCZ13" s="911"/>
      <c r="TDA13" s="911"/>
      <c r="TDB13" s="911"/>
      <c r="TDC13" s="911"/>
      <c r="TDD13" s="911"/>
      <c r="TDE13" s="911"/>
      <c r="TDF13" s="911"/>
      <c r="TDG13" s="911"/>
      <c r="TDH13" s="911"/>
      <c r="TDI13" s="911"/>
      <c r="TDJ13" s="911"/>
      <c r="TDK13" s="911"/>
      <c r="TDL13" s="911"/>
      <c r="TDM13" s="911"/>
      <c r="TDN13" s="911"/>
      <c r="TDO13" s="911"/>
      <c r="TDP13" s="911"/>
      <c r="TDQ13" s="911"/>
      <c r="TDR13" s="911"/>
      <c r="TDS13" s="911"/>
      <c r="TDT13" s="911"/>
      <c r="TDU13" s="911"/>
      <c r="TDV13" s="911"/>
      <c r="TDW13" s="911"/>
      <c r="TDX13" s="911"/>
      <c r="TDY13" s="911"/>
      <c r="TDZ13" s="911"/>
      <c r="TEA13" s="911"/>
      <c r="TEB13" s="911"/>
      <c r="TEC13" s="911"/>
      <c r="TED13" s="911"/>
      <c r="TEE13" s="911"/>
      <c r="TEF13" s="911"/>
      <c r="TEG13" s="911"/>
      <c r="TEH13" s="911"/>
      <c r="TEI13" s="911"/>
      <c r="TEJ13" s="911"/>
      <c r="TEK13" s="911"/>
      <c r="TEL13" s="911"/>
      <c r="TEM13" s="911"/>
      <c r="TEN13" s="911"/>
      <c r="TEO13" s="911"/>
      <c r="TEP13" s="911"/>
      <c r="TEQ13" s="911"/>
      <c r="TER13" s="911"/>
      <c r="TES13" s="911"/>
      <c r="TET13" s="911"/>
      <c r="TEU13" s="911"/>
      <c r="TEV13" s="911"/>
      <c r="TEW13" s="911"/>
      <c r="TEX13" s="911"/>
      <c r="TEY13" s="911"/>
      <c r="TEZ13" s="911"/>
      <c r="TFA13" s="911"/>
      <c r="TFB13" s="911"/>
      <c r="TFC13" s="911"/>
      <c r="TFD13" s="911"/>
      <c r="TFE13" s="911"/>
      <c r="TFF13" s="911"/>
      <c r="TFG13" s="911"/>
      <c r="TFH13" s="911"/>
      <c r="TFI13" s="911"/>
      <c r="TFJ13" s="911"/>
      <c r="TFK13" s="911"/>
      <c r="TFL13" s="911"/>
      <c r="TFM13" s="911"/>
      <c r="TFN13" s="911"/>
      <c r="TFO13" s="911"/>
      <c r="TFP13" s="911"/>
      <c r="TFQ13" s="911"/>
      <c r="TFR13" s="911"/>
      <c r="TFS13" s="911"/>
      <c r="TFT13" s="911"/>
      <c r="TFU13" s="911"/>
      <c r="TFV13" s="911"/>
      <c r="TFW13" s="911"/>
      <c r="TFX13" s="911"/>
      <c r="TFY13" s="911"/>
      <c r="TFZ13" s="911"/>
      <c r="TGA13" s="911"/>
      <c r="TGB13" s="911"/>
      <c r="TGC13" s="911"/>
      <c r="TGD13" s="911"/>
      <c r="TGE13" s="911"/>
      <c r="TGF13" s="911"/>
      <c r="TGG13" s="911"/>
      <c r="TGH13" s="911"/>
      <c r="TGI13" s="911"/>
      <c r="TGJ13" s="911"/>
      <c r="TGK13" s="911"/>
      <c r="TGL13" s="911"/>
      <c r="TGM13" s="911"/>
      <c r="TGN13" s="911"/>
      <c r="TGO13" s="911"/>
      <c r="TGP13" s="911"/>
      <c r="TGQ13" s="911"/>
      <c r="TGR13" s="911"/>
      <c r="TGS13" s="911"/>
      <c r="TGT13" s="911"/>
      <c r="TGU13" s="911"/>
      <c r="TGV13" s="911"/>
      <c r="TGW13" s="911"/>
      <c r="TGX13" s="911"/>
      <c r="TGY13" s="911"/>
      <c r="TGZ13" s="911"/>
      <c r="THA13" s="911"/>
      <c r="THB13" s="911"/>
      <c r="THC13" s="911"/>
      <c r="THD13" s="911"/>
      <c r="THE13" s="911"/>
      <c r="THF13" s="911"/>
      <c r="THG13" s="911"/>
      <c r="THH13" s="911"/>
      <c r="THI13" s="911"/>
      <c r="THJ13" s="911"/>
      <c r="THK13" s="911"/>
      <c r="THL13" s="911"/>
      <c r="THM13" s="911"/>
      <c r="THN13" s="911"/>
      <c r="THO13" s="911"/>
      <c r="THP13" s="911"/>
      <c r="THQ13" s="911"/>
      <c r="THR13" s="911"/>
      <c r="THS13" s="911"/>
      <c r="THT13" s="911"/>
      <c r="THU13" s="911"/>
      <c r="THV13" s="911"/>
      <c r="THW13" s="911"/>
      <c r="THX13" s="911"/>
      <c r="THY13" s="911"/>
      <c r="THZ13" s="911"/>
      <c r="TIA13" s="911"/>
      <c r="TIB13" s="911"/>
      <c r="TIC13" s="911"/>
      <c r="TID13" s="911"/>
      <c r="TIE13" s="911"/>
      <c r="TIF13" s="911"/>
      <c r="TIG13" s="911"/>
      <c r="TIH13" s="911"/>
      <c r="TII13" s="911"/>
      <c r="TIJ13" s="911"/>
      <c r="TIK13" s="911"/>
      <c r="TIL13" s="911"/>
      <c r="TIM13" s="911"/>
      <c r="TIN13" s="911"/>
      <c r="TIO13" s="911"/>
      <c r="TIP13" s="911"/>
      <c r="TIQ13" s="911"/>
      <c r="TIR13" s="911"/>
      <c r="TIS13" s="911"/>
      <c r="TIT13" s="911"/>
      <c r="TIU13" s="911"/>
      <c r="TIV13" s="911"/>
      <c r="TIW13" s="911"/>
      <c r="TIX13" s="911"/>
      <c r="TIY13" s="911"/>
      <c r="TIZ13" s="911"/>
      <c r="TJA13" s="911"/>
      <c r="TJB13" s="911"/>
      <c r="TJC13" s="911"/>
      <c r="TJD13" s="911"/>
      <c r="TJE13" s="911"/>
      <c r="TJF13" s="911"/>
      <c r="TJG13" s="911"/>
      <c r="TJH13" s="911"/>
      <c r="TJI13" s="911"/>
      <c r="TJJ13" s="911"/>
      <c r="TJK13" s="911"/>
      <c r="TJL13" s="911"/>
      <c r="TJM13" s="911"/>
      <c r="TJN13" s="911"/>
      <c r="TJO13" s="911"/>
      <c r="TJP13" s="911"/>
      <c r="TJQ13" s="911"/>
      <c r="TJR13" s="911"/>
      <c r="TJS13" s="911"/>
      <c r="TJT13" s="911"/>
      <c r="TJU13" s="911"/>
      <c r="TJV13" s="911"/>
      <c r="TJW13" s="911"/>
      <c r="TJX13" s="911"/>
      <c r="TJY13" s="911"/>
      <c r="TJZ13" s="911"/>
      <c r="TKA13" s="911"/>
      <c r="TKB13" s="911"/>
      <c r="TKC13" s="911"/>
      <c r="TKD13" s="911"/>
      <c r="TKE13" s="911"/>
      <c r="TKF13" s="911"/>
      <c r="TKG13" s="911"/>
      <c r="TKH13" s="911"/>
      <c r="TKI13" s="911"/>
      <c r="TKJ13" s="911"/>
      <c r="TKK13" s="911"/>
      <c r="TKL13" s="911"/>
      <c r="TKM13" s="911"/>
      <c r="TKN13" s="911"/>
      <c r="TKO13" s="911"/>
      <c r="TKP13" s="911"/>
      <c r="TKQ13" s="911"/>
      <c r="TKR13" s="911"/>
      <c r="TKS13" s="911"/>
      <c r="TKT13" s="911"/>
      <c r="TKU13" s="911"/>
      <c r="TKV13" s="911"/>
      <c r="TKW13" s="911"/>
      <c r="TKX13" s="911"/>
      <c r="TKY13" s="911"/>
      <c r="TKZ13" s="911"/>
      <c r="TLA13" s="911"/>
      <c r="TLB13" s="911"/>
      <c r="TLC13" s="911"/>
      <c r="TLD13" s="911"/>
      <c r="TLE13" s="911"/>
      <c r="TLF13" s="911"/>
      <c r="TLG13" s="911"/>
      <c r="TLH13" s="911"/>
      <c r="TLI13" s="911"/>
      <c r="TLJ13" s="911"/>
      <c r="TLK13" s="911"/>
      <c r="TLL13" s="911"/>
      <c r="TLM13" s="911"/>
      <c r="TLN13" s="911"/>
      <c r="TLO13" s="911"/>
      <c r="TLP13" s="911"/>
      <c r="TLQ13" s="911"/>
      <c r="TLR13" s="911"/>
      <c r="TLS13" s="911"/>
      <c r="TLT13" s="911"/>
      <c r="TLU13" s="911"/>
      <c r="TLV13" s="911"/>
      <c r="TLW13" s="911"/>
      <c r="TLX13" s="911"/>
      <c r="TLY13" s="911"/>
      <c r="TLZ13" s="911"/>
      <c r="TMA13" s="911"/>
      <c r="TMB13" s="911"/>
      <c r="TMC13" s="911"/>
      <c r="TMD13" s="911"/>
      <c r="TME13" s="911"/>
      <c r="TMF13" s="911"/>
      <c r="TMG13" s="911"/>
      <c r="TMH13" s="911"/>
      <c r="TMI13" s="911"/>
      <c r="TMJ13" s="911"/>
      <c r="TMK13" s="911"/>
      <c r="TML13" s="911"/>
      <c r="TMM13" s="911"/>
      <c r="TMN13" s="911"/>
      <c r="TMO13" s="911"/>
      <c r="TMP13" s="911"/>
      <c r="TMQ13" s="911"/>
      <c r="TMR13" s="911"/>
      <c r="TMS13" s="911"/>
      <c r="TMT13" s="911"/>
      <c r="TMU13" s="911"/>
      <c r="TMV13" s="911"/>
      <c r="TMW13" s="911"/>
      <c r="TMX13" s="911"/>
      <c r="TMY13" s="911"/>
      <c r="TMZ13" s="911"/>
      <c r="TNA13" s="911"/>
      <c r="TNB13" s="911"/>
      <c r="TNC13" s="911"/>
      <c r="TND13" s="911"/>
      <c r="TNE13" s="911"/>
      <c r="TNF13" s="911"/>
      <c r="TNG13" s="911"/>
      <c r="TNH13" s="911"/>
      <c r="TNI13" s="911"/>
      <c r="TNJ13" s="911"/>
      <c r="TNK13" s="911"/>
      <c r="TNL13" s="911"/>
      <c r="TNM13" s="911"/>
      <c r="TNN13" s="911"/>
      <c r="TNO13" s="911"/>
      <c r="TNP13" s="911"/>
      <c r="TNQ13" s="911"/>
      <c r="TNR13" s="911"/>
      <c r="TNS13" s="911"/>
      <c r="TNT13" s="911"/>
      <c r="TNU13" s="911"/>
      <c r="TNV13" s="911"/>
      <c r="TNW13" s="911"/>
      <c r="TNX13" s="911"/>
      <c r="TNY13" s="911"/>
      <c r="TNZ13" s="911"/>
      <c r="TOA13" s="911"/>
      <c r="TOB13" s="911"/>
      <c r="TOC13" s="911"/>
      <c r="TOD13" s="911"/>
      <c r="TOE13" s="911"/>
      <c r="TOF13" s="911"/>
      <c r="TOG13" s="911"/>
      <c r="TOH13" s="911"/>
      <c r="TOI13" s="911"/>
      <c r="TOJ13" s="911"/>
      <c r="TOK13" s="911"/>
      <c r="TOL13" s="911"/>
      <c r="TOM13" s="911"/>
      <c r="TON13" s="911"/>
      <c r="TOO13" s="911"/>
      <c r="TOP13" s="911"/>
      <c r="TOQ13" s="911"/>
      <c r="TOR13" s="911"/>
      <c r="TOS13" s="911"/>
      <c r="TOT13" s="911"/>
      <c r="TOU13" s="911"/>
      <c r="TOV13" s="911"/>
      <c r="TOW13" s="911"/>
      <c r="TOX13" s="911"/>
      <c r="TOY13" s="911"/>
      <c r="TOZ13" s="911"/>
      <c r="TPA13" s="911"/>
      <c r="TPB13" s="911"/>
      <c r="TPC13" s="911"/>
      <c r="TPD13" s="911"/>
      <c r="TPE13" s="911"/>
      <c r="TPF13" s="911"/>
      <c r="TPG13" s="911"/>
      <c r="TPH13" s="911"/>
      <c r="TPI13" s="911"/>
      <c r="TPJ13" s="911"/>
      <c r="TPK13" s="911"/>
      <c r="TPL13" s="911"/>
      <c r="TPM13" s="911"/>
      <c r="TPN13" s="911"/>
      <c r="TPO13" s="911"/>
      <c r="TPP13" s="911"/>
      <c r="TPQ13" s="911"/>
      <c r="TPR13" s="911"/>
      <c r="TPS13" s="911"/>
      <c r="TPT13" s="911"/>
      <c r="TPU13" s="911"/>
      <c r="TPV13" s="911"/>
      <c r="TPW13" s="911"/>
      <c r="TPX13" s="911"/>
      <c r="TPY13" s="911"/>
      <c r="TPZ13" s="911"/>
      <c r="TQA13" s="911"/>
      <c r="TQB13" s="911"/>
      <c r="TQC13" s="911"/>
      <c r="TQD13" s="911"/>
      <c r="TQE13" s="911"/>
      <c r="TQF13" s="911"/>
      <c r="TQG13" s="911"/>
      <c r="TQH13" s="911"/>
      <c r="TQI13" s="911"/>
      <c r="TQJ13" s="911"/>
      <c r="TQK13" s="911"/>
      <c r="TQL13" s="911"/>
      <c r="TQM13" s="911"/>
      <c r="TQN13" s="911"/>
      <c r="TQO13" s="911"/>
      <c r="TQP13" s="911"/>
      <c r="TQQ13" s="911"/>
      <c r="TQR13" s="911"/>
      <c r="TQS13" s="911"/>
      <c r="TQT13" s="911"/>
      <c r="TQU13" s="911"/>
      <c r="TQV13" s="911"/>
      <c r="TQW13" s="911"/>
      <c r="TQX13" s="911"/>
      <c r="TQY13" s="911"/>
      <c r="TQZ13" s="911"/>
      <c r="TRA13" s="911"/>
      <c r="TRB13" s="911"/>
      <c r="TRC13" s="911"/>
      <c r="TRD13" s="911"/>
      <c r="TRE13" s="911"/>
      <c r="TRF13" s="911"/>
      <c r="TRG13" s="911"/>
      <c r="TRH13" s="911"/>
      <c r="TRI13" s="911"/>
      <c r="TRJ13" s="911"/>
      <c r="TRK13" s="911"/>
      <c r="TRL13" s="911"/>
      <c r="TRM13" s="911"/>
      <c r="TRN13" s="911"/>
      <c r="TRO13" s="911"/>
      <c r="TRP13" s="911"/>
      <c r="TRQ13" s="911"/>
      <c r="TRR13" s="911"/>
      <c r="TRS13" s="911"/>
      <c r="TRT13" s="911"/>
      <c r="TRU13" s="911"/>
      <c r="TRV13" s="911"/>
      <c r="TRW13" s="911"/>
      <c r="TRX13" s="911"/>
      <c r="TRY13" s="911"/>
      <c r="TRZ13" s="911"/>
      <c r="TSA13" s="911"/>
      <c r="TSB13" s="911"/>
      <c r="TSC13" s="911"/>
      <c r="TSD13" s="911"/>
      <c r="TSE13" s="911"/>
      <c r="TSF13" s="911"/>
      <c r="TSG13" s="911"/>
      <c r="TSH13" s="911"/>
      <c r="TSI13" s="911"/>
      <c r="TSJ13" s="911"/>
      <c r="TSK13" s="911"/>
      <c r="TSL13" s="911"/>
      <c r="TSM13" s="911"/>
      <c r="TSN13" s="911"/>
      <c r="TSO13" s="911"/>
      <c r="TSP13" s="911"/>
      <c r="TSQ13" s="911"/>
      <c r="TSR13" s="911"/>
      <c r="TSS13" s="911"/>
      <c r="TST13" s="911"/>
      <c r="TSU13" s="911"/>
      <c r="TSV13" s="911"/>
      <c r="TSW13" s="911"/>
      <c r="TSX13" s="911"/>
      <c r="TSY13" s="911"/>
      <c r="TSZ13" s="911"/>
      <c r="TTA13" s="911"/>
      <c r="TTB13" s="911"/>
      <c r="TTC13" s="911"/>
      <c r="TTD13" s="911"/>
      <c r="TTE13" s="911"/>
      <c r="TTF13" s="911"/>
      <c r="TTG13" s="911"/>
      <c r="TTH13" s="911"/>
      <c r="TTI13" s="911"/>
      <c r="TTJ13" s="911"/>
      <c r="TTK13" s="911"/>
      <c r="TTL13" s="911"/>
      <c r="TTM13" s="911"/>
      <c r="TTN13" s="911"/>
      <c r="TTO13" s="911"/>
      <c r="TTP13" s="911"/>
      <c r="TTQ13" s="911"/>
      <c r="TTR13" s="911"/>
      <c r="TTS13" s="911"/>
      <c r="TTT13" s="911"/>
      <c r="TTU13" s="911"/>
      <c r="TTV13" s="911"/>
      <c r="TTW13" s="911"/>
      <c r="TTX13" s="911"/>
      <c r="TTY13" s="911"/>
      <c r="TTZ13" s="911"/>
      <c r="TUA13" s="911"/>
      <c r="TUB13" s="911"/>
      <c r="TUC13" s="911"/>
      <c r="TUD13" s="911"/>
      <c r="TUE13" s="911"/>
      <c r="TUF13" s="911"/>
      <c r="TUG13" s="911"/>
      <c r="TUH13" s="911"/>
      <c r="TUI13" s="911"/>
      <c r="TUJ13" s="911"/>
      <c r="TUK13" s="911"/>
      <c r="TUL13" s="911"/>
      <c r="TUM13" s="911"/>
      <c r="TUN13" s="911"/>
      <c r="TUO13" s="911"/>
      <c r="TUP13" s="911"/>
      <c r="TUQ13" s="911"/>
      <c r="TUR13" s="911"/>
      <c r="TUS13" s="911"/>
      <c r="TUT13" s="911"/>
      <c r="TUU13" s="911"/>
      <c r="TUV13" s="911"/>
      <c r="TUW13" s="911"/>
      <c r="TUX13" s="911"/>
      <c r="TUY13" s="911"/>
      <c r="TUZ13" s="911"/>
      <c r="TVA13" s="911"/>
      <c r="TVB13" s="911"/>
      <c r="TVC13" s="911"/>
      <c r="TVD13" s="911"/>
      <c r="TVE13" s="911"/>
      <c r="TVF13" s="911"/>
      <c r="TVG13" s="911"/>
      <c r="TVH13" s="911"/>
      <c r="TVI13" s="911"/>
      <c r="TVJ13" s="911"/>
      <c r="TVK13" s="911"/>
      <c r="TVL13" s="911"/>
      <c r="TVM13" s="911"/>
      <c r="TVN13" s="911"/>
      <c r="TVO13" s="911"/>
      <c r="TVP13" s="911"/>
      <c r="TVQ13" s="911"/>
      <c r="TVR13" s="911"/>
      <c r="TVS13" s="911"/>
      <c r="TVT13" s="911"/>
      <c r="TVU13" s="911"/>
      <c r="TVV13" s="911"/>
      <c r="TVW13" s="911"/>
      <c r="TVX13" s="911"/>
      <c r="TVY13" s="911"/>
      <c r="TVZ13" s="911"/>
      <c r="TWA13" s="911"/>
      <c r="TWB13" s="911"/>
      <c r="TWC13" s="911"/>
      <c r="TWD13" s="911"/>
      <c r="TWE13" s="911"/>
      <c r="TWF13" s="911"/>
      <c r="TWG13" s="911"/>
      <c r="TWH13" s="911"/>
      <c r="TWI13" s="911"/>
      <c r="TWJ13" s="911"/>
      <c r="TWK13" s="911"/>
      <c r="TWL13" s="911"/>
      <c r="TWM13" s="911"/>
      <c r="TWN13" s="911"/>
      <c r="TWO13" s="911"/>
      <c r="TWP13" s="911"/>
      <c r="TWQ13" s="911"/>
      <c r="TWR13" s="911"/>
      <c r="TWS13" s="911"/>
      <c r="TWT13" s="911"/>
      <c r="TWU13" s="911"/>
      <c r="TWV13" s="911"/>
      <c r="TWW13" s="911"/>
      <c r="TWX13" s="911"/>
      <c r="TWY13" s="911"/>
      <c r="TWZ13" s="911"/>
      <c r="TXA13" s="911"/>
      <c r="TXB13" s="911"/>
      <c r="TXC13" s="911"/>
      <c r="TXD13" s="911"/>
      <c r="TXE13" s="911"/>
      <c r="TXF13" s="911"/>
      <c r="TXG13" s="911"/>
      <c r="TXH13" s="911"/>
      <c r="TXI13" s="911"/>
      <c r="TXJ13" s="911"/>
      <c r="TXK13" s="911"/>
      <c r="TXL13" s="911"/>
      <c r="TXM13" s="911"/>
      <c r="TXN13" s="911"/>
      <c r="TXO13" s="911"/>
      <c r="TXP13" s="911"/>
      <c r="TXQ13" s="911"/>
      <c r="TXR13" s="911"/>
      <c r="TXS13" s="911"/>
      <c r="TXT13" s="911"/>
      <c r="TXU13" s="911"/>
      <c r="TXV13" s="911"/>
      <c r="TXW13" s="911"/>
      <c r="TXX13" s="911"/>
      <c r="TXY13" s="911"/>
      <c r="TXZ13" s="911"/>
      <c r="TYA13" s="911"/>
      <c r="TYB13" s="911"/>
      <c r="TYC13" s="911"/>
      <c r="TYD13" s="911"/>
      <c r="TYE13" s="911"/>
      <c r="TYF13" s="911"/>
      <c r="TYG13" s="911"/>
      <c r="TYH13" s="911"/>
      <c r="TYI13" s="911"/>
      <c r="TYJ13" s="911"/>
      <c r="TYK13" s="911"/>
      <c r="TYL13" s="911"/>
      <c r="TYM13" s="911"/>
      <c r="TYN13" s="911"/>
      <c r="TYO13" s="911"/>
      <c r="TYP13" s="911"/>
      <c r="TYQ13" s="911"/>
      <c r="TYR13" s="911"/>
      <c r="TYS13" s="911"/>
      <c r="TYT13" s="911"/>
      <c r="TYU13" s="911"/>
      <c r="TYV13" s="911"/>
      <c r="TYW13" s="911"/>
      <c r="TYX13" s="911"/>
      <c r="TYY13" s="911"/>
      <c r="TYZ13" s="911"/>
      <c r="TZA13" s="911"/>
      <c r="TZB13" s="911"/>
      <c r="TZC13" s="911"/>
      <c r="TZD13" s="911"/>
      <c r="TZE13" s="911"/>
      <c r="TZF13" s="911"/>
      <c r="TZG13" s="911"/>
      <c r="TZH13" s="911"/>
      <c r="TZI13" s="911"/>
      <c r="TZJ13" s="911"/>
      <c r="TZK13" s="911"/>
      <c r="TZL13" s="911"/>
      <c r="TZM13" s="911"/>
      <c r="TZN13" s="911"/>
      <c r="TZO13" s="911"/>
      <c r="TZP13" s="911"/>
      <c r="TZQ13" s="911"/>
      <c r="TZR13" s="911"/>
      <c r="TZS13" s="911"/>
      <c r="TZT13" s="911"/>
      <c r="TZU13" s="911"/>
      <c r="TZV13" s="911"/>
      <c r="TZW13" s="911"/>
      <c r="TZX13" s="911"/>
      <c r="TZY13" s="911"/>
      <c r="TZZ13" s="911"/>
      <c r="UAA13" s="911"/>
      <c r="UAB13" s="911"/>
      <c r="UAC13" s="911"/>
      <c r="UAD13" s="911"/>
      <c r="UAE13" s="911"/>
      <c r="UAF13" s="911"/>
      <c r="UAG13" s="911"/>
      <c r="UAH13" s="911"/>
      <c r="UAI13" s="911"/>
      <c r="UAJ13" s="911"/>
      <c r="UAK13" s="911"/>
      <c r="UAL13" s="911"/>
      <c r="UAM13" s="911"/>
      <c r="UAN13" s="911"/>
      <c r="UAO13" s="911"/>
      <c r="UAP13" s="911"/>
      <c r="UAQ13" s="911"/>
      <c r="UAR13" s="911"/>
      <c r="UAS13" s="911"/>
      <c r="UAT13" s="911"/>
      <c r="UAU13" s="911"/>
      <c r="UAV13" s="911"/>
      <c r="UAW13" s="911"/>
      <c r="UAX13" s="911"/>
      <c r="UAY13" s="911"/>
      <c r="UAZ13" s="911"/>
      <c r="UBA13" s="911"/>
      <c r="UBB13" s="911"/>
      <c r="UBC13" s="911"/>
      <c r="UBD13" s="911"/>
      <c r="UBE13" s="911"/>
      <c r="UBF13" s="911"/>
      <c r="UBG13" s="911"/>
      <c r="UBH13" s="911"/>
      <c r="UBI13" s="911"/>
      <c r="UBJ13" s="911"/>
      <c r="UBK13" s="911"/>
      <c r="UBL13" s="911"/>
      <c r="UBM13" s="911"/>
      <c r="UBN13" s="911"/>
      <c r="UBO13" s="911"/>
      <c r="UBP13" s="911"/>
      <c r="UBQ13" s="911"/>
      <c r="UBR13" s="911"/>
      <c r="UBS13" s="911"/>
      <c r="UBT13" s="911"/>
      <c r="UBU13" s="911"/>
      <c r="UBV13" s="911"/>
      <c r="UBW13" s="911"/>
      <c r="UBX13" s="911"/>
      <c r="UBY13" s="911"/>
      <c r="UBZ13" s="911"/>
      <c r="UCA13" s="911"/>
      <c r="UCB13" s="911"/>
      <c r="UCC13" s="911"/>
      <c r="UCD13" s="911"/>
      <c r="UCE13" s="911"/>
      <c r="UCF13" s="911"/>
      <c r="UCG13" s="911"/>
      <c r="UCH13" s="911"/>
      <c r="UCI13" s="911"/>
      <c r="UCJ13" s="911"/>
      <c r="UCK13" s="911"/>
      <c r="UCL13" s="911"/>
      <c r="UCM13" s="911"/>
      <c r="UCN13" s="911"/>
      <c r="UCO13" s="911"/>
      <c r="UCP13" s="911"/>
      <c r="UCQ13" s="911"/>
      <c r="UCR13" s="911"/>
      <c r="UCS13" s="911"/>
      <c r="UCT13" s="911"/>
      <c r="UCU13" s="911"/>
      <c r="UCV13" s="911"/>
      <c r="UCW13" s="911"/>
      <c r="UCX13" s="911"/>
      <c r="UCY13" s="911"/>
      <c r="UCZ13" s="911"/>
      <c r="UDA13" s="911"/>
      <c r="UDB13" s="911"/>
      <c r="UDC13" s="911"/>
      <c r="UDD13" s="911"/>
      <c r="UDE13" s="911"/>
      <c r="UDF13" s="911"/>
      <c r="UDG13" s="911"/>
      <c r="UDH13" s="911"/>
      <c r="UDI13" s="911"/>
      <c r="UDJ13" s="911"/>
      <c r="UDK13" s="911"/>
      <c r="UDL13" s="911"/>
      <c r="UDM13" s="911"/>
      <c r="UDN13" s="911"/>
      <c r="UDO13" s="911"/>
      <c r="UDP13" s="911"/>
      <c r="UDQ13" s="911"/>
      <c r="UDR13" s="911"/>
      <c r="UDS13" s="911"/>
      <c r="UDT13" s="911"/>
      <c r="UDU13" s="911"/>
      <c r="UDV13" s="911"/>
      <c r="UDW13" s="911"/>
      <c r="UDX13" s="911"/>
      <c r="UDY13" s="911"/>
      <c r="UDZ13" s="911"/>
      <c r="UEA13" s="911"/>
      <c r="UEB13" s="911"/>
      <c r="UEC13" s="911"/>
      <c r="UED13" s="911"/>
      <c r="UEE13" s="911"/>
      <c r="UEF13" s="911"/>
      <c r="UEG13" s="911"/>
      <c r="UEH13" s="911"/>
      <c r="UEI13" s="911"/>
      <c r="UEJ13" s="911"/>
      <c r="UEK13" s="911"/>
      <c r="UEL13" s="911"/>
      <c r="UEM13" s="911"/>
      <c r="UEN13" s="911"/>
      <c r="UEO13" s="911"/>
      <c r="UEP13" s="911"/>
      <c r="UEQ13" s="911"/>
      <c r="UER13" s="911"/>
      <c r="UES13" s="911"/>
      <c r="UET13" s="911"/>
      <c r="UEU13" s="911"/>
      <c r="UEV13" s="911"/>
      <c r="UEW13" s="911"/>
      <c r="UEX13" s="911"/>
      <c r="UEY13" s="911"/>
      <c r="UEZ13" s="911"/>
      <c r="UFA13" s="911"/>
      <c r="UFB13" s="911"/>
      <c r="UFC13" s="911"/>
      <c r="UFD13" s="911"/>
      <c r="UFE13" s="911"/>
      <c r="UFF13" s="911"/>
      <c r="UFG13" s="911"/>
      <c r="UFH13" s="911"/>
      <c r="UFI13" s="911"/>
      <c r="UFJ13" s="911"/>
      <c r="UFK13" s="911"/>
      <c r="UFL13" s="911"/>
      <c r="UFM13" s="911"/>
      <c r="UFN13" s="911"/>
      <c r="UFO13" s="911"/>
      <c r="UFP13" s="911"/>
      <c r="UFQ13" s="911"/>
      <c r="UFR13" s="911"/>
      <c r="UFS13" s="911"/>
      <c r="UFT13" s="911"/>
      <c r="UFU13" s="911"/>
      <c r="UFV13" s="911"/>
      <c r="UFW13" s="911"/>
      <c r="UFX13" s="911"/>
      <c r="UFY13" s="911"/>
      <c r="UFZ13" s="911"/>
      <c r="UGA13" s="911"/>
      <c r="UGB13" s="911"/>
      <c r="UGC13" s="911"/>
      <c r="UGD13" s="911"/>
      <c r="UGE13" s="911"/>
      <c r="UGF13" s="911"/>
      <c r="UGG13" s="911"/>
      <c r="UGH13" s="911"/>
      <c r="UGI13" s="911"/>
      <c r="UGJ13" s="911"/>
      <c r="UGK13" s="911"/>
      <c r="UGL13" s="911"/>
      <c r="UGM13" s="911"/>
      <c r="UGN13" s="911"/>
      <c r="UGO13" s="911"/>
      <c r="UGP13" s="911"/>
      <c r="UGQ13" s="911"/>
      <c r="UGR13" s="911"/>
      <c r="UGS13" s="911"/>
      <c r="UGT13" s="911"/>
      <c r="UGU13" s="911"/>
      <c r="UGV13" s="911"/>
      <c r="UGW13" s="911"/>
      <c r="UGX13" s="911"/>
      <c r="UGY13" s="911"/>
      <c r="UGZ13" s="911"/>
      <c r="UHA13" s="911"/>
      <c r="UHB13" s="911"/>
      <c r="UHC13" s="911"/>
      <c r="UHD13" s="911"/>
      <c r="UHE13" s="911"/>
      <c r="UHF13" s="911"/>
      <c r="UHG13" s="911"/>
      <c r="UHH13" s="911"/>
      <c r="UHI13" s="911"/>
      <c r="UHJ13" s="911"/>
      <c r="UHK13" s="911"/>
      <c r="UHL13" s="911"/>
      <c r="UHM13" s="911"/>
      <c r="UHN13" s="911"/>
      <c r="UHO13" s="911"/>
      <c r="UHP13" s="911"/>
      <c r="UHQ13" s="911"/>
      <c r="UHR13" s="911"/>
      <c r="UHS13" s="911"/>
      <c r="UHT13" s="911"/>
      <c r="UHU13" s="911"/>
      <c r="UHV13" s="911"/>
      <c r="UHW13" s="911"/>
      <c r="UHX13" s="911"/>
      <c r="UHY13" s="911"/>
      <c r="UHZ13" s="911"/>
      <c r="UIA13" s="911"/>
      <c r="UIB13" s="911"/>
      <c r="UIC13" s="911"/>
      <c r="UID13" s="911"/>
      <c r="UIE13" s="911"/>
      <c r="UIF13" s="911"/>
      <c r="UIG13" s="911"/>
      <c r="UIH13" s="911"/>
      <c r="UII13" s="911"/>
      <c r="UIJ13" s="911"/>
      <c r="UIK13" s="911"/>
      <c r="UIL13" s="911"/>
      <c r="UIM13" s="911"/>
      <c r="UIN13" s="911"/>
      <c r="UIO13" s="911"/>
      <c r="UIP13" s="911"/>
      <c r="UIQ13" s="911"/>
      <c r="UIR13" s="911"/>
      <c r="UIS13" s="911"/>
      <c r="UIT13" s="911"/>
      <c r="UIU13" s="911"/>
      <c r="UIV13" s="911"/>
      <c r="UIW13" s="911"/>
      <c r="UIX13" s="911"/>
      <c r="UIY13" s="911"/>
      <c r="UIZ13" s="911"/>
      <c r="UJA13" s="911"/>
      <c r="UJB13" s="911"/>
      <c r="UJC13" s="911"/>
      <c r="UJD13" s="911"/>
      <c r="UJE13" s="911"/>
      <c r="UJF13" s="911"/>
      <c r="UJG13" s="911"/>
      <c r="UJH13" s="911"/>
      <c r="UJI13" s="911"/>
      <c r="UJJ13" s="911"/>
      <c r="UJK13" s="911"/>
      <c r="UJL13" s="911"/>
      <c r="UJM13" s="911"/>
      <c r="UJN13" s="911"/>
      <c r="UJO13" s="911"/>
      <c r="UJP13" s="911"/>
      <c r="UJQ13" s="911"/>
      <c r="UJR13" s="911"/>
      <c r="UJS13" s="911"/>
      <c r="UJT13" s="911"/>
      <c r="UJU13" s="911"/>
      <c r="UJV13" s="911"/>
      <c r="UJW13" s="911"/>
      <c r="UJX13" s="911"/>
      <c r="UJY13" s="911"/>
      <c r="UJZ13" s="911"/>
      <c r="UKA13" s="911"/>
      <c r="UKB13" s="911"/>
      <c r="UKC13" s="911"/>
      <c r="UKD13" s="911"/>
      <c r="UKE13" s="911"/>
      <c r="UKF13" s="911"/>
      <c r="UKG13" s="911"/>
      <c r="UKH13" s="911"/>
      <c r="UKI13" s="911"/>
      <c r="UKJ13" s="911"/>
      <c r="UKK13" s="911"/>
      <c r="UKL13" s="911"/>
      <c r="UKM13" s="911"/>
      <c r="UKN13" s="911"/>
      <c r="UKO13" s="911"/>
      <c r="UKP13" s="911"/>
      <c r="UKQ13" s="911"/>
      <c r="UKR13" s="911"/>
      <c r="UKS13" s="911"/>
      <c r="UKT13" s="911"/>
      <c r="UKU13" s="911"/>
      <c r="UKV13" s="911"/>
      <c r="UKW13" s="911"/>
      <c r="UKX13" s="911"/>
      <c r="UKY13" s="911"/>
      <c r="UKZ13" s="911"/>
      <c r="ULA13" s="911"/>
      <c r="ULB13" s="911"/>
      <c r="ULC13" s="911"/>
      <c r="ULD13" s="911"/>
      <c r="ULE13" s="911"/>
      <c r="ULF13" s="911"/>
      <c r="ULG13" s="911"/>
      <c r="ULH13" s="911"/>
      <c r="ULI13" s="911"/>
      <c r="ULJ13" s="911"/>
      <c r="ULK13" s="911"/>
      <c r="ULL13" s="911"/>
      <c r="ULM13" s="911"/>
      <c r="ULN13" s="911"/>
      <c r="ULO13" s="911"/>
      <c r="ULP13" s="911"/>
      <c r="ULQ13" s="911"/>
      <c r="ULR13" s="911"/>
      <c r="ULS13" s="911"/>
      <c r="ULT13" s="911"/>
      <c r="ULU13" s="911"/>
      <c r="ULV13" s="911"/>
      <c r="ULW13" s="911"/>
      <c r="ULX13" s="911"/>
      <c r="ULY13" s="911"/>
      <c r="ULZ13" s="911"/>
      <c r="UMA13" s="911"/>
      <c r="UMB13" s="911"/>
      <c r="UMC13" s="911"/>
      <c r="UMD13" s="911"/>
      <c r="UME13" s="911"/>
      <c r="UMF13" s="911"/>
      <c r="UMG13" s="911"/>
      <c r="UMH13" s="911"/>
      <c r="UMI13" s="911"/>
      <c r="UMJ13" s="911"/>
      <c r="UMK13" s="911"/>
      <c r="UML13" s="911"/>
      <c r="UMM13" s="911"/>
      <c r="UMN13" s="911"/>
      <c r="UMO13" s="911"/>
      <c r="UMP13" s="911"/>
      <c r="UMQ13" s="911"/>
      <c r="UMR13" s="911"/>
      <c r="UMS13" s="911"/>
      <c r="UMT13" s="911"/>
      <c r="UMU13" s="911"/>
      <c r="UMV13" s="911"/>
      <c r="UMW13" s="911"/>
      <c r="UMX13" s="911"/>
      <c r="UMY13" s="911"/>
      <c r="UMZ13" s="911"/>
      <c r="UNA13" s="911"/>
      <c r="UNB13" s="911"/>
      <c r="UNC13" s="911"/>
      <c r="UND13" s="911"/>
      <c r="UNE13" s="911"/>
      <c r="UNF13" s="911"/>
      <c r="UNG13" s="911"/>
      <c r="UNH13" s="911"/>
      <c r="UNI13" s="911"/>
      <c r="UNJ13" s="911"/>
      <c r="UNK13" s="911"/>
      <c r="UNL13" s="911"/>
      <c r="UNM13" s="911"/>
      <c r="UNN13" s="911"/>
      <c r="UNO13" s="911"/>
      <c r="UNP13" s="911"/>
      <c r="UNQ13" s="911"/>
      <c r="UNR13" s="911"/>
      <c r="UNS13" s="911"/>
      <c r="UNT13" s="911"/>
      <c r="UNU13" s="911"/>
      <c r="UNV13" s="911"/>
      <c r="UNW13" s="911"/>
      <c r="UNX13" s="911"/>
      <c r="UNY13" s="911"/>
      <c r="UNZ13" s="911"/>
      <c r="UOA13" s="911"/>
      <c r="UOB13" s="911"/>
      <c r="UOC13" s="911"/>
      <c r="UOD13" s="911"/>
      <c r="UOE13" s="911"/>
      <c r="UOF13" s="911"/>
      <c r="UOG13" s="911"/>
      <c r="UOH13" s="911"/>
      <c r="UOI13" s="911"/>
      <c r="UOJ13" s="911"/>
      <c r="UOK13" s="911"/>
      <c r="UOL13" s="911"/>
      <c r="UOM13" s="911"/>
      <c r="UON13" s="911"/>
      <c r="UOO13" s="911"/>
      <c r="UOP13" s="911"/>
      <c r="UOQ13" s="911"/>
      <c r="UOR13" s="911"/>
      <c r="UOS13" s="911"/>
      <c r="UOT13" s="911"/>
      <c r="UOU13" s="911"/>
      <c r="UOV13" s="911"/>
      <c r="UOW13" s="911"/>
      <c r="UOX13" s="911"/>
      <c r="UOY13" s="911"/>
      <c r="UOZ13" s="911"/>
      <c r="UPA13" s="911"/>
      <c r="UPB13" s="911"/>
      <c r="UPC13" s="911"/>
      <c r="UPD13" s="911"/>
      <c r="UPE13" s="911"/>
      <c r="UPF13" s="911"/>
      <c r="UPG13" s="911"/>
      <c r="UPH13" s="911"/>
      <c r="UPI13" s="911"/>
      <c r="UPJ13" s="911"/>
      <c r="UPK13" s="911"/>
      <c r="UPL13" s="911"/>
      <c r="UPM13" s="911"/>
      <c r="UPN13" s="911"/>
      <c r="UPO13" s="911"/>
      <c r="UPP13" s="911"/>
      <c r="UPQ13" s="911"/>
      <c r="UPR13" s="911"/>
      <c r="UPS13" s="911"/>
      <c r="UPT13" s="911"/>
      <c r="UPU13" s="911"/>
      <c r="UPV13" s="911"/>
      <c r="UPW13" s="911"/>
      <c r="UPX13" s="911"/>
      <c r="UPY13" s="911"/>
      <c r="UPZ13" s="911"/>
      <c r="UQA13" s="911"/>
      <c r="UQB13" s="911"/>
      <c r="UQC13" s="911"/>
      <c r="UQD13" s="911"/>
      <c r="UQE13" s="911"/>
      <c r="UQF13" s="911"/>
      <c r="UQG13" s="911"/>
      <c r="UQH13" s="911"/>
      <c r="UQI13" s="911"/>
      <c r="UQJ13" s="911"/>
      <c r="UQK13" s="911"/>
      <c r="UQL13" s="911"/>
      <c r="UQM13" s="911"/>
      <c r="UQN13" s="911"/>
      <c r="UQO13" s="911"/>
      <c r="UQP13" s="911"/>
      <c r="UQQ13" s="911"/>
      <c r="UQR13" s="911"/>
      <c r="UQS13" s="911"/>
      <c r="UQT13" s="911"/>
      <c r="UQU13" s="911"/>
      <c r="UQV13" s="911"/>
      <c r="UQW13" s="911"/>
      <c r="UQX13" s="911"/>
      <c r="UQY13" s="911"/>
      <c r="UQZ13" s="911"/>
      <c r="URA13" s="911"/>
      <c r="URB13" s="911"/>
      <c r="URC13" s="911"/>
      <c r="URD13" s="911"/>
      <c r="URE13" s="911"/>
      <c r="URF13" s="911"/>
      <c r="URG13" s="911"/>
      <c r="URH13" s="911"/>
      <c r="URI13" s="911"/>
      <c r="URJ13" s="911"/>
      <c r="URK13" s="911"/>
      <c r="URL13" s="911"/>
      <c r="URM13" s="911"/>
      <c r="URN13" s="911"/>
      <c r="URO13" s="911"/>
      <c r="URP13" s="911"/>
      <c r="URQ13" s="911"/>
      <c r="URR13" s="911"/>
      <c r="URS13" s="911"/>
      <c r="URT13" s="911"/>
      <c r="URU13" s="911"/>
      <c r="URV13" s="911"/>
      <c r="URW13" s="911"/>
      <c r="URX13" s="911"/>
      <c r="URY13" s="911"/>
      <c r="URZ13" s="911"/>
      <c r="USA13" s="911"/>
      <c r="USB13" s="911"/>
      <c r="USC13" s="911"/>
      <c r="USD13" s="911"/>
      <c r="USE13" s="911"/>
      <c r="USF13" s="911"/>
      <c r="USG13" s="911"/>
      <c r="USH13" s="911"/>
      <c r="USI13" s="911"/>
      <c r="USJ13" s="911"/>
      <c r="USK13" s="911"/>
      <c r="USL13" s="911"/>
      <c r="USM13" s="911"/>
      <c r="USN13" s="911"/>
      <c r="USO13" s="911"/>
      <c r="USP13" s="911"/>
      <c r="USQ13" s="911"/>
      <c r="USR13" s="911"/>
      <c r="USS13" s="911"/>
      <c r="UST13" s="911"/>
      <c r="USU13" s="911"/>
      <c r="USV13" s="911"/>
      <c r="USW13" s="911"/>
      <c r="USX13" s="911"/>
      <c r="USY13" s="911"/>
      <c r="USZ13" s="911"/>
      <c r="UTA13" s="911"/>
      <c r="UTB13" s="911"/>
      <c r="UTC13" s="911"/>
      <c r="UTD13" s="911"/>
      <c r="UTE13" s="911"/>
      <c r="UTF13" s="911"/>
      <c r="UTG13" s="911"/>
      <c r="UTH13" s="911"/>
      <c r="UTI13" s="911"/>
      <c r="UTJ13" s="911"/>
      <c r="UTK13" s="911"/>
      <c r="UTL13" s="911"/>
      <c r="UTM13" s="911"/>
      <c r="UTN13" s="911"/>
      <c r="UTO13" s="911"/>
      <c r="UTP13" s="911"/>
      <c r="UTQ13" s="911"/>
      <c r="UTR13" s="911"/>
      <c r="UTS13" s="911"/>
      <c r="UTT13" s="911"/>
      <c r="UTU13" s="911"/>
      <c r="UTV13" s="911"/>
      <c r="UTW13" s="911"/>
      <c r="UTX13" s="911"/>
      <c r="UTY13" s="911"/>
      <c r="UTZ13" s="911"/>
      <c r="UUA13" s="911"/>
      <c r="UUB13" s="911"/>
      <c r="UUC13" s="911"/>
      <c r="UUD13" s="911"/>
      <c r="UUE13" s="911"/>
      <c r="UUF13" s="911"/>
      <c r="UUG13" s="911"/>
      <c r="UUH13" s="911"/>
      <c r="UUI13" s="911"/>
      <c r="UUJ13" s="911"/>
      <c r="UUK13" s="911"/>
      <c r="UUL13" s="911"/>
      <c r="UUM13" s="911"/>
      <c r="UUN13" s="911"/>
      <c r="UUO13" s="911"/>
      <c r="UUP13" s="911"/>
      <c r="UUQ13" s="911"/>
      <c r="UUR13" s="911"/>
      <c r="UUS13" s="911"/>
      <c r="UUT13" s="911"/>
      <c r="UUU13" s="911"/>
      <c r="UUV13" s="911"/>
      <c r="UUW13" s="911"/>
      <c r="UUX13" s="911"/>
      <c r="UUY13" s="911"/>
      <c r="UUZ13" s="911"/>
      <c r="UVA13" s="911"/>
      <c r="UVB13" s="911"/>
      <c r="UVC13" s="911"/>
      <c r="UVD13" s="911"/>
      <c r="UVE13" s="911"/>
      <c r="UVF13" s="911"/>
      <c r="UVG13" s="911"/>
      <c r="UVH13" s="911"/>
      <c r="UVI13" s="911"/>
      <c r="UVJ13" s="911"/>
      <c r="UVK13" s="911"/>
      <c r="UVL13" s="911"/>
      <c r="UVM13" s="911"/>
      <c r="UVN13" s="911"/>
      <c r="UVO13" s="911"/>
      <c r="UVP13" s="911"/>
      <c r="UVQ13" s="911"/>
      <c r="UVR13" s="911"/>
      <c r="UVS13" s="911"/>
      <c r="UVT13" s="911"/>
      <c r="UVU13" s="911"/>
      <c r="UVV13" s="911"/>
      <c r="UVW13" s="911"/>
      <c r="UVX13" s="911"/>
      <c r="UVY13" s="911"/>
      <c r="UVZ13" s="911"/>
      <c r="UWA13" s="911"/>
      <c r="UWB13" s="911"/>
      <c r="UWC13" s="911"/>
      <c r="UWD13" s="911"/>
      <c r="UWE13" s="911"/>
      <c r="UWF13" s="911"/>
      <c r="UWG13" s="911"/>
      <c r="UWH13" s="911"/>
      <c r="UWI13" s="911"/>
      <c r="UWJ13" s="911"/>
      <c r="UWK13" s="911"/>
      <c r="UWL13" s="911"/>
      <c r="UWM13" s="911"/>
      <c r="UWN13" s="911"/>
      <c r="UWO13" s="911"/>
      <c r="UWP13" s="911"/>
      <c r="UWQ13" s="911"/>
      <c r="UWR13" s="911"/>
      <c r="UWS13" s="911"/>
      <c r="UWT13" s="911"/>
      <c r="UWU13" s="911"/>
      <c r="UWV13" s="911"/>
      <c r="UWW13" s="911"/>
      <c r="UWX13" s="911"/>
      <c r="UWY13" s="911"/>
      <c r="UWZ13" s="911"/>
      <c r="UXA13" s="911"/>
      <c r="UXB13" s="911"/>
      <c r="UXC13" s="911"/>
      <c r="UXD13" s="911"/>
      <c r="UXE13" s="911"/>
      <c r="UXF13" s="911"/>
      <c r="UXG13" s="911"/>
      <c r="UXH13" s="911"/>
      <c r="UXI13" s="911"/>
      <c r="UXJ13" s="911"/>
      <c r="UXK13" s="911"/>
      <c r="UXL13" s="911"/>
      <c r="UXM13" s="911"/>
      <c r="UXN13" s="911"/>
      <c r="UXO13" s="911"/>
      <c r="UXP13" s="911"/>
      <c r="UXQ13" s="911"/>
      <c r="UXR13" s="911"/>
      <c r="UXS13" s="911"/>
      <c r="UXT13" s="911"/>
      <c r="UXU13" s="911"/>
      <c r="UXV13" s="911"/>
      <c r="UXW13" s="911"/>
      <c r="UXX13" s="911"/>
      <c r="UXY13" s="911"/>
      <c r="UXZ13" s="911"/>
      <c r="UYA13" s="911"/>
      <c r="UYB13" s="911"/>
      <c r="UYC13" s="911"/>
      <c r="UYD13" s="911"/>
      <c r="UYE13" s="911"/>
      <c r="UYF13" s="911"/>
      <c r="UYG13" s="911"/>
      <c r="UYH13" s="911"/>
      <c r="UYI13" s="911"/>
      <c r="UYJ13" s="911"/>
      <c r="UYK13" s="911"/>
      <c r="UYL13" s="911"/>
      <c r="UYM13" s="911"/>
      <c r="UYN13" s="911"/>
      <c r="UYO13" s="911"/>
      <c r="UYP13" s="911"/>
      <c r="UYQ13" s="911"/>
      <c r="UYR13" s="911"/>
      <c r="UYS13" s="911"/>
      <c r="UYT13" s="911"/>
      <c r="UYU13" s="911"/>
      <c r="UYV13" s="911"/>
      <c r="UYW13" s="911"/>
      <c r="UYX13" s="911"/>
      <c r="UYY13" s="911"/>
      <c r="UYZ13" s="911"/>
      <c r="UZA13" s="911"/>
      <c r="UZB13" s="911"/>
      <c r="UZC13" s="911"/>
      <c r="UZD13" s="911"/>
      <c r="UZE13" s="911"/>
      <c r="UZF13" s="911"/>
      <c r="UZG13" s="911"/>
      <c r="UZH13" s="911"/>
      <c r="UZI13" s="911"/>
      <c r="UZJ13" s="911"/>
      <c r="UZK13" s="911"/>
      <c r="UZL13" s="911"/>
      <c r="UZM13" s="911"/>
      <c r="UZN13" s="911"/>
      <c r="UZO13" s="911"/>
      <c r="UZP13" s="911"/>
      <c r="UZQ13" s="911"/>
      <c r="UZR13" s="911"/>
      <c r="UZS13" s="911"/>
      <c r="UZT13" s="911"/>
      <c r="UZU13" s="911"/>
      <c r="UZV13" s="911"/>
      <c r="UZW13" s="911"/>
      <c r="UZX13" s="911"/>
      <c r="UZY13" s="911"/>
      <c r="UZZ13" s="911"/>
      <c r="VAA13" s="911"/>
      <c r="VAB13" s="911"/>
      <c r="VAC13" s="911"/>
      <c r="VAD13" s="911"/>
      <c r="VAE13" s="911"/>
      <c r="VAF13" s="911"/>
      <c r="VAG13" s="911"/>
      <c r="VAH13" s="911"/>
      <c r="VAI13" s="911"/>
      <c r="VAJ13" s="911"/>
      <c r="VAK13" s="911"/>
      <c r="VAL13" s="911"/>
      <c r="VAM13" s="911"/>
      <c r="VAN13" s="911"/>
      <c r="VAO13" s="911"/>
      <c r="VAP13" s="911"/>
      <c r="VAQ13" s="911"/>
      <c r="VAR13" s="911"/>
      <c r="VAS13" s="911"/>
      <c r="VAT13" s="911"/>
      <c r="VAU13" s="911"/>
      <c r="VAV13" s="911"/>
      <c r="VAW13" s="911"/>
      <c r="VAX13" s="911"/>
      <c r="VAY13" s="911"/>
      <c r="VAZ13" s="911"/>
      <c r="VBA13" s="911"/>
      <c r="VBB13" s="911"/>
      <c r="VBC13" s="911"/>
      <c r="VBD13" s="911"/>
      <c r="VBE13" s="911"/>
      <c r="VBF13" s="911"/>
      <c r="VBG13" s="911"/>
      <c r="VBH13" s="911"/>
      <c r="VBI13" s="911"/>
      <c r="VBJ13" s="911"/>
      <c r="VBK13" s="911"/>
      <c r="VBL13" s="911"/>
      <c r="VBM13" s="911"/>
      <c r="VBN13" s="911"/>
      <c r="VBO13" s="911"/>
      <c r="VBP13" s="911"/>
      <c r="VBQ13" s="911"/>
      <c r="VBR13" s="911"/>
      <c r="VBS13" s="911"/>
      <c r="VBT13" s="911"/>
      <c r="VBU13" s="911"/>
      <c r="VBV13" s="911"/>
      <c r="VBW13" s="911"/>
      <c r="VBX13" s="911"/>
      <c r="VBY13" s="911"/>
      <c r="VBZ13" s="911"/>
      <c r="VCA13" s="911"/>
      <c r="VCB13" s="911"/>
      <c r="VCC13" s="911"/>
      <c r="VCD13" s="911"/>
      <c r="VCE13" s="911"/>
      <c r="VCF13" s="911"/>
      <c r="VCG13" s="911"/>
      <c r="VCH13" s="911"/>
      <c r="VCI13" s="911"/>
      <c r="VCJ13" s="911"/>
      <c r="VCK13" s="911"/>
      <c r="VCL13" s="911"/>
      <c r="VCM13" s="911"/>
      <c r="VCN13" s="911"/>
      <c r="VCO13" s="911"/>
      <c r="VCP13" s="911"/>
      <c r="VCQ13" s="911"/>
      <c r="VCR13" s="911"/>
      <c r="VCS13" s="911"/>
      <c r="VCT13" s="911"/>
      <c r="VCU13" s="911"/>
      <c r="VCV13" s="911"/>
      <c r="VCW13" s="911"/>
      <c r="VCX13" s="911"/>
      <c r="VCY13" s="911"/>
      <c r="VCZ13" s="911"/>
      <c r="VDA13" s="911"/>
      <c r="VDB13" s="911"/>
      <c r="VDC13" s="911"/>
      <c r="VDD13" s="911"/>
      <c r="VDE13" s="911"/>
      <c r="VDF13" s="911"/>
      <c r="VDG13" s="911"/>
      <c r="VDH13" s="911"/>
      <c r="VDI13" s="911"/>
      <c r="VDJ13" s="911"/>
      <c r="VDK13" s="911"/>
      <c r="VDL13" s="911"/>
      <c r="VDM13" s="911"/>
      <c r="VDN13" s="911"/>
      <c r="VDO13" s="911"/>
      <c r="VDP13" s="911"/>
      <c r="VDQ13" s="911"/>
      <c r="VDR13" s="911"/>
      <c r="VDS13" s="911"/>
      <c r="VDT13" s="911"/>
      <c r="VDU13" s="911"/>
      <c r="VDV13" s="911"/>
      <c r="VDW13" s="911"/>
      <c r="VDX13" s="911"/>
      <c r="VDY13" s="911"/>
      <c r="VDZ13" s="911"/>
      <c r="VEA13" s="911"/>
      <c r="VEB13" s="911"/>
      <c r="VEC13" s="911"/>
      <c r="VED13" s="911"/>
      <c r="VEE13" s="911"/>
      <c r="VEF13" s="911"/>
      <c r="VEG13" s="911"/>
      <c r="VEH13" s="911"/>
      <c r="VEI13" s="911"/>
      <c r="VEJ13" s="911"/>
      <c r="VEK13" s="911"/>
      <c r="VEL13" s="911"/>
      <c r="VEM13" s="911"/>
      <c r="VEN13" s="911"/>
      <c r="VEO13" s="911"/>
      <c r="VEP13" s="911"/>
      <c r="VEQ13" s="911"/>
      <c r="VER13" s="911"/>
      <c r="VES13" s="911"/>
      <c r="VET13" s="911"/>
      <c r="VEU13" s="911"/>
      <c r="VEV13" s="911"/>
      <c r="VEW13" s="911"/>
      <c r="VEX13" s="911"/>
      <c r="VEY13" s="911"/>
      <c r="VEZ13" s="911"/>
      <c r="VFA13" s="911"/>
      <c r="VFB13" s="911"/>
      <c r="VFC13" s="911"/>
      <c r="VFD13" s="911"/>
      <c r="VFE13" s="911"/>
      <c r="VFF13" s="911"/>
      <c r="VFG13" s="911"/>
      <c r="VFH13" s="911"/>
      <c r="VFI13" s="911"/>
      <c r="VFJ13" s="911"/>
      <c r="VFK13" s="911"/>
      <c r="VFL13" s="911"/>
      <c r="VFM13" s="911"/>
      <c r="VFN13" s="911"/>
      <c r="VFO13" s="911"/>
      <c r="VFP13" s="911"/>
      <c r="VFQ13" s="911"/>
      <c r="VFR13" s="911"/>
      <c r="VFS13" s="911"/>
      <c r="VFT13" s="911"/>
      <c r="VFU13" s="911"/>
      <c r="VFV13" s="911"/>
      <c r="VFW13" s="911"/>
      <c r="VFX13" s="911"/>
      <c r="VFY13" s="911"/>
      <c r="VFZ13" s="911"/>
      <c r="VGA13" s="911"/>
      <c r="VGB13" s="911"/>
      <c r="VGC13" s="911"/>
      <c r="VGD13" s="911"/>
      <c r="VGE13" s="911"/>
      <c r="VGF13" s="911"/>
      <c r="VGG13" s="911"/>
      <c r="VGH13" s="911"/>
      <c r="VGI13" s="911"/>
      <c r="VGJ13" s="911"/>
      <c r="VGK13" s="911"/>
      <c r="VGL13" s="911"/>
      <c r="VGM13" s="911"/>
      <c r="VGN13" s="911"/>
      <c r="VGO13" s="911"/>
      <c r="VGP13" s="911"/>
      <c r="VGQ13" s="911"/>
      <c r="VGR13" s="911"/>
      <c r="VGS13" s="911"/>
      <c r="VGT13" s="911"/>
      <c r="VGU13" s="911"/>
      <c r="VGV13" s="911"/>
      <c r="VGW13" s="911"/>
      <c r="VGX13" s="911"/>
      <c r="VGY13" s="911"/>
      <c r="VGZ13" s="911"/>
      <c r="VHA13" s="911"/>
      <c r="VHB13" s="911"/>
      <c r="VHC13" s="911"/>
      <c r="VHD13" s="911"/>
      <c r="VHE13" s="911"/>
      <c r="VHF13" s="911"/>
      <c r="VHG13" s="911"/>
      <c r="VHH13" s="911"/>
      <c r="VHI13" s="911"/>
      <c r="VHJ13" s="911"/>
      <c r="VHK13" s="911"/>
      <c r="VHL13" s="911"/>
      <c r="VHM13" s="911"/>
      <c r="VHN13" s="911"/>
      <c r="VHO13" s="911"/>
      <c r="VHP13" s="911"/>
      <c r="VHQ13" s="911"/>
      <c r="VHR13" s="911"/>
      <c r="VHS13" s="911"/>
      <c r="VHT13" s="911"/>
      <c r="VHU13" s="911"/>
      <c r="VHV13" s="911"/>
      <c r="VHW13" s="911"/>
      <c r="VHX13" s="911"/>
      <c r="VHY13" s="911"/>
      <c r="VHZ13" s="911"/>
      <c r="VIA13" s="911"/>
      <c r="VIB13" s="911"/>
      <c r="VIC13" s="911"/>
      <c r="VID13" s="911"/>
      <c r="VIE13" s="911"/>
      <c r="VIF13" s="911"/>
      <c r="VIG13" s="911"/>
      <c r="VIH13" s="911"/>
      <c r="VII13" s="911"/>
      <c r="VIJ13" s="911"/>
      <c r="VIK13" s="911"/>
      <c r="VIL13" s="911"/>
      <c r="VIM13" s="911"/>
      <c r="VIN13" s="911"/>
      <c r="VIO13" s="911"/>
      <c r="VIP13" s="911"/>
      <c r="VIQ13" s="911"/>
      <c r="VIR13" s="911"/>
      <c r="VIS13" s="911"/>
      <c r="VIT13" s="911"/>
      <c r="VIU13" s="911"/>
      <c r="VIV13" s="911"/>
      <c r="VIW13" s="911"/>
      <c r="VIX13" s="911"/>
      <c r="VIY13" s="911"/>
      <c r="VIZ13" s="911"/>
      <c r="VJA13" s="911"/>
      <c r="VJB13" s="911"/>
      <c r="VJC13" s="911"/>
      <c r="VJD13" s="911"/>
      <c r="VJE13" s="911"/>
      <c r="VJF13" s="911"/>
      <c r="VJG13" s="911"/>
      <c r="VJH13" s="911"/>
      <c r="VJI13" s="911"/>
      <c r="VJJ13" s="911"/>
      <c r="VJK13" s="911"/>
      <c r="VJL13" s="911"/>
      <c r="VJM13" s="911"/>
      <c r="VJN13" s="911"/>
      <c r="VJO13" s="911"/>
      <c r="VJP13" s="911"/>
      <c r="VJQ13" s="911"/>
      <c r="VJR13" s="911"/>
      <c r="VJS13" s="911"/>
      <c r="VJT13" s="911"/>
      <c r="VJU13" s="911"/>
      <c r="VJV13" s="911"/>
      <c r="VJW13" s="911"/>
      <c r="VJX13" s="911"/>
      <c r="VJY13" s="911"/>
      <c r="VJZ13" s="911"/>
      <c r="VKA13" s="911"/>
      <c r="VKB13" s="911"/>
      <c r="VKC13" s="911"/>
      <c r="VKD13" s="911"/>
      <c r="VKE13" s="911"/>
      <c r="VKF13" s="911"/>
      <c r="VKG13" s="911"/>
      <c r="VKH13" s="911"/>
      <c r="VKI13" s="911"/>
      <c r="VKJ13" s="911"/>
      <c r="VKK13" s="911"/>
      <c r="VKL13" s="911"/>
      <c r="VKM13" s="911"/>
      <c r="VKN13" s="911"/>
      <c r="VKO13" s="911"/>
      <c r="VKP13" s="911"/>
      <c r="VKQ13" s="911"/>
      <c r="VKR13" s="911"/>
      <c r="VKS13" s="911"/>
      <c r="VKT13" s="911"/>
      <c r="VKU13" s="911"/>
      <c r="VKV13" s="911"/>
      <c r="VKW13" s="911"/>
      <c r="VKX13" s="911"/>
      <c r="VKY13" s="911"/>
      <c r="VKZ13" s="911"/>
      <c r="VLA13" s="911"/>
      <c r="VLB13" s="911"/>
      <c r="VLC13" s="911"/>
      <c r="VLD13" s="911"/>
      <c r="VLE13" s="911"/>
      <c r="VLF13" s="911"/>
      <c r="VLG13" s="911"/>
      <c r="VLH13" s="911"/>
      <c r="VLI13" s="911"/>
      <c r="VLJ13" s="911"/>
      <c r="VLK13" s="911"/>
      <c r="VLL13" s="911"/>
      <c r="VLM13" s="911"/>
      <c r="VLN13" s="911"/>
      <c r="VLO13" s="911"/>
      <c r="VLP13" s="911"/>
      <c r="VLQ13" s="911"/>
      <c r="VLR13" s="911"/>
      <c r="VLS13" s="911"/>
      <c r="VLT13" s="911"/>
      <c r="VLU13" s="911"/>
      <c r="VLV13" s="911"/>
      <c r="VLW13" s="911"/>
      <c r="VLX13" s="911"/>
      <c r="VLY13" s="911"/>
      <c r="VLZ13" s="911"/>
      <c r="VMA13" s="911"/>
      <c r="VMB13" s="911"/>
      <c r="VMC13" s="911"/>
      <c r="VMD13" s="911"/>
      <c r="VME13" s="911"/>
      <c r="VMF13" s="911"/>
      <c r="VMG13" s="911"/>
      <c r="VMH13" s="911"/>
      <c r="VMI13" s="911"/>
      <c r="VMJ13" s="911"/>
      <c r="VMK13" s="911"/>
      <c r="VML13" s="911"/>
      <c r="VMM13" s="911"/>
      <c r="VMN13" s="911"/>
      <c r="VMO13" s="911"/>
      <c r="VMP13" s="911"/>
      <c r="VMQ13" s="911"/>
      <c r="VMR13" s="911"/>
      <c r="VMS13" s="911"/>
      <c r="VMT13" s="911"/>
      <c r="VMU13" s="911"/>
      <c r="VMV13" s="911"/>
      <c r="VMW13" s="911"/>
      <c r="VMX13" s="911"/>
      <c r="VMY13" s="911"/>
      <c r="VMZ13" s="911"/>
      <c r="VNA13" s="911"/>
      <c r="VNB13" s="911"/>
      <c r="VNC13" s="911"/>
      <c r="VND13" s="911"/>
      <c r="VNE13" s="911"/>
      <c r="VNF13" s="911"/>
      <c r="VNG13" s="911"/>
      <c r="VNH13" s="911"/>
      <c r="VNI13" s="911"/>
      <c r="VNJ13" s="911"/>
      <c r="VNK13" s="911"/>
      <c r="VNL13" s="911"/>
      <c r="VNM13" s="911"/>
      <c r="VNN13" s="911"/>
      <c r="VNO13" s="911"/>
      <c r="VNP13" s="911"/>
      <c r="VNQ13" s="911"/>
      <c r="VNR13" s="911"/>
      <c r="VNS13" s="911"/>
      <c r="VNT13" s="911"/>
      <c r="VNU13" s="911"/>
      <c r="VNV13" s="911"/>
      <c r="VNW13" s="911"/>
      <c r="VNX13" s="911"/>
      <c r="VNY13" s="911"/>
      <c r="VNZ13" s="911"/>
      <c r="VOA13" s="911"/>
      <c r="VOB13" s="911"/>
      <c r="VOC13" s="911"/>
      <c r="VOD13" s="911"/>
      <c r="VOE13" s="911"/>
      <c r="VOF13" s="911"/>
      <c r="VOG13" s="911"/>
      <c r="VOH13" s="911"/>
      <c r="VOI13" s="911"/>
      <c r="VOJ13" s="911"/>
      <c r="VOK13" s="911"/>
      <c r="VOL13" s="911"/>
      <c r="VOM13" s="911"/>
      <c r="VON13" s="911"/>
      <c r="VOO13" s="911"/>
      <c r="VOP13" s="911"/>
      <c r="VOQ13" s="911"/>
      <c r="VOR13" s="911"/>
      <c r="VOS13" s="911"/>
      <c r="VOT13" s="911"/>
      <c r="VOU13" s="911"/>
      <c r="VOV13" s="911"/>
      <c r="VOW13" s="911"/>
      <c r="VOX13" s="911"/>
      <c r="VOY13" s="911"/>
      <c r="VOZ13" s="911"/>
      <c r="VPA13" s="911"/>
      <c r="VPB13" s="911"/>
      <c r="VPC13" s="911"/>
      <c r="VPD13" s="911"/>
      <c r="VPE13" s="911"/>
      <c r="VPF13" s="911"/>
      <c r="VPG13" s="911"/>
      <c r="VPH13" s="911"/>
      <c r="VPI13" s="911"/>
      <c r="VPJ13" s="911"/>
      <c r="VPK13" s="911"/>
      <c r="VPL13" s="911"/>
      <c r="VPM13" s="911"/>
      <c r="VPN13" s="911"/>
      <c r="VPO13" s="911"/>
      <c r="VPP13" s="911"/>
      <c r="VPQ13" s="911"/>
      <c r="VPR13" s="911"/>
      <c r="VPS13" s="911"/>
      <c r="VPT13" s="911"/>
      <c r="VPU13" s="911"/>
      <c r="VPV13" s="911"/>
      <c r="VPW13" s="911"/>
      <c r="VPX13" s="911"/>
      <c r="VPY13" s="911"/>
      <c r="VPZ13" s="911"/>
      <c r="VQA13" s="911"/>
      <c r="VQB13" s="911"/>
      <c r="VQC13" s="911"/>
      <c r="VQD13" s="911"/>
      <c r="VQE13" s="911"/>
      <c r="VQF13" s="911"/>
      <c r="VQG13" s="911"/>
      <c r="VQH13" s="911"/>
      <c r="VQI13" s="911"/>
      <c r="VQJ13" s="911"/>
      <c r="VQK13" s="911"/>
      <c r="VQL13" s="911"/>
      <c r="VQM13" s="911"/>
      <c r="VQN13" s="911"/>
      <c r="VQO13" s="911"/>
      <c r="VQP13" s="911"/>
      <c r="VQQ13" s="911"/>
      <c r="VQR13" s="911"/>
      <c r="VQS13" s="911"/>
      <c r="VQT13" s="911"/>
      <c r="VQU13" s="911"/>
      <c r="VQV13" s="911"/>
      <c r="VQW13" s="911"/>
      <c r="VQX13" s="911"/>
      <c r="VQY13" s="911"/>
      <c r="VQZ13" s="911"/>
      <c r="VRA13" s="911"/>
      <c r="VRB13" s="911"/>
      <c r="VRC13" s="911"/>
      <c r="VRD13" s="911"/>
      <c r="VRE13" s="911"/>
      <c r="VRF13" s="911"/>
      <c r="VRG13" s="911"/>
      <c r="VRH13" s="911"/>
      <c r="VRI13" s="911"/>
      <c r="VRJ13" s="911"/>
      <c r="VRK13" s="911"/>
      <c r="VRL13" s="911"/>
      <c r="VRM13" s="911"/>
      <c r="VRN13" s="911"/>
      <c r="VRO13" s="911"/>
      <c r="VRP13" s="911"/>
      <c r="VRQ13" s="911"/>
      <c r="VRR13" s="911"/>
      <c r="VRS13" s="911"/>
      <c r="VRT13" s="911"/>
      <c r="VRU13" s="911"/>
      <c r="VRV13" s="911"/>
      <c r="VRW13" s="911"/>
      <c r="VRX13" s="911"/>
      <c r="VRY13" s="911"/>
      <c r="VRZ13" s="911"/>
      <c r="VSA13" s="911"/>
      <c r="VSB13" s="911"/>
      <c r="VSC13" s="911"/>
      <c r="VSD13" s="911"/>
      <c r="VSE13" s="911"/>
      <c r="VSF13" s="911"/>
      <c r="VSG13" s="911"/>
      <c r="VSH13" s="911"/>
      <c r="VSI13" s="911"/>
      <c r="VSJ13" s="911"/>
      <c r="VSK13" s="911"/>
      <c r="VSL13" s="911"/>
      <c r="VSM13" s="911"/>
      <c r="VSN13" s="911"/>
      <c r="VSO13" s="911"/>
      <c r="VSP13" s="911"/>
      <c r="VSQ13" s="911"/>
      <c r="VSR13" s="911"/>
      <c r="VSS13" s="911"/>
      <c r="VST13" s="911"/>
      <c r="VSU13" s="911"/>
      <c r="VSV13" s="911"/>
      <c r="VSW13" s="911"/>
      <c r="VSX13" s="911"/>
      <c r="VSY13" s="911"/>
      <c r="VSZ13" s="911"/>
      <c r="VTA13" s="911"/>
      <c r="VTB13" s="911"/>
      <c r="VTC13" s="911"/>
      <c r="VTD13" s="911"/>
      <c r="VTE13" s="911"/>
      <c r="VTF13" s="911"/>
      <c r="VTG13" s="911"/>
      <c r="VTH13" s="911"/>
      <c r="VTI13" s="911"/>
      <c r="VTJ13" s="911"/>
      <c r="VTK13" s="911"/>
      <c r="VTL13" s="911"/>
      <c r="VTM13" s="911"/>
      <c r="VTN13" s="911"/>
      <c r="VTO13" s="911"/>
      <c r="VTP13" s="911"/>
      <c r="VTQ13" s="911"/>
      <c r="VTR13" s="911"/>
      <c r="VTS13" s="911"/>
      <c r="VTT13" s="911"/>
      <c r="VTU13" s="911"/>
      <c r="VTV13" s="911"/>
      <c r="VTW13" s="911"/>
      <c r="VTX13" s="911"/>
      <c r="VTY13" s="911"/>
      <c r="VTZ13" s="911"/>
      <c r="VUA13" s="911"/>
      <c r="VUB13" s="911"/>
      <c r="VUC13" s="911"/>
      <c r="VUD13" s="911"/>
      <c r="VUE13" s="911"/>
      <c r="VUF13" s="911"/>
      <c r="VUG13" s="911"/>
      <c r="VUH13" s="911"/>
      <c r="VUI13" s="911"/>
      <c r="VUJ13" s="911"/>
      <c r="VUK13" s="911"/>
      <c r="VUL13" s="911"/>
      <c r="VUM13" s="911"/>
      <c r="VUN13" s="911"/>
      <c r="VUO13" s="911"/>
      <c r="VUP13" s="911"/>
      <c r="VUQ13" s="911"/>
      <c r="VUR13" s="911"/>
      <c r="VUS13" s="911"/>
      <c r="VUT13" s="911"/>
      <c r="VUU13" s="911"/>
      <c r="VUV13" s="911"/>
      <c r="VUW13" s="911"/>
      <c r="VUX13" s="911"/>
      <c r="VUY13" s="911"/>
      <c r="VUZ13" s="911"/>
      <c r="VVA13" s="911"/>
      <c r="VVB13" s="911"/>
      <c r="VVC13" s="911"/>
      <c r="VVD13" s="911"/>
      <c r="VVE13" s="911"/>
      <c r="VVF13" s="911"/>
      <c r="VVG13" s="911"/>
      <c r="VVH13" s="911"/>
      <c r="VVI13" s="911"/>
      <c r="VVJ13" s="911"/>
      <c r="VVK13" s="911"/>
      <c r="VVL13" s="911"/>
      <c r="VVM13" s="911"/>
      <c r="VVN13" s="911"/>
      <c r="VVO13" s="911"/>
      <c r="VVP13" s="911"/>
      <c r="VVQ13" s="911"/>
      <c r="VVR13" s="911"/>
      <c r="VVS13" s="911"/>
      <c r="VVT13" s="911"/>
      <c r="VVU13" s="911"/>
      <c r="VVV13" s="911"/>
      <c r="VVW13" s="911"/>
      <c r="VVX13" s="911"/>
      <c r="VVY13" s="911"/>
      <c r="VVZ13" s="911"/>
      <c r="VWA13" s="911"/>
      <c r="VWB13" s="911"/>
      <c r="VWC13" s="911"/>
      <c r="VWD13" s="911"/>
      <c r="VWE13" s="911"/>
      <c r="VWF13" s="911"/>
      <c r="VWG13" s="911"/>
      <c r="VWH13" s="911"/>
      <c r="VWI13" s="911"/>
      <c r="VWJ13" s="911"/>
      <c r="VWK13" s="911"/>
      <c r="VWL13" s="911"/>
      <c r="VWM13" s="911"/>
      <c r="VWN13" s="911"/>
      <c r="VWO13" s="911"/>
      <c r="VWP13" s="911"/>
      <c r="VWQ13" s="911"/>
      <c r="VWR13" s="911"/>
      <c r="VWS13" s="911"/>
      <c r="VWT13" s="911"/>
      <c r="VWU13" s="911"/>
      <c r="VWV13" s="911"/>
      <c r="VWW13" s="911"/>
      <c r="VWX13" s="911"/>
      <c r="VWY13" s="911"/>
      <c r="VWZ13" s="911"/>
      <c r="VXA13" s="911"/>
      <c r="VXB13" s="911"/>
      <c r="VXC13" s="911"/>
      <c r="VXD13" s="911"/>
      <c r="VXE13" s="911"/>
      <c r="VXF13" s="911"/>
      <c r="VXG13" s="911"/>
      <c r="VXH13" s="911"/>
      <c r="VXI13" s="911"/>
      <c r="VXJ13" s="911"/>
      <c r="VXK13" s="911"/>
      <c r="VXL13" s="911"/>
      <c r="VXM13" s="911"/>
      <c r="VXN13" s="911"/>
      <c r="VXO13" s="911"/>
      <c r="VXP13" s="911"/>
      <c r="VXQ13" s="911"/>
      <c r="VXR13" s="911"/>
      <c r="VXS13" s="911"/>
      <c r="VXT13" s="911"/>
      <c r="VXU13" s="911"/>
      <c r="VXV13" s="911"/>
      <c r="VXW13" s="911"/>
      <c r="VXX13" s="911"/>
      <c r="VXY13" s="911"/>
      <c r="VXZ13" s="911"/>
      <c r="VYA13" s="911"/>
      <c r="VYB13" s="911"/>
      <c r="VYC13" s="911"/>
      <c r="VYD13" s="911"/>
      <c r="VYE13" s="911"/>
      <c r="VYF13" s="911"/>
      <c r="VYG13" s="911"/>
      <c r="VYH13" s="911"/>
      <c r="VYI13" s="911"/>
      <c r="VYJ13" s="911"/>
      <c r="VYK13" s="911"/>
      <c r="VYL13" s="911"/>
      <c r="VYM13" s="911"/>
      <c r="VYN13" s="911"/>
      <c r="VYO13" s="911"/>
      <c r="VYP13" s="911"/>
      <c r="VYQ13" s="911"/>
      <c r="VYR13" s="911"/>
      <c r="VYS13" s="911"/>
      <c r="VYT13" s="911"/>
      <c r="VYU13" s="911"/>
      <c r="VYV13" s="911"/>
      <c r="VYW13" s="911"/>
      <c r="VYX13" s="911"/>
      <c r="VYY13" s="911"/>
      <c r="VYZ13" s="911"/>
      <c r="VZA13" s="911"/>
      <c r="VZB13" s="911"/>
      <c r="VZC13" s="911"/>
      <c r="VZD13" s="911"/>
      <c r="VZE13" s="911"/>
      <c r="VZF13" s="911"/>
      <c r="VZG13" s="911"/>
      <c r="VZH13" s="911"/>
      <c r="VZI13" s="911"/>
      <c r="VZJ13" s="911"/>
      <c r="VZK13" s="911"/>
      <c r="VZL13" s="911"/>
      <c r="VZM13" s="911"/>
      <c r="VZN13" s="911"/>
      <c r="VZO13" s="911"/>
      <c r="VZP13" s="911"/>
      <c r="VZQ13" s="911"/>
      <c r="VZR13" s="911"/>
      <c r="VZS13" s="911"/>
      <c r="VZT13" s="911"/>
      <c r="VZU13" s="911"/>
      <c r="VZV13" s="911"/>
      <c r="VZW13" s="911"/>
      <c r="VZX13" s="911"/>
      <c r="VZY13" s="911"/>
      <c r="VZZ13" s="911"/>
      <c r="WAA13" s="911"/>
      <c r="WAB13" s="911"/>
      <c r="WAC13" s="911"/>
      <c r="WAD13" s="911"/>
      <c r="WAE13" s="911"/>
      <c r="WAF13" s="911"/>
      <c r="WAG13" s="911"/>
      <c r="WAH13" s="911"/>
      <c r="WAI13" s="911"/>
      <c r="WAJ13" s="911"/>
      <c r="WAK13" s="911"/>
      <c r="WAL13" s="911"/>
      <c r="WAM13" s="911"/>
      <c r="WAN13" s="911"/>
      <c r="WAO13" s="911"/>
      <c r="WAP13" s="911"/>
      <c r="WAQ13" s="911"/>
      <c r="WAR13" s="911"/>
      <c r="WAS13" s="911"/>
      <c r="WAT13" s="911"/>
      <c r="WAU13" s="911"/>
      <c r="WAV13" s="911"/>
      <c r="WAW13" s="911"/>
      <c r="WAX13" s="911"/>
      <c r="WAY13" s="911"/>
      <c r="WAZ13" s="911"/>
      <c r="WBA13" s="911"/>
      <c r="WBB13" s="911"/>
      <c r="WBC13" s="911"/>
      <c r="WBD13" s="911"/>
      <c r="WBE13" s="911"/>
      <c r="WBF13" s="911"/>
      <c r="WBG13" s="911"/>
      <c r="WBH13" s="911"/>
      <c r="WBI13" s="911"/>
      <c r="WBJ13" s="911"/>
      <c r="WBK13" s="911"/>
      <c r="WBL13" s="911"/>
      <c r="WBM13" s="911"/>
      <c r="WBN13" s="911"/>
      <c r="WBO13" s="911"/>
      <c r="WBP13" s="911"/>
      <c r="WBQ13" s="911"/>
      <c r="WBR13" s="911"/>
      <c r="WBS13" s="911"/>
      <c r="WBT13" s="911"/>
      <c r="WBU13" s="911"/>
      <c r="WBV13" s="911"/>
      <c r="WBW13" s="911"/>
      <c r="WBX13" s="911"/>
      <c r="WBY13" s="911"/>
      <c r="WBZ13" s="911"/>
      <c r="WCA13" s="911"/>
      <c r="WCB13" s="911"/>
      <c r="WCC13" s="911"/>
      <c r="WCD13" s="911"/>
      <c r="WCE13" s="911"/>
      <c r="WCF13" s="911"/>
      <c r="WCG13" s="911"/>
      <c r="WCH13" s="911"/>
      <c r="WCI13" s="911"/>
      <c r="WCJ13" s="911"/>
      <c r="WCK13" s="911"/>
      <c r="WCL13" s="911"/>
      <c r="WCM13" s="911"/>
      <c r="WCN13" s="911"/>
      <c r="WCO13" s="911"/>
      <c r="WCP13" s="911"/>
      <c r="WCQ13" s="911"/>
      <c r="WCR13" s="911"/>
      <c r="WCS13" s="911"/>
      <c r="WCT13" s="911"/>
      <c r="WCU13" s="911"/>
      <c r="WCV13" s="911"/>
      <c r="WCW13" s="911"/>
      <c r="WCX13" s="911"/>
      <c r="WCY13" s="911"/>
      <c r="WCZ13" s="911"/>
      <c r="WDA13" s="911"/>
      <c r="WDB13" s="911"/>
      <c r="WDC13" s="911"/>
      <c r="WDD13" s="911"/>
      <c r="WDE13" s="911"/>
      <c r="WDF13" s="911"/>
      <c r="WDG13" s="911"/>
      <c r="WDH13" s="911"/>
      <c r="WDI13" s="911"/>
      <c r="WDJ13" s="911"/>
      <c r="WDK13" s="911"/>
      <c r="WDL13" s="911"/>
      <c r="WDM13" s="911"/>
      <c r="WDN13" s="911"/>
      <c r="WDO13" s="911"/>
      <c r="WDP13" s="911"/>
      <c r="WDQ13" s="911"/>
      <c r="WDR13" s="911"/>
      <c r="WDS13" s="911"/>
      <c r="WDT13" s="911"/>
      <c r="WDU13" s="911"/>
      <c r="WDV13" s="911"/>
      <c r="WDW13" s="911"/>
      <c r="WDX13" s="911"/>
      <c r="WDY13" s="911"/>
      <c r="WDZ13" s="911"/>
      <c r="WEA13" s="911"/>
      <c r="WEB13" s="911"/>
      <c r="WEC13" s="911"/>
      <c r="WED13" s="911"/>
      <c r="WEE13" s="911"/>
      <c r="WEF13" s="911"/>
      <c r="WEG13" s="911"/>
      <c r="WEH13" s="911"/>
      <c r="WEI13" s="911"/>
      <c r="WEJ13" s="911"/>
      <c r="WEK13" s="911"/>
      <c r="WEL13" s="911"/>
      <c r="WEM13" s="911"/>
      <c r="WEN13" s="911"/>
      <c r="WEO13" s="911"/>
      <c r="WEP13" s="911"/>
      <c r="WEQ13" s="911"/>
      <c r="WER13" s="911"/>
      <c r="WES13" s="911"/>
      <c r="WET13" s="911"/>
      <c r="WEU13" s="911"/>
      <c r="WEV13" s="911"/>
      <c r="WEW13" s="911"/>
      <c r="WEX13" s="911"/>
      <c r="WEY13" s="911"/>
      <c r="WEZ13" s="911"/>
      <c r="WFA13" s="911"/>
      <c r="WFB13" s="911"/>
      <c r="WFC13" s="911"/>
      <c r="WFD13" s="911"/>
      <c r="WFE13" s="911"/>
      <c r="WFF13" s="911"/>
      <c r="WFG13" s="911"/>
      <c r="WFH13" s="911"/>
      <c r="WFI13" s="911"/>
      <c r="WFJ13" s="911"/>
      <c r="WFK13" s="911"/>
      <c r="WFL13" s="911"/>
      <c r="WFM13" s="911"/>
      <c r="WFN13" s="911"/>
      <c r="WFO13" s="911"/>
      <c r="WFP13" s="911"/>
      <c r="WFQ13" s="911"/>
      <c r="WFR13" s="911"/>
      <c r="WFS13" s="911"/>
      <c r="WFT13" s="911"/>
      <c r="WFU13" s="911"/>
      <c r="WFV13" s="911"/>
      <c r="WFW13" s="911"/>
      <c r="WFX13" s="911"/>
      <c r="WFY13" s="911"/>
      <c r="WFZ13" s="911"/>
      <c r="WGA13" s="911"/>
      <c r="WGB13" s="911"/>
      <c r="WGC13" s="911"/>
      <c r="WGD13" s="911"/>
      <c r="WGE13" s="911"/>
      <c r="WGF13" s="911"/>
      <c r="WGG13" s="911"/>
      <c r="WGH13" s="911"/>
      <c r="WGI13" s="911"/>
      <c r="WGJ13" s="911"/>
      <c r="WGK13" s="911"/>
      <c r="WGL13" s="911"/>
      <c r="WGM13" s="911"/>
      <c r="WGN13" s="911"/>
      <c r="WGO13" s="911"/>
      <c r="WGP13" s="911"/>
      <c r="WGQ13" s="911"/>
      <c r="WGR13" s="911"/>
      <c r="WGS13" s="911"/>
      <c r="WGT13" s="911"/>
      <c r="WGU13" s="911"/>
      <c r="WGV13" s="911"/>
      <c r="WGW13" s="911"/>
      <c r="WGX13" s="911"/>
      <c r="WGY13" s="911"/>
      <c r="WGZ13" s="911"/>
      <c r="WHA13" s="911"/>
      <c r="WHB13" s="911"/>
      <c r="WHC13" s="911"/>
      <c r="WHD13" s="911"/>
      <c r="WHE13" s="911"/>
      <c r="WHF13" s="911"/>
      <c r="WHG13" s="911"/>
      <c r="WHH13" s="911"/>
      <c r="WHI13" s="911"/>
      <c r="WHJ13" s="911"/>
      <c r="WHK13" s="911"/>
      <c r="WHL13" s="911"/>
      <c r="WHM13" s="911"/>
      <c r="WHN13" s="911"/>
      <c r="WHO13" s="911"/>
      <c r="WHP13" s="911"/>
      <c r="WHQ13" s="911"/>
      <c r="WHR13" s="911"/>
      <c r="WHS13" s="911"/>
      <c r="WHT13" s="911"/>
      <c r="WHU13" s="911"/>
      <c r="WHV13" s="911"/>
      <c r="WHW13" s="911"/>
      <c r="WHX13" s="911"/>
      <c r="WHY13" s="911"/>
      <c r="WHZ13" s="911"/>
      <c r="WIA13" s="911"/>
      <c r="WIB13" s="911"/>
      <c r="WIC13" s="911"/>
      <c r="WID13" s="911"/>
      <c r="WIE13" s="911"/>
      <c r="WIF13" s="911"/>
      <c r="WIG13" s="911"/>
      <c r="WIH13" s="911"/>
      <c r="WII13" s="911"/>
      <c r="WIJ13" s="911"/>
      <c r="WIK13" s="911"/>
      <c r="WIL13" s="911"/>
      <c r="WIM13" s="911"/>
      <c r="WIN13" s="911"/>
      <c r="WIO13" s="911"/>
      <c r="WIP13" s="911"/>
      <c r="WIQ13" s="911"/>
      <c r="WIR13" s="911"/>
      <c r="WIS13" s="911"/>
      <c r="WIT13" s="911"/>
      <c r="WIU13" s="911"/>
      <c r="WIV13" s="911"/>
      <c r="WIW13" s="911"/>
      <c r="WIX13" s="911"/>
      <c r="WIY13" s="911"/>
      <c r="WIZ13" s="911"/>
      <c r="WJA13" s="911"/>
      <c r="WJB13" s="911"/>
      <c r="WJC13" s="911"/>
      <c r="WJD13" s="911"/>
      <c r="WJE13" s="911"/>
      <c r="WJF13" s="911"/>
      <c r="WJG13" s="911"/>
      <c r="WJH13" s="911"/>
      <c r="WJI13" s="911"/>
      <c r="WJJ13" s="911"/>
      <c r="WJK13" s="911"/>
      <c r="WJL13" s="911"/>
      <c r="WJM13" s="911"/>
      <c r="WJN13" s="911"/>
      <c r="WJO13" s="911"/>
      <c r="WJP13" s="911"/>
      <c r="WJQ13" s="911"/>
      <c r="WJR13" s="911"/>
      <c r="WJS13" s="911"/>
      <c r="WJT13" s="911"/>
      <c r="WJU13" s="911"/>
      <c r="WJV13" s="911"/>
      <c r="WJW13" s="911"/>
      <c r="WJX13" s="911"/>
      <c r="WJY13" s="911"/>
      <c r="WJZ13" s="911"/>
      <c r="WKA13" s="911"/>
      <c r="WKB13" s="911"/>
      <c r="WKC13" s="911"/>
      <c r="WKD13" s="911"/>
      <c r="WKE13" s="911"/>
      <c r="WKF13" s="911"/>
      <c r="WKG13" s="911"/>
      <c r="WKH13" s="911"/>
      <c r="WKI13" s="911"/>
      <c r="WKJ13" s="911"/>
      <c r="WKK13" s="911"/>
      <c r="WKL13" s="911"/>
      <c r="WKM13" s="911"/>
      <c r="WKN13" s="911"/>
      <c r="WKO13" s="911"/>
      <c r="WKP13" s="911"/>
      <c r="WKQ13" s="911"/>
      <c r="WKR13" s="911"/>
      <c r="WKS13" s="911"/>
      <c r="WKT13" s="911"/>
      <c r="WKU13" s="911"/>
      <c r="WKV13" s="911"/>
      <c r="WKW13" s="911"/>
      <c r="WKX13" s="911"/>
      <c r="WKY13" s="911"/>
      <c r="WKZ13" s="911"/>
      <c r="WLA13" s="911"/>
      <c r="WLB13" s="911"/>
      <c r="WLC13" s="911"/>
      <c r="WLD13" s="911"/>
      <c r="WLE13" s="911"/>
      <c r="WLF13" s="911"/>
      <c r="WLG13" s="911"/>
      <c r="WLH13" s="911"/>
      <c r="WLI13" s="911"/>
      <c r="WLJ13" s="911"/>
      <c r="WLK13" s="911"/>
      <c r="WLL13" s="911"/>
      <c r="WLM13" s="911"/>
      <c r="WLN13" s="911"/>
      <c r="WLO13" s="911"/>
      <c r="WLP13" s="911"/>
      <c r="WLQ13" s="911"/>
      <c r="WLR13" s="911"/>
      <c r="WLS13" s="911"/>
      <c r="WLT13" s="911"/>
      <c r="WLU13" s="911"/>
      <c r="WLV13" s="911"/>
      <c r="WLW13" s="911"/>
      <c r="WLX13" s="911"/>
      <c r="WLY13" s="911"/>
      <c r="WLZ13" s="911"/>
      <c r="WMA13" s="911"/>
      <c r="WMB13" s="911"/>
      <c r="WMC13" s="911"/>
      <c r="WMD13" s="911"/>
      <c r="WME13" s="911"/>
      <c r="WMF13" s="911"/>
      <c r="WMG13" s="911"/>
      <c r="WMH13" s="911"/>
      <c r="WMI13" s="911"/>
      <c r="WMJ13" s="911"/>
      <c r="WMK13" s="911"/>
      <c r="WML13" s="911"/>
      <c r="WMM13" s="911"/>
      <c r="WMN13" s="911"/>
      <c r="WMO13" s="911"/>
      <c r="WMP13" s="911"/>
      <c r="WMQ13" s="911"/>
      <c r="WMR13" s="911"/>
      <c r="WMS13" s="911"/>
      <c r="WMT13" s="911"/>
      <c r="WMU13" s="911"/>
      <c r="WMV13" s="911"/>
      <c r="WMW13" s="911"/>
      <c r="WMX13" s="911"/>
      <c r="WMY13" s="911"/>
      <c r="WMZ13" s="911"/>
      <c r="WNA13" s="911"/>
      <c r="WNB13" s="911"/>
      <c r="WNC13" s="911"/>
      <c r="WND13" s="911"/>
      <c r="WNE13" s="911"/>
      <c r="WNF13" s="911"/>
      <c r="WNG13" s="911"/>
      <c r="WNH13" s="911"/>
      <c r="WNI13" s="911"/>
      <c r="WNJ13" s="911"/>
      <c r="WNK13" s="911"/>
      <c r="WNL13" s="911"/>
      <c r="WNM13" s="911"/>
      <c r="WNN13" s="911"/>
      <c r="WNO13" s="911"/>
      <c r="WNP13" s="911"/>
      <c r="WNQ13" s="911"/>
      <c r="WNR13" s="911"/>
      <c r="WNS13" s="911"/>
      <c r="WNT13" s="911"/>
      <c r="WNU13" s="911"/>
      <c r="WNV13" s="911"/>
      <c r="WNW13" s="911"/>
      <c r="WNX13" s="911"/>
      <c r="WNY13" s="911"/>
      <c r="WNZ13" s="911"/>
      <c r="WOA13" s="911"/>
      <c r="WOB13" s="911"/>
      <c r="WOC13" s="911"/>
      <c r="WOD13" s="911"/>
      <c r="WOE13" s="911"/>
      <c r="WOF13" s="911"/>
      <c r="WOG13" s="911"/>
      <c r="WOH13" s="911"/>
      <c r="WOI13" s="911"/>
      <c r="WOJ13" s="911"/>
      <c r="WOK13" s="911"/>
      <c r="WOL13" s="911"/>
      <c r="WOM13" s="911"/>
      <c r="WON13" s="911"/>
      <c r="WOO13" s="911"/>
      <c r="WOP13" s="911"/>
      <c r="WOQ13" s="911"/>
      <c r="WOR13" s="911"/>
      <c r="WOS13" s="911"/>
      <c r="WOT13" s="911"/>
      <c r="WOU13" s="911"/>
      <c r="WOV13" s="911"/>
      <c r="WOW13" s="911"/>
      <c r="WOX13" s="911"/>
      <c r="WOY13" s="911"/>
      <c r="WOZ13" s="911"/>
      <c r="WPA13" s="911"/>
      <c r="WPB13" s="911"/>
      <c r="WPC13" s="911"/>
      <c r="WPD13" s="911"/>
      <c r="WPE13" s="911"/>
      <c r="WPF13" s="911"/>
      <c r="WPG13" s="911"/>
      <c r="WPH13" s="911"/>
      <c r="WPI13" s="911"/>
      <c r="WPJ13" s="911"/>
      <c r="WPK13" s="911"/>
      <c r="WPL13" s="911"/>
      <c r="WPM13" s="911"/>
      <c r="WPN13" s="911"/>
      <c r="WPO13" s="911"/>
      <c r="WPP13" s="911"/>
      <c r="WPQ13" s="911"/>
      <c r="WPR13" s="911"/>
      <c r="WPS13" s="911"/>
      <c r="WPT13" s="911"/>
      <c r="WPU13" s="911"/>
      <c r="WPV13" s="911"/>
      <c r="WPW13" s="911"/>
      <c r="WPX13" s="911"/>
      <c r="WPY13" s="911"/>
      <c r="WPZ13" s="911"/>
      <c r="WQA13" s="911"/>
      <c r="WQB13" s="911"/>
      <c r="WQC13" s="911"/>
      <c r="WQD13" s="911"/>
      <c r="WQE13" s="911"/>
      <c r="WQF13" s="911"/>
      <c r="WQG13" s="911"/>
      <c r="WQH13" s="911"/>
      <c r="WQI13" s="911"/>
      <c r="WQJ13" s="911"/>
      <c r="WQK13" s="911"/>
      <c r="WQL13" s="911"/>
      <c r="WQM13" s="911"/>
      <c r="WQN13" s="911"/>
      <c r="WQO13" s="911"/>
      <c r="WQP13" s="911"/>
      <c r="WQQ13" s="911"/>
      <c r="WQR13" s="911"/>
      <c r="WQS13" s="911"/>
      <c r="WQT13" s="911"/>
      <c r="WQU13" s="911"/>
      <c r="WQV13" s="911"/>
      <c r="WQW13" s="911"/>
      <c r="WQX13" s="911"/>
      <c r="WQY13" s="911"/>
      <c r="WQZ13" s="911"/>
      <c r="WRA13" s="911"/>
      <c r="WRB13" s="911"/>
      <c r="WRC13" s="911"/>
      <c r="WRD13" s="911"/>
      <c r="WRE13" s="911"/>
      <c r="WRF13" s="911"/>
      <c r="WRG13" s="911"/>
      <c r="WRH13" s="911"/>
      <c r="WRI13" s="911"/>
      <c r="WRJ13" s="911"/>
      <c r="WRK13" s="911"/>
      <c r="WRL13" s="911"/>
      <c r="WRM13" s="911"/>
      <c r="WRN13" s="911"/>
      <c r="WRO13" s="911"/>
      <c r="WRP13" s="911"/>
      <c r="WRQ13" s="911"/>
      <c r="WRR13" s="911"/>
      <c r="WRS13" s="911"/>
      <c r="WRT13" s="911"/>
      <c r="WRU13" s="911"/>
      <c r="WRV13" s="911"/>
      <c r="WRW13" s="911"/>
      <c r="WRX13" s="911"/>
      <c r="WRY13" s="911"/>
      <c r="WRZ13" s="911"/>
      <c r="WSA13" s="911"/>
      <c r="WSB13" s="911"/>
      <c r="WSC13" s="911"/>
      <c r="WSD13" s="911"/>
      <c r="WSE13" s="911"/>
      <c r="WSF13" s="911"/>
      <c r="WSG13" s="911"/>
      <c r="WSH13" s="911"/>
      <c r="WSI13" s="911"/>
      <c r="WSJ13" s="911"/>
      <c r="WSK13" s="911"/>
      <c r="WSL13" s="911"/>
      <c r="WSM13" s="911"/>
      <c r="WSN13" s="911"/>
      <c r="WSO13" s="911"/>
      <c r="WSP13" s="911"/>
      <c r="WSQ13" s="911"/>
      <c r="WSR13" s="911"/>
      <c r="WSS13" s="911"/>
      <c r="WST13" s="911"/>
      <c r="WSU13" s="911"/>
      <c r="WSV13" s="911"/>
      <c r="WSW13" s="911"/>
      <c r="WSX13" s="911"/>
      <c r="WSY13" s="911"/>
      <c r="WSZ13" s="911"/>
      <c r="WTA13" s="911"/>
      <c r="WTB13" s="911"/>
      <c r="WTC13" s="911"/>
      <c r="WTD13" s="911"/>
      <c r="WTE13" s="911"/>
      <c r="WTF13" s="911"/>
      <c r="WTG13" s="911"/>
      <c r="WTH13" s="911"/>
      <c r="WTI13" s="911"/>
      <c r="WTJ13" s="911"/>
      <c r="WTK13" s="911"/>
      <c r="WTL13" s="911"/>
      <c r="WTM13" s="911"/>
      <c r="WTN13" s="911"/>
      <c r="WTO13" s="911"/>
      <c r="WTP13" s="911"/>
      <c r="WTQ13" s="911"/>
      <c r="WTR13" s="911"/>
      <c r="WTS13" s="911"/>
      <c r="WTT13" s="911"/>
      <c r="WTU13" s="911"/>
      <c r="WTV13" s="911"/>
      <c r="WTW13" s="911"/>
      <c r="WTX13" s="911"/>
      <c r="WTY13" s="911"/>
      <c r="WTZ13" s="911"/>
      <c r="WUA13" s="911"/>
      <c r="WUB13" s="911"/>
      <c r="WUC13" s="911"/>
      <c r="WUD13" s="911"/>
      <c r="WUE13" s="911"/>
      <c r="WUF13" s="911"/>
      <c r="WUG13" s="911"/>
      <c r="WUH13" s="911"/>
      <c r="WUI13" s="911"/>
      <c r="WUJ13" s="911"/>
      <c r="WUK13" s="911"/>
      <c r="WUL13" s="911"/>
      <c r="WUM13" s="911"/>
      <c r="WUN13" s="911"/>
      <c r="WUO13" s="911"/>
      <c r="WUP13" s="911"/>
      <c r="WUQ13" s="911"/>
      <c r="WUR13" s="911"/>
      <c r="WUS13" s="911"/>
      <c r="WUT13" s="911"/>
      <c r="WUU13" s="911"/>
      <c r="WUV13" s="911"/>
      <c r="WUW13" s="911"/>
      <c r="WUX13" s="911"/>
      <c r="WUY13" s="911"/>
      <c r="WUZ13" s="911"/>
      <c r="WVA13" s="911"/>
      <c r="WVB13" s="911"/>
      <c r="WVC13" s="911"/>
      <c r="WVD13" s="911"/>
      <c r="WVE13" s="911"/>
      <c r="WVF13" s="911"/>
      <c r="WVG13" s="911"/>
      <c r="WVH13" s="911"/>
      <c r="WVI13" s="911"/>
      <c r="WVJ13" s="911"/>
      <c r="WVK13" s="911"/>
      <c r="WVL13" s="911"/>
      <c r="WVM13" s="911"/>
      <c r="WVN13" s="911"/>
      <c r="WVO13" s="911"/>
      <c r="WVP13" s="911"/>
      <c r="WVQ13" s="911"/>
      <c r="WVR13" s="911"/>
      <c r="WVS13" s="911"/>
      <c r="WVT13" s="911"/>
      <c r="WVU13" s="911"/>
      <c r="WVV13" s="911"/>
      <c r="WVW13" s="911"/>
      <c r="WVX13" s="911"/>
      <c r="WVY13" s="911"/>
      <c r="WVZ13" s="911"/>
      <c r="WWA13" s="911"/>
      <c r="WWB13" s="911"/>
      <c r="WWC13" s="911"/>
      <c r="WWD13" s="911"/>
      <c r="WWE13" s="911"/>
      <c r="WWF13" s="911"/>
      <c r="WWG13" s="911"/>
      <c r="WWH13" s="911"/>
      <c r="WWI13" s="911"/>
      <c r="WWJ13" s="911"/>
      <c r="WWK13" s="911"/>
      <c r="WWL13" s="911"/>
      <c r="WWM13" s="911"/>
      <c r="WWN13" s="911"/>
      <c r="WWO13" s="911"/>
      <c r="WWP13" s="911"/>
      <c r="WWQ13" s="911"/>
      <c r="WWR13" s="911"/>
      <c r="WWS13" s="911"/>
      <c r="WWT13" s="911"/>
      <c r="WWU13" s="911"/>
      <c r="WWV13" s="911"/>
      <c r="WWW13" s="911"/>
      <c r="WWX13" s="911"/>
      <c r="WWY13" s="911"/>
      <c r="WWZ13" s="911"/>
      <c r="WXA13" s="911"/>
      <c r="WXB13" s="911"/>
      <c r="WXC13" s="911"/>
      <c r="WXD13" s="911"/>
      <c r="WXE13" s="911"/>
      <c r="WXF13" s="911"/>
      <c r="WXG13" s="911"/>
      <c r="WXH13" s="911"/>
      <c r="WXI13" s="911"/>
      <c r="WXJ13" s="911"/>
      <c r="WXK13" s="911"/>
      <c r="WXL13" s="911"/>
      <c r="WXM13" s="911"/>
      <c r="WXN13" s="911"/>
      <c r="WXO13" s="911"/>
      <c r="WXP13" s="911"/>
      <c r="WXQ13" s="911"/>
      <c r="WXR13" s="911"/>
      <c r="WXS13" s="911"/>
      <c r="WXT13" s="911"/>
      <c r="WXU13" s="911"/>
      <c r="WXV13" s="911"/>
      <c r="WXW13" s="911"/>
      <c r="WXX13" s="911"/>
      <c r="WXY13" s="911"/>
      <c r="WXZ13" s="911"/>
      <c r="WYA13" s="911"/>
      <c r="WYB13" s="911"/>
      <c r="WYC13" s="911"/>
      <c r="WYD13" s="911"/>
      <c r="WYE13" s="911"/>
      <c r="WYF13" s="911"/>
      <c r="WYG13" s="911"/>
      <c r="WYH13" s="911"/>
      <c r="WYI13" s="911"/>
      <c r="WYJ13" s="911"/>
      <c r="WYK13" s="911"/>
      <c r="WYL13" s="911"/>
      <c r="WYM13" s="911"/>
      <c r="WYN13" s="911"/>
      <c r="WYO13" s="911"/>
      <c r="WYP13" s="911"/>
      <c r="WYQ13" s="911"/>
      <c r="WYR13" s="911"/>
      <c r="WYS13" s="911"/>
      <c r="WYT13" s="911"/>
      <c r="WYU13" s="911"/>
      <c r="WYV13" s="911"/>
      <c r="WYW13" s="911"/>
      <c r="WYX13" s="911"/>
      <c r="WYY13" s="911"/>
      <c r="WYZ13" s="911"/>
      <c r="WZA13" s="911"/>
      <c r="WZB13" s="911"/>
      <c r="WZC13" s="911"/>
      <c r="WZD13" s="911"/>
      <c r="WZE13" s="911"/>
      <c r="WZF13" s="911"/>
      <c r="WZG13" s="911"/>
      <c r="WZH13" s="911"/>
      <c r="WZI13" s="911"/>
      <c r="WZJ13" s="911"/>
      <c r="WZK13" s="911"/>
      <c r="WZL13" s="911"/>
      <c r="WZM13" s="911"/>
      <c r="WZN13" s="911"/>
      <c r="WZO13" s="911"/>
      <c r="WZP13" s="911"/>
      <c r="WZQ13" s="911"/>
      <c r="WZR13" s="911"/>
      <c r="WZS13" s="911"/>
      <c r="WZT13" s="911"/>
      <c r="WZU13" s="911"/>
      <c r="WZV13" s="911"/>
      <c r="WZW13" s="911"/>
      <c r="WZX13" s="911"/>
      <c r="WZY13" s="911"/>
      <c r="WZZ13" s="911"/>
      <c r="XAA13" s="911"/>
      <c r="XAB13" s="911"/>
      <c r="XAC13" s="911"/>
      <c r="XAD13" s="911"/>
      <c r="XAE13" s="911"/>
      <c r="XAF13" s="911"/>
      <c r="XAG13" s="911"/>
      <c r="XAH13" s="911"/>
      <c r="XAI13" s="911"/>
      <c r="XAJ13" s="911"/>
      <c r="XAK13" s="911"/>
      <c r="XAL13" s="911"/>
      <c r="XAM13" s="911"/>
      <c r="XAN13" s="911"/>
      <c r="XAO13" s="911"/>
      <c r="XAP13" s="911"/>
      <c r="XAQ13" s="911"/>
      <c r="XAR13" s="911"/>
      <c r="XAS13" s="911"/>
      <c r="XAT13" s="911"/>
      <c r="XAU13" s="911"/>
      <c r="XAV13" s="911"/>
      <c r="XAW13" s="911"/>
      <c r="XAX13" s="911"/>
      <c r="XAY13" s="911"/>
      <c r="XAZ13" s="911"/>
      <c r="XBA13" s="911"/>
      <c r="XBB13" s="911"/>
      <c r="XBC13" s="911"/>
      <c r="XBD13" s="911"/>
      <c r="XBE13" s="911"/>
      <c r="XBF13" s="911"/>
      <c r="XBG13" s="911"/>
      <c r="XBH13" s="911"/>
      <c r="XBI13" s="911"/>
      <c r="XBJ13" s="911"/>
      <c r="XBK13" s="911"/>
      <c r="XBL13" s="911"/>
      <c r="XBM13" s="911"/>
      <c r="XBN13" s="911"/>
      <c r="XBO13" s="911"/>
      <c r="XBP13" s="911"/>
      <c r="XBQ13" s="911"/>
      <c r="XBR13" s="911"/>
      <c r="XBS13" s="911"/>
      <c r="XBT13" s="911"/>
      <c r="XBU13" s="911"/>
      <c r="XBV13" s="911"/>
      <c r="XBW13" s="911"/>
      <c r="XBX13" s="911"/>
      <c r="XBY13" s="911"/>
      <c r="XBZ13" s="911"/>
      <c r="XCA13" s="911"/>
      <c r="XCB13" s="911"/>
      <c r="XCC13" s="911"/>
      <c r="XCD13" s="911"/>
      <c r="XCE13" s="911"/>
      <c r="XCF13" s="911"/>
      <c r="XCG13" s="911"/>
      <c r="XCH13" s="911"/>
      <c r="XCI13" s="911"/>
      <c r="XCJ13" s="911"/>
      <c r="XCK13" s="911"/>
      <c r="XCL13" s="911"/>
      <c r="XCM13" s="911"/>
      <c r="XCN13" s="911"/>
      <c r="XCO13" s="911"/>
      <c r="XCP13" s="911"/>
      <c r="XCQ13" s="911"/>
      <c r="XCR13" s="911"/>
      <c r="XCS13" s="911"/>
      <c r="XCT13" s="911"/>
      <c r="XCU13" s="911"/>
      <c r="XCV13" s="911"/>
      <c r="XCW13" s="911"/>
      <c r="XCX13" s="911"/>
      <c r="XCY13" s="911"/>
      <c r="XCZ13" s="911"/>
      <c r="XDA13" s="911"/>
      <c r="XDB13" s="911"/>
      <c r="XDC13" s="911"/>
      <c r="XDD13" s="911"/>
      <c r="XDE13" s="911"/>
      <c r="XDF13" s="911"/>
      <c r="XDG13" s="911"/>
      <c r="XDH13" s="911"/>
      <c r="XDI13" s="911"/>
      <c r="XDJ13" s="911"/>
      <c r="XDK13" s="911"/>
      <c r="XDL13" s="911"/>
      <c r="XDM13" s="911"/>
      <c r="XDN13" s="911"/>
      <c r="XDO13" s="911"/>
      <c r="XDP13" s="911"/>
      <c r="XDQ13" s="911"/>
      <c r="XDR13" s="911"/>
      <c r="XDS13" s="911"/>
      <c r="XDT13" s="911"/>
      <c r="XDU13" s="911"/>
      <c r="XDV13" s="911"/>
      <c r="XDW13" s="911"/>
      <c r="XDX13" s="911"/>
      <c r="XDY13" s="911"/>
      <c r="XDZ13" s="911"/>
      <c r="XEA13" s="911"/>
      <c r="XEB13" s="911"/>
      <c r="XEC13" s="911"/>
      <c r="XED13" s="911"/>
      <c r="XEE13" s="911"/>
      <c r="XEF13" s="911"/>
      <c r="XEG13" s="911"/>
      <c r="XEH13" s="911"/>
      <c r="XEI13" s="911"/>
      <c r="XEJ13" s="911"/>
      <c r="XEK13" s="911"/>
      <c r="XEL13" s="911"/>
      <c r="XEM13" s="911"/>
      <c r="XEN13" s="911"/>
      <c r="XEO13" s="911"/>
      <c r="XEP13" s="911"/>
      <c r="XEQ13" s="911"/>
      <c r="XER13" s="911"/>
      <c r="XES13" s="911"/>
      <c r="XET13" s="911"/>
      <c r="XEU13" s="911"/>
      <c r="XEV13" s="911"/>
      <c r="XEW13" s="911"/>
      <c r="XEX13" s="911"/>
      <c r="XEY13" s="911"/>
      <c r="XEZ13" s="911"/>
      <c r="XFA13" s="911"/>
      <c r="XFB13" s="911"/>
      <c r="XFC13" s="911"/>
      <c r="XFD13" s="911"/>
    </row>
    <row r="14" spans="1:16384" s="424" customFormat="1">
      <c r="A14" s="1143" t="s">
        <v>570</v>
      </c>
      <c r="B14" s="1143"/>
      <c r="C14" s="1143"/>
      <c r="D14" s="1143"/>
      <c r="E14" s="1143"/>
      <c r="F14" s="1143"/>
      <c r="G14" s="1143"/>
      <c r="H14" s="911"/>
      <c r="I14" s="911"/>
      <c r="J14" s="911"/>
      <c r="K14" s="911"/>
      <c r="L14" s="911"/>
      <c r="M14" s="911"/>
      <c r="N14" s="911"/>
      <c r="O14" s="911"/>
      <c r="P14" s="911"/>
      <c r="Q14" s="911"/>
      <c r="R14" s="911"/>
      <c r="S14" s="911"/>
      <c r="T14" s="911"/>
      <c r="U14" s="911"/>
      <c r="V14" s="911"/>
      <c r="W14" s="911"/>
      <c r="X14" s="911"/>
      <c r="Y14" s="911"/>
      <c r="Z14" s="911"/>
      <c r="AA14" s="911"/>
      <c r="AB14" s="911"/>
      <c r="AC14" s="911"/>
      <c r="AD14" s="911"/>
      <c r="AE14" s="911"/>
      <c r="AF14" s="911"/>
      <c r="AG14" s="911"/>
      <c r="AH14" s="911"/>
      <c r="AI14" s="911"/>
      <c r="AJ14" s="911"/>
      <c r="AK14" s="911"/>
      <c r="AL14" s="911"/>
      <c r="AM14" s="911"/>
      <c r="AN14" s="911"/>
      <c r="AO14" s="911"/>
      <c r="AP14" s="911"/>
      <c r="AQ14" s="911"/>
      <c r="AR14" s="911"/>
      <c r="AS14" s="911"/>
      <c r="AT14" s="911"/>
      <c r="AU14" s="911"/>
      <c r="AV14" s="911"/>
      <c r="AW14" s="911"/>
      <c r="AX14" s="911"/>
      <c r="AY14" s="911"/>
      <c r="AZ14" s="911"/>
      <c r="BA14" s="911"/>
      <c r="BB14" s="911"/>
      <c r="BC14" s="911"/>
      <c r="BD14" s="911"/>
      <c r="BE14" s="911"/>
      <c r="BF14" s="911"/>
      <c r="BG14" s="911"/>
      <c r="BH14" s="911"/>
      <c r="BI14" s="911"/>
      <c r="BJ14" s="911"/>
      <c r="BK14" s="911"/>
      <c r="BL14" s="911"/>
      <c r="BM14" s="911"/>
      <c r="BN14" s="911"/>
      <c r="BO14" s="911"/>
      <c r="BP14" s="911"/>
      <c r="BQ14" s="911"/>
      <c r="BR14" s="911"/>
      <c r="BS14" s="911"/>
      <c r="BT14" s="911"/>
      <c r="BU14" s="911"/>
      <c r="BV14" s="911"/>
      <c r="BW14" s="911"/>
      <c r="BX14" s="911"/>
      <c r="BY14" s="911"/>
      <c r="BZ14" s="911"/>
      <c r="CA14" s="911"/>
      <c r="CB14" s="911"/>
      <c r="CC14" s="911"/>
      <c r="CD14" s="911"/>
      <c r="CE14" s="911"/>
      <c r="CF14" s="911"/>
      <c r="CG14" s="911"/>
      <c r="CH14" s="911"/>
      <c r="CI14" s="911"/>
      <c r="CJ14" s="911"/>
      <c r="CK14" s="911"/>
      <c r="CL14" s="911"/>
      <c r="CM14" s="911"/>
      <c r="CN14" s="911"/>
      <c r="CO14" s="911"/>
      <c r="CP14" s="911"/>
      <c r="CQ14" s="911"/>
      <c r="CR14" s="911"/>
      <c r="CS14" s="911"/>
      <c r="CT14" s="911"/>
      <c r="CU14" s="911"/>
      <c r="CV14" s="911"/>
      <c r="CW14" s="911"/>
      <c r="CX14" s="911"/>
      <c r="CY14" s="911"/>
      <c r="CZ14" s="911"/>
      <c r="DA14" s="911"/>
      <c r="DB14" s="911"/>
      <c r="DC14" s="911"/>
      <c r="DD14" s="911"/>
      <c r="DE14" s="911"/>
      <c r="DF14" s="911"/>
      <c r="DG14" s="911"/>
      <c r="DH14" s="911"/>
      <c r="DI14" s="911"/>
      <c r="DJ14" s="911"/>
      <c r="DK14" s="911"/>
      <c r="DL14" s="911"/>
      <c r="DM14" s="911"/>
      <c r="DN14" s="911"/>
      <c r="DO14" s="911"/>
      <c r="DP14" s="911"/>
      <c r="DQ14" s="911"/>
      <c r="DR14" s="911"/>
      <c r="DS14" s="911"/>
      <c r="DT14" s="911"/>
      <c r="DU14" s="911"/>
      <c r="DV14" s="911"/>
      <c r="DW14" s="911"/>
      <c r="DX14" s="911"/>
      <c r="DY14" s="911"/>
      <c r="DZ14" s="911"/>
      <c r="EA14" s="911"/>
      <c r="EB14" s="911"/>
      <c r="EC14" s="911"/>
      <c r="ED14" s="911"/>
      <c r="EE14" s="911"/>
      <c r="EF14" s="911"/>
      <c r="EG14" s="911"/>
      <c r="EH14" s="911"/>
      <c r="EI14" s="911"/>
      <c r="EJ14" s="911"/>
      <c r="EK14" s="911"/>
      <c r="EL14" s="911"/>
      <c r="EM14" s="911"/>
      <c r="EN14" s="911"/>
      <c r="EO14" s="911"/>
      <c r="EP14" s="911"/>
      <c r="EQ14" s="911"/>
      <c r="ER14" s="911"/>
      <c r="ES14" s="911"/>
      <c r="ET14" s="911"/>
      <c r="EU14" s="911"/>
      <c r="EV14" s="911"/>
      <c r="EW14" s="911"/>
      <c r="EX14" s="911"/>
      <c r="EY14" s="911"/>
      <c r="EZ14" s="911"/>
      <c r="FA14" s="911"/>
      <c r="FB14" s="911"/>
      <c r="FC14" s="911"/>
      <c r="FD14" s="911"/>
      <c r="FE14" s="911"/>
      <c r="FF14" s="911"/>
      <c r="FG14" s="911"/>
      <c r="FH14" s="911"/>
      <c r="FI14" s="911"/>
      <c r="FJ14" s="911"/>
      <c r="FK14" s="911"/>
      <c r="FL14" s="911"/>
      <c r="FM14" s="911"/>
      <c r="FN14" s="911"/>
      <c r="FO14" s="911"/>
      <c r="FP14" s="911"/>
      <c r="FQ14" s="911"/>
      <c r="FR14" s="911"/>
      <c r="FS14" s="911"/>
      <c r="FT14" s="911"/>
      <c r="FU14" s="911"/>
      <c r="FV14" s="911"/>
      <c r="FW14" s="911"/>
      <c r="FX14" s="911"/>
      <c r="FY14" s="911"/>
      <c r="FZ14" s="911"/>
      <c r="GA14" s="911"/>
      <c r="GB14" s="911"/>
      <c r="GC14" s="911"/>
      <c r="GD14" s="911"/>
      <c r="GE14" s="911"/>
      <c r="GF14" s="911"/>
      <c r="GG14" s="911"/>
      <c r="GH14" s="911"/>
      <c r="GI14" s="911"/>
      <c r="GJ14" s="911"/>
      <c r="GK14" s="911"/>
      <c r="GL14" s="911"/>
      <c r="GM14" s="911"/>
      <c r="GN14" s="911"/>
      <c r="GO14" s="911"/>
      <c r="GP14" s="911"/>
      <c r="GQ14" s="911"/>
      <c r="GR14" s="911"/>
      <c r="GS14" s="911"/>
      <c r="GT14" s="911"/>
      <c r="GU14" s="911"/>
      <c r="GV14" s="911"/>
      <c r="GW14" s="911"/>
      <c r="GX14" s="911"/>
      <c r="GY14" s="911"/>
      <c r="GZ14" s="911"/>
      <c r="HA14" s="911"/>
      <c r="HB14" s="911"/>
      <c r="HC14" s="911"/>
      <c r="HD14" s="911"/>
      <c r="HE14" s="911"/>
      <c r="HF14" s="911"/>
      <c r="HG14" s="911"/>
      <c r="HH14" s="911"/>
      <c r="HI14" s="911"/>
      <c r="HJ14" s="911"/>
      <c r="HK14" s="911"/>
      <c r="HL14" s="911"/>
      <c r="HM14" s="911"/>
      <c r="HN14" s="911"/>
      <c r="HO14" s="911"/>
      <c r="HP14" s="911"/>
      <c r="HQ14" s="911"/>
      <c r="HR14" s="911"/>
      <c r="HS14" s="911"/>
      <c r="HT14" s="911"/>
      <c r="HU14" s="911"/>
      <c r="HV14" s="911"/>
      <c r="HW14" s="911"/>
      <c r="HX14" s="911"/>
      <c r="HY14" s="911"/>
      <c r="HZ14" s="911"/>
      <c r="IA14" s="911"/>
      <c r="IB14" s="911"/>
      <c r="IC14" s="911"/>
      <c r="ID14" s="911"/>
      <c r="IE14" s="911"/>
      <c r="IF14" s="911"/>
      <c r="IG14" s="911"/>
      <c r="IH14" s="911"/>
      <c r="II14" s="911"/>
      <c r="IJ14" s="911"/>
      <c r="IK14" s="911"/>
      <c r="IL14" s="911"/>
      <c r="IM14" s="911"/>
      <c r="IN14" s="911"/>
      <c r="IO14" s="911"/>
      <c r="IP14" s="911"/>
      <c r="IQ14" s="911"/>
      <c r="IR14" s="911"/>
      <c r="IS14" s="911"/>
      <c r="IT14" s="911"/>
      <c r="IU14" s="911"/>
      <c r="IV14" s="911"/>
      <c r="IW14" s="911"/>
      <c r="IX14" s="911"/>
      <c r="IY14" s="911"/>
      <c r="IZ14" s="911"/>
      <c r="JA14" s="911"/>
      <c r="JB14" s="911"/>
      <c r="JC14" s="911"/>
      <c r="JD14" s="911"/>
      <c r="JE14" s="911"/>
      <c r="JF14" s="911"/>
      <c r="JG14" s="911"/>
      <c r="JH14" s="911"/>
      <c r="JI14" s="911"/>
      <c r="JJ14" s="911"/>
      <c r="JK14" s="911"/>
      <c r="JL14" s="911"/>
      <c r="JM14" s="911"/>
      <c r="JN14" s="911"/>
      <c r="JO14" s="911"/>
      <c r="JP14" s="911"/>
      <c r="JQ14" s="911"/>
      <c r="JR14" s="911"/>
      <c r="JS14" s="911"/>
      <c r="JT14" s="911"/>
      <c r="JU14" s="911"/>
      <c r="JV14" s="911"/>
      <c r="JW14" s="911"/>
      <c r="JX14" s="911"/>
      <c r="JY14" s="911"/>
      <c r="JZ14" s="911"/>
      <c r="KA14" s="911"/>
      <c r="KB14" s="911"/>
      <c r="KC14" s="911"/>
      <c r="KD14" s="911"/>
      <c r="KE14" s="911"/>
      <c r="KF14" s="911"/>
      <c r="KG14" s="911"/>
      <c r="KH14" s="911"/>
      <c r="KI14" s="911"/>
      <c r="KJ14" s="911"/>
      <c r="KK14" s="911"/>
      <c r="KL14" s="911"/>
      <c r="KM14" s="911"/>
      <c r="KN14" s="911"/>
      <c r="KO14" s="911"/>
      <c r="KP14" s="911"/>
      <c r="KQ14" s="911"/>
      <c r="KR14" s="911"/>
      <c r="KS14" s="911"/>
      <c r="KT14" s="911"/>
      <c r="KU14" s="911"/>
      <c r="KV14" s="911"/>
      <c r="KW14" s="911"/>
      <c r="KX14" s="911"/>
      <c r="KY14" s="911"/>
      <c r="KZ14" s="911"/>
      <c r="LA14" s="911"/>
      <c r="LB14" s="911"/>
      <c r="LC14" s="911"/>
      <c r="LD14" s="911"/>
      <c r="LE14" s="911"/>
      <c r="LF14" s="911"/>
      <c r="LG14" s="911"/>
      <c r="LH14" s="911"/>
      <c r="LI14" s="911"/>
      <c r="LJ14" s="911"/>
      <c r="LK14" s="911"/>
      <c r="LL14" s="911"/>
      <c r="LM14" s="911"/>
      <c r="LN14" s="911"/>
      <c r="LO14" s="911"/>
      <c r="LP14" s="911"/>
      <c r="LQ14" s="911"/>
      <c r="LR14" s="911"/>
      <c r="LS14" s="911"/>
      <c r="LT14" s="911"/>
      <c r="LU14" s="911"/>
      <c r="LV14" s="911"/>
      <c r="LW14" s="911"/>
      <c r="LX14" s="911"/>
      <c r="LY14" s="911"/>
      <c r="LZ14" s="911"/>
      <c r="MA14" s="911"/>
      <c r="MB14" s="911"/>
      <c r="MC14" s="911"/>
      <c r="MD14" s="911"/>
      <c r="ME14" s="911"/>
      <c r="MF14" s="911"/>
      <c r="MG14" s="911"/>
      <c r="MH14" s="911"/>
      <c r="MI14" s="911"/>
      <c r="MJ14" s="911"/>
      <c r="MK14" s="911"/>
      <c r="ML14" s="911"/>
      <c r="MM14" s="911"/>
      <c r="MN14" s="911"/>
      <c r="MO14" s="911"/>
      <c r="MP14" s="911"/>
      <c r="MQ14" s="911"/>
      <c r="MR14" s="911"/>
      <c r="MS14" s="911"/>
      <c r="MT14" s="911"/>
      <c r="MU14" s="911"/>
      <c r="MV14" s="911"/>
      <c r="MW14" s="911"/>
      <c r="MX14" s="911"/>
      <c r="MY14" s="911"/>
      <c r="MZ14" s="911"/>
      <c r="NA14" s="911"/>
      <c r="NB14" s="911"/>
      <c r="NC14" s="911"/>
      <c r="ND14" s="911"/>
      <c r="NE14" s="911"/>
      <c r="NF14" s="911"/>
      <c r="NG14" s="911"/>
      <c r="NH14" s="911"/>
      <c r="NI14" s="911"/>
      <c r="NJ14" s="911"/>
      <c r="NK14" s="911"/>
      <c r="NL14" s="911"/>
      <c r="NM14" s="911"/>
      <c r="NN14" s="911"/>
      <c r="NO14" s="911"/>
      <c r="NP14" s="911"/>
      <c r="NQ14" s="911"/>
      <c r="NR14" s="911"/>
      <c r="NS14" s="911"/>
      <c r="NT14" s="911"/>
      <c r="NU14" s="911"/>
      <c r="NV14" s="911"/>
      <c r="NW14" s="911"/>
      <c r="NX14" s="911"/>
      <c r="NY14" s="911"/>
      <c r="NZ14" s="911"/>
      <c r="OA14" s="911"/>
      <c r="OB14" s="911"/>
      <c r="OC14" s="911"/>
      <c r="OD14" s="911"/>
      <c r="OE14" s="911"/>
      <c r="OF14" s="911"/>
      <c r="OG14" s="911"/>
      <c r="OH14" s="911"/>
      <c r="OI14" s="911"/>
      <c r="OJ14" s="911"/>
      <c r="OK14" s="911"/>
      <c r="OL14" s="911"/>
      <c r="OM14" s="911"/>
      <c r="ON14" s="911"/>
      <c r="OO14" s="911"/>
      <c r="OP14" s="911"/>
      <c r="OQ14" s="911"/>
      <c r="OR14" s="911"/>
      <c r="OS14" s="911"/>
      <c r="OT14" s="911"/>
      <c r="OU14" s="911"/>
      <c r="OV14" s="911"/>
      <c r="OW14" s="911"/>
      <c r="OX14" s="911"/>
      <c r="OY14" s="911"/>
      <c r="OZ14" s="911"/>
      <c r="PA14" s="911"/>
      <c r="PB14" s="911"/>
      <c r="PC14" s="911"/>
      <c r="PD14" s="911"/>
      <c r="PE14" s="911"/>
      <c r="PF14" s="911"/>
      <c r="PG14" s="911"/>
      <c r="PH14" s="911"/>
      <c r="PI14" s="911"/>
      <c r="PJ14" s="911"/>
      <c r="PK14" s="911"/>
      <c r="PL14" s="911"/>
      <c r="PM14" s="911"/>
      <c r="PN14" s="911"/>
      <c r="PO14" s="911"/>
      <c r="PP14" s="911"/>
      <c r="PQ14" s="911"/>
      <c r="PR14" s="911"/>
      <c r="PS14" s="911"/>
      <c r="PT14" s="911"/>
      <c r="PU14" s="911"/>
      <c r="PV14" s="911"/>
      <c r="PW14" s="911"/>
      <c r="PX14" s="911"/>
      <c r="PY14" s="911"/>
      <c r="PZ14" s="911"/>
      <c r="QA14" s="911"/>
      <c r="QB14" s="911"/>
      <c r="QC14" s="911"/>
      <c r="QD14" s="911"/>
      <c r="QE14" s="911"/>
      <c r="QF14" s="911"/>
      <c r="QG14" s="911"/>
      <c r="QH14" s="911"/>
      <c r="QI14" s="911"/>
      <c r="QJ14" s="911"/>
      <c r="QK14" s="911"/>
      <c r="QL14" s="911"/>
      <c r="QM14" s="911"/>
      <c r="QN14" s="911"/>
      <c r="QO14" s="911"/>
      <c r="QP14" s="911"/>
      <c r="QQ14" s="911"/>
      <c r="QR14" s="911"/>
      <c r="QS14" s="911"/>
      <c r="QT14" s="911"/>
      <c r="QU14" s="911"/>
      <c r="QV14" s="911"/>
      <c r="QW14" s="911"/>
      <c r="QX14" s="911"/>
      <c r="QY14" s="911"/>
      <c r="QZ14" s="911"/>
      <c r="RA14" s="911"/>
      <c r="RB14" s="911"/>
      <c r="RC14" s="911"/>
      <c r="RD14" s="911"/>
      <c r="RE14" s="911"/>
      <c r="RF14" s="911"/>
      <c r="RG14" s="911"/>
      <c r="RH14" s="911"/>
      <c r="RI14" s="911"/>
      <c r="RJ14" s="911"/>
      <c r="RK14" s="911"/>
      <c r="RL14" s="911"/>
      <c r="RM14" s="911"/>
      <c r="RN14" s="911"/>
      <c r="RO14" s="911"/>
      <c r="RP14" s="911"/>
      <c r="RQ14" s="911"/>
      <c r="RR14" s="911"/>
      <c r="RS14" s="911"/>
      <c r="RT14" s="911"/>
      <c r="RU14" s="911"/>
      <c r="RV14" s="911"/>
      <c r="RW14" s="911"/>
      <c r="RX14" s="911"/>
      <c r="RY14" s="911"/>
      <c r="RZ14" s="911"/>
      <c r="SA14" s="911"/>
      <c r="SB14" s="911"/>
      <c r="SC14" s="911"/>
      <c r="SD14" s="911"/>
      <c r="SE14" s="911"/>
      <c r="SF14" s="911"/>
      <c r="SG14" s="911"/>
      <c r="SH14" s="911"/>
      <c r="SI14" s="911"/>
      <c r="SJ14" s="911"/>
      <c r="SK14" s="911"/>
      <c r="SL14" s="911"/>
      <c r="SM14" s="911"/>
      <c r="SN14" s="911"/>
      <c r="SO14" s="911"/>
      <c r="SP14" s="911"/>
      <c r="SQ14" s="911"/>
      <c r="SR14" s="911"/>
      <c r="SS14" s="911"/>
      <c r="ST14" s="911"/>
      <c r="SU14" s="911"/>
      <c r="SV14" s="911"/>
      <c r="SW14" s="911"/>
      <c r="SX14" s="911"/>
      <c r="SY14" s="911"/>
      <c r="SZ14" s="911"/>
      <c r="TA14" s="911"/>
      <c r="TB14" s="911"/>
      <c r="TC14" s="911"/>
      <c r="TD14" s="911"/>
      <c r="TE14" s="911"/>
      <c r="TF14" s="911"/>
      <c r="TG14" s="911"/>
      <c r="TH14" s="911"/>
      <c r="TI14" s="911"/>
      <c r="TJ14" s="911"/>
      <c r="TK14" s="911"/>
      <c r="TL14" s="911"/>
      <c r="TM14" s="911"/>
      <c r="TN14" s="911"/>
      <c r="TO14" s="911"/>
      <c r="TP14" s="911"/>
      <c r="TQ14" s="911"/>
      <c r="TR14" s="911"/>
      <c r="TS14" s="911"/>
      <c r="TT14" s="911"/>
      <c r="TU14" s="911"/>
      <c r="TV14" s="911"/>
      <c r="TW14" s="911"/>
      <c r="TX14" s="911"/>
      <c r="TY14" s="911"/>
      <c r="TZ14" s="911"/>
      <c r="UA14" s="911"/>
      <c r="UB14" s="911"/>
      <c r="UC14" s="911"/>
      <c r="UD14" s="911"/>
      <c r="UE14" s="911"/>
      <c r="UF14" s="911"/>
      <c r="UG14" s="911"/>
      <c r="UH14" s="911"/>
      <c r="UI14" s="911"/>
      <c r="UJ14" s="911"/>
      <c r="UK14" s="911"/>
      <c r="UL14" s="911"/>
      <c r="UM14" s="911"/>
      <c r="UN14" s="911"/>
      <c r="UO14" s="911"/>
      <c r="UP14" s="911"/>
      <c r="UQ14" s="911"/>
      <c r="UR14" s="911"/>
      <c r="US14" s="911"/>
      <c r="UT14" s="911"/>
      <c r="UU14" s="911"/>
      <c r="UV14" s="911"/>
      <c r="UW14" s="911"/>
      <c r="UX14" s="911"/>
      <c r="UY14" s="911"/>
      <c r="UZ14" s="911"/>
      <c r="VA14" s="911"/>
      <c r="VB14" s="911"/>
      <c r="VC14" s="911"/>
      <c r="VD14" s="911"/>
      <c r="VE14" s="911"/>
      <c r="VF14" s="911"/>
      <c r="VG14" s="911"/>
      <c r="VH14" s="911"/>
      <c r="VI14" s="911"/>
      <c r="VJ14" s="911"/>
      <c r="VK14" s="911"/>
      <c r="VL14" s="911"/>
      <c r="VM14" s="911"/>
      <c r="VN14" s="911"/>
      <c r="VO14" s="911"/>
      <c r="VP14" s="911"/>
      <c r="VQ14" s="911"/>
      <c r="VR14" s="911"/>
      <c r="VS14" s="911"/>
      <c r="VT14" s="911"/>
      <c r="VU14" s="911"/>
      <c r="VV14" s="911"/>
      <c r="VW14" s="911"/>
      <c r="VX14" s="911"/>
      <c r="VY14" s="911"/>
      <c r="VZ14" s="911"/>
      <c r="WA14" s="911"/>
      <c r="WB14" s="911"/>
      <c r="WC14" s="911"/>
      <c r="WD14" s="911"/>
      <c r="WE14" s="911"/>
      <c r="WF14" s="911"/>
      <c r="WG14" s="911"/>
      <c r="WH14" s="911"/>
      <c r="WI14" s="911"/>
      <c r="WJ14" s="911"/>
      <c r="WK14" s="911"/>
      <c r="WL14" s="911"/>
      <c r="WM14" s="911"/>
      <c r="WN14" s="911"/>
      <c r="WO14" s="911"/>
      <c r="WP14" s="911"/>
      <c r="WQ14" s="911"/>
      <c r="WR14" s="911"/>
      <c r="WS14" s="911"/>
      <c r="WT14" s="911"/>
      <c r="WU14" s="911"/>
      <c r="WV14" s="911"/>
      <c r="WW14" s="911"/>
      <c r="WX14" s="911"/>
      <c r="WY14" s="911"/>
      <c r="WZ14" s="911"/>
      <c r="XA14" s="911"/>
      <c r="XB14" s="911"/>
      <c r="XC14" s="911"/>
      <c r="XD14" s="911"/>
      <c r="XE14" s="911"/>
      <c r="XF14" s="911"/>
      <c r="XG14" s="911"/>
      <c r="XH14" s="911"/>
      <c r="XI14" s="911"/>
      <c r="XJ14" s="911"/>
      <c r="XK14" s="911"/>
      <c r="XL14" s="911"/>
      <c r="XM14" s="911"/>
      <c r="XN14" s="911"/>
      <c r="XO14" s="911"/>
      <c r="XP14" s="911"/>
      <c r="XQ14" s="911"/>
      <c r="XR14" s="911"/>
      <c r="XS14" s="911"/>
      <c r="XT14" s="911"/>
      <c r="XU14" s="911"/>
      <c r="XV14" s="911"/>
      <c r="XW14" s="911"/>
      <c r="XX14" s="911"/>
      <c r="XY14" s="911"/>
      <c r="XZ14" s="911"/>
      <c r="YA14" s="911"/>
      <c r="YB14" s="911"/>
      <c r="YC14" s="911"/>
      <c r="YD14" s="911"/>
      <c r="YE14" s="911"/>
      <c r="YF14" s="911"/>
      <c r="YG14" s="911"/>
      <c r="YH14" s="911"/>
      <c r="YI14" s="911"/>
      <c r="YJ14" s="911"/>
      <c r="YK14" s="911"/>
      <c r="YL14" s="911"/>
      <c r="YM14" s="911"/>
      <c r="YN14" s="911"/>
      <c r="YO14" s="911"/>
      <c r="YP14" s="911"/>
      <c r="YQ14" s="911"/>
      <c r="YR14" s="911"/>
      <c r="YS14" s="911"/>
      <c r="YT14" s="911"/>
      <c r="YU14" s="911"/>
      <c r="YV14" s="911"/>
      <c r="YW14" s="911"/>
      <c r="YX14" s="911"/>
      <c r="YY14" s="911"/>
      <c r="YZ14" s="911"/>
      <c r="ZA14" s="911"/>
      <c r="ZB14" s="911"/>
      <c r="ZC14" s="911"/>
      <c r="ZD14" s="911"/>
      <c r="ZE14" s="911"/>
      <c r="ZF14" s="911"/>
      <c r="ZG14" s="911"/>
      <c r="ZH14" s="911"/>
      <c r="ZI14" s="911"/>
      <c r="ZJ14" s="911"/>
      <c r="ZK14" s="911"/>
      <c r="ZL14" s="911"/>
      <c r="ZM14" s="911"/>
      <c r="ZN14" s="911"/>
      <c r="ZO14" s="911"/>
      <c r="ZP14" s="911"/>
      <c r="ZQ14" s="911"/>
      <c r="ZR14" s="911"/>
      <c r="ZS14" s="911"/>
      <c r="ZT14" s="911"/>
      <c r="ZU14" s="911"/>
      <c r="ZV14" s="911"/>
      <c r="ZW14" s="911"/>
      <c r="ZX14" s="911"/>
      <c r="ZY14" s="911"/>
      <c r="ZZ14" s="911"/>
      <c r="AAA14" s="911"/>
      <c r="AAB14" s="911"/>
      <c r="AAC14" s="911"/>
      <c r="AAD14" s="911"/>
      <c r="AAE14" s="911"/>
      <c r="AAF14" s="911"/>
      <c r="AAG14" s="911"/>
      <c r="AAH14" s="911"/>
      <c r="AAI14" s="911"/>
      <c r="AAJ14" s="911"/>
      <c r="AAK14" s="911"/>
      <c r="AAL14" s="911"/>
      <c r="AAM14" s="911"/>
      <c r="AAN14" s="911"/>
      <c r="AAO14" s="911"/>
      <c r="AAP14" s="911"/>
      <c r="AAQ14" s="911"/>
      <c r="AAR14" s="911"/>
      <c r="AAS14" s="911"/>
      <c r="AAT14" s="911"/>
      <c r="AAU14" s="911"/>
      <c r="AAV14" s="911"/>
      <c r="AAW14" s="911"/>
      <c r="AAX14" s="911"/>
      <c r="AAY14" s="911"/>
      <c r="AAZ14" s="911"/>
      <c r="ABA14" s="911"/>
      <c r="ABB14" s="911"/>
      <c r="ABC14" s="911"/>
      <c r="ABD14" s="911"/>
      <c r="ABE14" s="911"/>
      <c r="ABF14" s="911"/>
      <c r="ABG14" s="911"/>
      <c r="ABH14" s="911"/>
      <c r="ABI14" s="911"/>
      <c r="ABJ14" s="911"/>
      <c r="ABK14" s="911"/>
      <c r="ABL14" s="911"/>
      <c r="ABM14" s="911"/>
      <c r="ABN14" s="911"/>
      <c r="ABO14" s="911"/>
      <c r="ABP14" s="911"/>
      <c r="ABQ14" s="911"/>
      <c r="ABR14" s="911"/>
      <c r="ABS14" s="911"/>
      <c r="ABT14" s="911"/>
      <c r="ABU14" s="911"/>
      <c r="ABV14" s="911"/>
      <c r="ABW14" s="911"/>
      <c r="ABX14" s="911"/>
      <c r="ABY14" s="911"/>
      <c r="ABZ14" s="911"/>
      <c r="ACA14" s="911"/>
      <c r="ACB14" s="911"/>
      <c r="ACC14" s="911"/>
      <c r="ACD14" s="911"/>
      <c r="ACE14" s="911"/>
      <c r="ACF14" s="911"/>
      <c r="ACG14" s="911"/>
      <c r="ACH14" s="911"/>
      <c r="ACI14" s="911"/>
      <c r="ACJ14" s="911"/>
      <c r="ACK14" s="911"/>
      <c r="ACL14" s="911"/>
      <c r="ACM14" s="911"/>
      <c r="ACN14" s="911"/>
      <c r="ACO14" s="911"/>
      <c r="ACP14" s="911"/>
      <c r="ACQ14" s="911"/>
      <c r="ACR14" s="911"/>
      <c r="ACS14" s="911"/>
      <c r="ACT14" s="911"/>
      <c r="ACU14" s="911"/>
      <c r="ACV14" s="911"/>
      <c r="ACW14" s="911"/>
      <c r="ACX14" s="911"/>
      <c r="ACY14" s="911"/>
      <c r="ACZ14" s="911"/>
      <c r="ADA14" s="911"/>
      <c r="ADB14" s="911"/>
      <c r="ADC14" s="911"/>
      <c r="ADD14" s="911"/>
      <c r="ADE14" s="911"/>
      <c r="ADF14" s="911"/>
      <c r="ADG14" s="911"/>
      <c r="ADH14" s="911"/>
      <c r="ADI14" s="911"/>
      <c r="ADJ14" s="911"/>
      <c r="ADK14" s="911"/>
      <c r="ADL14" s="911"/>
      <c r="ADM14" s="911"/>
      <c r="ADN14" s="911"/>
      <c r="ADO14" s="911"/>
      <c r="ADP14" s="911"/>
      <c r="ADQ14" s="911"/>
      <c r="ADR14" s="911"/>
      <c r="ADS14" s="911"/>
      <c r="ADT14" s="911"/>
      <c r="ADU14" s="911"/>
      <c r="ADV14" s="911"/>
      <c r="ADW14" s="911"/>
      <c r="ADX14" s="911"/>
      <c r="ADY14" s="911"/>
      <c r="ADZ14" s="911"/>
      <c r="AEA14" s="911"/>
      <c r="AEB14" s="911"/>
      <c r="AEC14" s="911"/>
      <c r="AED14" s="911"/>
      <c r="AEE14" s="911"/>
      <c r="AEF14" s="911"/>
      <c r="AEG14" s="911"/>
      <c r="AEH14" s="911"/>
      <c r="AEI14" s="911"/>
      <c r="AEJ14" s="911"/>
      <c r="AEK14" s="911"/>
      <c r="AEL14" s="911"/>
      <c r="AEM14" s="911"/>
      <c r="AEN14" s="911"/>
      <c r="AEO14" s="911"/>
      <c r="AEP14" s="911"/>
      <c r="AEQ14" s="911"/>
      <c r="AER14" s="911"/>
      <c r="AES14" s="911"/>
      <c r="AET14" s="911"/>
      <c r="AEU14" s="911"/>
      <c r="AEV14" s="911"/>
      <c r="AEW14" s="911"/>
      <c r="AEX14" s="911"/>
      <c r="AEY14" s="911"/>
      <c r="AEZ14" s="911"/>
      <c r="AFA14" s="911"/>
      <c r="AFB14" s="911"/>
      <c r="AFC14" s="911"/>
      <c r="AFD14" s="911"/>
      <c r="AFE14" s="911"/>
      <c r="AFF14" s="911"/>
      <c r="AFG14" s="911"/>
      <c r="AFH14" s="911"/>
      <c r="AFI14" s="911"/>
      <c r="AFJ14" s="911"/>
      <c r="AFK14" s="911"/>
      <c r="AFL14" s="911"/>
      <c r="AFM14" s="911"/>
      <c r="AFN14" s="911"/>
      <c r="AFO14" s="911"/>
      <c r="AFP14" s="911"/>
      <c r="AFQ14" s="911"/>
      <c r="AFR14" s="911"/>
      <c r="AFS14" s="911"/>
      <c r="AFT14" s="911"/>
      <c r="AFU14" s="911"/>
      <c r="AFV14" s="911"/>
      <c r="AFW14" s="911"/>
      <c r="AFX14" s="911"/>
      <c r="AFY14" s="911"/>
      <c r="AFZ14" s="911"/>
      <c r="AGA14" s="911"/>
      <c r="AGB14" s="911"/>
      <c r="AGC14" s="911"/>
      <c r="AGD14" s="911"/>
      <c r="AGE14" s="911"/>
      <c r="AGF14" s="911"/>
      <c r="AGG14" s="911"/>
      <c r="AGH14" s="911"/>
      <c r="AGI14" s="911"/>
      <c r="AGJ14" s="911"/>
      <c r="AGK14" s="911"/>
      <c r="AGL14" s="911"/>
      <c r="AGM14" s="911"/>
      <c r="AGN14" s="911"/>
      <c r="AGO14" s="911"/>
      <c r="AGP14" s="911"/>
      <c r="AGQ14" s="911"/>
      <c r="AGR14" s="911"/>
      <c r="AGS14" s="911"/>
      <c r="AGT14" s="911"/>
      <c r="AGU14" s="911"/>
      <c r="AGV14" s="911"/>
      <c r="AGW14" s="911"/>
      <c r="AGX14" s="911"/>
      <c r="AGY14" s="911"/>
      <c r="AGZ14" s="911"/>
      <c r="AHA14" s="911"/>
      <c r="AHB14" s="911"/>
      <c r="AHC14" s="911"/>
      <c r="AHD14" s="911"/>
      <c r="AHE14" s="911"/>
      <c r="AHF14" s="911"/>
      <c r="AHG14" s="911"/>
      <c r="AHH14" s="911"/>
      <c r="AHI14" s="911"/>
      <c r="AHJ14" s="911"/>
      <c r="AHK14" s="911"/>
      <c r="AHL14" s="911"/>
      <c r="AHM14" s="911"/>
      <c r="AHN14" s="911"/>
      <c r="AHO14" s="911"/>
      <c r="AHP14" s="911"/>
      <c r="AHQ14" s="911"/>
      <c r="AHR14" s="911"/>
      <c r="AHS14" s="911"/>
      <c r="AHT14" s="911"/>
      <c r="AHU14" s="911"/>
      <c r="AHV14" s="911"/>
      <c r="AHW14" s="911"/>
      <c r="AHX14" s="911"/>
      <c r="AHY14" s="911"/>
      <c r="AHZ14" s="911"/>
      <c r="AIA14" s="911"/>
      <c r="AIB14" s="911"/>
      <c r="AIC14" s="911"/>
      <c r="AID14" s="911"/>
      <c r="AIE14" s="911"/>
      <c r="AIF14" s="911"/>
      <c r="AIG14" s="911"/>
      <c r="AIH14" s="911"/>
      <c r="AII14" s="911"/>
      <c r="AIJ14" s="911"/>
      <c r="AIK14" s="911"/>
      <c r="AIL14" s="911"/>
      <c r="AIM14" s="911"/>
      <c r="AIN14" s="911"/>
      <c r="AIO14" s="911"/>
      <c r="AIP14" s="911"/>
      <c r="AIQ14" s="911"/>
      <c r="AIR14" s="911"/>
      <c r="AIS14" s="911"/>
      <c r="AIT14" s="911"/>
      <c r="AIU14" s="911"/>
      <c r="AIV14" s="911"/>
      <c r="AIW14" s="911"/>
      <c r="AIX14" s="911"/>
      <c r="AIY14" s="911"/>
      <c r="AIZ14" s="911"/>
      <c r="AJA14" s="911"/>
      <c r="AJB14" s="911"/>
      <c r="AJC14" s="911"/>
      <c r="AJD14" s="911"/>
      <c r="AJE14" s="911"/>
      <c r="AJF14" s="911"/>
      <c r="AJG14" s="911"/>
      <c r="AJH14" s="911"/>
      <c r="AJI14" s="911"/>
      <c r="AJJ14" s="911"/>
      <c r="AJK14" s="911"/>
      <c r="AJL14" s="911"/>
      <c r="AJM14" s="911"/>
      <c r="AJN14" s="911"/>
      <c r="AJO14" s="911"/>
      <c r="AJP14" s="911"/>
      <c r="AJQ14" s="911"/>
      <c r="AJR14" s="911"/>
      <c r="AJS14" s="911"/>
      <c r="AJT14" s="911"/>
      <c r="AJU14" s="911"/>
      <c r="AJV14" s="911"/>
      <c r="AJW14" s="911"/>
      <c r="AJX14" s="911"/>
      <c r="AJY14" s="911"/>
      <c r="AJZ14" s="911"/>
      <c r="AKA14" s="911"/>
      <c r="AKB14" s="911"/>
      <c r="AKC14" s="911"/>
      <c r="AKD14" s="911"/>
      <c r="AKE14" s="911"/>
      <c r="AKF14" s="911"/>
      <c r="AKG14" s="911"/>
      <c r="AKH14" s="911"/>
      <c r="AKI14" s="911"/>
      <c r="AKJ14" s="911"/>
      <c r="AKK14" s="911"/>
      <c r="AKL14" s="911"/>
      <c r="AKM14" s="911"/>
      <c r="AKN14" s="911"/>
      <c r="AKO14" s="911"/>
      <c r="AKP14" s="911"/>
      <c r="AKQ14" s="911"/>
      <c r="AKR14" s="911"/>
      <c r="AKS14" s="911"/>
      <c r="AKT14" s="911"/>
      <c r="AKU14" s="911"/>
      <c r="AKV14" s="911"/>
      <c r="AKW14" s="911"/>
      <c r="AKX14" s="911"/>
      <c r="AKY14" s="911"/>
      <c r="AKZ14" s="911"/>
      <c r="ALA14" s="911"/>
      <c r="ALB14" s="911"/>
      <c r="ALC14" s="911"/>
      <c r="ALD14" s="911"/>
      <c r="ALE14" s="911"/>
      <c r="ALF14" s="911"/>
      <c r="ALG14" s="911"/>
      <c r="ALH14" s="911"/>
      <c r="ALI14" s="911"/>
      <c r="ALJ14" s="911"/>
      <c r="ALK14" s="911"/>
      <c r="ALL14" s="911"/>
      <c r="ALM14" s="911"/>
      <c r="ALN14" s="911"/>
      <c r="ALO14" s="911"/>
      <c r="ALP14" s="911"/>
      <c r="ALQ14" s="911"/>
      <c r="ALR14" s="911"/>
      <c r="ALS14" s="911"/>
      <c r="ALT14" s="911"/>
      <c r="ALU14" s="911"/>
      <c r="ALV14" s="911"/>
      <c r="ALW14" s="911"/>
      <c r="ALX14" s="911"/>
      <c r="ALY14" s="911"/>
      <c r="ALZ14" s="911"/>
      <c r="AMA14" s="911"/>
      <c r="AMB14" s="911"/>
      <c r="AMC14" s="911"/>
      <c r="AMD14" s="911"/>
      <c r="AME14" s="911"/>
      <c r="AMF14" s="911"/>
      <c r="AMG14" s="911"/>
      <c r="AMH14" s="911"/>
      <c r="AMI14" s="911"/>
      <c r="AMJ14" s="911"/>
      <c r="AMK14" s="911"/>
      <c r="AML14" s="911"/>
      <c r="AMM14" s="911"/>
      <c r="AMN14" s="911"/>
      <c r="AMO14" s="911"/>
      <c r="AMP14" s="911"/>
      <c r="AMQ14" s="911"/>
      <c r="AMR14" s="911"/>
      <c r="AMS14" s="911"/>
      <c r="AMT14" s="911"/>
      <c r="AMU14" s="911"/>
      <c r="AMV14" s="911"/>
      <c r="AMW14" s="911"/>
      <c r="AMX14" s="911"/>
      <c r="AMY14" s="911"/>
      <c r="AMZ14" s="911"/>
      <c r="ANA14" s="911"/>
      <c r="ANB14" s="911"/>
      <c r="ANC14" s="911"/>
      <c r="AND14" s="911"/>
      <c r="ANE14" s="911"/>
      <c r="ANF14" s="911"/>
      <c r="ANG14" s="911"/>
      <c r="ANH14" s="911"/>
      <c r="ANI14" s="911"/>
      <c r="ANJ14" s="911"/>
      <c r="ANK14" s="911"/>
      <c r="ANL14" s="911"/>
      <c r="ANM14" s="911"/>
      <c r="ANN14" s="911"/>
      <c r="ANO14" s="911"/>
      <c r="ANP14" s="911"/>
      <c r="ANQ14" s="911"/>
      <c r="ANR14" s="911"/>
      <c r="ANS14" s="911"/>
      <c r="ANT14" s="911"/>
      <c r="ANU14" s="911"/>
      <c r="ANV14" s="911"/>
      <c r="ANW14" s="911"/>
      <c r="ANX14" s="911"/>
      <c r="ANY14" s="911"/>
      <c r="ANZ14" s="911"/>
      <c r="AOA14" s="911"/>
      <c r="AOB14" s="911"/>
      <c r="AOC14" s="911"/>
      <c r="AOD14" s="911"/>
      <c r="AOE14" s="911"/>
      <c r="AOF14" s="911"/>
      <c r="AOG14" s="911"/>
      <c r="AOH14" s="911"/>
      <c r="AOI14" s="911"/>
      <c r="AOJ14" s="911"/>
      <c r="AOK14" s="911"/>
      <c r="AOL14" s="911"/>
      <c r="AOM14" s="911"/>
      <c r="AON14" s="911"/>
      <c r="AOO14" s="911"/>
      <c r="AOP14" s="911"/>
      <c r="AOQ14" s="911"/>
      <c r="AOR14" s="911"/>
      <c r="AOS14" s="911"/>
      <c r="AOT14" s="911"/>
      <c r="AOU14" s="911"/>
      <c r="AOV14" s="911"/>
      <c r="AOW14" s="911"/>
      <c r="AOX14" s="911"/>
      <c r="AOY14" s="911"/>
      <c r="AOZ14" s="911"/>
      <c r="APA14" s="911"/>
      <c r="APB14" s="911"/>
      <c r="APC14" s="911"/>
      <c r="APD14" s="911"/>
      <c r="APE14" s="911"/>
      <c r="APF14" s="911"/>
      <c r="APG14" s="911"/>
      <c r="APH14" s="911"/>
      <c r="API14" s="911"/>
      <c r="APJ14" s="911"/>
      <c r="APK14" s="911"/>
      <c r="APL14" s="911"/>
      <c r="APM14" s="911"/>
      <c r="APN14" s="911"/>
      <c r="APO14" s="911"/>
      <c r="APP14" s="911"/>
      <c r="APQ14" s="911"/>
      <c r="APR14" s="911"/>
      <c r="APS14" s="911"/>
      <c r="APT14" s="911"/>
      <c r="APU14" s="911"/>
      <c r="APV14" s="911"/>
      <c r="APW14" s="911"/>
      <c r="APX14" s="911"/>
      <c r="APY14" s="911"/>
      <c r="APZ14" s="911"/>
      <c r="AQA14" s="911"/>
      <c r="AQB14" s="911"/>
      <c r="AQC14" s="911"/>
      <c r="AQD14" s="911"/>
      <c r="AQE14" s="911"/>
      <c r="AQF14" s="911"/>
      <c r="AQG14" s="911"/>
      <c r="AQH14" s="911"/>
      <c r="AQI14" s="911"/>
      <c r="AQJ14" s="911"/>
      <c r="AQK14" s="911"/>
      <c r="AQL14" s="911"/>
      <c r="AQM14" s="911"/>
      <c r="AQN14" s="911"/>
      <c r="AQO14" s="911"/>
      <c r="AQP14" s="911"/>
      <c r="AQQ14" s="911"/>
      <c r="AQR14" s="911"/>
      <c r="AQS14" s="911"/>
      <c r="AQT14" s="911"/>
      <c r="AQU14" s="911"/>
      <c r="AQV14" s="911"/>
      <c r="AQW14" s="911"/>
      <c r="AQX14" s="911"/>
      <c r="AQY14" s="911"/>
      <c r="AQZ14" s="911"/>
      <c r="ARA14" s="911"/>
      <c r="ARB14" s="911"/>
      <c r="ARC14" s="911"/>
      <c r="ARD14" s="911"/>
      <c r="ARE14" s="911"/>
      <c r="ARF14" s="911"/>
      <c r="ARG14" s="911"/>
      <c r="ARH14" s="911"/>
      <c r="ARI14" s="911"/>
      <c r="ARJ14" s="911"/>
      <c r="ARK14" s="911"/>
      <c r="ARL14" s="911"/>
      <c r="ARM14" s="911"/>
      <c r="ARN14" s="911"/>
      <c r="ARO14" s="911"/>
      <c r="ARP14" s="911"/>
      <c r="ARQ14" s="911"/>
      <c r="ARR14" s="911"/>
      <c r="ARS14" s="911"/>
      <c r="ART14" s="911"/>
      <c r="ARU14" s="911"/>
      <c r="ARV14" s="911"/>
      <c r="ARW14" s="911"/>
      <c r="ARX14" s="911"/>
      <c r="ARY14" s="911"/>
      <c r="ARZ14" s="911"/>
      <c r="ASA14" s="911"/>
      <c r="ASB14" s="911"/>
      <c r="ASC14" s="911"/>
      <c r="ASD14" s="911"/>
      <c r="ASE14" s="911"/>
      <c r="ASF14" s="911"/>
      <c r="ASG14" s="911"/>
      <c r="ASH14" s="911"/>
      <c r="ASI14" s="911"/>
      <c r="ASJ14" s="911"/>
      <c r="ASK14" s="911"/>
      <c r="ASL14" s="911"/>
      <c r="ASM14" s="911"/>
      <c r="ASN14" s="911"/>
      <c r="ASO14" s="911"/>
      <c r="ASP14" s="911"/>
      <c r="ASQ14" s="911"/>
      <c r="ASR14" s="911"/>
      <c r="ASS14" s="911"/>
      <c r="AST14" s="911"/>
      <c r="ASU14" s="911"/>
      <c r="ASV14" s="911"/>
      <c r="ASW14" s="911"/>
      <c r="ASX14" s="911"/>
      <c r="ASY14" s="911"/>
      <c r="ASZ14" s="911"/>
      <c r="ATA14" s="911"/>
      <c r="ATB14" s="911"/>
      <c r="ATC14" s="911"/>
      <c r="ATD14" s="911"/>
      <c r="ATE14" s="911"/>
      <c r="ATF14" s="911"/>
      <c r="ATG14" s="911"/>
      <c r="ATH14" s="911"/>
      <c r="ATI14" s="911"/>
      <c r="ATJ14" s="911"/>
      <c r="ATK14" s="911"/>
      <c r="ATL14" s="911"/>
      <c r="ATM14" s="911"/>
      <c r="ATN14" s="911"/>
      <c r="ATO14" s="911"/>
      <c r="ATP14" s="911"/>
      <c r="ATQ14" s="911"/>
      <c r="ATR14" s="911"/>
      <c r="ATS14" s="911"/>
      <c r="ATT14" s="911"/>
      <c r="ATU14" s="911"/>
      <c r="ATV14" s="911"/>
      <c r="ATW14" s="911"/>
      <c r="ATX14" s="911"/>
      <c r="ATY14" s="911"/>
      <c r="ATZ14" s="911"/>
      <c r="AUA14" s="911"/>
      <c r="AUB14" s="911"/>
      <c r="AUC14" s="911"/>
      <c r="AUD14" s="911"/>
      <c r="AUE14" s="911"/>
      <c r="AUF14" s="911"/>
      <c r="AUG14" s="911"/>
      <c r="AUH14" s="911"/>
      <c r="AUI14" s="911"/>
      <c r="AUJ14" s="911"/>
      <c r="AUK14" s="911"/>
      <c r="AUL14" s="911"/>
      <c r="AUM14" s="911"/>
      <c r="AUN14" s="911"/>
      <c r="AUO14" s="911"/>
      <c r="AUP14" s="911"/>
      <c r="AUQ14" s="911"/>
      <c r="AUR14" s="911"/>
      <c r="AUS14" s="911"/>
      <c r="AUT14" s="911"/>
      <c r="AUU14" s="911"/>
      <c r="AUV14" s="911"/>
      <c r="AUW14" s="911"/>
      <c r="AUX14" s="911"/>
      <c r="AUY14" s="911"/>
      <c r="AUZ14" s="911"/>
      <c r="AVA14" s="911"/>
      <c r="AVB14" s="911"/>
      <c r="AVC14" s="911"/>
      <c r="AVD14" s="911"/>
      <c r="AVE14" s="911"/>
      <c r="AVF14" s="911"/>
      <c r="AVG14" s="911"/>
      <c r="AVH14" s="911"/>
      <c r="AVI14" s="911"/>
      <c r="AVJ14" s="911"/>
      <c r="AVK14" s="911"/>
      <c r="AVL14" s="911"/>
      <c r="AVM14" s="911"/>
      <c r="AVN14" s="911"/>
      <c r="AVO14" s="911"/>
      <c r="AVP14" s="911"/>
      <c r="AVQ14" s="911"/>
      <c r="AVR14" s="911"/>
      <c r="AVS14" s="911"/>
      <c r="AVT14" s="911"/>
      <c r="AVU14" s="911"/>
      <c r="AVV14" s="911"/>
      <c r="AVW14" s="911"/>
      <c r="AVX14" s="911"/>
      <c r="AVY14" s="911"/>
      <c r="AVZ14" s="911"/>
      <c r="AWA14" s="911"/>
      <c r="AWB14" s="911"/>
      <c r="AWC14" s="911"/>
      <c r="AWD14" s="911"/>
      <c r="AWE14" s="911"/>
      <c r="AWF14" s="911"/>
      <c r="AWG14" s="911"/>
      <c r="AWH14" s="911"/>
      <c r="AWI14" s="911"/>
      <c r="AWJ14" s="911"/>
      <c r="AWK14" s="911"/>
      <c r="AWL14" s="911"/>
      <c r="AWM14" s="911"/>
      <c r="AWN14" s="911"/>
      <c r="AWO14" s="911"/>
      <c r="AWP14" s="911"/>
      <c r="AWQ14" s="911"/>
      <c r="AWR14" s="911"/>
      <c r="AWS14" s="911"/>
      <c r="AWT14" s="911"/>
      <c r="AWU14" s="911"/>
      <c r="AWV14" s="911"/>
      <c r="AWW14" s="911"/>
      <c r="AWX14" s="911"/>
      <c r="AWY14" s="911"/>
      <c r="AWZ14" s="911"/>
      <c r="AXA14" s="911"/>
      <c r="AXB14" s="911"/>
      <c r="AXC14" s="911"/>
      <c r="AXD14" s="911"/>
      <c r="AXE14" s="911"/>
      <c r="AXF14" s="911"/>
      <c r="AXG14" s="911"/>
      <c r="AXH14" s="911"/>
      <c r="AXI14" s="911"/>
      <c r="AXJ14" s="911"/>
      <c r="AXK14" s="911"/>
      <c r="AXL14" s="911"/>
      <c r="AXM14" s="911"/>
      <c r="AXN14" s="911"/>
      <c r="AXO14" s="911"/>
      <c r="AXP14" s="911"/>
      <c r="AXQ14" s="911"/>
      <c r="AXR14" s="911"/>
      <c r="AXS14" s="911"/>
      <c r="AXT14" s="911"/>
      <c r="AXU14" s="911"/>
      <c r="AXV14" s="911"/>
      <c r="AXW14" s="911"/>
      <c r="AXX14" s="911"/>
      <c r="AXY14" s="911"/>
      <c r="AXZ14" s="911"/>
      <c r="AYA14" s="911"/>
      <c r="AYB14" s="911"/>
      <c r="AYC14" s="911"/>
      <c r="AYD14" s="911"/>
      <c r="AYE14" s="911"/>
      <c r="AYF14" s="911"/>
      <c r="AYG14" s="911"/>
      <c r="AYH14" s="911"/>
      <c r="AYI14" s="911"/>
      <c r="AYJ14" s="911"/>
      <c r="AYK14" s="911"/>
      <c r="AYL14" s="911"/>
      <c r="AYM14" s="911"/>
      <c r="AYN14" s="911"/>
      <c r="AYO14" s="911"/>
      <c r="AYP14" s="911"/>
      <c r="AYQ14" s="911"/>
      <c r="AYR14" s="911"/>
      <c r="AYS14" s="911"/>
      <c r="AYT14" s="911"/>
      <c r="AYU14" s="911"/>
      <c r="AYV14" s="911"/>
      <c r="AYW14" s="911"/>
      <c r="AYX14" s="911"/>
      <c r="AYY14" s="911"/>
      <c r="AYZ14" s="911"/>
      <c r="AZA14" s="911"/>
      <c r="AZB14" s="911"/>
      <c r="AZC14" s="911"/>
      <c r="AZD14" s="911"/>
      <c r="AZE14" s="911"/>
      <c r="AZF14" s="911"/>
      <c r="AZG14" s="911"/>
      <c r="AZH14" s="911"/>
      <c r="AZI14" s="911"/>
      <c r="AZJ14" s="911"/>
      <c r="AZK14" s="911"/>
      <c r="AZL14" s="911"/>
      <c r="AZM14" s="911"/>
      <c r="AZN14" s="911"/>
      <c r="AZO14" s="911"/>
      <c r="AZP14" s="911"/>
      <c r="AZQ14" s="911"/>
      <c r="AZR14" s="911"/>
      <c r="AZS14" s="911"/>
      <c r="AZT14" s="911"/>
      <c r="AZU14" s="911"/>
      <c r="AZV14" s="911"/>
      <c r="AZW14" s="911"/>
      <c r="AZX14" s="911"/>
      <c r="AZY14" s="911"/>
      <c r="AZZ14" s="911"/>
      <c r="BAA14" s="911"/>
      <c r="BAB14" s="911"/>
      <c r="BAC14" s="911"/>
      <c r="BAD14" s="911"/>
      <c r="BAE14" s="911"/>
      <c r="BAF14" s="911"/>
      <c r="BAG14" s="911"/>
      <c r="BAH14" s="911"/>
      <c r="BAI14" s="911"/>
      <c r="BAJ14" s="911"/>
      <c r="BAK14" s="911"/>
      <c r="BAL14" s="911"/>
      <c r="BAM14" s="911"/>
      <c r="BAN14" s="911"/>
      <c r="BAO14" s="911"/>
      <c r="BAP14" s="911"/>
      <c r="BAQ14" s="911"/>
      <c r="BAR14" s="911"/>
      <c r="BAS14" s="911"/>
      <c r="BAT14" s="911"/>
      <c r="BAU14" s="911"/>
      <c r="BAV14" s="911"/>
      <c r="BAW14" s="911"/>
      <c r="BAX14" s="911"/>
      <c r="BAY14" s="911"/>
      <c r="BAZ14" s="911"/>
      <c r="BBA14" s="911"/>
      <c r="BBB14" s="911"/>
      <c r="BBC14" s="911"/>
      <c r="BBD14" s="911"/>
      <c r="BBE14" s="911"/>
      <c r="BBF14" s="911"/>
      <c r="BBG14" s="911"/>
      <c r="BBH14" s="911"/>
      <c r="BBI14" s="911"/>
      <c r="BBJ14" s="911"/>
      <c r="BBK14" s="911"/>
      <c r="BBL14" s="911"/>
      <c r="BBM14" s="911"/>
      <c r="BBN14" s="911"/>
      <c r="BBO14" s="911"/>
      <c r="BBP14" s="911"/>
      <c r="BBQ14" s="911"/>
      <c r="BBR14" s="911"/>
      <c r="BBS14" s="911"/>
      <c r="BBT14" s="911"/>
      <c r="BBU14" s="911"/>
      <c r="BBV14" s="911"/>
      <c r="BBW14" s="911"/>
      <c r="BBX14" s="911"/>
      <c r="BBY14" s="911"/>
      <c r="BBZ14" s="911"/>
      <c r="BCA14" s="911"/>
      <c r="BCB14" s="911"/>
      <c r="BCC14" s="911"/>
      <c r="BCD14" s="911"/>
      <c r="BCE14" s="911"/>
      <c r="BCF14" s="911"/>
      <c r="BCG14" s="911"/>
      <c r="BCH14" s="911"/>
      <c r="BCI14" s="911"/>
      <c r="BCJ14" s="911"/>
      <c r="BCK14" s="911"/>
      <c r="BCL14" s="911"/>
      <c r="BCM14" s="911"/>
      <c r="BCN14" s="911"/>
      <c r="BCO14" s="911"/>
      <c r="BCP14" s="911"/>
      <c r="BCQ14" s="911"/>
      <c r="BCR14" s="911"/>
      <c r="BCS14" s="911"/>
      <c r="BCT14" s="911"/>
      <c r="BCU14" s="911"/>
      <c r="BCV14" s="911"/>
      <c r="BCW14" s="911"/>
      <c r="BCX14" s="911"/>
      <c r="BCY14" s="911"/>
      <c r="BCZ14" s="911"/>
      <c r="BDA14" s="911"/>
      <c r="BDB14" s="911"/>
      <c r="BDC14" s="911"/>
      <c r="BDD14" s="911"/>
      <c r="BDE14" s="911"/>
      <c r="BDF14" s="911"/>
      <c r="BDG14" s="911"/>
      <c r="BDH14" s="911"/>
      <c r="BDI14" s="911"/>
      <c r="BDJ14" s="911"/>
      <c r="BDK14" s="911"/>
      <c r="BDL14" s="911"/>
      <c r="BDM14" s="911"/>
      <c r="BDN14" s="911"/>
      <c r="BDO14" s="911"/>
      <c r="BDP14" s="911"/>
      <c r="BDQ14" s="911"/>
      <c r="BDR14" s="911"/>
      <c r="BDS14" s="911"/>
      <c r="BDT14" s="911"/>
      <c r="BDU14" s="911"/>
      <c r="BDV14" s="911"/>
      <c r="BDW14" s="911"/>
      <c r="BDX14" s="911"/>
      <c r="BDY14" s="911"/>
      <c r="BDZ14" s="911"/>
      <c r="BEA14" s="911"/>
      <c r="BEB14" s="911"/>
      <c r="BEC14" s="911"/>
      <c r="BED14" s="911"/>
      <c r="BEE14" s="911"/>
      <c r="BEF14" s="911"/>
      <c r="BEG14" s="911"/>
      <c r="BEH14" s="911"/>
      <c r="BEI14" s="911"/>
      <c r="BEJ14" s="911"/>
      <c r="BEK14" s="911"/>
      <c r="BEL14" s="911"/>
      <c r="BEM14" s="911"/>
      <c r="BEN14" s="911"/>
      <c r="BEO14" s="911"/>
      <c r="BEP14" s="911"/>
      <c r="BEQ14" s="911"/>
      <c r="BER14" s="911"/>
      <c r="BES14" s="911"/>
      <c r="BET14" s="911"/>
      <c r="BEU14" s="911"/>
      <c r="BEV14" s="911"/>
      <c r="BEW14" s="911"/>
      <c r="BEX14" s="911"/>
      <c r="BEY14" s="911"/>
      <c r="BEZ14" s="911"/>
      <c r="BFA14" s="911"/>
      <c r="BFB14" s="911"/>
      <c r="BFC14" s="911"/>
      <c r="BFD14" s="911"/>
      <c r="BFE14" s="911"/>
      <c r="BFF14" s="911"/>
      <c r="BFG14" s="911"/>
      <c r="BFH14" s="911"/>
      <c r="BFI14" s="911"/>
      <c r="BFJ14" s="911"/>
      <c r="BFK14" s="911"/>
      <c r="BFL14" s="911"/>
      <c r="BFM14" s="911"/>
      <c r="BFN14" s="911"/>
      <c r="BFO14" s="911"/>
      <c r="BFP14" s="911"/>
      <c r="BFQ14" s="911"/>
      <c r="BFR14" s="911"/>
      <c r="BFS14" s="911"/>
      <c r="BFT14" s="911"/>
      <c r="BFU14" s="911"/>
      <c r="BFV14" s="911"/>
      <c r="BFW14" s="911"/>
      <c r="BFX14" s="911"/>
      <c r="BFY14" s="911"/>
      <c r="BFZ14" s="911"/>
      <c r="BGA14" s="911"/>
      <c r="BGB14" s="911"/>
      <c r="BGC14" s="911"/>
      <c r="BGD14" s="911"/>
      <c r="BGE14" s="911"/>
      <c r="BGF14" s="911"/>
      <c r="BGG14" s="911"/>
      <c r="BGH14" s="911"/>
      <c r="BGI14" s="911"/>
      <c r="BGJ14" s="911"/>
      <c r="BGK14" s="911"/>
      <c r="BGL14" s="911"/>
      <c r="BGM14" s="911"/>
      <c r="BGN14" s="911"/>
      <c r="BGO14" s="911"/>
      <c r="BGP14" s="911"/>
      <c r="BGQ14" s="911"/>
      <c r="BGR14" s="911"/>
      <c r="BGS14" s="911"/>
      <c r="BGT14" s="911"/>
      <c r="BGU14" s="911"/>
      <c r="BGV14" s="911"/>
      <c r="BGW14" s="911"/>
      <c r="BGX14" s="911"/>
      <c r="BGY14" s="911"/>
      <c r="BGZ14" s="911"/>
      <c r="BHA14" s="911"/>
      <c r="BHB14" s="911"/>
      <c r="BHC14" s="911"/>
      <c r="BHD14" s="911"/>
      <c r="BHE14" s="911"/>
      <c r="BHF14" s="911"/>
      <c r="BHG14" s="911"/>
      <c r="BHH14" s="911"/>
      <c r="BHI14" s="911"/>
      <c r="BHJ14" s="911"/>
      <c r="BHK14" s="911"/>
      <c r="BHL14" s="911"/>
      <c r="BHM14" s="911"/>
      <c r="BHN14" s="911"/>
      <c r="BHO14" s="911"/>
      <c r="BHP14" s="911"/>
      <c r="BHQ14" s="911"/>
      <c r="BHR14" s="911"/>
      <c r="BHS14" s="911"/>
      <c r="BHT14" s="911"/>
      <c r="BHU14" s="911"/>
      <c r="BHV14" s="911"/>
      <c r="BHW14" s="911"/>
      <c r="BHX14" s="911"/>
      <c r="BHY14" s="911"/>
      <c r="BHZ14" s="911"/>
      <c r="BIA14" s="911"/>
      <c r="BIB14" s="911"/>
      <c r="BIC14" s="911"/>
      <c r="BID14" s="911"/>
      <c r="BIE14" s="911"/>
      <c r="BIF14" s="911"/>
      <c r="BIG14" s="911"/>
      <c r="BIH14" s="911"/>
      <c r="BII14" s="911"/>
      <c r="BIJ14" s="911"/>
      <c r="BIK14" s="911"/>
      <c r="BIL14" s="911"/>
      <c r="BIM14" s="911"/>
      <c r="BIN14" s="911"/>
      <c r="BIO14" s="911"/>
      <c r="BIP14" s="911"/>
      <c r="BIQ14" s="911"/>
      <c r="BIR14" s="911"/>
      <c r="BIS14" s="911"/>
      <c r="BIT14" s="911"/>
      <c r="BIU14" s="911"/>
      <c r="BIV14" s="911"/>
      <c r="BIW14" s="911"/>
      <c r="BIX14" s="911"/>
      <c r="BIY14" s="911"/>
      <c r="BIZ14" s="911"/>
      <c r="BJA14" s="911"/>
      <c r="BJB14" s="911"/>
      <c r="BJC14" s="911"/>
      <c r="BJD14" s="911"/>
      <c r="BJE14" s="911"/>
      <c r="BJF14" s="911"/>
      <c r="BJG14" s="911"/>
      <c r="BJH14" s="911"/>
      <c r="BJI14" s="911"/>
      <c r="BJJ14" s="911"/>
      <c r="BJK14" s="911"/>
      <c r="BJL14" s="911"/>
      <c r="BJM14" s="911"/>
      <c r="BJN14" s="911"/>
      <c r="BJO14" s="911"/>
      <c r="BJP14" s="911"/>
      <c r="BJQ14" s="911"/>
      <c r="BJR14" s="911"/>
      <c r="BJS14" s="911"/>
      <c r="BJT14" s="911"/>
      <c r="BJU14" s="911"/>
      <c r="BJV14" s="911"/>
      <c r="BJW14" s="911"/>
      <c r="BJX14" s="911"/>
      <c r="BJY14" s="911"/>
      <c r="BJZ14" s="911"/>
      <c r="BKA14" s="911"/>
      <c r="BKB14" s="911"/>
      <c r="BKC14" s="911"/>
      <c r="BKD14" s="911"/>
      <c r="BKE14" s="911"/>
      <c r="BKF14" s="911"/>
      <c r="BKG14" s="911"/>
      <c r="BKH14" s="911"/>
      <c r="BKI14" s="911"/>
      <c r="BKJ14" s="911"/>
      <c r="BKK14" s="911"/>
      <c r="BKL14" s="911"/>
      <c r="BKM14" s="911"/>
      <c r="BKN14" s="911"/>
      <c r="BKO14" s="911"/>
      <c r="BKP14" s="911"/>
      <c r="BKQ14" s="911"/>
      <c r="BKR14" s="911"/>
      <c r="BKS14" s="911"/>
      <c r="BKT14" s="911"/>
      <c r="BKU14" s="911"/>
      <c r="BKV14" s="911"/>
      <c r="BKW14" s="911"/>
      <c r="BKX14" s="911"/>
      <c r="BKY14" s="911"/>
      <c r="BKZ14" s="911"/>
      <c r="BLA14" s="911"/>
      <c r="BLB14" s="911"/>
      <c r="BLC14" s="911"/>
      <c r="BLD14" s="911"/>
      <c r="BLE14" s="911"/>
      <c r="BLF14" s="911"/>
      <c r="BLG14" s="911"/>
      <c r="BLH14" s="911"/>
      <c r="BLI14" s="911"/>
      <c r="BLJ14" s="911"/>
      <c r="BLK14" s="911"/>
      <c r="BLL14" s="911"/>
      <c r="BLM14" s="911"/>
      <c r="BLN14" s="911"/>
      <c r="BLO14" s="911"/>
      <c r="BLP14" s="911"/>
      <c r="BLQ14" s="911"/>
      <c r="BLR14" s="911"/>
      <c r="BLS14" s="911"/>
      <c r="BLT14" s="911"/>
      <c r="BLU14" s="911"/>
      <c r="BLV14" s="911"/>
      <c r="BLW14" s="911"/>
      <c r="BLX14" s="911"/>
      <c r="BLY14" s="911"/>
      <c r="BLZ14" s="911"/>
      <c r="BMA14" s="911"/>
      <c r="BMB14" s="911"/>
      <c r="BMC14" s="911"/>
      <c r="BMD14" s="911"/>
      <c r="BME14" s="911"/>
      <c r="BMF14" s="911"/>
      <c r="BMG14" s="911"/>
      <c r="BMH14" s="911"/>
      <c r="BMI14" s="911"/>
      <c r="BMJ14" s="911"/>
      <c r="BMK14" s="911"/>
      <c r="BML14" s="911"/>
      <c r="BMM14" s="911"/>
      <c r="BMN14" s="911"/>
      <c r="BMO14" s="911"/>
      <c r="BMP14" s="911"/>
      <c r="BMQ14" s="911"/>
      <c r="BMR14" s="911"/>
      <c r="BMS14" s="911"/>
      <c r="BMT14" s="911"/>
      <c r="BMU14" s="911"/>
      <c r="BMV14" s="911"/>
      <c r="BMW14" s="911"/>
      <c r="BMX14" s="911"/>
      <c r="BMY14" s="911"/>
      <c r="BMZ14" s="911"/>
      <c r="BNA14" s="911"/>
      <c r="BNB14" s="911"/>
      <c r="BNC14" s="911"/>
      <c r="BND14" s="911"/>
      <c r="BNE14" s="911"/>
      <c r="BNF14" s="911"/>
      <c r="BNG14" s="911"/>
      <c r="BNH14" s="911"/>
      <c r="BNI14" s="911"/>
      <c r="BNJ14" s="911"/>
      <c r="BNK14" s="911"/>
      <c r="BNL14" s="911"/>
      <c r="BNM14" s="911"/>
      <c r="BNN14" s="911"/>
      <c r="BNO14" s="911"/>
      <c r="BNP14" s="911"/>
      <c r="BNQ14" s="911"/>
      <c r="BNR14" s="911"/>
      <c r="BNS14" s="911"/>
      <c r="BNT14" s="911"/>
      <c r="BNU14" s="911"/>
      <c r="BNV14" s="911"/>
      <c r="BNW14" s="911"/>
      <c r="BNX14" s="911"/>
      <c r="BNY14" s="911"/>
      <c r="BNZ14" s="911"/>
      <c r="BOA14" s="911"/>
      <c r="BOB14" s="911"/>
      <c r="BOC14" s="911"/>
      <c r="BOD14" s="911"/>
      <c r="BOE14" s="911"/>
      <c r="BOF14" s="911"/>
      <c r="BOG14" s="911"/>
      <c r="BOH14" s="911"/>
      <c r="BOI14" s="911"/>
      <c r="BOJ14" s="911"/>
      <c r="BOK14" s="911"/>
      <c r="BOL14" s="911"/>
      <c r="BOM14" s="911"/>
      <c r="BON14" s="911"/>
      <c r="BOO14" s="911"/>
      <c r="BOP14" s="911"/>
      <c r="BOQ14" s="911"/>
      <c r="BOR14" s="911"/>
      <c r="BOS14" s="911"/>
      <c r="BOT14" s="911"/>
      <c r="BOU14" s="911"/>
      <c r="BOV14" s="911"/>
      <c r="BOW14" s="911"/>
      <c r="BOX14" s="911"/>
      <c r="BOY14" s="911"/>
      <c r="BOZ14" s="911"/>
      <c r="BPA14" s="911"/>
      <c r="BPB14" s="911"/>
      <c r="BPC14" s="911"/>
      <c r="BPD14" s="911"/>
      <c r="BPE14" s="911"/>
      <c r="BPF14" s="911"/>
      <c r="BPG14" s="911"/>
      <c r="BPH14" s="911"/>
      <c r="BPI14" s="911"/>
      <c r="BPJ14" s="911"/>
      <c r="BPK14" s="911"/>
      <c r="BPL14" s="911"/>
      <c r="BPM14" s="911"/>
      <c r="BPN14" s="911"/>
      <c r="BPO14" s="911"/>
      <c r="BPP14" s="911"/>
      <c r="BPQ14" s="911"/>
      <c r="BPR14" s="911"/>
      <c r="BPS14" s="911"/>
      <c r="BPT14" s="911"/>
      <c r="BPU14" s="911"/>
      <c r="BPV14" s="911"/>
      <c r="BPW14" s="911"/>
      <c r="BPX14" s="911"/>
      <c r="BPY14" s="911"/>
      <c r="BPZ14" s="911"/>
      <c r="BQA14" s="911"/>
      <c r="BQB14" s="911"/>
      <c r="BQC14" s="911"/>
      <c r="BQD14" s="911"/>
      <c r="BQE14" s="911"/>
      <c r="BQF14" s="911"/>
      <c r="BQG14" s="911"/>
      <c r="BQH14" s="911"/>
      <c r="BQI14" s="911"/>
      <c r="BQJ14" s="911"/>
      <c r="BQK14" s="911"/>
      <c r="BQL14" s="911"/>
      <c r="BQM14" s="911"/>
      <c r="BQN14" s="911"/>
      <c r="BQO14" s="911"/>
      <c r="BQP14" s="911"/>
      <c r="BQQ14" s="911"/>
      <c r="BQR14" s="911"/>
      <c r="BQS14" s="911"/>
      <c r="BQT14" s="911"/>
      <c r="BQU14" s="911"/>
      <c r="BQV14" s="911"/>
      <c r="BQW14" s="911"/>
      <c r="BQX14" s="911"/>
      <c r="BQY14" s="911"/>
      <c r="BQZ14" s="911"/>
      <c r="BRA14" s="911"/>
      <c r="BRB14" s="911"/>
      <c r="BRC14" s="911"/>
      <c r="BRD14" s="911"/>
      <c r="BRE14" s="911"/>
      <c r="BRF14" s="911"/>
      <c r="BRG14" s="911"/>
      <c r="BRH14" s="911"/>
      <c r="BRI14" s="911"/>
      <c r="BRJ14" s="911"/>
      <c r="BRK14" s="911"/>
      <c r="BRL14" s="911"/>
      <c r="BRM14" s="911"/>
      <c r="BRN14" s="911"/>
      <c r="BRO14" s="911"/>
      <c r="BRP14" s="911"/>
      <c r="BRQ14" s="911"/>
      <c r="BRR14" s="911"/>
      <c r="BRS14" s="911"/>
      <c r="BRT14" s="911"/>
      <c r="BRU14" s="911"/>
      <c r="BRV14" s="911"/>
      <c r="BRW14" s="911"/>
      <c r="BRX14" s="911"/>
      <c r="BRY14" s="911"/>
      <c r="BRZ14" s="911"/>
      <c r="BSA14" s="911"/>
      <c r="BSB14" s="911"/>
      <c r="BSC14" s="911"/>
      <c r="BSD14" s="911"/>
      <c r="BSE14" s="911"/>
      <c r="BSF14" s="911"/>
      <c r="BSG14" s="911"/>
      <c r="BSH14" s="911"/>
      <c r="BSI14" s="911"/>
      <c r="BSJ14" s="911"/>
      <c r="BSK14" s="911"/>
      <c r="BSL14" s="911"/>
      <c r="BSM14" s="911"/>
      <c r="BSN14" s="911"/>
      <c r="BSO14" s="911"/>
      <c r="BSP14" s="911"/>
      <c r="BSQ14" s="911"/>
      <c r="BSR14" s="911"/>
      <c r="BSS14" s="911"/>
      <c r="BST14" s="911"/>
      <c r="BSU14" s="911"/>
      <c r="BSV14" s="911"/>
      <c r="BSW14" s="911"/>
      <c r="BSX14" s="911"/>
      <c r="BSY14" s="911"/>
      <c r="BSZ14" s="911"/>
      <c r="BTA14" s="911"/>
      <c r="BTB14" s="911"/>
      <c r="BTC14" s="911"/>
      <c r="BTD14" s="911"/>
      <c r="BTE14" s="911"/>
      <c r="BTF14" s="911"/>
      <c r="BTG14" s="911"/>
      <c r="BTH14" s="911"/>
      <c r="BTI14" s="911"/>
      <c r="BTJ14" s="911"/>
      <c r="BTK14" s="911"/>
      <c r="BTL14" s="911"/>
      <c r="BTM14" s="911"/>
      <c r="BTN14" s="911"/>
      <c r="BTO14" s="911"/>
      <c r="BTP14" s="911"/>
      <c r="BTQ14" s="911"/>
      <c r="BTR14" s="911"/>
      <c r="BTS14" s="911"/>
      <c r="BTT14" s="911"/>
      <c r="BTU14" s="911"/>
      <c r="BTV14" s="911"/>
      <c r="BTW14" s="911"/>
      <c r="BTX14" s="911"/>
      <c r="BTY14" s="911"/>
      <c r="BTZ14" s="911"/>
      <c r="BUA14" s="911"/>
      <c r="BUB14" s="911"/>
      <c r="BUC14" s="911"/>
      <c r="BUD14" s="911"/>
      <c r="BUE14" s="911"/>
      <c r="BUF14" s="911"/>
      <c r="BUG14" s="911"/>
      <c r="BUH14" s="911"/>
      <c r="BUI14" s="911"/>
      <c r="BUJ14" s="911"/>
      <c r="BUK14" s="911"/>
      <c r="BUL14" s="911"/>
      <c r="BUM14" s="911"/>
      <c r="BUN14" s="911"/>
      <c r="BUO14" s="911"/>
      <c r="BUP14" s="911"/>
      <c r="BUQ14" s="911"/>
      <c r="BUR14" s="911"/>
      <c r="BUS14" s="911"/>
      <c r="BUT14" s="911"/>
      <c r="BUU14" s="911"/>
      <c r="BUV14" s="911"/>
      <c r="BUW14" s="911"/>
      <c r="BUX14" s="911"/>
      <c r="BUY14" s="911"/>
      <c r="BUZ14" s="911"/>
      <c r="BVA14" s="911"/>
      <c r="BVB14" s="911"/>
      <c r="BVC14" s="911"/>
      <c r="BVD14" s="911"/>
      <c r="BVE14" s="911"/>
      <c r="BVF14" s="911"/>
      <c r="BVG14" s="911"/>
      <c r="BVH14" s="911"/>
      <c r="BVI14" s="911"/>
      <c r="BVJ14" s="911"/>
      <c r="BVK14" s="911"/>
      <c r="BVL14" s="911"/>
      <c r="BVM14" s="911"/>
      <c r="BVN14" s="911"/>
      <c r="BVO14" s="911"/>
      <c r="BVP14" s="911"/>
      <c r="BVQ14" s="911"/>
      <c r="BVR14" s="911"/>
      <c r="BVS14" s="911"/>
      <c r="BVT14" s="911"/>
      <c r="BVU14" s="911"/>
      <c r="BVV14" s="911"/>
      <c r="BVW14" s="911"/>
      <c r="BVX14" s="911"/>
      <c r="BVY14" s="911"/>
      <c r="BVZ14" s="911"/>
      <c r="BWA14" s="911"/>
      <c r="BWB14" s="911"/>
      <c r="BWC14" s="911"/>
      <c r="BWD14" s="911"/>
      <c r="BWE14" s="911"/>
      <c r="BWF14" s="911"/>
      <c r="BWG14" s="911"/>
      <c r="BWH14" s="911"/>
      <c r="BWI14" s="911"/>
      <c r="BWJ14" s="911"/>
      <c r="BWK14" s="911"/>
      <c r="BWL14" s="911"/>
      <c r="BWM14" s="911"/>
      <c r="BWN14" s="911"/>
      <c r="BWO14" s="911"/>
      <c r="BWP14" s="911"/>
      <c r="BWQ14" s="911"/>
      <c r="BWR14" s="911"/>
      <c r="BWS14" s="911"/>
      <c r="BWT14" s="911"/>
      <c r="BWU14" s="911"/>
      <c r="BWV14" s="911"/>
      <c r="BWW14" s="911"/>
      <c r="BWX14" s="911"/>
      <c r="BWY14" s="911"/>
      <c r="BWZ14" s="911"/>
      <c r="BXA14" s="911"/>
      <c r="BXB14" s="911"/>
      <c r="BXC14" s="911"/>
      <c r="BXD14" s="911"/>
      <c r="BXE14" s="911"/>
      <c r="BXF14" s="911"/>
      <c r="BXG14" s="911"/>
      <c r="BXH14" s="911"/>
      <c r="BXI14" s="911"/>
      <c r="BXJ14" s="911"/>
      <c r="BXK14" s="911"/>
      <c r="BXL14" s="911"/>
      <c r="BXM14" s="911"/>
      <c r="BXN14" s="911"/>
      <c r="BXO14" s="911"/>
      <c r="BXP14" s="911"/>
      <c r="BXQ14" s="911"/>
      <c r="BXR14" s="911"/>
      <c r="BXS14" s="911"/>
      <c r="BXT14" s="911"/>
      <c r="BXU14" s="911"/>
      <c r="BXV14" s="911"/>
      <c r="BXW14" s="911"/>
      <c r="BXX14" s="911"/>
      <c r="BXY14" s="911"/>
      <c r="BXZ14" s="911"/>
      <c r="BYA14" s="911"/>
      <c r="BYB14" s="911"/>
      <c r="BYC14" s="911"/>
      <c r="BYD14" s="911"/>
      <c r="BYE14" s="911"/>
      <c r="BYF14" s="911"/>
      <c r="BYG14" s="911"/>
      <c r="BYH14" s="911"/>
      <c r="BYI14" s="911"/>
      <c r="BYJ14" s="911"/>
      <c r="BYK14" s="911"/>
      <c r="BYL14" s="911"/>
      <c r="BYM14" s="911"/>
      <c r="BYN14" s="911"/>
      <c r="BYO14" s="911"/>
      <c r="BYP14" s="911"/>
      <c r="BYQ14" s="911"/>
      <c r="BYR14" s="911"/>
      <c r="BYS14" s="911"/>
      <c r="BYT14" s="911"/>
      <c r="BYU14" s="911"/>
      <c r="BYV14" s="911"/>
      <c r="BYW14" s="911"/>
      <c r="BYX14" s="911"/>
      <c r="BYY14" s="911"/>
      <c r="BYZ14" s="911"/>
      <c r="BZA14" s="911"/>
      <c r="BZB14" s="911"/>
      <c r="BZC14" s="911"/>
      <c r="BZD14" s="911"/>
      <c r="BZE14" s="911"/>
      <c r="BZF14" s="911"/>
      <c r="BZG14" s="911"/>
      <c r="BZH14" s="911"/>
      <c r="BZI14" s="911"/>
      <c r="BZJ14" s="911"/>
      <c r="BZK14" s="911"/>
      <c r="BZL14" s="911"/>
      <c r="BZM14" s="911"/>
      <c r="BZN14" s="911"/>
      <c r="BZO14" s="911"/>
      <c r="BZP14" s="911"/>
      <c r="BZQ14" s="911"/>
      <c r="BZR14" s="911"/>
      <c r="BZS14" s="911"/>
      <c r="BZT14" s="911"/>
      <c r="BZU14" s="911"/>
      <c r="BZV14" s="911"/>
      <c r="BZW14" s="911"/>
      <c r="BZX14" s="911"/>
      <c r="BZY14" s="911"/>
      <c r="BZZ14" s="911"/>
      <c r="CAA14" s="911"/>
      <c r="CAB14" s="911"/>
      <c r="CAC14" s="911"/>
      <c r="CAD14" s="911"/>
      <c r="CAE14" s="911"/>
      <c r="CAF14" s="911"/>
      <c r="CAG14" s="911"/>
      <c r="CAH14" s="911"/>
      <c r="CAI14" s="911"/>
      <c r="CAJ14" s="911"/>
      <c r="CAK14" s="911"/>
      <c r="CAL14" s="911"/>
      <c r="CAM14" s="911"/>
      <c r="CAN14" s="911"/>
      <c r="CAO14" s="911"/>
      <c r="CAP14" s="911"/>
      <c r="CAQ14" s="911"/>
      <c r="CAR14" s="911"/>
      <c r="CAS14" s="911"/>
      <c r="CAT14" s="911"/>
      <c r="CAU14" s="911"/>
      <c r="CAV14" s="911"/>
      <c r="CAW14" s="911"/>
      <c r="CAX14" s="911"/>
      <c r="CAY14" s="911"/>
      <c r="CAZ14" s="911"/>
      <c r="CBA14" s="911"/>
      <c r="CBB14" s="911"/>
      <c r="CBC14" s="911"/>
      <c r="CBD14" s="911"/>
      <c r="CBE14" s="911"/>
      <c r="CBF14" s="911"/>
      <c r="CBG14" s="911"/>
      <c r="CBH14" s="911"/>
      <c r="CBI14" s="911"/>
      <c r="CBJ14" s="911"/>
      <c r="CBK14" s="911"/>
      <c r="CBL14" s="911"/>
      <c r="CBM14" s="911"/>
      <c r="CBN14" s="911"/>
      <c r="CBO14" s="911"/>
      <c r="CBP14" s="911"/>
      <c r="CBQ14" s="911"/>
      <c r="CBR14" s="911"/>
      <c r="CBS14" s="911"/>
      <c r="CBT14" s="911"/>
      <c r="CBU14" s="911"/>
      <c r="CBV14" s="911"/>
      <c r="CBW14" s="911"/>
      <c r="CBX14" s="911"/>
      <c r="CBY14" s="911"/>
      <c r="CBZ14" s="911"/>
      <c r="CCA14" s="911"/>
      <c r="CCB14" s="911"/>
      <c r="CCC14" s="911"/>
      <c r="CCD14" s="911"/>
      <c r="CCE14" s="911"/>
      <c r="CCF14" s="911"/>
      <c r="CCG14" s="911"/>
      <c r="CCH14" s="911"/>
      <c r="CCI14" s="911"/>
      <c r="CCJ14" s="911"/>
      <c r="CCK14" s="911"/>
      <c r="CCL14" s="911"/>
      <c r="CCM14" s="911"/>
      <c r="CCN14" s="911"/>
      <c r="CCO14" s="911"/>
      <c r="CCP14" s="911"/>
      <c r="CCQ14" s="911"/>
      <c r="CCR14" s="911"/>
      <c r="CCS14" s="911"/>
      <c r="CCT14" s="911"/>
      <c r="CCU14" s="911"/>
      <c r="CCV14" s="911"/>
      <c r="CCW14" s="911"/>
      <c r="CCX14" s="911"/>
      <c r="CCY14" s="911"/>
      <c r="CCZ14" s="911"/>
      <c r="CDA14" s="911"/>
      <c r="CDB14" s="911"/>
      <c r="CDC14" s="911"/>
      <c r="CDD14" s="911"/>
      <c r="CDE14" s="911"/>
      <c r="CDF14" s="911"/>
      <c r="CDG14" s="911"/>
      <c r="CDH14" s="911"/>
      <c r="CDI14" s="911"/>
      <c r="CDJ14" s="911"/>
      <c r="CDK14" s="911"/>
      <c r="CDL14" s="911"/>
      <c r="CDM14" s="911"/>
      <c r="CDN14" s="911"/>
      <c r="CDO14" s="911"/>
      <c r="CDP14" s="911"/>
      <c r="CDQ14" s="911"/>
      <c r="CDR14" s="911"/>
      <c r="CDS14" s="911"/>
      <c r="CDT14" s="911"/>
      <c r="CDU14" s="911"/>
      <c r="CDV14" s="911"/>
      <c r="CDW14" s="911"/>
      <c r="CDX14" s="911"/>
      <c r="CDY14" s="911"/>
      <c r="CDZ14" s="911"/>
      <c r="CEA14" s="911"/>
      <c r="CEB14" s="911"/>
      <c r="CEC14" s="911"/>
      <c r="CED14" s="911"/>
      <c r="CEE14" s="911"/>
      <c r="CEF14" s="911"/>
      <c r="CEG14" s="911"/>
      <c r="CEH14" s="911"/>
      <c r="CEI14" s="911"/>
      <c r="CEJ14" s="911"/>
      <c r="CEK14" s="911"/>
      <c r="CEL14" s="911"/>
      <c r="CEM14" s="911"/>
      <c r="CEN14" s="911"/>
      <c r="CEO14" s="911"/>
      <c r="CEP14" s="911"/>
      <c r="CEQ14" s="911"/>
      <c r="CER14" s="911"/>
      <c r="CES14" s="911"/>
      <c r="CET14" s="911"/>
      <c r="CEU14" s="911"/>
      <c r="CEV14" s="911"/>
      <c r="CEW14" s="911"/>
      <c r="CEX14" s="911"/>
      <c r="CEY14" s="911"/>
      <c r="CEZ14" s="911"/>
      <c r="CFA14" s="911"/>
      <c r="CFB14" s="911"/>
      <c r="CFC14" s="911"/>
      <c r="CFD14" s="911"/>
      <c r="CFE14" s="911"/>
      <c r="CFF14" s="911"/>
      <c r="CFG14" s="911"/>
      <c r="CFH14" s="911"/>
      <c r="CFI14" s="911"/>
      <c r="CFJ14" s="911"/>
      <c r="CFK14" s="911"/>
      <c r="CFL14" s="911"/>
      <c r="CFM14" s="911"/>
      <c r="CFN14" s="911"/>
      <c r="CFO14" s="911"/>
      <c r="CFP14" s="911"/>
      <c r="CFQ14" s="911"/>
      <c r="CFR14" s="911"/>
      <c r="CFS14" s="911"/>
      <c r="CFT14" s="911"/>
      <c r="CFU14" s="911"/>
      <c r="CFV14" s="911"/>
      <c r="CFW14" s="911"/>
      <c r="CFX14" s="911"/>
      <c r="CFY14" s="911"/>
      <c r="CFZ14" s="911"/>
      <c r="CGA14" s="911"/>
      <c r="CGB14" s="911"/>
      <c r="CGC14" s="911"/>
      <c r="CGD14" s="911"/>
      <c r="CGE14" s="911"/>
      <c r="CGF14" s="911"/>
      <c r="CGG14" s="911"/>
      <c r="CGH14" s="911"/>
      <c r="CGI14" s="911"/>
      <c r="CGJ14" s="911"/>
      <c r="CGK14" s="911"/>
      <c r="CGL14" s="911"/>
      <c r="CGM14" s="911"/>
      <c r="CGN14" s="911"/>
      <c r="CGO14" s="911"/>
      <c r="CGP14" s="911"/>
      <c r="CGQ14" s="911"/>
      <c r="CGR14" s="911"/>
      <c r="CGS14" s="911"/>
      <c r="CGT14" s="911"/>
      <c r="CGU14" s="911"/>
      <c r="CGV14" s="911"/>
      <c r="CGW14" s="911"/>
      <c r="CGX14" s="911"/>
      <c r="CGY14" s="911"/>
      <c r="CGZ14" s="911"/>
      <c r="CHA14" s="911"/>
      <c r="CHB14" s="911"/>
      <c r="CHC14" s="911"/>
      <c r="CHD14" s="911"/>
      <c r="CHE14" s="911"/>
      <c r="CHF14" s="911"/>
      <c r="CHG14" s="911"/>
      <c r="CHH14" s="911"/>
      <c r="CHI14" s="911"/>
      <c r="CHJ14" s="911"/>
      <c r="CHK14" s="911"/>
      <c r="CHL14" s="911"/>
      <c r="CHM14" s="911"/>
      <c r="CHN14" s="911"/>
      <c r="CHO14" s="911"/>
      <c r="CHP14" s="911"/>
      <c r="CHQ14" s="911"/>
      <c r="CHR14" s="911"/>
      <c r="CHS14" s="911"/>
      <c r="CHT14" s="911"/>
      <c r="CHU14" s="911"/>
      <c r="CHV14" s="911"/>
      <c r="CHW14" s="911"/>
      <c r="CHX14" s="911"/>
      <c r="CHY14" s="911"/>
      <c r="CHZ14" s="911"/>
      <c r="CIA14" s="911"/>
      <c r="CIB14" s="911"/>
      <c r="CIC14" s="911"/>
      <c r="CID14" s="911"/>
      <c r="CIE14" s="911"/>
      <c r="CIF14" s="911"/>
      <c r="CIG14" s="911"/>
      <c r="CIH14" s="911"/>
      <c r="CII14" s="911"/>
      <c r="CIJ14" s="911"/>
      <c r="CIK14" s="911"/>
      <c r="CIL14" s="911"/>
      <c r="CIM14" s="911"/>
      <c r="CIN14" s="911"/>
      <c r="CIO14" s="911"/>
      <c r="CIP14" s="911"/>
      <c r="CIQ14" s="911"/>
      <c r="CIR14" s="911"/>
      <c r="CIS14" s="911"/>
      <c r="CIT14" s="911"/>
      <c r="CIU14" s="911"/>
      <c r="CIV14" s="911"/>
      <c r="CIW14" s="911"/>
      <c r="CIX14" s="911"/>
      <c r="CIY14" s="911"/>
      <c r="CIZ14" s="911"/>
      <c r="CJA14" s="911"/>
      <c r="CJB14" s="911"/>
      <c r="CJC14" s="911"/>
      <c r="CJD14" s="911"/>
      <c r="CJE14" s="911"/>
      <c r="CJF14" s="911"/>
      <c r="CJG14" s="911"/>
      <c r="CJH14" s="911"/>
      <c r="CJI14" s="911"/>
      <c r="CJJ14" s="911"/>
      <c r="CJK14" s="911"/>
      <c r="CJL14" s="911"/>
      <c r="CJM14" s="911"/>
      <c r="CJN14" s="911"/>
      <c r="CJO14" s="911"/>
      <c r="CJP14" s="911"/>
      <c r="CJQ14" s="911"/>
      <c r="CJR14" s="911"/>
      <c r="CJS14" s="911"/>
      <c r="CJT14" s="911"/>
      <c r="CJU14" s="911"/>
      <c r="CJV14" s="911"/>
      <c r="CJW14" s="911"/>
      <c r="CJX14" s="911"/>
      <c r="CJY14" s="911"/>
      <c r="CJZ14" s="911"/>
      <c r="CKA14" s="911"/>
      <c r="CKB14" s="911"/>
      <c r="CKC14" s="911"/>
      <c r="CKD14" s="911"/>
      <c r="CKE14" s="911"/>
      <c r="CKF14" s="911"/>
      <c r="CKG14" s="911"/>
      <c r="CKH14" s="911"/>
      <c r="CKI14" s="911"/>
      <c r="CKJ14" s="911"/>
      <c r="CKK14" s="911"/>
      <c r="CKL14" s="911"/>
      <c r="CKM14" s="911"/>
      <c r="CKN14" s="911"/>
      <c r="CKO14" s="911"/>
      <c r="CKP14" s="911"/>
      <c r="CKQ14" s="911"/>
      <c r="CKR14" s="911"/>
      <c r="CKS14" s="911"/>
      <c r="CKT14" s="911"/>
      <c r="CKU14" s="911"/>
      <c r="CKV14" s="911"/>
      <c r="CKW14" s="911"/>
      <c r="CKX14" s="911"/>
      <c r="CKY14" s="911"/>
      <c r="CKZ14" s="911"/>
      <c r="CLA14" s="911"/>
      <c r="CLB14" s="911"/>
      <c r="CLC14" s="911"/>
      <c r="CLD14" s="911"/>
      <c r="CLE14" s="911"/>
      <c r="CLF14" s="911"/>
      <c r="CLG14" s="911"/>
      <c r="CLH14" s="911"/>
      <c r="CLI14" s="911"/>
      <c r="CLJ14" s="911"/>
      <c r="CLK14" s="911"/>
      <c r="CLL14" s="911"/>
      <c r="CLM14" s="911"/>
      <c r="CLN14" s="911"/>
      <c r="CLO14" s="911"/>
      <c r="CLP14" s="911"/>
      <c r="CLQ14" s="911"/>
      <c r="CLR14" s="911"/>
      <c r="CLS14" s="911"/>
      <c r="CLT14" s="911"/>
      <c r="CLU14" s="911"/>
      <c r="CLV14" s="911"/>
      <c r="CLW14" s="911"/>
      <c r="CLX14" s="911"/>
      <c r="CLY14" s="911"/>
      <c r="CLZ14" s="911"/>
      <c r="CMA14" s="911"/>
      <c r="CMB14" s="911"/>
      <c r="CMC14" s="911"/>
      <c r="CMD14" s="911"/>
      <c r="CME14" s="911"/>
      <c r="CMF14" s="911"/>
      <c r="CMG14" s="911"/>
      <c r="CMH14" s="911"/>
      <c r="CMI14" s="911"/>
      <c r="CMJ14" s="911"/>
      <c r="CMK14" s="911"/>
      <c r="CML14" s="911"/>
      <c r="CMM14" s="911"/>
      <c r="CMN14" s="911"/>
      <c r="CMO14" s="911"/>
      <c r="CMP14" s="911"/>
      <c r="CMQ14" s="911"/>
      <c r="CMR14" s="911"/>
      <c r="CMS14" s="911"/>
      <c r="CMT14" s="911"/>
      <c r="CMU14" s="911"/>
      <c r="CMV14" s="911"/>
      <c r="CMW14" s="911"/>
      <c r="CMX14" s="911"/>
      <c r="CMY14" s="911"/>
      <c r="CMZ14" s="911"/>
      <c r="CNA14" s="911"/>
      <c r="CNB14" s="911"/>
      <c r="CNC14" s="911"/>
      <c r="CND14" s="911"/>
      <c r="CNE14" s="911"/>
      <c r="CNF14" s="911"/>
      <c r="CNG14" s="911"/>
      <c r="CNH14" s="911"/>
      <c r="CNI14" s="911"/>
      <c r="CNJ14" s="911"/>
      <c r="CNK14" s="911"/>
      <c r="CNL14" s="911"/>
      <c r="CNM14" s="911"/>
      <c r="CNN14" s="911"/>
      <c r="CNO14" s="911"/>
      <c r="CNP14" s="911"/>
      <c r="CNQ14" s="911"/>
      <c r="CNR14" s="911"/>
      <c r="CNS14" s="911"/>
      <c r="CNT14" s="911"/>
      <c r="CNU14" s="911"/>
      <c r="CNV14" s="911"/>
      <c r="CNW14" s="911"/>
      <c r="CNX14" s="911"/>
      <c r="CNY14" s="911"/>
      <c r="CNZ14" s="911"/>
      <c r="COA14" s="911"/>
      <c r="COB14" s="911"/>
      <c r="COC14" s="911"/>
      <c r="COD14" s="911"/>
      <c r="COE14" s="911"/>
      <c r="COF14" s="911"/>
      <c r="COG14" s="911"/>
      <c r="COH14" s="911"/>
      <c r="COI14" s="911"/>
      <c r="COJ14" s="911"/>
      <c r="COK14" s="911"/>
      <c r="COL14" s="911"/>
      <c r="COM14" s="911"/>
      <c r="CON14" s="911"/>
      <c r="COO14" s="911"/>
      <c r="COP14" s="911"/>
      <c r="COQ14" s="911"/>
      <c r="COR14" s="911"/>
      <c r="COS14" s="911"/>
      <c r="COT14" s="911"/>
      <c r="COU14" s="911"/>
      <c r="COV14" s="911"/>
      <c r="COW14" s="911"/>
      <c r="COX14" s="911"/>
      <c r="COY14" s="911"/>
      <c r="COZ14" s="911"/>
      <c r="CPA14" s="911"/>
      <c r="CPB14" s="911"/>
      <c r="CPC14" s="911"/>
      <c r="CPD14" s="911"/>
      <c r="CPE14" s="911"/>
      <c r="CPF14" s="911"/>
      <c r="CPG14" s="911"/>
      <c r="CPH14" s="911"/>
      <c r="CPI14" s="911"/>
      <c r="CPJ14" s="911"/>
      <c r="CPK14" s="911"/>
      <c r="CPL14" s="911"/>
      <c r="CPM14" s="911"/>
      <c r="CPN14" s="911"/>
      <c r="CPO14" s="911"/>
      <c r="CPP14" s="911"/>
      <c r="CPQ14" s="911"/>
      <c r="CPR14" s="911"/>
      <c r="CPS14" s="911"/>
      <c r="CPT14" s="911"/>
      <c r="CPU14" s="911"/>
      <c r="CPV14" s="911"/>
      <c r="CPW14" s="911"/>
      <c r="CPX14" s="911"/>
      <c r="CPY14" s="911"/>
      <c r="CPZ14" s="911"/>
      <c r="CQA14" s="911"/>
      <c r="CQB14" s="911"/>
      <c r="CQC14" s="911"/>
      <c r="CQD14" s="911"/>
      <c r="CQE14" s="911"/>
      <c r="CQF14" s="911"/>
      <c r="CQG14" s="911"/>
      <c r="CQH14" s="911"/>
      <c r="CQI14" s="911"/>
      <c r="CQJ14" s="911"/>
      <c r="CQK14" s="911"/>
      <c r="CQL14" s="911"/>
      <c r="CQM14" s="911"/>
      <c r="CQN14" s="911"/>
      <c r="CQO14" s="911"/>
      <c r="CQP14" s="911"/>
      <c r="CQQ14" s="911"/>
      <c r="CQR14" s="911"/>
      <c r="CQS14" s="911"/>
      <c r="CQT14" s="911"/>
      <c r="CQU14" s="911"/>
      <c r="CQV14" s="911"/>
      <c r="CQW14" s="911"/>
      <c r="CQX14" s="911"/>
      <c r="CQY14" s="911"/>
      <c r="CQZ14" s="911"/>
      <c r="CRA14" s="911"/>
      <c r="CRB14" s="911"/>
      <c r="CRC14" s="911"/>
      <c r="CRD14" s="911"/>
      <c r="CRE14" s="911"/>
      <c r="CRF14" s="911"/>
      <c r="CRG14" s="911"/>
      <c r="CRH14" s="911"/>
      <c r="CRI14" s="911"/>
      <c r="CRJ14" s="911"/>
      <c r="CRK14" s="911"/>
      <c r="CRL14" s="911"/>
      <c r="CRM14" s="911"/>
      <c r="CRN14" s="911"/>
      <c r="CRO14" s="911"/>
      <c r="CRP14" s="911"/>
      <c r="CRQ14" s="911"/>
      <c r="CRR14" s="911"/>
      <c r="CRS14" s="911"/>
      <c r="CRT14" s="911"/>
      <c r="CRU14" s="911"/>
      <c r="CRV14" s="911"/>
      <c r="CRW14" s="911"/>
      <c r="CRX14" s="911"/>
      <c r="CRY14" s="911"/>
      <c r="CRZ14" s="911"/>
      <c r="CSA14" s="911"/>
      <c r="CSB14" s="911"/>
      <c r="CSC14" s="911"/>
      <c r="CSD14" s="911"/>
      <c r="CSE14" s="911"/>
      <c r="CSF14" s="911"/>
      <c r="CSG14" s="911"/>
      <c r="CSH14" s="911"/>
      <c r="CSI14" s="911"/>
      <c r="CSJ14" s="911"/>
      <c r="CSK14" s="911"/>
      <c r="CSL14" s="911"/>
      <c r="CSM14" s="911"/>
      <c r="CSN14" s="911"/>
      <c r="CSO14" s="911"/>
      <c r="CSP14" s="911"/>
      <c r="CSQ14" s="911"/>
      <c r="CSR14" s="911"/>
      <c r="CSS14" s="911"/>
      <c r="CST14" s="911"/>
      <c r="CSU14" s="911"/>
      <c r="CSV14" s="911"/>
      <c r="CSW14" s="911"/>
      <c r="CSX14" s="911"/>
      <c r="CSY14" s="911"/>
      <c r="CSZ14" s="911"/>
      <c r="CTA14" s="911"/>
      <c r="CTB14" s="911"/>
      <c r="CTC14" s="911"/>
      <c r="CTD14" s="911"/>
      <c r="CTE14" s="911"/>
      <c r="CTF14" s="911"/>
      <c r="CTG14" s="911"/>
      <c r="CTH14" s="911"/>
      <c r="CTI14" s="911"/>
      <c r="CTJ14" s="911"/>
      <c r="CTK14" s="911"/>
      <c r="CTL14" s="911"/>
      <c r="CTM14" s="911"/>
      <c r="CTN14" s="911"/>
      <c r="CTO14" s="911"/>
      <c r="CTP14" s="911"/>
      <c r="CTQ14" s="911"/>
      <c r="CTR14" s="911"/>
      <c r="CTS14" s="911"/>
      <c r="CTT14" s="911"/>
      <c r="CTU14" s="911"/>
      <c r="CTV14" s="911"/>
      <c r="CTW14" s="911"/>
      <c r="CTX14" s="911"/>
      <c r="CTY14" s="911"/>
      <c r="CTZ14" s="911"/>
      <c r="CUA14" s="911"/>
      <c r="CUB14" s="911"/>
      <c r="CUC14" s="911"/>
      <c r="CUD14" s="911"/>
      <c r="CUE14" s="911"/>
      <c r="CUF14" s="911"/>
      <c r="CUG14" s="911"/>
      <c r="CUH14" s="911"/>
      <c r="CUI14" s="911"/>
      <c r="CUJ14" s="911"/>
      <c r="CUK14" s="911"/>
      <c r="CUL14" s="911"/>
      <c r="CUM14" s="911"/>
      <c r="CUN14" s="911"/>
      <c r="CUO14" s="911"/>
      <c r="CUP14" s="911"/>
      <c r="CUQ14" s="911"/>
      <c r="CUR14" s="911"/>
      <c r="CUS14" s="911"/>
      <c r="CUT14" s="911"/>
      <c r="CUU14" s="911"/>
      <c r="CUV14" s="911"/>
      <c r="CUW14" s="911"/>
      <c r="CUX14" s="911"/>
      <c r="CUY14" s="911"/>
      <c r="CUZ14" s="911"/>
      <c r="CVA14" s="911"/>
      <c r="CVB14" s="911"/>
      <c r="CVC14" s="911"/>
      <c r="CVD14" s="911"/>
      <c r="CVE14" s="911"/>
      <c r="CVF14" s="911"/>
      <c r="CVG14" s="911"/>
      <c r="CVH14" s="911"/>
      <c r="CVI14" s="911"/>
      <c r="CVJ14" s="911"/>
      <c r="CVK14" s="911"/>
      <c r="CVL14" s="911"/>
      <c r="CVM14" s="911"/>
      <c r="CVN14" s="911"/>
      <c r="CVO14" s="911"/>
      <c r="CVP14" s="911"/>
      <c r="CVQ14" s="911"/>
      <c r="CVR14" s="911"/>
      <c r="CVS14" s="911"/>
      <c r="CVT14" s="911"/>
      <c r="CVU14" s="911"/>
      <c r="CVV14" s="911"/>
      <c r="CVW14" s="911"/>
      <c r="CVX14" s="911"/>
      <c r="CVY14" s="911"/>
      <c r="CVZ14" s="911"/>
      <c r="CWA14" s="911"/>
      <c r="CWB14" s="911"/>
      <c r="CWC14" s="911"/>
      <c r="CWD14" s="911"/>
      <c r="CWE14" s="911"/>
      <c r="CWF14" s="911"/>
      <c r="CWG14" s="911"/>
      <c r="CWH14" s="911"/>
      <c r="CWI14" s="911"/>
      <c r="CWJ14" s="911"/>
      <c r="CWK14" s="911"/>
      <c r="CWL14" s="911"/>
      <c r="CWM14" s="911"/>
      <c r="CWN14" s="911"/>
      <c r="CWO14" s="911"/>
      <c r="CWP14" s="911"/>
      <c r="CWQ14" s="911"/>
      <c r="CWR14" s="911"/>
      <c r="CWS14" s="911"/>
      <c r="CWT14" s="911"/>
      <c r="CWU14" s="911"/>
      <c r="CWV14" s="911"/>
      <c r="CWW14" s="911"/>
      <c r="CWX14" s="911"/>
      <c r="CWY14" s="911"/>
      <c r="CWZ14" s="911"/>
      <c r="CXA14" s="911"/>
      <c r="CXB14" s="911"/>
      <c r="CXC14" s="911"/>
      <c r="CXD14" s="911"/>
      <c r="CXE14" s="911"/>
      <c r="CXF14" s="911"/>
      <c r="CXG14" s="911"/>
      <c r="CXH14" s="911"/>
      <c r="CXI14" s="911"/>
      <c r="CXJ14" s="911"/>
      <c r="CXK14" s="911"/>
      <c r="CXL14" s="911"/>
      <c r="CXM14" s="911"/>
      <c r="CXN14" s="911"/>
      <c r="CXO14" s="911"/>
      <c r="CXP14" s="911"/>
      <c r="CXQ14" s="911"/>
      <c r="CXR14" s="911"/>
      <c r="CXS14" s="911"/>
      <c r="CXT14" s="911"/>
      <c r="CXU14" s="911"/>
      <c r="CXV14" s="911"/>
      <c r="CXW14" s="911"/>
      <c r="CXX14" s="911"/>
      <c r="CXY14" s="911"/>
      <c r="CXZ14" s="911"/>
      <c r="CYA14" s="911"/>
      <c r="CYB14" s="911"/>
      <c r="CYC14" s="911"/>
      <c r="CYD14" s="911"/>
      <c r="CYE14" s="911"/>
      <c r="CYF14" s="911"/>
      <c r="CYG14" s="911"/>
      <c r="CYH14" s="911"/>
      <c r="CYI14" s="911"/>
      <c r="CYJ14" s="911"/>
      <c r="CYK14" s="911"/>
      <c r="CYL14" s="911"/>
      <c r="CYM14" s="911"/>
      <c r="CYN14" s="911"/>
      <c r="CYO14" s="911"/>
      <c r="CYP14" s="911"/>
      <c r="CYQ14" s="911"/>
      <c r="CYR14" s="911"/>
      <c r="CYS14" s="911"/>
      <c r="CYT14" s="911"/>
      <c r="CYU14" s="911"/>
      <c r="CYV14" s="911"/>
      <c r="CYW14" s="911"/>
      <c r="CYX14" s="911"/>
      <c r="CYY14" s="911"/>
      <c r="CYZ14" s="911"/>
      <c r="CZA14" s="911"/>
      <c r="CZB14" s="911"/>
      <c r="CZC14" s="911"/>
      <c r="CZD14" s="911"/>
      <c r="CZE14" s="911"/>
      <c r="CZF14" s="911"/>
      <c r="CZG14" s="911"/>
      <c r="CZH14" s="911"/>
      <c r="CZI14" s="911"/>
      <c r="CZJ14" s="911"/>
      <c r="CZK14" s="911"/>
      <c r="CZL14" s="911"/>
      <c r="CZM14" s="911"/>
      <c r="CZN14" s="911"/>
      <c r="CZO14" s="911"/>
      <c r="CZP14" s="911"/>
      <c r="CZQ14" s="911"/>
      <c r="CZR14" s="911"/>
      <c r="CZS14" s="911"/>
      <c r="CZT14" s="911"/>
      <c r="CZU14" s="911"/>
      <c r="CZV14" s="911"/>
      <c r="CZW14" s="911"/>
      <c r="CZX14" s="911"/>
      <c r="CZY14" s="911"/>
      <c r="CZZ14" s="911"/>
      <c r="DAA14" s="911"/>
      <c r="DAB14" s="911"/>
      <c r="DAC14" s="911"/>
      <c r="DAD14" s="911"/>
      <c r="DAE14" s="911"/>
      <c r="DAF14" s="911"/>
      <c r="DAG14" s="911"/>
      <c r="DAH14" s="911"/>
      <c r="DAI14" s="911"/>
      <c r="DAJ14" s="911"/>
      <c r="DAK14" s="911"/>
      <c r="DAL14" s="911"/>
      <c r="DAM14" s="911"/>
      <c r="DAN14" s="911"/>
      <c r="DAO14" s="911"/>
      <c r="DAP14" s="911"/>
      <c r="DAQ14" s="911"/>
      <c r="DAR14" s="911"/>
      <c r="DAS14" s="911"/>
      <c r="DAT14" s="911"/>
      <c r="DAU14" s="911"/>
      <c r="DAV14" s="911"/>
      <c r="DAW14" s="911"/>
      <c r="DAX14" s="911"/>
      <c r="DAY14" s="911"/>
      <c r="DAZ14" s="911"/>
      <c r="DBA14" s="911"/>
      <c r="DBB14" s="911"/>
      <c r="DBC14" s="911"/>
      <c r="DBD14" s="911"/>
      <c r="DBE14" s="911"/>
      <c r="DBF14" s="911"/>
      <c r="DBG14" s="911"/>
      <c r="DBH14" s="911"/>
      <c r="DBI14" s="911"/>
      <c r="DBJ14" s="911"/>
      <c r="DBK14" s="911"/>
      <c r="DBL14" s="911"/>
      <c r="DBM14" s="911"/>
      <c r="DBN14" s="911"/>
      <c r="DBO14" s="911"/>
      <c r="DBP14" s="911"/>
      <c r="DBQ14" s="911"/>
      <c r="DBR14" s="911"/>
      <c r="DBS14" s="911"/>
      <c r="DBT14" s="911"/>
      <c r="DBU14" s="911"/>
      <c r="DBV14" s="911"/>
      <c r="DBW14" s="911"/>
      <c r="DBX14" s="911"/>
      <c r="DBY14" s="911"/>
      <c r="DBZ14" s="911"/>
      <c r="DCA14" s="911"/>
      <c r="DCB14" s="911"/>
      <c r="DCC14" s="911"/>
      <c r="DCD14" s="911"/>
      <c r="DCE14" s="911"/>
      <c r="DCF14" s="911"/>
      <c r="DCG14" s="911"/>
      <c r="DCH14" s="911"/>
      <c r="DCI14" s="911"/>
      <c r="DCJ14" s="911"/>
      <c r="DCK14" s="911"/>
      <c r="DCL14" s="911"/>
      <c r="DCM14" s="911"/>
      <c r="DCN14" s="911"/>
      <c r="DCO14" s="911"/>
      <c r="DCP14" s="911"/>
      <c r="DCQ14" s="911"/>
      <c r="DCR14" s="911"/>
      <c r="DCS14" s="911"/>
      <c r="DCT14" s="911"/>
      <c r="DCU14" s="911"/>
      <c r="DCV14" s="911"/>
      <c r="DCW14" s="911"/>
      <c r="DCX14" s="911"/>
      <c r="DCY14" s="911"/>
      <c r="DCZ14" s="911"/>
      <c r="DDA14" s="911"/>
      <c r="DDB14" s="911"/>
      <c r="DDC14" s="911"/>
      <c r="DDD14" s="911"/>
      <c r="DDE14" s="911"/>
      <c r="DDF14" s="911"/>
      <c r="DDG14" s="911"/>
      <c r="DDH14" s="911"/>
      <c r="DDI14" s="911"/>
      <c r="DDJ14" s="911"/>
      <c r="DDK14" s="911"/>
      <c r="DDL14" s="911"/>
      <c r="DDM14" s="911"/>
      <c r="DDN14" s="911"/>
      <c r="DDO14" s="911"/>
      <c r="DDP14" s="911"/>
      <c r="DDQ14" s="911"/>
      <c r="DDR14" s="911"/>
      <c r="DDS14" s="911"/>
      <c r="DDT14" s="911"/>
      <c r="DDU14" s="911"/>
      <c r="DDV14" s="911"/>
      <c r="DDW14" s="911"/>
      <c r="DDX14" s="911"/>
      <c r="DDY14" s="911"/>
      <c r="DDZ14" s="911"/>
      <c r="DEA14" s="911"/>
      <c r="DEB14" s="911"/>
      <c r="DEC14" s="911"/>
      <c r="DED14" s="911"/>
      <c r="DEE14" s="911"/>
      <c r="DEF14" s="911"/>
      <c r="DEG14" s="911"/>
      <c r="DEH14" s="911"/>
      <c r="DEI14" s="911"/>
      <c r="DEJ14" s="911"/>
      <c r="DEK14" s="911"/>
      <c r="DEL14" s="911"/>
      <c r="DEM14" s="911"/>
      <c r="DEN14" s="911"/>
      <c r="DEO14" s="911"/>
      <c r="DEP14" s="911"/>
      <c r="DEQ14" s="911"/>
      <c r="DER14" s="911"/>
      <c r="DES14" s="911"/>
      <c r="DET14" s="911"/>
      <c r="DEU14" s="911"/>
      <c r="DEV14" s="911"/>
      <c r="DEW14" s="911"/>
      <c r="DEX14" s="911"/>
      <c r="DEY14" s="911"/>
      <c r="DEZ14" s="911"/>
      <c r="DFA14" s="911"/>
      <c r="DFB14" s="911"/>
      <c r="DFC14" s="911"/>
      <c r="DFD14" s="911"/>
      <c r="DFE14" s="911"/>
      <c r="DFF14" s="911"/>
      <c r="DFG14" s="911"/>
      <c r="DFH14" s="911"/>
      <c r="DFI14" s="911"/>
      <c r="DFJ14" s="911"/>
      <c r="DFK14" s="911"/>
      <c r="DFL14" s="911"/>
      <c r="DFM14" s="911"/>
      <c r="DFN14" s="911"/>
      <c r="DFO14" s="911"/>
      <c r="DFP14" s="911"/>
      <c r="DFQ14" s="911"/>
      <c r="DFR14" s="911"/>
      <c r="DFS14" s="911"/>
      <c r="DFT14" s="911"/>
      <c r="DFU14" s="911"/>
      <c r="DFV14" s="911"/>
      <c r="DFW14" s="911"/>
      <c r="DFX14" s="911"/>
      <c r="DFY14" s="911"/>
      <c r="DFZ14" s="911"/>
      <c r="DGA14" s="911"/>
      <c r="DGB14" s="911"/>
      <c r="DGC14" s="911"/>
      <c r="DGD14" s="911"/>
      <c r="DGE14" s="911"/>
      <c r="DGF14" s="911"/>
      <c r="DGG14" s="911"/>
      <c r="DGH14" s="911"/>
      <c r="DGI14" s="911"/>
      <c r="DGJ14" s="911"/>
      <c r="DGK14" s="911"/>
      <c r="DGL14" s="911"/>
      <c r="DGM14" s="911"/>
      <c r="DGN14" s="911"/>
      <c r="DGO14" s="911"/>
      <c r="DGP14" s="911"/>
      <c r="DGQ14" s="911"/>
      <c r="DGR14" s="911"/>
      <c r="DGS14" s="911"/>
      <c r="DGT14" s="911"/>
      <c r="DGU14" s="911"/>
      <c r="DGV14" s="911"/>
      <c r="DGW14" s="911"/>
      <c r="DGX14" s="911"/>
      <c r="DGY14" s="911"/>
      <c r="DGZ14" s="911"/>
      <c r="DHA14" s="911"/>
      <c r="DHB14" s="911"/>
      <c r="DHC14" s="911"/>
      <c r="DHD14" s="911"/>
      <c r="DHE14" s="911"/>
      <c r="DHF14" s="911"/>
      <c r="DHG14" s="911"/>
      <c r="DHH14" s="911"/>
      <c r="DHI14" s="911"/>
      <c r="DHJ14" s="911"/>
      <c r="DHK14" s="911"/>
      <c r="DHL14" s="911"/>
      <c r="DHM14" s="911"/>
      <c r="DHN14" s="911"/>
      <c r="DHO14" s="911"/>
      <c r="DHP14" s="911"/>
      <c r="DHQ14" s="911"/>
      <c r="DHR14" s="911"/>
      <c r="DHS14" s="911"/>
      <c r="DHT14" s="911"/>
      <c r="DHU14" s="911"/>
      <c r="DHV14" s="911"/>
      <c r="DHW14" s="911"/>
      <c r="DHX14" s="911"/>
      <c r="DHY14" s="911"/>
      <c r="DHZ14" s="911"/>
      <c r="DIA14" s="911"/>
      <c r="DIB14" s="911"/>
      <c r="DIC14" s="911"/>
      <c r="DID14" s="911"/>
      <c r="DIE14" s="911"/>
      <c r="DIF14" s="911"/>
      <c r="DIG14" s="911"/>
      <c r="DIH14" s="911"/>
      <c r="DII14" s="911"/>
      <c r="DIJ14" s="911"/>
      <c r="DIK14" s="911"/>
      <c r="DIL14" s="911"/>
      <c r="DIM14" s="911"/>
      <c r="DIN14" s="911"/>
      <c r="DIO14" s="911"/>
      <c r="DIP14" s="911"/>
      <c r="DIQ14" s="911"/>
      <c r="DIR14" s="911"/>
      <c r="DIS14" s="911"/>
      <c r="DIT14" s="911"/>
      <c r="DIU14" s="911"/>
      <c r="DIV14" s="911"/>
      <c r="DIW14" s="911"/>
      <c r="DIX14" s="911"/>
      <c r="DIY14" s="911"/>
      <c r="DIZ14" s="911"/>
      <c r="DJA14" s="911"/>
      <c r="DJB14" s="911"/>
      <c r="DJC14" s="911"/>
      <c r="DJD14" s="911"/>
      <c r="DJE14" s="911"/>
      <c r="DJF14" s="911"/>
      <c r="DJG14" s="911"/>
      <c r="DJH14" s="911"/>
      <c r="DJI14" s="911"/>
      <c r="DJJ14" s="911"/>
      <c r="DJK14" s="911"/>
      <c r="DJL14" s="911"/>
      <c r="DJM14" s="911"/>
      <c r="DJN14" s="911"/>
      <c r="DJO14" s="911"/>
      <c r="DJP14" s="911"/>
      <c r="DJQ14" s="911"/>
      <c r="DJR14" s="911"/>
      <c r="DJS14" s="911"/>
      <c r="DJT14" s="911"/>
      <c r="DJU14" s="911"/>
      <c r="DJV14" s="911"/>
      <c r="DJW14" s="911"/>
      <c r="DJX14" s="911"/>
      <c r="DJY14" s="911"/>
      <c r="DJZ14" s="911"/>
      <c r="DKA14" s="911"/>
      <c r="DKB14" s="911"/>
      <c r="DKC14" s="911"/>
      <c r="DKD14" s="911"/>
      <c r="DKE14" s="911"/>
      <c r="DKF14" s="911"/>
      <c r="DKG14" s="911"/>
      <c r="DKH14" s="911"/>
      <c r="DKI14" s="911"/>
      <c r="DKJ14" s="911"/>
      <c r="DKK14" s="911"/>
      <c r="DKL14" s="911"/>
      <c r="DKM14" s="911"/>
      <c r="DKN14" s="911"/>
      <c r="DKO14" s="911"/>
      <c r="DKP14" s="911"/>
      <c r="DKQ14" s="911"/>
      <c r="DKR14" s="911"/>
      <c r="DKS14" s="911"/>
      <c r="DKT14" s="911"/>
      <c r="DKU14" s="911"/>
      <c r="DKV14" s="911"/>
      <c r="DKW14" s="911"/>
      <c r="DKX14" s="911"/>
      <c r="DKY14" s="911"/>
      <c r="DKZ14" s="911"/>
      <c r="DLA14" s="911"/>
      <c r="DLB14" s="911"/>
      <c r="DLC14" s="911"/>
      <c r="DLD14" s="911"/>
      <c r="DLE14" s="911"/>
      <c r="DLF14" s="911"/>
      <c r="DLG14" s="911"/>
      <c r="DLH14" s="911"/>
      <c r="DLI14" s="911"/>
      <c r="DLJ14" s="911"/>
      <c r="DLK14" s="911"/>
      <c r="DLL14" s="911"/>
      <c r="DLM14" s="911"/>
      <c r="DLN14" s="911"/>
      <c r="DLO14" s="911"/>
      <c r="DLP14" s="911"/>
      <c r="DLQ14" s="911"/>
      <c r="DLR14" s="911"/>
      <c r="DLS14" s="911"/>
      <c r="DLT14" s="911"/>
      <c r="DLU14" s="911"/>
      <c r="DLV14" s="911"/>
      <c r="DLW14" s="911"/>
      <c r="DLX14" s="911"/>
      <c r="DLY14" s="911"/>
      <c r="DLZ14" s="911"/>
      <c r="DMA14" s="911"/>
      <c r="DMB14" s="911"/>
      <c r="DMC14" s="911"/>
      <c r="DMD14" s="911"/>
      <c r="DME14" s="911"/>
      <c r="DMF14" s="911"/>
      <c r="DMG14" s="911"/>
      <c r="DMH14" s="911"/>
      <c r="DMI14" s="911"/>
      <c r="DMJ14" s="911"/>
      <c r="DMK14" s="911"/>
      <c r="DML14" s="911"/>
      <c r="DMM14" s="911"/>
      <c r="DMN14" s="911"/>
      <c r="DMO14" s="911"/>
      <c r="DMP14" s="911"/>
      <c r="DMQ14" s="911"/>
      <c r="DMR14" s="911"/>
      <c r="DMS14" s="911"/>
      <c r="DMT14" s="911"/>
      <c r="DMU14" s="911"/>
      <c r="DMV14" s="911"/>
      <c r="DMW14" s="911"/>
      <c r="DMX14" s="911"/>
      <c r="DMY14" s="911"/>
      <c r="DMZ14" s="911"/>
      <c r="DNA14" s="911"/>
      <c r="DNB14" s="911"/>
      <c r="DNC14" s="911"/>
      <c r="DND14" s="911"/>
      <c r="DNE14" s="911"/>
      <c r="DNF14" s="911"/>
      <c r="DNG14" s="911"/>
      <c r="DNH14" s="911"/>
      <c r="DNI14" s="911"/>
      <c r="DNJ14" s="911"/>
      <c r="DNK14" s="911"/>
      <c r="DNL14" s="911"/>
      <c r="DNM14" s="911"/>
      <c r="DNN14" s="911"/>
      <c r="DNO14" s="911"/>
      <c r="DNP14" s="911"/>
      <c r="DNQ14" s="911"/>
      <c r="DNR14" s="911"/>
      <c r="DNS14" s="911"/>
      <c r="DNT14" s="911"/>
      <c r="DNU14" s="911"/>
      <c r="DNV14" s="911"/>
      <c r="DNW14" s="911"/>
      <c r="DNX14" s="911"/>
      <c r="DNY14" s="911"/>
      <c r="DNZ14" s="911"/>
      <c r="DOA14" s="911"/>
      <c r="DOB14" s="911"/>
      <c r="DOC14" s="911"/>
      <c r="DOD14" s="911"/>
      <c r="DOE14" s="911"/>
      <c r="DOF14" s="911"/>
      <c r="DOG14" s="911"/>
      <c r="DOH14" s="911"/>
      <c r="DOI14" s="911"/>
      <c r="DOJ14" s="911"/>
      <c r="DOK14" s="911"/>
      <c r="DOL14" s="911"/>
      <c r="DOM14" s="911"/>
      <c r="DON14" s="911"/>
      <c r="DOO14" s="911"/>
      <c r="DOP14" s="911"/>
      <c r="DOQ14" s="911"/>
      <c r="DOR14" s="911"/>
      <c r="DOS14" s="911"/>
      <c r="DOT14" s="911"/>
      <c r="DOU14" s="911"/>
      <c r="DOV14" s="911"/>
      <c r="DOW14" s="911"/>
      <c r="DOX14" s="911"/>
      <c r="DOY14" s="911"/>
      <c r="DOZ14" s="911"/>
      <c r="DPA14" s="911"/>
      <c r="DPB14" s="911"/>
      <c r="DPC14" s="911"/>
      <c r="DPD14" s="911"/>
      <c r="DPE14" s="911"/>
      <c r="DPF14" s="911"/>
      <c r="DPG14" s="911"/>
      <c r="DPH14" s="911"/>
      <c r="DPI14" s="911"/>
      <c r="DPJ14" s="911"/>
      <c r="DPK14" s="911"/>
      <c r="DPL14" s="911"/>
      <c r="DPM14" s="911"/>
      <c r="DPN14" s="911"/>
      <c r="DPO14" s="911"/>
      <c r="DPP14" s="911"/>
      <c r="DPQ14" s="911"/>
      <c r="DPR14" s="911"/>
      <c r="DPS14" s="911"/>
      <c r="DPT14" s="911"/>
      <c r="DPU14" s="911"/>
      <c r="DPV14" s="911"/>
      <c r="DPW14" s="911"/>
      <c r="DPX14" s="911"/>
      <c r="DPY14" s="911"/>
      <c r="DPZ14" s="911"/>
      <c r="DQA14" s="911"/>
      <c r="DQB14" s="911"/>
      <c r="DQC14" s="911"/>
      <c r="DQD14" s="911"/>
      <c r="DQE14" s="911"/>
      <c r="DQF14" s="911"/>
      <c r="DQG14" s="911"/>
      <c r="DQH14" s="911"/>
      <c r="DQI14" s="911"/>
      <c r="DQJ14" s="911"/>
      <c r="DQK14" s="911"/>
      <c r="DQL14" s="911"/>
      <c r="DQM14" s="911"/>
      <c r="DQN14" s="911"/>
      <c r="DQO14" s="911"/>
      <c r="DQP14" s="911"/>
      <c r="DQQ14" s="911"/>
      <c r="DQR14" s="911"/>
      <c r="DQS14" s="911"/>
      <c r="DQT14" s="911"/>
      <c r="DQU14" s="911"/>
      <c r="DQV14" s="911"/>
      <c r="DQW14" s="911"/>
      <c r="DQX14" s="911"/>
      <c r="DQY14" s="911"/>
      <c r="DQZ14" s="911"/>
      <c r="DRA14" s="911"/>
      <c r="DRB14" s="911"/>
      <c r="DRC14" s="911"/>
      <c r="DRD14" s="911"/>
      <c r="DRE14" s="911"/>
      <c r="DRF14" s="911"/>
      <c r="DRG14" s="911"/>
      <c r="DRH14" s="911"/>
      <c r="DRI14" s="911"/>
      <c r="DRJ14" s="911"/>
      <c r="DRK14" s="911"/>
      <c r="DRL14" s="911"/>
      <c r="DRM14" s="911"/>
      <c r="DRN14" s="911"/>
      <c r="DRO14" s="911"/>
      <c r="DRP14" s="911"/>
      <c r="DRQ14" s="911"/>
      <c r="DRR14" s="911"/>
      <c r="DRS14" s="911"/>
      <c r="DRT14" s="911"/>
      <c r="DRU14" s="911"/>
      <c r="DRV14" s="911"/>
      <c r="DRW14" s="911"/>
      <c r="DRX14" s="911"/>
      <c r="DRY14" s="911"/>
      <c r="DRZ14" s="911"/>
      <c r="DSA14" s="911"/>
      <c r="DSB14" s="911"/>
      <c r="DSC14" s="911"/>
      <c r="DSD14" s="911"/>
      <c r="DSE14" s="911"/>
      <c r="DSF14" s="911"/>
      <c r="DSG14" s="911"/>
      <c r="DSH14" s="911"/>
      <c r="DSI14" s="911"/>
      <c r="DSJ14" s="911"/>
      <c r="DSK14" s="911"/>
      <c r="DSL14" s="911"/>
      <c r="DSM14" s="911"/>
      <c r="DSN14" s="911"/>
      <c r="DSO14" s="911"/>
      <c r="DSP14" s="911"/>
      <c r="DSQ14" s="911"/>
      <c r="DSR14" s="911"/>
      <c r="DSS14" s="911"/>
      <c r="DST14" s="911"/>
      <c r="DSU14" s="911"/>
      <c r="DSV14" s="911"/>
      <c r="DSW14" s="911"/>
      <c r="DSX14" s="911"/>
      <c r="DSY14" s="911"/>
      <c r="DSZ14" s="911"/>
      <c r="DTA14" s="911"/>
      <c r="DTB14" s="911"/>
      <c r="DTC14" s="911"/>
      <c r="DTD14" s="911"/>
      <c r="DTE14" s="911"/>
      <c r="DTF14" s="911"/>
      <c r="DTG14" s="911"/>
      <c r="DTH14" s="911"/>
      <c r="DTI14" s="911"/>
      <c r="DTJ14" s="911"/>
      <c r="DTK14" s="911"/>
      <c r="DTL14" s="911"/>
      <c r="DTM14" s="911"/>
      <c r="DTN14" s="911"/>
      <c r="DTO14" s="911"/>
      <c r="DTP14" s="911"/>
      <c r="DTQ14" s="911"/>
      <c r="DTR14" s="911"/>
      <c r="DTS14" s="911"/>
      <c r="DTT14" s="911"/>
      <c r="DTU14" s="911"/>
      <c r="DTV14" s="911"/>
      <c r="DTW14" s="911"/>
      <c r="DTX14" s="911"/>
      <c r="DTY14" s="911"/>
      <c r="DTZ14" s="911"/>
      <c r="DUA14" s="911"/>
      <c r="DUB14" s="911"/>
      <c r="DUC14" s="911"/>
      <c r="DUD14" s="911"/>
      <c r="DUE14" s="911"/>
      <c r="DUF14" s="911"/>
      <c r="DUG14" s="911"/>
      <c r="DUH14" s="911"/>
      <c r="DUI14" s="911"/>
      <c r="DUJ14" s="911"/>
      <c r="DUK14" s="911"/>
      <c r="DUL14" s="911"/>
      <c r="DUM14" s="911"/>
      <c r="DUN14" s="911"/>
      <c r="DUO14" s="911"/>
      <c r="DUP14" s="911"/>
      <c r="DUQ14" s="911"/>
      <c r="DUR14" s="911"/>
      <c r="DUS14" s="911"/>
      <c r="DUT14" s="911"/>
      <c r="DUU14" s="911"/>
      <c r="DUV14" s="911"/>
      <c r="DUW14" s="911"/>
      <c r="DUX14" s="911"/>
      <c r="DUY14" s="911"/>
      <c r="DUZ14" s="911"/>
      <c r="DVA14" s="911"/>
      <c r="DVB14" s="911"/>
      <c r="DVC14" s="911"/>
      <c r="DVD14" s="911"/>
      <c r="DVE14" s="911"/>
      <c r="DVF14" s="911"/>
      <c r="DVG14" s="911"/>
      <c r="DVH14" s="911"/>
      <c r="DVI14" s="911"/>
      <c r="DVJ14" s="911"/>
      <c r="DVK14" s="911"/>
      <c r="DVL14" s="911"/>
      <c r="DVM14" s="911"/>
      <c r="DVN14" s="911"/>
      <c r="DVO14" s="911"/>
      <c r="DVP14" s="911"/>
      <c r="DVQ14" s="911"/>
      <c r="DVR14" s="911"/>
      <c r="DVS14" s="911"/>
      <c r="DVT14" s="911"/>
      <c r="DVU14" s="911"/>
      <c r="DVV14" s="911"/>
      <c r="DVW14" s="911"/>
      <c r="DVX14" s="911"/>
      <c r="DVY14" s="911"/>
      <c r="DVZ14" s="911"/>
      <c r="DWA14" s="911"/>
      <c r="DWB14" s="911"/>
      <c r="DWC14" s="911"/>
      <c r="DWD14" s="911"/>
      <c r="DWE14" s="911"/>
      <c r="DWF14" s="911"/>
      <c r="DWG14" s="911"/>
      <c r="DWH14" s="911"/>
      <c r="DWI14" s="911"/>
      <c r="DWJ14" s="911"/>
      <c r="DWK14" s="911"/>
      <c r="DWL14" s="911"/>
      <c r="DWM14" s="911"/>
      <c r="DWN14" s="911"/>
      <c r="DWO14" s="911"/>
      <c r="DWP14" s="911"/>
      <c r="DWQ14" s="911"/>
      <c r="DWR14" s="911"/>
      <c r="DWS14" s="911"/>
      <c r="DWT14" s="911"/>
      <c r="DWU14" s="911"/>
      <c r="DWV14" s="911"/>
      <c r="DWW14" s="911"/>
      <c r="DWX14" s="911"/>
      <c r="DWY14" s="911"/>
      <c r="DWZ14" s="911"/>
      <c r="DXA14" s="911"/>
      <c r="DXB14" s="911"/>
      <c r="DXC14" s="911"/>
      <c r="DXD14" s="911"/>
      <c r="DXE14" s="911"/>
      <c r="DXF14" s="911"/>
      <c r="DXG14" s="911"/>
      <c r="DXH14" s="911"/>
      <c r="DXI14" s="911"/>
      <c r="DXJ14" s="911"/>
      <c r="DXK14" s="911"/>
      <c r="DXL14" s="911"/>
      <c r="DXM14" s="911"/>
      <c r="DXN14" s="911"/>
      <c r="DXO14" s="911"/>
      <c r="DXP14" s="911"/>
      <c r="DXQ14" s="911"/>
      <c r="DXR14" s="911"/>
      <c r="DXS14" s="911"/>
      <c r="DXT14" s="911"/>
      <c r="DXU14" s="911"/>
      <c r="DXV14" s="911"/>
      <c r="DXW14" s="911"/>
      <c r="DXX14" s="911"/>
      <c r="DXY14" s="911"/>
      <c r="DXZ14" s="911"/>
      <c r="DYA14" s="911"/>
      <c r="DYB14" s="911"/>
      <c r="DYC14" s="911"/>
      <c r="DYD14" s="911"/>
      <c r="DYE14" s="911"/>
      <c r="DYF14" s="911"/>
      <c r="DYG14" s="911"/>
      <c r="DYH14" s="911"/>
      <c r="DYI14" s="911"/>
      <c r="DYJ14" s="911"/>
      <c r="DYK14" s="911"/>
      <c r="DYL14" s="911"/>
      <c r="DYM14" s="911"/>
      <c r="DYN14" s="911"/>
      <c r="DYO14" s="911"/>
      <c r="DYP14" s="911"/>
      <c r="DYQ14" s="911"/>
      <c r="DYR14" s="911"/>
      <c r="DYS14" s="911"/>
      <c r="DYT14" s="911"/>
      <c r="DYU14" s="911"/>
      <c r="DYV14" s="911"/>
      <c r="DYW14" s="911"/>
      <c r="DYX14" s="911"/>
      <c r="DYY14" s="911"/>
      <c r="DYZ14" s="911"/>
      <c r="DZA14" s="911"/>
      <c r="DZB14" s="911"/>
      <c r="DZC14" s="911"/>
      <c r="DZD14" s="911"/>
      <c r="DZE14" s="911"/>
      <c r="DZF14" s="911"/>
      <c r="DZG14" s="911"/>
      <c r="DZH14" s="911"/>
      <c r="DZI14" s="911"/>
      <c r="DZJ14" s="911"/>
      <c r="DZK14" s="911"/>
      <c r="DZL14" s="911"/>
      <c r="DZM14" s="911"/>
      <c r="DZN14" s="911"/>
      <c r="DZO14" s="911"/>
      <c r="DZP14" s="911"/>
      <c r="DZQ14" s="911"/>
      <c r="DZR14" s="911"/>
      <c r="DZS14" s="911"/>
      <c r="DZT14" s="911"/>
      <c r="DZU14" s="911"/>
      <c r="DZV14" s="911"/>
      <c r="DZW14" s="911"/>
      <c r="DZX14" s="911"/>
      <c r="DZY14" s="911"/>
      <c r="DZZ14" s="911"/>
      <c r="EAA14" s="911"/>
      <c r="EAB14" s="911"/>
      <c r="EAC14" s="911"/>
      <c r="EAD14" s="911"/>
      <c r="EAE14" s="911"/>
      <c r="EAF14" s="911"/>
      <c r="EAG14" s="911"/>
      <c r="EAH14" s="911"/>
      <c r="EAI14" s="911"/>
      <c r="EAJ14" s="911"/>
      <c r="EAK14" s="911"/>
      <c r="EAL14" s="911"/>
      <c r="EAM14" s="911"/>
      <c r="EAN14" s="911"/>
      <c r="EAO14" s="911"/>
      <c r="EAP14" s="911"/>
      <c r="EAQ14" s="911"/>
      <c r="EAR14" s="911"/>
      <c r="EAS14" s="911"/>
      <c r="EAT14" s="911"/>
      <c r="EAU14" s="911"/>
      <c r="EAV14" s="911"/>
      <c r="EAW14" s="911"/>
      <c r="EAX14" s="911"/>
      <c r="EAY14" s="911"/>
      <c r="EAZ14" s="911"/>
      <c r="EBA14" s="911"/>
      <c r="EBB14" s="911"/>
      <c r="EBC14" s="911"/>
      <c r="EBD14" s="911"/>
      <c r="EBE14" s="911"/>
      <c r="EBF14" s="911"/>
      <c r="EBG14" s="911"/>
      <c r="EBH14" s="911"/>
      <c r="EBI14" s="911"/>
      <c r="EBJ14" s="911"/>
      <c r="EBK14" s="911"/>
      <c r="EBL14" s="911"/>
      <c r="EBM14" s="911"/>
      <c r="EBN14" s="911"/>
      <c r="EBO14" s="911"/>
      <c r="EBP14" s="911"/>
      <c r="EBQ14" s="911"/>
      <c r="EBR14" s="911"/>
      <c r="EBS14" s="911"/>
      <c r="EBT14" s="911"/>
      <c r="EBU14" s="911"/>
      <c r="EBV14" s="911"/>
      <c r="EBW14" s="911"/>
      <c r="EBX14" s="911"/>
      <c r="EBY14" s="911"/>
      <c r="EBZ14" s="911"/>
      <c r="ECA14" s="911"/>
      <c r="ECB14" s="911"/>
      <c r="ECC14" s="911"/>
      <c r="ECD14" s="911"/>
      <c r="ECE14" s="911"/>
      <c r="ECF14" s="911"/>
      <c r="ECG14" s="911"/>
      <c r="ECH14" s="911"/>
      <c r="ECI14" s="911"/>
      <c r="ECJ14" s="911"/>
      <c r="ECK14" s="911"/>
      <c r="ECL14" s="911"/>
      <c r="ECM14" s="911"/>
      <c r="ECN14" s="911"/>
      <c r="ECO14" s="911"/>
      <c r="ECP14" s="911"/>
      <c r="ECQ14" s="911"/>
      <c r="ECR14" s="911"/>
      <c r="ECS14" s="911"/>
      <c r="ECT14" s="911"/>
      <c r="ECU14" s="911"/>
      <c r="ECV14" s="911"/>
      <c r="ECW14" s="911"/>
      <c r="ECX14" s="911"/>
      <c r="ECY14" s="911"/>
      <c r="ECZ14" s="911"/>
      <c r="EDA14" s="911"/>
      <c r="EDB14" s="911"/>
      <c r="EDC14" s="911"/>
      <c r="EDD14" s="911"/>
      <c r="EDE14" s="911"/>
      <c r="EDF14" s="911"/>
      <c r="EDG14" s="911"/>
      <c r="EDH14" s="911"/>
      <c r="EDI14" s="911"/>
      <c r="EDJ14" s="911"/>
      <c r="EDK14" s="911"/>
      <c r="EDL14" s="911"/>
      <c r="EDM14" s="911"/>
      <c r="EDN14" s="911"/>
      <c r="EDO14" s="911"/>
      <c r="EDP14" s="911"/>
      <c r="EDQ14" s="911"/>
      <c r="EDR14" s="911"/>
      <c r="EDS14" s="911"/>
      <c r="EDT14" s="911"/>
      <c r="EDU14" s="911"/>
      <c r="EDV14" s="911"/>
      <c r="EDW14" s="911"/>
      <c r="EDX14" s="911"/>
      <c r="EDY14" s="911"/>
      <c r="EDZ14" s="911"/>
      <c r="EEA14" s="911"/>
      <c r="EEB14" s="911"/>
      <c r="EEC14" s="911"/>
      <c r="EED14" s="911"/>
      <c r="EEE14" s="911"/>
      <c r="EEF14" s="911"/>
      <c r="EEG14" s="911"/>
      <c r="EEH14" s="911"/>
      <c r="EEI14" s="911"/>
      <c r="EEJ14" s="911"/>
      <c r="EEK14" s="911"/>
      <c r="EEL14" s="911"/>
      <c r="EEM14" s="911"/>
      <c r="EEN14" s="911"/>
      <c r="EEO14" s="911"/>
      <c r="EEP14" s="911"/>
      <c r="EEQ14" s="911"/>
      <c r="EER14" s="911"/>
      <c r="EES14" s="911"/>
      <c r="EET14" s="911"/>
      <c r="EEU14" s="911"/>
      <c r="EEV14" s="911"/>
      <c r="EEW14" s="911"/>
      <c r="EEX14" s="911"/>
      <c r="EEY14" s="911"/>
      <c r="EEZ14" s="911"/>
      <c r="EFA14" s="911"/>
      <c r="EFB14" s="911"/>
      <c r="EFC14" s="911"/>
      <c r="EFD14" s="911"/>
      <c r="EFE14" s="911"/>
      <c r="EFF14" s="911"/>
      <c r="EFG14" s="911"/>
      <c r="EFH14" s="911"/>
      <c r="EFI14" s="911"/>
      <c r="EFJ14" s="911"/>
      <c r="EFK14" s="911"/>
      <c r="EFL14" s="911"/>
      <c r="EFM14" s="911"/>
      <c r="EFN14" s="911"/>
      <c r="EFO14" s="911"/>
      <c r="EFP14" s="911"/>
      <c r="EFQ14" s="911"/>
      <c r="EFR14" s="911"/>
      <c r="EFS14" s="911"/>
      <c r="EFT14" s="911"/>
      <c r="EFU14" s="911"/>
      <c r="EFV14" s="911"/>
      <c r="EFW14" s="911"/>
      <c r="EFX14" s="911"/>
      <c r="EFY14" s="911"/>
      <c r="EFZ14" s="911"/>
      <c r="EGA14" s="911"/>
      <c r="EGB14" s="911"/>
      <c r="EGC14" s="911"/>
      <c r="EGD14" s="911"/>
      <c r="EGE14" s="911"/>
      <c r="EGF14" s="911"/>
      <c r="EGG14" s="911"/>
      <c r="EGH14" s="911"/>
      <c r="EGI14" s="911"/>
      <c r="EGJ14" s="911"/>
      <c r="EGK14" s="911"/>
      <c r="EGL14" s="911"/>
      <c r="EGM14" s="911"/>
      <c r="EGN14" s="911"/>
      <c r="EGO14" s="911"/>
      <c r="EGP14" s="911"/>
      <c r="EGQ14" s="911"/>
      <c r="EGR14" s="911"/>
      <c r="EGS14" s="911"/>
      <c r="EGT14" s="911"/>
      <c r="EGU14" s="911"/>
      <c r="EGV14" s="911"/>
      <c r="EGW14" s="911"/>
      <c r="EGX14" s="911"/>
      <c r="EGY14" s="911"/>
      <c r="EGZ14" s="911"/>
      <c r="EHA14" s="911"/>
      <c r="EHB14" s="911"/>
      <c r="EHC14" s="911"/>
      <c r="EHD14" s="911"/>
      <c r="EHE14" s="911"/>
      <c r="EHF14" s="911"/>
      <c r="EHG14" s="911"/>
      <c r="EHH14" s="911"/>
      <c r="EHI14" s="911"/>
      <c r="EHJ14" s="911"/>
      <c r="EHK14" s="911"/>
      <c r="EHL14" s="911"/>
      <c r="EHM14" s="911"/>
      <c r="EHN14" s="911"/>
      <c r="EHO14" s="911"/>
      <c r="EHP14" s="911"/>
      <c r="EHQ14" s="911"/>
      <c r="EHR14" s="911"/>
      <c r="EHS14" s="911"/>
      <c r="EHT14" s="911"/>
      <c r="EHU14" s="911"/>
      <c r="EHV14" s="911"/>
      <c r="EHW14" s="911"/>
      <c r="EHX14" s="911"/>
      <c r="EHY14" s="911"/>
      <c r="EHZ14" s="911"/>
      <c r="EIA14" s="911"/>
      <c r="EIB14" s="911"/>
      <c r="EIC14" s="911"/>
      <c r="EID14" s="911"/>
      <c r="EIE14" s="911"/>
      <c r="EIF14" s="911"/>
      <c r="EIG14" s="911"/>
      <c r="EIH14" s="911"/>
      <c r="EII14" s="911"/>
      <c r="EIJ14" s="911"/>
      <c r="EIK14" s="911"/>
      <c r="EIL14" s="911"/>
      <c r="EIM14" s="911"/>
      <c r="EIN14" s="911"/>
      <c r="EIO14" s="911"/>
      <c r="EIP14" s="911"/>
      <c r="EIQ14" s="911"/>
      <c r="EIR14" s="911"/>
      <c r="EIS14" s="911"/>
      <c r="EIT14" s="911"/>
      <c r="EIU14" s="911"/>
      <c r="EIV14" s="911"/>
      <c r="EIW14" s="911"/>
      <c r="EIX14" s="911"/>
      <c r="EIY14" s="911"/>
      <c r="EIZ14" s="911"/>
      <c r="EJA14" s="911"/>
      <c r="EJB14" s="911"/>
      <c r="EJC14" s="911"/>
      <c r="EJD14" s="911"/>
      <c r="EJE14" s="911"/>
      <c r="EJF14" s="911"/>
      <c r="EJG14" s="911"/>
      <c r="EJH14" s="911"/>
      <c r="EJI14" s="911"/>
      <c r="EJJ14" s="911"/>
      <c r="EJK14" s="911"/>
      <c r="EJL14" s="911"/>
      <c r="EJM14" s="911"/>
      <c r="EJN14" s="911"/>
      <c r="EJO14" s="911"/>
      <c r="EJP14" s="911"/>
      <c r="EJQ14" s="911"/>
      <c r="EJR14" s="911"/>
      <c r="EJS14" s="911"/>
      <c r="EJT14" s="911"/>
      <c r="EJU14" s="911"/>
      <c r="EJV14" s="911"/>
      <c r="EJW14" s="911"/>
      <c r="EJX14" s="911"/>
      <c r="EJY14" s="911"/>
      <c r="EJZ14" s="911"/>
      <c r="EKA14" s="911"/>
      <c r="EKB14" s="911"/>
      <c r="EKC14" s="911"/>
      <c r="EKD14" s="911"/>
      <c r="EKE14" s="911"/>
      <c r="EKF14" s="911"/>
      <c r="EKG14" s="911"/>
      <c r="EKH14" s="911"/>
      <c r="EKI14" s="911"/>
      <c r="EKJ14" s="911"/>
      <c r="EKK14" s="911"/>
      <c r="EKL14" s="911"/>
      <c r="EKM14" s="911"/>
      <c r="EKN14" s="911"/>
      <c r="EKO14" s="911"/>
      <c r="EKP14" s="911"/>
      <c r="EKQ14" s="911"/>
      <c r="EKR14" s="911"/>
      <c r="EKS14" s="911"/>
      <c r="EKT14" s="911"/>
      <c r="EKU14" s="911"/>
      <c r="EKV14" s="911"/>
      <c r="EKW14" s="911"/>
      <c r="EKX14" s="911"/>
      <c r="EKY14" s="911"/>
      <c r="EKZ14" s="911"/>
      <c r="ELA14" s="911"/>
      <c r="ELB14" s="911"/>
      <c r="ELC14" s="911"/>
      <c r="ELD14" s="911"/>
      <c r="ELE14" s="911"/>
      <c r="ELF14" s="911"/>
      <c r="ELG14" s="911"/>
      <c r="ELH14" s="911"/>
      <c r="ELI14" s="911"/>
      <c r="ELJ14" s="911"/>
      <c r="ELK14" s="911"/>
      <c r="ELL14" s="911"/>
      <c r="ELM14" s="911"/>
      <c r="ELN14" s="911"/>
      <c r="ELO14" s="911"/>
      <c r="ELP14" s="911"/>
      <c r="ELQ14" s="911"/>
      <c r="ELR14" s="911"/>
      <c r="ELS14" s="911"/>
      <c r="ELT14" s="911"/>
      <c r="ELU14" s="911"/>
      <c r="ELV14" s="911"/>
      <c r="ELW14" s="911"/>
      <c r="ELX14" s="911"/>
      <c r="ELY14" s="911"/>
      <c r="ELZ14" s="911"/>
      <c r="EMA14" s="911"/>
      <c r="EMB14" s="911"/>
      <c r="EMC14" s="911"/>
      <c r="EMD14" s="911"/>
      <c r="EME14" s="911"/>
      <c r="EMF14" s="911"/>
      <c r="EMG14" s="911"/>
      <c r="EMH14" s="911"/>
      <c r="EMI14" s="911"/>
      <c r="EMJ14" s="911"/>
      <c r="EMK14" s="911"/>
      <c r="EML14" s="911"/>
      <c r="EMM14" s="911"/>
      <c r="EMN14" s="911"/>
      <c r="EMO14" s="911"/>
      <c r="EMP14" s="911"/>
      <c r="EMQ14" s="911"/>
      <c r="EMR14" s="911"/>
      <c r="EMS14" s="911"/>
      <c r="EMT14" s="911"/>
      <c r="EMU14" s="911"/>
      <c r="EMV14" s="911"/>
      <c r="EMW14" s="911"/>
      <c r="EMX14" s="911"/>
      <c r="EMY14" s="911"/>
      <c r="EMZ14" s="911"/>
      <c r="ENA14" s="911"/>
      <c r="ENB14" s="911"/>
      <c r="ENC14" s="911"/>
      <c r="END14" s="911"/>
      <c r="ENE14" s="911"/>
      <c r="ENF14" s="911"/>
      <c r="ENG14" s="911"/>
      <c r="ENH14" s="911"/>
      <c r="ENI14" s="911"/>
      <c r="ENJ14" s="911"/>
      <c r="ENK14" s="911"/>
      <c r="ENL14" s="911"/>
      <c r="ENM14" s="911"/>
      <c r="ENN14" s="911"/>
      <c r="ENO14" s="911"/>
      <c r="ENP14" s="911"/>
      <c r="ENQ14" s="911"/>
      <c r="ENR14" s="911"/>
      <c r="ENS14" s="911"/>
      <c r="ENT14" s="911"/>
      <c r="ENU14" s="911"/>
      <c r="ENV14" s="911"/>
      <c r="ENW14" s="911"/>
      <c r="ENX14" s="911"/>
      <c r="ENY14" s="911"/>
      <c r="ENZ14" s="911"/>
      <c r="EOA14" s="911"/>
      <c r="EOB14" s="911"/>
      <c r="EOC14" s="911"/>
      <c r="EOD14" s="911"/>
      <c r="EOE14" s="911"/>
      <c r="EOF14" s="911"/>
      <c r="EOG14" s="911"/>
      <c r="EOH14" s="911"/>
      <c r="EOI14" s="911"/>
      <c r="EOJ14" s="911"/>
      <c r="EOK14" s="911"/>
      <c r="EOL14" s="911"/>
      <c r="EOM14" s="911"/>
      <c r="EON14" s="911"/>
      <c r="EOO14" s="911"/>
      <c r="EOP14" s="911"/>
      <c r="EOQ14" s="911"/>
      <c r="EOR14" s="911"/>
      <c r="EOS14" s="911"/>
      <c r="EOT14" s="911"/>
      <c r="EOU14" s="911"/>
      <c r="EOV14" s="911"/>
      <c r="EOW14" s="911"/>
      <c r="EOX14" s="911"/>
      <c r="EOY14" s="911"/>
      <c r="EOZ14" s="911"/>
      <c r="EPA14" s="911"/>
      <c r="EPB14" s="911"/>
      <c r="EPC14" s="911"/>
      <c r="EPD14" s="911"/>
      <c r="EPE14" s="911"/>
      <c r="EPF14" s="911"/>
      <c r="EPG14" s="911"/>
      <c r="EPH14" s="911"/>
      <c r="EPI14" s="911"/>
      <c r="EPJ14" s="911"/>
      <c r="EPK14" s="911"/>
      <c r="EPL14" s="911"/>
      <c r="EPM14" s="911"/>
      <c r="EPN14" s="911"/>
      <c r="EPO14" s="911"/>
      <c r="EPP14" s="911"/>
      <c r="EPQ14" s="911"/>
      <c r="EPR14" s="911"/>
      <c r="EPS14" s="911"/>
      <c r="EPT14" s="911"/>
      <c r="EPU14" s="911"/>
      <c r="EPV14" s="911"/>
      <c r="EPW14" s="911"/>
      <c r="EPX14" s="911"/>
      <c r="EPY14" s="911"/>
      <c r="EPZ14" s="911"/>
      <c r="EQA14" s="911"/>
      <c r="EQB14" s="911"/>
      <c r="EQC14" s="911"/>
      <c r="EQD14" s="911"/>
      <c r="EQE14" s="911"/>
      <c r="EQF14" s="911"/>
      <c r="EQG14" s="911"/>
      <c r="EQH14" s="911"/>
      <c r="EQI14" s="911"/>
      <c r="EQJ14" s="911"/>
      <c r="EQK14" s="911"/>
      <c r="EQL14" s="911"/>
      <c r="EQM14" s="911"/>
      <c r="EQN14" s="911"/>
      <c r="EQO14" s="911"/>
      <c r="EQP14" s="911"/>
      <c r="EQQ14" s="911"/>
      <c r="EQR14" s="911"/>
      <c r="EQS14" s="911"/>
      <c r="EQT14" s="911"/>
      <c r="EQU14" s="911"/>
      <c r="EQV14" s="911"/>
      <c r="EQW14" s="911"/>
      <c r="EQX14" s="911"/>
      <c r="EQY14" s="911"/>
      <c r="EQZ14" s="911"/>
      <c r="ERA14" s="911"/>
      <c r="ERB14" s="911"/>
      <c r="ERC14" s="911"/>
      <c r="ERD14" s="911"/>
      <c r="ERE14" s="911"/>
      <c r="ERF14" s="911"/>
      <c r="ERG14" s="911"/>
      <c r="ERH14" s="911"/>
      <c r="ERI14" s="911"/>
      <c r="ERJ14" s="911"/>
      <c r="ERK14" s="911"/>
      <c r="ERL14" s="911"/>
      <c r="ERM14" s="911"/>
      <c r="ERN14" s="911"/>
      <c r="ERO14" s="911"/>
      <c r="ERP14" s="911"/>
      <c r="ERQ14" s="911"/>
      <c r="ERR14" s="911"/>
      <c r="ERS14" s="911"/>
      <c r="ERT14" s="911"/>
      <c r="ERU14" s="911"/>
      <c r="ERV14" s="911"/>
      <c r="ERW14" s="911"/>
      <c r="ERX14" s="911"/>
      <c r="ERY14" s="911"/>
      <c r="ERZ14" s="911"/>
      <c r="ESA14" s="911"/>
      <c r="ESB14" s="911"/>
      <c r="ESC14" s="911"/>
      <c r="ESD14" s="911"/>
      <c r="ESE14" s="911"/>
      <c r="ESF14" s="911"/>
      <c r="ESG14" s="911"/>
      <c r="ESH14" s="911"/>
      <c r="ESI14" s="911"/>
      <c r="ESJ14" s="911"/>
      <c r="ESK14" s="911"/>
      <c r="ESL14" s="911"/>
      <c r="ESM14" s="911"/>
      <c r="ESN14" s="911"/>
      <c r="ESO14" s="911"/>
      <c r="ESP14" s="911"/>
      <c r="ESQ14" s="911"/>
      <c r="ESR14" s="911"/>
      <c r="ESS14" s="911"/>
      <c r="EST14" s="911"/>
      <c r="ESU14" s="911"/>
      <c r="ESV14" s="911"/>
      <c r="ESW14" s="911"/>
      <c r="ESX14" s="911"/>
      <c r="ESY14" s="911"/>
      <c r="ESZ14" s="911"/>
      <c r="ETA14" s="911"/>
      <c r="ETB14" s="911"/>
      <c r="ETC14" s="911"/>
      <c r="ETD14" s="911"/>
      <c r="ETE14" s="911"/>
      <c r="ETF14" s="911"/>
      <c r="ETG14" s="911"/>
      <c r="ETH14" s="911"/>
      <c r="ETI14" s="911"/>
      <c r="ETJ14" s="911"/>
      <c r="ETK14" s="911"/>
      <c r="ETL14" s="911"/>
      <c r="ETM14" s="911"/>
      <c r="ETN14" s="911"/>
      <c r="ETO14" s="911"/>
      <c r="ETP14" s="911"/>
      <c r="ETQ14" s="911"/>
      <c r="ETR14" s="911"/>
      <c r="ETS14" s="911"/>
      <c r="ETT14" s="911"/>
      <c r="ETU14" s="911"/>
      <c r="ETV14" s="911"/>
      <c r="ETW14" s="911"/>
      <c r="ETX14" s="911"/>
      <c r="ETY14" s="911"/>
      <c r="ETZ14" s="911"/>
      <c r="EUA14" s="911"/>
      <c r="EUB14" s="911"/>
      <c r="EUC14" s="911"/>
      <c r="EUD14" s="911"/>
      <c r="EUE14" s="911"/>
      <c r="EUF14" s="911"/>
      <c r="EUG14" s="911"/>
      <c r="EUH14" s="911"/>
      <c r="EUI14" s="911"/>
      <c r="EUJ14" s="911"/>
      <c r="EUK14" s="911"/>
      <c r="EUL14" s="911"/>
      <c r="EUM14" s="911"/>
      <c r="EUN14" s="911"/>
      <c r="EUO14" s="911"/>
      <c r="EUP14" s="911"/>
      <c r="EUQ14" s="911"/>
      <c r="EUR14" s="911"/>
      <c r="EUS14" s="911"/>
      <c r="EUT14" s="911"/>
      <c r="EUU14" s="911"/>
      <c r="EUV14" s="911"/>
      <c r="EUW14" s="911"/>
      <c r="EUX14" s="911"/>
      <c r="EUY14" s="911"/>
      <c r="EUZ14" s="911"/>
      <c r="EVA14" s="911"/>
      <c r="EVB14" s="911"/>
      <c r="EVC14" s="911"/>
      <c r="EVD14" s="911"/>
      <c r="EVE14" s="911"/>
      <c r="EVF14" s="911"/>
      <c r="EVG14" s="911"/>
      <c r="EVH14" s="911"/>
      <c r="EVI14" s="911"/>
      <c r="EVJ14" s="911"/>
      <c r="EVK14" s="911"/>
      <c r="EVL14" s="911"/>
      <c r="EVM14" s="911"/>
      <c r="EVN14" s="911"/>
      <c r="EVO14" s="911"/>
      <c r="EVP14" s="911"/>
      <c r="EVQ14" s="911"/>
      <c r="EVR14" s="911"/>
      <c r="EVS14" s="911"/>
      <c r="EVT14" s="911"/>
      <c r="EVU14" s="911"/>
      <c r="EVV14" s="911"/>
      <c r="EVW14" s="911"/>
      <c r="EVX14" s="911"/>
      <c r="EVY14" s="911"/>
      <c r="EVZ14" s="911"/>
      <c r="EWA14" s="911"/>
      <c r="EWB14" s="911"/>
      <c r="EWC14" s="911"/>
      <c r="EWD14" s="911"/>
      <c r="EWE14" s="911"/>
      <c r="EWF14" s="911"/>
      <c r="EWG14" s="911"/>
      <c r="EWH14" s="911"/>
      <c r="EWI14" s="911"/>
      <c r="EWJ14" s="911"/>
      <c r="EWK14" s="911"/>
      <c r="EWL14" s="911"/>
      <c r="EWM14" s="911"/>
      <c r="EWN14" s="911"/>
      <c r="EWO14" s="911"/>
      <c r="EWP14" s="911"/>
      <c r="EWQ14" s="911"/>
      <c r="EWR14" s="911"/>
      <c r="EWS14" s="911"/>
      <c r="EWT14" s="911"/>
      <c r="EWU14" s="911"/>
      <c r="EWV14" s="911"/>
      <c r="EWW14" s="911"/>
      <c r="EWX14" s="911"/>
      <c r="EWY14" s="911"/>
      <c r="EWZ14" s="911"/>
      <c r="EXA14" s="911"/>
      <c r="EXB14" s="911"/>
      <c r="EXC14" s="911"/>
      <c r="EXD14" s="911"/>
      <c r="EXE14" s="911"/>
      <c r="EXF14" s="911"/>
      <c r="EXG14" s="911"/>
      <c r="EXH14" s="911"/>
      <c r="EXI14" s="911"/>
      <c r="EXJ14" s="911"/>
      <c r="EXK14" s="911"/>
      <c r="EXL14" s="911"/>
      <c r="EXM14" s="911"/>
      <c r="EXN14" s="911"/>
      <c r="EXO14" s="911"/>
      <c r="EXP14" s="911"/>
      <c r="EXQ14" s="911"/>
      <c r="EXR14" s="911"/>
      <c r="EXS14" s="911"/>
      <c r="EXT14" s="911"/>
      <c r="EXU14" s="911"/>
      <c r="EXV14" s="911"/>
      <c r="EXW14" s="911"/>
      <c r="EXX14" s="911"/>
      <c r="EXY14" s="911"/>
      <c r="EXZ14" s="911"/>
      <c r="EYA14" s="911"/>
      <c r="EYB14" s="911"/>
      <c r="EYC14" s="911"/>
      <c r="EYD14" s="911"/>
      <c r="EYE14" s="911"/>
      <c r="EYF14" s="911"/>
      <c r="EYG14" s="911"/>
      <c r="EYH14" s="911"/>
      <c r="EYI14" s="911"/>
      <c r="EYJ14" s="911"/>
      <c r="EYK14" s="911"/>
      <c r="EYL14" s="911"/>
      <c r="EYM14" s="911"/>
      <c r="EYN14" s="911"/>
      <c r="EYO14" s="911"/>
      <c r="EYP14" s="911"/>
      <c r="EYQ14" s="911"/>
      <c r="EYR14" s="911"/>
      <c r="EYS14" s="911"/>
      <c r="EYT14" s="911"/>
      <c r="EYU14" s="911"/>
      <c r="EYV14" s="911"/>
      <c r="EYW14" s="911"/>
      <c r="EYX14" s="911"/>
      <c r="EYY14" s="911"/>
      <c r="EYZ14" s="911"/>
      <c r="EZA14" s="911"/>
      <c r="EZB14" s="911"/>
      <c r="EZC14" s="911"/>
      <c r="EZD14" s="911"/>
      <c r="EZE14" s="911"/>
      <c r="EZF14" s="911"/>
      <c r="EZG14" s="911"/>
      <c r="EZH14" s="911"/>
      <c r="EZI14" s="911"/>
      <c r="EZJ14" s="911"/>
      <c r="EZK14" s="911"/>
      <c r="EZL14" s="911"/>
      <c r="EZM14" s="911"/>
      <c r="EZN14" s="911"/>
      <c r="EZO14" s="911"/>
      <c r="EZP14" s="911"/>
      <c r="EZQ14" s="911"/>
      <c r="EZR14" s="911"/>
      <c r="EZS14" s="911"/>
      <c r="EZT14" s="911"/>
      <c r="EZU14" s="911"/>
      <c r="EZV14" s="911"/>
      <c r="EZW14" s="911"/>
      <c r="EZX14" s="911"/>
      <c r="EZY14" s="911"/>
      <c r="EZZ14" s="911"/>
      <c r="FAA14" s="911"/>
      <c r="FAB14" s="911"/>
      <c r="FAC14" s="911"/>
      <c r="FAD14" s="911"/>
      <c r="FAE14" s="911"/>
      <c r="FAF14" s="911"/>
      <c r="FAG14" s="911"/>
      <c r="FAH14" s="911"/>
      <c r="FAI14" s="911"/>
      <c r="FAJ14" s="911"/>
      <c r="FAK14" s="911"/>
      <c r="FAL14" s="911"/>
      <c r="FAM14" s="911"/>
      <c r="FAN14" s="911"/>
      <c r="FAO14" s="911"/>
      <c r="FAP14" s="911"/>
      <c r="FAQ14" s="911"/>
      <c r="FAR14" s="911"/>
      <c r="FAS14" s="911"/>
      <c r="FAT14" s="911"/>
      <c r="FAU14" s="911"/>
      <c r="FAV14" s="911"/>
      <c r="FAW14" s="911"/>
      <c r="FAX14" s="911"/>
      <c r="FAY14" s="911"/>
      <c r="FAZ14" s="911"/>
      <c r="FBA14" s="911"/>
      <c r="FBB14" s="911"/>
      <c r="FBC14" s="911"/>
      <c r="FBD14" s="911"/>
      <c r="FBE14" s="911"/>
      <c r="FBF14" s="911"/>
      <c r="FBG14" s="911"/>
      <c r="FBH14" s="911"/>
      <c r="FBI14" s="911"/>
      <c r="FBJ14" s="911"/>
      <c r="FBK14" s="911"/>
      <c r="FBL14" s="911"/>
      <c r="FBM14" s="911"/>
      <c r="FBN14" s="911"/>
      <c r="FBO14" s="911"/>
      <c r="FBP14" s="911"/>
      <c r="FBQ14" s="911"/>
      <c r="FBR14" s="911"/>
      <c r="FBS14" s="911"/>
      <c r="FBT14" s="911"/>
      <c r="FBU14" s="911"/>
      <c r="FBV14" s="911"/>
      <c r="FBW14" s="911"/>
      <c r="FBX14" s="911"/>
      <c r="FBY14" s="911"/>
      <c r="FBZ14" s="911"/>
      <c r="FCA14" s="911"/>
      <c r="FCB14" s="911"/>
      <c r="FCC14" s="911"/>
      <c r="FCD14" s="911"/>
      <c r="FCE14" s="911"/>
      <c r="FCF14" s="911"/>
      <c r="FCG14" s="911"/>
      <c r="FCH14" s="911"/>
      <c r="FCI14" s="911"/>
      <c r="FCJ14" s="911"/>
      <c r="FCK14" s="911"/>
      <c r="FCL14" s="911"/>
      <c r="FCM14" s="911"/>
      <c r="FCN14" s="911"/>
      <c r="FCO14" s="911"/>
      <c r="FCP14" s="911"/>
      <c r="FCQ14" s="911"/>
      <c r="FCR14" s="911"/>
      <c r="FCS14" s="911"/>
      <c r="FCT14" s="911"/>
      <c r="FCU14" s="911"/>
      <c r="FCV14" s="911"/>
      <c r="FCW14" s="911"/>
      <c r="FCX14" s="911"/>
      <c r="FCY14" s="911"/>
      <c r="FCZ14" s="911"/>
      <c r="FDA14" s="911"/>
      <c r="FDB14" s="911"/>
      <c r="FDC14" s="911"/>
      <c r="FDD14" s="911"/>
      <c r="FDE14" s="911"/>
      <c r="FDF14" s="911"/>
      <c r="FDG14" s="911"/>
      <c r="FDH14" s="911"/>
      <c r="FDI14" s="911"/>
      <c r="FDJ14" s="911"/>
      <c r="FDK14" s="911"/>
      <c r="FDL14" s="911"/>
      <c r="FDM14" s="911"/>
      <c r="FDN14" s="911"/>
      <c r="FDO14" s="911"/>
      <c r="FDP14" s="911"/>
      <c r="FDQ14" s="911"/>
      <c r="FDR14" s="911"/>
      <c r="FDS14" s="911"/>
      <c r="FDT14" s="911"/>
      <c r="FDU14" s="911"/>
      <c r="FDV14" s="911"/>
      <c r="FDW14" s="911"/>
      <c r="FDX14" s="911"/>
      <c r="FDY14" s="911"/>
      <c r="FDZ14" s="911"/>
      <c r="FEA14" s="911"/>
      <c r="FEB14" s="911"/>
      <c r="FEC14" s="911"/>
      <c r="FED14" s="911"/>
      <c r="FEE14" s="911"/>
      <c r="FEF14" s="911"/>
      <c r="FEG14" s="911"/>
      <c r="FEH14" s="911"/>
      <c r="FEI14" s="911"/>
      <c r="FEJ14" s="911"/>
      <c r="FEK14" s="911"/>
      <c r="FEL14" s="911"/>
      <c r="FEM14" s="911"/>
      <c r="FEN14" s="911"/>
      <c r="FEO14" s="911"/>
      <c r="FEP14" s="911"/>
      <c r="FEQ14" s="911"/>
      <c r="FER14" s="911"/>
      <c r="FES14" s="911"/>
      <c r="FET14" s="911"/>
      <c r="FEU14" s="911"/>
      <c r="FEV14" s="911"/>
      <c r="FEW14" s="911"/>
      <c r="FEX14" s="911"/>
      <c r="FEY14" s="911"/>
      <c r="FEZ14" s="911"/>
      <c r="FFA14" s="911"/>
      <c r="FFB14" s="911"/>
      <c r="FFC14" s="911"/>
      <c r="FFD14" s="911"/>
      <c r="FFE14" s="911"/>
      <c r="FFF14" s="911"/>
      <c r="FFG14" s="911"/>
      <c r="FFH14" s="911"/>
      <c r="FFI14" s="911"/>
      <c r="FFJ14" s="911"/>
      <c r="FFK14" s="911"/>
      <c r="FFL14" s="911"/>
      <c r="FFM14" s="911"/>
      <c r="FFN14" s="911"/>
      <c r="FFO14" s="911"/>
      <c r="FFP14" s="911"/>
      <c r="FFQ14" s="911"/>
      <c r="FFR14" s="911"/>
      <c r="FFS14" s="911"/>
      <c r="FFT14" s="911"/>
      <c r="FFU14" s="911"/>
      <c r="FFV14" s="911"/>
      <c r="FFW14" s="911"/>
      <c r="FFX14" s="911"/>
      <c r="FFY14" s="911"/>
      <c r="FFZ14" s="911"/>
      <c r="FGA14" s="911"/>
      <c r="FGB14" s="911"/>
      <c r="FGC14" s="911"/>
      <c r="FGD14" s="911"/>
      <c r="FGE14" s="911"/>
      <c r="FGF14" s="911"/>
      <c r="FGG14" s="911"/>
      <c r="FGH14" s="911"/>
      <c r="FGI14" s="911"/>
      <c r="FGJ14" s="911"/>
      <c r="FGK14" s="911"/>
      <c r="FGL14" s="911"/>
      <c r="FGM14" s="911"/>
      <c r="FGN14" s="911"/>
      <c r="FGO14" s="911"/>
      <c r="FGP14" s="911"/>
      <c r="FGQ14" s="911"/>
      <c r="FGR14" s="911"/>
      <c r="FGS14" s="911"/>
      <c r="FGT14" s="911"/>
      <c r="FGU14" s="911"/>
      <c r="FGV14" s="911"/>
      <c r="FGW14" s="911"/>
      <c r="FGX14" s="911"/>
      <c r="FGY14" s="911"/>
      <c r="FGZ14" s="911"/>
      <c r="FHA14" s="911"/>
      <c r="FHB14" s="911"/>
      <c r="FHC14" s="911"/>
      <c r="FHD14" s="911"/>
      <c r="FHE14" s="911"/>
      <c r="FHF14" s="911"/>
      <c r="FHG14" s="911"/>
      <c r="FHH14" s="911"/>
      <c r="FHI14" s="911"/>
      <c r="FHJ14" s="911"/>
      <c r="FHK14" s="911"/>
      <c r="FHL14" s="911"/>
      <c r="FHM14" s="911"/>
      <c r="FHN14" s="911"/>
      <c r="FHO14" s="911"/>
      <c r="FHP14" s="911"/>
      <c r="FHQ14" s="911"/>
      <c r="FHR14" s="911"/>
      <c r="FHS14" s="911"/>
      <c r="FHT14" s="911"/>
      <c r="FHU14" s="911"/>
      <c r="FHV14" s="911"/>
      <c r="FHW14" s="911"/>
      <c r="FHX14" s="911"/>
      <c r="FHY14" s="911"/>
      <c r="FHZ14" s="911"/>
      <c r="FIA14" s="911"/>
      <c r="FIB14" s="911"/>
      <c r="FIC14" s="911"/>
      <c r="FID14" s="911"/>
      <c r="FIE14" s="911"/>
      <c r="FIF14" s="911"/>
      <c r="FIG14" s="911"/>
      <c r="FIH14" s="911"/>
      <c r="FII14" s="911"/>
      <c r="FIJ14" s="911"/>
      <c r="FIK14" s="911"/>
      <c r="FIL14" s="911"/>
      <c r="FIM14" s="911"/>
      <c r="FIN14" s="911"/>
      <c r="FIO14" s="911"/>
      <c r="FIP14" s="911"/>
      <c r="FIQ14" s="911"/>
      <c r="FIR14" s="911"/>
      <c r="FIS14" s="911"/>
      <c r="FIT14" s="911"/>
      <c r="FIU14" s="911"/>
      <c r="FIV14" s="911"/>
      <c r="FIW14" s="911"/>
      <c r="FIX14" s="911"/>
      <c r="FIY14" s="911"/>
      <c r="FIZ14" s="911"/>
      <c r="FJA14" s="911"/>
      <c r="FJB14" s="911"/>
      <c r="FJC14" s="911"/>
      <c r="FJD14" s="911"/>
      <c r="FJE14" s="911"/>
      <c r="FJF14" s="911"/>
      <c r="FJG14" s="911"/>
      <c r="FJH14" s="911"/>
      <c r="FJI14" s="911"/>
      <c r="FJJ14" s="911"/>
      <c r="FJK14" s="911"/>
      <c r="FJL14" s="911"/>
      <c r="FJM14" s="911"/>
      <c r="FJN14" s="911"/>
      <c r="FJO14" s="911"/>
      <c r="FJP14" s="911"/>
      <c r="FJQ14" s="911"/>
      <c r="FJR14" s="911"/>
      <c r="FJS14" s="911"/>
      <c r="FJT14" s="911"/>
      <c r="FJU14" s="911"/>
      <c r="FJV14" s="911"/>
      <c r="FJW14" s="911"/>
      <c r="FJX14" s="911"/>
      <c r="FJY14" s="911"/>
      <c r="FJZ14" s="911"/>
      <c r="FKA14" s="911"/>
      <c r="FKB14" s="911"/>
      <c r="FKC14" s="911"/>
      <c r="FKD14" s="911"/>
      <c r="FKE14" s="911"/>
      <c r="FKF14" s="911"/>
      <c r="FKG14" s="911"/>
      <c r="FKH14" s="911"/>
      <c r="FKI14" s="911"/>
      <c r="FKJ14" s="911"/>
      <c r="FKK14" s="911"/>
      <c r="FKL14" s="911"/>
      <c r="FKM14" s="911"/>
      <c r="FKN14" s="911"/>
      <c r="FKO14" s="911"/>
      <c r="FKP14" s="911"/>
      <c r="FKQ14" s="911"/>
      <c r="FKR14" s="911"/>
      <c r="FKS14" s="911"/>
      <c r="FKT14" s="911"/>
      <c r="FKU14" s="911"/>
      <c r="FKV14" s="911"/>
      <c r="FKW14" s="911"/>
      <c r="FKX14" s="911"/>
      <c r="FKY14" s="911"/>
      <c r="FKZ14" s="911"/>
      <c r="FLA14" s="911"/>
      <c r="FLB14" s="911"/>
      <c r="FLC14" s="911"/>
      <c r="FLD14" s="911"/>
      <c r="FLE14" s="911"/>
      <c r="FLF14" s="911"/>
      <c r="FLG14" s="911"/>
      <c r="FLH14" s="911"/>
      <c r="FLI14" s="911"/>
      <c r="FLJ14" s="911"/>
      <c r="FLK14" s="911"/>
      <c r="FLL14" s="911"/>
      <c r="FLM14" s="911"/>
      <c r="FLN14" s="911"/>
      <c r="FLO14" s="911"/>
      <c r="FLP14" s="911"/>
      <c r="FLQ14" s="911"/>
      <c r="FLR14" s="911"/>
      <c r="FLS14" s="911"/>
      <c r="FLT14" s="911"/>
      <c r="FLU14" s="911"/>
      <c r="FLV14" s="911"/>
      <c r="FLW14" s="911"/>
      <c r="FLX14" s="911"/>
      <c r="FLY14" s="911"/>
      <c r="FLZ14" s="911"/>
      <c r="FMA14" s="911"/>
      <c r="FMB14" s="911"/>
      <c r="FMC14" s="911"/>
      <c r="FMD14" s="911"/>
      <c r="FME14" s="911"/>
      <c r="FMF14" s="911"/>
      <c r="FMG14" s="911"/>
      <c r="FMH14" s="911"/>
      <c r="FMI14" s="911"/>
      <c r="FMJ14" s="911"/>
      <c r="FMK14" s="911"/>
      <c r="FML14" s="911"/>
      <c r="FMM14" s="911"/>
      <c r="FMN14" s="911"/>
      <c r="FMO14" s="911"/>
      <c r="FMP14" s="911"/>
      <c r="FMQ14" s="911"/>
      <c r="FMR14" s="911"/>
      <c r="FMS14" s="911"/>
      <c r="FMT14" s="911"/>
      <c r="FMU14" s="911"/>
      <c r="FMV14" s="911"/>
      <c r="FMW14" s="911"/>
      <c r="FMX14" s="911"/>
      <c r="FMY14" s="911"/>
      <c r="FMZ14" s="911"/>
      <c r="FNA14" s="911"/>
      <c r="FNB14" s="911"/>
      <c r="FNC14" s="911"/>
      <c r="FND14" s="911"/>
      <c r="FNE14" s="911"/>
      <c r="FNF14" s="911"/>
      <c r="FNG14" s="911"/>
      <c r="FNH14" s="911"/>
      <c r="FNI14" s="911"/>
      <c r="FNJ14" s="911"/>
      <c r="FNK14" s="911"/>
      <c r="FNL14" s="911"/>
      <c r="FNM14" s="911"/>
      <c r="FNN14" s="911"/>
      <c r="FNO14" s="911"/>
      <c r="FNP14" s="911"/>
      <c r="FNQ14" s="911"/>
      <c r="FNR14" s="911"/>
      <c r="FNS14" s="911"/>
      <c r="FNT14" s="911"/>
      <c r="FNU14" s="911"/>
      <c r="FNV14" s="911"/>
      <c r="FNW14" s="911"/>
      <c r="FNX14" s="911"/>
      <c r="FNY14" s="911"/>
      <c r="FNZ14" s="911"/>
      <c r="FOA14" s="911"/>
      <c r="FOB14" s="911"/>
      <c r="FOC14" s="911"/>
      <c r="FOD14" s="911"/>
      <c r="FOE14" s="911"/>
      <c r="FOF14" s="911"/>
      <c r="FOG14" s="911"/>
      <c r="FOH14" s="911"/>
      <c r="FOI14" s="911"/>
      <c r="FOJ14" s="911"/>
      <c r="FOK14" s="911"/>
      <c r="FOL14" s="911"/>
      <c r="FOM14" s="911"/>
      <c r="FON14" s="911"/>
      <c r="FOO14" s="911"/>
      <c r="FOP14" s="911"/>
      <c r="FOQ14" s="911"/>
      <c r="FOR14" s="911"/>
      <c r="FOS14" s="911"/>
      <c r="FOT14" s="911"/>
      <c r="FOU14" s="911"/>
      <c r="FOV14" s="911"/>
      <c r="FOW14" s="911"/>
      <c r="FOX14" s="911"/>
      <c r="FOY14" s="911"/>
      <c r="FOZ14" s="911"/>
      <c r="FPA14" s="911"/>
      <c r="FPB14" s="911"/>
      <c r="FPC14" s="911"/>
      <c r="FPD14" s="911"/>
      <c r="FPE14" s="911"/>
      <c r="FPF14" s="911"/>
      <c r="FPG14" s="911"/>
      <c r="FPH14" s="911"/>
      <c r="FPI14" s="911"/>
      <c r="FPJ14" s="911"/>
      <c r="FPK14" s="911"/>
      <c r="FPL14" s="911"/>
      <c r="FPM14" s="911"/>
      <c r="FPN14" s="911"/>
      <c r="FPO14" s="911"/>
      <c r="FPP14" s="911"/>
      <c r="FPQ14" s="911"/>
      <c r="FPR14" s="911"/>
      <c r="FPS14" s="911"/>
      <c r="FPT14" s="911"/>
      <c r="FPU14" s="911"/>
      <c r="FPV14" s="911"/>
      <c r="FPW14" s="911"/>
      <c r="FPX14" s="911"/>
      <c r="FPY14" s="911"/>
      <c r="FPZ14" s="911"/>
      <c r="FQA14" s="911"/>
      <c r="FQB14" s="911"/>
      <c r="FQC14" s="911"/>
      <c r="FQD14" s="911"/>
      <c r="FQE14" s="911"/>
      <c r="FQF14" s="911"/>
      <c r="FQG14" s="911"/>
      <c r="FQH14" s="911"/>
      <c r="FQI14" s="911"/>
      <c r="FQJ14" s="911"/>
      <c r="FQK14" s="911"/>
      <c r="FQL14" s="911"/>
      <c r="FQM14" s="911"/>
      <c r="FQN14" s="911"/>
      <c r="FQO14" s="911"/>
      <c r="FQP14" s="911"/>
      <c r="FQQ14" s="911"/>
      <c r="FQR14" s="911"/>
      <c r="FQS14" s="911"/>
      <c r="FQT14" s="911"/>
      <c r="FQU14" s="911"/>
      <c r="FQV14" s="911"/>
      <c r="FQW14" s="911"/>
      <c r="FQX14" s="911"/>
      <c r="FQY14" s="911"/>
      <c r="FQZ14" s="911"/>
      <c r="FRA14" s="911"/>
      <c r="FRB14" s="911"/>
      <c r="FRC14" s="911"/>
      <c r="FRD14" s="911"/>
      <c r="FRE14" s="911"/>
      <c r="FRF14" s="911"/>
      <c r="FRG14" s="911"/>
      <c r="FRH14" s="911"/>
      <c r="FRI14" s="911"/>
      <c r="FRJ14" s="911"/>
      <c r="FRK14" s="911"/>
      <c r="FRL14" s="911"/>
      <c r="FRM14" s="911"/>
      <c r="FRN14" s="911"/>
      <c r="FRO14" s="911"/>
      <c r="FRP14" s="911"/>
      <c r="FRQ14" s="911"/>
      <c r="FRR14" s="911"/>
      <c r="FRS14" s="911"/>
      <c r="FRT14" s="911"/>
      <c r="FRU14" s="911"/>
      <c r="FRV14" s="911"/>
      <c r="FRW14" s="911"/>
      <c r="FRX14" s="911"/>
      <c r="FRY14" s="911"/>
      <c r="FRZ14" s="911"/>
      <c r="FSA14" s="911"/>
      <c r="FSB14" s="911"/>
      <c r="FSC14" s="911"/>
      <c r="FSD14" s="911"/>
      <c r="FSE14" s="911"/>
      <c r="FSF14" s="911"/>
      <c r="FSG14" s="911"/>
      <c r="FSH14" s="911"/>
      <c r="FSI14" s="911"/>
      <c r="FSJ14" s="911"/>
      <c r="FSK14" s="911"/>
      <c r="FSL14" s="911"/>
      <c r="FSM14" s="911"/>
      <c r="FSN14" s="911"/>
      <c r="FSO14" s="911"/>
      <c r="FSP14" s="911"/>
      <c r="FSQ14" s="911"/>
      <c r="FSR14" s="911"/>
      <c r="FSS14" s="911"/>
      <c r="FST14" s="911"/>
      <c r="FSU14" s="911"/>
      <c r="FSV14" s="911"/>
      <c r="FSW14" s="911"/>
      <c r="FSX14" s="911"/>
      <c r="FSY14" s="911"/>
      <c r="FSZ14" s="911"/>
      <c r="FTA14" s="911"/>
      <c r="FTB14" s="911"/>
      <c r="FTC14" s="911"/>
      <c r="FTD14" s="911"/>
      <c r="FTE14" s="911"/>
      <c r="FTF14" s="911"/>
      <c r="FTG14" s="911"/>
      <c r="FTH14" s="911"/>
      <c r="FTI14" s="911"/>
      <c r="FTJ14" s="911"/>
      <c r="FTK14" s="911"/>
      <c r="FTL14" s="911"/>
      <c r="FTM14" s="911"/>
      <c r="FTN14" s="911"/>
      <c r="FTO14" s="911"/>
      <c r="FTP14" s="911"/>
      <c r="FTQ14" s="911"/>
      <c r="FTR14" s="911"/>
      <c r="FTS14" s="911"/>
      <c r="FTT14" s="911"/>
      <c r="FTU14" s="911"/>
      <c r="FTV14" s="911"/>
      <c r="FTW14" s="911"/>
      <c r="FTX14" s="911"/>
      <c r="FTY14" s="911"/>
      <c r="FTZ14" s="911"/>
      <c r="FUA14" s="911"/>
      <c r="FUB14" s="911"/>
      <c r="FUC14" s="911"/>
      <c r="FUD14" s="911"/>
      <c r="FUE14" s="911"/>
      <c r="FUF14" s="911"/>
      <c r="FUG14" s="911"/>
      <c r="FUH14" s="911"/>
      <c r="FUI14" s="911"/>
      <c r="FUJ14" s="911"/>
      <c r="FUK14" s="911"/>
      <c r="FUL14" s="911"/>
      <c r="FUM14" s="911"/>
      <c r="FUN14" s="911"/>
      <c r="FUO14" s="911"/>
      <c r="FUP14" s="911"/>
      <c r="FUQ14" s="911"/>
      <c r="FUR14" s="911"/>
      <c r="FUS14" s="911"/>
      <c r="FUT14" s="911"/>
      <c r="FUU14" s="911"/>
      <c r="FUV14" s="911"/>
      <c r="FUW14" s="911"/>
      <c r="FUX14" s="911"/>
      <c r="FUY14" s="911"/>
      <c r="FUZ14" s="911"/>
      <c r="FVA14" s="911"/>
      <c r="FVB14" s="911"/>
      <c r="FVC14" s="911"/>
      <c r="FVD14" s="911"/>
      <c r="FVE14" s="911"/>
      <c r="FVF14" s="911"/>
      <c r="FVG14" s="911"/>
      <c r="FVH14" s="911"/>
      <c r="FVI14" s="911"/>
      <c r="FVJ14" s="911"/>
      <c r="FVK14" s="911"/>
      <c r="FVL14" s="911"/>
      <c r="FVM14" s="911"/>
      <c r="FVN14" s="911"/>
      <c r="FVO14" s="911"/>
      <c r="FVP14" s="911"/>
      <c r="FVQ14" s="911"/>
      <c r="FVR14" s="911"/>
      <c r="FVS14" s="911"/>
      <c r="FVT14" s="911"/>
      <c r="FVU14" s="911"/>
      <c r="FVV14" s="911"/>
      <c r="FVW14" s="911"/>
      <c r="FVX14" s="911"/>
      <c r="FVY14" s="911"/>
      <c r="FVZ14" s="911"/>
      <c r="FWA14" s="911"/>
      <c r="FWB14" s="911"/>
      <c r="FWC14" s="911"/>
      <c r="FWD14" s="911"/>
      <c r="FWE14" s="911"/>
      <c r="FWF14" s="911"/>
      <c r="FWG14" s="911"/>
      <c r="FWH14" s="911"/>
      <c r="FWI14" s="911"/>
      <c r="FWJ14" s="911"/>
      <c r="FWK14" s="911"/>
      <c r="FWL14" s="911"/>
      <c r="FWM14" s="911"/>
      <c r="FWN14" s="911"/>
      <c r="FWO14" s="911"/>
      <c r="FWP14" s="911"/>
      <c r="FWQ14" s="911"/>
      <c r="FWR14" s="911"/>
      <c r="FWS14" s="911"/>
      <c r="FWT14" s="911"/>
      <c r="FWU14" s="911"/>
      <c r="FWV14" s="911"/>
      <c r="FWW14" s="911"/>
      <c r="FWX14" s="911"/>
      <c r="FWY14" s="911"/>
      <c r="FWZ14" s="911"/>
      <c r="FXA14" s="911"/>
      <c r="FXB14" s="911"/>
      <c r="FXC14" s="911"/>
      <c r="FXD14" s="911"/>
      <c r="FXE14" s="911"/>
      <c r="FXF14" s="911"/>
      <c r="FXG14" s="911"/>
      <c r="FXH14" s="911"/>
      <c r="FXI14" s="911"/>
      <c r="FXJ14" s="911"/>
      <c r="FXK14" s="911"/>
      <c r="FXL14" s="911"/>
      <c r="FXM14" s="911"/>
      <c r="FXN14" s="911"/>
      <c r="FXO14" s="911"/>
      <c r="FXP14" s="911"/>
      <c r="FXQ14" s="911"/>
      <c r="FXR14" s="911"/>
      <c r="FXS14" s="911"/>
      <c r="FXT14" s="911"/>
      <c r="FXU14" s="911"/>
      <c r="FXV14" s="911"/>
      <c r="FXW14" s="911"/>
      <c r="FXX14" s="911"/>
      <c r="FXY14" s="911"/>
      <c r="FXZ14" s="911"/>
      <c r="FYA14" s="911"/>
      <c r="FYB14" s="911"/>
      <c r="FYC14" s="911"/>
      <c r="FYD14" s="911"/>
      <c r="FYE14" s="911"/>
      <c r="FYF14" s="911"/>
      <c r="FYG14" s="911"/>
      <c r="FYH14" s="911"/>
      <c r="FYI14" s="911"/>
      <c r="FYJ14" s="911"/>
      <c r="FYK14" s="911"/>
      <c r="FYL14" s="911"/>
      <c r="FYM14" s="911"/>
      <c r="FYN14" s="911"/>
      <c r="FYO14" s="911"/>
      <c r="FYP14" s="911"/>
      <c r="FYQ14" s="911"/>
      <c r="FYR14" s="911"/>
      <c r="FYS14" s="911"/>
      <c r="FYT14" s="911"/>
      <c r="FYU14" s="911"/>
      <c r="FYV14" s="911"/>
      <c r="FYW14" s="911"/>
      <c r="FYX14" s="911"/>
      <c r="FYY14" s="911"/>
      <c r="FYZ14" s="911"/>
      <c r="FZA14" s="911"/>
      <c r="FZB14" s="911"/>
      <c r="FZC14" s="911"/>
      <c r="FZD14" s="911"/>
      <c r="FZE14" s="911"/>
      <c r="FZF14" s="911"/>
      <c r="FZG14" s="911"/>
      <c r="FZH14" s="911"/>
      <c r="FZI14" s="911"/>
      <c r="FZJ14" s="911"/>
      <c r="FZK14" s="911"/>
      <c r="FZL14" s="911"/>
      <c r="FZM14" s="911"/>
      <c r="FZN14" s="911"/>
      <c r="FZO14" s="911"/>
      <c r="FZP14" s="911"/>
      <c r="FZQ14" s="911"/>
      <c r="FZR14" s="911"/>
      <c r="FZS14" s="911"/>
      <c r="FZT14" s="911"/>
      <c r="FZU14" s="911"/>
      <c r="FZV14" s="911"/>
      <c r="FZW14" s="911"/>
      <c r="FZX14" s="911"/>
      <c r="FZY14" s="911"/>
      <c r="FZZ14" s="911"/>
      <c r="GAA14" s="911"/>
      <c r="GAB14" s="911"/>
      <c r="GAC14" s="911"/>
      <c r="GAD14" s="911"/>
      <c r="GAE14" s="911"/>
      <c r="GAF14" s="911"/>
      <c r="GAG14" s="911"/>
      <c r="GAH14" s="911"/>
      <c r="GAI14" s="911"/>
      <c r="GAJ14" s="911"/>
      <c r="GAK14" s="911"/>
      <c r="GAL14" s="911"/>
      <c r="GAM14" s="911"/>
      <c r="GAN14" s="911"/>
      <c r="GAO14" s="911"/>
      <c r="GAP14" s="911"/>
      <c r="GAQ14" s="911"/>
      <c r="GAR14" s="911"/>
      <c r="GAS14" s="911"/>
      <c r="GAT14" s="911"/>
      <c r="GAU14" s="911"/>
      <c r="GAV14" s="911"/>
      <c r="GAW14" s="911"/>
      <c r="GAX14" s="911"/>
      <c r="GAY14" s="911"/>
      <c r="GAZ14" s="911"/>
      <c r="GBA14" s="911"/>
      <c r="GBB14" s="911"/>
      <c r="GBC14" s="911"/>
      <c r="GBD14" s="911"/>
      <c r="GBE14" s="911"/>
      <c r="GBF14" s="911"/>
      <c r="GBG14" s="911"/>
      <c r="GBH14" s="911"/>
      <c r="GBI14" s="911"/>
      <c r="GBJ14" s="911"/>
      <c r="GBK14" s="911"/>
      <c r="GBL14" s="911"/>
      <c r="GBM14" s="911"/>
      <c r="GBN14" s="911"/>
      <c r="GBO14" s="911"/>
      <c r="GBP14" s="911"/>
      <c r="GBQ14" s="911"/>
      <c r="GBR14" s="911"/>
      <c r="GBS14" s="911"/>
      <c r="GBT14" s="911"/>
      <c r="GBU14" s="911"/>
      <c r="GBV14" s="911"/>
      <c r="GBW14" s="911"/>
      <c r="GBX14" s="911"/>
      <c r="GBY14" s="911"/>
      <c r="GBZ14" s="911"/>
      <c r="GCA14" s="911"/>
      <c r="GCB14" s="911"/>
      <c r="GCC14" s="911"/>
      <c r="GCD14" s="911"/>
      <c r="GCE14" s="911"/>
      <c r="GCF14" s="911"/>
      <c r="GCG14" s="911"/>
      <c r="GCH14" s="911"/>
      <c r="GCI14" s="911"/>
      <c r="GCJ14" s="911"/>
      <c r="GCK14" s="911"/>
      <c r="GCL14" s="911"/>
      <c r="GCM14" s="911"/>
      <c r="GCN14" s="911"/>
      <c r="GCO14" s="911"/>
      <c r="GCP14" s="911"/>
      <c r="GCQ14" s="911"/>
      <c r="GCR14" s="911"/>
      <c r="GCS14" s="911"/>
      <c r="GCT14" s="911"/>
      <c r="GCU14" s="911"/>
      <c r="GCV14" s="911"/>
      <c r="GCW14" s="911"/>
      <c r="GCX14" s="911"/>
      <c r="GCY14" s="911"/>
      <c r="GCZ14" s="911"/>
      <c r="GDA14" s="911"/>
      <c r="GDB14" s="911"/>
      <c r="GDC14" s="911"/>
      <c r="GDD14" s="911"/>
      <c r="GDE14" s="911"/>
      <c r="GDF14" s="911"/>
      <c r="GDG14" s="911"/>
      <c r="GDH14" s="911"/>
      <c r="GDI14" s="911"/>
      <c r="GDJ14" s="911"/>
      <c r="GDK14" s="911"/>
      <c r="GDL14" s="911"/>
      <c r="GDM14" s="911"/>
      <c r="GDN14" s="911"/>
      <c r="GDO14" s="911"/>
      <c r="GDP14" s="911"/>
      <c r="GDQ14" s="911"/>
      <c r="GDR14" s="911"/>
      <c r="GDS14" s="911"/>
      <c r="GDT14" s="911"/>
      <c r="GDU14" s="911"/>
      <c r="GDV14" s="911"/>
      <c r="GDW14" s="911"/>
      <c r="GDX14" s="911"/>
      <c r="GDY14" s="911"/>
      <c r="GDZ14" s="911"/>
      <c r="GEA14" s="911"/>
      <c r="GEB14" s="911"/>
      <c r="GEC14" s="911"/>
      <c r="GED14" s="911"/>
      <c r="GEE14" s="911"/>
      <c r="GEF14" s="911"/>
      <c r="GEG14" s="911"/>
      <c r="GEH14" s="911"/>
      <c r="GEI14" s="911"/>
      <c r="GEJ14" s="911"/>
      <c r="GEK14" s="911"/>
      <c r="GEL14" s="911"/>
      <c r="GEM14" s="911"/>
      <c r="GEN14" s="911"/>
      <c r="GEO14" s="911"/>
      <c r="GEP14" s="911"/>
      <c r="GEQ14" s="911"/>
      <c r="GER14" s="911"/>
      <c r="GES14" s="911"/>
      <c r="GET14" s="911"/>
      <c r="GEU14" s="911"/>
      <c r="GEV14" s="911"/>
      <c r="GEW14" s="911"/>
      <c r="GEX14" s="911"/>
      <c r="GEY14" s="911"/>
      <c r="GEZ14" s="911"/>
      <c r="GFA14" s="911"/>
      <c r="GFB14" s="911"/>
      <c r="GFC14" s="911"/>
      <c r="GFD14" s="911"/>
      <c r="GFE14" s="911"/>
      <c r="GFF14" s="911"/>
      <c r="GFG14" s="911"/>
      <c r="GFH14" s="911"/>
      <c r="GFI14" s="911"/>
      <c r="GFJ14" s="911"/>
      <c r="GFK14" s="911"/>
      <c r="GFL14" s="911"/>
      <c r="GFM14" s="911"/>
      <c r="GFN14" s="911"/>
      <c r="GFO14" s="911"/>
      <c r="GFP14" s="911"/>
      <c r="GFQ14" s="911"/>
      <c r="GFR14" s="911"/>
      <c r="GFS14" s="911"/>
      <c r="GFT14" s="911"/>
      <c r="GFU14" s="911"/>
      <c r="GFV14" s="911"/>
      <c r="GFW14" s="911"/>
      <c r="GFX14" s="911"/>
      <c r="GFY14" s="911"/>
      <c r="GFZ14" s="911"/>
      <c r="GGA14" s="911"/>
      <c r="GGB14" s="911"/>
      <c r="GGC14" s="911"/>
      <c r="GGD14" s="911"/>
      <c r="GGE14" s="911"/>
      <c r="GGF14" s="911"/>
      <c r="GGG14" s="911"/>
      <c r="GGH14" s="911"/>
      <c r="GGI14" s="911"/>
      <c r="GGJ14" s="911"/>
      <c r="GGK14" s="911"/>
      <c r="GGL14" s="911"/>
      <c r="GGM14" s="911"/>
      <c r="GGN14" s="911"/>
      <c r="GGO14" s="911"/>
      <c r="GGP14" s="911"/>
      <c r="GGQ14" s="911"/>
      <c r="GGR14" s="911"/>
      <c r="GGS14" s="911"/>
      <c r="GGT14" s="911"/>
      <c r="GGU14" s="911"/>
      <c r="GGV14" s="911"/>
      <c r="GGW14" s="911"/>
      <c r="GGX14" s="911"/>
      <c r="GGY14" s="911"/>
      <c r="GGZ14" s="911"/>
      <c r="GHA14" s="911"/>
      <c r="GHB14" s="911"/>
      <c r="GHC14" s="911"/>
      <c r="GHD14" s="911"/>
      <c r="GHE14" s="911"/>
      <c r="GHF14" s="911"/>
      <c r="GHG14" s="911"/>
      <c r="GHH14" s="911"/>
      <c r="GHI14" s="911"/>
      <c r="GHJ14" s="911"/>
      <c r="GHK14" s="911"/>
      <c r="GHL14" s="911"/>
      <c r="GHM14" s="911"/>
      <c r="GHN14" s="911"/>
      <c r="GHO14" s="911"/>
      <c r="GHP14" s="911"/>
      <c r="GHQ14" s="911"/>
      <c r="GHR14" s="911"/>
      <c r="GHS14" s="911"/>
      <c r="GHT14" s="911"/>
      <c r="GHU14" s="911"/>
      <c r="GHV14" s="911"/>
      <c r="GHW14" s="911"/>
      <c r="GHX14" s="911"/>
      <c r="GHY14" s="911"/>
      <c r="GHZ14" s="911"/>
      <c r="GIA14" s="911"/>
      <c r="GIB14" s="911"/>
      <c r="GIC14" s="911"/>
      <c r="GID14" s="911"/>
      <c r="GIE14" s="911"/>
      <c r="GIF14" s="911"/>
      <c r="GIG14" s="911"/>
      <c r="GIH14" s="911"/>
      <c r="GII14" s="911"/>
      <c r="GIJ14" s="911"/>
      <c r="GIK14" s="911"/>
      <c r="GIL14" s="911"/>
      <c r="GIM14" s="911"/>
      <c r="GIN14" s="911"/>
      <c r="GIO14" s="911"/>
      <c r="GIP14" s="911"/>
      <c r="GIQ14" s="911"/>
      <c r="GIR14" s="911"/>
      <c r="GIS14" s="911"/>
      <c r="GIT14" s="911"/>
      <c r="GIU14" s="911"/>
      <c r="GIV14" s="911"/>
      <c r="GIW14" s="911"/>
      <c r="GIX14" s="911"/>
      <c r="GIY14" s="911"/>
      <c r="GIZ14" s="911"/>
      <c r="GJA14" s="911"/>
      <c r="GJB14" s="911"/>
      <c r="GJC14" s="911"/>
      <c r="GJD14" s="911"/>
      <c r="GJE14" s="911"/>
      <c r="GJF14" s="911"/>
      <c r="GJG14" s="911"/>
      <c r="GJH14" s="911"/>
      <c r="GJI14" s="911"/>
      <c r="GJJ14" s="911"/>
      <c r="GJK14" s="911"/>
      <c r="GJL14" s="911"/>
      <c r="GJM14" s="911"/>
      <c r="GJN14" s="911"/>
      <c r="GJO14" s="911"/>
      <c r="GJP14" s="911"/>
      <c r="GJQ14" s="911"/>
      <c r="GJR14" s="911"/>
      <c r="GJS14" s="911"/>
      <c r="GJT14" s="911"/>
      <c r="GJU14" s="911"/>
      <c r="GJV14" s="911"/>
      <c r="GJW14" s="911"/>
      <c r="GJX14" s="911"/>
      <c r="GJY14" s="911"/>
      <c r="GJZ14" s="911"/>
      <c r="GKA14" s="911"/>
      <c r="GKB14" s="911"/>
      <c r="GKC14" s="911"/>
      <c r="GKD14" s="911"/>
      <c r="GKE14" s="911"/>
      <c r="GKF14" s="911"/>
      <c r="GKG14" s="911"/>
      <c r="GKH14" s="911"/>
      <c r="GKI14" s="911"/>
      <c r="GKJ14" s="911"/>
      <c r="GKK14" s="911"/>
      <c r="GKL14" s="911"/>
      <c r="GKM14" s="911"/>
      <c r="GKN14" s="911"/>
      <c r="GKO14" s="911"/>
      <c r="GKP14" s="911"/>
      <c r="GKQ14" s="911"/>
      <c r="GKR14" s="911"/>
      <c r="GKS14" s="911"/>
      <c r="GKT14" s="911"/>
      <c r="GKU14" s="911"/>
      <c r="GKV14" s="911"/>
      <c r="GKW14" s="911"/>
      <c r="GKX14" s="911"/>
      <c r="GKY14" s="911"/>
      <c r="GKZ14" s="911"/>
      <c r="GLA14" s="911"/>
      <c r="GLB14" s="911"/>
      <c r="GLC14" s="911"/>
      <c r="GLD14" s="911"/>
      <c r="GLE14" s="911"/>
      <c r="GLF14" s="911"/>
      <c r="GLG14" s="911"/>
      <c r="GLH14" s="911"/>
      <c r="GLI14" s="911"/>
      <c r="GLJ14" s="911"/>
      <c r="GLK14" s="911"/>
      <c r="GLL14" s="911"/>
      <c r="GLM14" s="911"/>
      <c r="GLN14" s="911"/>
      <c r="GLO14" s="911"/>
      <c r="GLP14" s="911"/>
      <c r="GLQ14" s="911"/>
      <c r="GLR14" s="911"/>
      <c r="GLS14" s="911"/>
      <c r="GLT14" s="911"/>
      <c r="GLU14" s="911"/>
      <c r="GLV14" s="911"/>
      <c r="GLW14" s="911"/>
      <c r="GLX14" s="911"/>
      <c r="GLY14" s="911"/>
      <c r="GLZ14" s="911"/>
      <c r="GMA14" s="911"/>
      <c r="GMB14" s="911"/>
      <c r="GMC14" s="911"/>
      <c r="GMD14" s="911"/>
      <c r="GME14" s="911"/>
      <c r="GMF14" s="911"/>
      <c r="GMG14" s="911"/>
      <c r="GMH14" s="911"/>
      <c r="GMI14" s="911"/>
      <c r="GMJ14" s="911"/>
      <c r="GMK14" s="911"/>
      <c r="GML14" s="911"/>
      <c r="GMM14" s="911"/>
      <c r="GMN14" s="911"/>
      <c r="GMO14" s="911"/>
      <c r="GMP14" s="911"/>
      <c r="GMQ14" s="911"/>
      <c r="GMR14" s="911"/>
      <c r="GMS14" s="911"/>
      <c r="GMT14" s="911"/>
      <c r="GMU14" s="911"/>
      <c r="GMV14" s="911"/>
      <c r="GMW14" s="911"/>
      <c r="GMX14" s="911"/>
      <c r="GMY14" s="911"/>
      <c r="GMZ14" s="911"/>
      <c r="GNA14" s="911"/>
      <c r="GNB14" s="911"/>
      <c r="GNC14" s="911"/>
      <c r="GND14" s="911"/>
      <c r="GNE14" s="911"/>
      <c r="GNF14" s="911"/>
      <c r="GNG14" s="911"/>
      <c r="GNH14" s="911"/>
      <c r="GNI14" s="911"/>
      <c r="GNJ14" s="911"/>
      <c r="GNK14" s="911"/>
      <c r="GNL14" s="911"/>
      <c r="GNM14" s="911"/>
      <c r="GNN14" s="911"/>
      <c r="GNO14" s="911"/>
      <c r="GNP14" s="911"/>
      <c r="GNQ14" s="911"/>
      <c r="GNR14" s="911"/>
      <c r="GNS14" s="911"/>
      <c r="GNT14" s="911"/>
      <c r="GNU14" s="911"/>
      <c r="GNV14" s="911"/>
      <c r="GNW14" s="911"/>
      <c r="GNX14" s="911"/>
      <c r="GNY14" s="911"/>
      <c r="GNZ14" s="911"/>
      <c r="GOA14" s="911"/>
      <c r="GOB14" s="911"/>
      <c r="GOC14" s="911"/>
      <c r="GOD14" s="911"/>
      <c r="GOE14" s="911"/>
      <c r="GOF14" s="911"/>
      <c r="GOG14" s="911"/>
      <c r="GOH14" s="911"/>
      <c r="GOI14" s="911"/>
      <c r="GOJ14" s="911"/>
      <c r="GOK14" s="911"/>
      <c r="GOL14" s="911"/>
      <c r="GOM14" s="911"/>
      <c r="GON14" s="911"/>
      <c r="GOO14" s="911"/>
      <c r="GOP14" s="911"/>
      <c r="GOQ14" s="911"/>
      <c r="GOR14" s="911"/>
      <c r="GOS14" s="911"/>
      <c r="GOT14" s="911"/>
      <c r="GOU14" s="911"/>
      <c r="GOV14" s="911"/>
      <c r="GOW14" s="911"/>
      <c r="GOX14" s="911"/>
      <c r="GOY14" s="911"/>
      <c r="GOZ14" s="911"/>
      <c r="GPA14" s="911"/>
      <c r="GPB14" s="911"/>
      <c r="GPC14" s="911"/>
      <c r="GPD14" s="911"/>
      <c r="GPE14" s="911"/>
      <c r="GPF14" s="911"/>
      <c r="GPG14" s="911"/>
      <c r="GPH14" s="911"/>
      <c r="GPI14" s="911"/>
      <c r="GPJ14" s="911"/>
      <c r="GPK14" s="911"/>
      <c r="GPL14" s="911"/>
      <c r="GPM14" s="911"/>
      <c r="GPN14" s="911"/>
      <c r="GPO14" s="911"/>
      <c r="GPP14" s="911"/>
      <c r="GPQ14" s="911"/>
      <c r="GPR14" s="911"/>
      <c r="GPS14" s="911"/>
      <c r="GPT14" s="911"/>
      <c r="GPU14" s="911"/>
      <c r="GPV14" s="911"/>
      <c r="GPW14" s="911"/>
      <c r="GPX14" s="911"/>
      <c r="GPY14" s="911"/>
      <c r="GPZ14" s="911"/>
      <c r="GQA14" s="911"/>
      <c r="GQB14" s="911"/>
      <c r="GQC14" s="911"/>
      <c r="GQD14" s="911"/>
      <c r="GQE14" s="911"/>
      <c r="GQF14" s="911"/>
      <c r="GQG14" s="911"/>
      <c r="GQH14" s="911"/>
      <c r="GQI14" s="911"/>
      <c r="GQJ14" s="911"/>
      <c r="GQK14" s="911"/>
      <c r="GQL14" s="911"/>
      <c r="GQM14" s="911"/>
      <c r="GQN14" s="911"/>
      <c r="GQO14" s="911"/>
      <c r="GQP14" s="911"/>
      <c r="GQQ14" s="911"/>
      <c r="GQR14" s="911"/>
      <c r="GQS14" s="911"/>
      <c r="GQT14" s="911"/>
      <c r="GQU14" s="911"/>
      <c r="GQV14" s="911"/>
      <c r="GQW14" s="911"/>
      <c r="GQX14" s="911"/>
      <c r="GQY14" s="911"/>
      <c r="GQZ14" s="911"/>
      <c r="GRA14" s="911"/>
      <c r="GRB14" s="911"/>
      <c r="GRC14" s="911"/>
      <c r="GRD14" s="911"/>
      <c r="GRE14" s="911"/>
      <c r="GRF14" s="911"/>
      <c r="GRG14" s="911"/>
      <c r="GRH14" s="911"/>
      <c r="GRI14" s="911"/>
      <c r="GRJ14" s="911"/>
      <c r="GRK14" s="911"/>
      <c r="GRL14" s="911"/>
      <c r="GRM14" s="911"/>
      <c r="GRN14" s="911"/>
      <c r="GRO14" s="911"/>
      <c r="GRP14" s="911"/>
      <c r="GRQ14" s="911"/>
      <c r="GRR14" s="911"/>
      <c r="GRS14" s="911"/>
      <c r="GRT14" s="911"/>
      <c r="GRU14" s="911"/>
      <c r="GRV14" s="911"/>
      <c r="GRW14" s="911"/>
      <c r="GRX14" s="911"/>
      <c r="GRY14" s="911"/>
      <c r="GRZ14" s="911"/>
      <c r="GSA14" s="911"/>
      <c r="GSB14" s="911"/>
      <c r="GSC14" s="911"/>
      <c r="GSD14" s="911"/>
      <c r="GSE14" s="911"/>
      <c r="GSF14" s="911"/>
      <c r="GSG14" s="911"/>
      <c r="GSH14" s="911"/>
      <c r="GSI14" s="911"/>
      <c r="GSJ14" s="911"/>
      <c r="GSK14" s="911"/>
      <c r="GSL14" s="911"/>
      <c r="GSM14" s="911"/>
      <c r="GSN14" s="911"/>
      <c r="GSO14" s="911"/>
      <c r="GSP14" s="911"/>
      <c r="GSQ14" s="911"/>
      <c r="GSR14" s="911"/>
      <c r="GSS14" s="911"/>
      <c r="GST14" s="911"/>
      <c r="GSU14" s="911"/>
      <c r="GSV14" s="911"/>
      <c r="GSW14" s="911"/>
      <c r="GSX14" s="911"/>
      <c r="GSY14" s="911"/>
      <c r="GSZ14" s="911"/>
      <c r="GTA14" s="911"/>
      <c r="GTB14" s="911"/>
      <c r="GTC14" s="911"/>
      <c r="GTD14" s="911"/>
      <c r="GTE14" s="911"/>
      <c r="GTF14" s="911"/>
      <c r="GTG14" s="911"/>
      <c r="GTH14" s="911"/>
      <c r="GTI14" s="911"/>
      <c r="GTJ14" s="911"/>
      <c r="GTK14" s="911"/>
      <c r="GTL14" s="911"/>
      <c r="GTM14" s="911"/>
      <c r="GTN14" s="911"/>
      <c r="GTO14" s="911"/>
      <c r="GTP14" s="911"/>
      <c r="GTQ14" s="911"/>
      <c r="GTR14" s="911"/>
      <c r="GTS14" s="911"/>
      <c r="GTT14" s="911"/>
      <c r="GTU14" s="911"/>
      <c r="GTV14" s="911"/>
      <c r="GTW14" s="911"/>
      <c r="GTX14" s="911"/>
      <c r="GTY14" s="911"/>
      <c r="GTZ14" s="911"/>
      <c r="GUA14" s="911"/>
      <c r="GUB14" s="911"/>
      <c r="GUC14" s="911"/>
      <c r="GUD14" s="911"/>
      <c r="GUE14" s="911"/>
      <c r="GUF14" s="911"/>
      <c r="GUG14" s="911"/>
      <c r="GUH14" s="911"/>
      <c r="GUI14" s="911"/>
      <c r="GUJ14" s="911"/>
      <c r="GUK14" s="911"/>
      <c r="GUL14" s="911"/>
      <c r="GUM14" s="911"/>
      <c r="GUN14" s="911"/>
      <c r="GUO14" s="911"/>
      <c r="GUP14" s="911"/>
      <c r="GUQ14" s="911"/>
      <c r="GUR14" s="911"/>
      <c r="GUS14" s="911"/>
      <c r="GUT14" s="911"/>
      <c r="GUU14" s="911"/>
      <c r="GUV14" s="911"/>
      <c r="GUW14" s="911"/>
      <c r="GUX14" s="911"/>
      <c r="GUY14" s="911"/>
      <c r="GUZ14" s="911"/>
      <c r="GVA14" s="911"/>
      <c r="GVB14" s="911"/>
      <c r="GVC14" s="911"/>
      <c r="GVD14" s="911"/>
      <c r="GVE14" s="911"/>
      <c r="GVF14" s="911"/>
      <c r="GVG14" s="911"/>
      <c r="GVH14" s="911"/>
      <c r="GVI14" s="911"/>
      <c r="GVJ14" s="911"/>
      <c r="GVK14" s="911"/>
      <c r="GVL14" s="911"/>
      <c r="GVM14" s="911"/>
      <c r="GVN14" s="911"/>
      <c r="GVO14" s="911"/>
      <c r="GVP14" s="911"/>
      <c r="GVQ14" s="911"/>
      <c r="GVR14" s="911"/>
      <c r="GVS14" s="911"/>
      <c r="GVT14" s="911"/>
      <c r="GVU14" s="911"/>
      <c r="GVV14" s="911"/>
      <c r="GVW14" s="911"/>
      <c r="GVX14" s="911"/>
      <c r="GVY14" s="911"/>
      <c r="GVZ14" s="911"/>
      <c r="GWA14" s="911"/>
      <c r="GWB14" s="911"/>
      <c r="GWC14" s="911"/>
      <c r="GWD14" s="911"/>
      <c r="GWE14" s="911"/>
      <c r="GWF14" s="911"/>
      <c r="GWG14" s="911"/>
      <c r="GWH14" s="911"/>
      <c r="GWI14" s="911"/>
      <c r="GWJ14" s="911"/>
      <c r="GWK14" s="911"/>
      <c r="GWL14" s="911"/>
      <c r="GWM14" s="911"/>
      <c r="GWN14" s="911"/>
      <c r="GWO14" s="911"/>
      <c r="GWP14" s="911"/>
      <c r="GWQ14" s="911"/>
      <c r="GWR14" s="911"/>
      <c r="GWS14" s="911"/>
      <c r="GWT14" s="911"/>
      <c r="GWU14" s="911"/>
      <c r="GWV14" s="911"/>
      <c r="GWW14" s="911"/>
      <c r="GWX14" s="911"/>
      <c r="GWY14" s="911"/>
      <c r="GWZ14" s="911"/>
      <c r="GXA14" s="911"/>
      <c r="GXB14" s="911"/>
      <c r="GXC14" s="911"/>
      <c r="GXD14" s="911"/>
      <c r="GXE14" s="911"/>
      <c r="GXF14" s="911"/>
      <c r="GXG14" s="911"/>
      <c r="GXH14" s="911"/>
      <c r="GXI14" s="911"/>
      <c r="GXJ14" s="911"/>
      <c r="GXK14" s="911"/>
      <c r="GXL14" s="911"/>
      <c r="GXM14" s="911"/>
      <c r="GXN14" s="911"/>
      <c r="GXO14" s="911"/>
      <c r="GXP14" s="911"/>
      <c r="GXQ14" s="911"/>
      <c r="GXR14" s="911"/>
      <c r="GXS14" s="911"/>
      <c r="GXT14" s="911"/>
      <c r="GXU14" s="911"/>
      <c r="GXV14" s="911"/>
      <c r="GXW14" s="911"/>
      <c r="GXX14" s="911"/>
      <c r="GXY14" s="911"/>
      <c r="GXZ14" s="911"/>
      <c r="GYA14" s="911"/>
      <c r="GYB14" s="911"/>
      <c r="GYC14" s="911"/>
      <c r="GYD14" s="911"/>
      <c r="GYE14" s="911"/>
      <c r="GYF14" s="911"/>
      <c r="GYG14" s="911"/>
      <c r="GYH14" s="911"/>
      <c r="GYI14" s="911"/>
      <c r="GYJ14" s="911"/>
      <c r="GYK14" s="911"/>
      <c r="GYL14" s="911"/>
      <c r="GYM14" s="911"/>
      <c r="GYN14" s="911"/>
      <c r="GYO14" s="911"/>
      <c r="GYP14" s="911"/>
      <c r="GYQ14" s="911"/>
      <c r="GYR14" s="911"/>
      <c r="GYS14" s="911"/>
      <c r="GYT14" s="911"/>
      <c r="GYU14" s="911"/>
      <c r="GYV14" s="911"/>
      <c r="GYW14" s="911"/>
      <c r="GYX14" s="911"/>
      <c r="GYY14" s="911"/>
      <c r="GYZ14" s="911"/>
      <c r="GZA14" s="911"/>
      <c r="GZB14" s="911"/>
      <c r="GZC14" s="911"/>
      <c r="GZD14" s="911"/>
      <c r="GZE14" s="911"/>
      <c r="GZF14" s="911"/>
      <c r="GZG14" s="911"/>
      <c r="GZH14" s="911"/>
      <c r="GZI14" s="911"/>
      <c r="GZJ14" s="911"/>
      <c r="GZK14" s="911"/>
      <c r="GZL14" s="911"/>
      <c r="GZM14" s="911"/>
      <c r="GZN14" s="911"/>
      <c r="GZO14" s="911"/>
      <c r="GZP14" s="911"/>
      <c r="GZQ14" s="911"/>
      <c r="GZR14" s="911"/>
      <c r="GZS14" s="911"/>
      <c r="GZT14" s="911"/>
      <c r="GZU14" s="911"/>
      <c r="GZV14" s="911"/>
      <c r="GZW14" s="911"/>
      <c r="GZX14" s="911"/>
      <c r="GZY14" s="911"/>
      <c r="GZZ14" s="911"/>
      <c r="HAA14" s="911"/>
      <c r="HAB14" s="911"/>
      <c r="HAC14" s="911"/>
      <c r="HAD14" s="911"/>
      <c r="HAE14" s="911"/>
      <c r="HAF14" s="911"/>
      <c r="HAG14" s="911"/>
      <c r="HAH14" s="911"/>
      <c r="HAI14" s="911"/>
      <c r="HAJ14" s="911"/>
      <c r="HAK14" s="911"/>
      <c r="HAL14" s="911"/>
      <c r="HAM14" s="911"/>
      <c r="HAN14" s="911"/>
      <c r="HAO14" s="911"/>
      <c r="HAP14" s="911"/>
      <c r="HAQ14" s="911"/>
      <c r="HAR14" s="911"/>
      <c r="HAS14" s="911"/>
      <c r="HAT14" s="911"/>
      <c r="HAU14" s="911"/>
      <c r="HAV14" s="911"/>
      <c r="HAW14" s="911"/>
      <c r="HAX14" s="911"/>
      <c r="HAY14" s="911"/>
      <c r="HAZ14" s="911"/>
      <c r="HBA14" s="911"/>
      <c r="HBB14" s="911"/>
      <c r="HBC14" s="911"/>
      <c r="HBD14" s="911"/>
      <c r="HBE14" s="911"/>
      <c r="HBF14" s="911"/>
      <c r="HBG14" s="911"/>
      <c r="HBH14" s="911"/>
      <c r="HBI14" s="911"/>
      <c r="HBJ14" s="911"/>
      <c r="HBK14" s="911"/>
      <c r="HBL14" s="911"/>
      <c r="HBM14" s="911"/>
      <c r="HBN14" s="911"/>
      <c r="HBO14" s="911"/>
      <c r="HBP14" s="911"/>
      <c r="HBQ14" s="911"/>
      <c r="HBR14" s="911"/>
      <c r="HBS14" s="911"/>
      <c r="HBT14" s="911"/>
      <c r="HBU14" s="911"/>
      <c r="HBV14" s="911"/>
      <c r="HBW14" s="911"/>
      <c r="HBX14" s="911"/>
      <c r="HBY14" s="911"/>
      <c r="HBZ14" s="911"/>
      <c r="HCA14" s="911"/>
      <c r="HCB14" s="911"/>
      <c r="HCC14" s="911"/>
      <c r="HCD14" s="911"/>
      <c r="HCE14" s="911"/>
      <c r="HCF14" s="911"/>
      <c r="HCG14" s="911"/>
      <c r="HCH14" s="911"/>
      <c r="HCI14" s="911"/>
      <c r="HCJ14" s="911"/>
      <c r="HCK14" s="911"/>
      <c r="HCL14" s="911"/>
      <c r="HCM14" s="911"/>
      <c r="HCN14" s="911"/>
      <c r="HCO14" s="911"/>
      <c r="HCP14" s="911"/>
      <c r="HCQ14" s="911"/>
      <c r="HCR14" s="911"/>
      <c r="HCS14" s="911"/>
      <c r="HCT14" s="911"/>
      <c r="HCU14" s="911"/>
      <c r="HCV14" s="911"/>
      <c r="HCW14" s="911"/>
      <c r="HCX14" s="911"/>
      <c r="HCY14" s="911"/>
      <c r="HCZ14" s="911"/>
      <c r="HDA14" s="911"/>
      <c r="HDB14" s="911"/>
      <c r="HDC14" s="911"/>
      <c r="HDD14" s="911"/>
      <c r="HDE14" s="911"/>
      <c r="HDF14" s="911"/>
      <c r="HDG14" s="911"/>
      <c r="HDH14" s="911"/>
      <c r="HDI14" s="911"/>
      <c r="HDJ14" s="911"/>
      <c r="HDK14" s="911"/>
      <c r="HDL14" s="911"/>
      <c r="HDM14" s="911"/>
      <c r="HDN14" s="911"/>
      <c r="HDO14" s="911"/>
      <c r="HDP14" s="911"/>
      <c r="HDQ14" s="911"/>
      <c r="HDR14" s="911"/>
      <c r="HDS14" s="911"/>
      <c r="HDT14" s="911"/>
      <c r="HDU14" s="911"/>
      <c r="HDV14" s="911"/>
      <c r="HDW14" s="911"/>
      <c r="HDX14" s="911"/>
      <c r="HDY14" s="911"/>
      <c r="HDZ14" s="911"/>
      <c r="HEA14" s="911"/>
      <c r="HEB14" s="911"/>
      <c r="HEC14" s="911"/>
      <c r="HED14" s="911"/>
      <c r="HEE14" s="911"/>
      <c r="HEF14" s="911"/>
      <c r="HEG14" s="911"/>
      <c r="HEH14" s="911"/>
      <c r="HEI14" s="911"/>
      <c r="HEJ14" s="911"/>
      <c r="HEK14" s="911"/>
      <c r="HEL14" s="911"/>
      <c r="HEM14" s="911"/>
      <c r="HEN14" s="911"/>
      <c r="HEO14" s="911"/>
      <c r="HEP14" s="911"/>
      <c r="HEQ14" s="911"/>
      <c r="HER14" s="911"/>
      <c r="HES14" s="911"/>
      <c r="HET14" s="911"/>
      <c r="HEU14" s="911"/>
      <c r="HEV14" s="911"/>
      <c r="HEW14" s="911"/>
      <c r="HEX14" s="911"/>
      <c r="HEY14" s="911"/>
      <c r="HEZ14" s="911"/>
      <c r="HFA14" s="911"/>
      <c r="HFB14" s="911"/>
      <c r="HFC14" s="911"/>
      <c r="HFD14" s="911"/>
      <c r="HFE14" s="911"/>
      <c r="HFF14" s="911"/>
      <c r="HFG14" s="911"/>
      <c r="HFH14" s="911"/>
      <c r="HFI14" s="911"/>
      <c r="HFJ14" s="911"/>
      <c r="HFK14" s="911"/>
      <c r="HFL14" s="911"/>
      <c r="HFM14" s="911"/>
      <c r="HFN14" s="911"/>
      <c r="HFO14" s="911"/>
      <c r="HFP14" s="911"/>
      <c r="HFQ14" s="911"/>
      <c r="HFR14" s="911"/>
      <c r="HFS14" s="911"/>
      <c r="HFT14" s="911"/>
      <c r="HFU14" s="911"/>
      <c r="HFV14" s="911"/>
      <c r="HFW14" s="911"/>
      <c r="HFX14" s="911"/>
      <c r="HFY14" s="911"/>
      <c r="HFZ14" s="911"/>
      <c r="HGA14" s="911"/>
      <c r="HGB14" s="911"/>
      <c r="HGC14" s="911"/>
      <c r="HGD14" s="911"/>
      <c r="HGE14" s="911"/>
      <c r="HGF14" s="911"/>
      <c r="HGG14" s="911"/>
      <c r="HGH14" s="911"/>
      <c r="HGI14" s="911"/>
      <c r="HGJ14" s="911"/>
      <c r="HGK14" s="911"/>
      <c r="HGL14" s="911"/>
      <c r="HGM14" s="911"/>
      <c r="HGN14" s="911"/>
      <c r="HGO14" s="911"/>
      <c r="HGP14" s="911"/>
      <c r="HGQ14" s="911"/>
      <c r="HGR14" s="911"/>
      <c r="HGS14" s="911"/>
      <c r="HGT14" s="911"/>
      <c r="HGU14" s="911"/>
      <c r="HGV14" s="911"/>
      <c r="HGW14" s="911"/>
      <c r="HGX14" s="911"/>
      <c r="HGY14" s="911"/>
      <c r="HGZ14" s="911"/>
      <c r="HHA14" s="911"/>
      <c r="HHB14" s="911"/>
      <c r="HHC14" s="911"/>
      <c r="HHD14" s="911"/>
      <c r="HHE14" s="911"/>
      <c r="HHF14" s="911"/>
      <c r="HHG14" s="911"/>
      <c r="HHH14" s="911"/>
      <c r="HHI14" s="911"/>
      <c r="HHJ14" s="911"/>
      <c r="HHK14" s="911"/>
      <c r="HHL14" s="911"/>
      <c r="HHM14" s="911"/>
      <c r="HHN14" s="911"/>
      <c r="HHO14" s="911"/>
      <c r="HHP14" s="911"/>
      <c r="HHQ14" s="911"/>
      <c r="HHR14" s="911"/>
      <c r="HHS14" s="911"/>
      <c r="HHT14" s="911"/>
      <c r="HHU14" s="911"/>
      <c r="HHV14" s="911"/>
      <c r="HHW14" s="911"/>
      <c r="HHX14" s="911"/>
      <c r="HHY14" s="911"/>
      <c r="HHZ14" s="911"/>
      <c r="HIA14" s="911"/>
      <c r="HIB14" s="911"/>
      <c r="HIC14" s="911"/>
      <c r="HID14" s="911"/>
      <c r="HIE14" s="911"/>
      <c r="HIF14" s="911"/>
      <c r="HIG14" s="911"/>
      <c r="HIH14" s="911"/>
      <c r="HII14" s="911"/>
      <c r="HIJ14" s="911"/>
      <c r="HIK14" s="911"/>
      <c r="HIL14" s="911"/>
      <c r="HIM14" s="911"/>
      <c r="HIN14" s="911"/>
      <c r="HIO14" s="911"/>
      <c r="HIP14" s="911"/>
      <c r="HIQ14" s="911"/>
      <c r="HIR14" s="911"/>
      <c r="HIS14" s="911"/>
      <c r="HIT14" s="911"/>
      <c r="HIU14" s="911"/>
      <c r="HIV14" s="911"/>
      <c r="HIW14" s="911"/>
      <c r="HIX14" s="911"/>
      <c r="HIY14" s="911"/>
      <c r="HIZ14" s="911"/>
      <c r="HJA14" s="911"/>
      <c r="HJB14" s="911"/>
      <c r="HJC14" s="911"/>
      <c r="HJD14" s="911"/>
      <c r="HJE14" s="911"/>
      <c r="HJF14" s="911"/>
      <c r="HJG14" s="911"/>
      <c r="HJH14" s="911"/>
      <c r="HJI14" s="911"/>
      <c r="HJJ14" s="911"/>
      <c r="HJK14" s="911"/>
      <c r="HJL14" s="911"/>
      <c r="HJM14" s="911"/>
      <c r="HJN14" s="911"/>
      <c r="HJO14" s="911"/>
      <c r="HJP14" s="911"/>
      <c r="HJQ14" s="911"/>
      <c r="HJR14" s="911"/>
      <c r="HJS14" s="911"/>
      <c r="HJT14" s="911"/>
      <c r="HJU14" s="911"/>
      <c r="HJV14" s="911"/>
      <c r="HJW14" s="911"/>
      <c r="HJX14" s="911"/>
      <c r="HJY14" s="911"/>
      <c r="HJZ14" s="911"/>
      <c r="HKA14" s="911"/>
      <c r="HKB14" s="911"/>
      <c r="HKC14" s="911"/>
      <c r="HKD14" s="911"/>
      <c r="HKE14" s="911"/>
      <c r="HKF14" s="911"/>
      <c r="HKG14" s="911"/>
      <c r="HKH14" s="911"/>
      <c r="HKI14" s="911"/>
      <c r="HKJ14" s="911"/>
      <c r="HKK14" s="911"/>
      <c r="HKL14" s="911"/>
      <c r="HKM14" s="911"/>
      <c r="HKN14" s="911"/>
      <c r="HKO14" s="911"/>
      <c r="HKP14" s="911"/>
      <c r="HKQ14" s="911"/>
      <c r="HKR14" s="911"/>
      <c r="HKS14" s="911"/>
      <c r="HKT14" s="911"/>
      <c r="HKU14" s="911"/>
      <c r="HKV14" s="911"/>
      <c r="HKW14" s="911"/>
      <c r="HKX14" s="911"/>
      <c r="HKY14" s="911"/>
      <c r="HKZ14" s="911"/>
      <c r="HLA14" s="911"/>
      <c r="HLB14" s="911"/>
      <c r="HLC14" s="911"/>
      <c r="HLD14" s="911"/>
      <c r="HLE14" s="911"/>
      <c r="HLF14" s="911"/>
      <c r="HLG14" s="911"/>
      <c r="HLH14" s="911"/>
      <c r="HLI14" s="911"/>
      <c r="HLJ14" s="911"/>
      <c r="HLK14" s="911"/>
      <c r="HLL14" s="911"/>
      <c r="HLM14" s="911"/>
      <c r="HLN14" s="911"/>
      <c r="HLO14" s="911"/>
      <c r="HLP14" s="911"/>
      <c r="HLQ14" s="911"/>
      <c r="HLR14" s="911"/>
      <c r="HLS14" s="911"/>
      <c r="HLT14" s="911"/>
      <c r="HLU14" s="911"/>
      <c r="HLV14" s="911"/>
      <c r="HLW14" s="911"/>
      <c r="HLX14" s="911"/>
      <c r="HLY14" s="911"/>
      <c r="HLZ14" s="911"/>
      <c r="HMA14" s="911"/>
      <c r="HMB14" s="911"/>
      <c r="HMC14" s="911"/>
      <c r="HMD14" s="911"/>
      <c r="HME14" s="911"/>
      <c r="HMF14" s="911"/>
      <c r="HMG14" s="911"/>
      <c r="HMH14" s="911"/>
      <c r="HMI14" s="911"/>
      <c r="HMJ14" s="911"/>
      <c r="HMK14" s="911"/>
      <c r="HML14" s="911"/>
      <c r="HMM14" s="911"/>
      <c r="HMN14" s="911"/>
      <c r="HMO14" s="911"/>
      <c r="HMP14" s="911"/>
      <c r="HMQ14" s="911"/>
      <c r="HMR14" s="911"/>
      <c r="HMS14" s="911"/>
      <c r="HMT14" s="911"/>
      <c r="HMU14" s="911"/>
      <c r="HMV14" s="911"/>
      <c r="HMW14" s="911"/>
      <c r="HMX14" s="911"/>
      <c r="HMY14" s="911"/>
      <c r="HMZ14" s="911"/>
      <c r="HNA14" s="911"/>
      <c r="HNB14" s="911"/>
      <c r="HNC14" s="911"/>
      <c r="HND14" s="911"/>
      <c r="HNE14" s="911"/>
      <c r="HNF14" s="911"/>
      <c r="HNG14" s="911"/>
      <c r="HNH14" s="911"/>
      <c r="HNI14" s="911"/>
      <c r="HNJ14" s="911"/>
      <c r="HNK14" s="911"/>
      <c r="HNL14" s="911"/>
      <c r="HNM14" s="911"/>
      <c r="HNN14" s="911"/>
      <c r="HNO14" s="911"/>
      <c r="HNP14" s="911"/>
      <c r="HNQ14" s="911"/>
      <c r="HNR14" s="911"/>
      <c r="HNS14" s="911"/>
      <c r="HNT14" s="911"/>
      <c r="HNU14" s="911"/>
      <c r="HNV14" s="911"/>
      <c r="HNW14" s="911"/>
      <c r="HNX14" s="911"/>
      <c r="HNY14" s="911"/>
      <c r="HNZ14" s="911"/>
      <c r="HOA14" s="911"/>
      <c r="HOB14" s="911"/>
      <c r="HOC14" s="911"/>
      <c r="HOD14" s="911"/>
      <c r="HOE14" s="911"/>
      <c r="HOF14" s="911"/>
      <c r="HOG14" s="911"/>
      <c r="HOH14" s="911"/>
      <c r="HOI14" s="911"/>
      <c r="HOJ14" s="911"/>
      <c r="HOK14" s="911"/>
      <c r="HOL14" s="911"/>
      <c r="HOM14" s="911"/>
      <c r="HON14" s="911"/>
      <c r="HOO14" s="911"/>
      <c r="HOP14" s="911"/>
      <c r="HOQ14" s="911"/>
      <c r="HOR14" s="911"/>
      <c r="HOS14" s="911"/>
      <c r="HOT14" s="911"/>
      <c r="HOU14" s="911"/>
      <c r="HOV14" s="911"/>
      <c r="HOW14" s="911"/>
      <c r="HOX14" s="911"/>
      <c r="HOY14" s="911"/>
      <c r="HOZ14" s="911"/>
      <c r="HPA14" s="911"/>
      <c r="HPB14" s="911"/>
      <c r="HPC14" s="911"/>
      <c r="HPD14" s="911"/>
      <c r="HPE14" s="911"/>
      <c r="HPF14" s="911"/>
      <c r="HPG14" s="911"/>
      <c r="HPH14" s="911"/>
      <c r="HPI14" s="911"/>
      <c r="HPJ14" s="911"/>
      <c r="HPK14" s="911"/>
      <c r="HPL14" s="911"/>
      <c r="HPM14" s="911"/>
      <c r="HPN14" s="911"/>
      <c r="HPO14" s="911"/>
      <c r="HPP14" s="911"/>
      <c r="HPQ14" s="911"/>
      <c r="HPR14" s="911"/>
      <c r="HPS14" s="911"/>
      <c r="HPT14" s="911"/>
      <c r="HPU14" s="911"/>
      <c r="HPV14" s="911"/>
      <c r="HPW14" s="911"/>
      <c r="HPX14" s="911"/>
      <c r="HPY14" s="911"/>
      <c r="HPZ14" s="911"/>
      <c r="HQA14" s="911"/>
      <c r="HQB14" s="911"/>
      <c r="HQC14" s="911"/>
      <c r="HQD14" s="911"/>
      <c r="HQE14" s="911"/>
      <c r="HQF14" s="911"/>
      <c r="HQG14" s="911"/>
      <c r="HQH14" s="911"/>
      <c r="HQI14" s="911"/>
      <c r="HQJ14" s="911"/>
      <c r="HQK14" s="911"/>
      <c r="HQL14" s="911"/>
      <c r="HQM14" s="911"/>
      <c r="HQN14" s="911"/>
      <c r="HQO14" s="911"/>
      <c r="HQP14" s="911"/>
      <c r="HQQ14" s="911"/>
      <c r="HQR14" s="911"/>
      <c r="HQS14" s="911"/>
      <c r="HQT14" s="911"/>
      <c r="HQU14" s="911"/>
      <c r="HQV14" s="911"/>
      <c r="HQW14" s="911"/>
      <c r="HQX14" s="911"/>
      <c r="HQY14" s="911"/>
      <c r="HQZ14" s="911"/>
      <c r="HRA14" s="911"/>
      <c r="HRB14" s="911"/>
      <c r="HRC14" s="911"/>
      <c r="HRD14" s="911"/>
      <c r="HRE14" s="911"/>
      <c r="HRF14" s="911"/>
      <c r="HRG14" s="911"/>
      <c r="HRH14" s="911"/>
      <c r="HRI14" s="911"/>
      <c r="HRJ14" s="911"/>
      <c r="HRK14" s="911"/>
      <c r="HRL14" s="911"/>
      <c r="HRM14" s="911"/>
      <c r="HRN14" s="911"/>
      <c r="HRO14" s="911"/>
      <c r="HRP14" s="911"/>
      <c r="HRQ14" s="911"/>
      <c r="HRR14" s="911"/>
      <c r="HRS14" s="911"/>
      <c r="HRT14" s="911"/>
      <c r="HRU14" s="911"/>
      <c r="HRV14" s="911"/>
      <c r="HRW14" s="911"/>
      <c r="HRX14" s="911"/>
      <c r="HRY14" s="911"/>
      <c r="HRZ14" s="911"/>
      <c r="HSA14" s="911"/>
      <c r="HSB14" s="911"/>
      <c r="HSC14" s="911"/>
      <c r="HSD14" s="911"/>
      <c r="HSE14" s="911"/>
      <c r="HSF14" s="911"/>
      <c r="HSG14" s="911"/>
      <c r="HSH14" s="911"/>
      <c r="HSI14" s="911"/>
      <c r="HSJ14" s="911"/>
      <c r="HSK14" s="911"/>
      <c r="HSL14" s="911"/>
      <c r="HSM14" s="911"/>
      <c r="HSN14" s="911"/>
      <c r="HSO14" s="911"/>
      <c r="HSP14" s="911"/>
      <c r="HSQ14" s="911"/>
      <c r="HSR14" s="911"/>
      <c r="HSS14" s="911"/>
      <c r="HST14" s="911"/>
      <c r="HSU14" s="911"/>
      <c r="HSV14" s="911"/>
      <c r="HSW14" s="911"/>
      <c r="HSX14" s="911"/>
      <c r="HSY14" s="911"/>
      <c r="HSZ14" s="911"/>
      <c r="HTA14" s="911"/>
      <c r="HTB14" s="911"/>
      <c r="HTC14" s="911"/>
      <c r="HTD14" s="911"/>
      <c r="HTE14" s="911"/>
      <c r="HTF14" s="911"/>
      <c r="HTG14" s="911"/>
      <c r="HTH14" s="911"/>
      <c r="HTI14" s="911"/>
      <c r="HTJ14" s="911"/>
      <c r="HTK14" s="911"/>
      <c r="HTL14" s="911"/>
      <c r="HTM14" s="911"/>
      <c r="HTN14" s="911"/>
      <c r="HTO14" s="911"/>
      <c r="HTP14" s="911"/>
      <c r="HTQ14" s="911"/>
      <c r="HTR14" s="911"/>
      <c r="HTS14" s="911"/>
      <c r="HTT14" s="911"/>
      <c r="HTU14" s="911"/>
      <c r="HTV14" s="911"/>
      <c r="HTW14" s="911"/>
      <c r="HTX14" s="911"/>
      <c r="HTY14" s="911"/>
      <c r="HTZ14" s="911"/>
      <c r="HUA14" s="911"/>
      <c r="HUB14" s="911"/>
      <c r="HUC14" s="911"/>
      <c r="HUD14" s="911"/>
      <c r="HUE14" s="911"/>
      <c r="HUF14" s="911"/>
      <c r="HUG14" s="911"/>
      <c r="HUH14" s="911"/>
      <c r="HUI14" s="911"/>
      <c r="HUJ14" s="911"/>
      <c r="HUK14" s="911"/>
      <c r="HUL14" s="911"/>
      <c r="HUM14" s="911"/>
      <c r="HUN14" s="911"/>
      <c r="HUO14" s="911"/>
      <c r="HUP14" s="911"/>
      <c r="HUQ14" s="911"/>
      <c r="HUR14" s="911"/>
      <c r="HUS14" s="911"/>
      <c r="HUT14" s="911"/>
      <c r="HUU14" s="911"/>
      <c r="HUV14" s="911"/>
      <c r="HUW14" s="911"/>
      <c r="HUX14" s="911"/>
      <c r="HUY14" s="911"/>
      <c r="HUZ14" s="911"/>
      <c r="HVA14" s="911"/>
      <c r="HVB14" s="911"/>
      <c r="HVC14" s="911"/>
      <c r="HVD14" s="911"/>
      <c r="HVE14" s="911"/>
      <c r="HVF14" s="911"/>
      <c r="HVG14" s="911"/>
      <c r="HVH14" s="911"/>
      <c r="HVI14" s="911"/>
      <c r="HVJ14" s="911"/>
      <c r="HVK14" s="911"/>
      <c r="HVL14" s="911"/>
      <c r="HVM14" s="911"/>
      <c r="HVN14" s="911"/>
      <c r="HVO14" s="911"/>
      <c r="HVP14" s="911"/>
      <c r="HVQ14" s="911"/>
      <c r="HVR14" s="911"/>
      <c r="HVS14" s="911"/>
      <c r="HVT14" s="911"/>
      <c r="HVU14" s="911"/>
      <c r="HVV14" s="911"/>
      <c r="HVW14" s="911"/>
      <c r="HVX14" s="911"/>
      <c r="HVY14" s="911"/>
      <c r="HVZ14" s="911"/>
      <c r="HWA14" s="911"/>
      <c r="HWB14" s="911"/>
      <c r="HWC14" s="911"/>
      <c r="HWD14" s="911"/>
      <c r="HWE14" s="911"/>
      <c r="HWF14" s="911"/>
      <c r="HWG14" s="911"/>
      <c r="HWH14" s="911"/>
      <c r="HWI14" s="911"/>
      <c r="HWJ14" s="911"/>
      <c r="HWK14" s="911"/>
      <c r="HWL14" s="911"/>
      <c r="HWM14" s="911"/>
      <c r="HWN14" s="911"/>
      <c r="HWO14" s="911"/>
      <c r="HWP14" s="911"/>
      <c r="HWQ14" s="911"/>
      <c r="HWR14" s="911"/>
      <c r="HWS14" s="911"/>
      <c r="HWT14" s="911"/>
      <c r="HWU14" s="911"/>
      <c r="HWV14" s="911"/>
      <c r="HWW14" s="911"/>
      <c r="HWX14" s="911"/>
      <c r="HWY14" s="911"/>
      <c r="HWZ14" s="911"/>
      <c r="HXA14" s="911"/>
      <c r="HXB14" s="911"/>
      <c r="HXC14" s="911"/>
      <c r="HXD14" s="911"/>
      <c r="HXE14" s="911"/>
      <c r="HXF14" s="911"/>
      <c r="HXG14" s="911"/>
      <c r="HXH14" s="911"/>
      <c r="HXI14" s="911"/>
      <c r="HXJ14" s="911"/>
      <c r="HXK14" s="911"/>
      <c r="HXL14" s="911"/>
      <c r="HXM14" s="911"/>
      <c r="HXN14" s="911"/>
      <c r="HXO14" s="911"/>
      <c r="HXP14" s="911"/>
      <c r="HXQ14" s="911"/>
      <c r="HXR14" s="911"/>
      <c r="HXS14" s="911"/>
      <c r="HXT14" s="911"/>
      <c r="HXU14" s="911"/>
      <c r="HXV14" s="911"/>
      <c r="HXW14" s="911"/>
      <c r="HXX14" s="911"/>
      <c r="HXY14" s="911"/>
      <c r="HXZ14" s="911"/>
      <c r="HYA14" s="911"/>
      <c r="HYB14" s="911"/>
      <c r="HYC14" s="911"/>
      <c r="HYD14" s="911"/>
      <c r="HYE14" s="911"/>
      <c r="HYF14" s="911"/>
      <c r="HYG14" s="911"/>
      <c r="HYH14" s="911"/>
      <c r="HYI14" s="911"/>
      <c r="HYJ14" s="911"/>
      <c r="HYK14" s="911"/>
      <c r="HYL14" s="911"/>
      <c r="HYM14" s="911"/>
      <c r="HYN14" s="911"/>
      <c r="HYO14" s="911"/>
      <c r="HYP14" s="911"/>
      <c r="HYQ14" s="911"/>
      <c r="HYR14" s="911"/>
      <c r="HYS14" s="911"/>
      <c r="HYT14" s="911"/>
      <c r="HYU14" s="911"/>
      <c r="HYV14" s="911"/>
      <c r="HYW14" s="911"/>
      <c r="HYX14" s="911"/>
      <c r="HYY14" s="911"/>
      <c r="HYZ14" s="911"/>
      <c r="HZA14" s="911"/>
      <c r="HZB14" s="911"/>
      <c r="HZC14" s="911"/>
      <c r="HZD14" s="911"/>
      <c r="HZE14" s="911"/>
      <c r="HZF14" s="911"/>
      <c r="HZG14" s="911"/>
      <c r="HZH14" s="911"/>
      <c r="HZI14" s="911"/>
      <c r="HZJ14" s="911"/>
      <c r="HZK14" s="911"/>
      <c r="HZL14" s="911"/>
      <c r="HZM14" s="911"/>
      <c r="HZN14" s="911"/>
      <c r="HZO14" s="911"/>
      <c r="HZP14" s="911"/>
      <c r="HZQ14" s="911"/>
      <c r="HZR14" s="911"/>
      <c r="HZS14" s="911"/>
      <c r="HZT14" s="911"/>
      <c r="HZU14" s="911"/>
      <c r="HZV14" s="911"/>
      <c r="HZW14" s="911"/>
      <c r="HZX14" s="911"/>
      <c r="HZY14" s="911"/>
      <c r="HZZ14" s="911"/>
      <c r="IAA14" s="911"/>
      <c r="IAB14" s="911"/>
      <c r="IAC14" s="911"/>
      <c r="IAD14" s="911"/>
      <c r="IAE14" s="911"/>
      <c r="IAF14" s="911"/>
      <c r="IAG14" s="911"/>
      <c r="IAH14" s="911"/>
      <c r="IAI14" s="911"/>
      <c r="IAJ14" s="911"/>
      <c r="IAK14" s="911"/>
      <c r="IAL14" s="911"/>
      <c r="IAM14" s="911"/>
      <c r="IAN14" s="911"/>
      <c r="IAO14" s="911"/>
      <c r="IAP14" s="911"/>
      <c r="IAQ14" s="911"/>
      <c r="IAR14" s="911"/>
      <c r="IAS14" s="911"/>
      <c r="IAT14" s="911"/>
      <c r="IAU14" s="911"/>
      <c r="IAV14" s="911"/>
      <c r="IAW14" s="911"/>
      <c r="IAX14" s="911"/>
      <c r="IAY14" s="911"/>
      <c r="IAZ14" s="911"/>
      <c r="IBA14" s="911"/>
      <c r="IBB14" s="911"/>
      <c r="IBC14" s="911"/>
      <c r="IBD14" s="911"/>
      <c r="IBE14" s="911"/>
      <c r="IBF14" s="911"/>
      <c r="IBG14" s="911"/>
      <c r="IBH14" s="911"/>
      <c r="IBI14" s="911"/>
      <c r="IBJ14" s="911"/>
      <c r="IBK14" s="911"/>
      <c r="IBL14" s="911"/>
      <c r="IBM14" s="911"/>
      <c r="IBN14" s="911"/>
      <c r="IBO14" s="911"/>
      <c r="IBP14" s="911"/>
      <c r="IBQ14" s="911"/>
      <c r="IBR14" s="911"/>
      <c r="IBS14" s="911"/>
      <c r="IBT14" s="911"/>
      <c r="IBU14" s="911"/>
      <c r="IBV14" s="911"/>
      <c r="IBW14" s="911"/>
      <c r="IBX14" s="911"/>
      <c r="IBY14" s="911"/>
      <c r="IBZ14" s="911"/>
      <c r="ICA14" s="911"/>
      <c r="ICB14" s="911"/>
      <c r="ICC14" s="911"/>
      <c r="ICD14" s="911"/>
      <c r="ICE14" s="911"/>
      <c r="ICF14" s="911"/>
      <c r="ICG14" s="911"/>
      <c r="ICH14" s="911"/>
      <c r="ICI14" s="911"/>
      <c r="ICJ14" s="911"/>
      <c r="ICK14" s="911"/>
      <c r="ICL14" s="911"/>
      <c r="ICM14" s="911"/>
      <c r="ICN14" s="911"/>
      <c r="ICO14" s="911"/>
      <c r="ICP14" s="911"/>
      <c r="ICQ14" s="911"/>
      <c r="ICR14" s="911"/>
      <c r="ICS14" s="911"/>
      <c r="ICT14" s="911"/>
      <c r="ICU14" s="911"/>
      <c r="ICV14" s="911"/>
      <c r="ICW14" s="911"/>
      <c r="ICX14" s="911"/>
      <c r="ICY14" s="911"/>
      <c r="ICZ14" s="911"/>
      <c r="IDA14" s="911"/>
      <c r="IDB14" s="911"/>
      <c r="IDC14" s="911"/>
      <c r="IDD14" s="911"/>
      <c r="IDE14" s="911"/>
      <c r="IDF14" s="911"/>
      <c r="IDG14" s="911"/>
      <c r="IDH14" s="911"/>
      <c r="IDI14" s="911"/>
      <c r="IDJ14" s="911"/>
      <c r="IDK14" s="911"/>
      <c r="IDL14" s="911"/>
      <c r="IDM14" s="911"/>
      <c r="IDN14" s="911"/>
      <c r="IDO14" s="911"/>
      <c r="IDP14" s="911"/>
      <c r="IDQ14" s="911"/>
      <c r="IDR14" s="911"/>
      <c r="IDS14" s="911"/>
      <c r="IDT14" s="911"/>
      <c r="IDU14" s="911"/>
      <c r="IDV14" s="911"/>
      <c r="IDW14" s="911"/>
      <c r="IDX14" s="911"/>
      <c r="IDY14" s="911"/>
      <c r="IDZ14" s="911"/>
      <c r="IEA14" s="911"/>
      <c r="IEB14" s="911"/>
      <c r="IEC14" s="911"/>
      <c r="IED14" s="911"/>
      <c r="IEE14" s="911"/>
      <c r="IEF14" s="911"/>
      <c r="IEG14" s="911"/>
      <c r="IEH14" s="911"/>
      <c r="IEI14" s="911"/>
      <c r="IEJ14" s="911"/>
      <c r="IEK14" s="911"/>
      <c r="IEL14" s="911"/>
      <c r="IEM14" s="911"/>
      <c r="IEN14" s="911"/>
      <c r="IEO14" s="911"/>
      <c r="IEP14" s="911"/>
      <c r="IEQ14" s="911"/>
      <c r="IER14" s="911"/>
      <c r="IES14" s="911"/>
      <c r="IET14" s="911"/>
      <c r="IEU14" s="911"/>
      <c r="IEV14" s="911"/>
      <c r="IEW14" s="911"/>
      <c r="IEX14" s="911"/>
      <c r="IEY14" s="911"/>
      <c r="IEZ14" s="911"/>
      <c r="IFA14" s="911"/>
      <c r="IFB14" s="911"/>
      <c r="IFC14" s="911"/>
      <c r="IFD14" s="911"/>
      <c r="IFE14" s="911"/>
      <c r="IFF14" s="911"/>
      <c r="IFG14" s="911"/>
      <c r="IFH14" s="911"/>
      <c r="IFI14" s="911"/>
      <c r="IFJ14" s="911"/>
      <c r="IFK14" s="911"/>
      <c r="IFL14" s="911"/>
      <c r="IFM14" s="911"/>
      <c r="IFN14" s="911"/>
      <c r="IFO14" s="911"/>
      <c r="IFP14" s="911"/>
      <c r="IFQ14" s="911"/>
      <c r="IFR14" s="911"/>
      <c r="IFS14" s="911"/>
      <c r="IFT14" s="911"/>
      <c r="IFU14" s="911"/>
      <c r="IFV14" s="911"/>
      <c r="IFW14" s="911"/>
      <c r="IFX14" s="911"/>
      <c r="IFY14" s="911"/>
      <c r="IFZ14" s="911"/>
      <c r="IGA14" s="911"/>
      <c r="IGB14" s="911"/>
      <c r="IGC14" s="911"/>
      <c r="IGD14" s="911"/>
      <c r="IGE14" s="911"/>
      <c r="IGF14" s="911"/>
      <c r="IGG14" s="911"/>
      <c r="IGH14" s="911"/>
      <c r="IGI14" s="911"/>
      <c r="IGJ14" s="911"/>
      <c r="IGK14" s="911"/>
      <c r="IGL14" s="911"/>
      <c r="IGM14" s="911"/>
      <c r="IGN14" s="911"/>
      <c r="IGO14" s="911"/>
      <c r="IGP14" s="911"/>
      <c r="IGQ14" s="911"/>
      <c r="IGR14" s="911"/>
      <c r="IGS14" s="911"/>
      <c r="IGT14" s="911"/>
      <c r="IGU14" s="911"/>
      <c r="IGV14" s="911"/>
      <c r="IGW14" s="911"/>
      <c r="IGX14" s="911"/>
      <c r="IGY14" s="911"/>
      <c r="IGZ14" s="911"/>
      <c r="IHA14" s="911"/>
      <c r="IHB14" s="911"/>
      <c r="IHC14" s="911"/>
      <c r="IHD14" s="911"/>
      <c r="IHE14" s="911"/>
      <c r="IHF14" s="911"/>
      <c r="IHG14" s="911"/>
      <c r="IHH14" s="911"/>
      <c r="IHI14" s="911"/>
      <c r="IHJ14" s="911"/>
      <c r="IHK14" s="911"/>
      <c r="IHL14" s="911"/>
      <c r="IHM14" s="911"/>
      <c r="IHN14" s="911"/>
      <c r="IHO14" s="911"/>
      <c r="IHP14" s="911"/>
      <c r="IHQ14" s="911"/>
      <c r="IHR14" s="911"/>
      <c r="IHS14" s="911"/>
      <c r="IHT14" s="911"/>
      <c r="IHU14" s="911"/>
      <c r="IHV14" s="911"/>
      <c r="IHW14" s="911"/>
      <c r="IHX14" s="911"/>
      <c r="IHY14" s="911"/>
      <c r="IHZ14" s="911"/>
      <c r="IIA14" s="911"/>
      <c r="IIB14" s="911"/>
      <c r="IIC14" s="911"/>
      <c r="IID14" s="911"/>
      <c r="IIE14" s="911"/>
      <c r="IIF14" s="911"/>
      <c r="IIG14" s="911"/>
      <c r="IIH14" s="911"/>
      <c r="III14" s="911"/>
      <c r="IIJ14" s="911"/>
      <c r="IIK14" s="911"/>
      <c r="IIL14" s="911"/>
      <c r="IIM14" s="911"/>
      <c r="IIN14" s="911"/>
      <c r="IIO14" s="911"/>
      <c r="IIP14" s="911"/>
      <c r="IIQ14" s="911"/>
      <c r="IIR14" s="911"/>
      <c r="IIS14" s="911"/>
      <c r="IIT14" s="911"/>
      <c r="IIU14" s="911"/>
      <c r="IIV14" s="911"/>
      <c r="IIW14" s="911"/>
      <c r="IIX14" s="911"/>
      <c r="IIY14" s="911"/>
      <c r="IIZ14" s="911"/>
      <c r="IJA14" s="911"/>
      <c r="IJB14" s="911"/>
      <c r="IJC14" s="911"/>
      <c r="IJD14" s="911"/>
      <c r="IJE14" s="911"/>
      <c r="IJF14" s="911"/>
      <c r="IJG14" s="911"/>
      <c r="IJH14" s="911"/>
      <c r="IJI14" s="911"/>
      <c r="IJJ14" s="911"/>
      <c r="IJK14" s="911"/>
      <c r="IJL14" s="911"/>
      <c r="IJM14" s="911"/>
      <c r="IJN14" s="911"/>
      <c r="IJO14" s="911"/>
      <c r="IJP14" s="911"/>
      <c r="IJQ14" s="911"/>
      <c r="IJR14" s="911"/>
      <c r="IJS14" s="911"/>
      <c r="IJT14" s="911"/>
      <c r="IJU14" s="911"/>
      <c r="IJV14" s="911"/>
      <c r="IJW14" s="911"/>
      <c r="IJX14" s="911"/>
      <c r="IJY14" s="911"/>
      <c r="IJZ14" s="911"/>
      <c r="IKA14" s="911"/>
      <c r="IKB14" s="911"/>
      <c r="IKC14" s="911"/>
      <c r="IKD14" s="911"/>
      <c r="IKE14" s="911"/>
      <c r="IKF14" s="911"/>
      <c r="IKG14" s="911"/>
      <c r="IKH14" s="911"/>
      <c r="IKI14" s="911"/>
      <c r="IKJ14" s="911"/>
      <c r="IKK14" s="911"/>
      <c r="IKL14" s="911"/>
      <c r="IKM14" s="911"/>
      <c r="IKN14" s="911"/>
      <c r="IKO14" s="911"/>
      <c r="IKP14" s="911"/>
      <c r="IKQ14" s="911"/>
      <c r="IKR14" s="911"/>
      <c r="IKS14" s="911"/>
      <c r="IKT14" s="911"/>
      <c r="IKU14" s="911"/>
      <c r="IKV14" s="911"/>
      <c r="IKW14" s="911"/>
      <c r="IKX14" s="911"/>
      <c r="IKY14" s="911"/>
      <c r="IKZ14" s="911"/>
      <c r="ILA14" s="911"/>
      <c r="ILB14" s="911"/>
      <c r="ILC14" s="911"/>
      <c r="ILD14" s="911"/>
      <c r="ILE14" s="911"/>
      <c r="ILF14" s="911"/>
      <c r="ILG14" s="911"/>
      <c r="ILH14" s="911"/>
      <c r="ILI14" s="911"/>
      <c r="ILJ14" s="911"/>
      <c r="ILK14" s="911"/>
      <c r="ILL14" s="911"/>
      <c r="ILM14" s="911"/>
      <c r="ILN14" s="911"/>
      <c r="ILO14" s="911"/>
      <c r="ILP14" s="911"/>
      <c r="ILQ14" s="911"/>
      <c r="ILR14" s="911"/>
      <c r="ILS14" s="911"/>
      <c r="ILT14" s="911"/>
      <c r="ILU14" s="911"/>
      <c r="ILV14" s="911"/>
      <c r="ILW14" s="911"/>
      <c r="ILX14" s="911"/>
      <c r="ILY14" s="911"/>
      <c r="ILZ14" s="911"/>
      <c r="IMA14" s="911"/>
      <c r="IMB14" s="911"/>
      <c r="IMC14" s="911"/>
      <c r="IMD14" s="911"/>
      <c r="IME14" s="911"/>
      <c r="IMF14" s="911"/>
      <c r="IMG14" s="911"/>
      <c r="IMH14" s="911"/>
      <c r="IMI14" s="911"/>
      <c r="IMJ14" s="911"/>
      <c r="IMK14" s="911"/>
      <c r="IML14" s="911"/>
      <c r="IMM14" s="911"/>
      <c r="IMN14" s="911"/>
      <c r="IMO14" s="911"/>
      <c r="IMP14" s="911"/>
      <c r="IMQ14" s="911"/>
      <c r="IMR14" s="911"/>
      <c r="IMS14" s="911"/>
      <c r="IMT14" s="911"/>
      <c r="IMU14" s="911"/>
      <c r="IMV14" s="911"/>
      <c r="IMW14" s="911"/>
      <c r="IMX14" s="911"/>
      <c r="IMY14" s="911"/>
      <c r="IMZ14" s="911"/>
      <c r="INA14" s="911"/>
      <c r="INB14" s="911"/>
      <c r="INC14" s="911"/>
      <c r="IND14" s="911"/>
      <c r="INE14" s="911"/>
      <c r="INF14" s="911"/>
      <c r="ING14" s="911"/>
      <c r="INH14" s="911"/>
      <c r="INI14" s="911"/>
      <c r="INJ14" s="911"/>
      <c r="INK14" s="911"/>
      <c r="INL14" s="911"/>
      <c r="INM14" s="911"/>
      <c r="INN14" s="911"/>
      <c r="INO14" s="911"/>
      <c r="INP14" s="911"/>
      <c r="INQ14" s="911"/>
      <c r="INR14" s="911"/>
      <c r="INS14" s="911"/>
      <c r="INT14" s="911"/>
      <c r="INU14" s="911"/>
      <c r="INV14" s="911"/>
      <c r="INW14" s="911"/>
      <c r="INX14" s="911"/>
      <c r="INY14" s="911"/>
      <c r="INZ14" s="911"/>
      <c r="IOA14" s="911"/>
      <c r="IOB14" s="911"/>
      <c r="IOC14" s="911"/>
      <c r="IOD14" s="911"/>
      <c r="IOE14" s="911"/>
      <c r="IOF14" s="911"/>
      <c r="IOG14" s="911"/>
      <c r="IOH14" s="911"/>
      <c r="IOI14" s="911"/>
      <c r="IOJ14" s="911"/>
      <c r="IOK14" s="911"/>
      <c r="IOL14" s="911"/>
      <c r="IOM14" s="911"/>
      <c r="ION14" s="911"/>
      <c r="IOO14" s="911"/>
      <c r="IOP14" s="911"/>
      <c r="IOQ14" s="911"/>
      <c r="IOR14" s="911"/>
      <c r="IOS14" s="911"/>
      <c r="IOT14" s="911"/>
      <c r="IOU14" s="911"/>
      <c r="IOV14" s="911"/>
      <c r="IOW14" s="911"/>
      <c r="IOX14" s="911"/>
      <c r="IOY14" s="911"/>
      <c r="IOZ14" s="911"/>
      <c r="IPA14" s="911"/>
      <c r="IPB14" s="911"/>
      <c r="IPC14" s="911"/>
      <c r="IPD14" s="911"/>
      <c r="IPE14" s="911"/>
      <c r="IPF14" s="911"/>
      <c r="IPG14" s="911"/>
      <c r="IPH14" s="911"/>
      <c r="IPI14" s="911"/>
      <c r="IPJ14" s="911"/>
      <c r="IPK14" s="911"/>
      <c r="IPL14" s="911"/>
      <c r="IPM14" s="911"/>
      <c r="IPN14" s="911"/>
      <c r="IPO14" s="911"/>
      <c r="IPP14" s="911"/>
      <c r="IPQ14" s="911"/>
      <c r="IPR14" s="911"/>
      <c r="IPS14" s="911"/>
      <c r="IPT14" s="911"/>
      <c r="IPU14" s="911"/>
      <c r="IPV14" s="911"/>
      <c r="IPW14" s="911"/>
      <c r="IPX14" s="911"/>
      <c r="IPY14" s="911"/>
      <c r="IPZ14" s="911"/>
      <c r="IQA14" s="911"/>
      <c r="IQB14" s="911"/>
      <c r="IQC14" s="911"/>
      <c r="IQD14" s="911"/>
      <c r="IQE14" s="911"/>
      <c r="IQF14" s="911"/>
      <c r="IQG14" s="911"/>
      <c r="IQH14" s="911"/>
      <c r="IQI14" s="911"/>
      <c r="IQJ14" s="911"/>
      <c r="IQK14" s="911"/>
      <c r="IQL14" s="911"/>
      <c r="IQM14" s="911"/>
      <c r="IQN14" s="911"/>
      <c r="IQO14" s="911"/>
      <c r="IQP14" s="911"/>
      <c r="IQQ14" s="911"/>
      <c r="IQR14" s="911"/>
      <c r="IQS14" s="911"/>
      <c r="IQT14" s="911"/>
      <c r="IQU14" s="911"/>
      <c r="IQV14" s="911"/>
      <c r="IQW14" s="911"/>
      <c r="IQX14" s="911"/>
      <c r="IQY14" s="911"/>
      <c r="IQZ14" s="911"/>
      <c r="IRA14" s="911"/>
      <c r="IRB14" s="911"/>
      <c r="IRC14" s="911"/>
      <c r="IRD14" s="911"/>
      <c r="IRE14" s="911"/>
      <c r="IRF14" s="911"/>
      <c r="IRG14" s="911"/>
      <c r="IRH14" s="911"/>
      <c r="IRI14" s="911"/>
      <c r="IRJ14" s="911"/>
      <c r="IRK14" s="911"/>
      <c r="IRL14" s="911"/>
      <c r="IRM14" s="911"/>
      <c r="IRN14" s="911"/>
      <c r="IRO14" s="911"/>
      <c r="IRP14" s="911"/>
      <c r="IRQ14" s="911"/>
      <c r="IRR14" s="911"/>
      <c r="IRS14" s="911"/>
      <c r="IRT14" s="911"/>
      <c r="IRU14" s="911"/>
      <c r="IRV14" s="911"/>
      <c r="IRW14" s="911"/>
      <c r="IRX14" s="911"/>
      <c r="IRY14" s="911"/>
      <c r="IRZ14" s="911"/>
      <c r="ISA14" s="911"/>
      <c r="ISB14" s="911"/>
      <c r="ISC14" s="911"/>
      <c r="ISD14" s="911"/>
      <c r="ISE14" s="911"/>
      <c r="ISF14" s="911"/>
      <c r="ISG14" s="911"/>
      <c r="ISH14" s="911"/>
      <c r="ISI14" s="911"/>
      <c r="ISJ14" s="911"/>
      <c r="ISK14" s="911"/>
      <c r="ISL14" s="911"/>
      <c r="ISM14" s="911"/>
      <c r="ISN14" s="911"/>
      <c r="ISO14" s="911"/>
      <c r="ISP14" s="911"/>
      <c r="ISQ14" s="911"/>
      <c r="ISR14" s="911"/>
      <c r="ISS14" s="911"/>
      <c r="IST14" s="911"/>
      <c r="ISU14" s="911"/>
      <c r="ISV14" s="911"/>
      <c r="ISW14" s="911"/>
      <c r="ISX14" s="911"/>
      <c r="ISY14" s="911"/>
      <c r="ISZ14" s="911"/>
      <c r="ITA14" s="911"/>
      <c r="ITB14" s="911"/>
      <c r="ITC14" s="911"/>
      <c r="ITD14" s="911"/>
      <c r="ITE14" s="911"/>
      <c r="ITF14" s="911"/>
      <c r="ITG14" s="911"/>
      <c r="ITH14" s="911"/>
      <c r="ITI14" s="911"/>
      <c r="ITJ14" s="911"/>
      <c r="ITK14" s="911"/>
      <c r="ITL14" s="911"/>
      <c r="ITM14" s="911"/>
      <c r="ITN14" s="911"/>
      <c r="ITO14" s="911"/>
      <c r="ITP14" s="911"/>
      <c r="ITQ14" s="911"/>
      <c r="ITR14" s="911"/>
      <c r="ITS14" s="911"/>
      <c r="ITT14" s="911"/>
      <c r="ITU14" s="911"/>
      <c r="ITV14" s="911"/>
      <c r="ITW14" s="911"/>
      <c r="ITX14" s="911"/>
      <c r="ITY14" s="911"/>
      <c r="ITZ14" s="911"/>
      <c r="IUA14" s="911"/>
      <c r="IUB14" s="911"/>
      <c r="IUC14" s="911"/>
      <c r="IUD14" s="911"/>
      <c r="IUE14" s="911"/>
      <c r="IUF14" s="911"/>
      <c r="IUG14" s="911"/>
      <c r="IUH14" s="911"/>
      <c r="IUI14" s="911"/>
      <c r="IUJ14" s="911"/>
      <c r="IUK14" s="911"/>
      <c r="IUL14" s="911"/>
      <c r="IUM14" s="911"/>
      <c r="IUN14" s="911"/>
      <c r="IUO14" s="911"/>
      <c r="IUP14" s="911"/>
      <c r="IUQ14" s="911"/>
      <c r="IUR14" s="911"/>
      <c r="IUS14" s="911"/>
      <c r="IUT14" s="911"/>
      <c r="IUU14" s="911"/>
      <c r="IUV14" s="911"/>
      <c r="IUW14" s="911"/>
      <c r="IUX14" s="911"/>
      <c r="IUY14" s="911"/>
      <c r="IUZ14" s="911"/>
      <c r="IVA14" s="911"/>
      <c r="IVB14" s="911"/>
      <c r="IVC14" s="911"/>
      <c r="IVD14" s="911"/>
      <c r="IVE14" s="911"/>
      <c r="IVF14" s="911"/>
      <c r="IVG14" s="911"/>
      <c r="IVH14" s="911"/>
      <c r="IVI14" s="911"/>
      <c r="IVJ14" s="911"/>
      <c r="IVK14" s="911"/>
      <c r="IVL14" s="911"/>
      <c r="IVM14" s="911"/>
      <c r="IVN14" s="911"/>
      <c r="IVO14" s="911"/>
      <c r="IVP14" s="911"/>
      <c r="IVQ14" s="911"/>
      <c r="IVR14" s="911"/>
      <c r="IVS14" s="911"/>
      <c r="IVT14" s="911"/>
      <c r="IVU14" s="911"/>
      <c r="IVV14" s="911"/>
      <c r="IVW14" s="911"/>
      <c r="IVX14" s="911"/>
      <c r="IVY14" s="911"/>
      <c r="IVZ14" s="911"/>
      <c r="IWA14" s="911"/>
      <c r="IWB14" s="911"/>
      <c r="IWC14" s="911"/>
      <c r="IWD14" s="911"/>
      <c r="IWE14" s="911"/>
      <c r="IWF14" s="911"/>
      <c r="IWG14" s="911"/>
      <c r="IWH14" s="911"/>
      <c r="IWI14" s="911"/>
      <c r="IWJ14" s="911"/>
      <c r="IWK14" s="911"/>
      <c r="IWL14" s="911"/>
      <c r="IWM14" s="911"/>
      <c r="IWN14" s="911"/>
      <c r="IWO14" s="911"/>
      <c r="IWP14" s="911"/>
      <c r="IWQ14" s="911"/>
      <c r="IWR14" s="911"/>
      <c r="IWS14" s="911"/>
      <c r="IWT14" s="911"/>
      <c r="IWU14" s="911"/>
      <c r="IWV14" s="911"/>
      <c r="IWW14" s="911"/>
      <c r="IWX14" s="911"/>
      <c r="IWY14" s="911"/>
      <c r="IWZ14" s="911"/>
      <c r="IXA14" s="911"/>
      <c r="IXB14" s="911"/>
      <c r="IXC14" s="911"/>
      <c r="IXD14" s="911"/>
      <c r="IXE14" s="911"/>
      <c r="IXF14" s="911"/>
      <c r="IXG14" s="911"/>
      <c r="IXH14" s="911"/>
      <c r="IXI14" s="911"/>
      <c r="IXJ14" s="911"/>
      <c r="IXK14" s="911"/>
      <c r="IXL14" s="911"/>
      <c r="IXM14" s="911"/>
      <c r="IXN14" s="911"/>
      <c r="IXO14" s="911"/>
      <c r="IXP14" s="911"/>
      <c r="IXQ14" s="911"/>
      <c r="IXR14" s="911"/>
      <c r="IXS14" s="911"/>
      <c r="IXT14" s="911"/>
      <c r="IXU14" s="911"/>
      <c r="IXV14" s="911"/>
      <c r="IXW14" s="911"/>
      <c r="IXX14" s="911"/>
      <c r="IXY14" s="911"/>
      <c r="IXZ14" s="911"/>
      <c r="IYA14" s="911"/>
      <c r="IYB14" s="911"/>
      <c r="IYC14" s="911"/>
      <c r="IYD14" s="911"/>
      <c r="IYE14" s="911"/>
      <c r="IYF14" s="911"/>
      <c r="IYG14" s="911"/>
      <c r="IYH14" s="911"/>
      <c r="IYI14" s="911"/>
      <c r="IYJ14" s="911"/>
      <c r="IYK14" s="911"/>
      <c r="IYL14" s="911"/>
      <c r="IYM14" s="911"/>
      <c r="IYN14" s="911"/>
      <c r="IYO14" s="911"/>
      <c r="IYP14" s="911"/>
      <c r="IYQ14" s="911"/>
      <c r="IYR14" s="911"/>
      <c r="IYS14" s="911"/>
      <c r="IYT14" s="911"/>
      <c r="IYU14" s="911"/>
      <c r="IYV14" s="911"/>
      <c r="IYW14" s="911"/>
      <c r="IYX14" s="911"/>
      <c r="IYY14" s="911"/>
      <c r="IYZ14" s="911"/>
      <c r="IZA14" s="911"/>
      <c r="IZB14" s="911"/>
      <c r="IZC14" s="911"/>
      <c r="IZD14" s="911"/>
      <c r="IZE14" s="911"/>
      <c r="IZF14" s="911"/>
      <c r="IZG14" s="911"/>
      <c r="IZH14" s="911"/>
      <c r="IZI14" s="911"/>
      <c r="IZJ14" s="911"/>
      <c r="IZK14" s="911"/>
      <c r="IZL14" s="911"/>
      <c r="IZM14" s="911"/>
      <c r="IZN14" s="911"/>
      <c r="IZO14" s="911"/>
      <c r="IZP14" s="911"/>
      <c r="IZQ14" s="911"/>
      <c r="IZR14" s="911"/>
      <c r="IZS14" s="911"/>
      <c r="IZT14" s="911"/>
      <c r="IZU14" s="911"/>
      <c r="IZV14" s="911"/>
      <c r="IZW14" s="911"/>
      <c r="IZX14" s="911"/>
      <c r="IZY14" s="911"/>
      <c r="IZZ14" s="911"/>
      <c r="JAA14" s="911"/>
      <c r="JAB14" s="911"/>
      <c r="JAC14" s="911"/>
      <c r="JAD14" s="911"/>
      <c r="JAE14" s="911"/>
      <c r="JAF14" s="911"/>
      <c r="JAG14" s="911"/>
      <c r="JAH14" s="911"/>
      <c r="JAI14" s="911"/>
      <c r="JAJ14" s="911"/>
      <c r="JAK14" s="911"/>
      <c r="JAL14" s="911"/>
      <c r="JAM14" s="911"/>
      <c r="JAN14" s="911"/>
      <c r="JAO14" s="911"/>
      <c r="JAP14" s="911"/>
      <c r="JAQ14" s="911"/>
      <c r="JAR14" s="911"/>
      <c r="JAS14" s="911"/>
      <c r="JAT14" s="911"/>
      <c r="JAU14" s="911"/>
      <c r="JAV14" s="911"/>
      <c r="JAW14" s="911"/>
      <c r="JAX14" s="911"/>
      <c r="JAY14" s="911"/>
      <c r="JAZ14" s="911"/>
      <c r="JBA14" s="911"/>
      <c r="JBB14" s="911"/>
      <c r="JBC14" s="911"/>
      <c r="JBD14" s="911"/>
      <c r="JBE14" s="911"/>
      <c r="JBF14" s="911"/>
      <c r="JBG14" s="911"/>
      <c r="JBH14" s="911"/>
      <c r="JBI14" s="911"/>
      <c r="JBJ14" s="911"/>
      <c r="JBK14" s="911"/>
      <c r="JBL14" s="911"/>
      <c r="JBM14" s="911"/>
      <c r="JBN14" s="911"/>
      <c r="JBO14" s="911"/>
      <c r="JBP14" s="911"/>
      <c r="JBQ14" s="911"/>
      <c r="JBR14" s="911"/>
      <c r="JBS14" s="911"/>
      <c r="JBT14" s="911"/>
      <c r="JBU14" s="911"/>
      <c r="JBV14" s="911"/>
      <c r="JBW14" s="911"/>
      <c r="JBX14" s="911"/>
      <c r="JBY14" s="911"/>
      <c r="JBZ14" s="911"/>
      <c r="JCA14" s="911"/>
      <c r="JCB14" s="911"/>
      <c r="JCC14" s="911"/>
      <c r="JCD14" s="911"/>
      <c r="JCE14" s="911"/>
      <c r="JCF14" s="911"/>
      <c r="JCG14" s="911"/>
      <c r="JCH14" s="911"/>
      <c r="JCI14" s="911"/>
      <c r="JCJ14" s="911"/>
      <c r="JCK14" s="911"/>
      <c r="JCL14" s="911"/>
      <c r="JCM14" s="911"/>
      <c r="JCN14" s="911"/>
      <c r="JCO14" s="911"/>
      <c r="JCP14" s="911"/>
      <c r="JCQ14" s="911"/>
      <c r="JCR14" s="911"/>
      <c r="JCS14" s="911"/>
      <c r="JCT14" s="911"/>
      <c r="JCU14" s="911"/>
      <c r="JCV14" s="911"/>
      <c r="JCW14" s="911"/>
      <c r="JCX14" s="911"/>
      <c r="JCY14" s="911"/>
      <c r="JCZ14" s="911"/>
      <c r="JDA14" s="911"/>
      <c r="JDB14" s="911"/>
      <c r="JDC14" s="911"/>
      <c r="JDD14" s="911"/>
      <c r="JDE14" s="911"/>
      <c r="JDF14" s="911"/>
      <c r="JDG14" s="911"/>
      <c r="JDH14" s="911"/>
      <c r="JDI14" s="911"/>
      <c r="JDJ14" s="911"/>
      <c r="JDK14" s="911"/>
      <c r="JDL14" s="911"/>
      <c r="JDM14" s="911"/>
      <c r="JDN14" s="911"/>
      <c r="JDO14" s="911"/>
      <c r="JDP14" s="911"/>
      <c r="JDQ14" s="911"/>
      <c r="JDR14" s="911"/>
      <c r="JDS14" s="911"/>
      <c r="JDT14" s="911"/>
      <c r="JDU14" s="911"/>
      <c r="JDV14" s="911"/>
      <c r="JDW14" s="911"/>
      <c r="JDX14" s="911"/>
      <c r="JDY14" s="911"/>
      <c r="JDZ14" s="911"/>
      <c r="JEA14" s="911"/>
      <c r="JEB14" s="911"/>
      <c r="JEC14" s="911"/>
      <c r="JED14" s="911"/>
      <c r="JEE14" s="911"/>
      <c r="JEF14" s="911"/>
      <c r="JEG14" s="911"/>
      <c r="JEH14" s="911"/>
      <c r="JEI14" s="911"/>
      <c r="JEJ14" s="911"/>
      <c r="JEK14" s="911"/>
      <c r="JEL14" s="911"/>
      <c r="JEM14" s="911"/>
      <c r="JEN14" s="911"/>
      <c r="JEO14" s="911"/>
      <c r="JEP14" s="911"/>
      <c r="JEQ14" s="911"/>
      <c r="JER14" s="911"/>
      <c r="JES14" s="911"/>
      <c r="JET14" s="911"/>
      <c r="JEU14" s="911"/>
      <c r="JEV14" s="911"/>
      <c r="JEW14" s="911"/>
      <c r="JEX14" s="911"/>
      <c r="JEY14" s="911"/>
      <c r="JEZ14" s="911"/>
      <c r="JFA14" s="911"/>
      <c r="JFB14" s="911"/>
      <c r="JFC14" s="911"/>
      <c r="JFD14" s="911"/>
      <c r="JFE14" s="911"/>
      <c r="JFF14" s="911"/>
      <c r="JFG14" s="911"/>
      <c r="JFH14" s="911"/>
      <c r="JFI14" s="911"/>
      <c r="JFJ14" s="911"/>
      <c r="JFK14" s="911"/>
      <c r="JFL14" s="911"/>
      <c r="JFM14" s="911"/>
      <c r="JFN14" s="911"/>
      <c r="JFO14" s="911"/>
      <c r="JFP14" s="911"/>
      <c r="JFQ14" s="911"/>
      <c r="JFR14" s="911"/>
      <c r="JFS14" s="911"/>
      <c r="JFT14" s="911"/>
      <c r="JFU14" s="911"/>
      <c r="JFV14" s="911"/>
      <c r="JFW14" s="911"/>
      <c r="JFX14" s="911"/>
      <c r="JFY14" s="911"/>
      <c r="JFZ14" s="911"/>
      <c r="JGA14" s="911"/>
      <c r="JGB14" s="911"/>
      <c r="JGC14" s="911"/>
      <c r="JGD14" s="911"/>
      <c r="JGE14" s="911"/>
      <c r="JGF14" s="911"/>
      <c r="JGG14" s="911"/>
      <c r="JGH14" s="911"/>
      <c r="JGI14" s="911"/>
      <c r="JGJ14" s="911"/>
      <c r="JGK14" s="911"/>
      <c r="JGL14" s="911"/>
      <c r="JGM14" s="911"/>
      <c r="JGN14" s="911"/>
      <c r="JGO14" s="911"/>
      <c r="JGP14" s="911"/>
      <c r="JGQ14" s="911"/>
      <c r="JGR14" s="911"/>
      <c r="JGS14" s="911"/>
      <c r="JGT14" s="911"/>
      <c r="JGU14" s="911"/>
      <c r="JGV14" s="911"/>
      <c r="JGW14" s="911"/>
      <c r="JGX14" s="911"/>
      <c r="JGY14" s="911"/>
      <c r="JGZ14" s="911"/>
      <c r="JHA14" s="911"/>
      <c r="JHB14" s="911"/>
      <c r="JHC14" s="911"/>
      <c r="JHD14" s="911"/>
      <c r="JHE14" s="911"/>
      <c r="JHF14" s="911"/>
      <c r="JHG14" s="911"/>
      <c r="JHH14" s="911"/>
      <c r="JHI14" s="911"/>
      <c r="JHJ14" s="911"/>
      <c r="JHK14" s="911"/>
      <c r="JHL14" s="911"/>
      <c r="JHM14" s="911"/>
      <c r="JHN14" s="911"/>
      <c r="JHO14" s="911"/>
      <c r="JHP14" s="911"/>
      <c r="JHQ14" s="911"/>
      <c r="JHR14" s="911"/>
      <c r="JHS14" s="911"/>
      <c r="JHT14" s="911"/>
      <c r="JHU14" s="911"/>
      <c r="JHV14" s="911"/>
      <c r="JHW14" s="911"/>
      <c r="JHX14" s="911"/>
      <c r="JHY14" s="911"/>
      <c r="JHZ14" s="911"/>
      <c r="JIA14" s="911"/>
      <c r="JIB14" s="911"/>
      <c r="JIC14" s="911"/>
      <c r="JID14" s="911"/>
      <c r="JIE14" s="911"/>
      <c r="JIF14" s="911"/>
      <c r="JIG14" s="911"/>
      <c r="JIH14" s="911"/>
      <c r="JII14" s="911"/>
      <c r="JIJ14" s="911"/>
      <c r="JIK14" s="911"/>
      <c r="JIL14" s="911"/>
      <c r="JIM14" s="911"/>
      <c r="JIN14" s="911"/>
      <c r="JIO14" s="911"/>
      <c r="JIP14" s="911"/>
      <c r="JIQ14" s="911"/>
      <c r="JIR14" s="911"/>
      <c r="JIS14" s="911"/>
      <c r="JIT14" s="911"/>
      <c r="JIU14" s="911"/>
      <c r="JIV14" s="911"/>
      <c r="JIW14" s="911"/>
      <c r="JIX14" s="911"/>
      <c r="JIY14" s="911"/>
      <c r="JIZ14" s="911"/>
      <c r="JJA14" s="911"/>
      <c r="JJB14" s="911"/>
      <c r="JJC14" s="911"/>
      <c r="JJD14" s="911"/>
      <c r="JJE14" s="911"/>
      <c r="JJF14" s="911"/>
      <c r="JJG14" s="911"/>
      <c r="JJH14" s="911"/>
      <c r="JJI14" s="911"/>
      <c r="JJJ14" s="911"/>
      <c r="JJK14" s="911"/>
      <c r="JJL14" s="911"/>
      <c r="JJM14" s="911"/>
      <c r="JJN14" s="911"/>
      <c r="JJO14" s="911"/>
      <c r="JJP14" s="911"/>
      <c r="JJQ14" s="911"/>
      <c r="JJR14" s="911"/>
      <c r="JJS14" s="911"/>
      <c r="JJT14" s="911"/>
      <c r="JJU14" s="911"/>
      <c r="JJV14" s="911"/>
      <c r="JJW14" s="911"/>
      <c r="JJX14" s="911"/>
      <c r="JJY14" s="911"/>
      <c r="JJZ14" s="911"/>
      <c r="JKA14" s="911"/>
      <c r="JKB14" s="911"/>
      <c r="JKC14" s="911"/>
      <c r="JKD14" s="911"/>
      <c r="JKE14" s="911"/>
      <c r="JKF14" s="911"/>
      <c r="JKG14" s="911"/>
      <c r="JKH14" s="911"/>
      <c r="JKI14" s="911"/>
      <c r="JKJ14" s="911"/>
      <c r="JKK14" s="911"/>
      <c r="JKL14" s="911"/>
      <c r="JKM14" s="911"/>
      <c r="JKN14" s="911"/>
      <c r="JKO14" s="911"/>
      <c r="JKP14" s="911"/>
      <c r="JKQ14" s="911"/>
      <c r="JKR14" s="911"/>
      <c r="JKS14" s="911"/>
      <c r="JKT14" s="911"/>
      <c r="JKU14" s="911"/>
      <c r="JKV14" s="911"/>
      <c r="JKW14" s="911"/>
      <c r="JKX14" s="911"/>
      <c r="JKY14" s="911"/>
      <c r="JKZ14" s="911"/>
      <c r="JLA14" s="911"/>
      <c r="JLB14" s="911"/>
      <c r="JLC14" s="911"/>
      <c r="JLD14" s="911"/>
      <c r="JLE14" s="911"/>
      <c r="JLF14" s="911"/>
      <c r="JLG14" s="911"/>
      <c r="JLH14" s="911"/>
      <c r="JLI14" s="911"/>
      <c r="JLJ14" s="911"/>
      <c r="JLK14" s="911"/>
      <c r="JLL14" s="911"/>
      <c r="JLM14" s="911"/>
      <c r="JLN14" s="911"/>
      <c r="JLO14" s="911"/>
      <c r="JLP14" s="911"/>
      <c r="JLQ14" s="911"/>
      <c r="JLR14" s="911"/>
      <c r="JLS14" s="911"/>
      <c r="JLT14" s="911"/>
      <c r="JLU14" s="911"/>
      <c r="JLV14" s="911"/>
      <c r="JLW14" s="911"/>
      <c r="JLX14" s="911"/>
      <c r="JLY14" s="911"/>
      <c r="JLZ14" s="911"/>
      <c r="JMA14" s="911"/>
      <c r="JMB14" s="911"/>
      <c r="JMC14" s="911"/>
      <c r="JMD14" s="911"/>
      <c r="JME14" s="911"/>
      <c r="JMF14" s="911"/>
      <c r="JMG14" s="911"/>
      <c r="JMH14" s="911"/>
      <c r="JMI14" s="911"/>
      <c r="JMJ14" s="911"/>
      <c r="JMK14" s="911"/>
      <c r="JML14" s="911"/>
      <c r="JMM14" s="911"/>
      <c r="JMN14" s="911"/>
      <c r="JMO14" s="911"/>
      <c r="JMP14" s="911"/>
      <c r="JMQ14" s="911"/>
      <c r="JMR14" s="911"/>
      <c r="JMS14" s="911"/>
      <c r="JMT14" s="911"/>
      <c r="JMU14" s="911"/>
      <c r="JMV14" s="911"/>
      <c r="JMW14" s="911"/>
      <c r="JMX14" s="911"/>
      <c r="JMY14" s="911"/>
      <c r="JMZ14" s="911"/>
      <c r="JNA14" s="911"/>
      <c r="JNB14" s="911"/>
      <c r="JNC14" s="911"/>
      <c r="JND14" s="911"/>
      <c r="JNE14" s="911"/>
      <c r="JNF14" s="911"/>
      <c r="JNG14" s="911"/>
      <c r="JNH14" s="911"/>
      <c r="JNI14" s="911"/>
      <c r="JNJ14" s="911"/>
      <c r="JNK14" s="911"/>
      <c r="JNL14" s="911"/>
      <c r="JNM14" s="911"/>
      <c r="JNN14" s="911"/>
      <c r="JNO14" s="911"/>
      <c r="JNP14" s="911"/>
      <c r="JNQ14" s="911"/>
      <c r="JNR14" s="911"/>
      <c r="JNS14" s="911"/>
      <c r="JNT14" s="911"/>
      <c r="JNU14" s="911"/>
      <c r="JNV14" s="911"/>
      <c r="JNW14" s="911"/>
      <c r="JNX14" s="911"/>
      <c r="JNY14" s="911"/>
      <c r="JNZ14" s="911"/>
      <c r="JOA14" s="911"/>
      <c r="JOB14" s="911"/>
      <c r="JOC14" s="911"/>
      <c r="JOD14" s="911"/>
      <c r="JOE14" s="911"/>
      <c r="JOF14" s="911"/>
      <c r="JOG14" s="911"/>
      <c r="JOH14" s="911"/>
      <c r="JOI14" s="911"/>
      <c r="JOJ14" s="911"/>
      <c r="JOK14" s="911"/>
      <c r="JOL14" s="911"/>
      <c r="JOM14" s="911"/>
      <c r="JON14" s="911"/>
      <c r="JOO14" s="911"/>
      <c r="JOP14" s="911"/>
      <c r="JOQ14" s="911"/>
      <c r="JOR14" s="911"/>
      <c r="JOS14" s="911"/>
      <c r="JOT14" s="911"/>
      <c r="JOU14" s="911"/>
      <c r="JOV14" s="911"/>
      <c r="JOW14" s="911"/>
      <c r="JOX14" s="911"/>
      <c r="JOY14" s="911"/>
      <c r="JOZ14" s="911"/>
      <c r="JPA14" s="911"/>
      <c r="JPB14" s="911"/>
      <c r="JPC14" s="911"/>
      <c r="JPD14" s="911"/>
      <c r="JPE14" s="911"/>
      <c r="JPF14" s="911"/>
      <c r="JPG14" s="911"/>
      <c r="JPH14" s="911"/>
      <c r="JPI14" s="911"/>
      <c r="JPJ14" s="911"/>
      <c r="JPK14" s="911"/>
      <c r="JPL14" s="911"/>
      <c r="JPM14" s="911"/>
      <c r="JPN14" s="911"/>
      <c r="JPO14" s="911"/>
      <c r="JPP14" s="911"/>
      <c r="JPQ14" s="911"/>
      <c r="JPR14" s="911"/>
      <c r="JPS14" s="911"/>
      <c r="JPT14" s="911"/>
      <c r="JPU14" s="911"/>
      <c r="JPV14" s="911"/>
      <c r="JPW14" s="911"/>
      <c r="JPX14" s="911"/>
      <c r="JPY14" s="911"/>
      <c r="JPZ14" s="911"/>
      <c r="JQA14" s="911"/>
      <c r="JQB14" s="911"/>
      <c r="JQC14" s="911"/>
      <c r="JQD14" s="911"/>
      <c r="JQE14" s="911"/>
      <c r="JQF14" s="911"/>
      <c r="JQG14" s="911"/>
      <c r="JQH14" s="911"/>
      <c r="JQI14" s="911"/>
      <c r="JQJ14" s="911"/>
      <c r="JQK14" s="911"/>
      <c r="JQL14" s="911"/>
      <c r="JQM14" s="911"/>
      <c r="JQN14" s="911"/>
      <c r="JQO14" s="911"/>
      <c r="JQP14" s="911"/>
      <c r="JQQ14" s="911"/>
      <c r="JQR14" s="911"/>
      <c r="JQS14" s="911"/>
      <c r="JQT14" s="911"/>
      <c r="JQU14" s="911"/>
      <c r="JQV14" s="911"/>
      <c r="JQW14" s="911"/>
      <c r="JQX14" s="911"/>
      <c r="JQY14" s="911"/>
      <c r="JQZ14" s="911"/>
      <c r="JRA14" s="911"/>
      <c r="JRB14" s="911"/>
      <c r="JRC14" s="911"/>
      <c r="JRD14" s="911"/>
      <c r="JRE14" s="911"/>
      <c r="JRF14" s="911"/>
      <c r="JRG14" s="911"/>
      <c r="JRH14" s="911"/>
      <c r="JRI14" s="911"/>
      <c r="JRJ14" s="911"/>
      <c r="JRK14" s="911"/>
      <c r="JRL14" s="911"/>
      <c r="JRM14" s="911"/>
      <c r="JRN14" s="911"/>
      <c r="JRO14" s="911"/>
      <c r="JRP14" s="911"/>
      <c r="JRQ14" s="911"/>
      <c r="JRR14" s="911"/>
      <c r="JRS14" s="911"/>
      <c r="JRT14" s="911"/>
      <c r="JRU14" s="911"/>
      <c r="JRV14" s="911"/>
      <c r="JRW14" s="911"/>
      <c r="JRX14" s="911"/>
      <c r="JRY14" s="911"/>
      <c r="JRZ14" s="911"/>
      <c r="JSA14" s="911"/>
      <c r="JSB14" s="911"/>
      <c r="JSC14" s="911"/>
      <c r="JSD14" s="911"/>
      <c r="JSE14" s="911"/>
      <c r="JSF14" s="911"/>
      <c r="JSG14" s="911"/>
      <c r="JSH14" s="911"/>
      <c r="JSI14" s="911"/>
      <c r="JSJ14" s="911"/>
      <c r="JSK14" s="911"/>
      <c r="JSL14" s="911"/>
      <c r="JSM14" s="911"/>
      <c r="JSN14" s="911"/>
      <c r="JSO14" s="911"/>
      <c r="JSP14" s="911"/>
      <c r="JSQ14" s="911"/>
      <c r="JSR14" s="911"/>
      <c r="JSS14" s="911"/>
      <c r="JST14" s="911"/>
      <c r="JSU14" s="911"/>
      <c r="JSV14" s="911"/>
      <c r="JSW14" s="911"/>
      <c r="JSX14" s="911"/>
      <c r="JSY14" s="911"/>
      <c r="JSZ14" s="911"/>
      <c r="JTA14" s="911"/>
      <c r="JTB14" s="911"/>
      <c r="JTC14" s="911"/>
      <c r="JTD14" s="911"/>
      <c r="JTE14" s="911"/>
      <c r="JTF14" s="911"/>
      <c r="JTG14" s="911"/>
      <c r="JTH14" s="911"/>
      <c r="JTI14" s="911"/>
      <c r="JTJ14" s="911"/>
      <c r="JTK14" s="911"/>
      <c r="JTL14" s="911"/>
      <c r="JTM14" s="911"/>
      <c r="JTN14" s="911"/>
      <c r="JTO14" s="911"/>
      <c r="JTP14" s="911"/>
      <c r="JTQ14" s="911"/>
      <c r="JTR14" s="911"/>
      <c r="JTS14" s="911"/>
      <c r="JTT14" s="911"/>
      <c r="JTU14" s="911"/>
      <c r="JTV14" s="911"/>
      <c r="JTW14" s="911"/>
      <c r="JTX14" s="911"/>
      <c r="JTY14" s="911"/>
      <c r="JTZ14" s="911"/>
      <c r="JUA14" s="911"/>
      <c r="JUB14" s="911"/>
      <c r="JUC14" s="911"/>
      <c r="JUD14" s="911"/>
      <c r="JUE14" s="911"/>
      <c r="JUF14" s="911"/>
      <c r="JUG14" s="911"/>
      <c r="JUH14" s="911"/>
      <c r="JUI14" s="911"/>
      <c r="JUJ14" s="911"/>
      <c r="JUK14" s="911"/>
      <c r="JUL14" s="911"/>
      <c r="JUM14" s="911"/>
      <c r="JUN14" s="911"/>
      <c r="JUO14" s="911"/>
      <c r="JUP14" s="911"/>
      <c r="JUQ14" s="911"/>
      <c r="JUR14" s="911"/>
      <c r="JUS14" s="911"/>
      <c r="JUT14" s="911"/>
      <c r="JUU14" s="911"/>
      <c r="JUV14" s="911"/>
      <c r="JUW14" s="911"/>
      <c r="JUX14" s="911"/>
      <c r="JUY14" s="911"/>
      <c r="JUZ14" s="911"/>
      <c r="JVA14" s="911"/>
      <c r="JVB14" s="911"/>
      <c r="JVC14" s="911"/>
      <c r="JVD14" s="911"/>
      <c r="JVE14" s="911"/>
      <c r="JVF14" s="911"/>
      <c r="JVG14" s="911"/>
      <c r="JVH14" s="911"/>
      <c r="JVI14" s="911"/>
      <c r="JVJ14" s="911"/>
      <c r="JVK14" s="911"/>
      <c r="JVL14" s="911"/>
      <c r="JVM14" s="911"/>
      <c r="JVN14" s="911"/>
      <c r="JVO14" s="911"/>
      <c r="JVP14" s="911"/>
      <c r="JVQ14" s="911"/>
      <c r="JVR14" s="911"/>
      <c r="JVS14" s="911"/>
      <c r="JVT14" s="911"/>
      <c r="JVU14" s="911"/>
      <c r="JVV14" s="911"/>
      <c r="JVW14" s="911"/>
      <c r="JVX14" s="911"/>
      <c r="JVY14" s="911"/>
      <c r="JVZ14" s="911"/>
      <c r="JWA14" s="911"/>
      <c r="JWB14" s="911"/>
      <c r="JWC14" s="911"/>
      <c r="JWD14" s="911"/>
      <c r="JWE14" s="911"/>
      <c r="JWF14" s="911"/>
      <c r="JWG14" s="911"/>
      <c r="JWH14" s="911"/>
      <c r="JWI14" s="911"/>
      <c r="JWJ14" s="911"/>
      <c r="JWK14" s="911"/>
      <c r="JWL14" s="911"/>
      <c r="JWM14" s="911"/>
      <c r="JWN14" s="911"/>
      <c r="JWO14" s="911"/>
      <c r="JWP14" s="911"/>
      <c r="JWQ14" s="911"/>
      <c r="JWR14" s="911"/>
      <c r="JWS14" s="911"/>
      <c r="JWT14" s="911"/>
      <c r="JWU14" s="911"/>
      <c r="JWV14" s="911"/>
      <c r="JWW14" s="911"/>
      <c r="JWX14" s="911"/>
      <c r="JWY14" s="911"/>
      <c r="JWZ14" s="911"/>
      <c r="JXA14" s="911"/>
      <c r="JXB14" s="911"/>
      <c r="JXC14" s="911"/>
      <c r="JXD14" s="911"/>
      <c r="JXE14" s="911"/>
      <c r="JXF14" s="911"/>
      <c r="JXG14" s="911"/>
      <c r="JXH14" s="911"/>
      <c r="JXI14" s="911"/>
      <c r="JXJ14" s="911"/>
      <c r="JXK14" s="911"/>
      <c r="JXL14" s="911"/>
      <c r="JXM14" s="911"/>
      <c r="JXN14" s="911"/>
      <c r="JXO14" s="911"/>
      <c r="JXP14" s="911"/>
      <c r="JXQ14" s="911"/>
      <c r="JXR14" s="911"/>
      <c r="JXS14" s="911"/>
      <c r="JXT14" s="911"/>
      <c r="JXU14" s="911"/>
      <c r="JXV14" s="911"/>
      <c r="JXW14" s="911"/>
      <c r="JXX14" s="911"/>
      <c r="JXY14" s="911"/>
      <c r="JXZ14" s="911"/>
      <c r="JYA14" s="911"/>
      <c r="JYB14" s="911"/>
      <c r="JYC14" s="911"/>
      <c r="JYD14" s="911"/>
      <c r="JYE14" s="911"/>
      <c r="JYF14" s="911"/>
      <c r="JYG14" s="911"/>
      <c r="JYH14" s="911"/>
      <c r="JYI14" s="911"/>
      <c r="JYJ14" s="911"/>
      <c r="JYK14" s="911"/>
      <c r="JYL14" s="911"/>
      <c r="JYM14" s="911"/>
      <c r="JYN14" s="911"/>
      <c r="JYO14" s="911"/>
      <c r="JYP14" s="911"/>
      <c r="JYQ14" s="911"/>
      <c r="JYR14" s="911"/>
      <c r="JYS14" s="911"/>
      <c r="JYT14" s="911"/>
      <c r="JYU14" s="911"/>
      <c r="JYV14" s="911"/>
      <c r="JYW14" s="911"/>
      <c r="JYX14" s="911"/>
      <c r="JYY14" s="911"/>
      <c r="JYZ14" s="911"/>
      <c r="JZA14" s="911"/>
      <c r="JZB14" s="911"/>
      <c r="JZC14" s="911"/>
      <c r="JZD14" s="911"/>
      <c r="JZE14" s="911"/>
      <c r="JZF14" s="911"/>
      <c r="JZG14" s="911"/>
      <c r="JZH14" s="911"/>
      <c r="JZI14" s="911"/>
      <c r="JZJ14" s="911"/>
      <c r="JZK14" s="911"/>
      <c r="JZL14" s="911"/>
      <c r="JZM14" s="911"/>
      <c r="JZN14" s="911"/>
      <c r="JZO14" s="911"/>
      <c r="JZP14" s="911"/>
      <c r="JZQ14" s="911"/>
      <c r="JZR14" s="911"/>
      <c r="JZS14" s="911"/>
      <c r="JZT14" s="911"/>
      <c r="JZU14" s="911"/>
      <c r="JZV14" s="911"/>
      <c r="JZW14" s="911"/>
      <c r="JZX14" s="911"/>
      <c r="JZY14" s="911"/>
      <c r="JZZ14" s="911"/>
      <c r="KAA14" s="911"/>
      <c r="KAB14" s="911"/>
      <c r="KAC14" s="911"/>
      <c r="KAD14" s="911"/>
      <c r="KAE14" s="911"/>
      <c r="KAF14" s="911"/>
      <c r="KAG14" s="911"/>
      <c r="KAH14" s="911"/>
      <c r="KAI14" s="911"/>
      <c r="KAJ14" s="911"/>
      <c r="KAK14" s="911"/>
      <c r="KAL14" s="911"/>
      <c r="KAM14" s="911"/>
      <c r="KAN14" s="911"/>
      <c r="KAO14" s="911"/>
      <c r="KAP14" s="911"/>
      <c r="KAQ14" s="911"/>
      <c r="KAR14" s="911"/>
      <c r="KAS14" s="911"/>
      <c r="KAT14" s="911"/>
      <c r="KAU14" s="911"/>
      <c r="KAV14" s="911"/>
      <c r="KAW14" s="911"/>
      <c r="KAX14" s="911"/>
      <c r="KAY14" s="911"/>
      <c r="KAZ14" s="911"/>
      <c r="KBA14" s="911"/>
      <c r="KBB14" s="911"/>
      <c r="KBC14" s="911"/>
      <c r="KBD14" s="911"/>
      <c r="KBE14" s="911"/>
      <c r="KBF14" s="911"/>
      <c r="KBG14" s="911"/>
      <c r="KBH14" s="911"/>
      <c r="KBI14" s="911"/>
      <c r="KBJ14" s="911"/>
      <c r="KBK14" s="911"/>
      <c r="KBL14" s="911"/>
      <c r="KBM14" s="911"/>
      <c r="KBN14" s="911"/>
      <c r="KBO14" s="911"/>
      <c r="KBP14" s="911"/>
      <c r="KBQ14" s="911"/>
      <c r="KBR14" s="911"/>
      <c r="KBS14" s="911"/>
      <c r="KBT14" s="911"/>
      <c r="KBU14" s="911"/>
      <c r="KBV14" s="911"/>
      <c r="KBW14" s="911"/>
      <c r="KBX14" s="911"/>
      <c r="KBY14" s="911"/>
      <c r="KBZ14" s="911"/>
      <c r="KCA14" s="911"/>
      <c r="KCB14" s="911"/>
      <c r="KCC14" s="911"/>
      <c r="KCD14" s="911"/>
      <c r="KCE14" s="911"/>
      <c r="KCF14" s="911"/>
      <c r="KCG14" s="911"/>
      <c r="KCH14" s="911"/>
      <c r="KCI14" s="911"/>
      <c r="KCJ14" s="911"/>
      <c r="KCK14" s="911"/>
      <c r="KCL14" s="911"/>
      <c r="KCM14" s="911"/>
      <c r="KCN14" s="911"/>
      <c r="KCO14" s="911"/>
      <c r="KCP14" s="911"/>
      <c r="KCQ14" s="911"/>
      <c r="KCR14" s="911"/>
      <c r="KCS14" s="911"/>
      <c r="KCT14" s="911"/>
      <c r="KCU14" s="911"/>
      <c r="KCV14" s="911"/>
      <c r="KCW14" s="911"/>
      <c r="KCX14" s="911"/>
      <c r="KCY14" s="911"/>
      <c r="KCZ14" s="911"/>
      <c r="KDA14" s="911"/>
      <c r="KDB14" s="911"/>
      <c r="KDC14" s="911"/>
      <c r="KDD14" s="911"/>
      <c r="KDE14" s="911"/>
      <c r="KDF14" s="911"/>
      <c r="KDG14" s="911"/>
      <c r="KDH14" s="911"/>
      <c r="KDI14" s="911"/>
      <c r="KDJ14" s="911"/>
      <c r="KDK14" s="911"/>
      <c r="KDL14" s="911"/>
      <c r="KDM14" s="911"/>
      <c r="KDN14" s="911"/>
      <c r="KDO14" s="911"/>
      <c r="KDP14" s="911"/>
      <c r="KDQ14" s="911"/>
      <c r="KDR14" s="911"/>
      <c r="KDS14" s="911"/>
      <c r="KDT14" s="911"/>
      <c r="KDU14" s="911"/>
      <c r="KDV14" s="911"/>
      <c r="KDW14" s="911"/>
      <c r="KDX14" s="911"/>
      <c r="KDY14" s="911"/>
      <c r="KDZ14" s="911"/>
      <c r="KEA14" s="911"/>
      <c r="KEB14" s="911"/>
      <c r="KEC14" s="911"/>
      <c r="KED14" s="911"/>
      <c r="KEE14" s="911"/>
      <c r="KEF14" s="911"/>
      <c r="KEG14" s="911"/>
      <c r="KEH14" s="911"/>
      <c r="KEI14" s="911"/>
      <c r="KEJ14" s="911"/>
      <c r="KEK14" s="911"/>
      <c r="KEL14" s="911"/>
      <c r="KEM14" s="911"/>
      <c r="KEN14" s="911"/>
      <c r="KEO14" s="911"/>
      <c r="KEP14" s="911"/>
      <c r="KEQ14" s="911"/>
      <c r="KER14" s="911"/>
      <c r="KES14" s="911"/>
      <c r="KET14" s="911"/>
      <c r="KEU14" s="911"/>
      <c r="KEV14" s="911"/>
      <c r="KEW14" s="911"/>
      <c r="KEX14" s="911"/>
      <c r="KEY14" s="911"/>
      <c r="KEZ14" s="911"/>
      <c r="KFA14" s="911"/>
      <c r="KFB14" s="911"/>
      <c r="KFC14" s="911"/>
      <c r="KFD14" s="911"/>
      <c r="KFE14" s="911"/>
      <c r="KFF14" s="911"/>
      <c r="KFG14" s="911"/>
      <c r="KFH14" s="911"/>
      <c r="KFI14" s="911"/>
      <c r="KFJ14" s="911"/>
      <c r="KFK14" s="911"/>
      <c r="KFL14" s="911"/>
      <c r="KFM14" s="911"/>
      <c r="KFN14" s="911"/>
      <c r="KFO14" s="911"/>
      <c r="KFP14" s="911"/>
      <c r="KFQ14" s="911"/>
      <c r="KFR14" s="911"/>
      <c r="KFS14" s="911"/>
      <c r="KFT14" s="911"/>
      <c r="KFU14" s="911"/>
      <c r="KFV14" s="911"/>
      <c r="KFW14" s="911"/>
      <c r="KFX14" s="911"/>
      <c r="KFY14" s="911"/>
      <c r="KFZ14" s="911"/>
      <c r="KGA14" s="911"/>
      <c r="KGB14" s="911"/>
      <c r="KGC14" s="911"/>
      <c r="KGD14" s="911"/>
      <c r="KGE14" s="911"/>
      <c r="KGF14" s="911"/>
      <c r="KGG14" s="911"/>
      <c r="KGH14" s="911"/>
      <c r="KGI14" s="911"/>
      <c r="KGJ14" s="911"/>
      <c r="KGK14" s="911"/>
      <c r="KGL14" s="911"/>
      <c r="KGM14" s="911"/>
      <c r="KGN14" s="911"/>
      <c r="KGO14" s="911"/>
      <c r="KGP14" s="911"/>
      <c r="KGQ14" s="911"/>
      <c r="KGR14" s="911"/>
      <c r="KGS14" s="911"/>
      <c r="KGT14" s="911"/>
      <c r="KGU14" s="911"/>
      <c r="KGV14" s="911"/>
      <c r="KGW14" s="911"/>
      <c r="KGX14" s="911"/>
      <c r="KGY14" s="911"/>
      <c r="KGZ14" s="911"/>
      <c r="KHA14" s="911"/>
      <c r="KHB14" s="911"/>
      <c r="KHC14" s="911"/>
      <c r="KHD14" s="911"/>
      <c r="KHE14" s="911"/>
      <c r="KHF14" s="911"/>
      <c r="KHG14" s="911"/>
      <c r="KHH14" s="911"/>
      <c r="KHI14" s="911"/>
      <c r="KHJ14" s="911"/>
      <c r="KHK14" s="911"/>
      <c r="KHL14" s="911"/>
      <c r="KHM14" s="911"/>
      <c r="KHN14" s="911"/>
      <c r="KHO14" s="911"/>
      <c r="KHP14" s="911"/>
      <c r="KHQ14" s="911"/>
      <c r="KHR14" s="911"/>
      <c r="KHS14" s="911"/>
      <c r="KHT14" s="911"/>
      <c r="KHU14" s="911"/>
      <c r="KHV14" s="911"/>
      <c r="KHW14" s="911"/>
      <c r="KHX14" s="911"/>
      <c r="KHY14" s="911"/>
      <c r="KHZ14" s="911"/>
      <c r="KIA14" s="911"/>
      <c r="KIB14" s="911"/>
      <c r="KIC14" s="911"/>
      <c r="KID14" s="911"/>
      <c r="KIE14" s="911"/>
      <c r="KIF14" s="911"/>
      <c r="KIG14" s="911"/>
      <c r="KIH14" s="911"/>
      <c r="KII14" s="911"/>
      <c r="KIJ14" s="911"/>
      <c r="KIK14" s="911"/>
      <c r="KIL14" s="911"/>
      <c r="KIM14" s="911"/>
      <c r="KIN14" s="911"/>
      <c r="KIO14" s="911"/>
      <c r="KIP14" s="911"/>
      <c r="KIQ14" s="911"/>
      <c r="KIR14" s="911"/>
      <c r="KIS14" s="911"/>
      <c r="KIT14" s="911"/>
      <c r="KIU14" s="911"/>
      <c r="KIV14" s="911"/>
      <c r="KIW14" s="911"/>
      <c r="KIX14" s="911"/>
      <c r="KIY14" s="911"/>
      <c r="KIZ14" s="911"/>
      <c r="KJA14" s="911"/>
      <c r="KJB14" s="911"/>
      <c r="KJC14" s="911"/>
      <c r="KJD14" s="911"/>
      <c r="KJE14" s="911"/>
      <c r="KJF14" s="911"/>
      <c r="KJG14" s="911"/>
      <c r="KJH14" s="911"/>
      <c r="KJI14" s="911"/>
      <c r="KJJ14" s="911"/>
      <c r="KJK14" s="911"/>
      <c r="KJL14" s="911"/>
      <c r="KJM14" s="911"/>
      <c r="KJN14" s="911"/>
      <c r="KJO14" s="911"/>
      <c r="KJP14" s="911"/>
      <c r="KJQ14" s="911"/>
      <c r="KJR14" s="911"/>
      <c r="KJS14" s="911"/>
      <c r="KJT14" s="911"/>
      <c r="KJU14" s="911"/>
      <c r="KJV14" s="911"/>
      <c r="KJW14" s="911"/>
      <c r="KJX14" s="911"/>
      <c r="KJY14" s="911"/>
      <c r="KJZ14" s="911"/>
      <c r="KKA14" s="911"/>
      <c r="KKB14" s="911"/>
      <c r="KKC14" s="911"/>
      <c r="KKD14" s="911"/>
      <c r="KKE14" s="911"/>
      <c r="KKF14" s="911"/>
      <c r="KKG14" s="911"/>
      <c r="KKH14" s="911"/>
      <c r="KKI14" s="911"/>
      <c r="KKJ14" s="911"/>
      <c r="KKK14" s="911"/>
      <c r="KKL14" s="911"/>
      <c r="KKM14" s="911"/>
      <c r="KKN14" s="911"/>
      <c r="KKO14" s="911"/>
      <c r="KKP14" s="911"/>
      <c r="KKQ14" s="911"/>
      <c r="KKR14" s="911"/>
      <c r="KKS14" s="911"/>
      <c r="KKT14" s="911"/>
      <c r="KKU14" s="911"/>
      <c r="KKV14" s="911"/>
      <c r="KKW14" s="911"/>
      <c r="KKX14" s="911"/>
      <c r="KKY14" s="911"/>
      <c r="KKZ14" s="911"/>
      <c r="KLA14" s="911"/>
      <c r="KLB14" s="911"/>
      <c r="KLC14" s="911"/>
      <c r="KLD14" s="911"/>
      <c r="KLE14" s="911"/>
      <c r="KLF14" s="911"/>
      <c r="KLG14" s="911"/>
      <c r="KLH14" s="911"/>
      <c r="KLI14" s="911"/>
      <c r="KLJ14" s="911"/>
      <c r="KLK14" s="911"/>
      <c r="KLL14" s="911"/>
      <c r="KLM14" s="911"/>
      <c r="KLN14" s="911"/>
      <c r="KLO14" s="911"/>
      <c r="KLP14" s="911"/>
      <c r="KLQ14" s="911"/>
      <c r="KLR14" s="911"/>
      <c r="KLS14" s="911"/>
      <c r="KLT14" s="911"/>
      <c r="KLU14" s="911"/>
      <c r="KLV14" s="911"/>
      <c r="KLW14" s="911"/>
      <c r="KLX14" s="911"/>
      <c r="KLY14" s="911"/>
      <c r="KLZ14" s="911"/>
      <c r="KMA14" s="911"/>
      <c r="KMB14" s="911"/>
      <c r="KMC14" s="911"/>
      <c r="KMD14" s="911"/>
      <c r="KME14" s="911"/>
      <c r="KMF14" s="911"/>
      <c r="KMG14" s="911"/>
      <c r="KMH14" s="911"/>
      <c r="KMI14" s="911"/>
      <c r="KMJ14" s="911"/>
      <c r="KMK14" s="911"/>
      <c r="KML14" s="911"/>
      <c r="KMM14" s="911"/>
      <c r="KMN14" s="911"/>
      <c r="KMO14" s="911"/>
      <c r="KMP14" s="911"/>
      <c r="KMQ14" s="911"/>
      <c r="KMR14" s="911"/>
      <c r="KMS14" s="911"/>
      <c r="KMT14" s="911"/>
      <c r="KMU14" s="911"/>
      <c r="KMV14" s="911"/>
      <c r="KMW14" s="911"/>
      <c r="KMX14" s="911"/>
      <c r="KMY14" s="911"/>
      <c r="KMZ14" s="911"/>
      <c r="KNA14" s="911"/>
      <c r="KNB14" s="911"/>
      <c r="KNC14" s="911"/>
      <c r="KND14" s="911"/>
      <c r="KNE14" s="911"/>
      <c r="KNF14" s="911"/>
      <c r="KNG14" s="911"/>
      <c r="KNH14" s="911"/>
      <c r="KNI14" s="911"/>
      <c r="KNJ14" s="911"/>
      <c r="KNK14" s="911"/>
      <c r="KNL14" s="911"/>
      <c r="KNM14" s="911"/>
      <c r="KNN14" s="911"/>
      <c r="KNO14" s="911"/>
      <c r="KNP14" s="911"/>
      <c r="KNQ14" s="911"/>
      <c r="KNR14" s="911"/>
      <c r="KNS14" s="911"/>
      <c r="KNT14" s="911"/>
      <c r="KNU14" s="911"/>
      <c r="KNV14" s="911"/>
      <c r="KNW14" s="911"/>
      <c r="KNX14" s="911"/>
      <c r="KNY14" s="911"/>
      <c r="KNZ14" s="911"/>
      <c r="KOA14" s="911"/>
      <c r="KOB14" s="911"/>
      <c r="KOC14" s="911"/>
      <c r="KOD14" s="911"/>
      <c r="KOE14" s="911"/>
      <c r="KOF14" s="911"/>
      <c r="KOG14" s="911"/>
      <c r="KOH14" s="911"/>
      <c r="KOI14" s="911"/>
      <c r="KOJ14" s="911"/>
      <c r="KOK14" s="911"/>
      <c r="KOL14" s="911"/>
      <c r="KOM14" s="911"/>
      <c r="KON14" s="911"/>
      <c r="KOO14" s="911"/>
      <c r="KOP14" s="911"/>
      <c r="KOQ14" s="911"/>
      <c r="KOR14" s="911"/>
      <c r="KOS14" s="911"/>
      <c r="KOT14" s="911"/>
      <c r="KOU14" s="911"/>
      <c r="KOV14" s="911"/>
      <c r="KOW14" s="911"/>
      <c r="KOX14" s="911"/>
      <c r="KOY14" s="911"/>
      <c r="KOZ14" s="911"/>
      <c r="KPA14" s="911"/>
      <c r="KPB14" s="911"/>
      <c r="KPC14" s="911"/>
      <c r="KPD14" s="911"/>
      <c r="KPE14" s="911"/>
      <c r="KPF14" s="911"/>
      <c r="KPG14" s="911"/>
      <c r="KPH14" s="911"/>
      <c r="KPI14" s="911"/>
      <c r="KPJ14" s="911"/>
      <c r="KPK14" s="911"/>
      <c r="KPL14" s="911"/>
      <c r="KPM14" s="911"/>
      <c r="KPN14" s="911"/>
      <c r="KPO14" s="911"/>
      <c r="KPP14" s="911"/>
      <c r="KPQ14" s="911"/>
      <c r="KPR14" s="911"/>
      <c r="KPS14" s="911"/>
      <c r="KPT14" s="911"/>
      <c r="KPU14" s="911"/>
      <c r="KPV14" s="911"/>
      <c r="KPW14" s="911"/>
      <c r="KPX14" s="911"/>
      <c r="KPY14" s="911"/>
      <c r="KPZ14" s="911"/>
      <c r="KQA14" s="911"/>
      <c r="KQB14" s="911"/>
      <c r="KQC14" s="911"/>
      <c r="KQD14" s="911"/>
      <c r="KQE14" s="911"/>
      <c r="KQF14" s="911"/>
      <c r="KQG14" s="911"/>
      <c r="KQH14" s="911"/>
      <c r="KQI14" s="911"/>
      <c r="KQJ14" s="911"/>
      <c r="KQK14" s="911"/>
      <c r="KQL14" s="911"/>
      <c r="KQM14" s="911"/>
      <c r="KQN14" s="911"/>
      <c r="KQO14" s="911"/>
      <c r="KQP14" s="911"/>
      <c r="KQQ14" s="911"/>
      <c r="KQR14" s="911"/>
      <c r="KQS14" s="911"/>
      <c r="KQT14" s="911"/>
      <c r="KQU14" s="911"/>
      <c r="KQV14" s="911"/>
      <c r="KQW14" s="911"/>
      <c r="KQX14" s="911"/>
      <c r="KQY14" s="911"/>
      <c r="KQZ14" s="911"/>
      <c r="KRA14" s="911"/>
      <c r="KRB14" s="911"/>
      <c r="KRC14" s="911"/>
      <c r="KRD14" s="911"/>
      <c r="KRE14" s="911"/>
      <c r="KRF14" s="911"/>
      <c r="KRG14" s="911"/>
      <c r="KRH14" s="911"/>
      <c r="KRI14" s="911"/>
      <c r="KRJ14" s="911"/>
      <c r="KRK14" s="911"/>
      <c r="KRL14" s="911"/>
      <c r="KRM14" s="911"/>
      <c r="KRN14" s="911"/>
      <c r="KRO14" s="911"/>
      <c r="KRP14" s="911"/>
      <c r="KRQ14" s="911"/>
      <c r="KRR14" s="911"/>
      <c r="KRS14" s="911"/>
      <c r="KRT14" s="911"/>
      <c r="KRU14" s="911"/>
      <c r="KRV14" s="911"/>
      <c r="KRW14" s="911"/>
      <c r="KRX14" s="911"/>
      <c r="KRY14" s="911"/>
      <c r="KRZ14" s="911"/>
      <c r="KSA14" s="911"/>
      <c r="KSB14" s="911"/>
      <c r="KSC14" s="911"/>
      <c r="KSD14" s="911"/>
      <c r="KSE14" s="911"/>
      <c r="KSF14" s="911"/>
      <c r="KSG14" s="911"/>
      <c r="KSH14" s="911"/>
      <c r="KSI14" s="911"/>
      <c r="KSJ14" s="911"/>
      <c r="KSK14" s="911"/>
      <c r="KSL14" s="911"/>
      <c r="KSM14" s="911"/>
      <c r="KSN14" s="911"/>
      <c r="KSO14" s="911"/>
      <c r="KSP14" s="911"/>
      <c r="KSQ14" s="911"/>
      <c r="KSR14" s="911"/>
      <c r="KSS14" s="911"/>
      <c r="KST14" s="911"/>
      <c r="KSU14" s="911"/>
      <c r="KSV14" s="911"/>
      <c r="KSW14" s="911"/>
      <c r="KSX14" s="911"/>
      <c r="KSY14" s="911"/>
      <c r="KSZ14" s="911"/>
      <c r="KTA14" s="911"/>
      <c r="KTB14" s="911"/>
      <c r="KTC14" s="911"/>
      <c r="KTD14" s="911"/>
      <c r="KTE14" s="911"/>
      <c r="KTF14" s="911"/>
      <c r="KTG14" s="911"/>
      <c r="KTH14" s="911"/>
      <c r="KTI14" s="911"/>
      <c r="KTJ14" s="911"/>
      <c r="KTK14" s="911"/>
      <c r="KTL14" s="911"/>
      <c r="KTM14" s="911"/>
      <c r="KTN14" s="911"/>
      <c r="KTO14" s="911"/>
      <c r="KTP14" s="911"/>
      <c r="KTQ14" s="911"/>
      <c r="KTR14" s="911"/>
      <c r="KTS14" s="911"/>
      <c r="KTT14" s="911"/>
      <c r="KTU14" s="911"/>
      <c r="KTV14" s="911"/>
      <c r="KTW14" s="911"/>
      <c r="KTX14" s="911"/>
      <c r="KTY14" s="911"/>
      <c r="KTZ14" s="911"/>
      <c r="KUA14" s="911"/>
      <c r="KUB14" s="911"/>
      <c r="KUC14" s="911"/>
      <c r="KUD14" s="911"/>
      <c r="KUE14" s="911"/>
      <c r="KUF14" s="911"/>
      <c r="KUG14" s="911"/>
      <c r="KUH14" s="911"/>
      <c r="KUI14" s="911"/>
      <c r="KUJ14" s="911"/>
      <c r="KUK14" s="911"/>
      <c r="KUL14" s="911"/>
      <c r="KUM14" s="911"/>
      <c r="KUN14" s="911"/>
      <c r="KUO14" s="911"/>
      <c r="KUP14" s="911"/>
      <c r="KUQ14" s="911"/>
      <c r="KUR14" s="911"/>
      <c r="KUS14" s="911"/>
      <c r="KUT14" s="911"/>
      <c r="KUU14" s="911"/>
      <c r="KUV14" s="911"/>
      <c r="KUW14" s="911"/>
      <c r="KUX14" s="911"/>
      <c r="KUY14" s="911"/>
      <c r="KUZ14" s="911"/>
      <c r="KVA14" s="911"/>
      <c r="KVB14" s="911"/>
      <c r="KVC14" s="911"/>
      <c r="KVD14" s="911"/>
      <c r="KVE14" s="911"/>
      <c r="KVF14" s="911"/>
      <c r="KVG14" s="911"/>
      <c r="KVH14" s="911"/>
      <c r="KVI14" s="911"/>
      <c r="KVJ14" s="911"/>
      <c r="KVK14" s="911"/>
      <c r="KVL14" s="911"/>
      <c r="KVM14" s="911"/>
      <c r="KVN14" s="911"/>
      <c r="KVO14" s="911"/>
      <c r="KVP14" s="911"/>
      <c r="KVQ14" s="911"/>
      <c r="KVR14" s="911"/>
      <c r="KVS14" s="911"/>
      <c r="KVT14" s="911"/>
      <c r="KVU14" s="911"/>
      <c r="KVV14" s="911"/>
      <c r="KVW14" s="911"/>
      <c r="KVX14" s="911"/>
      <c r="KVY14" s="911"/>
      <c r="KVZ14" s="911"/>
      <c r="KWA14" s="911"/>
      <c r="KWB14" s="911"/>
      <c r="KWC14" s="911"/>
      <c r="KWD14" s="911"/>
      <c r="KWE14" s="911"/>
      <c r="KWF14" s="911"/>
      <c r="KWG14" s="911"/>
      <c r="KWH14" s="911"/>
      <c r="KWI14" s="911"/>
      <c r="KWJ14" s="911"/>
      <c r="KWK14" s="911"/>
      <c r="KWL14" s="911"/>
      <c r="KWM14" s="911"/>
      <c r="KWN14" s="911"/>
      <c r="KWO14" s="911"/>
      <c r="KWP14" s="911"/>
      <c r="KWQ14" s="911"/>
      <c r="KWR14" s="911"/>
      <c r="KWS14" s="911"/>
      <c r="KWT14" s="911"/>
      <c r="KWU14" s="911"/>
      <c r="KWV14" s="911"/>
      <c r="KWW14" s="911"/>
      <c r="KWX14" s="911"/>
      <c r="KWY14" s="911"/>
      <c r="KWZ14" s="911"/>
      <c r="KXA14" s="911"/>
      <c r="KXB14" s="911"/>
      <c r="KXC14" s="911"/>
      <c r="KXD14" s="911"/>
      <c r="KXE14" s="911"/>
      <c r="KXF14" s="911"/>
      <c r="KXG14" s="911"/>
      <c r="KXH14" s="911"/>
      <c r="KXI14" s="911"/>
      <c r="KXJ14" s="911"/>
      <c r="KXK14" s="911"/>
      <c r="KXL14" s="911"/>
      <c r="KXM14" s="911"/>
      <c r="KXN14" s="911"/>
      <c r="KXO14" s="911"/>
      <c r="KXP14" s="911"/>
      <c r="KXQ14" s="911"/>
      <c r="KXR14" s="911"/>
      <c r="KXS14" s="911"/>
      <c r="KXT14" s="911"/>
      <c r="KXU14" s="911"/>
      <c r="KXV14" s="911"/>
      <c r="KXW14" s="911"/>
      <c r="KXX14" s="911"/>
      <c r="KXY14" s="911"/>
      <c r="KXZ14" s="911"/>
      <c r="KYA14" s="911"/>
      <c r="KYB14" s="911"/>
      <c r="KYC14" s="911"/>
      <c r="KYD14" s="911"/>
      <c r="KYE14" s="911"/>
      <c r="KYF14" s="911"/>
      <c r="KYG14" s="911"/>
      <c r="KYH14" s="911"/>
      <c r="KYI14" s="911"/>
      <c r="KYJ14" s="911"/>
      <c r="KYK14" s="911"/>
      <c r="KYL14" s="911"/>
      <c r="KYM14" s="911"/>
      <c r="KYN14" s="911"/>
      <c r="KYO14" s="911"/>
      <c r="KYP14" s="911"/>
      <c r="KYQ14" s="911"/>
      <c r="KYR14" s="911"/>
      <c r="KYS14" s="911"/>
      <c r="KYT14" s="911"/>
      <c r="KYU14" s="911"/>
      <c r="KYV14" s="911"/>
      <c r="KYW14" s="911"/>
      <c r="KYX14" s="911"/>
      <c r="KYY14" s="911"/>
      <c r="KYZ14" s="911"/>
      <c r="KZA14" s="911"/>
      <c r="KZB14" s="911"/>
      <c r="KZC14" s="911"/>
      <c r="KZD14" s="911"/>
      <c r="KZE14" s="911"/>
      <c r="KZF14" s="911"/>
      <c r="KZG14" s="911"/>
      <c r="KZH14" s="911"/>
      <c r="KZI14" s="911"/>
      <c r="KZJ14" s="911"/>
      <c r="KZK14" s="911"/>
      <c r="KZL14" s="911"/>
      <c r="KZM14" s="911"/>
      <c r="KZN14" s="911"/>
      <c r="KZO14" s="911"/>
      <c r="KZP14" s="911"/>
      <c r="KZQ14" s="911"/>
      <c r="KZR14" s="911"/>
      <c r="KZS14" s="911"/>
      <c r="KZT14" s="911"/>
      <c r="KZU14" s="911"/>
      <c r="KZV14" s="911"/>
      <c r="KZW14" s="911"/>
      <c r="KZX14" s="911"/>
      <c r="KZY14" s="911"/>
      <c r="KZZ14" s="911"/>
      <c r="LAA14" s="911"/>
      <c r="LAB14" s="911"/>
      <c r="LAC14" s="911"/>
      <c r="LAD14" s="911"/>
      <c r="LAE14" s="911"/>
      <c r="LAF14" s="911"/>
      <c r="LAG14" s="911"/>
      <c r="LAH14" s="911"/>
      <c r="LAI14" s="911"/>
      <c r="LAJ14" s="911"/>
      <c r="LAK14" s="911"/>
      <c r="LAL14" s="911"/>
      <c r="LAM14" s="911"/>
      <c r="LAN14" s="911"/>
      <c r="LAO14" s="911"/>
      <c r="LAP14" s="911"/>
      <c r="LAQ14" s="911"/>
      <c r="LAR14" s="911"/>
      <c r="LAS14" s="911"/>
      <c r="LAT14" s="911"/>
      <c r="LAU14" s="911"/>
      <c r="LAV14" s="911"/>
      <c r="LAW14" s="911"/>
      <c r="LAX14" s="911"/>
      <c r="LAY14" s="911"/>
      <c r="LAZ14" s="911"/>
      <c r="LBA14" s="911"/>
      <c r="LBB14" s="911"/>
      <c r="LBC14" s="911"/>
      <c r="LBD14" s="911"/>
      <c r="LBE14" s="911"/>
      <c r="LBF14" s="911"/>
      <c r="LBG14" s="911"/>
      <c r="LBH14" s="911"/>
      <c r="LBI14" s="911"/>
      <c r="LBJ14" s="911"/>
      <c r="LBK14" s="911"/>
      <c r="LBL14" s="911"/>
      <c r="LBM14" s="911"/>
      <c r="LBN14" s="911"/>
      <c r="LBO14" s="911"/>
      <c r="LBP14" s="911"/>
      <c r="LBQ14" s="911"/>
      <c r="LBR14" s="911"/>
      <c r="LBS14" s="911"/>
      <c r="LBT14" s="911"/>
      <c r="LBU14" s="911"/>
      <c r="LBV14" s="911"/>
      <c r="LBW14" s="911"/>
      <c r="LBX14" s="911"/>
      <c r="LBY14" s="911"/>
      <c r="LBZ14" s="911"/>
      <c r="LCA14" s="911"/>
      <c r="LCB14" s="911"/>
      <c r="LCC14" s="911"/>
      <c r="LCD14" s="911"/>
      <c r="LCE14" s="911"/>
      <c r="LCF14" s="911"/>
      <c r="LCG14" s="911"/>
      <c r="LCH14" s="911"/>
      <c r="LCI14" s="911"/>
      <c r="LCJ14" s="911"/>
      <c r="LCK14" s="911"/>
      <c r="LCL14" s="911"/>
      <c r="LCM14" s="911"/>
      <c r="LCN14" s="911"/>
      <c r="LCO14" s="911"/>
      <c r="LCP14" s="911"/>
      <c r="LCQ14" s="911"/>
      <c r="LCR14" s="911"/>
      <c r="LCS14" s="911"/>
      <c r="LCT14" s="911"/>
      <c r="LCU14" s="911"/>
      <c r="LCV14" s="911"/>
      <c r="LCW14" s="911"/>
      <c r="LCX14" s="911"/>
      <c r="LCY14" s="911"/>
      <c r="LCZ14" s="911"/>
      <c r="LDA14" s="911"/>
      <c r="LDB14" s="911"/>
      <c r="LDC14" s="911"/>
      <c r="LDD14" s="911"/>
      <c r="LDE14" s="911"/>
      <c r="LDF14" s="911"/>
      <c r="LDG14" s="911"/>
      <c r="LDH14" s="911"/>
      <c r="LDI14" s="911"/>
      <c r="LDJ14" s="911"/>
      <c r="LDK14" s="911"/>
      <c r="LDL14" s="911"/>
      <c r="LDM14" s="911"/>
      <c r="LDN14" s="911"/>
      <c r="LDO14" s="911"/>
      <c r="LDP14" s="911"/>
      <c r="LDQ14" s="911"/>
      <c r="LDR14" s="911"/>
      <c r="LDS14" s="911"/>
      <c r="LDT14" s="911"/>
      <c r="LDU14" s="911"/>
      <c r="LDV14" s="911"/>
      <c r="LDW14" s="911"/>
      <c r="LDX14" s="911"/>
      <c r="LDY14" s="911"/>
      <c r="LDZ14" s="911"/>
      <c r="LEA14" s="911"/>
      <c r="LEB14" s="911"/>
      <c r="LEC14" s="911"/>
      <c r="LED14" s="911"/>
      <c r="LEE14" s="911"/>
      <c r="LEF14" s="911"/>
      <c r="LEG14" s="911"/>
      <c r="LEH14" s="911"/>
      <c r="LEI14" s="911"/>
      <c r="LEJ14" s="911"/>
      <c r="LEK14" s="911"/>
      <c r="LEL14" s="911"/>
      <c r="LEM14" s="911"/>
      <c r="LEN14" s="911"/>
      <c r="LEO14" s="911"/>
      <c r="LEP14" s="911"/>
      <c r="LEQ14" s="911"/>
      <c r="LER14" s="911"/>
      <c r="LES14" s="911"/>
      <c r="LET14" s="911"/>
      <c r="LEU14" s="911"/>
      <c r="LEV14" s="911"/>
      <c r="LEW14" s="911"/>
      <c r="LEX14" s="911"/>
      <c r="LEY14" s="911"/>
      <c r="LEZ14" s="911"/>
      <c r="LFA14" s="911"/>
      <c r="LFB14" s="911"/>
      <c r="LFC14" s="911"/>
      <c r="LFD14" s="911"/>
      <c r="LFE14" s="911"/>
      <c r="LFF14" s="911"/>
      <c r="LFG14" s="911"/>
      <c r="LFH14" s="911"/>
      <c r="LFI14" s="911"/>
      <c r="LFJ14" s="911"/>
      <c r="LFK14" s="911"/>
      <c r="LFL14" s="911"/>
      <c r="LFM14" s="911"/>
      <c r="LFN14" s="911"/>
      <c r="LFO14" s="911"/>
      <c r="LFP14" s="911"/>
      <c r="LFQ14" s="911"/>
      <c r="LFR14" s="911"/>
      <c r="LFS14" s="911"/>
      <c r="LFT14" s="911"/>
      <c r="LFU14" s="911"/>
      <c r="LFV14" s="911"/>
      <c r="LFW14" s="911"/>
      <c r="LFX14" s="911"/>
      <c r="LFY14" s="911"/>
      <c r="LFZ14" s="911"/>
      <c r="LGA14" s="911"/>
      <c r="LGB14" s="911"/>
      <c r="LGC14" s="911"/>
      <c r="LGD14" s="911"/>
      <c r="LGE14" s="911"/>
      <c r="LGF14" s="911"/>
      <c r="LGG14" s="911"/>
      <c r="LGH14" s="911"/>
      <c r="LGI14" s="911"/>
      <c r="LGJ14" s="911"/>
      <c r="LGK14" s="911"/>
      <c r="LGL14" s="911"/>
      <c r="LGM14" s="911"/>
      <c r="LGN14" s="911"/>
      <c r="LGO14" s="911"/>
      <c r="LGP14" s="911"/>
      <c r="LGQ14" s="911"/>
      <c r="LGR14" s="911"/>
      <c r="LGS14" s="911"/>
      <c r="LGT14" s="911"/>
      <c r="LGU14" s="911"/>
      <c r="LGV14" s="911"/>
      <c r="LGW14" s="911"/>
      <c r="LGX14" s="911"/>
      <c r="LGY14" s="911"/>
      <c r="LGZ14" s="911"/>
      <c r="LHA14" s="911"/>
      <c r="LHB14" s="911"/>
      <c r="LHC14" s="911"/>
      <c r="LHD14" s="911"/>
      <c r="LHE14" s="911"/>
      <c r="LHF14" s="911"/>
      <c r="LHG14" s="911"/>
      <c r="LHH14" s="911"/>
      <c r="LHI14" s="911"/>
      <c r="LHJ14" s="911"/>
      <c r="LHK14" s="911"/>
      <c r="LHL14" s="911"/>
      <c r="LHM14" s="911"/>
      <c r="LHN14" s="911"/>
      <c r="LHO14" s="911"/>
      <c r="LHP14" s="911"/>
      <c r="LHQ14" s="911"/>
      <c r="LHR14" s="911"/>
      <c r="LHS14" s="911"/>
      <c r="LHT14" s="911"/>
      <c r="LHU14" s="911"/>
      <c r="LHV14" s="911"/>
      <c r="LHW14" s="911"/>
      <c r="LHX14" s="911"/>
      <c r="LHY14" s="911"/>
      <c r="LHZ14" s="911"/>
      <c r="LIA14" s="911"/>
      <c r="LIB14" s="911"/>
      <c r="LIC14" s="911"/>
      <c r="LID14" s="911"/>
      <c r="LIE14" s="911"/>
      <c r="LIF14" s="911"/>
      <c r="LIG14" s="911"/>
      <c r="LIH14" s="911"/>
      <c r="LII14" s="911"/>
      <c r="LIJ14" s="911"/>
      <c r="LIK14" s="911"/>
      <c r="LIL14" s="911"/>
      <c r="LIM14" s="911"/>
      <c r="LIN14" s="911"/>
      <c r="LIO14" s="911"/>
      <c r="LIP14" s="911"/>
      <c r="LIQ14" s="911"/>
      <c r="LIR14" s="911"/>
      <c r="LIS14" s="911"/>
      <c r="LIT14" s="911"/>
      <c r="LIU14" s="911"/>
      <c r="LIV14" s="911"/>
      <c r="LIW14" s="911"/>
      <c r="LIX14" s="911"/>
      <c r="LIY14" s="911"/>
      <c r="LIZ14" s="911"/>
      <c r="LJA14" s="911"/>
      <c r="LJB14" s="911"/>
      <c r="LJC14" s="911"/>
      <c r="LJD14" s="911"/>
      <c r="LJE14" s="911"/>
      <c r="LJF14" s="911"/>
      <c r="LJG14" s="911"/>
      <c r="LJH14" s="911"/>
      <c r="LJI14" s="911"/>
      <c r="LJJ14" s="911"/>
      <c r="LJK14" s="911"/>
      <c r="LJL14" s="911"/>
      <c r="LJM14" s="911"/>
      <c r="LJN14" s="911"/>
      <c r="LJO14" s="911"/>
      <c r="LJP14" s="911"/>
      <c r="LJQ14" s="911"/>
      <c r="LJR14" s="911"/>
      <c r="LJS14" s="911"/>
      <c r="LJT14" s="911"/>
      <c r="LJU14" s="911"/>
      <c r="LJV14" s="911"/>
      <c r="LJW14" s="911"/>
      <c r="LJX14" s="911"/>
      <c r="LJY14" s="911"/>
      <c r="LJZ14" s="911"/>
      <c r="LKA14" s="911"/>
      <c r="LKB14" s="911"/>
      <c r="LKC14" s="911"/>
      <c r="LKD14" s="911"/>
      <c r="LKE14" s="911"/>
      <c r="LKF14" s="911"/>
      <c r="LKG14" s="911"/>
      <c r="LKH14" s="911"/>
      <c r="LKI14" s="911"/>
      <c r="LKJ14" s="911"/>
      <c r="LKK14" s="911"/>
      <c r="LKL14" s="911"/>
      <c r="LKM14" s="911"/>
      <c r="LKN14" s="911"/>
      <c r="LKO14" s="911"/>
      <c r="LKP14" s="911"/>
      <c r="LKQ14" s="911"/>
      <c r="LKR14" s="911"/>
      <c r="LKS14" s="911"/>
      <c r="LKT14" s="911"/>
      <c r="LKU14" s="911"/>
      <c r="LKV14" s="911"/>
      <c r="LKW14" s="911"/>
      <c r="LKX14" s="911"/>
      <c r="LKY14" s="911"/>
      <c r="LKZ14" s="911"/>
      <c r="LLA14" s="911"/>
      <c r="LLB14" s="911"/>
      <c r="LLC14" s="911"/>
      <c r="LLD14" s="911"/>
      <c r="LLE14" s="911"/>
      <c r="LLF14" s="911"/>
      <c r="LLG14" s="911"/>
      <c r="LLH14" s="911"/>
      <c r="LLI14" s="911"/>
      <c r="LLJ14" s="911"/>
      <c r="LLK14" s="911"/>
      <c r="LLL14" s="911"/>
      <c r="LLM14" s="911"/>
      <c r="LLN14" s="911"/>
      <c r="LLO14" s="911"/>
      <c r="LLP14" s="911"/>
      <c r="LLQ14" s="911"/>
      <c r="LLR14" s="911"/>
      <c r="LLS14" s="911"/>
      <c r="LLT14" s="911"/>
      <c r="LLU14" s="911"/>
      <c r="LLV14" s="911"/>
      <c r="LLW14" s="911"/>
      <c r="LLX14" s="911"/>
      <c r="LLY14" s="911"/>
      <c r="LLZ14" s="911"/>
      <c r="LMA14" s="911"/>
      <c r="LMB14" s="911"/>
      <c r="LMC14" s="911"/>
      <c r="LMD14" s="911"/>
      <c r="LME14" s="911"/>
      <c r="LMF14" s="911"/>
      <c r="LMG14" s="911"/>
      <c r="LMH14" s="911"/>
      <c r="LMI14" s="911"/>
      <c r="LMJ14" s="911"/>
      <c r="LMK14" s="911"/>
      <c r="LML14" s="911"/>
      <c r="LMM14" s="911"/>
      <c r="LMN14" s="911"/>
      <c r="LMO14" s="911"/>
      <c r="LMP14" s="911"/>
      <c r="LMQ14" s="911"/>
      <c r="LMR14" s="911"/>
      <c r="LMS14" s="911"/>
      <c r="LMT14" s="911"/>
      <c r="LMU14" s="911"/>
      <c r="LMV14" s="911"/>
      <c r="LMW14" s="911"/>
      <c r="LMX14" s="911"/>
      <c r="LMY14" s="911"/>
      <c r="LMZ14" s="911"/>
      <c r="LNA14" s="911"/>
      <c r="LNB14" s="911"/>
      <c r="LNC14" s="911"/>
      <c r="LND14" s="911"/>
      <c r="LNE14" s="911"/>
      <c r="LNF14" s="911"/>
      <c r="LNG14" s="911"/>
      <c r="LNH14" s="911"/>
      <c r="LNI14" s="911"/>
      <c r="LNJ14" s="911"/>
      <c r="LNK14" s="911"/>
      <c r="LNL14" s="911"/>
      <c r="LNM14" s="911"/>
      <c r="LNN14" s="911"/>
      <c r="LNO14" s="911"/>
      <c r="LNP14" s="911"/>
      <c r="LNQ14" s="911"/>
      <c r="LNR14" s="911"/>
      <c r="LNS14" s="911"/>
      <c r="LNT14" s="911"/>
      <c r="LNU14" s="911"/>
      <c r="LNV14" s="911"/>
      <c r="LNW14" s="911"/>
      <c r="LNX14" s="911"/>
      <c r="LNY14" s="911"/>
      <c r="LNZ14" s="911"/>
      <c r="LOA14" s="911"/>
      <c r="LOB14" s="911"/>
      <c r="LOC14" s="911"/>
      <c r="LOD14" s="911"/>
      <c r="LOE14" s="911"/>
      <c r="LOF14" s="911"/>
      <c r="LOG14" s="911"/>
      <c r="LOH14" s="911"/>
      <c r="LOI14" s="911"/>
      <c r="LOJ14" s="911"/>
      <c r="LOK14" s="911"/>
      <c r="LOL14" s="911"/>
      <c r="LOM14" s="911"/>
      <c r="LON14" s="911"/>
      <c r="LOO14" s="911"/>
      <c r="LOP14" s="911"/>
      <c r="LOQ14" s="911"/>
      <c r="LOR14" s="911"/>
      <c r="LOS14" s="911"/>
      <c r="LOT14" s="911"/>
      <c r="LOU14" s="911"/>
      <c r="LOV14" s="911"/>
      <c r="LOW14" s="911"/>
      <c r="LOX14" s="911"/>
      <c r="LOY14" s="911"/>
      <c r="LOZ14" s="911"/>
      <c r="LPA14" s="911"/>
      <c r="LPB14" s="911"/>
      <c r="LPC14" s="911"/>
      <c r="LPD14" s="911"/>
      <c r="LPE14" s="911"/>
      <c r="LPF14" s="911"/>
      <c r="LPG14" s="911"/>
      <c r="LPH14" s="911"/>
      <c r="LPI14" s="911"/>
      <c r="LPJ14" s="911"/>
      <c r="LPK14" s="911"/>
      <c r="LPL14" s="911"/>
      <c r="LPM14" s="911"/>
      <c r="LPN14" s="911"/>
      <c r="LPO14" s="911"/>
      <c r="LPP14" s="911"/>
      <c r="LPQ14" s="911"/>
      <c r="LPR14" s="911"/>
      <c r="LPS14" s="911"/>
      <c r="LPT14" s="911"/>
      <c r="LPU14" s="911"/>
      <c r="LPV14" s="911"/>
      <c r="LPW14" s="911"/>
      <c r="LPX14" s="911"/>
      <c r="LPY14" s="911"/>
      <c r="LPZ14" s="911"/>
      <c r="LQA14" s="911"/>
      <c r="LQB14" s="911"/>
      <c r="LQC14" s="911"/>
      <c r="LQD14" s="911"/>
      <c r="LQE14" s="911"/>
      <c r="LQF14" s="911"/>
      <c r="LQG14" s="911"/>
      <c r="LQH14" s="911"/>
      <c r="LQI14" s="911"/>
      <c r="LQJ14" s="911"/>
      <c r="LQK14" s="911"/>
      <c r="LQL14" s="911"/>
      <c r="LQM14" s="911"/>
      <c r="LQN14" s="911"/>
      <c r="LQO14" s="911"/>
      <c r="LQP14" s="911"/>
      <c r="LQQ14" s="911"/>
      <c r="LQR14" s="911"/>
      <c r="LQS14" s="911"/>
      <c r="LQT14" s="911"/>
      <c r="LQU14" s="911"/>
      <c r="LQV14" s="911"/>
      <c r="LQW14" s="911"/>
      <c r="LQX14" s="911"/>
      <c r="LQY14" s="911"/>
      <c r="LQZ14" s="911"/>
      <c r="LRA14" s="911"/>
      <c r="LRB14" s="911"/>
      <c r="LRC14" s="911"/>
      <c r="LRD14" s="911"/>
      <c r="LRE14" s="911"/>
      <c r="LRF14" s="911"/>
      <c r="LRG14" s="911"/>
      <c r="LRH14" s="911"/>
      <c r="LRI14" s="911"/>
      <c r="LRJ14" s="911"/>
      <c r="LRK14" s="911"/>
      <c r="LRL14" s="911"/>
      <c r="LRM14" s="911"/>
      <c r="LRN14" s="911"/>
      <c r="LRO14" s="911"/>
      <c r="LRP14" s="911"/>
      <c r="LRQ14" s="911"/>
      <c r="LRR14" s="911"/>
      <c r="LRS14" s="911"/>
      <c r="LRT14" s="911"/>
      <c r="LRU14" s="911"/>
      <c r="LRV14" s="911"/>
      <c r="LRW14" s="911"/>
      <c r="LRX14" s="911"/>
      <c r="LRY14" s="911"/>
      <c r="LRZ14" s="911"/>
      <c r="LSA14" s="911"/>
      <c r="LSB14" s="911"/>
      <c r="LSC14" s="911"/>
      <c r="LSD14" s="911"/>
      <c r="LSE14" s="911"/>
      <c r="LSF14" s="911"/>
      <c r="LSG14" s="911"/>
      <c r="LSH14" s="911"/>
      <c r="LSI14" s="911"/>
      <c r="LSJ14" s="911"/>
      <c r="LSK14" s="911"/>
      <c r="LSL14" s="911"/>
      <c r="LSM14" s="911"/>
      <c r="LSN14" s="911"/>
      <c r="LSO14" s="911"/>
      <c r="LSP14" s="911"/>
      <c r="LSQ14" s="911"/>
      <c r="LSR14" s="911"/>
      <c r="LSS14" s="911"/>
      <c r="LST14" s="911"/>
      <c r="LSU14" s="911"/>
      <c r="LSV14" s="911"/>
      <c r="LSW14" s="911"/>
      <c r="LSX14" s="911"/>
      <c r="LSY14" s="911"/>
      <c r="LSZ14" s="911"/>
      <c r="LTA14" s="911"/>
      <c r="LTB14" s="911"/>
      <c r="LTC14" s="911"/>
      <c r="LTD14" s="911"/>
      <c r="LTE14" s="911"/>
      <c r="LTF14" s="911"/>
      <c r="LTG14" s="911"/>
      <c r="LTH14" s="911"/>
      <c r="LTI14" s="911"/>
      <c r="LTJ14" s="911"/>
      <c r="LTK14" s="911"/>
      <c r="LTL14" s="911"/>
      <c r="LTM14" s="911"/>
      <c r="LTN14" s="911"/>
      <c r="LTO14" s="911"/>
      <c r="LTP14" s="911"/>
      <c r="LTQ14" s="911"/>
      <c r="LTR14" s="911"/>
      <c r="LTS14" s="911"/>
      <c r="LTT14" s="911"/>
      <c r="LTU14" s="911"/>
      <c r="LTV14" s="911"/>
      <c r="LTW14" s="911"/>
      <c r="LTX14" s="911"/>
      <c r="LTY14" s="911"/>
      <c r="LTZ14" s="911"/>
      <c r="LUA14" s="911"/>
      <c r="LUB14" s="911"/>
      <c r="LUC14" s="911"/>
      <c r="LUD14" s="911"/>
      <c r="LUE14" s="911"/>
      <c r="LUF14" s="911"/>
      <c r="LUG14" s="911"/>
      <c r="LUH14" s="911"/>
      <c r="LUI14" s="911"/>
      <c r="LUJ14" s="911"/>
      <c r="LUK14" s="911"/>
      <c r="LUL14" s="911"/>
      <c r="LUM14" s="911"/>
      <c r="LUN14" s="911"/>
      <c r="LUO14" s="911"/>
      <c r="LUP14" s="911"/>
      <c r="LUQ14" s="911"/>
      <c r="LUR14" s="911"/>
      <c r="LUS14" s="911"/>
      <c r="LUT14" s="911"/>
      <c r="LUU14" s="911"/>
      <c r="LUV14" s="911"/>
      <c r="LUW14" s="911"/>
      <c r="LUX14" s="911"/>
      <c r="LUY14" s="911"/>
      <c r="LUZ14" s="911"/>
      <c r="LVA14" s="911"/>
      <c r="LVB14" s="911"/>
      <c r="LVC14" s="911"/>
      <c r="LVD14" s="911"/>
      <c r="LVE14" s="911"/>
      <c r="LVF14" s="911"/>
      <c r="LVG14" s="911"/>
      <c r="LVH14" s="911"/>
      <c r="LVI14" s="911"/>
      <c r="LVJ14" s="911"/>
      <c r="LVK14" s="911"/>
      <c r="LVL14" s="911"/>
      <c r="LVM14" s="911"/>
      <c r="LVN14" s="911"/>
      <c r="LVO14" s="911"/>
      <c r="LVP14" s="911"/>
      <c r="LVQ14" s="911"/>
      <c r="LVR14" s="911"/>
      <c r="LVS14" s="911"/>
      <c r="LVT14" s="911"/>
      <c r="LVU14" s="911"/>
      <c r="LVV14" s="911"/>
      <c r="LVW14" s="911"/>
      <c r="LVX14" s="911"/>
      <c r="LVY14" s="911"/>
      <c r="LVZ14" s="911"/>
      <c r="LWA14" s="911"/>
      <c r="LWB14" s="911"/>
      <c r="LWC14" s="911"/>
      <c r="LWD14" s="911"/>
      <c r="LWE14" s="911"/>
      <c r="LWF14" s="911"/>
      <c r="LWG14" s="911"/>
      <c r="LWH14" s="911"/>
      <c r="LWI14" s="911"/>
      <c r="LWJ14" s="911"/>
      <c r="LWK14" s="911"/>
      <c r="LWL14" s="911"/>
      <c r="LWM14" s="911"/>
      <c r="LWN14" s="911"/>
      <c r="LWO14" s="911"/>
      <c r="LWP14" s="911"/>
      <c r="LWQ14" s="911"/>
      <c r="LWR14" s="911"/>
      <c r="LWS14" s="911"/>
      <c r="LWT14" s="911"/>
      <c r="LWU14" s="911"/>
      <c r="LWV14" s="911"/>
      <c r="LWW14" s="911"/>
      <c r="LWX14" s="911"/>
      <c r="LWY14" s="911"/>
      <c r="LWZ14" s="911"/>
      <c r="LXA14" s="911"/>
      <c r="LXB14" s="911"/>
      <c r="LXC14" s="911"/>
      <c r="LXD14" s="911"/>
      <c r="LXE14" s="911"/>
      <c r="LXF14" s="911"/>
      <c r="LXG14" s="911"/>
      <c r="LXH14" s="911"/>
      <c r="LXI14" s="911"/>
      <c r="LXJ14" s="911"/>
      <c r="LXK14" s="911"/>
      <c r="LXL14" s="911"/>
      <c r="LXM14" s="911"/>
      <c r="LXN14" s="911"/>
      <c r="LXO14" s="911"/>
      <c r="LXP14" s="911"/>
      <c r="LXQ14" s="911"/>
      <c r="LXR14" s="911"/>
      <c r="LXS14" s="911"/>
      <c r="LXT14" s="911"/>
      <c r="LXU14" s="911"/>
      <c r="LXV14" s="911"/>
      <c r="LXW14" s="911"/>
      <c r="LXX14" s="911"/>
      <c r="LXY14" s="911"/>
      <c r="LXZ14" s="911"/>
      <c r="LYA14" s="911"/>
      <c r="LYB14" s="911"/>
      <c r="LYC14" s="911"/>
      <c r="LYD14" s="911"/>
      <c r="LYE14" s="911"/>
      <c r="LYF14" s="911"/>
      <c r="LYG14" s="911"/>
      <c r="LYH14" s="911"/>
      <c r="LYI14" s="911"/>
      <c r="LYJ14" s="911"/>
      <c r="LYK14" s="911"/>
      <c r="LYL14" s="911"/>
      <c r="LYM14" s="911"/>
      <c r="LYN14" s="911"/>
      <c r="LYO14" s="911"/>
      <c r="LYP14" s="911"/>
      <c r="LYQ14" s="911"/>
      <c r="LYR14" s="911"/>
      <c r="LYS14" s="911"/>
      <c r="LYT14" s="911"/>
      <c r="LYU14" s="911"/>
      <c r="LYV14" s="911"/>
      <c r="LYW14" s="911"/>
      <c r="LYX14" s="911"/>
      <c r="LYY14" s="911"/>
      <c r="LYZ14" s="911"/>
      <c r="LZA14" s="911"/>
      <c r="LZB14" s="911"/>
      <c r="LZC14" s="911"/>
      <c r="LZD14" s="911"/>
      <c r="LZE14" s="911"/>
      <c r="LZF14" s="911"/>
      <c r="LZG14" s="911"/>
      <c r="LZH14" s="911"/>
      <c r="LZI14" s="911"/>
      <c r="LZJ14" s="911"/>
      <c r="LZK14" s="911"/>
      <c r="LZL14" s="911"/>
      <c r="LZM14" s="911"/>
      <c r="LZN14" s="911"/>
      <c r="LZO14" s="911"/>
      <c r="LZP14" s="911"/>
      <c r="LZQ14" s="911"/>
      <c r="LZR14" s="911"/>
      <c r="LZS14" s="911"/>
      <c r="LZT14" s="911"/>
      <c r="LZU14" s="911"/>
      <c r="LZV14" s="911"/>
      <c r="LZW14" s="911"/>
      <c r="LZX14" s="911"/>
      <c r="LZY14" s="911"/>
      <c r="LZZ14" s="911"/>
      <c r="MAA14" s="911"/>
      <c r="MAB14" s="911"/>
      <c r="MAC14" s="911"/>
      <c r="MAD14" s="911"/>
      <c r="MAE14" s="911"/>
      <c r="MAF14" s="911"/>
      <c r="MAG14" s="911"/>
      <c r="MAH14" s="911"/>
      <c r="MAI14" s="911"/>
      <c r="MAJ14" s="911"/>
      <c r="MAK14" s="911"/>
      <c r="MAL14" s="911"/>
      <c r="MAM14" s="911"/>
      <c r="MAN14" s="911"/>
      <c r="MAO14" s="911"/>
      <c r="MAP14" s="911"/>
      <c r="MAQ14" s="911"/>
      <c r="MAR14" s="911"/>
      <c r="MAS14" s="911"/>
      <c r="MAT14" s="911"/>
      <c r="MAU14" s="911"/>
      <c r="MAV14" s="911"/>
      <c r="MAW14" s="911"/>
      <c r="MAX14" s="911"/>
      <c r="MAY14" s="911"/>
      <c r="MAZ14" s="911"/>
      <c r="MBA14" s="911"/>
      <c r="MBB14" s="911"/>
      <c r="MBC14" s="911"/>
      <c r="MBD14" s="911"/>
      <c r="MBE14" s="911"/>
      <c r="MBF14" s="911"/>
      <c r="MBG14" s="911"/>
      <c r="MBH14" s="911"/>
      <c r="MBI14" s="911"/>
      <c r="MBJ14" s="911"/>
      <c r="MBK14" s="911"/>
      <c r="MBL14" s="911"/>
      <c r="MBM14" s="911"/>
      <c r="MBN14" s="911"/>
      <c r="MBO14" s="911"/>
      <c r="MBP14" s="911"/>
      <c r="MBQ14" s="911"/>
      <c r="MBR14" s="911"/>
      <c r="MBS14" s="911"/>
      <c r="MBT14" s="911"/>
      <c r="MBU14" s="911"/>
      <c r="MBV14" s="911"/>
      <c r="MBW14" s="911"/>
      <c r="MBX14" s="911"/>
      <c r="MBY14" s="911"/>
      <c r="MBZ14" s="911"/>
      <c r="MCA14" s="911"/>
      <c r="MCB14" s="911"/>
      <c r="MCC14" s="911"/>
      <c r="MCD14" s="911"/>
      <c r="MCE14" s="911"/>
      <c r="MCF14" s="911"/>
      <c r="MCG14" s="911"/>
      <c r="MCH14" s="911"/>
      <c r="MCI14" s="911"/>
      <c r="MCJ14" s="911"/>
      <c r="MCK14" s="911"/>
      <c r="MCL14" s="911"/>
      <c r="MCM14" s="911"/>
      <c r="MCN14" s="911"/>
      <c r="MCO14" s="911"/>
      <c r="MCP14" s="911"/>
      <c r="MCQ14" s="911"/>
      <c r="MCR14" s="911"/>
      <c r="MCS14" s="911"/>
      <c r="MCT14" s="911"/>
      <c r="MCU14" s="911"/>
      <c r="MCV14" s="911"/>
      <c r="MCW14" s="911"/>
      <c r="MCX14" s="911"/>
      <c r="MCY14" s="911"/>
      <c r="MCZ14" s="911"/>
      <c r="MDA14" s="911"/>
      <c r="MDB14" s="911"/>
      <c r="MDC14" s="911"/>
      <c r="MDD14" s="911"/>
      <c r="MDE14" s="911"/>
      <c r="MDF14" s="911"/>
      <c r="MDG14" s="911"/>
      <c r="MDH14" s="911"/>
      <c r="MDI14" s="911"/>
      <c r="MDJ14" s="911"/>
      <c r="MDK14" s="911"/>
      <c r="MDL14" s="911"/>
      <c r="MDM14" s="911"/>
      <c r="MDN14" s="911"/>
      <c r="MDO14" s="911"/>
      <c r="MDP14" s="911"/>
      <c r="MDQ14" s="911"/>
      <c r="MDR14" s="911"/>
      <c r="MDS14" s="911"/>
      <c r="MDT14" s="911"/>
      <c r="MDU14" s="911"/>
      <c r="MDV14" s="911"/>
      <c r="MDW14" s="911"/>
      <c r="MDX14" s="911"/>
      <c r="MDY14" s="911"/>
      <c r="MDZ14" s="911"/>
      <c r="MEA14" s="911"/>
      <c r="MEB14" s="911"/>
      <c r="MEC14" s="911"/>
      <c r="MED14" s="911"/>
      <c r="MEE14" s="911"/>
      <c r="MEF14" s="911"/>
      <c r="MEG14" s="911"/>
      <c r="MEH14" s="911"/>
      <c r="MEI14" s="911"/>
      <c r="MEJ14" s="911"/>
      <c r="MEK14" s="911"/>
      <c r="MEL14" s="911"/>
      <c r="MEM14" s="911"/>
      <c r="MEN14" s="911"/>
      <c r="MEO14" s="911"/>
      <c r="MEP14" s="911"/>
      <c r="MEQ14" s="911"/>
      <c r="MER14" s="911"/>
      <c r="MES14" s="911"/>
      <c r="MET14" s="911"/>
      <c r="MEU14" s="911"/>
      <c r="MEV14" s="911"/>
      <c r="MEW14" s="911"/>
      <c r="MEX14" s="911"/>
      <c r="MEY14" s="911"/>
      <c r="MEZ14" s="911"/>
      <c r="MFA14" s="911"/>
      <c r="MFB14" s="911"/>
      <c r="MFC14" s="911"/>
      <c r="MFD14" s="911"/>
      <c r="MFE14" s="911"/>
      <c r="MFF14" s="911"/>
      <c r="MFG14" s="911"/>
      <c r="MFH14" s="911"/>
      <c r="MFI14" s="911"/>
      <c r="MFJ14" s="911"/>
      <c r="MFK14" s="911"/>
      <c r="MFL14" s="911"/>
      <c r="MFM14" s="911"/>
      <c r="MFN14" s="911"/>
      <c r="MFO14" s="911"/>
      <c r="MFP14" s="911"/>
      <c r="MFQ14" s="911"/>
      <c r="MFR14" s="911"/>
      <c r="MFS14" s="911"/>
      <c r="MFT14" s="911"/>
      <c r="MFU14" s="911"/>
      <c r="MFV14" s="911"/>
      <c r="MFW14" s="911"/>
      <c r="MFX14" s="911"/>
      <c r="MFY14" s="911"/>
      <c r="MFZ14" s="911"/>
      <c r="MGA14" s="911"/>
      <c r="MGB14" s="911"/>
      <c r="MGC14" s="911"/>
      <c r="MGD14" s="911"/>
      <c r="MGE14" s="911"/>
      <c r="MGF14" s="911"/>
      <c r="MGG14" s="911"/>
      <c r="MGH14" s="911"/>
      <c r="MGI14" s="911"/>
      <c r="MGJ14" s="911"/>
      <c r="MGK14" s="911"/>
      <c r="MGL14" s="911"/>
      <c r="MGM14" s="911"/>
      <c r="MGN14" s="911"/>
      <c r="MGO14" s="911"/>
      <c r="MGP14" s="911"/>
      <c r="MGQ14" s="911"/>
      <c r="MGR14" s="911"/>
      <c r="MGS14" s="911"/>
      <c r="MGT14" s="911"/>
      <c r="MGU14" s="911"/>
      <c r="MGV14" s="911"/>
      <c r="MGW14" s="911"/>
      <c r="MGX14" s="911"/>
      <c r="MGY14" s="911"/>
      <c r="MGZ14" s="911"/>
      <c r="MHA14" s="911"/>
      <c r="MHB14" s="911"/>
      <c r="MHC14" s="911"/>
      <c r="MHD14" s="911"/>
      <c r="MHE14" s="911"/>
      <c r="MHF14" s="911"/>
      <c r="MHG14" s="911"/>
      <c r="MHH14" s="911"/>
      <c r="MHI14" s="911"/>
      <c r="MHJ14" s="911"/>
      <c r="MHK14" s="911"/>
      <c r="MHL14" s="911"/>
      <c r="MHM14" s="911"/>
      <c r="MHN14" s="911"/>
      <c r="MHO14" s="911"/>
      <c r="MHP14" s="911"/>
      <c r="MHQ14" s="911"/>
      <c r="MHR14" s="911"/>
      <c r="MHS14" s="911"/>
      <c r="MHT14" s="911"/>
      <c r="MHU14" s="911"/>
      <c r="MHV14" s="911"/>
      <c r="MHW14" s="911"/>
      <c r="MHX14" s="911"/>
      <c r="MHY14" s="911"/>
      <c r="MHZ14" s="911"/>
      <c r="MIA14" s="911"/>
      <c r="MIB14" s="911"/>
      <c r="MIC14" s="911"/>
      <c r="MID14" s="911"/>
      <c r="MIE14" s="911"/>
      <c r="MIF14" s="911"/>
      <c r="MIG14" s="911"/>
      <c r="MIH14" s="911"/>
      <c r="MII14" s="911"/>
      <c r="MIJ14" s="911"/>
      <c r="MIK14" s="911"/>
      <c r="MIL14" s="911"/>
      <c r="MIM14" s="911"/>
      <c r="MIN14" s="911"/>
      <c r="MIO14" s="911"/>
      <c r="MIP14" s="911"/>
      <c r="MIQ14" s="911"/>
      <c r="MIR14" s="911"/>
      <c r="MIS14" s="911"/>
      <c r="MIT14" s="911"/>
      <c r="MIU14" s="911"/>
      <c r="MIV14" s="911"/>
      <c r="MIW14" s="911"/>
      <c r="MIX14" s="911"/>
      <c r="MIY14" s="911"/>
      <c r="MIZ14" s="911"/>
      <c r="MJA14" s="911"/>
      <c r="MJB14" s="911"/>
      <c r="MJC14" s="911"/>
      <c r="MJD14" s="911"/>
      <c r="MJE14" s="911"/>
      <c r="MJF14" s="911"/>
      <c r="MJG14" s="911"/>
      <c r="MJH14" s="911"/>
      <c r="MJI14" s="911"/>
      <c r="MJJ14" s="911"/>
      <c r="MJK14" s="911"/>
      <c r="MJL14" s="911"/>
      <c r="MJM14" s="911"/>
      <c r="MJN14" s="911"/>
      <c r="MJO14" s="911"/>
      <c r="MJP14" s="911"/>
      <c r="MJQ14" s="911"/>
      <c r="MJR14" s="911"/>
      <c r="MJS14" s="911"/>
      <c r="MJT14" s="911"/>
      <c r="MJU14" s="911"/>
      <c r="MJV14" s="911"/>
      <c r="MJW14" s="911"/>
      <c r="MJX14" s="911"/>
      <c r="MJY14" s="911"/>
      <c r="MJZ14" s="911"/>
      <c r="MKA14" s="911"/>
      <c r="MKB14" s="911"/>
      <c r="MKC14" s="911"/>
      <c r="MKD14" s="911"/>
      <c r="MKE14" s="911"/>
      <c r="MKF14" s="911"/>
      <c r="MKG14" s="911"/>
      <c r="MKH14" s="911"/>
      <c r="MKI14" s="911"/>
      <c r="MKJ14" s="911"/>
      <c r="MKK14" s="911"/>
      <c r="MKL14" s="911"/>
      <c r="MKM14" s="911"/>
      <c r="MKN14" s="911"/>
      <c r="MKO14" s="911"/>
      <c r="MKP14" s="911"/>
      <c r="MKQ14" s="911"/>
      <c r="MKR14" s="911"/>
      <c r="MKS14" s="911"/>
      <c r="MKT14" s="911"/>
      <c r="MKU14" s="911"/>
      <c r="MKV14" s="911"/>
      <c r="MKW14" s="911"/>
      <c r="MKX14" s="911"/>
      <c r="MKY14" s="911"/>
      <c r="MKZ14" s="911"/>
      <c r="MLA14" s="911"/>
      <c r="MLB14" s="911"/>
      <c r="MLC14" s="911"/>
      <c r="MLD14" s="911"/>
      <c r="MLE14" s="911"/>
      <c r="MLF14" s="911"/>
      <c r="MLG14" s="911"/>
      <c r="MLH14" s="911"/>
      <c r="MLI14" s="911"/>
      <c r="MLJ14" s="911"/>
      <c r="MLK14" s="911"/>
      <c r="MLL14" s="911"/>
      <c r="MLM14" s="911"/>
      <c r="MLN14" s="911"/>
      <c r="MLO14" s="911"/>
      <c r="MLP14" s="911"/>
      <c r="MLQ14" s="911"/>
      <c r="MLR14" s="911"/>
      <c r="MLS14" s="911"/>
      <c r="MLT14" s="911"/>
      <c r="MLU14" s="911"/>
      <c r="MLV14" s="911"/>
      <c r="MLW14" s="911"/>
      <c r="MLX14" s="911"/>
      <c r="MLY14" s="911"/>
      <c r="MLZ14" s="911"/>
      <c r="MMA14" s="911"/>
      <c r="MMB14" s="911"/>
      <c r="MMC14" s="911"/>
      <c r="MMD14" s="911"/>
      <c r="MME14" s="911"/>
      <c r="MMF14" s="911"/>
      <c r="MMG14" s="911"/>
      <c r="MMH14" s="911"/>
      <c r="MMI14" s="911"/>
      <c r="MMJ14" s="911"/>
      <c r="MMK14" s="911"/>
      <c r="MML14" s="911"/>
      <c r="MMM14" s="911"/>
      <c r="MMN14" s="911"/>
      <c r="MMO14" s="911"/>
      <c r="MMP14" s="911"/>
      <c r="MMQ14" s="911"/>
      <c r="MMR14" s="911"/>
      <c r="MMS14" s="911"/>
      <c r="MMT14" s="911"/>
      <c r="MMU14" s="911"/>
      <c r="MMV14" s="911"/>
      <c r="MMW14" s="911"/>
      <c r="MMX14" s="911"/>
      <c r="MMY14" s="911"/>
      <c r="MMZ14" s="911"/>
      <c r="MNA14" s="911"/>
      <c r="MNB14" s="911"/>
      <c r="MNC14" s="911"/>
      <c r="MND14" s="911"/>
      <c r="MNE14" s="911"/>
      <c r="MNF14" s="911"/>
      <c r="MNG14" s="911"/>
      <c r="MNH14" s="911"/>
      <c r="MNI14" s="911"/>
      <c r="MNJ14" s="911"/>
      <c r="MNK14" s="911"/>
      <c r="MNL14" s="911"/>
      <c r="MNM14" s="911"/>
      <c r="MNN14" s="911"/>
      <c r="MNO14" s="911"/>
      <c r="MNP14" s="911"/>
      <c r="MNQ14" s="911"/>
      <c r="MNR14" s="911"/>
      <c r="MNS14" s="911"/>
      <c r="MNT14" s="911"/>
      <c r="MNU14" s="911"/>
      <c r="MNV14" s="911"/>
      <c r="MNW14" s="911"/>
      <c r="MNX14" s="911"/>
      <c r="MNY14" s="911"/>
      <c r="MNZ14" s="911"/>
      <c r="MOA14" s="911"/>
      <c r="MOB14" s="911"/>
      <c r="MOC14" s="911"/>
      <c r="MOD14" s="911"/>
      <c r="MOE14" s="911"/>
      <c r="MOF14" s="911"/>
      <c r="MOG14" s="911"/>
      <c r="MOH14" s="911"/>
      <c r="MOI14" s="911"/>
      <c r="MOJ14" s="911"/>
      <c r="MOK14" s="911"/>
      <c r="MOL14" s="911"/>
      <c r="MOM14" s="911"/>
      <c r="MON14" s="911"/>
      <c r="MOO14" s="911"/>
      <c r="MOP14" s="911"/>
      <c r="MOQ14" s="911"/>
      <c r="MOR14" s="911"/>
      <c r="MOS14" s="911"/>
      <c r="MOT14" s="911"/>
      <c r="MOU14" s="911"/>
      <c r="MOV14" s="911"/>
      <c r="MOW14" s="911"/>
      <c r="MOX14" s="911"/>
      <c r="MOY14" s="911"/>
      <c r="MOZ14" s="911"/>
      <c r="MPA14" s="911"/>
      <c r="MPB14" s="911"/>
      <c r="MPC14" s="911"/>
      <c r="MPD14" s="911"/>
      <c r="MPE14" s="911"/>
      <c r="MPF14" s="911"/>
      <c r="MPG14" s="911"/>
      <c r="MPH14" s="911"/>
      <c r="MPI14" s="911"/>
      <c r="MPJ14" s="911"/>
      <c r="MPK14" s="911"/>
      <c r="MPL14" s="911"/>
      <c r="MPM14" s="911"/>
      <c r="MPN14" s="911"/>
      <c r="MPO14" s="911"/>
      <c r="MPP14" s="911"/>
      <c r="MPQ14" s="911"/>
      <c r="MPR14" s="911"/>
      <c r="MPS14" s="911"/>
      <c r="MPT14" s="911"/>
      <c r="MPU14" s="911"/>
      <c r="MPV14" s="911"/>
      <c r="MPW14" s="911"/>
      <c r="MPX14" s="911"/>
      <c r="MPY14" s="911"/>
      <c r="MPZ14" s="911"/>
      <c r="MQA14" s="911"/>
      <c r="MQB14" s="911"/>
      <c r="MQC14" s="911"/>
      <c r="MQD14" s="911"/>
      <c r="MQE14" s="911"/>
      <c r="MQF14" s="911"/>
      <c r="MQG14" s="911"/>
      <c r="MQH14" s="911"/>
      <c r="MQI14" s="911"/>
      <c r="MQJ14" s="911"/>
      <c r="MQK14" s="911"/>
      <c r="MQL14" s="911"/>
      <c r="MQM14" s="911"/>
      <c r="MQN14" s="911"/>
      <c r="MQO14" s="911"/>
      <c r="MQP14" s="911"/>
      <c r="MQQ14" s="911"/>
      <c r="MQR14" s="911"/>
      <c r="MQS14" s="911"/>
      <c r="MQT14" s="911"/>
      <c r="MQU14" s="911"/>
      <c r="MQV14" s="911"/>
      <c r="MQW14" s="911"/>
      <c r="MQX14" s="911"/>
      <c r="MQY14" s="911"/>
      <c r="MQZ14" s="911"/>
      <c r="MRA14" s="911"/>
      <c r="MRB14" s="911"/>
      <c r="MRC14" s="911"/>
      <c r="MRD14" s="911"/>
      <c r="MRE14" s="911"/>
      <c r="MRF14" s="911"/>
      <c r="MRG14" s="911"/>
      <c r="MRH14" s="911"/>
      <c r="MRI14" s="911"/>
      <c r="MRJ14" s="911"/>
      <c r="MRK14" s="911"/>
      <c r="MRL14" s="911"/>
      <c r="MRM14" s="911"/>
      <c r="MRN14" s="911"/>
      <c r="MRO14" s="911"/>
      <c r="MRP14" s="911"/>
      <c r="MRQ14" s="911"/>
      <c r="MRR14" s="911"/>
      <c r="MRS14" s="911"/>
      <c r="MRT14" s="911"/>
      <c r="MRU14" s="911"/>
      <c r="MRV14" s="911"/>
      <c r="MRW14" s="911"/>
      <c r="MRX14" s="911"/>
      <c r="MRY14" s="911"/>
      <c r="MRZ14" s="911"/>
      <c r="MSA14" s="911"/>
      <c r="MSB14" s="911"/>
      <c r="MSC14" s="911"/>
      <c r="MSD14" s="911"/>
      <c r="MSE14" s="911"/>
      <c r="MSF14" s="911"/>
      <c r="MSG14" s="911"/>
      <c r="MSH14" s="911"/>
      <c r="MSI14" s="911"/>
      <c r="MSJ14" s="911"/>
      <c r="MSK14" s="911"/>
      <c r="MSL14" s="911"/>
      <c r="MSM14" s="911"/>
      <c r="MSN14" s="911"/>
      <c r="MSO14" s="911"/>
      <c r="MSP14" s="911"/>
      <c r="MSQ14" s="911"/>
      <c r="MSR14" s="911"/>
      <c r="MSS14" s="911"/>
      <c r="MST14" s="911"/>
      <c r="MSU14" s="911"/>
      <c r="MSV14" s="911"/>
      <c r="MSW14" s="911"/>
      <c r="MSX14" s="911"/>
      <c r="MSY14" s="911"/>
      <c r="MSZ14" s="911"/>
      <c r="MTA14" s="911"/>
      <c r="MTB14" s="911"/>
      <c r="MTC14" s="911"/>
      <c r="MTD14" s="911"/>
      <c r="MTE14" s="911"/>
      <c r="MTF14" s="911"/>
      <c r="MTG14" s="911"/>
      <c r="MTH14" s="911"/>
      <c r="MTI14" s="911"/>
      <c r="MTJ14" s="911"/>
      <c r="MTK14" s="911"/>
      <c r="MTL14" s="911"/>
      <c r="MTM14" s="911"/>
      <c r="MTN14" s="911"/>
      <c r="MTO14" s="911"/>
      <c r="MTP14" s="911"/>
      <c r="MTQ14" s="911"/>
      <c r="MTR14" s="911"/>
      <c r="MTS14" s="911"/>
      <c r="MTT14" s="911"/>
      <c r="MTU14" s="911"/>
      <c r="MTV14" s="911"/>
      <c r="MTW14" s="911"/>
      <c r="MTX14" s="911"/>
      <c r="MTY14" s="911"/>
      <c r="MTZ14" s="911"/>
      <c r="MUA14" s="911"/>
      <c r="MUB14" s="911"/>
      <c r="MUC14" s="911"/>
      <c r="MUD14" s="911"/>
      <c r="MUE14" s="911"/>
      <c r="MUF14" s="911"/>
      <c r="MUG14" s="911"/>
      <c r="MUH14" s="911"/>
      <c r="MUI14" s="911"/>
      <c r="MUJ14" s="911"/>
      <c r="MUK14" s="911"/>
      <c r="MUL14" s="911"/>
      <c r="MUM14" s="911"/>
      <c r="MUN14" s="911"/>
      <c r="MUO14" s="911"/>
      <c r="MUP14" s="911"/>
      <c r="MUQ14" s="911"/>
      <c r="MUR14" s="911"/>
      <c r="MUS14" s="911"/>
      <c r="MUT14" s="911"/>
      <c r="MUU14" s="911"/>
      <c r="MUV14" s="911"/>
      <c r="MUW14" s="911"/>
      <c r="MUX14" s="911"/>
      <c r="MUY14" s="911"/>
      <c r="MUZ14" s="911"/>
      <c r="MVA14" s="911"/>
      <c r="MVB14" s="911"/>
      <c r="MVC14" s="911"/>
      <c r="MVD14" s="911"/>
      <c r="MVE14" s="911"/>
      <c r="MVF14" s="911"/>
      <c r="MVG14" s="911"/>
      <c r="MVH14" s="911"/>
      <c r="MVI14" s="911"/>
      <c r="MVJ14" s="911"/>
      <c r="MVK14" s="911"/>
      <c r="MVL14" s="911"/>
      <c r="MVM14" s="911"/>
      <c r="MVN14" s="911"/>
      <c r="MVO14" s="911"/>
      <c r="MVP14" s="911"/>
      <c r="MVQ14" s="911"/>
      <c r="MVR14" s="911"/>
      <c r="MVS14" s="911"/>
      <c r="MVT14" s="911"/>
      <c r="MVU14" s="911"/>
      <c r="MVV14" s="911"/>
      <c r="MVW14" s="911"/>
      <c r="MVX14" s="911"/>
      <c r="MVY14" s="911"/>
      <c r="MVZ14" s="911"/>
      <c r="MWA14" s="911"/>
      <c r="MWB14" s="911"/>
      <c r="MWC14" s="911"/>
      <c r="MWD14" s="911"/>
      <c r="MWE14" s="911"/>
      <c r="MWF14" s="911"/>
      <c r="MWG14" s="911"/>
      <c r="MWH14" s="911"/>
      <c r="MWI14" s="911"/>
      <c r="MWJ14" s="911"/>
      <c r="MWK14" s="911"/>
      <c r="MWL14" s="911"/>
      <c r="MWM14" s="911"/>
      <c r="MWN14" s="911"/>
      <c r="MWO14" s="911"/>
      <c r="MWP14" s="911"/>
      <c r="MWQ14" s="911"/>
      <c r="MWR14" s="911"/>
      <c r="MWS14" s="911"/>
      <c r="MWT14" s="911"/>
      <c r="MWU14" s="911"/>
      <c r="MWV14" s="911"/>
      <c r="MWW14" s="911"/>
      <c r="MWX14" s="911"/>
      <c r="MWY14" s="911"/>
      <c r="MWZ14" s="911"/>
      <c r="MXA14" s="911"/>
      <c r="MXB14" s="911"/>
      <c r="MXC14" s="911"/>
      <c r="MXD14" s="911"/>
      <c r="MXE14" s="911"/>
      <c r="MXF14" s="911"/>
      <c r="MXG14" s="911"/>
      <c r="MXH14" s="911"/>
      <c r="MXI14" s="911"/>
      <c r="MXJ14" s="911"/>
      <c r="MXK14" s="911"/>
      <c r="MXL14" s="911"/>
      <c r="MXM14" s="911"/>
      <c r="MXN14" s="911"/>
      <c r="MXO14" s="911"/>
      <c r="MXP14" s="911"/>
      <c r="MXQ14" s="911"/>
      <c r="MXR14" s="911"/>
      <c r="MXS14" s="911"/>
      <c r="MXT14" s="911"/>
      <c r="MXU14" s="911"/>
      <c r="MXV14" s="911"/>
      <c r="MXW14" s="911"/>
      <c r="MXX14" s="911"/>
      <c r="MXY14" s="911"/>
      <c r="MXZ14" s="911"/>
      <c r="MYA14" s="911"/>
      <c r="MYB14" s="911"/>
      <c r="MYC14" s="911"/>
      <c r="MYD14" s="911"/>
      <c r="MYE14" s="911"/>
      <c r="MYF14" s="911"/>
      <c r="MYG14" s="911"/>
      <c r="MYH14" s="911"/>
      <c r="MYI14" s="911"/>
      <c r="MYJ14" s="911"/>
      <c r="MYK14" s="911"/>
      <c r="MYL14" s="911"/>
      <c r="MYM14" s="911"/>
      <c r="MYN14" s="911"/>
      <c r="MYO14" s="911"/>
      <c r="MYP14" s="911"/>
      <c r="MYQ14" s="911"/>
      <c r="MYR14" s="911"/>
      <c r="MYS14" s="911"/>
      <c r="MYT14" s="911"/>
      <c r="MYU14" s="911"/>
      <c r="MYV14" s="911"/>
      <c r="MYW14" s="911"/>
      <c r="MYX14" s="911"/>
      <c r="MYY14" s="911"/>
      <c r="MYZ14" s="911"/>
      <c r="MZA14" s="911"/>
      <c r="MZB14" s="911"/>
      <c r="MZC14" s="911"/>
      <c r="MZD14" s="911"/>
      <c r="MZE14" s="911"/>
      <c r="MZF14" s="911"/>
      <c r="MZG14" s="911"/>
      <c r="MZH14" s="911"/>
      <c r="MZI14" s="911"/>
      <c r="MZJ14" s="911"/>
      <c r="MZK14" s="911"/>
      <c r="MZL14" s="911"/>
      <c r="MZM14" s="911"/>
      <c r="MZN14" s="911"/>
      <c r="MZO14" s="911"/>
      <c r="MZP14" s="911"/>
      <c r="MZQ14" s="911"/>
      <c r="MZR14" s="911"/>
      <c r="MZS14" s="911"/>
      <c r="MZT14" s="911"/>
      <c r="MZU14" s="911"/>
      <c r="MZV14" s="911"/>
      <c r="MZW14" s="911"/>
      <c r="MZX14" s="911"/>
      <c r="MZY14" s="911"/>
      <c r="MZZ14" s="911"/>
      <c r="NAA14" s="911"/>
      <c r="NAB14" s="911"/>
      <c r="NAC14" s="911"/>
      <c r="NAD14" s="911"/>
      <c r="NAE14" s="911"/>
      <c r="NAF14" s="911"/>
      <c r="NAG14" s="911"/>
      <c r="NAH14" s="911"/>
      <c r="NAI14" s="911"/>
      <c r="NAJ14" s="911"/>
      <c r="NAK14" s="911"/>
      <c r="NAL14" s="911"/>
      <c r="NAM14" s="911"/>
      <c r="NAN14" s="911"/>
      <c r="NAO14" s="911"/>
      <c r="NAP14" s="911"/>
      <c r="NAQ14" s="911"/>
      <c r="NAR14" s="911"/>
      <c r="NAS14" s="911"/>
      <c r="NAT14" s="911"/>
      <c r="NAU14" s="911"/>
      <c r="NAV14" s="911"/>
      <c r="NAW14" s="911"/>
      <c r="NAX14" s="911"/>
      <c r="NAY14" s="911"/>
      <c r="NAZ14" s="911"/>
      <c r="NBA14" s="911"/>
      <c r="NBB14" s="911"/>
      <c r="NBC14" s="911"/>
      <c r="NBD14" s="911"/>
      <c r="NBE14" s="911"/>
      <c r="NBF14" s="911"/>
      <c r="NBG14" s="911"/>
      <c r="NBH14" s="911"/>
      <c r="NBI14" s="911"/>
      <c r="NBJ14" s="911"/>
      <c r="NBK14" s="911"/>
      <c r="NBL14" s="911"/>
      <c r="NBM14" s="911"/>
      <c r="NBN14" s="911"/>
      <c r="NBO14" s="911"/>
      <c r="NBP14" s="911"/>
      <c r="NBQ14" s="911"/>
      <c r="NBR14" s="911"/>
      <c r="NBS14" s="911"/>
      <c r="NBT14" s="911"/>
      <c r="NBU14" s="911"/>
      <c r="NBV14" s="911"/>
      <c r="NBW14" s="911"/>
      <c r="NBX14" s="911"/>
      <c r="NBY14" s="911"/>
      <c r="NBZ14" s="911"/>
      <c r="NCA14" s="911"/>
      <c r="NCB14" s="911"/>
      <c r="NCC14" s="911"/>
      <c r="NCD14" s="911"/>
      <c r="NCE14" s="911"/>
      <c r="NCF14" s="911"/>
      <c r="NCG14" s="911"/>
      <c r="NCH14" s="911"/>
      <c r="NCI14" s="911"/>
      <c r="NCJ14" s="911"/>
      <c r="NCK14" s="911"/>
      <c r="NCL14" s="911"/>
      <c r="NCM14" s="911"/>
      <c r="NCN14" s="911"/>
      <c r="NCO14" s="911"/>
      <c r="NCP14" s="911"/>
      <c r="NCQ14" s="911"/>
      <c r="NCR14" s="911"/>
      <c r="NCS14" s="911"/>
      <c r="NCT14" s="911"/>
      <c r="NCU14" s="911"/>
      <c r="NCV14" s="911"/>
      <c r="NCW14" s="911"/>
      <c r="NCX14" s="911"/>
      <c r="NCY14" s="911"/>
      <c r="NCZ14" s="911"/>
      <c r="NDA14" s="911"/>
      <c r="NDB14" s="911"/>
      <c r="NDC14" s="911"/>
      <c r="NDD14" s="911"/>
      <c r="NDE14" s="911"/>
      <c r="NDF14" s="911"/>
      <c r="NDG14" s="911"/>
      <c r="NDH14" s="911"/>
      <c r="NDI14" s="911"/>
      <c r="NDJ14" s="911"/>
      <c r="NDK14" s="911"/>
      <c r="NDL14" s="911"/>
      <c r="NDM14" s="911"/>
      <c r="NDN14" s="911"/>
      <c r="NDO14" s="911"/>
      <c r="NDP14" s="911"/>
      <c r="NDQ14" s="911"/>
      <c r="NDR14" s="911"/>
      <c r="NDS14" s="911"/>
      <c r="NDT14" s="911"/>
      <c r="NDU14" s="911"/>
      <c r="NDV14" s="911"/>
      <c r="NDW14" s="911"/>
      <c r="NDX14" s="911"/>
      <c r="NDY14" s="911"/>
      <c r="NDZ14" s="911"/>
      <c r="NEA14" s="911"/>
      <c r="NEB14" s="911"/>
      <c r="NEC14" s="911"/>
      <c r="NED14" s="911"/>
      <c r="NEE14" s="911"/>
      <c r="NEF14" s="911"/>
      <c r="NEG14" s="911"/>
      <c r="NEH14" s="911"/>
      <c r="NEI14" s="911"/>
      <c r="NEJ14" s="911"/>
      <c r="NEK14" s="911"/>
      <c r="NEL14" s="911"/>
      <c r="NEM14" s="911"/>
      <c r="NEN14" s="911"/>
      <c r="NEO14" s="911"/>
      <c r="NEP14" s="911"/>
      <c r="NEQ14" s="911"/>
      <c r="NER14" s="911"/>
      <c r="NES14" s="911"/>
      <c r="NET14" s="911"/>
      <c r="NEU14" s="911"/>
      <c r="NEV14" s="911"/>
      <c r="NEW14" s="911"/>
      <c r="NEX14" s="911"/>
      <c r="NEY14" s="911"/>
      <c r="NEZ14" s="911"/>
      <c r="NFA14" s="911"/>
      <c r="NFB14" s="911"/>
      <c r="NFC14" s="911"/>
      <c r="NFD14" s="911"/>
      <c r="NFE14" s="911"/>
      <c r="NFF14" s="911"/>
      <c r="NFG14" s="911"/>
      <c r="NFH14" s="911"/>
      <c r="NFI14" s="911"/>
      <c r="NFJ14" s="911"/>
      <c r="NFK14" s="911"/>
      <c r="NFL14" s="911"/>
      <c r="NFM14" s="911"/>
      <c r="NFN14" s="911"/>
      <c r="NFO14" s="911"/>
      <c r="NFP14" s="911"/>
      <c r="NFQ14" s="911"/>
      <c r="NFR14" s="911"/>
      <c r="NFS14" s="911"/>
      <c r="NFT14" s="911"/>
      <c r="NFU14" s="911"/>
      <c r="NFV14" s="911"/>
      <c r="NFW14" s="911"/>
      <c r="NFX14" s="911"/>
      <c r="NFY14" s="911"/>
      <c r="NFZ14" s="911"/>
      <c r="NGA14" s="911"/>
      <c r="NGB14" s="911"/>
      <c r="NGC14" s="911"/>
      <c r="NGD14" s="911"/>
      <c r="NGE14" s="911"/>
      <c r="NGF14" s="911"/>
      <c r="NGG14" s="911"/>
      <c r="NGH14" s="911"/>
      <c r="NGI14" s="911"/>
      <c r="NGJ14" s="911"/>
      <c r="NGK14" s="911"/>
      <c r="NGL14" s="911"/>
      <c r="NGM14" s="911"/>
      <c r="NGN14" s="911"/>
      <c r="NGO14" s="911"/>
      <c r="NGP14" s="911"/>
      <c r="NGQ14" s="911"/>
      <c r="NGR14" s="911"/>
      <c r="NGS14" s="911"/>
      <c r="NGT14" s="911"/>
      <c r="NGU14" s="911"/>
      <c r="NGV14" s="911"/>
      <c r="NGW14" s="911"/>
      <c r="NGX14" s="911"/>
      <c r="NGY14" s="911"/>
      <c r="NGZ14" s="911"/>
      <c r="NHA14" s="911"/>
      <c r="NHB14" s="911"/>
      <c r="NHC14" s="911"/>
      <c r="NHD14" s="911"/>
      <c r="NHE14" s="911"/>
      <c r="NHF14" s="911"/>
      <c r="NHG14" s="911"/>
      <c r="NHH14" s="911"/>
      <c r="NHI14" s="911"/>
      <c r="NHJ14" s="911"/>
      <c r="NHK14" s="911"/>
      <c r="NHL14" s="911"/>
      <c r="NHM14" s="911"/>
      <c r="NHN14" s="911"/>
      <c r="NHO14" s="911"/>
      <c r="NHP14" s="911"/>
      <c r="NHQ14" s="911"/>
      <c r="NHR14" s="911"/>
      <c r="NHS14" s="911"/>
      <c r="NHT14" s="911"/>
      <c r="NHU14" s="911"/>
      <c r="NHV14" s="911"/>
      <c r="NHW14" s="911"/>
      <c r="NHX14" s="911"/>
      <c r="NHY14" s="911"/>
      <c r="NHZ14" s="911"/>
      <c r="NIA14" s="911"/>
      <c r="NIB14" s="911"/>
      <c r="NIC14" s="911"/>
      <c r="NID14" s="911"/>
      <c r="NIE14" s="911"/>
      <c r="NIF14" s="911"/>
      <c r="NIG14" s="911"/>
      <c r="NIH14" s="911"/>
      <c r="NII14" s="911"/>
      <c r="NIJ14" s="911"/>
      <c r="NIK14" s="911"/>
      <c r="NIL14" s="911"/>
      <c r="NIM14" s="911"/>
      <c r="NIN14" s="911"/>
      <c r="NIO14" s="911"/>
      <c r="NIP14" s="911"/>
      <c r="NIQ14" s="911"/>
      <c r="NIR14" s="911"/>
      <c r="NIS14" s="911"/>
      <c r="NIT14" s="911"/>
      <c r="NIU14" s="911"/>
      <c r="NIV14" s="911"/>
      <c r="NIW14" s="911"/>
      <c r="NIX14" s="911"/>
      <c r="NIY14" s="911"/>
      <c r="NIZ14" s="911"/>
      <c r="NJA14" s="911"/>
      <c r="NJB14" s="911"/>
      <c r="NJC14" s="911"/>
      <c r="NJD14" s="911"/>
      <c r="NJE14" s="911"/>
      <c r="NJF14" s="911"/>
      <c r="NJG14" s="911"/>
      <c r="NJH14" s="911"/>
      <c r="NJI14" s="911"/>
      <c r="NJJ14" s="911"/>
      <c r="NJK14" s="911"/>
      <c r="NJL14" s="911"/>
      <c r="NJM14" s="911"/>
      <c r="NJN14" s="911"/>
      <c r="NJO14" s="911"/>
      <c r="NJP14" s="911"/>
      <c r="NJQ14" s="911"/>
      <c r="NJR14" s="911"/>
      <c r="NJS14" s="911"/>
      <c r="NJT14" s="911"/>
      <c r="NJU14" s="911"/>
      <c r="NJV14" s="911"/>
      <c r="NJW14" s="911"/>
      <c r="NJX14" s="911"/>
      <c r="NJY14" s="911"/>
      <c r="NJZ14" s="911"/>
      <c r="NKA14" s="911"/>
      <c r="NKB14" s="911"/>
      <c r="NKC14" s="911"/>
      <c r="NKD14" s="911"/>
      <c r="NKE14" s="911"/>
      <c r="NKF14" s="911"/>
      <c r="NKG14" s="911"/>
      <c r="NKH14" s="911"/>
      <c r="NKI14" s="911"/>
      <c r="NKJ14" s="911"/>
      <c r="NKK14" s="911"/>
      <c r="NKL14" s="911"/>
      <c r="NKM14" s="911"/>
      <c r="NKN14" s="911"/>
      <c r="NKO14" s="911"/>
      <c r="NKP14" s="911"/>
      <c r="NKQ14" s="911"/>
      <c r="NKR14" s="911"/>
      <c r="NKS14" s="911"/>
      <c r="NKT14" s="911"/>
      <c r="NKU14" s="911"/>
      <c r="NKV14" s="911"/>
      <c r="NKW14" s="911"/>
      <c r="NKX14" s="911"/>
      <c r="NKY14" s="911"/>
      <c r="NKZ14" s="911"/>
      <c r="NLA14" s="911"/>
      <c r="NLB14" s="911"/>
      <c r="NLC14" s="911"/>
      <c r="NLD14" s="911"/>
      <c r="NLE14" s="911"/>
      <c r="NLF14" s="911"/>
      <c r="NLG14" s="911"/>
      <c r="NLH14" s="911"/>
      <c r="NLI14" s="911"/>
      <c r="NLJ14" s="911"/>
      <c r="NLK14" s="911"/>
      <c r="NLL14" s="911"/>
      <c r="NLM14" s="911"/>
      <c r="NLN14" s="911"/>
      <c r="NLO14" s="911"/>
      <c r="NLP14" s="911"/>
      <c r="NLQ14" s="911"/>
      <c r="NLR14" s="911"/>
      <c r="NLS14" s="911"/>
      <c r="NLT14" s="911"/>
      <c r="NLU14" s="911"/>
      <c r="NLV14" s="911"/>
      <c r="NLW14" s="911"/>
      <c r="NLX14" s="911"/>
      <c r="NLY14" s="911"/>
      <c r="NLZ14" s="911"/>
      <c r="NMA14" s="911"/>
      <c r="NMB14" s="911"/>
      <c r="NMC14" s="911"/>
      <c r="NMD14" s="911"/>
      <c r="NME14" s="911"/>
      <c r="NMF14" s="911"/>
      <c r="NMG14" s="911"/>
      <c r="NMH14" s="911"/>
      <c r="NMI14" s="911"/>
      <c r="NMJ14" s="911"/>
      <c r="NMK14" s="911"/>
      <c r="NML14" s="911"/>
      <c r="NMM14" s="911"/>
      <c r="NMN14" s="911"/>
      <c r="NMO14" s="911"/>
      <c r="NMP14" s="911"/>
      <c r="NMQ14" s="911"/>
      <c r="NMR14" s="911"/>
      <c r="NMS14" s="911"/>
      <c r="NMT14" s="911"/>
      <c r="NMU14" s="911"/>
      <c r="NMV14" s="911"/>
      <c r="NMW14" s="911"/>
      <c r="NMX14" s="911"/>
      <c r="NMY14" s="911"/>
      <c r="NMZ14" s="911"/>
      <c r="NNA14" s="911"/>
      <c r="NNB14" s="911"/>
      <c r="NNC14" s="911"/>
      <c r="NND14" s="911"/>
      <c r="NNE14" s="911"/>
      <c r="NNF14" s="911"/>
      <c r="NNG14" s="911"/>
      <c r="NNH14" s="911"/>
      <c r="NNI14" s="911"/>
      <c r="NNJ14" s="911"/>
      <c r="NNK14" s="911"/>
      <c r="NNL14" s="911"/>
      <c r="NNM14" s="911"/>
      <c r="NNN14" s="911"/>
      <c r="NNO14" s="911"/>
      <c r="NNP14" s="911"/>
      <c r="NNQ14" s="911"/>
      <c r="NNR14" s="911"/>
      <c r="NNS14" s="911"/>
      <c r="NNT14" s="911"/>
      <c r="NNU14" s="911"/>
      <c r="NNV14" s="911"/>
      <c r="NNW14" s="911"/>
      <c r="NNX14" s="911"/>
      <c r="NNY14" s="911"/>
      <c r="NNZ14" s="911"/>
      <c r="NOA14" s="911"/>
      <c r="NOB14" s="911"/>
      <c r="NOC14" s="911"/>
      <c r="NOD14" s="911"/>
      <c r="NOE14" s="911"/>
      <c r="NOF14" s="911"/>
      <c r="NOG14" s="911"/>
      <c r="NOH14" s="911"/>
      <c r="NOI14" s="911"/>
      <c r="NOJ14" s="911"/>
      <c r="NOK14" s="911"/>
      <c r="NOL14" s="911"/>
      <c r="NOM14" s="911"/>
      <c r="NON14" s="911"/>
      <c r="NOO14" s="911"/>
      <c r="NOP14" s="911"/>
      <c r="NOQ14" s="911"/>
      <c r="NOR14" s="911"/>
      <c r="NOS14" s="911"/>
      <c r="NOT14" s="911"/>
      <c r="NOU14" s="911"/>
      <c r="NOV14" s="911"/>
      <c r="NOW14" s="911"/>
      <c r="NOX14" s="911"/>
      <c r="NOY14" s="911"/>
      <c r="NOZ14" s="911"/>
      <c r="NPA14" s="911"/>
      <c r="NPB14" s="911"/>
      <c r="NPC14" s="911"/>
      <c r="NPD14" s="911"/>
      <c r="NPE14" s="911"/>
      <c r="NPF14" s="911"/>
      <c r="NPG14" s="911"/>
      <c r="NPH14" s="911"/>
      <c r="NPI14" s="911"/>
      <c r="NPJ14" s="911"/>
      <c r="NPK14" s="911"/>
      <c r="NPL14" s="911"/>
      <c r="NPM14" s="911"/>
      <c r="NPN14" s="911"/>
      <c r="NPO14" s="911"/>
      <c r="NPP14" s="911"/>
      <c r="NPQ14" s="911"/>
      <c r="NPR14" s="911"/>
      <c r="NPS14" s="911"/>
      <c r="NPT14" s="911"/>
      <c r="NPU14" s="911"/>
      <c r="NPV14" s="911"/>
      <c r="NPW14" s="911"/>
      <c r="NPX14" s="911"/>
      <c r="NPY14" s="911"/>
      <c r="NPZ14" s="911"/>
      <c r="NQA14" s="911"/>
      <c r="NQB14" s="911"/>
      <c r="NQC14" s="911"/>
      <c r="NQD14" s="911"/>
      <c r="NQE14" s="911"/>
      <c r="NQF14" s="911"/>
      <c r="NQG14" s="911"/>
      <c r="NQH14" s="911"/>
      <c r="NQI14" s="911"/>
      <c r="NQJ14" s="911"/>
      <c r="NQK14" s="911"/>
      <c r="NQL14" s="911"/>
      <c r="NQM14" s="911"/>
      <c r="NQN14" s="911"/>
      <c r="NQO14" s="911"/>
      <c r="NQP14" s="911"/>
      <c r="NQQ14" s="911"/>
      <c r="NQR14" s="911"/>
      <c r="NQS14" s="911"/>
      <c r="NQT14" s="911"/>
      <c r="NQU14" s="911"/>
      <c r="NQV14" s="911"/>
      <c r="NQW14" s="911"/>
      <c r="NQX14" s="911"/>
      <c r="NQY14" s="911"/>
      <c r="NQZ14" s="911"/>
      <c r="NRA14" s="911"/>
      <c r="NRB14" s="911"/>
      <c r="NRC14" s="911"/>
      <c r="NRD14" s="911"/>
      <c r="NRE14" s="911"/>
      <c r="NRF14" s="911"/>
      <c r="NRG14" s="911"/>
      <c r="NRH14" s="911"/>
      <c r="NRI14" s="911"/>
      <c r="NRJ14" s="911"/>
      <c r="NRK14" s="911"/>
      <c r="NRL14" s="911"/>
      <c r="NRM14" s="911"/>
      <c r="NRN14" s="911"/>
      <c r="NRO14" s="911"/>
      <c r="NRP14" s="911"/>
      <c r="NRQ14" s="911"/>
      <c r="NRR14" s="911"/>
      <c r="NRS14" s="911"/>
      <c r="NRT14" s="911"/>
      <c r="NRU14" s="911"/>
      <c r="NRV14" s="911"/>
      <c r="NRW14" s="911"/>
      <c r="NRX14" s="911"/>
      <c r="NRY14" s="911"/>
      <c r="NRZ14" s="911"/>
      <c r="NSA14" s="911"/>
      <c r="NSB14" s="911"/>
      <c r="NSC14" s="911"/>
      <c r="NSD14" s="911"/>
      <c r="NSE14" s="911"/>
      <c r="NSF14" s="911"/>
      <c r="NSG14" s="911"/>
      <c r="NSH14" s="911"/>
      <c r="NSI14" s="911"/>
      <c r="NSJ14" s="911"/>
      <c r="NSK14" s="911"/>
      <c r="NSL14" s="911"/>
      <c r="NSM14" s="911"/>
      <c r="NSN14" s="911"/>
      <c r="NSO14" s="911"/>
      <c r="NSP14" s="911"/>
      <c r="NSQ14" s="911"/>
      <c r="NSR14" s="911"/>
      <c r="NSS14" s="911"/>
      <c r="NST14" s="911"/>
      <c r="NSU14" s="911"/>
      <c r="NSV14" s="911"/>
      <c r="NSW14" s="911"/>
      <c r="NSX14" s="911"/>
      <c r="NSY14" s="911"/>
      <c r="NSZ14" s="911"/>
      <c r="NTA14" s="911"/>
      <c r="NTB14" s="911"/>
      <c r="NTC14" s="911"/>
      <c r="NTD14" s="911"/>
      <c r="NTE14" s="911"/>
      <c r="NTF14" s="911"/>
      <c r="NTG14" s="911"/>
      <c r="NTH14" s="911"/>
      <c r="NTI14" s="911"/>
      <c r="NTJ14" s="911"/>
      <c r="NTK14" s="911"/>
      <c r="NTL14" s="911"/>
      <c r="NTM14" s="911"/>
      <c r="NTN14" s="911"/>
      <c r="NTO14" s="911"/>
      <c r="NTP14" s="911"/>
      <c r="NTQ14" s="911"/>
      <c r="NTR14" s="911"/>
      <c r="NTS14" s="911"/>
      <c r="NTT14" s="911"/>
      <c r="NTU14" s="911"/>
      <c r="NTV14" s="911"/>
      <c r="NTW14" s="911"/>
      <c r="NTX14" s="911"/>
      <c r="NTY14" s="911"/>
      <c r="NTZ14" s="911"/>
      <c r="NUA14" s="911"/>
      <c r="NUB14" s="911"/>
      <c r="NUC14" s="911"/>
      <c r="NUD14" s="911"/>
      <c r="NUE14" s="911"/>
      <c r="NUF14" s="911"/>
      <c r="NUG14" s="911"/>
      <c r="NUH14" s="911"/>
      <c r="NUI14" s="911"/>
      <c r="NUJ14" s="911"/>
      <c r="NUK14" s="911"/>
      <c r="NUL14" s="911"/>
      <c r="NUM14" s="911"/>
      <c r="NUN14" s="911"/>
      <c r="NUO14" s="911"/>
      <c r="NUP14" s="911"/>
      <c r="NUQ14" s="911"/>
      <c r="NUR14" s="911"/>
      <c r="NUS14" s="911"/>
      <c r="NUT14" s="911"/>
      <c r="NUU14" s="911"/>
      <c r="NUV14" s="911"/>
      <c r="NUW14" s="911"/>
      <c r="NUX14" s="911"/>
      <c r="NUY14" s="911"/>
      <c r="NUZ14" s="911"/>
      <c r="NVA14" s="911"/>
      <c r="NVB14" s="911"/>
      <c r="NVC14" s="911"/>
      <c r="NVD14" s="911"/>
      <c r="NVE14" s="911"/>
      <c r="NVF14" s="911"/>
      <c r="NVG14" s="911"/>
      <c r="NVH14" s="911"/>
      <c r="NVI14" s="911"/>
      <c r="NVJ14" s="911"/>
      <c r="NVK14" s="911"/>
      <c r="NVL14" s="911"/>
      <c r="NVM14" s="911"/>
      <c r="NVN14" s="911"/>
      <c r="NVO14" s="911"/>
      <c r="NVP14" s="911"/>
      <c r="NVQ14" s="911"/>
      <c r="NVR14" s="911"/>
      <c r="NVS14" s="911"/>
      <c r="NVT14" s="911"/>
      <c r="NVU14" s="911"/>
      <c r="NVV14" s="911"/>
      <c r="NVW14" s="911"/>
      <c r="NVX14" s="911"/>
      <c r="NVY14" s="911"/>
      <c r="NVZ14" s="911"/>
      <c r="NWA14" s="911"/>
      <c r="NWB14" s="911"/>
      <c r="NWC14" s="911"/>
      <c r="NWD14" s="911"/>
      <c r="NWE14" s="911"/>
      <c r="NWF14" s="911"/>
      <c r="NWG14" s="911"/>
      <c r="NWH14" s="911"/>
      <c r="NWI14" s="911"/>
      <c r="NWJ14" s="911"/>
      <c r="NWK14" s="911"/>
      <c r="NWL14" s="911"/>
      <c r="NWM14" s="911"/>
      <c r="NWN14" s="911"/>
      <c r="NWO14" s="911"/>
      <c r="NWP14" s="911"/>
      <c r="NWQ14" s="911"/>
      <c r="NWR14" s="911"/>
      <c r="NWS14" s="911"/>
      <c r="NWT14" s="911"/>
      <c r="NWU14" s="911"/>
      <c r="NWV14" s="911"/>
      <c r="NWW14" s="911"/>
      <c r="NWX14" s="911"/>
      <c r="NWY14" s="911"/>
      <c r="NWZ14" s="911"/>
      <c r="NXA14" s="911"/>
      <c r="NXB14" s="911"/>
      <c r="NXC14" s="911"/>
      <c r="NXD14" s="911"/>
      <c r="NXE14" s="911"/>
      <c r="NXF14" s="911"/>
      <c r="NXG14" s="911"/>
      <c r="NXH14" s="911"/>
      <c r="NXI14" s="911"/>
      <c r="NXJ14" s="911"/>
      <c r="NXK14" s="911"/>
      <c r="NXL14" s="911"/>
      <c r="NXM14" s="911"/>
      <c r="NXN14" s="911"/>
      <c r="NXO14" s="911"/>
      <c r="NXP14" s="911"/>
      <c r="NXQ14" s="911"/>
      <c r="NXR14" s="911"/>
      <c r="NXS14" s="911"/>
      <c r="NXT14" s="911"/>
      <c r="NXU14" s="911"/>
      <c r="NXV14" s="911"/>
      <c r="NXW14" s="911"/>
      <c r="NXX14" s="911"/>
      <c r="NXY14" s="911"/>
      <c r="NXZ14" s="911"/>
      <c r="NYA14" s="911"/>
      <c r="NYB14" s="911"/>
      <c r="NYC14" s="911"/>
      <c r="NYD14" s="911"/>
      <c r="NYE14" s="911"/>
      <c r="NYF14" s="911"/>
      <c r="NYG14" s="911"/>
      <c r="NYH14" s="911"/>
      <c r="NYI14" s="911"/>
      <c r="NYJ14" s="911"/>
      <c r="NYK14" s="911"/>
      <c r="NYL14" s="911"/>
      <c r="NYM14" s="911"/>
      <c r="NYN14" s="911"/>
      <c r="NYO14" s="911"/>
      <c r="NYP14" s="911"/>
      <c r="NYQ14" s="911"/>
      <c r="NYR14" s="911"/>
      <c r="NYS14" s="911"/>
      <c r="NYT14" s="911"/>
      <c r="NYU14" s="911"/>
      <c r="NYV14" s="911"/>
      <c r="NYW14" s="911"/>
      <c r="NYX14" s="911"/>
      <c r="NYY14" s="911"/>
      <c r="NYZ14" s="911"/>
      <c r="NZA14" s="911"/>
      <c r="NZB14" s="911"/>
      <c r="NZC14" s="911"/>
      <c r="NZD14" s="911"/>
      <c r="NZE14" s="911"/>
      <c r="NZF14" s="911"/>
      <c r="NZG14" s="911"/>
      <c r="NZH14" s="911"/>
      <c r="NZI14" s="911"/>
      <c r="NZJ14" s="911"/>
      <c r="NZK14" s="911"/>
      <c r="NZL14" s="911"/>
      <c r="NZM14" s="911"/>
      <c r="NZN14" s="911"/>
      <c r="NZO14" s="911"/>
      <c r="NZP14" s="911"/>
      <c r="NZQ14" s="911"/>
      <c r="NZR14" s="911"/>
      <c r="NZS14" s="911"/>
      <c r="NZT14" s="911"/>
      <c r="NZU14" s="911"/>
      <c r="NZV14" s="911"/>
      <c r="NZW14" s="911"/>
      <c r="NZX14" s="911"/>
      <c r="NZY14" s="911"/>
      <c r="NZZ14" s="911"/>
      <c r="OAA14" s="911"/>
      <c r="OAB14" s="911"/>
      <c r="OAC14" s="911"/>
      <c r="OAD14" s="911"/>
      <c r="OAE14" s="911"/>
      <c r="OAF14" s="911"/>
      <c r="OAG14" s="911"/>
      <c r="OAH14" s="911"/>
      <c r="OAI14" s="911"/>
      <c r="OAJ14" s="911"/>
      <c r="OAK14" s="911"/>
      <c r="OAL14" s="911"/>
      <c r="OAM14" s="911"/>
      <c r="OAN14" s="911"/>
      <c r="OAO14" s="911"/>
      <c r="OAP14" s="911"/>
      <c r="OAQ14" s="911"/>
      <c r="OAR14" s="911"/>
      <c r="OAS14" s="911"/>
      <c r="OAT14" s="911"/>
      <c r="OAU14" s="911"/>
      <c r="OAV14" s="911"/>
      <c r="OAW14" s="911"/>
      <c r="OAX14" s="911"/>
      <c r="OAY14" s="911"/>
      <c r="OAZ14" s="911"/>
      <c r="OBA14" s="911"/>
      <c r="OBB14" s="911"/>
      <c r="OBC14" s="911"/>
      <c r="OBD14" s="911"/>
      <c r="OBE14" s="911"/>
      <c r="OBF14" s="911"/>
      <c r="OBG14" s="911"/>
      <c r="OBH14" s="911"/>
      <c r="OBI14" s="911"/>
      <c r="OBJ14" s="911"/>
      <c r="OBK14" s="911"/>
      <c r="OBL14" s="911"/>
      <c r="OBM14" s="911"/>
      <c r="OBN14" s="911"/>
      <c r="OBO14" s="911"/>
      <c r="OBP14" s="911"/>
      <c r="OBQ14" s="911"/>
      <c r="OBR14" s="911"/>
      <c r="OBS14" s="911"/>
      <c r="OBT14" s="911"/>
      <c r="OBU14" s="911"/>
      <c r="OBV14" s="911"/>
      <c r="OBW14" s="911"/>
      <c r="OBX14" s="911"/>
      <c r="OBY14" s="911"/>
      <c r="OBZ14" s="911"/>
      <c r="OCA14" s="911"/>
      <c r="OCB14" s="911"/>
      <c r="OCC14" s="911"/>
      <c r="OCD14" s="911"/>
      <c r="OCE14" s="911"/>
      <c r="OCF14" s="911"/>
      <c r="OCG14" s="911"/>
      <c r="OCH14" s="911"/>
      <c r="OCI14" s="911"/>
      <c r="OCJ14" s="911"/>
      <c r="OCK14" s="911"/>
      <c r="OCL14" s="911"/>
      <c r="OCM14" s="911"/>
      <c r="OCN14" s="911"/>
      <c r="OCO14" s="911"/>
      <c r="OCP14" s="911"/>
      <c r="OCQ14" s="911"/>
      <c r="OCR14" s="911"/>
      <c r="OCS14" s="911"/>
      <c r="OCT14" s="911"/>
      <c r="OCU14" s="911"/>
      <c r="OCV14" s="911"/>
      <c r="OCW14" s="911"/>
      <c r="OCX14" s="911"/>
      <c r="OCY14" s="911"/>
      <c r="OCZ14" s="911"/>
      <c r="ODA14" s="911"/>
      <c r="ODB14" s="911"/>
      <c r="ODC14" s="911"/>
      <c r="ODD14" s="911"/>
      <c r="ODE14" s="911"/>
      <c r="ODF14" s="911"/>
      <c r="ODG14" s="911"/>
      <c r="ODH14" s="911"/>
      <c r="ODI14" s="911"/>
      <c r="ODJ14" s="911"/>
      <c r="ODK14" s="911"/>
      <c r="ODL14" s="911"/>
      <c r="ODM14" s="911"/>
      <c r="ODN14" s="911"/>
      <c r="ODO14" s="911"/>
      <c r="ODP14" s="911"/>
      <c r="ODQ14" s="911"/>
      <c r="ODR14" s="911"/>
      <c r="ODS14" s="911"/>
      <c r="ODT14" s="911"/>
      <c r="ODU14" s="911"/>
      <c r="ODV14" s="911"/>
      <c r="ODW14" s="911"/>
      <c r="ODX14" s="911"/>
      <c r="ODY14" s="911"/>
      <c r="ODZ14" s="911"/>
      <c r="OEA14" s="911"/>
      <c r="OEB14" s="911"/>
      <c r="OEC14" s="911"/>
      <c r="OED14" s="911"/>
      <c r="OEE14" s="911"/>
      <c r="OEF14" s="911"/>
      <c r="OEG14" s="911"/>
      <c r="OEH14" s="911"/>
      <c r="OEI14" s="911"/>
      <c r="OEJ14" s="911"/>
      <c r="OEK14" s="911"/>
      <c r="OEL14" s="911"/>
      <c r="OEM14" s="911"/>
      <c r="OEN14" s="911"/>
      <c r="OEO14" s="911"/>
      <c r="OEP14" s="911"/>
      <c r="OEQ14" s="911"/>
      <c r="OER14" s="911"/>
      <c r="OES14" s="911"/>
      <c r="OET14" s="911"/>
      <c r="OEU14" s="911"/>
      <c r="OEV14" s="911"/>
      <c r="OEW14" s="911"/>
      <c r="OEX14" s="911"/>
      <c r="OEY14" s="911"/>
      <c r="OEZ14" s="911"/>
      <c r="OFA14" s="911"/>
      <c r="OFB14" s="911"/>
      <c r="OFC14" s="911"/>
      <c r="OFD14" s="911"/>
      <c r="OFE14" s="911"/>
      <c r="OFF14" s="911"/>
      <c r="OFG14" s="911"/>
      <c r="OFH14" s="911"/>
      <c r="OFI14" s="911"/>
      <c r="OFJ14" s="911"/>
      <c r="OFK14" s="911"/>
      <c r="OFL14" s="911"/>
      <c r="OFM14" s="911"/>
      <c r="OFN14" s="911"/>
      <c r="OFO14" s="911"/>
      <c r="OFP14" s="911"/>
      <c r="OFQ14" s="911"/>
      <c r="OFR14" s="911"/>
      <c r="OFS14" s="911"/>
      <c r="OFT14" s="911"/>
      <c r="OFU14" s="911"/>
      <c r="OFV14" s="911"/>
      <c r="OFW14" s="911"/>
      <c r="OFX14" s="911"/>
      <c r="OFY14" s="911"/>
      <c r="OFZ14" s="911"/>
      <c r="OGA14" s="911"/>
      <c r="OGB14" s="911"/>
      <c r="OGC14" s="911"/>
      <c r="OGD14" s="911"/>
      <c r="OGE14" s="911"/>
      <c r="OGF14" s="911"/>
      <c r="OGG14" s="911"/>
      <c r="OGH14" s="911"/>
      <c r="OGI14" s="911"/>
      <c r="OGJ14" s="911"/>
      <c r="OGK14" s="911"/>
      <c r="OGL14" s="911"/>
      <c r="OGM14" s="911"/>
      <c r="OGN14" s="911"/>
      <c r="OGO14" s="911"/>
      <c r="OGP14" s="911"/>
      <c r="OGQ14" s="911"/>
      <c r="OGR14" s="911"/>
      <c r="OGS14" s="911"/>
      <c r="OGT14" s="911"/>
      <c r="OGU14" s="911"/>
      <c r="OGV14" s="911"/>
      <c r="OGW14" s="911"/>
      <c r="OGX14" s="911"/>
      <c r="OGY14" s="911"/>
      <c r="OGZ14" s="911"/>
      <c r="OHA14" s="911"/>
      <c r="OHB14" s="911"/>
      <c r="OHC14" s="911"/>
      <c r="OHD14" s="911"/>
      <c r="OHE14" s="911"/>
      <c r="OHF14" s="911"/>
      <c r="OHG14" s="911"/>
      <c r="OHH14" s="911"/>
      <c r="OHI14" s="911"/>
      <c r="OHJ14" s="911"/>
      <c r="OHK14" s="911"/>
      <c r="OHL14" s="911"/>
      <c r="OHM14" s="911"/>
      <c r="OHN14" s="911"/>
      <c r="OHO14" s="911"/>
      <c r="OHP14" s="911"/>
      <c r="OHQ14" s="911"/>
      <c r="OHR14" s="911"/>
      <c r="OHS14" s="911"/>
      <c r="OHT14" s="911"/>
      <c r="OHU14" s="911"/>
      <c r="OHV14" s="911"/>
      <c r="OHW14" s="911"/>
      <c r="OHX14" s="911"/>
      <c r="OHY14" s="911"/>
      <c r="OHZ14" s="911"/>
      <c r="OIA14" s="911"/>
      <c r="OIB14" s="911"/>
      <c r="OIC14" s="911"/>
      <c r="OID14" s="911"/>
      <c r="OIE14" s="911"/>
      <c r="OIF14" s="911"/>
      <c r="OIG14" s="911"/>
      <c r="OIH14" s="911"/>
      <c r="OII14" s="911"/>
      <c r="OIJ14" s="911"/>
      <c r="OIK14" s="911"/>
      <c r="OIL14" s="911"/>
      <c r="OIM14" s="911"/>
      <c r="OIN14" s="911"/>
      <c r="OIO14" s="911"/>
      <c r="OIP14" s="911"/>
      <c r="OIQ14" s="911"/>
      <c r="OIR14" s="911"/>
      <c r="OIS14" s="911"/>
      <c r="OIT14" s="911"/>
      <c r="OIU14" s="911"/>
      <c r="OIV14" s="911"/>
      <c r="OIW14" s="911"/>
      <c r="OIX14" s="911"/>
      <c r="OIY14" s="911"/>
      <c r="OIZ14" s="911"/>
      <c r="OJA14" s="911"/>
      <c r="OJB14" s="911"/>
      <c r="OJC14" s="911"/>
      <c r="OJD14" s="911"/>
      <c r="OJE14" s="911"/>
      <c r="OJF14" s="911"/>
      <c r="OJG14" s="911"/>
      <c r="OJH14" s="911"/>
      <c r="OJI14" s="911"/>
      <c r="OJJ14" s="911"/>
      <c r="OJK14" s="911"/>
      <c r="OJL14" s="911"/>
      <c r="OJM14" s="911"/>
      <c r="OJN14" s="911"/>
      <c r="OJO14" s="911"/>
      <c r="OJP14" s="911"/>
      <c r="OJQ14" s="911"/>
      <c r="OJR14" s="911"/>
      <c r="OJS14" s="911"/>
      <c r="OJT14" s="911"/>
      <c r="OJU14" s="911"/>
      <c r="OJV14" s="911"/>
      <c r="OJW14" s="911"/>
      <c r="OJX14" s="911"/>
      <c r="OJY14" s="911"/>
      <c r="OJZ14" s="911"/>
      <c r="OKA14" s="911"/>
      <c r="OKB14" s="911"/>
      <c r="OKC14" s="911"/>
      <c r="OKD14" s="911"/>
      <c r="OKE14" s="911"/>
      <c r="OKF14" s="911"/>
      <c r="OKG14" s="911"/>
      <c r="OKH14" s="911"/>
      <c r="OKI14" s="911"/>
      <c r="OKJ14" s="911"/>
      <c r="OKK14" s="911"/>
      <c r="OKL14" s="911"/>
      <c r="OKM14" s="911"/>
      <c r="OKN14" s="911"/>
      <c r="OKO14" s="911"/>
      <c r="OKP14" s="911"/>
      <c r="OKQ14" s="911"/>
      <c r="OKR14" s="911"/>
      <c r="OKS14" s="911"/>
      <c r="OKT14" s="911"/>
      <c r="OKU14" s="911"/>
      <c r="OKV14" s="911"/>
      <c r="OKW14" s="911"/>
      <c r="OKX14" s="911"/>
      <c r="OKY14" s="911"/>
      <c r="OKZ14" s="911"/>
      <c r="OLA14" s="911"/>
      <c r="OLB14" s="911"/>
      <c r="OLC14" s="911"/>
      <c r="OLD14" s="911"/>
      <c r="OLE14" s="911"/>
      <c r="OLF14" s="911"/>
      <c r="OLG14" s="911"/>
      <c r="OLH14" s="911"/>
      <c r="OLI14" s="911"/>
      <c r="OLJ14" s="911"/>
      <c r="OLK14" s="911"/>
      <c r="OLL14" s="911"/>
      <c r="OLM14" s="911"/>
      <c r="OLN14" s="911"/>
      <c r="OLO14" s="911"/>
      <c r="OLP14" s="911"/>
      <c r="OLQ14" s="911"/>
      <c r="OLR14" s="911"/>
      <c r="OLS14" s="911"/>
      <c r="OLT14" s="911"/>
      <c r="OLU14" s="911"/>
      <c r="OLV14" s="911"/>
      <c r="OLW14" s="911"/>
      <c r="OLX14" s="911"/>
      <c r="OLY14" s="911"/>
      <c r="OLZ14" s="911"/>
      <c r="OMA14" s="911"/>
      <c r="OMB14" s="911"/>
      <c r="OMC14" s="911"/>
      <c r="OMD14" s="911"/>
      <c r="OME14" s="911"/>
      <c r="OMF14" s="911"/>
      <c r="OMG14" s="911"/>
      <c r="OMH14" s="911"/>
      <c r="OMI14" s="911"/>
      <c r="OMJ14" s="911"/>
      <c r="OMK14" s="911"/>
      <c r="OML14" s="911"/>
      <c r="OMM14" s="911"/>
      <c r="OMN14" s="911"/>
      <c r="OMO14" s="911"/>
      <c r="OMP14" s="911"/>
      <c r="OMQ14" s="911"/>
      <c r="OMR14" s="911"/>
      <c r="OMS14" s="911"/>
      <c r="OMT14" s="911"/>
      <c r="OMU14" s="911"/>
      <c r="OMV14" s="911"/>
      <c r="OMW14" s="911"/>
      <c r="OMX14" s="911"/>
      <c r="OMY14" s="911"/>
      <c r="OMZ14" s="911"/>
      <c r="ONA14" s="911"/>
      <c r="ONB14" s="911"/>
      <c r="ONC14" s="911"/>
      <c r="OND14" s="911"/>
      <c r="ONE14" s="911"/>
      <c r="ONF14" s="911"/>
      <c r="ONG14" s="911"/>
      <c r="ONH14" s="911"/>
      <c r="ONI14" s="911"/>
      <c r="ONJ14" s="911"/>
      <c r="ONK14" s="911"/>
      <c r="ONL14" s="911"/>
      <c r="ONM14" s="911"/>
      <c r="ONN14" s="911"/>
      <c r="ONO14" s="911"/>
      <c r="ONP14" s="911"/>
      <c r="ONQ14" s="911"/>
      <c r="ONR14" s="911"/>
      <c r="ONS14" s="911"/>
      <c r="ONT14" s="911"/>
      <c r="ONU14" s="911"/>
      <c r="ONV14" s="911"/>
      <c r="ONW14" s="911"/>
      <c r="ONX14" s="911"/>
      <c r="ONY14" s="911"/>
      <c r="ONZ14" s="911"/>
      <c r="OOA14" s="911"/>
      <c r="OOB14" s="911"/>
      <c r="OOC14" s="911"/>
      <c r="OOD14" s="911"/>
      <c r="OOE14" s="911"/>
      <c r="OOF14" s="911"/>
      <c r="OOG14" s="911"/>
      <c r="OOH14" s="911"/>
      <c r="OOI14" s="911"/>
      <c r="OOJ14" s="911"/>
      <c r="OOK14" s="911"/>
      <c r="OOL14" s="911"/>
      <c r="OOM14" s="911"/>
      <c r="OON14" s="911"/>
      <c r="OOO14" s="911"/>
      <c r="OOP14" s="911"/>
      <c r="OOQ14" s="911"/>
      <c r="OOR14" s="911"/>
      <c r="OOS14" s="911"/>
      <c r="OOT14" s="911"/>
      <c r="OOU14" s="911"/>
      <c r="OOV14" s="911"/>
      <c r="OOW14" s="911"/>
      <c r="OOX14" s="911"/>
      <c r="OOY14" s="911"/>
      <c r="OOZ14" s="911"/>
      <c r="OPA14" s="911"/>
      <c r="OPB14" s="911"/>
      <c r="OPC14" s="911"/>
      <c r="OPD14" s="911"/>
      <c r="OPE14" s="911"/>
      <c r="OPF14" s="911"/>
      <c r="OPG14" s="911"/>
      <c r="OPH14" s="911"/>
      <c r="OPI14" s="911"/>
      <c r="OPJ14" s="911"/>
      <c r="OPK14" s="911"/>
      <c r="OPL14" s="911"/>
      <c r="OPM14" s="911"/>
      <c r="OPN14" s="911"/>
      <c r="OPO14" s="911"/>
      <c r="OPP14" s="911"/>
      <c r="OPQ14" s="911"/>
      <c r="OPR14" s="911"/>
      <c r="OPS14" s="911"/>
      <c r="OPT14" s="911"/>
      <c r="OPU14" s="911"/>
      <c r="OPV14" s="911"/>
      <c r="OPW14" s="911"/>
      <c r="OPX14" s="911"/>
      <c r="OPY14" s="911"/>
      <c r="OPZ14" s="911"/>
      <c r="OQA14" s="911"/>
      <c r="OQB14" s="911"/>
      <c r="OQC14" s="911"/>
      <c r="OQD14" s="911"/>
      <c r="OQE14" s="911"/>
      <c r="OQF14" s="911"/>
      <c r="OQG14" s="911"/>
      <c r="OQH14" s="911"/>
      <c r="OQI14" s="911"/>
      <c r="OQJ14" s="911"/>
      <c r="OQK14" s="911"/>
      <c r="OQL14" s="911"/>
      <c r="OQM14" s="911"/>
      <c r="OQN14" s="911"/>
      <c r="OQO14" s="911"/>
      <c r="OQP14" s="911"/>
      <c r="OQQ14" s="911"/>
      <c r="OQR14" s="911"/>
      <c r="OQS14" s="911"/>
      <c r="OQT14" s="911"/>
      <c r="OQU14" s="911"/>
      <c r="OQV14" s="911"/>
      <c r="OQW14" s="911"/>
      <c r="OQX14" s="911"/>
      <c r="OQY14" s="911"/>
      <c r="OQZ14" s="911"/>
      <c r="ORA14" s="911"/>
      <c r="ORB14" s="911"/>
      <c r="ORC14" s="911"/>
      <c r="ORD14" s="911"/>
      <c r="ORE14" s="911"/>
      <c r="ORF14" s="911"/>
      <c r="ORG14" s="911"/>
      <c r="ORH14" s="911"/>
      <c r="ORI14" s="911"/>
      <c r="ORJ14" s="911"/>
      <c r="ORK14" s="911"/>
      <c r="ORL14" s="911"/>
      <c r="ORM14" s="911"/>
      <c r="ORN14" s="911"/>
      <c r="ORO14" s="911"/>
      <c r="ORP14" s="911"/>
      <c r="ORQ14" s="911"/>
      <c r="ORR14" s="911"/>
      <c r="ORS14" s="911"/>
      <c r="ORT14" s="911"/>
      <c r="ORU14" s="911"/>
      <c r="ORV14" s="911"/>
      <c r="ORW14" s="911"/>
      <c r="ORX14" s="911"/>
      <c r="ORY14" s="911"/>
      <c r="ORZ14" s="911"/>
      <c r="OSA14" s="911"/>
      <c r="OSB14" s="911"/>
      <c r="OSC14" s="911"/>
      <c r="OSD14" s="911"/>
      <c r="OSE14" s="911"/>
      <c r="OSF14" s="911"/>
      <c r="OSG14" s="911"/>
      <c r="OSH14" s="911"/>
      <c r="OSI14" s="911"/>
      <c r="OSJ14" s="911"/>
      <c r="OSK14" s="911"/>
      <c r="OSL14" s="911"/>
      <c r="OSM14" s="911"/>
      <c r="OSN14" s="911"/>
      <c r="OSO14" s="911"/>
      <c r="OSP14" s="911"/>
      <c r="OSQ14" s="911"/>
      <c r="OSR14" s="911"/>
      <c r="OSS14" s="911"/>
      <c r="OST14" s="911"/>
      <c r="OSU14" s="911"/>
      <c r="OSV14" s="911"/>
      <c r="OSW14" s="911"/>
      <c r="OSX14" s="911"/>
      <c r="OSY14" s="911"/>
      <c r="OSZ14" s="911"/>
      <c r="OTA14" s="911"/>
      <c r="OTB14" s="911"/>
      <c r="OTC14" s="911"/>
      <c r="OTD14" s="911"/>
      <c r="OTE14" s="911"/>
      <c r="OTF14" s="911"/>
      <c r="OTG14" s="911"/>
      <c r="OTH14" s="911"/>
      <c r="OTI14" s="911"/>
      <c r="OTJ14" s="911"/>
      <c r="OTK14" s="911"/>
      <c r="OTL14" s="911"/>
      <c r="OTM14" s="911"/>
      <c r="OTN14" s="911"/>
      <c r="OTO14" s="911"/>
      <c r="OTP14" s="911"/>
      <c r="OTQ14" s="911"/>
      <c r="OTR14" s="911"/>
      <c r="OTS14" s="911"/>
      <c r="OTT14" s="911"/>
      <c r="OTU14" s="911"/>
      <c r="OTV14" s="911"/>
      <c r="OTW14" s="911"/>
      <c r="OTX14" s="911"/>
      <c r="OTY14" s="911"/>
      <c r="OTZ14" s="911"/>
      <c r="OUA14" s="911"/>
      <c r="OUB14" s="911"/>
      <c r="OUC14" s="911"/>
      <c r="OUD14" s="911"/>
      <c r="OUE14" s="911"/>
      <c r="OUF14" s="911"/>
      <c r="OUG14" s="911"/>
      <c r="OUH14" s="911"/>
      <c r="OUI14" s="911"/>
      <c r="OUJ14" s="911"/>
      <c r="OUK14" s="911"/>
      <c r="OUL14" s="911"/>
      <c r="OUM14" s="911"/>
      <c r="OUN14" s="911"/>
      <c r="OUO14" s="911"/>
      <c r="OUP14" s="911"/>
      <c r="OUQ14" s="911"/>
      <c r="OUR14" s="911"/>
      <c r="OUS14" s="911"/>
      <c r="OUT14" s="911"/>
      <c r="OUU14" s="911"/>
      <c r="OUV14" s="911"/>
      <c r="OUW14" s="911"/>
      <c r="OUX14" s="911"/>
      <c r="OUY14" s="911"/>
      <c r="OUZ14" s="911"/>
      <c r="OVA14" s="911"/>
      <c r="OVB14" s="911"/>
      <c r="OVC14" s="911"/>
      <c r="OVD14" s="911"/>
      <c r="OVE14" s="911"/>
      <c r="OVF14" s="911"/>
      <c r="OVG14" s="911"/>
      <c r="OVH14" s="911"/>
      <c r="OVI14" s="911"/>
      <c r="OVJ14" s="911"/>
      <c r="OVK14" s="911"/>
      <c r="OVL14" s="911"/>
      <c r="OVM14" s="911"/>
      <c r="OVN14" s="911"/>
      <c r="OVO14" s="911"/>
      <c r="OVP14" s="911"/>
      <c r="OVQ14" s="911"/>
      <c r="OVR14" s="911"/>
      <c r="OVS14" s="911"/>
      <c r="OVT14" s="911"/>
      <c r="OVU14" s="911"/>
      <c r="OVV14" s="911"/>
      <c r="OVW14" s="911"/>
      <c r="OVX14" s="911"/>
      <c r="OVY14" s="911"/>
      <c r="OVZ14" s="911"/>
      <c r="OWA14" s="911"/>
      <c r="OWB14" s="911"/>
      <c r="OWC14" s="911"/>
      <c r="OWD14" s="911"/>
      <c r="OWE14" s="911"/>
      <c r="OWF14" s="911"/>
      <c r="OWG14" s="911"/>
      <c r="OWH14" s="911"/>
      <c r="OWI14" s="911"/>
      <c r="OWJ14" s="911"/>
      <c r="OWK14" s="911"/>
      <c r="OWL14" s="911"/>
      <c r="OWM14" s="911"/>
      <c r="OWN14" s="911"/>
      <c r="OWO14" s="911"/>
      <c r="OWP14" s="911"/>
      <c r="OWQ14" s="911"/>
      <c r="OWR14" s="911"/>
      <c r="OWS14" s="911"/>
      <c r="OWT14" s="911"/>
      <c r="OWU14" s="911"/>
      <c r="OWV14" s="911"/>
      <c r="OWW14" s="911"/>
      <c r="OWX14" s="911"/>
      <c r="OWY14" s="911"/>
      <c r="OWZ14" s="911"/>
      <c r="OXA14" s="911"/>
      <c r="OXB14" s="911"/>
      <c r="OXC14" s="911"/>
      <c r="OXD14" s="911"/>
      <c r="OXE14" s="911"/>
      <c r="OXF14" s="911"/>
      <c r="OXG14" s="911"/>
      <c r="OXH14" s="911"/>
      <c r="OXI14" s="911"/>
      <c r="OXJ14" s="911"/>
      <c r="OXK14" s="911"/>
      <c r="OXL14" s="911"/>
      <c r="OXM14" s="911"/>
      <c r="OXN14" s="911"/>
      <c r="OXO14" s="911"/>
      <c r="OXP14" s="911"/>
      <c r="OXQ14" s="911"/>
      <c r="OXR14" s="911"/>
      <c r="OXS14" s="911"/>
      <c r="OXT14" s="911"/>
      <c r="OXU14" s="911"/>
      <c r="OXV14" s="911"/>
      <c r="OXW14" s="911"/>
      <c r="OXX14" s="911"/>
      <c r="OXY14" s="911"/>
      <c r="OXZ14" s="911"/>
      <c r="OYA14" s="911"/>
      <c r="OYB14" s="911"/>
      <c r="OYC14" s="911"/>
      <c r="OYD14" s="911"/>
      <c r="OYE14" s="911"/>
      <c r="OYF14" s="911"/>
      <c r="OYG14" s="911"/>
      <c r="OYH14" s="911"/>
      <c r="OYI14" s="911"/>
      <c r="OYJ14" s="911"/>
      <c r="OYK14" s="911"/>
      <c r="OYL14" s="911"/>
      <c r="OYM14" s="911"/>
      <c r="OYN14" s="911"/>
      <c r="OYO14" s="911"/>
      <c r="OYP14" s="911"/>
      <c r="OYQ14" s="911"/>
      <c r="OYR14" s="911"/>
      <c r="OYS14" s="911"/>
      <c r="OYT14" s="911"/>
      <c r="OYU14" s="911"/>
      <c r="OYV14" s="911"/>
      <c r="OYW14" s="911"/>
      <c r="OYX14" s="911"/>
      <c r="OYY14" s="911"/>
      <c r="OYZ14" s="911"/>
      <c r="OZA14" s="911"/>
      <c r="OZB14" s="911"/>
      <c r="OZC14" s="911"/>
      <c r="OZD14" s="911"/>
      <c r="OZE14" s="911"/>
      <c r="OZF14" s="911"/>
      <c r="OZG14" s="911"/>
      <c r="OZH14" s="911"/>
      <c r="OZI14" s="911"/>
      <c r="OZJ14" s="911"/>
      <c r="OZK14" s="911"/>
      <c r="OZL14" s="911"/>
      <c r="OZM14" s="911"/>
      <c r="OZN14" s="911"/>
      <c r="OZO14" s="911"/>
      <c r="OZP14" s="911"/>
      <c r="OZQ14" s="911"/>
      <c r="OZR14" s="911"/>
      <c r="OZS14" s="911"/>
      <c r="OZT14" s="911"/>
      <c r="OZU14" s="911"/>
      <c r="OZV14" s="911"/>
      <c r="OZW14" s="911"/>
      <c r="OZX14" s="911"/>
      <c r="OZY14" s="911"/>
      <c r="OZZ14" s="911"/>
      <c r="PAA14" s="911"/>
      <c r="PAB14" s="911"/>
      <c r="PAC14" s="911"/>
      <c r="PAD14" s="911"/>
      <c r="PAE14" s="911"/>
      <c r="PAF14" s="911"/>
      <c r="PAG14" s="911"/>
      <c r="PAH14" s="911"/>
      <c r="PAI14" s="911"/>
      <c r="PAJ14" s="911"/>
      <c r="PAK14" s="911"/>
      <c r="PAL14" s="911"/>
      <c r="PAM14" s="911"/>
      <c r="PAN14" s="911"/>
      <c r="PAO14" s="911"/>
      <c r="PAP14" s="911"/>
      <c r="PAQ14" s="911"/>
      <c r="PAR14" s="911"/>
      <c r="PAS14" s="911"/>
      <c r="PAT14" s="911"/>
      <c r="PAU14" s="911"/>
      <c r="PAV14" s="911"/>
      <c r="PAW14" s="911"/>
      <c r="PAX14" s="911"/>
      <c r="PAY14" s="911"/>
      <c r="PAZ14" s="911"/>
      <c r="PBA14" s="911"/>
      <c r="PBB14" s="911"/>
      <c r="PBC14" s="911"/>
      <c r="PBD14" s="911"/>
      <c r="PBE14" s="911"/>
      <c r="PBF14" s="911"/>
      <c r="PBG14" s="911"/>
      <c r="PBH14" s="911"/>
      <c r="PBI14" s="911"/>
      <c r="PBJ14" s="911"/>
      <c r="PBK14" s="911"/>
      <c r="PBL14" s="911"/>
      <c r="PBM14" s="911"/>
      <c r="PBN14" s="911"/>
      <c r="PBO14" s="911"/>
      <c r="PBP14" s="911"/>
      <c r="PBQ14" s="911"/>
      <c r="PBR14" s="911"/>
      <c r="PBS14" s="911"/>
      <c r="PBT14" s="911"/>
      <c r="PBU14" s="911"/>
      <c r="PBV14" s="911"/>
      <c r="PBW14" s="911"/>
      <c r="PBX14" s="911"/>
      <c r="PBY14" s="911"/>
      <c r="PBZ14" s="911"/>
      <c r="PCA14" s="911"/>
      <c r="PCB14" s="911"/>
      <c r="PCC14" s="911"/>
      <c r="PCD14" s="911"/>
      <c r="PCE14" s="911"/>
      <c r="PCF14" s="911"/>
      <c r="PCG14" s="911"/>
      <c r="PCH14" s="911"/>
      <c r="PCI14" s="911"/>
      <c r="PCJ14" s="911"/>
      <c r="PCK14" s="911"/>
      <c r="PCL14" s="911"/>
      <c r="PCM14" s="911"/>
      <c r="PCN14" s="911"/>
      <c r="PCO14" s="911"/>
      <c r="PCP14" s="911"/>
      <c r="PCQ14" s="911"/>
      <c r="PCR14" s="911"/>
      <c r="PCS14" s="911"/>
      <c r="PCT14" s="911"/>
      <c r="PCU14" s="911"/>
      <c r="PCV14" s="911"/>
      <c r="PCW14" s="911"/>
      <c r="PCX14" s="911"/>
      <c r="PCY14" s="911"/>
      <c r="PCZ14" s="911"/>
      <c r="PDA14" s="911"/>
      <c r="PDB14" s="911"/>
      <c r="PDC14" s="911"/>
      <c r="PDD14" s="911"/>
      <c r="PDE14" s="911"/>
      <c r="PDF14" s="911"/>
      <c r="PDG14" s="911"/>
      <c r="PDH14" s="911"/>
      <c r="PDI14" s="911"/>
      <c r="PDJ14" s="911"/>
      <c r="PDK14" s="911"/>
      <c r="PDL14" s="911"/>
      <c r="PDM14" s="911"/>
      <c r="PDN14" s="911"/>
      <c r="PDO14" s="911"/>
      <c r="PDP14" s="911"/>
      <c r="PDQ14" s="911"/>
      <c r="PDR14" s="911"/>
      <c r="PDS14" s="911"/>
      <c r="PDT14" s="911"/>
      <c r="PDU14" s="911"/>
      <c r="PDV14" s="911"/>
      <c r="PDW14" s="911"/>
      <c r="PDX14" s="911"/>
      <c r="PDY14" s="911"/>
      <c r="PDZ14" s="911"/>
      <c r="PEA14" s="911"/>
      <c r="PEB14" s="911"/>
      <c r="PEC14" s="911"/>
      <c r="PED14" s="911"/>
      <c r="PEE14" s="911"/>
      <c r="PEF14" s="911"/>
      <c r="PEG14" s="911"/>
      <c r="PEH14" s="911"/>
      <c r="PEI14" s="911"/>
      <c r="PEJ14" s="911"/>
      <c r="PEK14" s="911"/>
      <c r="PEL14" s="911"/>
      <c r="PEM14" s="911"/>
      <c r="PEN14" s="911"/>
      <c r="PEO14" s="911"/>
      <c r="PEP14" s="911"/>
      <c r="PEQ14" s="911"/>
      <c r="PER14" s="911"/>
      <c r="PES14" s="911"/>
      <c r="PET14" s="911"/>
      <c r="PEU14" s="911"/>
      <c r="PEV14" s="911"/>
      <c r="PEW14" s="911"/>
      <c r="PEX14" s="911"/>
      <c r="PEY14" s="911"/>
      <c r="PEZ14" s="911"/>
      <c r="PFA14" s="911"/>
      <c r="PFB14" s="911"/>
      <c r="PFC14" s="911"/>
      <c r="PFD14" s="911"/>
      <c r="PFE14" s="911"/>
      <c r="PFF14" s="911"/>
      <c r="PFG14" s="911"/>
      <c r="PFH14" s="911"/>
      <c r="PFI14" s="911"/>
      <c r="PFJ14" s="911"/>
      <c r="PFK14" s="911"/>
      <c r="PFL14" s="911"/>
      <c r="PFM14" s="911"/>
      <c r="PFN14" s="911"/>
      <c r="PFO14" s="911"/>
      <c r="PFP14" s="911"/>
      <c r="PFQ14" s="911"/>
      <c r="PFR14" s="911"/>
      <c r="PFS14" s="911"/>
      <c r="PFT14" s="911"/>
      <c r="PFU14" s="911"/>
      <c r="PFV14" s="911"/>
      <c r="PFW14" s="911"/>
      <c r="PFX14" s="911"/>
      <c r="PFY14" s="911"/>
      <c r="PFZ14" s="911"/>
      <c r="PGA14" s="911"/>
      <c r="PGB14" s="911"/>
      <c r="PGC14" s="911"/>
      <c r="PGD14" s="911"/>
      <c r="PGE14" s="911"/>
      <c r="PGF14" s="911"/>
      <c r="PGG14" s="911"/>
      <c r="PGH14" s="911"/>
      <c r="PGI14" s="911"/>
      <c r="PGJ14" s="911"/>
      <c r="PGK14" s="911"/>
      <c r="PGL14" s="911"/>
      <c r="PGM14" s="911"/>
      <c r="PGN14" s="911"/>
      <c r="PGO14" s="911"/>
      <c r="PGP14" s="911"/>
      <c r="PGQ14" s="911"/>
      <c r="PGR14" s="911"/>
      <c r="PGS14" s="911"/>
      <c r="PGT14" s="911"/>
      <c r="PGU14" s="911"/>
      <c r="PGV14" s="911"/>
      <c r="PGW14" s="911"/>
      <c r="PGX14" s="911"/>
      <c r="PGY14" s="911"/>
      <c r="PGZ14" s="911"/>
      <c r="PHA14" s="911"/>
      <c r="PHB14" s="911"/>
      <c r="PHC14" s="911"/>
      <c r="PHD14" s="911"/>
      <c r="PHE14" s="911"/>
      <c r="PHF14" s="911"/>
      <c r="PHG14" s="911"/>
      <c r="PHH14" s="911"/>
      <c r="PHI14" s="911"/>
      <c r="PHJ14" s="911"/>
      <c r="PHK14" s="911"/>
      <c r="PHL14" s="911"/>
      <c r="PHM14" s="911"/>
      <c r="PHN14" s="911"/>
      <c r="PHO14" s="911"/>
      <c r="PHP14" s="911"/>
      <c r="PHQ14" s="911"/>
      <c r="PHR14" s="911"/>
      <c r="PHS14" s="911"/>
      <c r="PHT14" s="911"/>
      <c r="PHU14" s="911"/>
      <c r="PHV14" s="911"/>
      <c r="PHW14" s="911"/>
      <c r="PHX14" s="911"/>
      <c r="PHY14" s="911"/>
      <c r="PHZ14" s="911"/>
      <c r="PIA14" s="911"/>
      <c r="PIB14" s="911"/>
      <c r="PIC14" s="911"/>
      <c r="PID14" s="911"/>
      <c r="PIE14" s="911"/>
      <c r="PIF14" s="911"/>
      <c r="PIG14" s="911"/>
      <c r="PIH14" s="911"/>
      <c r="PII14" s="911"/>
      <c r="PIJ14" s="911"/>
      <c r="PIK14" s="911"/>
      <c r="PIL14" s="911"/>
      <c r="PIM14" s="911"/>
      <c r="PIN14" s="911"/>
      <c r="PIO14" s="911"/>
      <c r="PIP14" s="911"/>
      <c r="PIQ14" s="911"/>
      <c r="PIR14" s="911"/>
      <c r="PIS14" s="911"/>
      <c r="PIT14" s="911"/>
      <c r="PIU14" s="911"/>
      <c r="PIV14" s="911"/>
      <c r="PIW14" s="911"/>
      <c r="PIX14" s="911"/>
      <c r="PIY14" s="911"/>
      <c r="PIZ14" s="911"/>
      <c r="PJA14" s="911"/>
      <c r="PJB14" s="911"/>
      <c r="PJC14" s="911"/>
      <c r="PJD14" s="911"/>
      <c r="PJE14" s="911"/>
      <c r="PJF14" s="911"/>
      <c r="PJG14" s="911"/>
      <c r="PJH14" s="911"/>
      <c r="PJI14" s="911"/>
      <c r="PJJ14" s="911"/>
      <c r="PJK14" s="911"/>
      <c r="PJL14" s="911"/>
      <c r="PJM14" s="911"/>
      <c r="PJN14" s="911"/>
      <c r="PJO14" s="911"/>
      <c r="PJP14" s="911"/>
      <c r="PJQ14" s="911"/>
      <c r="PJR14" s="911"/>
      <c r="PJS14" s="911"/>
      <c r="PJT14" s="911"/>
      <c r="PJU14" s="911"/>
      <c r="PJV14" s="911"/>
      <c r="PJW14" s="911"/>
      <c r="PJX14" s="911"/>
      <c r="PJY14" s="911"/>
      <c r="PJZ14" s="911"/>
      <c r="PKA14" s="911"/>
      <c r="PKB14" s="911"/>
      <c r="PKC14" s="911"/>
      <c r="PKD14" s="911"/>
      <c r="PKE14" s="911"/>
      <c r="PKF14" s="911"/>
      <c r="PKG14" s="911"/>
      <c r="PKH14" s="911"/>
      <c r="PKI14" s="911"/>
      <c r="PKJ14" s="911"/>
      <c r="PKK14" s="911"/>
      <c r="PKL14" s="911"/>
      <c r="PKM14" s="911"/>
      <c r="PKN14" s="911"/>
      <c r="PKO14" s="911"/>
      <c r="PKP14" s="911"/>
      <c r="PKQ14" s="911"/>
      <c r="PKR14" s="911"/>
      <c r="PKS14" s="911"/>
      <c r="PKT14" s="911"/>
      <c r="PKU14" s="911"/>
      <c r="PKV14" s="911"/>
      <c r="PKW14" s="911"/>
      <c r="PKX14" s="911"/>
      <c r="PKY14" s="911"/>
      <c r="PKZ14" s="911"/>
      <c r="PLA14" s="911"/>
      <c r="PLB14" s="911"/>
      <c r="PLC14" s="911"/>
      <c r="PLD14" s="911"/>
      <c r="PLE14" s="911"/>
      <c r="PLF14" s="911"/>
      <c r="PLG14" s="911"/>
      <c r="PLH14" s="911"/>
      <c r="PLI14" s="911"/>
      <c r="PLJ14" s="911"/>
      <c r="PLK14" s="911"/>
      <c r="PLL14" s="911"/>
      <c r="PLM14" s="911"/>
      <c r="PLN14" s="911"/>
      <c r="PLO14" s="911"/>
      <c r="PLP14" s="911"/>
      <c r="PLQ14" s="911"/>
      <c r="PLR14" s="911"/>
      <c r="PLS14" s="911"/>
      <c r="PLT14" s="911"/>
      <c r="PLU14" s="911"/>
      <c r="PLV14" s="911"/>
      <c r="PLW14" s="911"/>
      <c r="PLX14" s="911"/>
      <c r="PLY14" s="911"/>
      <c r="PLZ14" s="911"/>
      <c r="PMA14" s="911"/>
      <c r="PMB14" s="911"/>
      <c r="PMC14" s="911"/>
      <c r="PMD14" s="911"/>
      <c r="PME14" s="911"/>
      <c r="PMF14" s="911"/>
      <c r="PMG14" s="911"/>
      <c r="PMH14" s="911"/>
      <c r="PMI14" s="911"/>
      <c r="PMJ14" s="911"/>
      <c r="PMK14" s="911"/>
      <c r="PML14" s="911"/>
      <c r="PMM14" s="911"/>
      <c r="PMN14" s="911"/>
      <c r="PMO14" s="911"/>
      <c r="PMP14" s="911"/>
      <c r="PMQ14" s="911"/>
      <c r="PMR14" s="911"/>
      <c r="PMS14" s="911"/>
      <c r="PMT14" s="911"/>
      <c r="PMU14" s="911"/>
      <c r="PMV14" s="911"/>
      <c r="PMW14" s="911"/>
      <c r="PMX14" s="911"/>
      <c r="PMY14" s="911"/>
      <c r="PMZ14" s="911"/>
      <c r="PNA14" s="911"/>
      <c r="PNB14" s="911"/>
      <c r="PNC14" s="911"/>
      <c r="PND14" s="911"/>
      <c r="PNE14" s="911"/>
      <c r="PNF14" s="911"/>
      <c r="PNG14" s="911"/>
      <c r="PNH14" s="911"/>
      <c r="PNI14" s="911"/>
      <c r="PNJ14" s="911"/>
      <c r="PNK14" s="911"/>
      <c r="PNL14" s="911"/>
      <c r="PNM14" s="911"/>
      <c r="PNN14" s="911"/>
      <c r="PNO14" s="911"/>
      <c r="PNP14" s="911"/>
      <c r="PNQ14" s="911"/>
      <c r="PNR14" s="911"/>
      <c r="PNS14" s="911"/>
      <c r="PNT14" s="911"/>
      <c r="PNU14" s="911"/>
      <c r="PNV14" s="911"/>
      <c r="PNW14" s="911"/>
      <c r="PNX14" s="911"/>
      <c r="PNY14" s="911"/>
      <c r="PNZ14" s="911"/>
      <c r="POA14" s="911"/>
      <c r="POB14" s="911"/>
      <c r="POC14" s="911"/>
      <c r="POD14" s="911"/>
      <c r="POE14" s="911"/>
      <c r="POF14" s="911"/>
      <c r="POG14" s="911"/>
      <c r="POH14" s="911"/>
      <c r="POI14" s="911"/>
      <c r="POJ14" s="911"/>
      <c r="POK14" s="911"/>
      <c r="POL14" s="911"/>
      <c r="POM14" s="911"/>
      <c r="PON14" s="911"/>
      <c r="POO14" s="911"/>
      <c r="POP14" s="911"/>
      <c r="POQ14" s="911"/>
      <c r="POR14" s="911"/>
      <c r="POS14" s="911"/>
      <c r="POT14" s="911"/>
      <c r="POU14" s="911"/>
      <c r="POV14" s="911"/>
      <c r="POW14" s="911"/>
      <c r="POX14" s="911"/>
      <c r="POY14" s="911"/>
      <c r="POZ14" s="911"/>
      <c r="PPA14" s="911"/>
      <c r="PPB14" s="911"/>
      <c r="PPC14" s="911"/>
      <c r="PPD14" s="911"/>
      <c r="PPE14" s="911"/>
      <c r="PPF14" s="911"/>
      <c r="PPG14" s="911"/>
      <c r="PPH14" s="911"/>
      <c r="PPI14" s="911"/>
      <c r="PPJ14" s="911"/>
      <c r="PPK14" s="911"/>
      <c r="PPL14" s="911"/>
      <c r="PPM14" s="911"/>
      <c r="PPN14" s="911"/>
      <c r="PPO14" s="911"/>
      <c r="PPP14" s="911"/>
      <c r="PPQ14" s="911"/>
      <c r="PPR14" s="911"/>
      <c r="PPS14" s="911"/>
      <c r="PPT14" s="911"/>
      <c r="PPU14" s="911"/>
      <c r="PPV14" s="911"/>
      <c r="PPW14" s="911"/>
      <c r="PPX14" s="911"/>
      <c r="PPY14" s="911"/>
      <c r="PPZ14" s="911"/>
      <c r="PQA14" s="911"/>
      <c r="PQB14" s="911"/>
      <c r="PQC14" s="911"/>
      <c r="PQD14" s="911"/>
      <c r="PQE14" s="911"/>
      <c r="PQF14" s="911"/>
      <c r="PQG14" s="911"/>
      <c r="PQH14" s="911"/>
      <c r="PQI14" s="911"/>
      <c r="PQJ14" s="911"/>
      <c r="PQK14" s="911"/>
      <c r="PQL14" s="911"/>
      <c r="PQM14" s="911"/>
      <c r="PQN14" s="911"/>
      <c r="PQO14" s="911"/>
      <c r="PQP14" s="911"/>
      <c r="PQQ14" s="911"/>
      <c r="PQR14" s="911"/>
      <c r="PQS14" s="911"/>
      <c r="PQT14" s="911"/>
      <c r="PQU14" s="911"/>
      <c r="PQV14" s="911"/>
      <c r="PQW14" s="911"/>
      <c r="PQX14" s="911"/>
      <c r="PQY14" s="911"/>
      <c r="PQZ14" s="911"/>
      <c r="PRA14" s="911"/>
      <c r="PRB14" s="911"/>
      <c r="PRC14" s="911"/>
      <c r="PRD14" s="911"/>
      <c r="PRE14" s="911"/>
      <c r="PRF14" s="911"/>
      <c r="PRG14" s="911"/>
      <c r="PRH14" s="911"/>
      <c r="PRI14" s="911"/>
      <c r="PRJ14" s="911"/>
      <c r="PRK14" s="911"/>
      <c r="PRL14" s="911"/>
      <c r="PRM14" s="911"/>
      <c r="PRN14" s="911"/>
      <c r="PRO14" s="911"/>
      <c r="PRP14" s="911"/>
      <c r="PRQ14" s="911"/>
      <c r="PRR14" s="911"/>
      <c r="PRS14" s="911"/>
      <c r="PRT14" s="911"/>
      <c r="PRU14" s="911"/>
      <c r="PRV14" s="911"/>
      <c r="PRW14" s="911"/>
      <c r="PRX14" s="911"/>
      <c r="PRY14" s="911"/>
      <c r="PRZ14" s="911"/>
      <c r="PSA14" s="911"/>
      <c r="PSB14" s="911"/>
      <c r="PSC14" s="911"/>
      <c r="PSD14" s="911"/>
      <c r="PSE14" s="911"/>
      <c r="PSF14" s="911"/>
      <c r="PSG14" s="911"/>
      <c r="PSH14" s="911"/>
      <c r="PSI14" s="911"/>
      <c r="PSJ14" s="911"/>
      <c r="PSK14" s="911"/>
      <c r="PSL14" s="911"/>
      <c r="PSM14" s="911"/>
      <c r="PSN14" s="911"/>
      <c r="PSO14" s="911"/>
      <c r="PSP14" s="911"/>
      <c r="PSQ14" s="911"/>
      <c r="PSR14" s="911"/>
      <c r="PSS14" s="911"/>
      <c r="PST14" s="911"/>
      <c r="PSU14" s="911"/>
      <c r="PSV14" s="911"/>
      <c r="PSW14" s="911"/>
      <c r="PSX14" s="911"/>
      <c r="PSY14" s="911"/>
      <c r="PSZ14" s="911"/>
      <c r="PTA14" s="911"/>
      <c r="PTB14" s="911"/>
      <c r="PTC14" s="911"/>
      <c r="PTD14" s="911"/>
      <c r="PTE14" s="911"/>
      <c r="PTF14" s="911"/>
      <c r="PTG14" s="911"/>
      <c r="PTH14" s="911"/>
      <c r="PTI14" s="911"/>
      <c r="PTJ14" s="911"/>
      <c r="PTK14" s="911"/>
      <c r="PTL14" s="911"/>
      <c r="PTM14" s="911"/>
      <c r="PTN14" s="911"/>
      <c r="PTO14" s="911"/>
      <c r="PTP14" s="911"/>
      <c r="PTQ14" s="911"/>
      <c r="PTR14" s="911"/>
      <c r="PTS14" s="911"/>
      <c r="PTT14" s="911"/>
      <c r="PTU14" s="911"/>
      <c r="PTV14" s="911"/>
      <c r="PTW14" s="911"/>
      <c r="PTX14" s="911"/>
      <c r="PTY14" s="911"/>
      <c r="PTZ14" s="911"/>
      <c r="PUA14" s="911"/>
      <c r="PUB14" s="911"/>
      <c r="PUC14" s="911"/>
      <c r="PUD14" s="911"/>
      <c r="PUE14" s="911"/>
      <c r="PUF14" s="911"/>
      <c r="PUG14" s="911"/>
      <c r="PUH14" s="911"/>
      <c r="PUI14" s="911"/>
      <c r="PUJ14" s="911"/>
      <c r="PUK14" s="911"/>
      <c r="PUL14" s="911"/>
      <c r="PUM14" s="911"/>
      <c r="PUN14" s="911"/>
      <c r="PUO14" s="911"/>
      <c r="PUP14" s="911"/>
      <c r="PUQ14" s="911"/>
      <c r="PUR14" s="911"/>
      <c r="PUS14" s="911"/>
      <c r="PUT14" s="911"/>
      <c r="PUU14" s="911"/>
      <c r="PUV14" s="911"/>
      <c r="PUW14" s="911"/>
      <c r="PUX14" s="911"/>
      <c r="PUY14" s="911"/>
      <c r="PUZ14" s="911"/>
      <c r="PVA14" s="911"/>
      <c r="PVB14" s="911"/>
      <c r="PVC14" s="911"/>
      <c r="PVD14" s="911"/>
      <c r="PVE14" s="911"/>
      <c r="PVF14" s="911"/>
      <c r="PVG14" s="911"/>
      <c r="PVH14" s="911"/>
      <c r="PVI14" s="911"/>
      <c r="PVJ14" s="911"/>
      <c r="PVK14" s="911"/>
      <c r="PVL14" s="911"/>
      <c r="PVM14" s="911"/>
      <c r="PVN14" s="911"/>
      <c r="PVO14" s="911"/>
      <c r="PVP14" s="911"/>
      <c r="PVQ14" s="911"/>
      <c r="PVR14" s="911"/>
      <c r="PVS14" s="911"/>
      <c r="PVT14" s="911"/>
      <c r="PVU14" s="911"/>
      <c r="PVV14" s="911"/>
      <c r="PVW14" s="911"/>
      <c r="PVX14" s="911"/>
      <c r="PVY14" s="911"/>
      <c r="PVZ14" s="911"/>
      <c r="PWA14" s="911"/>
      <c r="PWB14" s="911"/>
      <c r="PWC14" s="911"/>
      <c r="PWD14" s="911"/>
      <c r="PWE14" s="911"/>
      <c r="PWF14" s="911"/>
      <c r="PWG14" s="911"/>
      <c r="PWH14" s="911"/>
      <c r="PWI14" s="911"/>
      <c r="PWJ14" s="911"/>
      <c r="PWK14" s="911"/>
      <c r="PWL14" s="911"/>
      <c r="PWM14" s="911"/>
      <c r="PWN14" s="911"/>
      <c r="PWO14" s="911"/>
      <c r="PWP14" s="911"/>
      <c r="PWQ14" s="911"/>
      <c r="PWR14" s="911"/>
      <c r="PWS14" s="911"/>
      <c r="PWT14" s="911"/>
      <c r="PWU14" s="911"/>
      <c r="PWV14" s="911"/>
      <c r="PWW14" s="911"/>
      <c r="PWX14" s="911"/>
      <c r="PWY14" s="911"/>
      <c r="PWZ14" s="911"/>
      <c r="PXA14" s="911"/>
      <c r="PXB14" s="911"/>
      <c r="PXC14" s="911"/>
      <c r="PXD14" s="911"/>
      <c r="PXE14" s="911"/>
      <c r="PXF14" s="911"/>
      <c r="PXG14" s="911"/>
      <c r="PXH14" s="911"/>
      <c r="PXI14" s="911"/>
      <c r="PXJ14" s="911"/>
      <c r="PXK14" s="911"/>
      <c r="PXL14" s="911"/>
      <c r="PXM14" s="911"/>
      <c r="PXN14" s="911"/>
      <c r="PXO14" s="911"/>
      <c r="PXP14" s="911"/>
      <c r="PXQ14" s="911"/>
      <c r="PXR14" s="911"/>
      <c r="PXS14" s="911"/>
      <c r="PXT14" s="911"/>
      <c r="PXU14" s="911"/>
      <c r="PXV14" s="911"/>
      <c r="PXW14" s="911"/>
      <c r="PXX14" s="911"/>
      <c r="PXY14" s="911"/>
      <c r="PXZ14" s="911"/>
      <c r="PYA14" s="911"/>
      <c r="PYB14" s="911"/>
      <c r="PYC14" s="911"/>
      <c r="PYD14" s="911"/>
      <c r="PYE14" s="911"/>
      <c r="PYF14" s="911"/>
      <c r="PYG14" s="911"/>
      <c r="PYH14" s="911"/>
      <c r="PYI14" s="911"/>
      <c r="PYJ14" s="911"/>
      <c r="PYK14" s="911"/>
      <c r="PYL14" s="911"/>
      <c r="PYM14" s="911"/>
      <c r="PYN14" s="911"/>
      <c r="PYO14" s="911"/>
      <c r="PYP14" s="911"/>
      <c r="PYQ14" s="911"/>
      <c r="PYR14" s="911"/>
      <c r="PYS14" s="911"/>
      <c r="PYT14" s="911"/>
      <c r="PYU14" s="911"/>
      <c r="PYV14" s="911"/>
      <c r="PYW14" s="911"/>
      <c r="PYX14" s="911"/>
      <c r="PYY14" s="911"/>
      <c r="PYZ14" s="911"/>
      <c r="PZA14" s="911"/>
      <c r="PZB14" s="911"/>
      <c r="PZC14" s="911"/>
      <c r="PZD14" s="911"/>
      <c r="PZE14" s="911"/>
      <c r="PZF14" s="911"/>
      <c r="PZG14" s="911"/>
      <c r="PZH14" s="911"/>
      <c r="PZI14" s="911"/>
      <c r="PZJ14" s="911"/>
      <c r="PZK14" s="911"/>
      <c r="PZL14" s="911"/>
      <c r="PZM14" s="911"/>
      <c r="PZN14" s="911"/>
      <c r="PZO14" s="911"/>
      <c r="PZP14" s="911"/>
      <c r="PZQ14" s="911"/>
      <c r="PZR14" s="911"/>
      <c r="PZS14" s="911"/>
      <c r="PZT14" s="911"/>
      <c r="PZU14" s="911"/>
      <c r="PZV14" s="911"/>
      <c r="PZW14" s="911"/>
      <c r="PZX14" s="911"/>
      <c r="PZY14" s="911"/>
      <c r="PZZ14" s="911"/>
      <c r="QAA14" s="911"/>
      <c r="QAB14" s="911"/>
      <c r="QAC14" s="911"/>
      <c r="QAD14" s="911"/>
      <c r="QAE14" s="911"/>
      <c r="QAF14" s="911"/>
      <c r="QAG14" s="911"/>
      <c r="QAH14" s="911"/>
      <c r="QAI14" s="911"/>
      <c r="QAJ14" s="911"/>
      <c r="QAK14" s="911"/>
      <c r="QAL14" s="911"/>
      <c r="QAM14" s="911"/>
      <c r="QAN14" s="911"/>
      <c r="QAO14" s="911"/>
      <c r="QAP14" s="911"/>
      <c r="QAQ14" s="911"/>
      <c r="QAR14" s="911"/>
      <c r="QAS14" s="911"/>
      <c r="QAT14" s="911"/>
      <c r="QAU14" s="911"/>
      <c r="QAV14" s="911"/>
      <c r="QAW14" s="911"/>
      <c r="QAX14" s="911"/>
      <c r="QAY14" s="911"/>
      <c r="QAZ14" s="911"/>
      <c r="QBA14" s="911"/>
      <c r="QBB14" s="911"/>
      <c r="QBC14" s="911"/>
      <c r="QBD14" s="911"/>
      <c r="QBE14" s="911"/>
      <c r="QBF14" s="911"/>
      <c r="QBG14" s="911"/>
      <c r="QBH14" s="911"/>
      <c r="QBI14" s="911"/>
      <c r="QBJ14" s="911"/>
      <c r="QBK14" s="911"/>
      <c r="QBL14" s="911"/>
      <c r="QBM14" s="911"/>
      <c r="QBN14" s="911"/>
      <c r="QBO14" s="911"/>
      <c r="QBP14" s="911"/>
      <c r="QBQ14" s="911"/>
      <c r="QBR14" s="911"/>
      <c r="QBS14" s="911"/>
      <c r="QBT14" s="911"/>
      <c r="QBU14" s="911"/>
      <c r="QBV14" s="911"/>
      <c r="QBW14" s="911"/>
      <c r="QBX14" s="911"/>
      <c r="QBY14" s="911"/>
      <c r="QBZ14" s="911"/>
      <c r="QCA14" s="911"/>
      <c r="QCB14" s="911"/>
      <c r="QCC14" s="911"/>
      <c r="QCD14" s="911"/>
      <c r="QCE14" s="911"/>
      <c r="QCF14" s="911"/>
      <c r="QCG14" s="911"/>
      <c r="QCH14" s="911"/>
      <c r="QCI14" s="911"/>
      <c r="QCJ14" s="911"/>
      <c r="QCK14" s="911"/>
      <c r="QCL14" s="911"/>
      <c r="QCM14" s="911"/>
      <c r="QCN14" s="911"/>
      <c r="QCO14" s="911"/>
      <c r="QCP14" s="911"/>
      <c r="QCQ14" s="911"/>
      <c r="QCR14" s="911"/>
      <c r="QCS14" s="911"/>
      <c r="QCT14" s="911"/>
      <c r="QCU14" s="911"/>
      <c r="QCV14" s="911"/>
      <c r="QCW14" s="911"/>
      <c r="QCX14" s="911"/>
      <c r="QCY14" s="911"/>
      <c r="QCZ14" s="911"/>
      <c r="QDA14" s="911"/>
      <c r="QDB14" s="911"/>
      <c r="QDC14" s="911"/>
      <c r="QDD14" s="911"/>
      <c r="QDE14" s="911"/>
      <c r="QDF14" s="911"/>
      <c r="QDG14" s="911"/>
      <c r="QDH14" s="911"/>
      <c r="QDI14" s="911"/>
      <c r="QDJ14" s="911"/>
      <c r="QDK14" s="911"/>
      <c r="QDL14" s="911"/>
      <c r="QDM14" s="911"/>
      <c r="QDN14" s="911"/>
      <c r="QDO14" s="911"/>
      <c r="QDP14" s="911"/>
      <c r="QDQ14" s="911"/>
      <c r="QDR14" s="911"/>
      <c r="QDS14" s="911"/>
      <c r="QDT14" s="911"/>
      <c r="QDU14" s="911"/>
      <c r="QDV14" s="911"/>
      <c r="QDW14" s="911"/>
      <c r="QDX14" s="911"/>
      <c r="QDY14" s="911"/>
      <c r="QDZ14" s="911"/>
      <c r="QEA14" s="911"/>
      <c r="QEB14" s="911"/>
      <c r="QEC14" s="911"/>
      <c r="QED14" s="911"/>
      <c r="QEE14" s="911"/>
      <c r="QEF14" s="911"/>
      <c r="QEG14" s="911"/>
      <c r="QEH14" s="911"/>
      <c r="QEI14" s="911"/>
      <c r="QEJ14" s="911"/>
      <c r="QEK14" s="911"/>
      <c r="QEL14" s="911"/>
      <c r="QEM14" s="911"/>
      <c r="QEN14" s="911"/>
      <c r="QEO14" s="911"/>
      <c r="QEP14" s="911"/>
      <c r="QEQ14" s="911"/>
      <c r="QER14" s="911"/>
      <c r="QES14" s="911"/>
      <c r="QET14" s="911"/>
      <c r="QEU14" s="911"/>
      <c r="QEV14" s="911"/>
      <c r="QEW14" s="911"/>
      <c r="QEX14" s="911"/>
      <c r="QEY14" s="911"/>
      <c r="QEZ14" s="911"/>
      <c r="QFA14" s="911"/>
      <c r="QFB14" s="911"/>
      <c r="QFC14" s="911"/>
      <c r="QFD14" s="911"/>
      <c r="QFE14" s="911"/>
      <c r="QFF14" s="911"/>
      <c r="QFG14" s="911"/>
      <c r="QFH14" s="911"/>
      <c r="QFI14" s="911"/>
      <c r="QFJ14" s="911"/>
      <c r="QFK14" s="911"/>
      <c r="QFL14" s="911"/>
      <c r="QFM14" s="911"/>
      <c r="QFN14" s="911"/>
      <c r="QFO14" s="911"/>
      <c r="QFP14" s="911"/>
      <c r="QFQ14" s="911"/>
      <c r="QFR14" s="911"/>
      <c r="QFS14" s="911"/>
      <c r="QFT14" s="911"/>
      <c r="QFU14" s="911"/>
      <c r="QFV14" s="911"/>
      <c r="QFW14" s="911"/>
      <c r="QFX14" s="911"/>
      <c r="QFY14" s="911"/>
      <c r="QFZ14" s="911"/>
      <c r="QGA14" s="911"/>
      <c r="QGB14" s="911"/>
      <c r="QGC14" s="911"/>
      <c r="QGD14" s="911"/>
      <c r="QGE14" s="911"/>
      <c r="QGF14" s="911"/>
      <c r="QGG14" s="911"/>
      <c r="QGH14" s="911"/>
      <c r="QGI14" s="911"/>
      <c r="QGJ14" s="911"/>
      <c r="QGK14" s="911"/>
      <c r="QGL14" s="911"/>
      <c r="QGM14" s="911"/>
      <c r="QGN14" s="911"/>
      <c r="QGO14" s="911"/>
      <c r="QGP14" s="911"/>
      <c r="QGQ14" s="911"/>
      <c r="QGR14" s="911"/>
      <c r="QGS14" s="911"/>
      <c r="QGT14" s="911"/>
      <c r="QGU14" s="911"/>
      <c r="QGV14" s="911"/>
      <c r="QGW14" s="911"/>
      <c r="QGX14" s="911"/>
      <c r="QGY14" s="911"/>
      <c r="QGZ14" s="911"/>
      <c r="QHA14" s="911"/>
      <c r="QHB14" s="911"/>
      <c r="QHC14" s="911"/>
      <c r="QHD14" s="911"/>
      <c r="QHE14" s="911"/>
      <c r="QHF14" s="911"/>
      <c r="QHG14" s="911"/>
      <c r="QHH14" s="911"/>
      <c r="QHI14" s="911"/>
      <c r="QHJ14" s="911"/>
      <c r="QHK14" s="911"/>
      <c r="QHL14" s="911"/>
      <c r="QHM14" s="911"/>
      <c r="QHN14" s="911"/>
      <c r="QHO14" s="911"/>
      <c r="QHP14" s="911"/>
      <c r="QHQ14" s="911"/>
      <c r="QHR14" s="911"/>
      <c r="QHS14" s="911"/>
      <c r="QHT14" s="911"/>
      <c r="QHU14" s="911"/>
      <c r="QHV14" s="911"/>
      <c r="QHW14" s="911"/>
      <c r="QHX14" s="911"/>
      <c r="QHY14" s="911"/>
      <c r="QHZ14" s="911"/>
      <c r="QIA14" s="911"/>
      <c r="QIB14" s="911"/>
      <c r="QIC14" s="911"/>
      <c r="QID14" s="911"/>
      <c r="QIE14" s="911"/>
      <c r="QIF14" s="911"/>
      <c r="QIG14" s="911"/>
      <c r="QIH14" s="911"/>
      <c r="QII14" s="911"/>
      <c r="QIJ14" s="911"/>
      <c r="QIK14" s="911"/>
      <c r="QIL14" s="911"/>
      <c r="QIM14" s="911"/>
      <c r="QIN14" s="911"/>
      <c r="QIO14" s="911"/>
      <c r="QIP14" s="911"/>
      <c r="QIQ14" s="911"/>
      <c r="QIR14" s="911"/>
      <c r="QIS14" s="911"/>
      <c r="QIT14" s="911"/>
      <c r="QIU14" s="911"/>
      <c r="QIV14" s="911"/>
      <c r="QIW14" s="911"/>
      <c r="QIX14" s="911"/>
      <c r="QIY14" s="911"/>
      <c r="QIZ14" s="911"/>
      <c r="QJA14" s="911"/>
      <c r="QJB14" s="911"/>
      <c r="QJC14" s="911"/>
      <c r="QJD14" s="911"/>
      <c r="QJE14" s="911"/>
      <c r="QJF14" s="911"/>
      <c r="QJG14" s="911"/>
      <c r="QJH14" s="911"/>
      <c r="QJI14" s="911"/>
      <c r="QJJ14" s="911"/>
      <c r="QJK14" s="911"/>
      <c r="QJL14" s="911"/>
      <c r="QJM14" s="911"/>
      <c r="QJN14" s="911"/>
      <c r="QJO14" s="911"/>
      <c r="QJP14" s="911"/>
      <c r="QJQ14" s="911"/>
      <c r="QJR14" s="911"/>
      <c r="QJS14" s="911"/>
      <c r="QJT14" s="911"/>
      <c r="QJU14" s="911"/>
      <c r="QJV14" s="911"/>
      <c r="QJW14" s="911"/>
      <c r="QJX14" s="911"/>
      <c r="QJY14" s="911"/>
      <c r="QJZ14" s="911"/>
      <c r="QKA14" s="911"/>
      <c r="QKB14" s="911"/>
      <c r="QKC14" s="911"/>
      <c r="QKD14" s="911"/>
      <c r="QKE14" s="911"/>
      <c r="QKF14" s="911"/>
      <c r="QKG14" s="911"/>
      <c r="QKH14" s="911"/>
      <c r="QKI14" s="911"/>
      <c r="QKJ14" s="911"/>
      <c r="QKK14" s="911"/>
      <c r="QKL14" s="911"/>
      <c r="QKM14" s="911"/>
      <c r="QKN14" s="911"/>
      <c r="QKO14" s="911"/>
      <c r="QKP14" s="911"/>
      <c r="QKQ14" s="911"/>
      <c r="QKR14" s="911"/>
      <c r="QKS14" s="911"/>
      <c r="QKT14" s="911"/>
      <c r="QKU14" s="911"/>
      <c r="QKV14" s="911"/>
      <c r="QKW14" s="911"/>
      <c r="QKX14" s="911"/>
      <c r="QKY14" s="911"/>
      <c r="QKZ14" s="911"/>
      <c r="QLA14" s="911"/>
      <c r="QLB14" s="911"/>
      <c r="QLC14" s="911"/>
      <c r="QLD14" s="911"/>
      <c r="QLE14" s="911"/>
      <c r="QLF14" s="911"/>
      <c r="QLG14" s="911"/>
      <c r="QLH14" s="911"/>
      <c r="QLI14" s="911"/>
      <c r="QLJ14" s="911"/>
      <c r="QLK14" s="911"/>
      <c r="QLL14" s="911"/>
      <c r="QLM14" s="911"/>
      <c r="QLN14" s="911"/>
      <c r="QLO14" s="911"/>
      <c r="QLP14" s="911"/>
      <c r="QLQ14" s="911"/>
      <c r="QLR14" s="911"/>
      <c r="QLS14" s="911"/>
      <c r="QLT14" s="911"/>
      <c r="QLU14" s="911"/>
      <c r="QLV14" s="911"/>
      <c r="QLW14" s="911"/>
      <c r="QLX14" s="911"/>
      <c r="QLY14" s="911"/>
      <c r="QLZ14" s="911"/>
      <c r="QMA14" s="911"/>
      <c r="QMB14" s="911"/>
      <c r="QMC14" s="911"/>
      <c r="QMD14" s="911"/>
      <c r="QME14" s="911"/>
      <c r="QMF14" s="911"/>
      <c r="QMG14" s="911"/>
      <c r="QMH14" s="911"/>
      <c r="QMI14" s="911"/>
      <c r="QMJ14" s="911"/>
      <c r="QMK14" s="911"/>
      <c r="QML14" s="911"/>
      <c r="QMM14" s="911"/>
      <c r="QMN14" s="911"/>
      <c r="QMO14" s="911"/>
      <c r="QMP14" s="911"/>
      <c r="QMQ14" s="911"/>
      <c r="QMR14" s="911"/>
      <c r="QMS14" s="911"/>
      <c r="QMT14" s="911"/>
      <c r="QMU14" s="911"/>
      <c r="QMV14" s="911"/>
      <c r="QMW14" s="911"/>
      <c r="QMX14" s="911"/>
      <c r="QMY14" s="911"/>
      <c r="QMZ14" s="911"/>
      <c r="QNA14" s="911"/>
      <c r="QNB14" s="911"/>
      <c r="QNC14" s="911"/>
      <c r="QND14" s="911"/>
      <c r="QNE14" s="911"/>
      <c r="QNF14" s="911"/>
      <c r="QNG14" s="911"/>
      <c r="QNH14" s="911"/>
      <c r="QNI14" s="911"/>
      <c r="QNJ14" s="911"/>
      <c r="QNK14" s="911"/>
      <c r="QNL14" s="911"/>
      <c r="QNM14" s="911"/>
      <c r="QNN14" s="911"/>
      <c r="QNO14" s="911"/>
      <c r="QNP14" s="911"/>
      <c r="QNQ14" s="911"/>
      <c r="QNR14" s="911"/>
      <c r="QNS14" s="911"/>
      <c r="QNT14" s="911"/>
      <c r="QNU14" s="911"/>
      <c r="QNV14" s="911"/>
      <c r="QNW14" s="911"/>
      <c r="QNX14" s="911"/>
      <c r="QNY14" s="911"/>
      <c r="QNZ14" s="911"/>
      <c r="QOA14" s="911"/>
      <c r="QOB14" s="911"/>
      <c r="QOC14" s="911"/>
      <c r="QOD14" s="911"/>
      <c r="QOE14" s="911"/>
      <c r="QOF14" s="911"/>
      <c r="QOG14" s="911"/>
      <c r="QOH14" s="911"/>
      <c r="QOI14" s="911"/>
      <c r="QOJ14" s="911"/>
      <c r="QOK14" s="911"/>
      <c r="QOL14" s="911"/>
      <c r="QOM14" s="911"/>
      <c r="QON14" s="911"/>
      <c r="QOO14" s="911"/>
      <c r="QOP14" s="911"/>
      <c r="QOQ14" s="911"/>
      <c r="QOR14" s="911"/>
      <c r="QOS14" s="911"/>
      <c r="QOT14" s="911"/>
      <c r="QOU14" s="911"/>
      <c r="QOV14" s="911"/>
      <c r="QOW14" s="911"/>
      <c r="QOX14" s="911"/>
      <c r="QOY14" s="911"/>
      <c r="QOZ14" s="911"/>
      <c r="QPA14" s="911"/>
      <c r="QPB14" s="911"/>
      <c r="QPC14" s="911"/>
      <c r="QPD14" s="911"/>
      <c r="QPE14" s="911"/>
      <c r="QPF14" s="911"/>
      <c r="QPG14" s="911"/>
      <c r="QPH14" s="911"/>
      <c r="QPI14" s="911"/>
      <c r="QPJ14" s="911"/>
      <c r="QPK14" s="911"/>
      <c r="QPL14" s="911"/>
      <c r="QPM14" s="911"/>
      <c r="QPN14" s="911"/>
      <c r="QPO14" s="911"/>
      <c r="QPP14" s="911"/>
      <c r="QPQ14" s="911"/>
      <c r="QPR14" s="911"/>
      <c r="QPS14" s="911"/>
      <c r="QPT14" s="911"/>
      <c r="QPU14" s="911"/>
      <c r="QPV14" s="911"/>
      <c r="QPW14" s="911"/>
      <c r="QPX14" s="911"/>
      <c r="QPY14" s="911"/>
      <c r="QPZ14" s="911"/>
      <c r="QQA14" s="911"/>
      <c r="QQB14" s="911"/>
      <c r="QQC14" s="911"/>
      <c r="QQD14" s="911"/>
      <c r="QQE14" s="911"/>
      <c r="QQF14" s="911"/>
      <c r="QQG14" s="911"/>
      <c r="QQH14" s="911"/>
      <c r="QQI14" s="911"/>
      <c r="QQJ14" s="911"/>
      <c r="QQK14" s="911"/>
      <c r="QQL14" s="911"/>
      <c r="QQM14" s="911"/>
      <c r="QQN14" s="911"/>
      <c r="QQO14" s="911"/>
      <c r="QQP14" s="911"/>
      <c r="QQQ14" s="911"/>
      <c r="QQR14" s="911"/>
      <c r="QQS14" s="911"/>
      <c r="QQT14" s="911"/>
      <c r="QQU14" s="911"/>
      <c r="QQV14" s="911"/>
      <c r="QQW14" s="911"/>
      <c r="QQX14" s="911"/>
      <c r="QQY14" s="911"/>
      <c r="QQZ14" s="911"/>
      <c r="QRA14" s="911"/>
      <c r="QRB14" s="911"/>
      <c r="QRC14" s="911"/>
      <c r="QRD14" s="911"/>
      <c r="QRE14" s="911"/>
      <c r="QRF14" s="911"/>
      <c r="QRG14" s="911"/>
      <c r="QRH14" s="911"/>
      <c r="QRI14" s="911"/>
      <c r="QRJ14" s="911"/>
      <c r="QRK14" s="911"/>
      <c r="QRL14" s="911"/>
      <c r="QRM14" s="911"/>
      <c r="QRN14" s="911"/>
      <c r="QRO14" s="911"/>
      <c r="QRP14" s="911"/>
      <c r="QRQ14" s="911"/>
      <c r="QRR14" s="911"/>
      <c r="QRS14" s="911"/>
      <c r="QRT14" s="911"/>
      <c r="QRU14" s="911"/>
      <c r="QRV14" s="911"/>
      <c r="QRW14" s="911"/>
      <c r="QRX14" s="911"/>
      <c r="QRY14" s="911"/>
      <c r="QRZ14" s="911"/>
      <c r="QSA14" s="911"/>
      <c r="QSB14" s="911"/>
      <c r="QSC14" s="911"/>
      <c r="QSD14" s="911"/>
      <c r="QSE14" s="911"/>
      <c r="QSF14" s="911"/>
      <c r="QSG14" s="911"/>
      <c r="QSH14" s="911"/>
      <c r="QSI14" s="911"/>
      <c r="QSJ14" s="911"/>
      <c r="QSK14" s="911"/>
      <c r="QSL14" s="911"/>
      <c r="QSM14" s="911"/>
      <c r="QSN14" s="911"/>
      <c r="QSO14" s="911"/>
      <c r="QSP14" s="911"/>
      <c r="QSQ14" s="911"/>
      <c r="QSR14" s="911"/>
      <c r="QSS14" s="911"/>
      <c r="QST14" s="911"/>
      <c r="QSU14" s="911"/>
      <c r="QSV14" s="911"/>
      <c r="QSW14" s="911"/>
      <c r="QSX14" s="911"/>
      <c r="QSY14" s="911"/>
      <c r="QSZ14" s="911"/>
      <c r="QTA14" s="911"/>
      <c r="QTB14" s="911"/>
      <c r="QTC14" s="911"/>
      <c r="QTD14" s="911"/>
      <c r="QTE14" s="911"/>
      <c r="QTF14" s="911"/>
      <c r="QTG14" s="911"/>
      <c r="QTH14" s="911"/>
      <c r="QTI14" s="911"/>
      <c r="QTJ14" s="911"/>
      <c r="QTK14" s="911"/>
      <c r="QTL14" s="911"/>
      <c r="QTM14" s="911"/>
      <c r="QTN14" s="911"/>
      <c r="QTO14" s="911"/>
      <c r="QTP14" s="911"/>
      <c r="QTQ14" s="911"/>
      <c r="QTR14" s="911"/>
      <c r="QTS14" s="911"/>
      <c r="QTT14" s="911"/>
      <c r="QTU14" s="911"/>
      <c r="QTV14" s="911"/>
      <c r="QTW14" s="911"/>
      <c r="QTX14" s="911"/>
      <c r="QTY14" s="911"/>
      <c r="QTZ14" s="911"/>
      <c r="QUA14" s="911"/>
      <c r="QUB14" s="911"/>
      <c r="QUC14" s="911"/>
      <c r="QUD14" s="911"/>
      <c r="QUE14" s="911"/>
      <c r="QUF14" s="911"/>
      <c r="QUG14" s="911"/>
      <c r="QUH14" s="911"/>
      <c r="QUI14" s="911"/>
      <c r="QUJ14" s="911"/>
      <c r="QUK14" s="911"/>
      <c r="QUL14" s="911"/>
      <c r="QUM14" s="911"/>
      <c r="QUN14" s="911"/>
      <c r="QUO14" s="911"/>
      <c r="QUP14" s="911"/>
      <c r="QUQ14" s="911"/>
      <c r="QUR14" s="911"/>
      <c r="QUS14" s="911"/>
      <c r="QUT14" s="911"/>
      <c r="QUU14" s="911"/>
      <c r="QUV14" s="911"/>
      <c r="QUW14" s="911"/>
      <c r="QUX14" s="911"/>
      <c r="QUY14" s="911"/>
      <c r="QUZ14" s="911"/>
      <c r="QVA14" s="911"/>
      <c r="QVB14" s="911"/>
      <c r="QVC14" s="911"/>
      <c r="QVD14" s="911"/>
      <c r="QVE14" s="911"/>
      <c r="QVF14" s="911"/>
      <c r="QVG14" s="911"/>
      <c r="QVH14" s="911"/>
      <c r="QVI14" s="911"/>
      <c r="QVJ14" s="911"/>
      <c r="QVK14" s="911"/>
      <c r="QVL14" s="911"/>
      <c r="QVM14" s="911"/>
      <c r="QVN14" s="911"/>
      <c r="QVO14" s="911"/>
      <c r="QVP14" s="911"/>
      <c r="QVQ14" s="911"/>
      <c r="QVR14" s="911"/>
      <c r="QVS14" s="911"/>
      <c r="QVT14" s="911"/>
      <c r="QVU14" s="911"/>
      <c r="QVV14" s="911"/>
      <c r="QVW14" s="911"/>
      <c r="QVX14" s="911"/>
      <c r="QVY14" s="911"/>
      <c r="QVZ14" s="911"/>
      <c r="QWA14" s="911"/>
      <c r="QWB14" s="911"/>
      <c r="QWC14" s="911"/>
      <c r="QWD14" s="911"/>
      <c r="QWE14" s="911"/>
      <c r="QWF14" s="911"/>
      <c r="QWG14" s="911"/>
      <c r="QWH14" s="911"/>
      <c r="QWI14" s="911"/>
      <c r="QWJ14" s="911"/>
      <c r="QWK14" s="911"/>
      <c r="QWL14" s="911"/>
      <c r="QWM14" s="911"/>
      <c r="QWN14" s="911"/>
      <c r="QWO14" s="911"/>
      <c r="QWP14" s="911"/>
      <c r="QWQ14" s="911"/>
      <c r="QWR14" s="911"/>
      <c r="QWS14" s="911"/>
      <c r="QWT14" s="911"/>
      <c r="QWU14" s="911"/>
      <c r="QWV14" s="911"/>
      <c r="QWW14" s="911"/>
      <c r="QWX14" s="911"/>
      <c r="QWY14" s="911"/>
      <c r="QWZ14" s="911"/>
      <c r="QXA14" s="911"/>
      <c r="QXB14" s="911"/>
      <c r="QXC14" s="911"/>
      <c r="QXD14" s="911"/>
      <c r="QXE14" s="911"/>
      <c r="QXF14" s="911"/>
      <c r="QXG14" s="911"/>
      <c r="QXH14" s="911"/>
      <c r="QXI14" s="911"/>
      <c r="QXJ14" s="911"/>
      <c r="QXK14" s="911"/>
      <c r="QXL14" s="911"/>
      <c r="QXM14" s="911"/>
      <c r="QXN14" s="911"/>
      <c r="QXO14" s="911"/>
      <c r="QXP14" s="911"/>
      <c r="QXQ14" s="911"/>
      <c r="QXR14" s="911"/>
      <c r="QXS14" s="911"/>
      <c r="QXT14" s="911"/>
      <c r="QXU14" s="911"/>
      <c r="QXV14" s="911"/>
      <c r="QXW14" s="911"/>
      <c r="QXX14" s="911"/>
      <c r="QXY14" s="911"/>
      <c r="QXZ14" s="911"/>
      <c r="QYA14" s="911"/>
      <c r="QYB14" s="911"/>
      <c r="QYC14" s="911"/>
      <c r="QYD14" s="911"/>
      <c r="QYE14" s="911"/>
      <c r="QYF14" s="911"/>
      <c r="QYG14" s="911"/>
      <c r="QYH14" s="911"/>
      <c r="QYI14" s="911"/>
      <c r="QYJ14" s="911"/>
      <c r="QYK14" s="911"/>
      <c r="QYL14" s="911"/>
      <c r="QYM14" s="911"/>
      <c r="QYN14" s="911"/>
      <c r="QYO14" s="911"/>
      <c r="QYP14" s="911"/>
      <c r="QYQ14" s="911"/>
      <c r="QYR14" s="911"/>
      <c r="QYS14" s="911"/>
      <c r="QYT14" s="911"/>
      <c r="QYU14" s="911"/>
      <c r="QYV14" s="911"/>
      <c r="QYW14" s="911"/>
      <c r="QYX14" s="911"/>
      <c r="QYY14" s="911"/>
      <c r="QYZ14" s="911"/>
      <c r="QZA14" s="911"/>
      <c r="QZB14" s="911"/>
      <c r="QZC14" s="911"/>
      <c r="QZD14" s="911"/>
      <c r="QZE14" s="911"/>
      <c r="QZF14" s="911"/>
      <c r="QZG14" s="911"/>
      <c r="QZH14" s="911"/>
      <c r="QZI14" s="911"/>
      <c r="QZJ14" s="911"/>
      <c r="QZK14" s="911"/>
      <c r="QZL14" s="911"/>
      <c r="QZM14" s="911"/>
      <c r="QZN14" s="911"/>
      <c r="QZO14" s="911"/>
      <c r="QZP14" s="911"/>
      <c r="QZQ14" s="911"/>
      <c r="QZR14" s="911"/>
      <c r="QZS14" s="911"/>
      <c r="QZT14" s="911"/>
      <c r="QZU14" s="911"/>
      <c r="QZV14" s="911"/>
      <c r="QZW14" s="911"/>
      <c r="QZX14" s="911"/>
      <c r="QZY14" s="911"/>
      <c r="QZZ14" s="911"/>
      <c r="RAA14" s="911"/>
      <c r="RAB14" s="911"/>
      <c r="RAC14" s="911"/>
      <c r="RAD14" s="911"/>
      <c r="RAE14" s="911"/>
      <c r="RAF14" s="911"/>
      <c r="RAG14" s="911"/>
      <c r="RAH14" s="911"/>
      <c r="RAI14" s="911"/>
      <c r="RAJ14" s="911"/>
      <c r="RAK14" s="911"/>
      <c r="RAL14" s="911"/>
      <c r="RAM14" s="911"/>
      <c r="RAN14" s="911"/>
      <c r="RAO14" s="911"/>
      <c r="RAP14" s="911"/>
      <c r="RAQ14" s="911"/>
      <c r="RAR14" s="911"/>
      <c r="RAS14" s="911"/>
      <c r="RAT14" s="911"/>
      <c r="RAU14" s="911"/>
      <c r="RAV14" s="911"/>
      <c r="RAW14" s="911"/>
      <c r="RAX14" s="911"/>
      <c r="RAY14" s="911"/>
      <c r="RAZ14" s="911"/>
      <c r="RBA14" s="911"/>
      <c r="RBB14" s="911"/>
      <c r="RBC14" s="911"/>
      <c r="RBD14" s="911"/>
      <c r="RBE14" s="911"/>
      <c r="RBF14" s="911"/>
      <c r="RBG14" s="911"/>
      <c r="RBH14" s="911"/>
      <c r="RBI14" s="911"/>
      <c r="RBJ14" s="911"/>
      <c r="RBK14" s="911"/>
      <c r="RBL14" s="911"/>
      <c r="RBM14" s="911"/>
      <c r="RBN14" s="911"/>
      <c r="RBO14" s="911"/>
      <c r="RBP14" s="911"/>
      <c r="RBQ14" s="911"/>
      <c r="RBR14" s="911"/>
      <c r="RBS14" s="911"/>
      <c r="RBT14" s="911"/>
      <c r="RBU14" s="911"/>
      <c r="RBV14" s="911"/>
      <c r="RBW14" s="911"/>
      <c r="RBX14" s="911"/>
      <c r="RBY14" s="911"/>
      <c r="RBZ14" s="911"/>
      <c r="RCA14" s="911"/>
      <c r="RCB14" s="911"/>
      <c r="RCC14" s="911"/>
      <c r="RCD14" s="911"/>
      <c r="RCE14" s="911"/>
      <c r="RCF14" s="911"/>
      <c r="RCG14" s="911"/>
      <c r="RCH14" s="911"/>
      <c r="RCI14" s="911"/>
      <c r="RCJ14" s="911"/>
      <c r="RCK14" s="911"/>
      <c r="RCL14" s="911"/>
      <c r="RCM14" s="911"/>
      <c r="RCN14" s="911"/>
      <c r="RCO14" s="911"/>
      <c r="RCP14" s="911"/>
      <c r="RCQ14" s="911"/>
      <c r="RCR14" s="911"/>
      <c r="RCS14" s="911"/>
      <c r="RCT14" s="911"/>
      <c r="RCU14" s="911"/>
      <c r="RCV14" s="911"/>
      <c r="RCW14" s="911"/>
      <c r="RCX14" s="911"/>
      <c r="RCY14" s="911"/>
      <c r="RCZ14" s="911"/>
      <c r="RDA14" s="911"/>
      <c r="RDB14" s="911"/>
      <c r="RDC14" s="911"/>
      <c r="RDD14" s="911"/>
      <c r="RDE14" s="911"/>
      <c r="RDF14" s="911"/>
      <c r="RDG14" s="911"/>
      <c r="RDH14" s="911"/>
      <c r="RDI14" s="911"/>
      <c r="RDJ14" s="911"/>
      <c r="RDK14" s="911"/>
      <c r="RDL14" s="911"/>
      <c r="RDM14" s="911"/>
      <c r="RDN14" s="911"/>
      <c r="RDO14" s="911"/>
      <c r="RDP14" s="911"/>
      <c r="RDQ14" s="911"/>
      <c r="RDR14" s="911"/>
      <c r="RDS14" s="911"/>
      <c r="RDT14" s="911"/>
      <c r="RDU14" s="911"/>
      <c r="RDV14" s="911"/>
      <c r="RDW14" s="911"/>
      <c r="RDX14" s="911"/>
      <c r="RDY14" s="911"/>
      <c r="RDZ14" s="911"/>
      <c r="REA14" s="911"/>
      <c r="REB14" s="911"/>
      <c r="REC14" s="911"/>
      <c r="RED14" s="911"/>
      <c r="REE14" s="911"/>
      <c r="REF14" s="911"/>
      <c r="REG14" s="911"/>
      <c r="REH14" s="911"/>
      <c r="REI14" s="911"/>
      <c r="REJ14" s="911"/>
      <c r="REK14" s="911"/>
      <c r="REL14" s="911"/>
      <c r="REM14" s="911"/>
      <c r="REN14" s="911"/>
      <c r="REO14" s="911"/>
      <c r="REP14" s="911"/>
      <c r="REQ14" s="911"/>
      <c r="RER14" s="911"/>
      <c r="RES14" s="911"/>
      <c r="RET14" s="911"/>
      <c r="REU14" s="911"/>
      <c r="REV14" s="911"/>
      <c r="REW14" s="911"/>
      <c r="REX14" s="911"/>
      <c r="REY14" s="911"/>
      <c r="REZ14" s="911"/>
      <c r="RFA14" s="911"/>
      <c r="RFB14" s="911"/>
      <c r="RFC14" s="911"/>
      <c r="RFD14" s="911"/>
      <c r="RFE14" s="911"/>
      <c r="RFF14" s="911"/>
      <c r="RFG14" s="911"/>
      <c r="RFH14" s="911"/>
      <c r="RFI14" s="911"/>
      <c r="RFJ14" s="911"/>
      <c r="RFK14" s="911"/>
      <c r="RFL14" s="911"/>
      <c r="RFM14" s="911"/>
      <c r="RFN14" s="911"/>
      <c r="RFO14" s="911"/>
      <c r="RFP14" s="911"/>
      <c r="RFQ14" s="911"/>
      <c r="RFR14" s="911"/>
      <c r="RFS14" s="911"/>
      <c r="RFT14" s="911"/>
      <c r="RFU14" s="911"/>
      <c r="RFV14" s="911"/>
      <c r="RFW14" s="911"/>
      <c r="RFX14" s="911"/>
      <c r="RFY14" s="911"/>
      <c r="RFZ14" s="911"/>
      <c r="RGA14" s="911"/>
      <c r="RGB14" s="911"/>
      <c r="RGC14" s="911"/>
      <c r="RGD14" s="911"/>
      <c r="RGE14" s="911"/>
      <c r="RGF14" s="911"/>
      <c r="RGG14" s="911"/>
      <c r="RGH14" s="911"/>
      <c r="RGI14" s="911"/>
      <c r="RGJ14" s="911"/>
      <c r="RGK14" s="911"/>
      <c r="RGL14" s="911"/>
      <c r="RGM14" s="911"/>
      <c r="RGN14" s="911"/>
      <c r="RGO14" s="911"/>
      <c r="RGP14" s="911"/>
      <c r="RGQ14" s="911"/>
      <c r="RGR14" s="911"/>
      <c r="RGS14" s="911"/>
      <c r="RGT14" s="911"/>
      <c r="RGU14" s="911"/>
      <c r="RGV14" s="911"/>
      <c r="RGW14" s="911"/>
      <c r="RGX14" s="911"/>
      <c r="RGY14" s="911"/>
      <c r="RGZ14" s="911"/>
      <c r="RHA14" s="911"/>
      <c r="RHB14" s="911"/>
      <c r="RHC14" s="911"/>
      <c r="RHD14" s="911"/>
      <c r="RHE14" s="911"/>
      <c r="RHF14" s="911"/>
      <c r="RHG14" s="911"/>
      <c r="RHH14" s="911"/>
      <c r="RHI14" s="911"/>
      <c r="RHJ14" s="911"/>
      <c r="RHK14" s="911"/>
      <c r="RHL14" s="911"/>
      <c r="RHM14" s="911"/>
      <c r="RHN14" s="911"/>
      <c r="RHO14" s="911"/>
      <c r="RHP14" s="911"/>
      <c r="RHQ14" s="911"/>
      <c r="RHR14" s="911"/>
      <c r="RHS14" s="911"/>
      <c r="RHT14" s="911"/>
      <c r="RHU14" s="911"/>
      <c r="RHV14" s="911"/>
      <c r="RHW14" s="911"/>
      <c r="RHX14" s="911"/>
      <c r="RHY14" s="911"/>
      <c r="RHZ14" s="911"/>
      <c r="RIA14" s="911"/>
      <c r="RIB14" s="911"/>
      <c r="RIC14" s="911"/>
      <c r="RID14" s="911"/>
      <c r="RIE14" s="911"/>
      <c r="RIF14" s="911"/>
      <c r="RIG14" s="911"/>
      <c r="RIH14" s="911"/>
      <c r="RII14" s="911"/>
      <c r="RIJ14" s="911"/>
      <c r="RIK14" s="911"/>
      <c r="RIL14" s="911"/>
      <c r="RIM14" s="911"/>
      <c r="RIN14" s="911"/>
      <c r="RIO14" s="911"/>
      <c r="RIP14" s="911"/>
      <c r="RIQ14" s="911"/>
      <c r="RIR14" s="911"/>
      <c r="RIS14" s="911"/>
      <c r="RIT14" s="911"/>
      <c r="RIU14" s="911"/>
      <c r="RIV14" s="911"/>
      <c r="RIW14" s="911"/>
      <c r="RIX14" s="911"/>
      <c r="RIY14" s="911"/>
      <c r="RIZ14" s="911"/>
      <c r="RJA14" s="911"/>
      <c r="RJB14" s="911"/>
      <c r="RJC14" s="911"/>
      <c r="RJD14" s="911"/>
      <c r="RJE14" s="911"/>
      <c r="RJF14" s="911"/>
      <c r="RJG14" s="911"/>
      <c r="RJH14" s="911"/>
      <c r="RJI14" s="911"/>
      <c r="RJJ14" s="911"/>
      <c r="RJK14" s="911"/>
      <c r="RJL14" s="911"/>
      <c r="RJM14" s="911"/>
      <c r="RJN14" s="911"/>
      <c r="RJO14" s="911"/>
      <c r="RJP14" s="911"/>
      <c r="RJQ14" s="911"/>
      <c r="RJR14" s="911"/>
      <c r="RJS14" s="911"/>
      <c r="RJT14" s="911"/>
      <c r="RJU14" s="911"/>
      <c r="RJV14" s="911"/>
      <c r="RJW14" s="911"/>
      <c r="RJX14" s="911"/>
      <c r="RJY14" s="911"/>
      <c r="RJZ14" s="911"/>
      <c r="RKA14" s="911"/>
      <c r="RKB14" s="911"/>
      <c r="RKC14" s="911"/>
      <c r="RKD14" s="911"/>
      <c r="RKE14" s="911"/>
      <c r="RKF14" s="911"/>
      <c r="RKG14" s="911"/>
      <c r="RKH14" s="911"/>
      <c r="RKI14" s="911"/>
      <c r="RKJ14" s="911"/>
      <c r="RKK14" s="911"/>
      <c r="RKL14" s="911"/>
      <c r="RKM14" s="911"/>
      <c r="RKN14" s="911"/>
      <c r="RKO14" s="911"/>
      <c r="RKP14" s="911"/>
      <c r="RKQ14" s="911"/>
      <c r="RKR14" s="911"/>
      <c r="RKS14" s="911"/>
      <c r="RKT14" s="911"/>
      <c r="RKU14" s="911"/>
      <c r="RKV14" s="911"/>
      <c r="RKW14" s="911"/>
      <c r="RKX14" s="911"/>
      <c r="RKY14" s="911"/>
      <c r="RKZ14" s="911"/>
      <c r="RLA14" s="911"/>
      <c r="RLB14" s="911"/>
      <c r="RLC14" s="911"/>
      <c r="RLD14" s="911"/>
      <c r="RLE14" s="911"/>
      <c r="RLF14" s="911"/>
      <c r="RLG14" s="911"/>
      <c r="RLH14" s="911"/>
      <c r="RLI14" s="911"/>
      <c r="RLJ14" s="911"/>
      <c r="RLK14" s="911"/>
      <c r="RLL14" s="911"/>
      <c r="RLM14" s="911"/>
      <c r="RLN14" s="911"/>
      <c r="RLO14" s="911"/>
      <c r="RLP14" s="911"/>
      <c r="RLQ14" s="911"/>
      <c r="RLR14" s="911"/>
      <c r="RLS14" s="911"/>
      <c r="RLT14" s="911"/>
      <c r="RLU14" s="911"/>
      <c r="RLV14" s="911"/>
      <c r="RLW14" s="911"/>
      <c r="RLX14" s="911"/>
      <c r="RLY14" s="911"/>
      <c r="RLZ14" s="911"/>
      <c r="RMA14" s="911"/>
      <c r="RMB14" s="911"/>
      <c r="RMC14" s="911"/>
      <c r="RMD14" s="911"/>
      <c r="RME14" s="911"/>
      <c r="RMF14" s="911"/>
      <c r="RMG14" s="911"/>
      <c r="RMH14" s="911"/>
      <c r="RMI14" s="911"/>
      <c r="RMJ14" s="911"/>
      <c r="RMK14" s="911"/>
      <c r="RML14" s="911"/>
      <c r="RMM14" s="911"/>
      <c r="RMN14" s="911"/>
      <c r="RMO14" s="911"/>
      <c r="RMP14" s="911"/>
      <c r="RMQ14" s="911"/>
      <c r="RMR14" s="911"/>
      <c r="RMS14" s="911"/>
      <c r="RMT14" s="911"/>
      <c r="RMU14" s="911"/>
      <c r="RMV14" s="911"/>
      <c r="RMW14" s="911"/>
      <c r="RMX14" s="911"/>
      <c r="RMY14" s="911"/>
      <c r="RMZ14" s="911"/>
      <c r="RNA14" s="911"/>
      <c r="RNB14" s="911"/>
      <c r="RNC14" s="911"/>
      <c r="RND14" s="911"/>
      <c r="RNE14" s="911"/>
      <c r="RNF14" s="911"/>
      <c r="RNG14" s="911"/>
      <c r="RNH14" s="911"/>
      <c r="RNI14" s="911"/>
      <c r="RNJ14" s="911"/>
      <c r="RNK14" s="911"/>
      <c r="RNL14" s="911"/>
      <c r="RNM14" s="911"/>
      <c r="RNN14" s="911"/>
      <c r="RNO14" s="911"/>
      <c r="RNP14" s="911"/>
      <c r="RNQ14" s="911"/>
      <c r="RNR14" s="911"/>
      <c r="RNS14" s="911"/>
      <c r="RNT14" s="911"/>
      <c r="RNU14" s="911"/>
      <c r="RNV14" s="911"/>
      <c r="RNW14" s="911"/>
      <c r="RNX14" s="911"/>
      <c r="RNY14" s="911"/>
      <c r="RNZ14" s="911"/>
      <c r="ROA14" s="911"/>
      <c r="ROB14" s="911"/>
      <c r="ROC14" s="911"/>
      <c r="ROD14" s="911"/>
      <c r="ROE14" s="911"/>
      <c r="ROF14" s="911"/>
      <c r="ROG14" s="911"/>
      <c r="ROH14" s="911"/>
      <c r="ROI14" s="911"/>
      <c r="ROJ14" s="911"/>
      <c r="ROK14" s="911"/>
      <c r="ROL14" s="911"/>
      <c r="ROM14" s="911"/>
      <c r="RON14" s="911"/>
      <c r="ROO14" s="911"/>
      <c r="ROP14" s="911"/>
      <c r="ROQ14" s="911"/>
      <c r="ROR14" s="911"/>
      <c r="ROS14" s="911"/>
      <c r="ROT14" s="911"/>
      <c r="ROU14" s="911"/>
      <c r="ROV14" s="911"/>
      <c r="ROW14" s="911"/>
      <c r="ROX14" s="911"/>
      <c r="ROY14" s="911"/>
      <c r="ROZ14" s="911"/>
      <c r="RPA14" s="911"/>
      <c r="RPB14" s="911"/>
      <c r="RPC14" s="911"/>
      <c r="RPD14" s="911"/>
      <c r="RPE14" s="911"/>
      <c r="RPF14" s="911"/>
      <c r="RPG14" s="911"/>
      <c r="RPH14" s="911"/>
      <c r="RPI14" s="911"/>
      <c r="RPJ14" s="911"/>
      <c r="RPK14" s="911"/>
      <c r="RPL14" s="911"/>
      <c r="RPM14" s="911"/>
      <c r="RPN14" s="911"/>
      <c r="RPO14" s="911"/>
      <c r="RPP14" s="911"/>
      <c r="RPQ14" s="911"/>
      <c r="RPR14" s="911"/>
      <c r="RPS14" s="911"/>
      <c r="RPT14" s="911"/>
      <c r="RPU14" s="911"/>
      <c r="RPV14" s="911"/>
      <c r="RPW14" s="911"/>
      <c r="RPX14" s="911"/>
      <c r="RPY14" s="911"/>
      <c r="RPZ14" s="911"/>
      <c r="RQA14" s="911"/>
      <c r="RQB14" s="911"/>
      <c r="RQC14" s="911"/>
      <c r="RQD14" s="911"/>
      <c r="RQE14" s="911"/>
      <c r="RQF14" s="911"/>
      <c r="RQG14" s="911"/>
      <c r="RQH14" s="911"/>
      <c r="RQI14" s="911"/>
      <c r="RQJ14" s="911"/>
      <c r="RQK14" s="911"/>
      <c r="RQL14" s="911"/>
      <c r="RQM14" s="911"/>
      <c r="RQN14" s="911"/>
      <c r="RQO14" s="911"/>
      <c r="RQP14" s="911"/>
      <c r="RQQ14" s="911"/>
      <c r="RQR14" s="911"/>
      <c r="RQS14" s="911"/>
      <c r="RQT14" s="911"/>
      <c r="RQU14" s="911"/>
      <c r="RQV14" s="911"/>
      <c r="RQW14" s="911"/>
      <c r="RQX14" s="911"/>
      <c r="RQY14" s="911"/>
      <c r="RQZ14" s="911"/>
      <c r="RRA14" s="911"/>
      <c r="RRB14" s="911"/>
      <c r="RRC14" s="911"/>
      <c r="RRD14" s="911"/>
      <c r="RRE14" s="911"/>
      <c r="RRF14" s="911"/>
      <c r="RRG14" s="911"/>
      <c r="RRH14" s="911"/>
      <c r="RRI14" s="911"/>
      <c r="RRJ14" s="911"/>
      <c r="RRK14" s="911"/>
      <c r="RRL14" s="911"/>
      <c r="RRM14" s="911"/>
      <c r="RRN14" s="911"/>
      <c r="RRO14" s="911"/>
      <c r="RRP14" s="911"/>
      <c r="RRQ14" s="911"/>
      <c r="RRR14" s="911"/>
      <c r="RRS14" s="911"/>
      <c r="RRT14" s="911"/>
      <c r="RRU14" s="911"/>
      <c r="RRV14" s="911"/>
      <c r="RRW14" s="911"/>
      <c r="RRX14" s="911"/>
      <c r="RRY14" s="911"/>
      <c r="RRZ14" s="911"/>
      <c r="RSA14" s="911"/>
      <c r="RSB14" s="911"/>
      <c r="RSC14" s="911"/>
      <c r="RSD14" s="911"/>
      <c r="RSE14" s="911"/>
      <c r="RSF14" s="911"/>
      <c r="RSG14" s="911"/>
      <c r="RSH14" s="911"/>
      <c r="RSI14" s="911"/>
      <c r="RSJ14" s="911"/>
      <c r="RSK14" s="911"/>
      <c r="RSL14" s="911"/>
      <c r="RSM14" s="911"/>
      <c r="RSN14" s="911"/>
      <c r="RSO14" s="911"/>
      <c r="RSP14" s="911"/>
      <c r="RSQ14" s="911"/>
      <c r="RSR14" s="911"/>
      <c r="RSS14" s="911"/>
      <c r="RST14" s="911"/>
      <c r="RSU14" s="911"/>
      <c r="RSV14" s="911"/>
      <c r="RSW14" s="911"/>
      <c r="RSX14" s="911"/>
      <c r="RSY14" s="911"/>
      <c r="RSZ14" s="911"/>
      <c r="RTA14" s="911"/>
      <c r="RTB14" s="911"/>
      <c r="RTC14" s="911"/>
      <c r="RTD14" s="911"/>
      <c r="RTE14" s="911"/>
      <c r="RTF14" s="911"/>
      <c r="RTG14" s="911"/>
      <c r="RTH14" s="911"/>
      <c r="RTI14" s="911"/>
      <c r="RTJ14" s="911"/>
      <c r="RTK14" s="911"/>
      <c r="RTL14" s="911"/>
      <c r="RTM14" s="911"/>
      <c r="RTN14" s="911"/>
      <c r="RTO14" s="911"/>
      <c r="RTP14" s="911"/>
      <c r="RTQ14" s="911"/>
      <c r="RTR14" s="911"/>
      <c r="RTS14" s="911"/>
      <c r="RTT14" s="911"/>
      <c r="RTU14" s="911"/>
      <c r="RTV14" s="911"/>
      <c r="RTW14" s="911"/>
      <c r="RTX14" s="911"/>
      <c r="RTY14" s="911"/>
      <c r="RTZ14" s="911"/>
      <c r="RUA14" s="911"/>
      <c r="RUB14" s="911"/>
      <c r="RUC14" s="911"/>
      <c r="RUD14" s="911"/>
      <c r="RUE14" s="911"/>
      <c r="RUF14" s="911"/>
      <c r="RUG14" s="911"/>
      <c r="RUH14" s="911"/>
      <c r="RUI14" s="911"/>
      <c r="RUJ14" s="911"/>
      <c r="RUK14" s="911"/>
      <c r="RUL14" s="911"/>
      <c r="RUM14" s="911"/>
      <c r="RUN14" s="911"/>
      <c r="RUO14" s="911"/>
      <c r="RUP14" s="911"/>
      <c r="RUQ14" s="911"/>
      <c r="RUR14" s="911"/>
      <c r="RUS14" s="911"/>
      <c r="RUT14" s="911"/>
      <c r="RUU14" s="911"/>
      <c r="RUV14" s="911"/>
      <c r="RUW14" s="911"/>
      <c r="RUX14" s="911"/>
      <c r="RUY14" s="911"/>
      <c r="RUZ14" s="911"/>
      <c r="RVA14" s="911"/>
      <c r="RVB14" s="911"/>
      <c r="RVC14" s="911"/>
      <c r="RVD14" s="911"/>
      <c r="RVE14" s="911"/>
      <c r="RVF14" s="911"/>
      <c r="RVG14" s="911"/>
      <c r="RVH14" s="911"/>
      <c r="RVI14" s="911"/>
      <c r="RVJ14" s="911"/>
      <c r="RVK14" s="911"/>
      <c r="RVL14" s="911"/>
      <c r="RVM14" s="911"/>
      <c r="RVN14" s="911"/>
      <c r="RVO14" s="911"/>
      <c r="RVP14" s="911"/>
      <c r="RVQ14" s="911"/>
      <c r="RVR14" s="911"/>
      <c r="RVS14" s="911"/>
      <c r="RVT14" s="911"/>
      <c r="RVU14" s="911"/>
      <c r="RVV14" s="911"/>
      <c r="RVW14" s="911"/>
      <c r="RVX14" s="911"/>
      <c r="RVY14" s="911"/>
      <c r="RVZ14" s="911"/>
      <c r="RWA14" s="911"/>
      <c r="RWB14" s="911"/>
      <c r="RWC14" s="911"/>
      <c r="RWD14" s="911"/>
      <c r="RWE14" s="911"/>
      <c r="RWF14" s="911"/>
      <c r="RWG14" s="911"/>
      <c r="RWH14" s="911"/>
      <c r="RWI14" s="911"/>
      <c r="RWJ14" s="911"/>
      <c r="RWK14" s="911"/>
      <c r="RWL14" s="911"/>
      <c r="RWM14" s="911"/>
      <c r="RWN14" s="911"/>
      <c r="RWO14" s="911"/>
      <c r="RWP14" s="911"/>
      <c r="RWQ14" s="911"/>
      <c r="RWR14" s="911"/>
      <c r="RWS14" s="911"/>
      <c r="RWT14" s="911"/>
      <c r="RWU14" s="911"/>
      <c r="RWV14" s="911"/>
      <c r="RWW14" s="911"/>
      <c r="RWX14" s="911"/>
      <c r="RWY14" s="911"/>
      <c r="RWZ14" s="911"/>
      <c r="RXA14" s="911"/>
      <c r="RXB14" s="911"/>
      <c r="RXC14" s="911"/>
      <c r="RXD14" s="911"/>
      <c r="RXE14" s="911"/>
      <c r="RXF14" s="911"/>
      <c r="RXG14" s="911"/>
      <c r="RXH14" s="911"/>
      <c r="RXI14" s="911"/>
      <c r="RXJ14" s="911"/>
      <c r="RXK14" s="911"/>
      <c r="RXL14" s="911"/>
      <c r="RXM14" s="911"/>
      <c r="RXN14" s="911"/>
      <c r="RXO14" s="911"/>
      <c r="RXP14" s="911"/>
      <c r="RXQ14" s="911"/>
      <c r="RXR14" s="911"/>
      <c r="RXS14" s="911"/>
      <c r="RXT14" s="911"/>
      <c r="RXU14" s="911"/>
      <c r="RXV14" s="911"/>
      <c r="RXW14" s="911"/>
      <c r="RXX14" s="911"/>
      <c r="RXY14" s="911"/>
      <c r="RXZ14" s="911"/>
      <c r="RYA14" s="911"/>
      <c r="RYB14" s="911"/>
      <c r="RYC14" s="911"/>
      <c r="RYD14" s="911"/>
      <c r="RYE14" s="911"/>
      <c r="RYF14" s="911"/>
      <c r="RYG14" s="911"/>
      <c r="RYH14" s="911"/>
      <c r="RYI14" s="911"/>
      <c r="RYJ14" s="911"/>
      <c r="RYK14" s="911"/>
      <c r="RYL14" s="911"/>
      <c r="RYM14" s="911"/>
      <c r="RYN14" s="911"/>
      <c r="RYO14" s="911"/>
      <c r="RYP14" s="911"/>
      <c r="RYQ14" s="911"/>
      <c r="RYR14" s="911"/>
      <c r="RYS14" s="911"/>
      <c r="RYT14" s="911"/>
      <c r="RYU14" s="911"/>
      <c r="RYV14" s="911"/>
      <c r="RYW14" s="911"/>
      <c r="RYX14" s="911"/>
      <c r="RYY14" s="911"/>
      <c r="RYZ14" s="911"/>
      <c r="RZA14" s="911"/>
      <c r="RZB14" s="911"/>
      <c r="RZC14" s="911"/>
      <c r="RZD14" s="911"/>
      <c r="RZE14" s="911"/>
      <c r="RZF14" s="911"/>
      <c r="RZG14" s="911"/>
      <c r="RZH14" s="911"/>
      <c r="RZI14" s="911"/>
      <c r="RZJ14" s="911"/>
      <c r="RZK14" s="911"/>
      <c r="RZL14" s="911"/>
      <c r="RZM14" s="911"/>
      <c r="RZN14" s="911"/>
      <c r="RZO14" s="911"/>
      <c r="RZP14" s="911"/>
      <c r="RZQ14" s="911"/>
      <c r="RZR14" s="911"/>
      <c r="RZS14" s="911"/>
      <c r="RZT14" s="911"/>
      <c r="RZU14" s="911"/>
      <c r="RZV14" s="911"/>
      <c r="RZW14" s="911"/>
      <c r="RZX14" s="911"/>
      <c r="RZY14" s="911"/>
      <c r="RZZ14" s="911"/>
      <c r="SAA14" s="911"/>
      <c r="SAB14" s="911"/>
      <c r="SAC14" s="911"/>
      <c r="SAD14" s="911"/>
      <c r="SAE14" s="911"/>
      <c r="SAF14" s="911"/>
      <c r="SAG14" s="911"/>
      <c r="SAH14" s="911"/>
      <c r="SAI14" s="911"/>
      <c r="SAJ14" s="911"/>
      <c r="SAK14" s="911"/>
      <c r="SAL14" s="911"/>
      <c r="SAM14" s="911"/>
      <c r="SAN14" s="911"/>
      <c r="SAO14" s="911"/>
      <c r="SAP14" s="911"/>
      <c r="SAQ14" s="911"/>
      <c r="SAR14" s="911"/>
      <c r="SAS14" s="911"/>
      <c r="SAT14" s="911"/>
      <c r="SAU14" s="911"/>
      <c r="SAV14" s="911"/>
      <c r="SAW14" s="911"/>
      <c r="SAX14" s="911"/>
      <c r="SAY14" s="911"/>
      <c r="SAZ14" s="911"/>
      <c r="SBA14" s="911"/>
      <c r="SBB14" s="911"/>
      <c r="SBC14" s="911"/>
      <c r="SBD14" s="911"/>
      <c r="SBE14" s="911"/>
      <c r="SBF14" s="911"/>
      <c r="SBG14" s="911"/>
      <c r="SBH14" s="911"/>
      <c r="SBI14" s="911"/>
      <c r="SBJ14" s="911"/>
      <c r="SBK14" s="911"/>
      <c r="SBL14" s="911"/>
      <c r="SBM14" s="911"/>
      <c r="SBN14" s="911"/>
      <c r="SBO14" s="911"/>
      <c r="SBP14" s="911"/>
      <c r="SBQ14" s="911"/>
      <c r="SBR14" s="911"/>
      <c r="SBS14" s="911"/>
      <c r="SBT14" s="911"/>
      <c r="SBU14" s="911"/>
      <c r="SBV14" s="911"/>
      <c r="SBW14" s="911"/>
      <c r="SBX14" s="911"/>
      <c r="SBY14" s="911"/>
      <c r="SBZ14" s="911"/>
      <c r="SCA14" s="911"/>
      <c r="SCB14" s="911"/>
      <c r="SCC14" s="911"/>
      <c r="SCD14" s="911"/>
      <c r="SCE14" s="911"/>
      <c r="SCF14" s="911"/>
      <c r="SCG14" s="911"/>
      <c r="SCH14" s="911"/>
      <c r="SCI14" s="911"/>
      <c r="SCJ14" s="911"/>
      <c r="SCK14" s="911"/>
      <c r="SCL14" s="911"/>
      <c r="SCM14" s="911"/>
      <c r="SCN14" s="911"/>
      <c r="SCO14" s="911"/>
      <c r="SCP14" s="911"/>
      <c r="SCQ14" s="911"/>
      <c r="SCR14" s="911"/>
      <c r="SCS14" s="911"/>
      <c r="SCT14" s="911"/>
      <c r="SCU14" s="911"/>
      <c r="SCV14" s="911"/>
      <c r="SCW14" s="911"/>
      <c r="SCX14" s="911"/>
      <c r="SCY14" s="911"/>
      <c r="SCZ14" s="911"/>
      <c r="SDA14" s="911"/>
      <c r="SDB14" s="911"/>
      <c r="SDC14" s="911"/>
      <c r="SDD14" s="911"/>
      <c r="SDE14" s="911"/>
      <c r="SDF14" s="911"/>
      <c r="SDG14" s="911"/>
      <c r="SDH14" s="911"/>
      <c r="SDI14" s="911"/>
      <c r="SDJ14" s="911"/>
      <c r="SDK14" s="911"/>
      <c r="SDL14" s="911"/>
      <c r="SDM14" s="911"/>
      <c r="SDN14" s="911"/>
      <c r="SDO14" s="911"/>
      <c r="SDP14" s="911"/>
      <c r="SDQ14" s="911"/>
      <c r="SDR14" s="911"/>
      <c r="SDS14" s="911"/>
      <c r="SDT14" s="911"/>
      <c r="SDU14" s="911"/>
      <c r="SDV14" s="911"/>
      <c r="SDW14" s="911"/>
      <c r="SDX14" s="911"/>
      <c r="SDY14" s="911"/>
      <c r="SDZ14" s="911"/>
      <c r="SEA14" s="911"/>
      <c r="SEB14" s="911"/>
      <c r="SEC14" s="911"/>
      <c r="SED14" s="911"/>
      <c r="SEE14" s="911"/>
      <c r="SEF14" s="911"/>
      <c r="SEG14" s="911"/>
      <c r="SEH14" s="911"/>
      <c r="SEI14" s="911"/>
      <c r="SEJ14" s="911"/>
      <c r="SEK14" s="911"/>
      <c r="SEL14" s="911"/>
      <c r="SEM14" s="911"/>
      <c r="SEN14" s="911"/>
      <c r="SEO14" s="911"/>
      <c r="SEP14" s="911"/>
      <c r="SEQ14" s="911"/>
      <c r="SER14" s="911"/>
      <c r="SES14" s="911"/>
      <c r="SET14" s="911"/>
      <c r="SEU14" s="911"/>
      <c r="SEV14" s="911"/>
      <c r="SEW14" s="911"/>
      <c r="SEX14" s="911"/>
      <c r="SEY14" s="911"/>
      <c r="SEZ14" s="911"/>
      <c r="SFA14" s="911"/>
      <c r="SFB14" s="911"/>
      <c r="SFC14" s="911"/>
      <c r="SFD14" s="911"/>
      <c r="SFE14" s="911"/>
      <c r="SFF14" s="911"/>
      <c r="SFG14" s="911"/>
      <c r="SFH14" s="911"/>
      <c r="SFI14" s="911"/>
      <c r="SFJ14" s="911"/>
      <c r="SFK14" s="911"/>
      <c r="SFL14" s="911"/>
      <c r="SFM14" s="911"/>
      <c r="SFN14" s="911"/>
      <c r="SFO14" s="911"/>
      <c r="SFP14" s="911"/>
      <c r="SFQ14" s="911"/>
      <c r="SFR14" s="911"/>
      <c r="SFS14" s="911"/>
      <c r="SFT14" s="911"/>
      <c r="SFU14" s="911"/>
      <c r="SFV14" s="911"/>
      <c r="SFW14" s="911"/>
      <c r="SFX14" s="911"/>
      <c r="SFY14" s="911"/>
      <c r="SFZ14" s="911"/>
      <c r="SGA14" s="911"/>
      <c r="SGB14" s="911"/>
      <c r="SGC14" s="911"/>
      <c r="SGD14" s="911"/>
      <c r="SGE14" s="911"/>
      <c r="SGF14" s="911"/>
      <c r="SGG14" s="911"/>
      <c r="SGH14" s="911"/>
      <c r="SGI14" s="911"/>
      <c r="SGJ14" s="911"/>
      <c r="SGK14" s="911"/>
      <c r="SGL14" s="911"/>
      <c r="SGM14" s="911"/>
      <c r="SGN14" s="911"/>
      <c r="SGO14" s="911"/>
      <c r="SGP14" s="911"/>
      <c r="SGQ14" s="911"/>
      <c r="SGR14" s="911"/>
      <c r="SGS14" s="911"/>
      <c r="SGT14" s="911"/>
      <c r="SGU14" s="911"/>
      <c r="SGV14" s="911"/>
      <c r="SGW14" s="911"/>
      <c r="SGX14" s="911"/>
      <c r="SGY14" s="911"/>
      <c r="SGZ14" s="911"/>
      <c r="SHA14" s="911"/>
      <c r="SHB14" s="911"/>
      <c r="SHC14" s="911"/>
      <c r="SHD14" s="911"/>
      <c r="SHE14" s="911"/>
      <c r="SHF14" s="911"/>
      <c r="SHG14" s="911"/>
      <c r="SHH14" s="911"/>
      <c r="SHI14" s="911"/>
      <c r="SHJ14" s="911"/>
      <c r="SHK14" s="911"/>
      <c r="SHL14" s="911"/>
      <c r="SHM14" s="911"/>
      <c r="SHN14" s="911"/>
      <c r="SHO14" s="911"/>
      <c r="SHP14" s="911"/>
      <c r="SHQ14" s="911"/>
      <c r="SHR14" s="911"/>
      <c r="SHS14" s="911"/>
      <c r="SHT14" s="911"/>
      <c r="SHU14" s="911"/>
      <c r="SHV14" s="911"/>
      <c r="SHW14" s="911"/>
      <c r="SHX14" s="911"/>
      <c r="SHY14" s="911"/>
      <c r="SHZ14" s="911"/>
      <c r="SIA14" s="911"/>
      <c r="SIB14" s="911"/>
      <c r="SIC14" s="911"/>
      <c r="SID14" s="911"/>
      <c r="SIE14" s="911"/>
      <c r="SIF14" s="911"/>
      <c r="SIG14" s="911"/>
      <c r="SIH14" s="911"/>
      <c r="SII14" s="911"/>
      <c r="SIJ14" s="911"/>
      <c r="SIK14" s="911"/>
      <c r="SIL14" s="911"/>
      <c r="SIM14" s="911"/>
      <c r="SIN14" s="911"/>
      <c r="SIO14" s="911"/>
      <c r="SIP14" s="911"/>
      <c r="SIQ14" s="911"/>
      <c r="SIR14" s="911"/>
      <c r="SIS14" s="911"/>
      <c r="SIT14" s="911"/>
      <c r="SIU14" s="911"/>
      <c r="SIV14" s="911"/>
      <c r="SIW14" s="911"/>
      <c r="SIX14" s="911"/>
      <c r="SIY14" s="911"/>
      <c r="SIZ14" s="911"/>
      <c r="SJA14" s="911"/>
      <c r="SJB14" s="911"/>
      <c r="SJC14" s="911"/>
      <c r="SJD14" s="911"/>
      <c r="SJE14" s="911"/>
      <c r="SJF14" s="911"/>
      <c r="SJG14" s="911"/>
      <c r="SJH14" s="911"/>
      <c r="SJI14" s="911"/>
      <c r="SJJ14" s="911"/>
      <c r="SJK14" s="911"/>
      <c r="SJL14" s="911"/>
      <c r="SJM14" s="911"/>
      <c r="SJN14" s="911"/>
      <c r="SJO14" s="911"/>
      <c r="SJP14" s="911"/>
      <c r="SJQ14" s="911"/>
      <c r="SJR14" s="911"/>
      <c r="SJS14" s="911"/>
      <c r="SJT14" s="911"/>
      <c r="SJU14" s="911"/>
      <c r="SJV14" s="911"/>
      <c r="SJW14" s="911"/>
      <c r="SJX14" s="911"/>
      <c r="SJY14" s="911"/>
      <c r="SJZ14" s="911"/>
      <c r="SKA14" s="911"/>
      <c r="SKB14" s="911"/>
      <c r="SKC14" s="911"/>
      <c r="SKD14" s="911"/>
      <c r="SKE14" s="911"/>
      <c r="SKF14" s="911"/>
      <c r="SKG14" s="911"/>
      <c r="SKH14" s="911"/>
      <c r="SKI14" s="911"/>
      <c r="SKJ14" s="911"/>
      <c r="SKK14" s="911"/>
      <c r="SKL14" s="911"/>
      <c r="SKM14" s="911"/>
      <c r="SKN14" s="911"/>
      <c r="SKO14" s="911"/>
      <c r="SKP14" s="911"/>
      <c r="SKQ14" s="911"/>
      <c r="SKR14" s="911"/>
      <c r="SKS14" s="911"/>
      <c r="SKT14" s="911"/>
      <c r="SKU14" s="911"/>
      <c r="SKV14" s="911"/>
      <c r="SKW14" s="911"/>
      <c r="SKX14" s="911"/>
      <c r="SKY14" s="911"/>
      <c r="SKZ14" s="911"/>
      <c r="SLA14" s="911"/>
      <c r="SLB14" s="911"/>
      <c r="SLC14" s="911"/>
      <c r="SLD14" s="911"/>
      <c r="SLE14" s="911"/>
      <c r="SLF14" s="911"/>
      <c r="SLG14" s="911"/>
      <c r="SLH14" s="911"/>
      <c r="SLI14" s="911"/>
      <c r="SLJ14" s="911"/>
      <c r="SLK14" s="911"/>
      <c r="SLL14" s="911"/>
      <c r="SLM14" s="911"/>
      <c r="SLN14" s="911"/>
      <c r="SLO14" s="911"/>
      <c r="SLP14" s="911"/>
      <c r="SLQ14" s="911"/>
      <c r="SLR14" s="911"/>
      <c r="SLS14" s="911"/>
      <c r="SLT14" s="911"/>
      <c r="SLU14" s="911"/>
      <c r="SLV14" s="911"/>
      <c r="SLW14" s="911"/>
      <c r="SLX14" s="911"/>
      <c r="SLY14" s="911"/>
      <c r="SLZ14" s="911"/>
      <c r="SMA14" s="911"/>
      <c r="SMB14" s="911"/>
      <c r="SMC14" s="911"/>
      <c r="SMD14" s="911"/>
      <c r="SME14" s="911"/>
      <c r="SMF14" s="911"/>
      <c r="SMG14" s="911"/>
      <c r="SMH14" s="911"/>
      <c r="SMI14" s="911"/>
      <c r="SMJ14" s="911"/>
      <c r="SMK14" s="911"/>
      <c r="SML14" s="911"/>
      <c r="SMM14" s="911"/>
      <c r="SMN14" s="911"/>
      <c r="SMO14" s="911"/>
      <c r="SMP14" s="911"/>
      <c r="SMQ14" s="911"/>
      <c r="SMR14" s="911"/>
      <c r="SMS14" s="911"/>
      <c r="SMT14" s="911"/>
      <c r="SMU14" s="911"/>
      <c r="SMV14" s="911"/>
      <c r="SMW14" s="911"/>
      <c r="SMX14" s="911"/>
      <c r="SMY14" s="911"/>
      <c r="SMZ14" s="911"/>
      <c r="SNA14" s="911"/>
      <c r="SNB14" s="911"/>
      <c r="SNC14" s="911"/>
      <c r="SND14" s="911"/>
      <c r="SNE14" s="911"/>
      <c r="SNF14" s="911"/>
      <c r="SNG14" s="911"/>
      <c r="SNH14" s="911"/>
      <c r="SNI14" s="911"/>
      <c r="SNJ14" s="911"/>
      <c r="SNK14" s="911"/>
      <c r="SNL14" s="911"/>
      <c r="SNM14" s="911"/>
      <c r="SNN14" s="911"/>
      <c r="SNO14" s="911"/>
      <c r="SNP14" s="911"/>
      <c r="SNQ14" s="911"/>
      <c r="SNR14" s="911"/>
      <c r="SNS14" s="911"/>
      <c r="SNT14" s="911"/>
      <c r="SNU14" s="911"/>
      <c r="SNV14" s="911"/>
      <c r="SNW14" s="911"/>
      <c r="SNX14" s="911"/>
      <c r="SNY14" s="911"/>
      <c r="SNZ14" s="911"/>
      <c r="SOA14" s="911"/>
      <c r="SOB14" s="911"/>
      <c r="SOC14" s="911"/>
      <c r="SOD14" s="911"/>
      <c r="SOE14" s="911"/>
      <c r="SOF14" s="911"/>
      <c r="SOG14" s="911"/>
      <c r="SOH14" s="911"/>
      <c r="SOI14" s="911"/>
      <c r="SOJ14" s="911"/>
      <c r="SOK14" s="911"/>
      <c r="SOL14" s="911"/>
      <c r="SOM14" s="911"/>
      <c r="SON14" s="911"/>
      <c r="SOO14" s="911"/>
      <c r="SOP14" s="911"/>
      <c r="SOQ14" s="911"/>
      <c r="SOR14" s="911"/>
      <c r="SOS14" s="911"/>
      <c r="SOT14" s="911"/>
      <c r="SOU14" s="911"/>
      <c r="SOV14" s="911"/>
      <c r="SOW14" s="911"/>
      <c r="SOX14" s="911"/>
      <c r="SOY14" s="911"/>
      <c r="SOZ14" s="911"/>
      <c r="SPA14" s="911"/>
      <c r="SPB14" s="911"/>
      <c r="SPC14" s="911"/>
      <c r="SPD14" s="911"/>
      <c r="SPE14" s="911"/>
      <c r="SPF14" s="911"/>
      <c r="SPG14" s="911"/>
      <c r="SPH14" s="911"/>
      <c r="SPI14" s="911"/>
      <c r="SPJ14" s="911"/>
      <c r="SPK14" s="911"/>
      <c r="SPL14" s="911"/>
      <c r="SPM14" s="911"/>
      <c r="SPN14" s="911"/>
      <c r="SPO14" s="911"/>
      <c r="SPP14" s="911"/>
      <c r="SPQ14" s="911"/>
      <c r="SPR14" s="911"/>
      <c r="SPS14" s="911"/>
      <c r="SPT14" s="911"/>
      <c r="SPU14" s="911"/>
      <c r="SPV14" s="911"/>
      <c r="SPW14" s="911"/>
      <c r="SPX14" s="911"/>
      <c r="SPY14" s="911"/>
      <c r="SPZ14" s="911"/>
      <c r="SQA14" s="911"/>
      <c r="SQB14" s="911"/>
      <c r="SQC14" s="911"/>
      <c r="SQD14" s="911"/>
      <c r="SQE14" s="911"/>
      <c r="SQF14" s="911"/>
      <c r="SQG14" s="911"/>
      <c r="SQH14" s="911"/>
      <c r="SQI14" s="911"/>
      <c r="SQJ14" s="911"/>
      <c r="SQK14" s="911"/>
      <c r="SQL14" s="911"/>
      <c r="SQM14" s="911"/>
      <c r="SQN14" s="911"/>
      <c r="SQO14" s="911"/>
      <c r="SQP14" s="911"/>
      <c r="SQQ14" s="911"/>
      <c r="SQR14" s="911"/>
      <c r="SQS14" s="911"/>
      <c r="SQT14" s="911"/>
      <c r="SQU14" s="911"/>
      <c r="SQV14" s="911"/>
      <c r="SQW14" s="911"/>
      <c r="SQX14" s="911"/>
      <c r="SQY14" s="911"/>
      <c r="SQZ14" s="911"/>
      <c r="SRA14" s="911"/>
      <c r="SRB14" s="911"/>
      <c r="SRC14" s="911"/>
      <c r="SRD14" s="911"/>
      <c r="SRE14" s="911"/>
      <c r="SRF14" s="911"/>
      <c r="SRG14" s="911"/>
      <c r="SRH14" s="911"/>
      <c r="SRI14" s="911"/>
      <c r="SRJ14" s="911"/>
      <c r="SRK14" s="911"/>
      <c r="SRL14" s="911"/>
      <c r="SRM14" s="911"/>
      <c r="SRN14" s="911"/>
      <c r="SRO14" s="911"/>
      <c r="SRP14" s="911"/>
      <c r="SRQ14" s="911"/>
      <c r="SRR14" s="911"/>
      <c r="SRS14" s="911"/>
      <c r="SRT14" s="911"/>
      <c r="SRU14" s="911"/>
      <c r="SRV14" s="911"/>
      <c r="SRW14" s="911"/>
      <c r="SRX14" s="911"/>
      <c r="SRY14" s="911"/>
      <c r="SRZ14" s="911"/>
      <c r="SSA14" s="911"/>
      <c r="SSB14" s="911"/>
      <c r="SSC14" s="911"/>
      <c r="SSD14" s="911"/>
      <c r="SSE14" s="911"/>
      <c r="SSF14" s="911"/>
      <c r="SSG14" s="911"/>
      <c r="SSH14" s="911"/>
      <c r="SSI14" s="911"/>
      <c r="SSJ14" s="911"/>
      <c r="SSK14" s="911"/>
      <c r="SSL14" s="911"/>
      <c r="SSM14" s="911"/>
      <c r="SSN14" s="911"/>
      <c r="SSO14" s="911"/>
      <c r="SSP14" s="911"/>
      <c r="SSQ14" s="911"/>
      <c r="SSR14" s="911"/>
      <c r="SSS14" s="911"/>
      <c r="SST14" s="911"/>
      <c r="SSU14" s="911"/>
      <c r="SSV14" s="911"/>
      <c r="SSW14" s="911"/>
      <c r="SSX14" s="911"/>
      <c r="SSY14" s="911"/>
      <c r="SSZ14" s="911"/>
      <c r="STA14" s="911"/>
      <c r="STB14" s="911"/>
      <c r="STC14" s="911"/>
      <c r="STD14" s="911"/>
      <c r="STE14" s="911"/>
      <c r="STF14" s="911"/>
      <c r="STG14" s="911"/>
      <c r="STH14" s="911"/>
      <c r="STI14" s="911"/>
      <c r="STJ14" s="911"/>
      <c r="STK14" s="911"/>
      <c r="STL14" s="911"/>
      <c r="STM14" s="911"/>
      <c r="STN14" s="911"/>
      <c r="STO14" s="911"/>
      <c r="STP14" s="911"/>
      <c r="STQ14" s="911"/>
      <c r="STR14" s="911"/>
      <c r="STS14" s="911"/>
      <c r="STT14" s="911"/>
      <c r="STU14" s="911"/>
      <c r="STV14" s="911"/>
      <c r="STW14" s="911"/>
      <c r="STX14" s="911"/>
      <c r="STY14" s="911"/>
      <c r="STZ14" s="911"/>
      <c r="SUA14" s="911"/>
      <c r="SUB14" s="911"/>
      <c r="SUC14" s="911"/>
      <c r="SUD14" s="911"/>
      <c r="SUE14" s="911"/>
      <c r="SUF14" s="911"/>
      <c r="SUG14" s="911"/>
      <c r="SUH14" s="911"/>
      <c r="SUI14" s="911"/>
      <c r="SUJ14" s="911"/>
      <c r="SUK14" s="911"/>
      <c r="SUL14" s="911"/>
      <c r="SUM14" s="911"/>
      <c r="SUN14" s="911"/>
      <c r="SUO14" s="911"/>
      <c r="SUP14" s="911"/>
      <c r="SUQ14" s="911"/>
      <c r="SUR14" s="911"/>
      <c r="SUS14" s="911"/>
      <c r="SUT14" s="911"/>
      <c r="SUU14" s="911"/>
      <c r="SUV14" s="911"/>
      <c r="SUW14" s="911"/>
      <c r="SUX14" s="911"/>
      <c r="SUY14" s="911"/>
      <c r="SUZ14" s="911"/>
      <c r="SVA14" s="911"/>
      <c r="SVB14" s="911"/>
      <c r="SVC14" s="911"/>
      <c r="SVD14" s="911"/>
      <c r="SVE14" s="911"/>
      <c r="SVF14" s="911"/>
      <c r="SVG14" s="911"/>
      <c r="SVH14" s="911"/>
      <c r="SVI14" s="911"/>
      <c r="SVJ14" s="911"/>
      <c r="SVK14" s="911"/>
      <c r="SVL14" s="911"/>
      <c r="SVM14" s="911"/>
      <c r="SVN14" s="911"/>
      <c r="SVO14" s="911"/>
      <c r="SVP14" s="911"/>
      <c r="SVQ14" s="911"/>
      <c r="SVR14" s="911"/>
      <c r="SVS14" s="911"/>
      <c r="SVT14" s="911"/>
      <c r="SVU14" s="911"/>
      <c r="SVV14" s="911"/>
      <c r="SVW14" s="911"/>
      <c r="SVX14" s="911"/>
      <c r="SVY14" s="911"/>
      <c r="SVZ14" s="911"/>
      <c r="SWA14" s="911"/>
      <c r="SWB14" s="911"/>
      <c r="SWC14" s="911"/>
      <c r="SWD14" s="911"/>
      <c r="SWE14" s="911"/>
      <c r="SWF14" s="911"/>
      <c r="SWG14" s="911"/>
      <c r="SWH14" s="911"/>
      <c r="SWI14" s="911"/>
      <c r="SWJ14" s="911"/>
      <c r="SWK14" s="911"/>
      <c r="SWL14" s="911"/>
      <c r="SWM14" s="911"/>
      <c r="SWN14" s="911"/>
      <c r="SWO14" s="911"/>
      <c r="SWP14" s="911"/>
      <c r="SWQ14" s="911"/>
      <c r="SWR14" s="911"/>
      <c r="SWS14" s="911"/>
      <c r="SWT14" s="911"/>
      <c r="SWU14" s="911"/>
      <c r="SWV14" s="911"/>
      <c r="SWW14" s="911"/>
      <c r="SWX14" s="911"/>
      <c r="SWY14" s="911"/>
      <c r="SWZ14" s="911"/>
      <c r="SXA14" s="911"/>
      <c r="SXB14" s="911"/>
      <c r="SXC14" s="911"/>
      <c r="SXD14" s="911"/>
      <c r="SXE14" s="911"/>
      <c r="SXF14" s="911"/>
      <c r="SXG14" s="911"/>
      <c r="SXH14" s="911"/>
      <c r="SXI14" s="911"/>
      <c r="SXJ14" s="911"/>
      <c r="SXK14" s="911"/>
      <c r="SXL14" s="911"/>
      <c r="SXM14" s="911"/>
      <c r="SXN14" s="911"/>
      <c r="SXO14" s="911"/>
      <c r="SXP14" s="911"/>
      <c r="SXQ14" s="911"/>
      <c r="SXR14" s="911"/>
      <c r="SXS14" s="911"/>
      <c r="SXT14" s="911"/>
      <c r="SXU14" s="911"/>
      <c r="SXV14" s="911"/>
      <c r="SXW14" s="911"/>
      <c r="SXX14" s="911"/>
      <c r="SXY14" s="911"/>
      <c r="SXZ14" s="911"/>
      <c r="SYA14" s="911"/>
      <c r="SYB14" s="911"/>
      <c r="SYC14" s="911"/>
      <c r="SYD14" s="911"/>
      <c r="SYE14" s="911"/>
      <c r="SYF14" s="911"/>
      <c r="SYG14" s="911"/>
      <c r="SYH14" s="911"/>
      <c r="SYI14" s="911"/>
      <c r="SYJ14" s="911"/>
      <c r="SYK14" s="911"/>
      <c r="SYL14" s="911"/>
      <c r="SYM14" s="911"/>
      <c r="SYN14" s="911"/>
      <c r="SYO14" s="911"/>
      <c r="SYP14" s="911"/>
      <c r="SYQ14" s="911"/>
      <c r="SYR14" s="911"/>
      <c r="SYS14" s="911"/>
      <c r="SYT14" s="911"/>
      <c r="SYU14" s="911"/>
      <c r="SYV14" s="911"/>
      <c r="SYW14" s="911"/>
      <c r="SYX14" s="911"/>
      <c r="SYY14" s="911"/>
      <c r="SYZ14" s="911"/>
      <c r="SZA14" s="911"/>
      <c r="SZB14" s="911"/>
      <c r="SZC14" s="911"/>
      <c r="SZD14" s="911"/>
      <c r="SZE14" s="911"/>
      <c r="SZF14" s="911"/>
      <c r="SZG14" s="911"/>
      <c r="SZH14" s="911"/>
      <c r="SZI14" s="911"/>
      <c r="SZJ14" s="911"/>
      <c r="SZK14" s="911"/>
      <c r="SZL14" s="911"/>
      <c r="SZM14" s="911"/>
      <c r="SZN14" s="911"/>
      <c r="SZO14" s="911"/>
      <c r="SZP14" s="911"/>
      <c r="SZQ14" s="911"/>
      <c r="SZR14" s="911"/>
      <c r="SZS14" s="911"/>
      <c r="SZT14" s="911"/>
      <c r="SZU14" s="911"/>
      <c r="SZV14" s="911"/>
      <c r="SZW14" s="911"/>
      <c r="SZX14" s="911"/>
      <c r="SZY14" s="911"/>
      <c r="SZZ14" s="911"/>
      <c r="TAA14" s="911"/>
      <c r="TAB14" s="911"/>
      <c r="TAC14" s="911"/>
      <c r="TAD14" s="911"/>
      <c r="TAE14" s="911"/>
      <c r="TAF14" s="911"/>
      <c r="TAG14" s="911"/>
      <c r="TAH14" s="911"/>
      <c r="TAI14" s="911"/>
      <c r="TAJ14" s="911"/>
      <c r="TAK14" s="911"/>
      <c r="TAL14" s="911"/>
      <c r="TAM14" s="911"/>
      <c r="TAN14" s="911"/>
      <c r="TAO14" s="911"/>
      <c r="TAP14" s="911"/>
      <c r="TAQ14" s="911"/>
      <c r="TAR14" s="911"/>
      <c r="TAS14" s="911"/>
      <c r="TAT14" s="911"/>
      <c r="TAU14" s="911"/>
      <c r="TAV14" s="911"/>
      <c r="TAW14" s="911"/>
      <c r="TAX14" s="911"/>
      <c r="TAY14" s="911"/>
      <c r="TAZ14" s="911"/>
      <c r="TBA14" s="911"/>
      <c r="TBB14" s="911"/>
      <c r="TBC14" s="911"/>
      <c r="TBD14" s="911"/>
      <c r="TBE14" s="911"/>
      <c r="TBF14" s="911"/>
      <c r="TBG14" s="911"/>
      <c r="TBH14" s="911"/>
      <c r="TBI14" s="911"/>
      <c r="TBJ14" s="911"/>
      <c r="TBK14" s="911"/>
      <c r="TBL14" s="911"/>
      <c r="TBM14" s="911"/>
      <c r="TBN14" s="911"/>
      <c r="TBO14" s="911"/>
      <c r="TBP14" s="911"/>
      <c r="TBQ14" s="911"/>
      <c r="TBR14" s="911"/>
      <c r="TBS14" s="911"/>
      <c r="TBT14" s="911"/>
      <c r="TBU14" s="911"/>
      <c r="TBV14" s="911"/>
      <c r="TBW14" s="911"/>
      <c r="TBX14" s="911"/>
      <c r="TBY14" s="911"/>
      <c r="TBZ14" s="911"/>
      <c r="TCA14" s="911"/>
      <c r="TCB14" s="911"/>
      <c r="TCC14" s="911"/>
      <c r="TCD14" s="911"/>
      <c r="TCE14" s="911"/>
      <c r="TCF14" s="911"/>
      <c r="TCG14" s="911"/>
      <c r="TCH14" s="911"/>
      <c r="TCI14" s="911"/>
      <c r="TCJ14" s="911"/>
      <c r="TCK14" s="911"/>
      <c r="TCL14" s="911"/>
      <c r="TCM14" s="911"/>
      <c r="TCN14" s="911"/>
      <c r="TCO14" s="911"/>
      <c r="TCP14" s="911"/>
      <c r="TCQ14" s="911"/>
      <c r="TCR14" s="911"/>
      <c r="TCS14" s="911"/>
      <c r="TCT14" s="911"/>
      <c r="TCU14" s="911"/>
      <c r="TCV14" s="911"/>
      <c r="TCW14" s="911"/>
      <c r="TCX14" s="911"/>
      <c r="TCY14" s="911"/>
      <c r="TCZ14" s="911"/>
      <c r="TDA14" s="911"/>
      <c r="TDB14" s="911"/>
      <c r="TDC14" s="911"/>
      <c r="TDD14" s="911"/>
      <c r="TDE14" s="911"/>
      <c r="TDF14" s="911"/>
      <c r="TDG14" s="911"/>
      <c r="TDH14" s="911"/>
      <c r="TDI14" s="911"/>
      <c r="TDJ14" s="911"/>
      <c r="TDK14" s="911"/>
      <c r="TDL14" s="911"/>
      <c r="TDM14" s="911"/>
      <c r="TDN14" s="911"/>
      <c r="TDO14" s="911"/>
      <c r="TDP14" s="911"/>
      <c r="TDQ14" s="911"/>
      <c r="TDR14" s="911"/>
      <c r="TDS14" s="911"/>
      <c r="TDT14" s="911"/>
      <c r="TDU14" s="911"/>
      <c r="TDV14" s="911"/>
      <c r="TDW14" s="911"/>
      <c r="TDX14" s="911"/>
      <c r="TDY14" s="911"/>
      <c r="TDZ14" s="911"/>
      <c r="TEA14" s="911"/>
      <c r="TEB14" s="911"/>
      <c r="TEC14" s="911"/>
      <c r="TED14" s="911"/>
      <c r="TEE14" s="911"/>
      <c r="TEF14" s="911"/>
      <c r="TEG14" s="911"/>
      <c r="TEH14" s="911"/>
      <c r="TEI14" s="911"/>
      <c r="TEJ14" s="911"/>
      <c r="TEK14" s="911"/>
      <c r="TEL14" s="911"/>
      <c r="TEM14" s="911"/>
      <c r="TEN14" s="911"/>
      <c r="TEO14" s="911"/>
      <c r="TEP14" s="911"/>
      <c r="TEQ14" s="911"/>
      <c r="TER14" s="911"/>
      <c r="TES14" s="911"/>
      <c r="TET14" s="911"/>
      <c r="TEU14" s="911"/>
      <c r="TEV14" s="911"/>
      <c r="TEW14" s="911"/>
      <c r="TEX14" s="911"/>
      <c r="TEY14" s="911"/>
      <c r="TEZ14" s="911"/>
      <c r="TFA14" s="911"/>
      <c r="TFB14" s="911"/>
      <c r="TFC14" s="911"/>
      <c r="TFD14" s="911"/>
      <c r="TFE14" s="911"/>
      <c r="TFF14" s="911"/>
      <c r="TFG14" s="911"/>
      <c r="TFH14" s="911"/>
      <c r="TFI14" s="911"/>
      <c r="TFJ14" s="911"/>
      <c r="TFK14" s="911"/>
      <c r="TFL14" s="911"/>
      <c r="TFM14" s="911"/>
      <c r="TFN14" s="911"/>
      <c r="TFO14" s="911"/>
      <c r="TFP14" s="911"/>
      <c r="TFQ14" s="911"/>
      <c r="TFR14" s="911"/>
      <c r="TFS14" s="911"/>
      <c r="TFT14" s="911"/>
      <c r="TFU14" s="911"/>
      <c r="TFV14" s="911"/>
      <c r="TFW14" s="911"/>
      <c r="TFX14" s="911"/>
      <c r="TFY14" s="911"/>
      <c r="TFZ14" s="911"/>
      <c r="TGA14" s="911"/>
      <c r="TGB14" s="911"/>
      <c r="TGC14" s="911"/>
      <c r="TGD14" s="911"/>
      <c r="TGE14" s="911"/>
      <c r="TGF14" s="911"/>
      <c r="TGG14" s="911"/>
      <c r="TGH14" s="911"/>
      <c r="TGI14" s="911"/>
      <c r="TGJ14" s="911"/>
      <c r="TGK14" s="911"/>
      <c r="TGL14" s="911"/>
      <c r="TGM14" s="911"/>
      <c r="TGN14" s="911"/>
      <c r="TGO14" s="911"/>
      <c r="TGP14" s="911"/>
      <c r="TGQ14" s="911"/>
      <c r="TGR14" s="911"/>
      <c r="TGS14" s="911"/>
      <c r="TGT14" s="911"/>
      <c r="TGU14" s="911"/>
      <c r="TGV14" s="911"/>
      <c r="TGW14" s="911"/>
      <c r="TGX14" s="911"/>
      <c r="TGY14" s="911"/>
      <c r="TGZ14" s="911"/>
      <c r="THA14" s="911"/>
      <c r="THB14" s="911"/>
      <c r="THC14" s="911"/>
      <c r="THD14" s="911"/>
      <c r="THE14" s="911"/>
      <c r="THF14" s="911"/>
      <c r="THG14" s="911"/>
      <c r="THH14" s="911"/>
      <c r="THI14" s="911"/>
      <c r="THJ14" s="911"/>
      <c r="THK14" s="911"/>
      <c r="THL14" s="911"/>
      <c r="THM14" s="911"/>
      <c r="THN14" s="911"/>
      <c r="THO14" s="911"/>
      <c r="THP14" s="911"/>
      <c r="THQ14" s="911"/>
      <c r="THR14" s="911"/>
      <c r="THS14" s="911"/>
      <c r="THT14" s="911"/>
      <c r="THU14" s="911"/>
      <c r="THV14" s="911"/>
      <c r="THW14" s="911"/>
      <c r="THX14" s="911"/>
      <c r="THY14" s="911"/>
      <c r="THZ14" s="911"/>
      <c r="TIA14" s="911"/>
      <c r="TIB14" s="911"/>
      <c r="TIC14" s="911"/>
      <c r="TID14" s="911"/>
      <c r="TIE14" s="911"/>
      <c r="TIF14" s="911"/>
      <c r="TIG14" s="911"/>
      <c r="TIH14" s="911"/>
      <c r="TII14" s="911"/>
      <c r="TIJ14" s="911"/>
      <c r="TIK14" s="911"/>
      <c r="TIL14" s="911"/>
      <c r="TIM14" s="911"/>
      <c r="TIN14" s="911"/>
      <c r="TIO14" s="911"/>
      <c r="TIP14" s="911"/>
      <c r="TIQ14" s="911"/>
      <c r="TIR14" s="911"/>
      <c r="TIS14" s="911"/>
      <c r="TIT14" s="911"/>
      <c r="TIU14" s="911"/>
      <c r="TIV14" s="911"/>
      <c r="TIW14" s="911"/>
      <c r="TIX14" s="911"/>
      <c r="TIY14" s="911"/>
      <c r="TIZ14" s="911"/>
      <c r="TJA14" s="911"/>
      <c r="TJB14" s="911"/>
      <c r="TJC14" s="911"/>
      <c r="TJD14" s="911"/>
      <c r="TJE14" s="911"/>
      <c r="TJF14" s="911"/>
      <c r="TJG14" s="911"/>
      <c r="TJH14" s="911"/>
      <c r="TJI14" s="911"/>
      <c r="TJJ14" s="911"/>
      <c r="TJK14" s="911"/>
      <c r="TJL14" s="911"/>
      <c r="TJM14" s="911"/>
      <c r="TJN14" s="911"/>
      <c r="TJO14" s="911"/>
      <c r="TJP14" s="911"/>
      <c r="TJQ14" s="911"/>
      <c r="TJR14" s="911"/>
      <c r="TJS14" s="911"/>
      <c r="TJT14" s="911"/>
      <c r="TJU14" s="911"/>
      <c r="TJV14" s="911"/>
      <c r="TJW14" s="911"/>
      <c r="TJX14" s="911"/>
      <c r="TJY14" s="911"/>
      <c r="TJZ14" s="911"/>
      <c r="TKA14" s="911"/>
      <c r="TKB14" s="911"/>
      <c r="TKC14" s="911"/>
      <c r="TKD14" s="911"/>
      <c r="TKE14" s="911"/>
      <c r="TKF14" s="911"/>
      <c r="TKG14" s="911"/>
      <c r="TKH14" s="911"/>
      <c r="TKI14" s="911"/>
      <c r="TKJ14" s="911"/>
      <c r="TKK14" s="911"/>
      <c r="TKL14" s="911"/>
      <c r="TKM14" s="911"/>
      <c r="TKN14" s="911"/>
      <c r="TKO14" s="911"/>
      <c r="TKP14" s="911"/>
      <c r="TKQ14" s="911"/>
      <c r="TKR14" s="911"/>
      <c r="TKS14" s="911"/>
      <c r="TKT14" s="911"/>
      <c r="TKU14" s="911"/>
      <c r="TKV14" s="911"/>
      <c r="TKW14" s="911"/>
      <c r="TKX14" s="911"/>
      <c r="TKY14" s="911"/>
      <c r="TKZ14" s="911"/>
      <c r="TLA14" s="911"/>
      <c r="TLB14" s="911"/>
      <c r="TLC14" s="911"/>
      <c r="TLD14" s="911"/>
      <c r="TLE14" s="911"/>
      <c r="TLF14" s="911"/>
      <c r="TLG14" s="911"/>
      <c r="TLH14" s="911"/>
      <c r="TLI14" s="911"/>
      <c r="TLJ14" s="911"/>
      <c r="TLK14" s="911"/>
      <c r="TLL14" s="911"/>
      <c r="TLM14" s="911"/>
      <c r="TLN14" s="911"/>
      <c r="TLO14" s="911"/>
      <c r="TLP14" s="911"/>
      <c r="TLQ14" s="911"/>
      <c r="TLR14" s="911"/>
      <c r="TLS14" s="911"/>
      <c r="TLT14" s="911"/>
      <c r="TLU14" s="911"/>
      <c r="TLV14" s="911"/>
      <c r="TLW14" s="911"/>
      <c r="TLX14" s="911"/>
      <c r="TLY14" s="911"/>
      <c r="TLZ14" s="911"/>
      <c r="TMA14" s="911"/>
      <c r="TMB14" s="911"/>
      <c r="TMC14" s="911"/>
      <c r="TMD14" s="911"/>
      <c r="TME14" s="911"/>
      <c r="TMF14" s="911"/>
      <c r="TMG14" s="911"/>
      <c r="TMH14" s="911"/>
      <c r="TMI14" s="911"/>
      <c r="TMJ14" s="911"/>
      <c r="TMK14" s="911"/>
      <c r="TML14" s="911"/>
      <c r="TMM14" s="911"/>
      <c r="TMN14" s="911"/>
      <c r="TMO14" s="911"/>
      <c r="TMP14" s="911"/>
      <c r="TMQ14" s="911"/>
      <c r="TMR14" s="911"/>
      <c r="TMS14" s="911"/>
      <c r="TMT14" s="911"/>
      <c r="TMU14" s="911"/>
      <c r="TMV14" s="911"/>
      <c r="TMW14" s="911"/>
      <c r="TMX14" s="911"/>
      <c r="TMY14" s="911"/>
      <c r="TMZ14" s="911"/>
      <c r="TNA14" s="911"/>
      <c r="TNB14" s="911"/>
      <c r="TNC14" s="911"/>
      <c r="TND14" s="911"/>
      <c r="TNE14" s="911"/>
      <c r="TNF14" s="911"/>
      <c r="TNG14" s="911"/>
      <c r="TNH14" s="911"/>
      <c r="TNI14" s="911"/>
      <c r="TNJ14" s="911"/>
      <c r="TNK14" s="911"/>
      <c r="TNL14" s="911"/>
      <c r="TNM14" s="911"/>
      <c r="TNN14" s="911"/>
      <c r="TNO14" s="911"/>
      <c r="TNP14" s="911"/>
      <c r="TNQ14" s="911"/>
      <c r="TNR14" s="911"/>
      <c r="TNS14" s="911"/>
      <c r="TNT14" s="911"/>
      <c r="TNU14" s="911"/>
      <c r="TNV14" s="911"/>
      <c r="TNW14" s="911"/>
      <c r="TNX14" s="911"/>
      <c r="TNY14" s="911"/>
      <c r="TNZ14" s="911"/>
      <c r="TOA14" s="911"/>
      <c r="TOB14" s="911"/>
      <c r="TOC14" s="911"/>
      <c r="TOD14" s="911"/>
      <c r="TOE14" s="911"/>
      <c r="TOF14" s="911"/>
      <c r="TOG14" s="911"/>
      <c r="TOH14" s="911"/>
      <c r="TOI14" s="911"/>
      <c r="TOJ14" s="911"/>
      <c r="TOK14" s="911"/>
      <c r="TOL14" s="911"/>
      <c r="TOM14" s="911"/>
      <c r="TON14" s="911"/>
      <c r="TOO14" s="911"/>
      <c r="TOP14" s="911"/>
      <c r="TOQ14" s="911"/>
      <c r="TOR14" s="911"/>
      <c r="TOS14" s="911"/>
      <c r="TOT14" s="911"/>
      <c r="TOU14" s="911"/>
      <c r="TOV14" s="911"/>
      <c r="TOW14" s="911"/>
      <c r="TOX14" s="911"/>
      <c r="TOY14" s="911"/>
      <c r="TOZ14" s="911"/>
      <c r="TPA14" s="911"/>
      <c r="TPB14" s="911"/>
      <c r="TPC14" s="911"/>
      <c r="TPD14" s="911"/>
      <c r="TPE14" s="911"/>
      <c r="TPF14" s="911"/>
      <c r="TPG14" s="911"/>
      <c r="TPH14" s="911"/>
      <c r="TPI14" s="911"/>
      <c r="TPJ14" s="911"/>
      <c r="TPK14" s="911"/>
      <c r="TPL14" s="911"/>
      <c r="TPM14" s="911"/>
      <c r="TPN14" s="911"/>
      <c r="TPO14" s="911"/>
      <c r="TPP14" s="911"/>
      <c r="TPQ14" s="911"/>
      <c r="TPR14" s="911"/>
      <c r="TPS14" s="911"/>
      <c r="TPT14" s="911"/>
      <c r="TPU14" s="911"/>
      <c r="TPV14" s="911"/>
      <c r="TPW14" s="911"/>
      <c r="TPX14" s="911"/>
      <c r="TPY14" s="911"/>
      <c r="TPZ14" s="911"/>
      <c r="TQA14" s="911"/>
      <c r="TQB14" s="911"/>
      <c r="TQC14" s="911"/>
      <c r="TQD14" s="911"/>
      <c r="TQE14" s="911"/>
      <c r="TQF14" s="911"/>
      <c r="TQG14" s="911"/>
      <c r="TQH14" s="911"/>
      <c r="TQI14" s="911"/>
      <c r="TQJ14" s="911"/>
      <c r="TQK14" s="911"/>
      <c r="TQL14" s="911"/>
      <c r="TQM14" s="911"/>
      <c r="TQN14" s="911"/>
      <c r="TQO14" s="911"/>
      <c r="TQP14" s="911"/>
      <c r="TQQ14" s="911"/>
      <c r="TQR14" s="911"/>
      <c r="TQS14" s="911"/>
      <c r="TQT14" s="911"/>
      <c r="TQU14" s="911"/>
      <c r="TQV14" s="911"/>
      <c r="TQW14" s="911"/>
      <c r="TQX14" s="911"/>
      <c r="TQY14" s="911"/>
      <c r="TQZ14" s="911"/>
      <c r="TRA14" s="911"/>
      <c r="TRB14" s="911"/>
      <c r="TRC14" s="911"/>
      <c r="TRD14" s="911"/>
      <c r="TRE14" s="911"/>
      <c r="TRF14" s="911"/>
      <c r="TRG14" s="911"/>
      <c r="TRH14" s="911"/>
      <c r="TRI14" s="911"/>
      <c r="TRJ14" s="911"/>
      <c r="TRK14" s="911"/>
      <c r="TRL14" s="911"/>
      <c r="TRM14" s="911"/>
      <c r="TRN14" s="911"/>
      <c r="TRO14" s="911"/>
      <c r="TRP14" s="911"/>
      <c r="TRQ14" s="911"/>
      <c r="TRR14" s="911"/>
      <c r="TRS14" s="911"/>
      <c r="TRT14" s="911"/>
      <c r="TRU14" s="911"/>
      <c r="TRV14" s="911"/>
      <c r="TRW14" s="911"/>
      <c r="TRX14" s="911"/>
      <c r="TRY14" s="911"/>
      <c r="TRZ14" s="911"/>
      <c r="TSA14" s="911"/>
      <c r="TSB14" s="911"/>
      <c r="TSC14" s="911"/>
      <c r="TSD14" s="911"/>
      <c r="TSE14" s="911"/>
      <c r="TSF14" s="911"/>
      <c r="TSG14" s="911"/>
      <c r="TSH14" s="911"/>
      <c r="TSI14" s="911"/>
      <c r="TSJ14" s="911"/>
      <c r="TSK14" s="911"/>
      <c r="TSL14" s="911"/>
      <c r="TSM14" s="911"/>
      <c r="TSN14" s="911"/>
      <c r="TSO14" s="911"/>
      <c r="TSP14" s="911"/>
      <c r="TSQ14" s="911"/>
      <c r="TSR14" s="911"/>
      <c r="TSS14" s="911"/>
      <c r="TST14" s="911"/>
      <c r="TSU14" s="911"/>
      <c r="TSV14" s="911"/>
      <c r="TSW14" s="911"/>
      <c r="TSX14" s="911"/>
      <c r="TSY14" s="911"/>
      <c r="TSZ14" s="911"/>
      <c r="TTA14" s="911"/>
      <c r="TTB14" s="911"/>
      <c r="TTC14" s="911"/>
      <c r="TTD14" s="911"/>
      <c r="TTE14" s="911"/>
      <c r="TTF14" s="911"/>
      <c r="TTG14" s="911"/>
      <c r="TTH14" s="911"/>
      <c r="TTI14" s="911"/>
      <c r="TTJ14" s="911"/>
      <c r="TTK14" s="911"/>
      <c r="TTL14" s="911"/>
      <c r="TTM14" s="911"/>
      <c r="TTN14" s="911"/>
      <c r="TTO14" s="911"/>
      <c r="TTP14" s="911"/>
      <c r="TTQ14" s="911"/>
      <c r="TTR14" s="911"/>
      <c r="TTS14" s="911"/>
      <c r="TTT14" s="911"/>
      <c r="TTU14" s="911"/>
      <c r="TTV14" s="911"/>
      <c r="TTW14" s="911"/>
      <c r="TTX14" s="911"/>
      <c r="TTY14" s="911"/>
      <c r="TTZ14" s="911"/>
      <c r="TUA14" s="911"/>
      <c r="TUB14" s="911"/>
      <c r="TUC14" s="911"/>
      <c r="TUD14" s="911"/>
      <c r="TUE14" s="911"/>
      <c r="TUF14" s="911"/>
      <c r="TUG14" s="911"/>
      <c r="TUH14" s="911"/>
      <c r="TUI14" s="911"/>
      <c r="TUJ14" s="911"/>
      <c r="TUK14" s="911"/>
      <c r="TUL14" s="911"/>
      <c r="TUM14" s="911"/>
      <c r="TUN14" s="911"/>
      <c r="TUO14" s="911"/>
      <c r="TUP14" s="911"/>
      <c r="TUQ14" s="911"/>
      <c r="TUR14" s="911"/>
      <c r="TUS14" s="911"/>
      <c r="TUT14" s="911"/>
      <c r="TUU14" s="911"/>
      <c r="TUV14" s="911"/>
      <c r="TUW14" s="911"/>
      <c r="TUX14" s="911"/>
      <c r="TUY14" s="911"/>
      <c r="TUZ14" s="911"/>
      <c r="TVA14" s="911"/>
      <c r="TVB14" s="911"/>
      <c r="TVC14" s="911"/>
      <c r="TVD14" s="911"/>
      <c r="TVE14" s="911"/>
      <c r="TVF14" s="911"/>
      <c r="TVG14" s="911"/>
      <c r="TVH14" s="911"/>
      <c r="TVI14" s="911"/>
      <c r="TVJ14" s="911"/>
      <c r="TVK14" s="911"/>
      <c r="TVL14" s="911"/>
      <c r="TVM14" s="911"/>
      <c r="TVN14" s="911"/>
      <c r="TVO14" s="911"/>
      <c r="TVP14" s="911"/>
      <c r="TVQ14" s="911"/>
      <c r="TVR14" s="911"/>
      <c r="TVS14" s="911"/>
      <c r="TVT14" s="911"/>
      <c r="TVU14" s="911"/>
      <c r="TVV14" s="911"/>
      <c r="TVW14" s="911"/>
      <c r="TVX14" s="911"/>
      <c r="TVY14" s="911"/>
      <c r="TVZ14" s="911"/>
      <c r="TWA14" s="911"/>
      <c r="TWB14" s="911"/>
      <c r="TWC14" s="911"/>
      <c r="TWD14" s="911"/>
      <c r="TWE14" s="911"/>
      <c r="TWF14" s="911"/>
      <c r="TWG14" s="911"/>
      <c r="TWH14" s="911"/>
      <c r="TWI14" s="911"/>
      <c r="TWJ14" s="911"/>
      <c r="TWK14" s="911"/>
      <c r="TWL14" s="911"/>
      <c r="TWM14" s="911"/>
      <c r="TWN14" s="911"/>
      <c r="TWO14" s="911"/>
      <c r="TWP14" s="911"/>
      <c r="TWQ14" s="911"/>
      <c r="TWR14" s="911"/>
      <c r="TWS14" s="911"/>
      <c r="TWT14" s="911"/>
      <c r="TWU14" s="911"/>
      <c r="TWV14" s="911"/>
      <c r="TWW14" s="911"/>
      <c r="TWX14" s="911"/>
      <c r="TWY14" s="911"/>
      <c r="TWZ14" s="911"/>
      <c r="TXA14" s="911"/>
      <c r="TXB14" s="911"/>
      <c r="TXC14" s="911"/>
      <c r="TXD14" s="911"/>
      <c r="TXE14" s="911"/>
      <c r="TXF14" s="911"/>
      <c r="TXG14" s="911"/>
      <c r="TXH14" s="911"/>
      <c r="TXI14" s="911"/>
      <c r="TXJ14" s="911"/>
      <c r="TXK14" s="911"/>
      <c r="TXL14" s="911"/>
      <c r="TXM14" s="911"/>
      <c r="TXN14" s="911"/>
      <c r="TXO14" s="911"/>
      <c r="TXP14" s="911"/>
      <c r="TXQ14" s="911"/>
      <c r="TXR14" s="911"/>
      <c r="TXS14" s="911"/>
      <c r="TXT14" s="911"/>
      <c r="TXU14" s="911"/>
      <c r="TXV14" s="911"/>
      <c r="TXW14" s="911"/>
      <c r="TXX14" s="911"/>
      <c r="TXY14" s="911"/>
      <c r="TXZ14" s="911"/>
      <c r="TYA14" s="911"/>
      <c r="TYB14" s="911"/>
      <c r="TYC14" s="911"/>
      <c r="TYD14" s="911"/>
      <c r="TYE14" s="911"/>
      <c r="TYF14" s="911"/>
      <c r="TYG14" s="911"/>
      <c r="TYH14" s="911"/>
      <c r="TYI14" s="911"/>
      <c r="TYJ14" s="911"/>
      <c r="TYK14" s="911"/>
      <c r="TYL14" s="911"/>
      <c r="TYM14" s="911"/>
      <c r="TYN14" s="911"/>
      <c r="TYO14" s="911"/>
      <c r="TYP14" s="911"/>
      <c r="TYQ14" s="911"/>
      <c r="TYR14" s="911"/>
      <c r="TYS14" s="911"/>
      <c r="TYT14" s="911"/>
      <c r="TYU14" s="911"/>
      <c r="TYV14" s="911"/>
      <c r="TYW14" s="911"/>
      <c r="TYX14" s="911"/>
      <c r="TYY14" s="911"/>
      <c r="TYZ14" s="911"/>
      <c r="TZA14" s="911"/>
      <c r="TZB14" s="911"/>
      <c r="TZC14" s="911"/>
      <c r="TZD14" s="911"/>
      <c r="TZE14" s="911"/>
      <c r="TZF14" s="911"/>
      <c r="TZG14" s="911"/>
      <c r="TZH14" s="911"/>
      <c r="TZI14" s="911"/>
      <c r="TZJ14" s="911"/>
      <c r="TZK14" s="911"/>
      <c r="TZL14" s="911"/>
      <c r="TZM14" s="911"/>
      <c r="TZN14" s="911"/>
      <c r="TZO14" s="911"/>
      <c r="TZP14" s="911"/>
      <c r="TZQ14" s="911"/>
      <c r="TZR14" s="911"/>
      <c r="TZS14" s="911"/>
      <c r="TZT14" s="911"/>
      <c r="TZU14" s="911"/>
      <c r="TZV14" s="911"/>
      <c r="TZW14" s="911"/>
      <c r="TZX14" s="911"/>
      <c r="TZY14" s="911"/>
      <c r="TZZ14" s="911"/>
      <c r="UAA14" s="911"/>
      <c r="UAB14" s="911"/>
      <c r="UAC14" s="911"/>
      <c r="UAD14" s="911"/>
      <c r="UAE14" s="911"/>
      <c r="UAF14" s="911"/>
      <c r="UAG14" s="911"/>
      <c r="UAH14" s="911"/>
      <c r="UAI14" s="911"/>
      <c r="UAJ14" s="911"/>
      <c r="UAK14" s="911"/>
      <c r="UAL14" s="911"/>
      <c r="UAM14" s="911"/>
      <c r="UAN14" s="911"/>
      <c r="UAO14" s="911"/>
      <c r="UAP14" s="911"/>
      <c r="UAQ14" s="911"/>
      <c r="UAR14" s="911"/>
      <c r="UAS14" s="911"/>
      <c r="UAT14" s="911"/>
      <c r="UAU14" s="911"/>
      <c r="UAV14" s="911"/>
      <c r="UAW14" s="911"/>
      <c r="UAX14" s="911"/>
      <c r="UAY14" s="911"/>
      <c r="UAZ14" s="911"/>
      <c r="UBA14" s="911"/>
      <c r="UBB14" s="911"/>
      <c r="UBC14" s="911"/>
      <c r="UBD14" s="911"/>
      <c r="UBE14" s="911"/>
      <c r="UBF14" s="911"/>
      <c r="UBG14" s="911"/>
      <c r="UBH14" s="911"/>
      <c r="UBI14" s="911"/>
      <c r="UBJ14" s="911"/>
      <c r="UBK14" s="911"/>
      <c r="UBL14" s="911"/>
      <c r="UBM14" s="911"/>
      <c r="UBN14" s="911"/>
      <c r="UBO14" s="911"/>
      <c r="UBP14" s="911"/>
      <c r="UBQ14" s="911"/>
      <c r="UBR14" s="911"/>
      <c r="UBS14" s="911"/>
      <c r="UBT14" s="911"/>
      <c r="UBU14" s="911"/>
      <c r="UBV14" s="911"/>
      <c r="UBW14" s="911"/>
      <c r="UBX14" s="911"/>
      <c r="UBY14" s="911"/>
      <c r="UBZ14" s="911"/>
      <c r="UCA14" s="911"/>
      <c r="UCB14" s="911"/>
      <c r="UCC14" s="911"/>
      <c r="UCD14" s="911"/>
      <c r="UCE14" s="911"/>
      <c r="UCF14" s="911"/>
      <c r="UCG14" s="911"/>
      <c r="UCH14" s="911"/>
      <c r="UCI14" s="911"/>
      <c r="UCJ14" s="911"/>
      <c r="UCK14" s="911"/>
      <c r="UCL14" s="911"/>
      <c r="UCM14" s="911"/>
      <c r="UCN14" s="911"/>
      <c r="UCO14" s="911"/>
      <c r="UCP14" s="911"/>
      <c r="UCQ14" s="911"/>
      <c r="UCR14" s="911"/>
      <c r="UCS14" s="911"/>
      <c r="UCT14" s="911"/>
      <c r="UCU14" s="911"/>
      <c r="UCV14" s="911"/>
      <c r="UCW14" s="911"/>
      <c r="UCX14" s="911"/>
      <c r="UCY14" s="911"/>
      <c r="UCZ14" s="911"/>
      <c r="UDA14" s="911"/>
      <c r="UDB14" s="911"/>
      <c r="UDC14" s="911"/>
      <c r="UDD14" s="911"/>
      <c r="UDE14" s="911"/>
      <c r="UDF14" s="911"/>
      <c r="UDG14" s="911"/>
      <c r="UDH14" s="911"/>
      <c r="UDI14" s="911"/>
      <c r="UDJ14" s="911"/>
      <c r="UDK14" s="911"/>
      <c r="UDL14" s="911"/>
      <c r="UDM14" s="911"/>
      <c r="UDN14" s="911"/>
      <c r="UDO14" s="911"/>
      <c r="UDP14" s="911"/>
      <c r="UDQ14" s="911"/>
      <c r="UDR14" s="911"/>
      <c r="UDS14" s="911"/>
      <c r="UDT14" s="911"/>
      <c r="UDU14" s="911"/>
      <c r="UDV14" s="911"/>
      <c r="UDW14" s="911"/>
      <c r="UDX14" s="911"/>
      <c r="UDY14" s="911"/>
      <c r="UDZ14" s="911"/>
      <c r="UEA14" s="911"/>
      <c r="UEB14" s="911"/>
      <c r="UEC14" s="911"/>
      <c r="UED14" s="911"/>
      <c r="UEE14" s="911"/>
      <c r="UEF14" s="911"/>
      <c r="UEG14" s="911"/>
      <c r="UEH14" s="911"/>
      <c r="UEI14" s="911"/>
      <c r="UEJ14" s="911"/>
      <c r="UEK14" s="911"/>
      <c r="UEL14" s="911"/>
      <c r="UEM14" s="911"/>
      <c r="UEN14" s="911"/>
      <c r="UEO14" s="911"/>
      <c r="UEP14" s="911"/>
      <c r="UEQ14" s="911"/>
      <c r="UER14" s="911"/>
      <c r="UES14" s="911"/>
      <c r="UET14" s="911"/>
      <c r="UEU14" s="911"/>
      <c r="UEV14" s="911"/>
      <c r="UEW14" s="911"/>
      <c r="UEX14" s="911"/>
      <c r="UEY14" s="911"/>
      <c r="UEZ14" s="911"/>
      <c r="UFA14" s="911"/>
      <c r="UFB14" s="911"/>
      <c r="UFC14" s="911"/>
      <c r="UFD14" s="911"/>
      <c r="UFE14" s="911"/>
      <c r="UFF14" s="911"/>
      <c r="UFG14" s="911"/>
      <c r="UFH14" s="911"/>
      <c r="UFI14" s="911"/>
      <c r="UFJ14" s="911"/>
      <c r="UFK14" s="911"/>
      <c r="UFL14" s="911"/>
      <c r="UFM14" s="911"/>
      <c r="UFN14" s="911"/>
      <c r="UFO14" s="911"/>
      <c r="UFP14" s="911"/>
      <c r="UFQ14" s="911"/>
      <c r="UFR14" s="911"/>
      <c r="UFS14" s="911"/>
      <c r="UFT14" s="911"/>
      <c r="UFU14" s="911"/>
      <c r="UFV14" s="911"/>
      <c r="UFW14" s="911"/>
      <c r="UFX14" s="911"/>
      <c r="UFY14" s="911"/>
      <c r="UFZ14" s="911"/>
      <c r="UGA14" s="911"/>
      <c r="UGB14" s="911"/>
      <c r="UGC14" s="911"/>
      <c r="UGD14" s="911"/>
      <c r="UGE14" s="911"/>
      <c r="UGF14" s="911"/>
      <c r="UGG14" s="911"/>
      <c r="UGH14" s="911"/>
      <c r="UGI14" s="911"/>
      <c r="UGJ14" s="911"/>
      <c r="UGK14" s="911"/>
      <c r="UGL14" s="911"/>
      <c r="UGM14" s="911"/>
      <c r="UGN14" s="911"/>
      <c r="UGO14" s="911"/>
      <c r="UGP14" s="911"/>
      <c r="UGQ14" s="911"/>
      <c r="UGR14" s="911"/>
      <c r="UGS14" s="911"/>
      <c r="UGT14" s="911"/>
      <c r="UGU14" s="911"/>
      <c r="UGV14" s="911"/>
      <c r="UGW14" s="911"/>
      <c r="UGX14" s="911"/>
      <c r="UGY14" s="911"/>
      <c r="UGZ14" s="911"/>
      <c r="UHA14" s="911"/>
      <c r="UHB14" s="911"/>
      <c r="UHC14" s="911"/>
      <c r="UHD14" s="911"/>
      <c r="UHE14" s="911"/>
      <c r="UHF14" s="911"/>
      <c r="UHG14" s="911"/>
      <c r="UHH14" s="911"/>
      <c r="UHI14" s="911"/>
      <c r="UHJ14" s="911"/>
      <c r="UHK14" s="911"/>
      <c r="UHL14" s="911"/>
      <c r="UHM14" s="911"/>
      <c r="UHN14" s="911"/>
      <c r="UHO14" s="911"/>
      <c r="UHP14" s="911"/>
      <c r="UHQ14" s="911"/>
      <c r="UHR14" s="911"/>
      <c r="UHS14" s="911"/>
      <c r="UHT14" s="911"/>
      <c r="UHU14" s="911"/>
      <c r="UHV14" s="911"/>
      <c r="UHW14" s="911"/>
      <c r="UHX14" s="911"/>
      <c r="UHY14" s="911"/>
      <c r="UHZ14" s="911"/>
      <c r="UIA14" s="911"/>
      <c r="UIB14" s="911"/>
      <c r="UIC14" s="911"/>
      <c r="UID14" s="911"/>
      <c r="UIE14" s="911"/>
      <c r="UIF14" s="911"/>
      <c r="UIG14" s="911"/>
      <c r="UIH14" s="911"/>
      <c r="UII14" s="911"/>
      <c r="UIJ14" s="911"/>
      <c r="UIK14" s="911"/>
      <c r="UIL14" s="911"/>
      <c r="UIM14" s="911"/>
      <c r="UIN14" s="911"/>
      <c r="UIO14" s="911"/>
      <c r="UIP14" s="911"/>
      <c r="UIQ14" s="911"/>
      <c r="UIR14" s="911"/>
      <c r="UIS14" s="911"/>
      <c r="UIT14" s="911"/>
      <c r="UIU14" s="911"/>
      <c r="UIV14" s="911"/>
      <c r="UIW14" s="911"/>
      <c r="UIX14" s="911"/>
      <c r="UIY14" s="911"/>
      <c r="UIZ14" s="911"/>
      <c r="UJA14" s="911"/>
      <c r="UJB14" s="911"/>
      <c r="UJC14" s="911"/>
      <c r="UJD14" s="911"/>
      <c r="UJE14" s="911"/>
      <c r="UJF14" s="911"/>
      <c r="UJG14" s="911"/>
      <c r="UJH14" s="911"/>
      <c r="UJI14" s="911"/>
      <c r="UJJ14" s="911"/>
      <c r="UJK14" s="911"/>
      <c r="UJL14" s="911"/>
      <c r="UJM14" s="911"/>
      <c r="UJN14" s="911"/>
      <c r="UJO14" s="911"/>
      <c r="UJP14" s="911"/>
      <c r="UJQ14" s="911"/>
      <c r="UJR14" s="911"/>
      <c r="UJS14" s="911"/>
      <c r="UJT14" s="911"/>
      <c r="UJU14" s="911"/>
      <c r="UJV14" s="911"/>
      <c r="UJW14" s="911"/>
      <c r="UJX14" s="911"/>
      <c r="UJY14" s="911"/>
      <c r="UJZ14" s="911"/>
      <c r="UKA14" s="911"/>
      <c r="UKB14" s="911"/>
      <c r="UKC14" s="911"/>
      <c r="UKD14" s="911"/>
      <c r="UKE14" s="911"/>
      <c r="UKF14" s="911"/>
      <c r="UKG14" s="911"/>
      <c r="UKH14" s="911"/>
      <c r="UKI14" s="911"/>
      <c r="UKJ14" s="911"/>
      <c r="UKK14" s="911"/>
      <c r="UKL14" s="911"/>
      <c r="UKM14" s="911"/>
      <c r="UKN14" s="911"/>
      <c r="UKO14" s="911"/>
      <c r="UKP14" s="911"/>
      <c r="UKQ14" s="911"/>
      <c r="UKR14" s="911"/>
      <c r="UKS14" s="911"/>
      <c r="UKT14" s="911"/>
      <c r="UKU14" s="911"/>
      <c r="UKV14" s="911"/>
      <c r="UKW14" s="911"/>
      <c r="UKX14" s="911"/>
      <c r="UKY14" s="911"/>
      <c r="UKZ14" s="911"/>
      <c r="ULA14" s="911"/>
      <c r="ULB14" s="911"/>
      <c r="ULC14" s="911"/>
      <c r="ULD14" s="911"/>
      <c r="ULE14" s="911"/>
      <c r="ULF14" s="911"/>
      <c r="ULG14" s="911"/>
      <c r="ULH14" s="911"/>
      <c r="ULI14" s="911"/>
      <c r="ULJ14" s="911"/>
      <c r="ULK14" s="911"/>
      <c r="ULL14" s="911"/>
      <c r="ULM14" s="911"/>
      <c r="ULN14" s="911"/>
      <c r="ULO14" s="911"/>
      <c r="ULP14" s="911"/>
      <c r="ULQ14" s="911"/>
      <c r="ULR14" s="911"/>
      <c r="ULS14" s="911"/>
      <c r="ULT14" s="911"/>
      <c r="ULU14" s="911"/>
      <c r="ULV14" s="911"/>
      <c r="ULW14" s="911"/>
      <c r="ULX14" s="911"/>
      <c r="ULY14" s="911"/>
      <c r="ULZ14" s="911"/>
      <c r="UMA14" s="911"/>
      <c r="UMB14" s="911"/>
      <c r="UMC14" s="911"/>
      <c r="UMD14" s="911"/>
      <c r="UME14" s="911"/>
      <c r="UMF14" s="911"/>
      <c r="UMG14" s="911"/>
      <c r="UMH14" s="911"/>
      <c r="UMI14" s="911"/>
      <c r="UMJ14" s="911"/>
      <c r="UMK14" s="911"/>
      <c r="UML14" s="911"/>
      <c r="UMM14" s="911"/>
      <c r="UMN14" s="911"/>
      <c r="UMO14" s="911"/>
      <c r="UMP14" s="911"/>
      <c r="UMQ14" s="911"/>
      <c r="UMR14" s="911"/>
      <c r="UMS14" s="911"/>
      <c r="UMT14" s="911"/>
      <c r="UMU14" s="911"/>
      <c r="UMV14" s="911"/>
      <c r="UMW14" s="911"/>
      <c r="UMX14" s="911"/>
      <c r="UMY14" s="911"/>
      <c r="UMZ14" s="911"/>
      <c r="UNA14" s="911"/>
      <c r="UNB14" s="911"/>
      <c r="UNC14" s="911"/>
      <c r="UND14" s="911"/>
      <c r="UNE14" s="911"/>
      <c r="UNF14" s="911"/>
      <c r="UNG14" s="911"/>
      <c r="UNH14" s="911"/>
      <c r="UNI14" s="911"/>
      <c r="UNJ14" s="911"/>
      <c r="UNK14" s="911"/>
      <c r="UNL14" s="911"/>
      <c r="UNM14" s="911"/>
      <c r="UNN14" s="911"/>
      <c r="UNO14" s="911"/>
      <c r="UNP14" s="911"/>
      <c r="UNQ14" s="911"/>
      <c r="UNR14" s="911"/>
      <c r="UNS14" s="911"/>
      <c r="UNT14" s="911"/>
      <c r="UNU14" s="911"/>
      <c r="UNV14" s="911"/>
      <c r="UNW14" s="911"/>
      <c r="UNX14" s="911"/>
      <c r="UNY14" s="911"/>
      <c r="UNZ14" s="911"/>
      <c r="UOA14" s="911"/>
      <c r="UOB14" s="911"/>
      <c r="UOC14" s="911"/>
      <c r="UOD14" s="911"/>
      <c r="UOE14" s="911"/>
      <c r="UOF14" s="911"/>
      <c r="UOG14" s="911"/>
      <c r="UOH14" s="911"/>
      <c r="UOI14" s="911"/>
      <c r="UOJ14" s="911"/>
      <c r="UOK14" s="911"/>
      <c r="UOL14" s="911"/>
      <c r="UOM14" s="911"/>
      <c r="UON14" s="911"/>
      <c r="UOO14" s="911"/>
      <c r="UOP14" s="911"/>
      <c r="UOQ14" s="911"/>
      <c r="UOR14" s="911"/>
      <c r="UOS14" s="911"/>
      <c r="UOT14" s="911"/>
      <c r="UOU14" s="911"/>
      <c r="UOV14" s="911"/>
      <c r="UOW14" s="911"/>
      <c r="UOX14" s="911"/>
      <c r="UOY14" s="911"/>
      <c r="UOZ14" s="911"/>
      <c r="UPA14" s="911"/>
      <c r="UPB14" s="911"/>
      <c r="UPC14" s="911"/>
      <c r="UPD14" s="911"/>
      <c r="UPE14" s="911"/>
      <c r="UPF14" s="911"/>
      <c r="UPG14" s="911"/>
      <c r="UPH14" s="911"/>
      <c r="UPI14" s="911"/>
      <c r="UPJ14" s="911"/>
      <c r="UPK14" s="911"/>
      <c r="UPL14" s="911"/>
      <c r="UPM14" s="911"/>
      <c r="UPN14" s="911"/>
      <c r="UPO14" s="911"/>
      <c r="UPP14" s="911"/>
      <c r="UPQ14" s="911"/>
      <c r="UPR14" s="911"/>
      <c r="UPS14" s="911"/>
      <c r="UPT14" s="911"/>
      <c r="UPU14" s="911"/>
      <c r="UPV14" s="911"/>
      <c r="UPW14" s="911"/>
      <c r="UPX14" s="911"/>
      <c r="UPY14" s="911"/>
      <c r="UPZ14" s="911"/>
      <c r="UQA14" s="911"/>
      <c r="UQB14" s="911"/>
      <c r="UQC14" s="911"/>
      <c r="UQD14" s="911"/>
      <c r="UQE14" s="911"/>
      <c r="UQF14" s="911"/>
      <c r="UQG14" s="911"/>
      <c r="UQH14" s="911"/>
      <c r="UQI14" s="911"/>
      <c r="UQJ14" s="911"/>
      <c r="UQK14" s="911"/>
      <c r="UQL14" s="911"/>
      <c r="UQM14" s="911"/>
      <c r="UQN14" s="911"/>
      <c r="UQO14" s="911"/>
      <c r="UQP14" s="911"/>
      <c r="UQQ14" s="911"/>
      <c r="UQR14" s="911"/>
      <c r="UQS14" s="911"/>
      <c r="UQT14" s="911"/>
      <c r="UQU14" s="911"/>
      <c r="UQV14" s="911"/>
      <c r="UQW14" s="911"/>
      <c r="UQX14" s="911"/>
      <c r="UQY14" s="911"/>
      <c r="UQZ14" s="911"/>
      <c r="URA14" s="911"/>
      <c r="URB14" s="911"/>
      <c r="URC14" s="911"/>
      <c r="URD14" s="911"/>
      <c r="URE14" s="911"/>
      <c r="URF14" s="911"/>
      <c r="URG14" s="911"/>
      <c r="URH14" s="911"/>
      <c r="URI14" s="911"/>
      <c r="URJ14" s="911"/>
      <c r="URK14" s="911"/>
      <c r="URL14" s="911"/>
      <c r="URM14" s="911"/>
      <c r="URN14" s="911"/>
      <c r="URO14" s="911"/>
      <c r="URP14" s="911"/>
      <c r="URQ14" s="911"/>
      <c r="URR14" s="911"/>
      <c r="URS14" s="911"/>
      <c r="URT14" s="911"/>
      <c r="URU14" s="911"/>
      <c r="URV14" s="911"/>
      <c r="URW14" s="911"/>
      <c r="URX14" s="911"/>
      <c r="URY14" s="911"/>
      <c r="URZ14" s="911"/>
      <c r="USA14" s="911"/>
      <c r="USB14" s="911"/>
      <c r="USC14" s="911"/>
      <c r="USD14" s="911"/>
      <c r="USE14" s="911"/>
      <c r="USF14" s="911"/>
      <c r="USG14" s="911"/>
      <c r="USH14" s="911"/>
      <c r="USI14" s="911"/>
      <c r="USJ14" s="911"/>
      <c r="USK14" s="911"/>
      <c r="USL14" s="911"/>
      <c r="USM14" s="911"/>
      <c r="USN14" s="911"/>
      <c r="USO14" s="911"/>
      <c r="USP14" s="911"/>
      <c r="USQ14" s="911"/>
      <c r="USR14" s="911"/>
      <c r="USS14" s="911"/>
      <c r="UST14" s="911"/>
      <c r="USU14" s="911"/>
      <c r="USV14" s="911"/>
      <c r="USW14" s="911"/>
      <c r="USX14" s="911"/>
      <c r="USY14" s="911"/>
      <c r="USZ14" s="911"/>
      <c r="UTA14" s="911"/>
      <c r="UTB14" s="911"/>
      <c r="UTC14" s="911"/>
      <c r="UTD14" s="911"/>
      <c r="UTE14" s="911"/>
      <c r="UTF14" s="911"/>
      <c r="UTG14" s="911"/>
      <c r="UTH14" s="911"/>
      <c r="UTI14" s="911"/>
      <c r="UTJ14" s="911"/>
      <c r="UTK14" s="911"/>
      <c r="UTL14" s="911"/>
      <c r="UTM14" s="911"/>
      <c r="UTN14" s="911"/>
      <c r="UTO14" s="911"/>
      <c r="UTP14" s="911"/>
      <c r="UTQ14" s="911"/>
      <c r="UTR14" s="911"/>
      <c r="UTS14" s="911"/>
      <c r="UTT14" s="911"/>
      <c r="UTU14" s="911"/>
      <c r="UTV14" s="911"/>
      <c r="UTW14" s="911"/>
      <c r="UTX14" s="911"/>
      <c r="UTY14" s="911"/>
      <c r="UTZ14" s="911"/>
      <c r="UUA14" s="911"/>
      <c r="UUB14" s="911"/>
      <c r="UUC14" s="911"/>
      <c r="UUD14" s="911"/>
      <c r="UUE14" s="911"/>
      <c r="UUF14" s="911"/>
      <c r="UUG14" s="911"/>
      <c r="UUH14" s="911"/>
      <c r="UUI14" s="911"/>
      <c r="UUJ14" s="911"/>
      <c r="UUK14" s="911"/>
      <c r="UUL14" s="911"/>
      <c r="UUM14" s="911"/>
      <c r="UUN14" s="911"/>
      <c r="UUO14" s="911"/>
      <c r="UUP14" s="911"/>
      <c r="UUQ14" s="911"/>
      <c r="UUR14" s="911"/>
      <c r="UUS14" s="911"/>
      <c r="UUT14" s="911"/>
      <c r="UUU14" s="911"/>
      <c r="UUV14" s="911"/>
      <c r="UUW14" s="911"/>
      <c r="UUX14" s="911"/>
      <c r="UUY14" s="911"/>
      <c r="UUZ14" s="911"/>
      <c r="UVA14" s="911"/>
      <c r="UVB14" s="911"/>
      <c r="UVC14" s="911"/>
      <c r="UVD14" s="911"/>
      <c r="UVE14" s="911"/>
      <c r="UVF14" s="911"/>
      <c r="UVG14" s="911"/>
      <c r="UVH14" s="911"/>
      <c r="UVI14" s="911"/>
      <c r="UVJ14" s="911"/>
      <c r="UVK14" s="911"/>
      <c r="UVL14" s="911"/>
      <c r="UVM14" s="911"/>
      <c r="UVN14" s="911"/>
      <c r="UVO14" s="911"/>
      <c r="UVP14" s="911"/>
      <c r="UVQ14" s="911"/>
      <c r="UVR14" s="911"/>
      <c r="UVS14" s="911"/>
      <c r="UVT14" s="911"/>
      <c r="UVU14" s="911"/>
      <c r="UVV14" s="911"/>
      <c r="UVW14" s="911"/>
      <c r="UVX14" s="911"/>
      <c r="UVY14" s="911"/>
      <c r="UVZ14" s="911"/>
      <c r="UWA14" s="911"/>
      <c r="UWB14" s="911"/>
      <c r="UWC14" s="911"/>
      <c r="UWD14" s="911"/>
      <c r="UWE14" s="911"/>
      <c r="UWF14" s="911"/>
      <c r="UWG14" s="911"/>
      <c r="UWH14" s="911"/>
      <c r="UWI14" s="911"/>
      <c r="UWJ14" s="911"/>
      <c r="UWK14" s="911"/>
      <c r="UWL14" s="911"/>
      <c r="UWM14" s="911"/>
      <c r="UWN14" s="911"/>
      <c r="UWO14" s="911"/>
      <c r="UWP14" s="911"/>
      <c r="UWQ14" s="911"/>
      <c r="UWR14" s="911"/>
      <c r="UWS14" s="911"/>
      <c r="UWT14" s="911"/>
      <c r="UWU14" s="911"/>
      <c r="UWV14" s="911"/>
      <c r="UWW14" s="911"/>
      <c r="UWX14" s="911"/>
      <c r="UWY14" s="911"/>
      <c r="UWZ14" s="911"/>
      <c r="UXA14" s="911"/>
      <c r="UXB14" s="911"/>
      <c r="UXC14" s="911"/>
      <c r="UXD14" s="911"/>
      <c r="UXE14" s="911"/>
      <c r="UXF14" s="911"/>
      <c r="UXG14" s="911"/>
      <c r="UXH14" s="911"/>
      <c r="UXI14" s="911"/>
      <c r="UXJ14" s="911"/>
      <c r="UXK14" s="911"/>
      <c r="UXL14" s="911"/>
      <c r="UXM14" s="911"/>
      <c r="UXN14" s="911"/>
      <c r="UXO14" s="911"/>
      <c r="UXP14" s="911"/>
      <c r="UXQ14" s="911"/>
      <c r="UXR14" s="911"/>
      <c r="UXS14" s="911"/>
      <c r="UXT14" s="911"/>
      <c r="UXU14" s="911"/>
      <c r="UXV14" s="911"/>
      <c r="UXW14" s="911"/>
      <c r="UXX14" s="911"/>
      <c r="UXY14" s="911"/>
      <c r="UXZ14" s="911"/>
      <c r="UYA14" s="911"/>
      <c r="UYB14" s="911"/>
      <c r="UYC14" s="911"/>
      <c r="UYD14" s="911"/>
      <c r="UYE14" s="911"/>
      <c r="UYF14" s="911"/>
      <c r="UYG14" s="911"/>
      <c r="UYH14" s="911"/>
      <c r="UYI14" s="911"/>
      <c r="UYJ14" s="911"/>
      <c r="UYK14" s="911"/>
      <c r="UYL14" s="911"/>
      <c r="UYM14" s="911"/>
      <c r="UYN14" s="911"/>
      <c r="UYO14" s="911"/>
      <c r="UYP14" s="911"/>
      <c r="UYQ14" s="911"/>
      <c r="UYR14" s="911"/>
      <c r="UYS14" s="911"/>
      <c r="UYT14" s="911"/>
      <c r="UYU14" s="911"/>
      <c r="UYV14" s="911"/>
      <c r="UYW14" s="911"/>
      <c r="UYX14" s="911"/>
      <c r="UYY14" s="911"/>
      <c r="UYZ14" s="911"/>
      <c r="UZA14" s="911"/>
      <c r="UZB14" s="911"/>
      <c r="UZC14" s="911"/>
      <c r="UZD14" s="911"/>
      <c r="UZE14" s="911"/>
      <c r="UZF14" s="911"/>
      <c r="UZG14" s="911"/>
      <c r="UZH14" s="911"/>
      <c r="UZI14" s="911"/>
      <c r="UZJ14" s="911"/>
      <c r="UZK14" s="911"/>
      <c r="UZL14" s="911"/>
      <c r="UZM14" s="911"/>
      <c r="UZN14" s="911"/>
      <c r="UZO14" s="911"/>
      <c r="UZP14" s="911"/>
      <c r="UZQ14" s="911"/>
      <c r="UZR14" s="911"/>
      <c r="UZS14" s="911"/>
      <c r="UZT14" s="911"/>
      <c r="UZU14" s="911"/>
      <c r="UZV14" s="911"/>
      <c r="UZW14" s="911"/>
      <c r="UZX14" s="911"/>
      <c r="UZY14" s="911"/>
      <c r="UZZ14" s="911"/>
      <c r="VAA14" s="911"/>
      <c r="VAB14" s="911"/>
      <c r="VAC14" s="911"/>
      <c r="VAD14" s="911"/>
      <c r="VAE14" s="911"/>
      <c r="VAF14" s="911"/>
      <c r="VAG14" s="911"/>
      <c r="VAH14" s="911"/>
      <c r="VAI14" s="911"/>
      <c r="VAJ14" s="911"/>
      <c r="VAK14" s="911"/>
      <c r="VAL14" s="911"/>
      <c r="VAM14" s="911"/>
      <c r="VAN14" s="911"/>
      <c r="VAO14" s="911"/>
      <c r="VAP14" s="911"/>
      <c r="VAQ14" s="911"/>
      <c r="VAR14" s="911"/>
      <c r="VAS14" s="911"/>
      <c r="VAT14" s="911"/>
      <c r="VAU14" s="911"/>
      <c r="VAV14" s="911"/>
      <c r="VAW14" s="911"/>
      <c r="VAX14" s="911"/>
      <c r="VAY14" s="911"/>
      <c r="VAZ14" s="911"/>
      <c r="VBA14" s="911"/>
      <c r="VBB14" s="911"/>
      <c r="VBC14" s="911"/>
      <c r="VBD14" s="911"/>
      <c r="VBE14" s="911"/>
      <c r="VBF14" s="911"/>
      <c r="VBG14" s="911"/>
      <c r="VBH14" s="911"/>
      <c r="VBI14" s="911"/>
      <c r="VBJ14" s="911"/>
      <c r="VBK14" s="911"/>
      <c r="VBL14" s="911"/>
      <c r="VBM14" s="911"/>
      <c r="VBN14" s="911"/>
      <c r="VBO14" s="911"/>
      <c r="VBP14" s="911"/>
      <c r="VBQ14" s="911"/>
      <c r="VBR14" s="911"/>
      <c r="VBS14" s="911"/>
      <c r="VBT14" s="911"/>
      <c r="VBU14" s="911"/>
      <c r="VBV14" s="911"/>
      <c r="VBW14" s="911"/>
      <c r="VBX14" s="911"/>
      <c r="VBY14" s="911"/>
      <c r="VBZ14" s="911"/>
      <c r="VCA14" s="911"/>
      <c r="VCB14" s="911"/>
      <c r="VCC14" s="911"/>
      <c r="VCD14" s="911"/>
      <c r="VCE14" s="911"/>
      <c r="VCF14" s="911"/>
      <c r="VCG14" s="911"/>
      <c r="VCH14" s="911"/>
      <c r="VCI14" s="911"/>
      <c r="VCJ14" s="911"/>
      <c r="VCK14" s="911"/>
      <c r="VCL14" s="911"/>
      <c r="VCM14" s="911"/>
      <c r="VCN14" s="911"/>
      <c r="VCO14" s="911"/>
      <c r="VCP14" s="911"/>
      <c r="VCQ14" s="911"/>
      <c r="VCR14" s="911"/>
      <c r="VCS14" s="911"/>
      <c r="VCT14" s="911"/>
      <c r="VCU14" s="911"/>
      <c r="VCV14" s="911"/>
      <c r="VCW14" s="911"/>
      <c r="VCX14" s="911"/>
      <c r="VCY14" s="911"/>
      <c r="VCZ14" s="911"/>
      <c r="VDA14" s="911"/>
      <c r="VDB14" s="911"/>
      <c r="VDC14" s="911"/>
      <c r="VDD14" s="911"/>
      <c r="VDE14" s="911"/>
      <c r="VDF14" s="911"/>
      <c r="VDG14" s="911"/>
      <c r="VDH14" s="911"/>
      <c r="VDI14" s="911"/>
      <c r="VDJ14" s="911"/>
      <c r="VDK14" s="911"/>
      <c r="VDL14" s="911"/>
      <c r="VDM14" s="911"/>
      <c r="VDN14" s="911"/>
      <c r="VDO14" s="911"/>
      <c r="VDP14" s="911"/>
      <c r="VDQ14" s="911"/>
      <c r="VDR14" s="911"/>
      <c r="VDS14" s="911"/>
      <c r="VDT14" s="911"/>
      <c r="VDU14" s="911"/>
      <c r="VDV14" s="911"/>
      <c r="VDW14" s="911"/>
      <c r="VDX14" s="911"/>
      <c r="VDY14" s="911"/>
      <c r="VDZ14" s="911"/>
      <c r="VEA14" s="911"/>
      <c r="VEB14" s="911"/>
      <c r="VEC14" s="911"/>
      <c r="VED14" s="911"/>
      <c r="VEE14" s="911"/>
      <c r="VEF14" s="911"/>
      <c r="VEG14" s="911"/>
      <c r="VEH14" s="911"/>
      <c r="VEI14" s="911"/>
      <c r="VEJ14" s="911"/>
      <c r="VEK14" s="911"/>
      <c r="VEL14" s="911"/>
      <c r="VEM14" s="911"/>
      <c r="VEN14" s="911"/>
      <c r="VEO14" s="911"/>
      <c r="VEP14" s="911"/>
      <c r="VEQ14" s="911"/>
      <c r="VER14" s="911"/>
      <c r="VES14" s="911"/>
      <c r="VET14" s="911"/>
      <c r="VEU14" s="911"/>
      <c r="VEV14" s="911"/>
      <c r="VEW14" s="911"/>
      <c r="VEX14" s="911"/>
      <c r="VEY14" s="911"/>
      <c r="VEZ14" s="911"/>
      <c r="VFA14" s="911"/>
      <c r="VFB14" s="911"/>
      <c r="VFC14" s="911"/>
      <c r="VFD14" s="911"/>
      <c r="VFE14" s="911"/>
      <c r="VFF14" s="911"/>
      <c r="VFG14" s="911"/>
      <c r="VFH14" s="911"/>
      <c r="VFI14" s="911"/>
      <c r="VFJ14" s="911"/>
      <c r="VFK14" s="911"/>
      <c r="VFL14" s="911"/>
      <c r="VFM14" s="911"/>
      <c r="VFN14" s="911"/>
      <c r="VFO14" s="911"/>
      <c r="VFP14" s="911"/>
      <c r="VFQ14" s="911"/>
      <c r="VFR14" s="911"/>
      <c r="VFS14" s="911"/>
      <c r="VFT14" s="911"/>
      <c r="VFU14" s="911"/>
      <c r="VFV14" s="911"/>
      <c r="VFW14" s="911"/>
      <c r="VFX14" s="911"/>
      <c r="VFY14" s="911"/>
      <c r="VFZ14" s="911"/>
      <c r="VGA14" s="911"/>
      <c r="VGB14" s="911"/>
      <c r="VGC14" s="911"/>
      <c r="VGD14" s="911"/>
      <c r="VGE14" s="911"/>
      <c r="VGF14" s="911"/>
      <c r="VGG14" s="911"/>
      <c r="VGH14" s="911"/>
      <c r="VGI14" s="911"/>
      <c r="VGJ14" s="911"/>
      <c r="VGK14" s="911"/>
      <c r="VGL14" s="911"/>
      <c r="VGM14" s="911"/>
      <c r="VGN14" s="911"/>
      <c r="VGO14" s="911"/>
      <c r="VGP14" s="911"/>
      <c r="VGQ14" s="911"/>
      <c r="VGR14" s="911"/>
      <c r="VGS14" s="911"/>
      <c r="VGT14" s="911"/>
      <c r="VGU14" s="911"/>
      <c r="VGV14" s="911"/>
      <c r="VGW14" s="911"/>
      <c r="VGX14" s="911"/>
      <c r="VGY14" s="911"/>
      <c r="VGZ14" s="911"/>
      <c r="VHA14" s="911"/>
      <c r="VHB14" s="911"/>
      <c r="VHC14" s="911"/>
      <c r="VHD14" s="911"/>
      <c r="VHE14" s="911"/>
      <c r="VHF14" s="911"/>
      <c r="VHG14" s="911"/>
      <c r="VHH14" s="911"/>
      <c r="VHI14" s="911"/>
      <c r="VHJ14" s="911"/>
      <c r="VHK14" s="911"/>
      <c r="VHL14" s="911"/>
      <c r="VHM14" s="911"/>
      <c r="VHN14" s="911"/>
      <c r="VHO14" s="911"/>
      <c r="VHP14" s="911"/>
      <c r="VHQ14" s="911"/>
      <c r="VHR14" s="911"/>
      <c r="VHS14" s="911"/>
      <c r="VHT14" s="911"/>
      <c r="VHU14" s="911"/>
      <c r="VHV14" s="911"/>
      <c r="VHW14" s="911"/>
      <c r="VHX14" s="911"/>
      <c r="VHY14" s="911"/>
      <c r="VHZ14" s="911"/>
      <c r="VIA14" s="911"/>
      <c r="VIB14" s="911"/>
      <c r="VIC14" s="911"/>
      <c r="VID14" s="911"/>
      <c r="VIE14" s="911"/>
      <c r="VIF14" s="911"/>
      <c r="VIG14" s="911"/>
      <c r="VIH14" s="911"/>
      <c r="VII14" s="911"/>
      <c r="VIJ14" s="911"/>
      <c r="VIK14" s="911"/>
      <c r="VIL14" s="911"/>
      <c r="VIM14" s="911"/>
      <c r="VIN14" s="911"/>
      <c r="VIO14" s="911"/>
      <c r="VIP14" s="911"/>
      <c r="VIQ14" s="911"/>
      <c r="VIR14" s="911"/>
      <c r="VIS14" s="911"/>
      <c r="VIT14" s="911"/>
      <c r="VIU14" s="911"/>
      <c r="VIV14" s="911"/>
      <c r="VIW14" s="911"/>
      <c r="VIX14" s="911"/>
      <c r="VIY14" s="911"/>
      <c r="VIZ14" s="911"/>
      <c r="VJA14" s="911"/>
      <c r="VJB14" s="911"/>
      <c r="VJC14" s="911"/>
      <c r="VJD14" s="911"/>
      <c r="VJE14" s="911"/>
      <c r="VJF14" s="911"/>
      <c r="VJG14" s="911"/>
      <c r="VJH14" s="911"/>
      <c r="VJI14" s="911"/>
      <c r="VJJ14" s="911"/>
      <c r="VJK14" s="911"/>
      <c r="VJL14" s="911"/>
      <c r="VJM14" s="911"/>
      <c r="VJN14" s="911"/>
      <c r="VJO14" s="911"/>
      <c r="VJP14" s="911"/>
      <c r="VJQ14" s="911"/>
      <c r="VJR14" s="911"/>
      <c r="VJS14" s="911"/>
      <c r="VJT14" s="911"/>
      <c r="VJU14" s="911"/>
      <c r="VJV14" s="911"/>
      <c r="VJW14" s="911"/>
      <c r="VJX14" s="911"/>
      <c r="VJY14" s="911"/>
      <c r="VJZ14" s="911"/>
      <c r="VKA14" s="911"/>
      <c r="VKB14" s="911"/>
      <c r="VKC14" s="911"/>
      <c r="VKD14" s="911"/>
      <c r="VKE14" s="911"/>
      <c r="VKF14" s="911"/>
      <c r="VKG14" s="911"/>
      <c r="VKH14" s="911"/>
      <c r="VKI14" s="911"/>
      <c r="VKJ14" s="911"/>
      <c r="VKK14" s="911"/>
      <c r="VKL14" s="911"/>
      <c r="VKM14" s="911"/>
      <c r="VKN14" s="911"/>
      <c r="VKO14" s="911"/>
      <c r="VKP14" s="911"/>
      <c r="VKQ14" s="911"/>
      <c r="VKR14" s="911"/>
      <c r="VKS14" s="911"/>
      <c r="VKT14" s="911"/>
      <c r="VKU14" s="911"/>
      <c r="VKV14" s="911"/>
      <c r="VKW14" s="911"/>
      <c r="VKX14" s="911"/>
      <c r="VKY14" s="911"/>
      <c r="VKZ14" s="911"/>
      <c r="VLA14" s="911"/>
      <c r="VLB14" s="911"/>
      <c r="VLC14" s="911"/>
      <c r="VLD14" s="911"/>
      <c r="VLE14" s="911"/>
      <c r="VLF14" s="911"/>
      <c r="VLG14" s="911"/>
      <c r="VLH14" s="911"/>
      <c r="VLI14" s="911"/>
      <c r="VLJ14" s="911"/>
      <c r="VLK14" s="911"/>
      <c r="VLL14" s="911"/>
      <c r="VLM14" s="911"/>
      <c r="VLN14" s="911"/>
      <c r="VLO14" s="911"/>
      <c r="VLP14" s="911"/>
      <c r="VLQ14" s="911"/>
      <c r="VLR14" s="911"/>
      <c r="VLS14" s="911"/>
      <c r="VLT14" s="911"/>
      <c r="VLU14" s="911"/>
      <c r="VLV14" s="911"/>
      <c r="VLW14" s="911"/>
      <c r="VLX14" s="911"/>
      <c r="VLY14" s="911"/>
      <c r="VLZ14" s="911"/>
      <c r="VMA14" s="911"/>
      <c r="VMB14" s="911"/>
      <c r="VMC14" s="911"/>
      <c r="VMD14" s="911"/>
      <c r="VME14" s="911"/>
      <c r="VMF14" s="911"/>
      <c r="VMG14" s="911"/>
      <c r="VMH14" s="911"/>
      <c r="VMI14" s="911"/>
      <c r="VMJ14" s="911"/>
      <c r="VMK14" s="911"/>
      <c r="VML14" s="911"/>
      <c r="VMM14" s="911"/>
      <c r="VMN14" s="911"/>
      <c r="VMO14" s="911"/>
      <c r="VMP14" s="911"/>
      <c r="VMQ14" s="911"/>
      <c r="VMR14" s="911"/>
      <c r="VMS14" s="911"/>
      <c r="VMT14" s="911"/>
      <c r="VMU14" s="911"/>
      <c r="VMV14" s="911"/>
      <c r="VMW14" s="911"/>
      <c r="VMX14" s="911"/>
      <c r="VMY14" s="911"/>
      <c r="VMZ14" s="911"/>
      <c r="VNA14" s="911"/>
      <c r="VNB14" s="911"/>
      <c r="VNC14" s="911"/>
      <c r="VND14" s="911"/>
      <c r="VNE14" s="911"/>
      <c r="VNF14" s="911"/>
      <c r="VNG14" s="911"/>
      <c r="VNH14" s="911"/>
      <c r="VNI14" s="911"/>
      <c r="VNJ14" s="911"/>
      <c r="VNK14" s="911"/>
      <c r="VNL14" s="911"/>
      <c r="VNM14" s="911"/>
      <c r="VNN14" s="911"/>
      <c r="VNO14" s="911"/>
      <c r="VNP14" s="911"/>
      <c r="VNQ14" s="911"/>
      <c r="VNR14" s="911"/>
      <c r="VNS14" s="911"/>
      <c r="VNT14" s="911"/>
      <c r="VNU14" s="911"/>
      <c r="VNV14" s="911"/>
      <c r="VNW14" s="911"/>
      <c r="VNX14" s="911"/>
      <c r="VNY14" s="911"/>
      <c r="VNZ14" s="911"/>
      <c r="VOA14" s="911"/>
      <c r="VOB14" s="911"/>
      <c r="VOC14" s="911"/>
      <c r="VOD14" s="911"/>
      <c r="VOE14" s="911"/>
      <c r="VOF14" s="911"/>
      <c r="VOG14" s="911"/>
      <c r="VOH14" s="911"/>
      <c r="VOI14" s="911"/>
      <c r="VOJ14" s="911"/>
      <c r="VOK14" s="911"/>
      <c r="VOL14" s="911"/>
      <c r="VOM14" s="911"/>
      <c r="VON14" s="911"/>
      <c r="VOO14" s="911"/>
      <c r="VOP14" s="911"/>
      <c r="VOQ14" s="911"/>
      <c r="VOR14" s="911"/>
      <c r="VOS14" s="911"/>
      <c r="VOT14" s="911"/>
      <c r="VOU14" s="911"/>
      <c r="VOV14" s="911"/>
      <c r="VOW14" s="911"/>
      <c r="VOX14" s="911"/>
      <c r="VOY14" s="911"/>
      <c r="VOZ14" s="911"/>
      <c r="VPA14" s="911"/>
      <c r="VPB14" s="911"/>
      <c r="VPC14" s="911"/>
      <c r="VPD14" s="911"/>
      <c r="VPE14" s="911"/>
      <c r="VPF14" s="911"/>
      <c r="VPG14" s="911"/>
      <c r="VPH14" s="911"/>
      <c r="VPI14" s="911"/>
      <c r="VPJ14" s="911"/>
      <c r="VPK14" s="911"/>
      <c r="VPL14" s="911"/>
      <c r="VPM14" s="911"/>
      <c r="VPN14" s="911"/>
      <c r="VPO14" s="911"/>
      <c r="VPP14" s="911"/>
      <c r="VPQ14" s="911"/>
      <c r="VPR14" s="911"/>
      <c r="VPS14" s="911"/>
      <c r="VPT14" s="911"/>
      <c r="VPU14" s="911"/>
      <c r="VPV14" s="911"/>
      <c r="VPW14" s="911"/>
      <c r="VPX14" s="911"/>
      <c r="VPY14" s="911"/>
      <c r="VPZ14" s="911"/>
      <c r="VQA14" s="911"/>
      <c r="VQB14" s="911"/>
      <c r="VQC14" s="911"/>
      <c r="VQD14" s="911"/>
      <c r="VQE14" s="911"/>
      <c r="VQF14" s="911"/>
      <c r="VQG14" s="911"/>
      <c r="VQH14" s="911"/>
      <c r="VQI14" s="911"/>
      <c r="VQJ14" s="911"/>
      <c r="VQK14" s="911"/>
      <c r="VQL14" s="911"/>
      <c r="VQM14" s="911"/>
      <c r="VQN14" s="911"/>
      <c r="VQO14" s="911"/>
      <c r="VQP14" s="911"/>
      <c r="VQQ14" s="911"/>
      <c r="VQR14" s="911"/>
      <c r="VQS14" s="911"/>
      <c r="VQT14" s="911"/>
      <c r="VQU14" s="911"/>
      <c r="VQV14" s="911"/>
      <c r="VQW14" s="911"/>
      <c r="VQX14" s="911"/>
      <c r="VQY14" s="911"/>
      <c r="VQZ14" s="911"/>
      <c r="VRA14" s="911"/>
      <c r="VRB14" s="911"/>
      <c r="VRC14" s="911"/>
      <c r="VRD14" s="911"/>
      <c r="VRE14" s="911"/>
      <c r="VRF14" s="911"/>
      <c r="VRG14" s="911"/>
      <c r="VRH14" s="911"/>
      <c r="VRI14" s="911"/>
      <c r="VRJ14" s="911"/>
      <c r="VRK14" s="911"/>
      <c r="VRL14" s="911"/>
      <c r="VRM14" s="911"/>
      <c r="VRN14" s="911"/>
      <c r="VRO14" s="911"/>
      <c r="VRP14" s="911"/>
      <c r="VRQ14" s="911"/>
      <c r="VRR14" s="911"/>
      <c r="VRS14" s="911"/>
      <c r="VRT14" s="911"/>
      <c r="VRU14" s="911"/>
      <c r="VRV14" s="911"/>
      <c r="VRW14" s="911"/>
      <c r="VRX14" s="911"/>
      <c r="VRY14" s="911"/>
      <c r="VRZ14" s="911"/>
      <c r="VSA14" s="911"/>
      <c r="VSB14" s="911"/>
      <c r="VSC14" s="911"/>
      <c r="VSD14" s="911"/>
      <c r="VSE14" s="911"/>
      <c r="VSF14" s="911"/>
      <c r="VSG14" s="911"/>
      <c r="VSH14" s="911"/>
      <c r="VSI14" s="911"/>
      <c r="VSJ14" s="911"/>
      <c r="VSK14" s="911"/>
      <c r="VSL14" s="911"/>
      <c r="VSM14" s="911"/>
      <c r="VSN14" s="911"/>
      <c r="VSO14" s="911"/>
      <c r="VSP14" s="911"/>
      <c r="VSQ14" s="911"/>
      <c r="VSR14" s="911"/>
      <c r="VSS14" s="911"/>
      <c r="VST14" s="911"/>
      <c r="VSU14" s="911"/>
      <c r="VSV14" s="911"/>
      <c r="VSW14" s="911"/>
      <c r="VSX14" s="911"/>
      <c r="VSY14" s="911"/>
      <c r="VSZ14" s="911"/>
      <c r="VTA14" s="911"/>
      <c r="VTB14" s="911"/>
      <c r="VTC14" s="911"/>
      <c r="VTD14" s="911"/>
      <c r="VTE14" s="911"/>
      <c r="VTF14" s="911"/>
      <c r="VTG14" s="911"/>
      <c r="VTH14" s="911"/>
      <c r="VTI14" s="911"/>
      <c r="VTJ14" s="911"/>
      <c r="VTK14" s="911"/>
      <c r="VTL14" s="911"/>
      <c r="VTM14" s="911"/>
      <c r="VTN14" s="911"/>
      <c r="VTO14" s="911"/>
      <c r="VTP14" s="911"/>
      <c r="VTQ14" s="911"/>
      <c r="VTR14" s="911"/>
      <c r="VTS14" s="911"/>
      <c r="VTT14" s="911"/>
      <c r="VTU14" s="911"/>
      <c r="VTV14" s="911"/>
      <c r="VTW14" s="911"/>
      <c r="VTX14" s="911"/>
      <c r="VTY14" s="911"/>
      <c r="VTZ14" s="911"/>
      <c r="VUA14" s="911"/>
      <c r="VUB14" s="911"/>
      <c r="VUC14" s="911"/>
      <c r="VUD14" s="911"/>
      <c r="VUE14" s="911"/>
      <c r="VUF14" s="911"/>
      <c r="VUG14" s="911"/>
      <c r="VUH14" s="911"/>
      <c r="VUI14" s="911"/>
      <c r="VUJ14" s="911"/>
      <c r="VUK14" s="911"/>
      <c r="VUL14" s="911"/>
      <c r="VUM14" s="911"/>
      <c r="VUN14" s="911"/>
      <c r="VUO14" s="911"/>
      <c r="VUP14" s="911"/>
      <c r="VUQ14" s="911"/>
      <c r="VUR14" s="911"/>
      <c r="VUS14" s="911"/>
      <c r="VUT14" s="911"/>
      <c r="VUU14" s="911"/>
      <c r="VUV14" s="911"/>
      <c r="VUW14" s="911"/>
      <c r="VUX14" s="911"/>
      <c r="VUY14" s="911"/>
      <c r="VUZ14" s="911"/>
      <c r="VVA14" s="911"/>
      <c r="VVB14" s="911"/>
      <c r="VVC14" s="911"/>
      <c r="VVD14" s="911"/>
      <c r="VVE14" s="911"/>
      <c r="VVF14" s="911"/>
      <c r="VVG14" s="911"/>
      <c r="VVH14" s="911"/>
      <c r="VVI14" s="911"/>
      <c r="VVJ14" s="911"/>
      <c r="VVK14" s="911"/>
      <c r="VVL14" s="911"/>
      <c r="VVM14" s="911"/>
      <c r="VVN14" s="911"/>
      <c r="VVO14" s="911"/>
      <c r="VVP14" s="911"/>
      <c r="VVQ14" s="911"/>
      <c r="VVR14" s="911"/>
      <c r="VVS14" s="911"/>
      <c r="VVT14" s="911"/>
      <c r="VVU14" s="911"/>
      <c r="VVV14" s="911"/>
      <c r="VVW14" s="911"/>
      <c r="VVX14" s="911"/>
      <c r="VVY14" s="911"/>
      <c r="VVZ14" s="911"/>
      <c r="VWA14" s="911"/>
      <c r="VWB14" s="911"/>
      <c r="VWC14" s="911"/>
      <c r="VWD14" s="911"/>
      <c r="VWE14" s="911"/>
      <c r="VWF14" s="911"/>
      <c r="VWG14" s="911"/>
      <c r="VWH14" s="911"/>
      <c r="VWI14" s="911"/>
      <c r="VWJ14" s="911"/>
      <c r="VWK14" s="911"/>
      <c r="VWL14" s="911"/>
      <c r="VWM14" s="911"/>
      <c r="VWN14" s="911"/>
      <c r="VWO14" s="911"/>
      <c r="VWP14" s="911"/>
      <c r="VWQ14" s="911"/>
      <c r="VWR14" s="911"/>
      <c r="VWS14" s="911"/>
      <c r="VWT14" s="911"/>
      <c r="VWU14" s="911"/>
      <c r="VWV14" s="911"/>
      <c r="VWW14" s="911"/>
      <c r="VWX14" s="911"/>
      <c r="VWY14" s="911"/>
      <c r="VWZ14" s="911"/>
      <c r="VXA14" s="911"/>
      <c r="VXB14" s="911"/>
      <c r="VXC14" s="911"/>
      <c r="VXD14" s="911"/>
      <c r="VXE14" s="911"/>
      <c r="VXF14" s="911"/>
      <c r="VXG14" s="911"/>
      <c r="VXH14" s="911"/>
      <c r="VXI14" s="911"/>
      <c r="VXJ14" s="911"/>
      <c r="VXK14" s="911"/>
      <c r="VXL14" s="911"/>
      <c r="VXM14" s="911"/>
      <c r="VXN14" s="911"/>
      <c r="VXO14" s="911"/>
      <c r="VXP14" s="911"/>
      <c r="VXQ14" s="911"/>
      <c r="VXR14" s="911"/>
      <c r="VXS14" s="911"/>
      <c r="VXT14" s="911"/>
      <c r="VXU14" s="911"/>
      <c r="VXV14" s="911"/>
      <c r="VXW14" s="911"/>
      <c r="VXX14" s="911"/>
      <c r="VXY14" s="911"/>
      <c r="VXZ14" s="911"/>
      <c r="VYA14" s="911"/>
      <c r="VYB14" s="911"/>
      <c r="VYC14" s="911"/>
      <c r="VYD14" s="911"/>
      <c r="VYE14" s="911"/>
      <c r="VYF14" s="911"/>
      <c r="VYG14" s="911"/>
      <c r="VYH14" s="911"/>
      <c r="VYI14" s="911"/>
      <c r="VYJ14" s="911"/>
      <c r="VYK14" s="911"/>
      <c r="VYL14" s="911"/>
      <c r="VYM14" s="911"/>
      <c r="VYN14" s="911"/>
      <c r="VYO14" s="911"/>
      <c r="VYP14" s="911"/>
      <c r="VYQ14" s="911"/>
      <c r="VYR14" s="911"/>
      <c r="VYS14" s="911"/>
      <c r="VYT14" s="911"/>
      <c r="VYU14" s="911"/>
      <c r="VYV14" s="911"/>
      <c r="VYW14" s="911"/>
      <c r="VYX14" s="911"/>
      <c r="VYY14" s="911"/>
      <c r="VYZ14" s="911"/>
      <c r="VZA14" s="911"/>
      <c r="VZB14" s="911"/>
      <c r="VZC14" s="911"/>
      <c r="VZD14" s="911"/>
      <c r="VZE14" s="911"/>
      <c r="VZF14" s="911"/>
      <c r="VZG14" s="911"/>
      <c r="VZH14" s="911"/>
      <c r="VZI14" s="911"/>
      <c r="VZJ14" s="911"/>
      <c r="VZK14" s="911"/>
      <c r="VZL14" s="911"/>
      <c r="VZM14" s="911"/>
      <c r="VZN14" s="911"/>
      <c r="VZO14" s="911"/>
      <c r="VZP14" s="911"/>
      <c r="VZQ14" s="911"/>
      <c r="VZR14" s="911"/>
      <c r="VZS14" s="911"/>
      <c r="VZT14" s="911"/>
      <c r="VZU14" s="911"/>
      <c r="VZV14" s="911"/>
      <c r="VZW14" s="911"/>
      <c r="VZX14" s="911"/>
      <c r="VZY14" s="911"/>
      <c r="VZZ14" s="911"/>
      <c r="WAA14" s="911"/>
      <c r="WAB14" s="911"/>
      <c r="WAC14" s="911"/>
      <c r="WAD14" s="911"/>
      <c r="WAE14" s="911"/>
      <c r="WAF14" s="911"/>
      <c r="WAG14" s="911"/>
      <c r="WAH14" s="911"/>
      <c r="WAI14" s="911"/>
      <c r="WAJ14" s="911"/>
      <c r="WAK14" s="911"/>
      <c r="WAL14" s="911"/>
      <c r="WAM14" s="911"/>
      <c r="WAN14" s="911"/>
      <c r="WAO14" s="911"/>
      <c r="WAP14" s="911"/>
      <c r="WAQ14" s="911"/>
      <c r="WAR14" s="911"/>
      <c r="WAS14" s="911"/>
      <c r="WAT14" s="911"/>
      <c r="WAU14" s="911"/>
      <c r="WAV14" s="911"/>
      <c r="WAW14" s="911"/>
      <c r="WAX14" s="911"/>
      <c r="WAY14" s="911"/>
      <c r="WAZ14" s="911"/>
      <c r="WBA14" s="911"/>
      <c r="WBB14" s="911"/>
      <c r="WBC14" s="911"/>
      <c r="WBD14" s="911"/>
      <c r="WBE14" s="911"/>
      <c r="WBF14" s="911"/>
      <c r="WBG14" s="911"/>
      <c r="WBH14" s="911"/>
      <c r="WBI14" s="911"/>
      <c r="WBJ14" s="911"/>
      <c r="WBK14" s="911"/>
      <c r="WBL14" s="911"/>
      <c r="WBM14" s="911"/>
      <c r="WBN14" s="911"/>
      <c r="WBO14" s="911"/>
      <c r="WBP14" s="911"/>
      <c r="WBQ14" s="911"/>
      <c r="WBR14" s="911"/>
      <c r="WBS14" s="911"/>
      <c r="WBT14" s="911"/>
      <c r="WBU14" s="911"/>
      <c r="WBV14" s="911"/>
      <c r="WBW14" s="911"/>
      <c r="WBX14" s="911"/>
      <c r="WBY14" s="911"/>
      <c r="WBZ14" s="911"/>
      <c r="WCA14" s="911"/>
      <c r="WCB14" s="911"/>
      <c r="WCC14" s="911"/>
      <c r="WCD14" s="911"/>
      <c r="WCE14" s="911"/>
      <c r="WCF14" s="911"/>
      <c r="WCG14" s="911"/>
      <c r="WCH14" s="911"/>
      <c r="WCI14" s="911"/>
      <c r="WCJ14" s="911"/>
      <c r="WCK14" s="911"/>
      <c r="WCL14" s="911"/>
      <c r="WCM14" s="911"/>
      <c r="WCN14" s="911"/>
      <c r="WCO14" s="911"/>
      <c r="WCP14" s="911"/>
      <c r="WCQ14" s="911"/>
      <c r="WCR14" s="911"/>
      <c r="WCS14" s="911"/>
      <c r="WCT14" s="911"/>
      <c r="WCU14" s="911"/>
      <c r="WCV14" s="911"/>
      <c r="WCW14" s="911"/>
      <c r="WCX14" s="911"/>
      <c r="WCY14" s="911"/>
      <c r="WCZ14" s="911"/>
      <c r="WDA14" s="911"/>
      <c r="WDB14" s="911"/>
      <c r="WDC14" s="911"/>
      <c r="WDD14" s="911"/>
      <c r="WDE14" s="911"/>
      <c r="WDF14" s="911"/>
      <c r="WDG14" s="911"/>
      <c r="WDH14" s="911"/>
      <c r="WDI14" s="911"/>
      <c r="WDJ14" s="911"/>
      <c r="WDK14" s="911"/>
      <c r="WDL14" s="911"/>
      <c r="WDM14" s="911"/>
      <c r="WDN14" s="911"/>
      <c r="WDO14" s="911"/>
      <c r="WDP14" s="911"/>
      <c r="WDQ14" s="911"/>
      <c r="WDR14" s="911"/>
      <c r="WDS14" s="911"/>
      <c r="WDT14" s="911"/>
      <c r="WDU14" s="911"/>
      <c r="WDV14" s="911"/>
      <c r="WDW14" s="911"/>
      <c r="WDX14" s="911"/>
      <c r="WDY14" s="911"/>
      <c r="WDZ14" s="911"/>
      <c r="WEA14" s="911"/>
      <c r="WEB14" s="911"/>
      <c r="WEC14" s="911"/>
      <c r="WED14" s="911"/>
      <c r="WEE14" s="911"/>
      <c r="WEF14" s="911"/>
      <c r="WEG14" s="911"/>
      <c r="WEH14" s="911"/>
      <c r="WEI14" s="911"/>
      <c r="WEJ14" s="911"/>
      <c r="WEK14" s="911"/>
      <c r="WEL14" s="911"/>
      <c r="WEM14" s="911"/>
      <c r="WEN14" s="911"/>
      <c r="WEO14" s="911"/>
      <c r="WEP14" s="911"/>
      <c r="WEQ14" s="911"/>
      <c r="WER14" s="911"/>
      <c r="WES14" s="911"/>
      <c r="WET14" s="911"/>
      <c r="WEU14" s="911"/>
      <c r="WEV14" s="911"/>
      <c r="WEW14" s="911"/>
      <c r="WEX14" s="911"/>
      <c r="WEY14" s="911"/>
      <c r="WEZ14" s="911"/>
      <c r="WFA14" s="911"/>
      <c r="WFB14" s="911"/>
      <c r="WFC14" s="911"/>
      <c r="WFD14" s="911"/>
      <c r="WFE14" s="911"/>
      <c r="WFF14" s="911"/>
      <c r="WFG14" s="911"/>
      <c r="WFH14" s="911"/>
      <c r="WFI14" s="911"/>
      <c r="WFJ14" s="911"/>
      <c r="WFK14" s="911"/>
      <c r="WFL14" s="911"/>
      <c r="WFM14" s="911"/>
      <c r="WFN14" s="911"/>
      <c r="WFO14" s="911"/>
      <c r="WFP14" s="911"/>
      <c r="WFQ14" s="911"/>
      <c r="WFR14" s="911"/>
      <c r="WFS14" s="911"/>
      <c r="WFT14" s="911"/>
      <c r="WFU14" s="911"/>
      <c r="WFV14" s="911"/>
      <c r="WFW14" s="911"/>
      <c r="WFX14" s="911"/>
      <c r="WFY14" s="911"/>
      <c r="WFZ14" s="911"/>
      <c r="WGA14" s="911"/>
      <c r="WGB14" s="911"/>
      <c r="WGC14" s="911"/>
      <c r="WGD14" s="911"/>
      <c r="WGE14" s="911"/>
      <c r="WGF14" s="911"/>
      <c r="WGG14" s="911"/>
      <c r="WGH14" s="911"/>
      <c r="WGI14" s="911"/>
      <c r="WGJ14" s="911"/>
      <c r="WGK14" s="911"/>
      <c r="WGL14" s="911"/>
      <c r="WGM14" s="911"/>
      <c r="WGN14" s="911"/>
      <c r="WGO14" s="911"/>
      <c r="WGP14" s="911"/>
      <c r="WGQ14" s="911"/>
      <c r="WGR14" s="911"/>
      <c r="WGS14" s="911"/>
      <c r="WGT14" s="911"/>
      <c r="WGU14" s="911"/>
      <c r="WGV14" s="911"/>
      <c r="WGW14" s="911"/>
      <c r="WGX14" s="911"/>
      <c r="WGY14" s="911"/>
      <c r="WGZ14" s="911"/>
      <c r="WHA14" s="911"/>
      <c r="WHB14" s="911"/>
      <c r="WHC14" s="911"/>
      <c r="WHD14" s="911"/>
      <c r="WHE14" s="911"/>
      <c r="WHF14" s="911"/>
      <c r="WHG14" s="911"/>
      <c r="WHH14" s="911"/>
      <c r="WHI14" s="911"/>
      <c r="WHJ14" s="911"/>
      <c r="WHK14" s="911"/>
      <c r="WHL14" s="911"/>
      <c r="WHM14" s="911"/>
      <c r="WHN14" s="911"/>
      <c r="WHO14" s="911"/>
      <c r="WHP14" s="911"/>
      <c r="WHQ14" s="911"/>
      <c r="WHR14" s="911"/>
      <c r="WHS14" s="911"/>
      <c r="WHT14" s="911"/>
      <c r="WHU14" s="911"/>
      <c r="WHV14" s="911"/>
      <c r="WHW14" s="911"/>
      <c r="WHX14" s="911"/>
      <c r="WHY14" s="911"/>
      <c r="WHZ14" s="911"/>
      <c r="WIA14" s="911"/>
      <c r="WIB14" s="911"/>
      <c r="WIC14" s="911"/>
      <c r="WID14" s="911"/>
      <c r="WIE14" s="911"/>
      <c r="WIF14" s="911"/>
      <c r="WIG14" s="911"/>
      <c r="WIH14" s="911"/>
      <c r="WII14" s="911"/>
      <c r="WIJ14" s="911"/>
      <c r="WIK14" s="911"/>
      <c r="WIL14" s="911"/>
      <c r="WIM14" s="911"/>
      <c r="WIN14" s="911"/>
      <c r="WIO14" s="911"/>
      <c r="WIP14" s="911"/>
      <c r="WIQ14" s="911"/>
      <c r="WIR14" s="911"/>
      <c r="WIS14" s="911"/>
      <c r="WIT14" s="911"/>
      <c r="WIU14" s="911"/>
      <c r="WIV14" s="911"/>
      <c r="WIW14" s="911"/>
      <c r="WIX14" s="911"/>
      <c r="WIY14" s="911"/>
      <c r="WIZ14" s="911"/>
      <c r="WJA14" s="911"/>
      <c r="WJB14" s="911"/>
      <c r="WJC14" s="911"/>
      <c r="WJD14" s="911"/>
      <c r="WJE14" s="911"/>
      <c r="WJF14" s="911"/>
      <c r="WJG14" s="911"/>
      <c r="WJH14" s="911"/>
      <c r="WJI14" s="911"/>
      <c r="WJJ14" s="911"/>
      <c r="WJK14" s="911"/>
      <c r="WJL14" s="911"/>
      <c r="WJM14" s="911"/>
      <c r="WJN14" s="911"/>
      <c r="WJO14" s="911"/>
      <c r="WJP14" s="911"/>
      <c r="WJQ14" s="911"/>
      <c r="WJR14" s="911"/>
      <c r="WJS14" s="911"/>
      <c r="WJT14" s="911"/>
      <c r="WJU14" s="911"/>
      <c r="WJV14" s="911"/>
      <c r="WJW14" s="911"/>
      <c r="WJX14" s="911"/>
      <c r="WJY14" s="911"/>
      <c r="WJZ14" s="911"/>
      <c r="WKA14" s="911"/>
      <c r="WKB14" s="911"/>
      <c r="WKC14" s="911"/>
      <c r="WKD14" s="911"/>
      <c r="WKE14" s="911"/>
      <c r="WKF14" s="911"/>
      <c r="WKG14" s="911"/>
      <c r="WKH14" s="911"/>
      <c r="WKI14" s="911"/>
      <c r="WKJ14" s="911"/>
      <c r="WKK14" s="911"/>
      <c r="WKL14" s="911"/>
      <c r="WKM14" s="911"/>
      <c r="WKN14" s="911"/>
      <c r="WKO14" s="911"/>
      <c r="WKP14" s="911"/>
      <c r="WKQ14" s="911"/>
      <c r="WKR14" s="911"/>
      <c r="WKS14" s="911"/>
      <c r="WKT14" s="911"/>
      <c r="WKU14" s="911"/>
      <c r="WKV14" s="911"/>
      <c r="WKW14" s="911"/>
      <c r="WKX14" s="911"/>
      <c r="WKY14" s="911"/>
      <c r="WKZ14" s="911"/>
      <c r="WLA14" s="911"/>
      <c r="WLB14" s="911"/>
      <c r="WLC14" s="911"/>
      <c r="WLD14" s="911"/>
      <c r="WLE14" s="911"/>
      <c r="WLF14" s="911"/>
      <c r="WLG14" s="911"/>
      <c r="WLH14" s="911"/>
      <c r="WLI14" s="911"/>
      <c r="WLJ14" s="911"/>
      <c r="WLK14" s="911"/>
      <c r="WLL14" s="911"/>
      <c r="WLM14" s="911"/>
      <c r="WLN14" s="911"/>
      <c r="WLO14" s="911"/>
      <c r="WLP14" s="911"/>
      <c r="WLQ14" s="911"/>
      <c r="WLR14" s="911"/>
      <c r="WLS14" s="911"/>
      <c r="WLT14" s="911"/>
      <c r="WLU14" s="911"/>
      <c r="WLV14" s="911"/>
      <c r="WLW14" s="911"/>
      <c r="WLX14" s="911"/>
      <c r="WLY14" s="911"/>
      <c r="WLZ14" s="911"/>
      <c r="WMA14" s="911"/>
      <c r="WMB14" s="911"/>
      <c r="WMC14" s="911"/>
      <c r="WMD14" s="911"/>
      <c r="WME14" s="911"/>
      <c r="WMF14" s="911"/>
      <c r="WMG14" s="911"/>
      <c r="WMH14" s="911"/>
      <c r="WMI14" s="911"/>
      <c r="WMJ14" s="911"/>
      <c r="WMK14" s="911"/>
      <c r="WML14" s="911"/>
      <c r="WMM14" s="911"/>
      <c r="WMN14" s="911"/>
      <c r="WMO14" s="911"/>
      <c r="WMP14" s="911"/>
      <c r="WMQ14" s="911"/>
      <c r="WMR14" s="911"/>
      <c r="WMS14" s="911"/>
      <c r="WMT14" s="911"/>
      <c r="WMU14" s="911"/>
      <c r="WMV14" s="911"/>
      <c r="WMW14" s="911"/>
      <c r="WMX14" s="911"/>
      <c r="WMY14" s="911"/>
      <c r="WMZ14" s="911"/>
      <c r="WNA14" s="911"/>
      <c r="WNB14" s="911"/>
      <c r="WNC14" s="911"/>
      <c r="WND14" s="911"/>
      <c r="WNE14" s="911"/>
      <c r="WNF14" s="911"/>
      <c r="WNG14" s="911"/>
      <c r="WNH14" s="911"/>
      <c r="WNI14" s="911"/>
      <c r="WNJ14" s="911"/>
      <c r="WNK14" s="911"/>
      <c r="WNL14" s="911"/>
      <c r="WNM14" s="911"/>
      <c r="WNN14" s="911"/>
      <c r="WNO14" s="911"/>
      <c r="WNP14" s="911"/>
      <c r="WNQ14" s="911"/>
      <c r="WNR14" s="911"/>
      <c r="WNS14" s="911"/>
      <c r="WNT14" s="911"/>
      <c r="WNU14" s="911"/>
      <c r="WNV14" s="911"/>
      <c r="WNW14" s="911"/>
      <c r="WNX14" s="911"/>
      <c r="WNY14" s="911"/>
      <c r="WNZ14" s="911"/>
      <c r="WOA14" s="911"/>
      <c r="WOB14" s="911"/>
      <c r="WOC14" s="911"/>
      <c r="WOD14" s="911"/>
      <c r="WOE14" s="911"/>
      <c r="WOF14" s="911"/>
      <c r="WOG14" s="911"/>
      <c r="WOH14" s="911"/>
      <c r="WOI14" s="911"/>
      <c r="WOJ14" s="911"/>
      <c r="WOK14" s="911"/>
      <c r="WOL14" s="911"/>
      <c r="WOM14" s="911"/>
      <c r="WON14" s="911"/>
      <c r="WOO14" s="911"/>
      <c r="WOP14" s="911"/>
      <c r="WOQ14" s="911"/>
      <c r="WOR14" s="911"/>
      <c r="WOS14" s="911"/>
      <c r="WOT14" s="911"/>
      <c r="WOU14" s="911"/>
      <c r="WOV14" s="911"/>
      <c r="WOW14" s="911"/>
      <c r="WOX14" s="911"/>
      <c r="WOY14" s="911"/>
      <c r="WOZ14" s="911"/>
      <c r="WPA14" s="911"/>
      <c r="WPB14" s="911"/>
      <c r="WPC14" s="911"/>
      <c r="WPD14" s="911"/>
      <c r="WPE14" s="911"/>
      <c r="WPF14" s="911"/>
      <c r="WPG14" s="911"/>
      <c r="WPH14" s="911"/>
      <c r="WPI14" s="911"/>
      <c r="WPJ14" s="911"/>
      <c r="WPK14" s="911"/>
      <c r="WPL14" s="911"/>
      <c r="WPM14" s="911"/>
      <c r="WPN14" s="911"/>
      <c r="WPO14" s="911"/>
      <c r="WPP14" s="911"/>
      <c r="WPQ14" s="911"/>
      <c r="WPR14" s="911"/>
      <c r="WPS14" s="911"/>
      <c r="WPT14" s="911"/>
      <c r="WPU14" s="911"/>
      <c r="WPV14" s="911"/>
      <c r="WPW14" s="911"/>
      <c r="WPX14" s="911"/>
      <c r="WPY14" s="911"/>
      <c r="WPZ14" s="911"/>
      <c r="WQA14" s="911"/>
      <c r="WQB14" s="911"/>
      <c r="WQC14" s="911"/>
      <c r="WQD14" s="911"/>
      <c r="WQE14" s="911"/>
      <c r="WQF14" s="911"/>
      <c r="WQG14" s="911"/>
      <c r="WQH14" s="911"/>
      <c r="WQI14" s="911"/>
      <c r="WQJ14" s="911"/>
      <c r="WQK14" s="911"/>
      <c r="WQL14" s="911"/>
      <c r="WQM14" s="911"/>
      <c r="WQN14" s="911"/>
      <c r="WQO14" s="911"/>
      <c r="WQP14" s="911"/>
      <c r="WQQ14" s="911"/>
      <c r="WQR14" s="911"/>
      <c r="WQS14" s="911"/>
      <c r="WQT14" s="911"/>
      <c r="WQU14" s="911"/>
      <c r="WQV14" s="911"/>
      <c r="WQW14" s="911"/>
      <c r="WQX14" s="911"/>
      <c r="WQY14" s="911"/>
      <c r="WQZ14" s="911"/>
      <c r="WRA14" s="911"/>
      <c r="WRB14" s="911"/>
      <c r="WRC14" s="911"/>
      <c r="WRD14" s="911"/>
      <c r="WRE14" s="911"/>
      <c r="WRF14" s="911"/>
      <c r="WRG14" s="911"/>
      <c r="WRH14" s="911"/>
      <c r="WRI14" s="911"/>
      <c r="WRJ14" s="911"/>
      <c r="WRK14" s="911"/>
      <c r="WRL14" s="911"/>
      <c r="WRM14" s="911"/>
      <c r="WRN14" s="911"/>
      <c r="WRO14" s="911"/>
      <c r="WRP14" s="911"/>
      <c r="WRQ14" s="911"/>
      <c r="WRR14" s="911"/>
      <c r="WRS14" s="911"/>
      <c r="WRT14" s="911"/>
      <c r="WRU14" s="911"/>
      <c r="WRV14" s="911"/>
      <c r="WRW14" s="911"/>
      <c r="WRX14" s="911"/>
      <c r="WRY14" s="911"/>
      <c r="WRZ14" s="911"/>
      <c r="WSA14" s="911"/>
      <c r="WSB14" s="911"/>
      <c r="WSC14" s="911"/>
      <c r="WSD14" s="911"/>
      <c r="WSE14" s="911"/>
      <c r="WSF14" s="911"/>
      <c r="WSG14" s="911"/>
      <c r="WSH14" s="911"/>
      <c r="WSI14" s="911"/>
      <c r="WSJ14" s="911"/>
      <c r="WSK14" s="911"/>
      <c r="WSL14" s="911"/>
      <c r="WSM14" s="911"/>
      <c r="WSN14" s="911"/>
      <c r="WSO14" s="911"/>
      <c r="WSP14" s="911"/>
      <c r="WSQ14" s="911"/>
      <c r="WSR14" s="911"/>
      <c r="WSS14" s="911"/>
      <c r="WST14" s="911"/>
      <c r="WSU14" s="911"/>
      <c r="WSV14" s="911"/>
      <c r="WSW14" s="911"/>
      <c r="WSX14" s="911"/>
      <c r="WSY14" s="911"/>
      <c r="WSZ14" s="911"/>
      <c r="WTA14" s="911"/>
      <c r="WTB14" s="911"/>
      <c r="WTC14" s="911"/>
      <c r="WTD14" s="911"/>
      <c r="WTE14" s="911"/>
      <c r="WTF14" s="911"/>
      <c r="WTG14" s="911"/>
      <c r="WTH14" s="911"/>
      <c r="WTI14" s="911"/>
      <c r="WTJ14" s="911"/>
      <c r="WTK14" s="911"/>
      <c r="WTL14" s="911"/>
      <c r="WTM14" s="911"/>
      <c r="WTN14" s="911"/>
      <c r="WTO14" s="911"/>
      <c r="WTP14" s="911"/>
      <c r="WTQ14" s="911"/>
      <c r="WTR14" s="911"/>
      <c r="WTS14" s="911"/>
      <c r="WTT14" s="911"/>
      <c r="WTU14" s="911"/>
      <c r="WTV14" s="911"/>
      <c r="WTW14" s="911"/>
      <c r="WTX14" s="911"/>
      <c r="WTY14" s="911"/>
      <c r="WTZ14" s="911"/>
      <c r="WUA14" s="911"/>
      <c r="WUB14" s="911"/>
      <c r="WUC14" s="911"/>
      <c r="WUD14" s="911"/>
      <c r="WUE14" s="911"/>
      <c r="WUF14" s="911"/>
      <c r="WUG14" s="911"/>
      <c r="WUH14" s="911"/>
      <c r="WUI14" s="911"/>
      <c r="WUJ14" s="911"/>
      <c r="WUK14" s="911"/>
      <c r="WUL14" s="911"/>
      <c r="WUM14" s="911"/>
      <c r="WUN14" s="911"/>
      <c r="WUO14" s="911"/>
      <c r="WUP14" s="911"/>
      <c r="WUQ14" s="911"/>
      <c r="WUR14" s="911"/>
      <c r="WUS14" s="911"/>
      <c r="WUT14" s="911"/>
      <c r="WUU14" s="911"/>
      <c r="WUV14" s="911"/>
      <c r="WUW14" s="911"/>
      <c r="WUX14" s="911"/>
      <c r="WUY14" s="911"/>
      <c r="WUZ14" s="911"/>
      <c r="WVA14" s="911"/>
      <c r="WVB14" s="911"/>
      <c r="WVC14" s="911"/>
      <c r="WVD14" s="911"/>
      <c r="WVE14" s="911"/>
      <c r="WVF14" s="911"/>
      <c r="WVG14" s="911"/>
      <c r="WVH14" s="911"/>
      <c r="WVI14" s="911"/>
      <c r="WVJ14" s="911"/>
      <c r="WVK14" s="911"/>
      <c r="WVL14" s="911"/>
      <c r="WVM14" s="911"/>
      <c r="WVN14" s="911"/>
      <c r="WVO14" s="911"/>
      <c r="WVP14" s="911"/>
      <c r="WVQ14" s="911"/>
      <c r="WVR14" s="911"/>
      <c r="WVS14" s="911"/>
      <c r="WVT14" s="911"/>
      <c r="WVU14" s="911"/>
      <c r="WVV14" s="911"/>
      <c r="WVW14" s="911"/>
      <c r="WVX14" s="911"/>
      <c r="WVY14" s="911"/>
      <c r="WVZ14" s="911"/>
      <c r="WWA14" s="911"/>
      <c r="WWB14" s="911"/>
      <c r="WWC14" s="911"/>
      <c r="WWD14" s="911"/>
      <c r="WWE14" s="911"/>
      <c r="WWF14" s="911"/>
      <c r="WWG14" s="911"/>
      <c r="WWH14" s="911"/>
      <c r="WWI14" s="911"/>
      <c r="WWJ14" s="911"/>
      <c r="WWK14" s="911"/>
      <c r="WWL14" s="911"/>
      <c r="WWM14" s="911"/>
      <c r="WWN14" s="911"/>
      <c r="WWO14" s="911"/>
      <c r="WWP14" s="911"/>
      <c r="WWQ14" s="911"/>
      <c r="WWR14" s="911"/>
      <c r="WWS14" s="911"/>
      <c r="WWT14" s="911"/>
      <c r="WWU14" s="911"/>
      <c r="WWV14" s="911"/>
      <c r="WWW14" s="911"/>
      <c r="WWX14" s="911"/>
      <c r="WWY14" s="911"/>
      <c r="WWZ14" s="911"/>
      <c r="WXA14" s="911"/>
      <c r="WXB14" s="911"/>
      <c r="WXC14" s="911"/>
      <c r="WXD14" s="911"/>
      <c r="WXE14" s="911"/>
      <c r="WXF14" s="911"/>
      <c r="WXG14" s="911"/>
      <c r="WXH14" s="911"/>
      <c r="WXI14" s="911"/>
      <c r="WXJ14" s="911"/>
      <c r="WXK14" s="911"/>
      <c r="WXL14" s="911"/>
      <c r="WXM14" s="911"/>
      <c r="WXN14" s="911"/>
      <c r="WXO14" s="911"/>
      <c r="WXP14" s="911"/>
      <c r="WXQ14" s="911"/>
      <c r="WXR14" s="911"/>
      <c r="WXS14" s="911"/>
      <c r="WXT14" s="911"/>
      <c r="WXU14" s="911"/>
      <c r="WXV14" s="911"/>
      <c r="WXW14" s="911"/>
      <c r="WXX14" s="911"/>
      <c r="WXY14" s="911"/>
      <c r="WXZ14" s="911"/>
      <c r="WYA14" s="911"/>
      <c r="WYB14" s="911"/>
      <c r="WYC14" s="911"/>
      <c r="WYD14" s="911"/>
      <c r="WYE14" s="911"/>
      <c r="WYF14" s="911"/>
      <c r="WYG14" s="911"/>
      <c r="WYH14" s="911"/>
      <c r="WYI14" s="911"/>
      <c r="WYJ14" s="911"/>
      <c r="WYK14" s="911"/>
      <c r="WYL14" s="911"/>
      <c r="WYM14" s="911"/>
      <c r="WYN14" s="911"/>
      <c r="WYO14" s="911"/>
      <c r="WYP14" s="911"/>
      <c r="WYQ14" s="911"/>
      <c r="WYR14" s="911"/>
      <c r="WYS14" s="911"/>
      <c r="WYT14" s="911"/>
      <c r="WYU14" s="911"/>
      <c r="WYV14" s="911"/>
      <c r="WYW14" s="911"/>
      <c r="WYX14" s="911"/>
      <c r="WYY14" s="911"/>
      <c r="WYZ14" s="911"/>
      <c r="WZA14" s="911"/>
      <c r="WZB14" s="911"/>
      <c r="WZC14" s="911"/>
      <c r="WZD14" s="911"/>
      <c r="WZE14" s="911"/>
      <c r="WZF14" s="911"/>
      <c r="WZG14" s="911"/>
      <c r="WZH14" s="911"/>
      <c r="WZI14" s="911"/>
      <c r="WZJ14" s="911"/>
      <c r="WZK14" s="911"/>
      <c r="WZL14" s="911"/>
      <c r="WZM14" s="911"/>
      <c r="WZN14" s="911"/>
      <c r="WZO14" s="911"/>
      <c r="WZP14" s="911"/>
      <c r="WZQ14" s="911"/>
      <c r="WZR14" s="911"/>
      <c r="WZS14" s="911"/>
      <c r="WZT14" s="911"/>
      <c r="WZU14" s="911"/>
      <c r="WZV14" s="911"/>
      <c r="WZW14" s="911"/>
      <c r="WZX14" s="911"/>
      <c r="WZY14" s="911"/>
      <c r="WZZ14" s="911"/>
      <c r="XAA14" s="911"/>
      <c r="XAB14" s="911"/>
      <c r="XAC14" s="911"/>
      <c r="XAD14" s="911"/>
      <c r="XAE14" s="911"/>
      <c r="XAF14" s="911"/>
      <c r="XAG14" s="911"/>
      <c r="XAH14" s="911"/>
      <c r="XAI14" s="911"/>
      <c r="XAJ14" s="911"/>
      <c r="XAK14" s="911"/>
      <c r="XAL14" s="911"/>
      <c r="XAM14" s="911"/>
      <c r="XAN14" s="911"/>
      <c r="XAO14" s="911"/>
      <c r="XAP14" s="911"/>
      <c r="XAQ14" s="911"/>
      <c r="XAR14" s="911"/>
      <c r="XAS14" s="911"/>
      <c r="XAT14" s="911"/>
      <c r="XAU14" s="911"/>
      <c r="XAV14" s="911"/>
      <c r="XAW14" s="911"/>
      <c r="XAX14" s="911"/>
      <c r="XAY14" s="911"/>
      <c r="XAZ14" s="911"/>
      <c r="XBA14" s="911"/>
      <c r="XBB14" s="911"/>
      <c r="XBC14" s="911"/>
      <c r="XBD14" s="911"/>
      <c r="XBE14" s="911"/>
      <c r="XBF14" s="911"/>
      <c r="XBG14" s="911"/>
      <c r="XBH14" s="911"/>
      <c r="XBI14" s="911"/>
      <c r="XBJ14" s="911"/>
      <c r="XBK14" s="911"/>
      <c r="XBL14" s="911"/>
      <c r="XBM14" s="911"/>
      <c r="XBN14" s="911"/>
      <c r="XBO14" s="911"/>
      <c r="XBP14" s="911"/>
      <c r="XBQ14" s="911"/>
      <c r="XBR14" s="911"/>
      <c r="XBS14" s="911"/>
      <c r="XBT14" s="911"/>
      <c r="XBU14" s="911"/>
      <c r="XBV14" s="911"/>
      <c r="XBW14" s="911"/>
      <c r="XBX14" s="911"/>
      <c r="XBY14" s="911"/>
      <c r="XBZ14" s="911"/>
      <c r="XCA14" s="911"/>
      <c r="XCB14" s="911"/>
      <c r="XCC14" s="911"/>
      <c r="XCD14" s="911"/>
      <c r="XCE14" s="911"/>
      <c r="XCF14" s="911"/>
      <c r="XCG14" s="911"/>
      <c r="XCH14" s="911"/>
      <c r="XCI14" s="911"/>
      <c r="XCJ14" s="911"/>
      <c r="XCK14" s="911"/>
      <c r="XCL14" s="911"/>
      <c r="XCM14" s="911"/>
      <c r="XCN14" s="911"/>
      <c r="XCO14" s="911"/>
      <c r="XCP14" s="911"/>
      <c r="XCQ14" s="911"/>
      <c r="XCR14" s="911"/>
      <c r="XCS14" s="911"/>
      <c r="XCT14" s="911"/>
      <c r="XCU14" s="911"/>
      <c r="XCV14" s="911"/>
      <c r="XCW14" s="911"/>
      <c r="XCX14" s="911"/>
      <c r="XCY14" s="911"/>
      <c r="XCZ14" s="911"/>
      <c r="XDA14" s="911"/>
      <c r="XDB14" s="911"/>
      <c r="XDC14" s="911"/>
      <c r="XDD14" s="911"/>
      <c r="XDE14" s="911"/>
      <c r="XDF14" s="911"/>
      <c r="XDG14" s="911"/>
      <c r="XDH14" s="911"/>
      <c r="XDI14" s="911"/>
      <c r="XDJ14" s="911"/>
      <c r="XDK14" s="911"/>
      <c r="XDL14" s="911"/>
      <c r="XDM14" s="911"/>
      <c r="XDN14" s="911"/>
      <c r="XDO14" s="911"/>
      <c r="XDP14" s="911"/>
      <c r="XDQ14" s="911"/>
      <c r="XDR14" s="911"/>
      <c r="XDS14" s="911"/>
      <c r="XDT14" s="911"/>
      <c r="XDU14" s="911"/>
      <c r="XDV14" s="911"/>
      <c r="XDW14" s="911"/>
      <c r="XDX14" s="911"/>
      <c r="XDY14" s="911"/>
      <c r="XDZ14" s="911"/>
      <c r="XEA14" s="911"/>
      <c r="XEB14" s="911"/>
      <c r="XEC14" s="911"/>
      <c r="XED14" s="911"/>
      <c r="XEE14" s="911"/>
      <c r="XEF14" s="911"/>
      <c r="XEG14" s="911"/>
      <c r="XEH14" s="911"/>
      <c r="XEI14" s="911"/>
      <c r="XEJ14" s="911"/>
      <c r="XEK14" s="911"/>
      <c r="XEL14" s="911"/>
      <c r="XEM14" s="911"/>
      <c r="XEN14" s="911"/>
      <c r="XEO14" s="911"/>
      <c r="XEP14" s="911"/>
      <c r="XEQ14" s="911"/>
      <c r="XER14" s="911"/>
      <c r="XES14" s="911"/>
      <c r="XET14" s="911"/>
      <c r="XEU14" s="911"/>
      <c r="XEV14" s="911"/>
      <c r="XEW14" s="911"/>
      <c r="XEX14" s="911"/>
      <c r="XEY14" s="911"/>
      <c r="XEZ14" s="911"/>
      <c r="XFA14" s="911"/>
      <c r="XFB14" s="911"/>
      <c r="XFC14" s="911"/>
      <c r="XFD14" s="911"/>
    </row>
    <row r="15" spans="1:16384" s="424" customFormat="1">
      <c r="A15" s="1143" t="s">
        <v>571</v>
      </c>
      <c r="B15" s="1143"/>
      <c r="C15" s="1143"/>
      <c r="D15" s="1143"/>
      <c r="E15" s="1143"/>
      <c r="F15" s="1143"/>
      <c r="G15" s="1143"/>
      <c r="H15" s="59"/>
      <c r="I15" s="59"/>
      <c r="J15" s="59"/>
      <c r="K15" s="59"/>
      <c r="L15" s="59"/>
      <c r="M15" s="59"/>
      <c r="N15" s="59"/>
      <c r="O15" s="59"/>
      <c r="P15" s="619"/>
      <c r="Q15" s="619"/>
      <c r="R15" s="619"/>
      <c r="S15" s="619"/>
      <c r="T15" s="619"/>
      <c r="U15" s="619"/>
      <c r="V15" s="619"/>
      <c r="W15" s="619"/>
      <c r="X15" s="619"/>
      <c r="Y15" s="619"/>
      <c r="Z15" s="619"/>
      <c r="AA15" s="619"/>
      <c r="AB15" s="619"/>
      <c r="AC15" s="619"/>
      <c r="AD15" s="619"/>
      <c r="AE15" s="619"/>
      <c r="AF15" s="619"/>
      <c r="AG15" s="619"/>
      <c r="AH15" s="619"/>
      <c r="AI15" s="619"/>
      <c r="AJ15" s="619"/>
      <c r="AK15" s="619"/>
      <c r="AL15" s="619"/>
      <c r="AM15" s="619"/>
      <c r="AN15" s="619"/>
      <c r="AO15" s="619"/>
      <c r="AP15" s="619"/>
      <c r="AQ15" s="619"/>
      <c r="AR15" s="619"/>
      <c r="AS15" s="619"/>
      <c r="AT15" s="619"/>
      <c r="AU15" s="619"/>
      <c r="AV15" s="619"/>
      <c r="AW15" s="619"/>
      <c r="AX15" s="619"/>
      <c r="AY15" s="619"/>
      <c r="AZ15" s="619"/>
      <c r="BA15" s="619"/>
      <c r="BB15" s="619"/>
      <c r="BC15" s="619"/>
      <c r="BD15" s="619"/>
      <c r="BE15" s="619"/>
      <c r="BF15" s="619"/>
      <c r="BG15" s="619"/>
      <c r="BH15" s="619"/>
      <c r="BI15" s="619"/>
      <c r="BJ15" s="619"/>
      <c r="BK15" s="619"/>
      <c r="BL15" s="619"/>
      <c r="BM15" s="619"/>
      <c r="BN15" s="619"/>
      <c r="BO15" s="619"/>
      <c r="BP15" s="619"/>
      <c r="BQ15" s="619"/>
      <c r="BR15" s="619"/>
      <c r="BS15" s="619"/>
      <c r="BT15" s="619"/>
      <c r="BU15" s="619"/>
      <c r="BV15" s="619"/>
      <c r="BW15" s="619"/>
      <c r="BX15" s="619"/>
      <c r="BY15" s="619"/>
      <c r="BZ15" s="619"/>
      <c r="CA15" s="619"/>
      <c r="CB15" s="619"/>
      <c r="CC15" s="619"/>
      <c r="CD15" s="619"/>
      <c r="CE15" s="619"/>
      <c r="CF15" s="619"/>
      <c r="CG15" s="619"/>
      <c r="CH15" s="619"/>
      <c r="CI15" s="619"/>
      <c r="CJ15" s="619"/>
      <c r="CK15" s="619"/>
      <c r="CL15" s="619"/>
      <c r="CM15" s="619"/>
      <c r="CN15" s="619"/>
      <c r="CO15" s="619"/>
      <c r="CP15" s="619"/>
      <c r="CQ15" s="619"/>
      <c r="CR15" s="619"/>
      <c r="CS15" s="619"/>
      <c r="CT15" s="619"/>
      <c r="CU15" s="619"/>
      <c r="CV15" s="619"/>
      <c r="CW15" s="619"/>
      <c r="CX15" s="619"/>
      <c r="CY15" s="619"/>
      <c r="CZ15" s="619"/>
      <c r="DA15" s="619"/>
      <c r="DB15" s="619"/>
      <c r="DC15" s="619"/>
      <c r="DD15" s="619"/>
      <c r="DE15" s="619"/>
      <c r="DF15" s="619"/>
      <c r="DG15" s="619"/>
      <c r="DH15" s="619"/>
      <c r="DI15" s="619"/>
      <c r="DJ15" s="619"/>
      <c r="DK15" s="619"/>
      <c r="DL15" s="619"/>
      <c r="DM15" s="619"/>
      <c r="DN15" s="619"/>
      <c r="DO15" s="619"/>
      <c r="DP15" s="619"/>
      <c r="DQ15" s="619"/>
      <c r="DR15" s="619"/>
      <c r="DS15" s="619"/>
      <c r="DT15" s="619"/>
      <c r="DU15" s="619"/>
      <c r="DV15" s="619"/>
      <c r="DW15" s="619"/>
      <c r="DX15" s="619"/>
      <c r="DY15" s="619"/>
      <c r="DZ15" s="619"/>
      <c r="EA15" s="619"/>
      <c r="EB15" s="619"/>
      <c r="EC15" s="619"/>
      <c r="ED15" s="619"/>
      <c r="EE15" s="619"/>
      <c r="EF15" s="619"/>
      <c r="EG15" s="619"/>
      <c r="EH15" s="619"/>
      <c r="EI15" s="619"/>
      <c r="EJ15" s="619"/>
      <c r="EK15" s="619"/>
      <c r="EL15" s="619"/>
      <c r="EM15" s="619"/>
      <c r="EN15" s="619"/>
      <c r="EO15" s="619"/>
      <c r="EP15" s="619"/>
      <c r="EQ15" s="619"/>
      <c r="ER15" s="619"/>
      <c r="ES15" s="619"/>
      <c r="ET15" s="619"/>
      <c r="EU15" s="619"/>
      <c r="EV15" s="619"/>
      <c r="EW15" s="619"/>
      <c r="EX15" s="619"/>
      <c r="EY15" s="619"/>
      <c r="EZ15" s="619"/>
      <c r="FA15" s="619"/>
      <c r="FB15" s="619"/>
      <c r="FC15" s="619"/>
      <c r="FD15" s="619"/>
      <c r="FE15" s="619"/>
      <c r="FF15" s="619"/>
      <c r="FG15" s="619"/>
      <c r="FH15" s="619"/>
      <c r="FI15" s="619"/>
      <c r="FJ15" s="619"/>
      <c r="FK15" s="619"/>
      <c r="FL15" s="619"/>
      <c r="FM15" s="619"/>
      <c r="FN15" s="619"/>
      <c r="FO15" s="619"/>
      <c r="FP15" s="619"/>
      <c r="FQ15" s="619"/>
      <c r="FR15" s="619"/>
      <c r="FS15" s="619"/>
      <c r="FT15" s="619"/>
      <c r="FU15" s="619"/>
      <c r="FV15" s="619"/>
      <c r="FW15" s="619"/>
      <c r="FX15" s="619"/>
      <c r="FY15" s="619"/>
      <c r="FZ15" s="619"/>
      <c r="GA15" s="619"/>
      <c r="GB15" s="619"/>
      <c r="GC15" s="619"/>
      <c r="GD15" s="619"/>
      <c r="GE15" s="619"/>
      <c r="GF15" s="619"/>
      <c r="GG15" s="619"/>
      <c r="GH15" s="619"/>
      <c r="GI15" s="619"/>
      <c r="GJ15" s="619"/>
      <c r="GK15" s="619"/>
      <c r="GL15" s="619"/>
      <c r="GM15" s="619"/>
      <c r="GN15" s="619"/>
      <c r="GO15" s="619"/>
      <c r="GP15" s="619"/>
      <c r="GQ15" s="619"/>
      <c r="GR15" s="619"/>
      <c r="GS15" s="619"/>
      <c r="GT15" s="619"/>
      <c r="GU15" s="619"/>
      <c r="GV15" s="619"/>
      <c r="GW15" s="619"/>
      <c r="GX15" s="619"/>
      <c r="GY15" s="619"/>
      <c r="GZ15" s="619"/>
      <c r="HA15" s="619"/>
      <c r="HB15" s="619"/>
      <c r="HC15" s="619"/>
      <c r="HD15" s="619"/>
      <c r="HE15" s="619"/>
      <c r="HF15" s="619"/>
      <c r="HG15" s="619"/>
      <c r="HH15" s="619"/>
      <c r="HI15" s="619"/>
      <c r="HJ15" s="619"/>
      <c r="HK15" s="619"/>
      <c r="HL15" s="619"/>
      <c r="HM15" s="619"/>
      <c r="HN15" s="619"/>
      <c r="HO15" s="619"/>
      <c r="HP15" s="619"/>
      <c r="HQ15" s="619"/>
      <c r="HR15" s="619"/>
      <c r="HS15" s="619"/>
      <c r="HT15" s="619"/>
      <c r="HU15" s="619"/>
      <c r="HV15" s="619"/>
      <c r="HW15" s="619"/>
      <c r="HX15" s="619"/>
      <c r="HY15" s="619"/>
      <c r="HZ15" s="619"/>
      <c r="IA15" s="619"/>
      <c r="IB15" s="619"/>
      <c r="IC15" s="619"/>
      <c r="ID15" s="619"/>
      <c r="IE15" s="619"/>
      <c r="IF15" s="619"/>
      <c r="IG15" s="619"/>
      <c r="IH15" s="619"/>
      <c r="II15" s="619"/>
      <c r="IJ15" s="619"/>
      <c r="IK15" s="619"/>
      <c r="IL15" s="619"/>
      <c r="IM15" s="619"/>
      <c r="IN15" s="619"/>
      <c r="IO15" s="619"/>
      <c r="IP15" s="619"/>
      <c r="IQ15" s="619"/>
      <c r="IR15" s="619"/>
      <c r="IS15" s="619"/>
      <c r="IT15" s="619"/>
      <c r="IU15" s="619"/>
      <c r="IV15" s="619"/>
      <c r="IW15" s="619"/>
      <c r="IX15" s="619"/>
      <c r="IY15" s="619"/>
      <c r="IZ15" s="619"/>
      <c r="JA15" s="619"/>
      <c r="JB15" s="619"/>
      <c r="JC15" s="619"/>
      <c r="JD15" s="619"/>
      <c r="JE15" s="619"/>
      <c r="JF15" s="619"/>
      <c r="JG15" s="619"/>
      <c r="JH15" s="619"/>
      <c r="JI15" s="619"/>
      <c r="JJ15" s="619"/>
      <c r="JK15" s="619"/>
      <c r="JL15" s="619"/>
      <c r="JM15" s="619"/>
      <c r="JN15" s="619"/>
      <c r="JO15" s="619"/>
      <c r="JP15" s="619"/>
      <c r="JQ15" s="619"/>
      <c r="JR15" s="619"/>
      <c r="JS15" s="619"/>
      <c r="JT15" s="619"/>
      <c r="JU15" s="619"/>
      <c r="JV15" s="619"/>
      <c r="JW15" s="619"/>
      <c r="JX15" s="619"/>
      <c r="JY15" s="619"/>
      <c r="JZ15" s="619"/>
      <c r="KA15" s="619"/>
      <c r="KB15" s="619"/>
      <c r="KC15" s="619"/>
      <c r="KD15" s="619"/>
      <c r="KE15" s="619"/>
      <c r="KF15" s="619"/>
      <c r="KG15" s="619"/>
      <c r="KH15" s="619"/>
      <c r="KI15" s="619"/>
      <c r="KJ15" s="619"/>
      <c r="KK15" s="619"/>
      <c r="KL15" s="619"/>
      <c r="KM15" s="619"/>
      <c r="KN15" s="619"/>
      <c r="KO15" s="619"/>
      <c r="KP15" s="619"/>
      <c r="KQ15" s="619"/>
      <c r="KR15" s="619"/>
      <c r="KS15" s="619"/>
      <c r="KT15" s="619"/>
      <c r="KU15" s="619"/>
      <c r="KV15" s="619"/>
      <c r="KW15" s="619"/>
      <c r="KX15" s="619"/>
      <c r="KY15" s="619"/>
      <c r="KZ15" s="619"/>
      <c r="LA15" s="619"/>
      <c r="LB15" s="619"/>
      <c r="LC15" s="619"/>
      <c r="LD15" s="619"/>
      <c r="LE15" s="619"/>
      <c r="LF15" s="619"/>
      <c r="LG15" s="619"/>
      <c r="LH15" s="619"/>
      <c r="LI15" s="619"/>
      <c r="LJ15" s="619"/>
      <c r="LK15" s="619"/>
      <c r="LL15" s="619"/>
      <c r="LM15" s="619"/>
      <c r="LN15" s="619"/>
      <c r="LO15" s="619"/>
      <c r="LP15" s="619"/>
      <c r="LQ15" s="619"/>
      <c r="LR15" s="619"/>
      <c r="LS15" s="619"/>
      <c r="LT15" s="619"/>
      <c r="LU15" s="619"/>
      <c r="LV15" s="619"/>
      <c r="LW15" s="619"/>
      <c r="LX15" s="619"/>
      <c r="LY15" s="619"/>
      <c r="LZ15" s="619"/>
      <c r="MA15" s="619"/>
      <c r="MB15" s="619"/>
      <c r="MC15" s="619"/>
      <c r="MD15" s="619"/>
      <c r="ME15" s="619"/>
      <c r="MF15" s="619"/>
      <c r="MG15" s="619"/>
      <c r="MH15" s="619"/>
      <c r="MI15" s="619"/>
      <c r="MJ15" s="619"/>
      <c r="MK15" s="619"/>
      <c r="ML15" s="619"/>
      <c r="MM15" s="619"/>
      <c r="MN15" s="619"/>
      <c r="MO15" s="619"/>
      <c r="MP15" s="619"/>
      <c r="MQ15" s="619"/>
      <c r="MR15" s="619"/>
      <c r="MS15" s="619"/>
      <c r="MT15" s="619"/>
      <c r="MU15" s="619"/>
      <c r="MV15" s="619"/>
      <c r="MW15" s="619"/>
      <c r="MX15" s="619"/>
      <c r="MY15" s="619"/>
      <c r="MZ15" s="619"/>
      <c r="NA15" s="619"/>
      <c r="NB15" s="619"/>
      <c r="NC15" s="619"/>
      <c r="ND15" s="619"/>
      <c r="NE15" s="619"/>
      <c r="NF15" s="619"/>
      <c r="NG15" s="619"/>
      <c r="NH15" s="619"/>
      <c r="NI15" s="619"/>
      <c r="NJ15" s="619"/>
      <c r="NK15" s="619"/>
      <c r="NL15" s="619"/>
      <c r="NM15" s="619"/>
      <c r="NN15" s="619"/>
      <c r="NO15" s="619"/>
      <c r="NP15" s="619"/>
      <c r="NQ15" s="619"/>
      <c r="NR15" s="619"/>
      <c r="NS15" s="619"/>
      <c r="NT15" s="619"/>
      <c r="NU15" s="619"/>
      <c r="NV15" s="619"/>
      <c r="NW15" s="619"/>
      <c r="NX15" s="619"/>
      <c r="NY15" s="619"/>
      <c r="NZ15" s="619"/>
      <c r="OA15" s="619"/>
      <c r="OB15" s="619"/>
      <c r="OC15" s="619"/>
      <c r="OD15" s="619"/>
      <c r="OE15" s="619"/>
      <c r="OF15" s="619"/>
      <c r="OG15" s="619"/>
      <c r="OH15" s="619"/>
      <c r="OI15" s="619"/>
      <c r="OJ15" s="619"/>
      <c r="OK15" s="619"/>
      <c r="OL15" s="619"/>
      <c r="OM15" s="619"/>
      <c r="ON15" s="619"/>
      <c r="OO15" s="619"/>
      <c r="OP15" s="619"/>
      <c r="OQ15" s="619"/>
      <c r="OR15" s="619"/>
      <c r="OS15" s="619"/>
      <c r="OT15" s="619"/>
      <c r="OU15" s="619"/>
      <c r="OV15" s="619"/>
      <c r="OW15" s="619"/>
      <c r="OX15" s="619"/>
      <c r="OY15" s="619"/>
      <c r="OZ15" s="619"/>
      <c r="PA15" s="619"/>
      <c r="PB15" s="619"/>
      <c r="PC15" s="619"/>
      <c r="PD15" s="619"/>
      <c r="PE15" s="619"/>
      <c r="PF15" s="619"/>
      <c r="PG15" s="619"/>
      <c r="PH15" s="619"/>
      <c r="PI15" s="619"/>
      <c r="PJ15" s="619"/>
      <c r="PK15" s="619"/>
      <c r="PL15" s="619"/>
      <c r="PM15" s="619"/>
      <c r="PN15" s="619"/>
      <c r="PO15" s="619"/>
      <c r="PP15" s="619"/>
      <c r="PQ15" s="619"/>
      <c r="PR15" s="619"/>
      <c r="PS15" s="619"/>
      <c r="PT15" s="619"/>
      <c r="PU15" s="619"/>
      <c r="PV15" s="619"/>
      <c r="PW15" s="619"/>
      <c r="PX15" s="619"/>
      <c r="PY15" s="619"/>
      <c r="PZ15" s="619"/>
      <c r="QA15" s="619"/>
      <c r="QB15" s="619"/>
      <c r="QC15" s="619"/>
      <c r="QD15" s="619"/>
      <c r="QE15" s="619"/>
      <c r="QF15" s="619"/>
      <c r="QG15" s="619"/>
      <c r="QH15" s="619"/>
      <c r="QI15" s="619"/>
      <c r="QJ15" s="619"/>
      <c r="QK15" s="619"/>
      <c r="QL15" s="619"/>
      <c r="QM15" s="619"/>
      <c r="QN15" s="619"/>
      <c r="QO15" s="619"/>
      <c r="QP15" s="619"/>
      <c r="QQ15" s="619"/>
      <c r="QR15" s="619"/>
      <c r="QS15" s="619"/>
      <c r="QT15" s="619"/>
      <c r="QU15" s="619"/>
      <c r="QV15" s="619"/>
      <c r="QW15" s="619"/>
      <c r="QX15" s="619"/>
      <c r="QY15" s="619"/>
      <c r="QZ15" s="619"/>
      <c r="RA15" s="619"/>
      <c r="RB15" s="619"/>
      <c r="RC15" s="619"/>
      <c r="RD15" s="619"/>
      <c r="RE15" s="619"/>
      <c r="RF15" s="619"/>
      <c r="RG15" s="619"/>
      <c r="RH15" s="619"/>
      <c r="RI15" s="619"/>
      <c r="RJ15" s="619"/>
      <c r="RK15" s="619"/>
      <c r="RL15" s="619"/>
      <c r="RM15" s="619"/>
      <c r="RN15" s="619"/>
      <c r="RO15" s="619"/>
      <c r="RP15" s="619"/>
      <c r="RQ15" s="619"/>
      <c r="RR15" s="619"/>
      <c r="RS15" s="619"/>
      <c r="RT15" s="619"/>
      <c r="RU15" s="619"/>
      <c r="RV15" s="619"/>
      <c r="RW15" s="619"/>
      <c r="RX15" s="619"/>
      <c r="RY15" s="619"/>
      <c r="RZ15" s="619"/>
      <c r="SA15" s="619"/>
      <c r="SB15" s="619"/>
      <c r="SC15" s="619"/>
      <c r="SD15" s="619"/>
      <c r="SE15" s="619"/>
      <c r="SF15" s="619"/>
      <c r="SG15" s="619"/>
      <c r="SH15" s="619"/>
      <c r="SI15" s="619"/>
      <c r="SJ15" s="619"/>
      <c r="SK15" s="619"/>
      <c r="SL15" s="619"/>
      <c r="SM15" s="619"/>
      <c r="SN15" s="619"/>
      <c r="SO15" s="619"/>
      <c r="SP15" s="619"/>
      <c r="SQ15" s="619"/>
      <c r="SR15" s="619"/>
      <c r="SS15" s="619"/>
      <c r="ST15" s="619"/>
      <c r="SU15" s="619"/>
      <c r="SV15" s="619"/>
      <c r="SW15" s="619"/>
      <c r="SX15" s="619"/>
      <c r="SY15" s="619"/>
      <c r="SZ15" s="619"/>
      <c r="TA15" s="619"/>
      <c r="TB15" s="619"/>
      <c r="TC15" s="619"/>
      <c r="TD15" s="619"/>
      <c r="TE15" s="619"/>
      <c r="TF15" s="619"/>
      <c r="TG15" s="619"/>
      <c r="TH15" s="619"/>
      <c r="TI15" s="619"/>
      <c r="TJ15" s="619"/>
      <c r="TK15" s="619"/>
      <c r="TL15" s="619"/>
      <c r="TM15" s="619"/>
      <c r="TN15" s="619"/>
      <c r="TO15" s="619"/>
      <c r="TP15" s="619"/>
      <c r="TQ15" s="619"/>
      <c r="TR15" s="619"/>
      <c r="TS15" s="619"/>
      <c r="TT15" s="619"/>
      <c r="TU15" s="619"/>
      <c r="TV15" s="619"/>
      <c r="TW15" s="619"/>
      <c r="TX15" s="619"/>
      <c r="TY15" s="619"/>
      <c r="TZ15" s="619"/>
      <c r="UA15" s="619"/>
      <c r="UB15" s="619"/>
      <c r="UC15" s="619"/>
      <c r="UD15" s="619"/>
      <c r="UE15" s="619"/>
      <c r="UF15" s="619"/>
      <c r="UG15" s="619"/>
      <c r="UH15" s="619"/>
      <c r="UI15" s="619"/>
      <c r="UJ15" s="619"/>
      <c r="UK15" s="619"/>
      <c r="UL15" s="619"/>
      <c r="UM15" s="619"/>
      <c r="UN15" s="619"/>
      <c r="UO15" s="619"/>
      <c r="UP15" s="619"/>
      <c r="UQ15" s="619"/>
      <c r="UR15" s="619"/>
      <c r="US15" s="619"/>
      <c r="UT15" s="619"/>
      <c r="UU15" s="619"/>
      <c r="UV15" s="619"/>
      <c r="UW15" s="619"/>
      <c r="UX15" s="619"/>
      <c r="UY15" s="619"/>
      <c r="UZ15" s="619"/>
      <c r="VA15" s="619"/>
      <c r="VB15" s="619"/>
      <c r="VC15" s="619"/>
      <c r="VD15" s="619"/>
      <c r="VE15" s="619"/>
      <c r="VF15" s="619"/>
      <c r="VG15" s="619"/>
      <c r="VH15" s="619"/>
      <c r="VI15" s="619"/>
      <c r="VJ15" s="619"/>
      <c r="VK15" s="619"/>
      <c r="VL15" s="619"/>
      <c r="VM15" s="619"/>
      <c r="VN15" s="619"/>
      <c r="VO15" s="619"/>
      <c r="VP15" s="619"/>
      <c r="VQ15" s="619"/>
      <c r="VR15" s="619"/>
      <c r="VS15" s="619"/>
      <c r="VT15" s="619"/>
      <c r="VU15" s="619"/>
      <c r="VV15" s="619"/>
      <c r="VW15" s="619"/>
      <c r="VX15" s="619"/>
      <c r="VY15" s="619"/>
      <c r="VZ15" s="619"/>
      <c r="WA15" s="619"/>
      <c r="WB15" s="619"/>
      <c r="WC15" s="619"/>
      <c r="WD15" s="619"/>
      <c r="WE15" s="619"/>
      <c r="WF15" s="619"/>
      <c r="WG15" s="619"/>
      <c r="WH15" s="619"/>
      <c r="WI15" s="619"/>
      <c r="WJ15" s="619"/>
      <c r="WK15" s="619"/>
      <c r="WL15" s="619"/>
      <c r="WM15" s="619"/>
      <c r="WN15" s="619"/>
      <c r="WO15" s="619"/>
      <c r="WP15" s="619"/>
      <c r="WQ15" s="619"/>
      <c r="WR15" s="619"/>
      <c r="WS15" s="619"/>
      <c r="WT15" s="619"/>
      <c r="WU15" s="619"/>
      <c r="WV15" s="619"/>
      <c r="WW15" s="619"/>
      <c r="WX15" s="619"/>
      <c r="WY15" s="619"/>
      <c r="WZ15" s="619"/>
      <c r="XA15" s="619"/>
      <c r="XB15" s="619"/>
      <c r="XC15" s="619"/>
      <c r="XD15" s="619"/>
      <c r="XE15" s="619"/>
      <c r="XF15" s="619"/>
      <c r="XG15" s="619"/>
      <c r="XH15" s="619"/>
      <c r="XI15" s="619"/>
      <c r="XJ15" s="619"/>
      <c r="XK15" s="619"/>
      <c r="XL15" s="619"/>
      <c r="XM15" s="619"/>
      <c r="XN15" s="619"/>
      <c r="XO15" s="619"/>
      <c r="XP15" s="619"/>
      <c r="XQ15" s="619"/>
      <c r="XR15" s="619"/>
      <c r="XS15" s="619"/>
      <c r="XT15" s="619"/>
      <c r="XU15" s="619"/>
      <c r="XV15" s="619"/>
      <c r="XW15" s="619"/>
      <c r="XX15" s="619"/>
      <c r="XY15" s="619"/>
      <c r="XZ15" s="619"/>
      <c r="YA15" s="619"/>
      <c r="YB15" s="619"/>
      <c r="YC15" s="619"/>
      <c r="YD15" s="619"/>
      <c r="YE15" s="619"/>
      <c r="YF15" s="619"/>
      <c r="YG15" s="619"/>
      <c r="YH15" s="619"/>
      <c r="YI15" s="619"/>
      <c r="YJ15" s="619"/>
      <c r="YK15" s="619"/>
      <c r="YL15" s="619"/>
      <c r="YM15" s="619"/>
      <c r="YN15" s="619"/>
      <c r="YO15" s="619"/>
      <c r="YP15" s="619"/>
      <c r="YQ15" s="619"/>
      <c r="YR15" s="619"/>
      <c r="YS15" s="619"/>
      <c r="YT15" s="619"/>
      <c r="YU15" s="619"/>
      <c r="YV15" s="619"/>
      <c r="YW15" s="619"/>
      <c r="YX15" s="619"/>
      <c r="YY15" s="619"/>
      <c r="YZ15" s="619"/>
      <c r="ZA15" s="619"/>
      <c r="ZB15" s="619"/>
      <c r="ZC15" s="619"/>
      <c r="ZD15" s="619"/>
      <c r="ZE15" s="619"/>
      <c r="ZF15" s="619"/>
      <c r="ZG15" s="619"/>
      <c r="ZH15" s="619"/>
      <c r="ZI15" s="619"/>
      <c r="ZJ15" s="619"/>
      <c r="ZK15" s="619"/>
      <c r="ZL15" s="619"/>
      <c r="ZM15" s="619"/>
      <c r="ZN15" s="619"/>
      <c r="ZO15" s="619"/>
      <c r="ZP15" s="619"/>
      <c r="ZQ15" s="619"/>
      <c r="ZR15" s="619"/>
      <c r="ZS15" s="619"/>
      <c r="ZT15" s="619"/>
      <c r="ZU15" s="619"/>
      <c r="ZV15" s="619"/>
      <c r="ZW15" s="619"/>
      <c r="ZX15" s="619"/>
      <c r="ZY15" s="619"/>
      <c r="ZZ15" s="619"/>
      <c r="AAA15" s="619"/>
      <c r="AAB15" s="619"/>
      <c r="AAC15" s="619"/>
      <c r="AAD15" s="619"/>
      <c r="AAE15" s="619"/>
      <c r="AAF15" s="619"/>
      <c r="AAG15" s="619"/>
      <c r="AAH15" s="619"/>
      <c r="AAI15" s="619"/>
      <c r="AAJ15" s="619"/>
      <c r="AAK15" s="619"/>
      <c r="AAL15" s="619"/>
      <c r="AAM15" s="619"/>
      <c r="AAN15" s="619"/>
      <c r="AAO15" s="619"/>
      <c r="AAP15" s="619"/>
      <c r="AAQ15" s="619"/>
      <c r="AAR15" s="619"/>
      <c r="AAS15" s="619"/>
      <c r="AAT15" s="619"/>
      <c r="AAU15" s="619"/>
      <c r="AAV15" s="619"/>
      <c r="AAW15" s="619"/>
      <c r="AAX15" s="619"/>
      <c r="AAY15" s="619"/>
      <c r="AAZ15" s="619"/>
      <c r="ABA15" s="619"/>
      <c r="ABB15" s="619"/>
      <c r="ABC15" s="619"/>
      <c r="ABD15" s="619"/>
      <c r="ABE15" s="619"/>
      <c r="ABF15" s="619"/>
      <c r="ABG15" s="619"/>
      <c r="ABH15" s="619"/>
      <c r="ABI15" s="619"/>
      <c r="ABJ15" s="619"/>
      <c r="ABK15" s="619"/>
      <c r="ABL15" s="619"/>
      <c r="ABM15" s="619"/>
      <c r="ABN15" s="619"/>
      <c r="ABO15" s="619"/>
      <c r="ABP15" s="619"/>
      <c r="ABQ15" s="619"/>
      <c r="ABR15" s="619"/>
      <c r="ABS15" s="619"/>
      <c r="ABT15" s="619"/>
      <c r="ABU15" s="619"/>
      <c r="ABV15" s="619"/>
      <c r="ABW15" s="619"/>
      <c r="ABX15" s="619"/>
      <c r="ABY15" s="619"/>
      <c r="ABZ15" s="619"/>
      <c r="ACA15" s="619"/>
      <c r="ACB15" s="619"/>
      <c r="ACC15" s="619"/>
      <c r="ACD15" s="619"/>
      <c r="ACE15" s="619"/>
      <c r="ACF15" s="619"/>
      <c r="ACG15" s="619"/>
      <c r="ACH15" s="619"/>
      <c r="ACI15" s="619"/>
      <c r="ACJ15" s="619"/>
      <c r="ACK15" s="619"/>
      <c r="ACL15" s="619"/>
      <c r="ACM15" s="619"/>
      <c r="ACN15" s="619"/>
      <c r="ACO15" s="619"/>
      <c r="ACP15" s="619"/>
      <c r="ACQ15" s="619"/>
      <c r="ACR15" s="619"/>
      <c r="ACS15" s="619"/>
      <c r="ACT15" s="619"/>
      <c r="ACU15" s="619"/>
      <c r="ACV15" s="619"/>
      <c r="ACW15" s="619"/>
      <c r="ACX15" s="619"/>
      <c r="ACY15" s="619"/>
      <c r="ACZ15" s="619"/>
      <c r="ADA15" s="619"/>
      <c r="ADB15" s="619"/>
      <c r="ADC15" s="619"/>
      <c r="ADD15" s="619"/>
      <c r="ADE15" s="619"/>
      <c r="ADF15" s="619"/>
      <c r="ADG15" s="619"/>
      <c r="ADH15" s="619"/>
      <c r="ADI15" s="619"/>
      <c r="ADJ15" s="619"/>
      <c r="ADK15" s="619"/>
      <c r="ADL15" s="619"/>
      <c r="ADM15" s="619"/>
      <c r="ADN15" s="619"/>
      <c r="ADO15" s="619"/>
      <c r="ADP15" s="619"/>
      <c r="ADQ15" s="619"/>
      <c r="ADR15" s="619"/>
      <c r="ADS15" s="619"/>
      <c r="ADT15" s="619"/>
      <c r="ADU15" s="619"/>
      <c r="ADV15" s="619"/>
      <c r="ADW15" s="619"/>
      <c r="ADX15" s="619"/>
      <c r="ADY15" s="619"/>
      <c r="ADZ15" s="619"/>
      <c r="AEA15" s="619"/>
      <c r="AEB15" s="619"/>
      <c r="AEC15" s="619"/>
      <c r="AED15" s="619"/>
      <c r="AEE15" s="619"/>
      <c r="AEF15" s="619"/>
      <c r="AEG15" s="619"/>
      <c r="AEH15" s="619"/>
      <c r="AEI15" s="619"/>
      <c r="AEJ15" s="619"/>
      <c r="AEK15" s="619"/>
      <c r="AEL15" s="619"/>
      <c r="AEM15" s="619"/>
      <c r="AEN15" s="619"/>
      <c r="AEO15" s="619"/>
      <c r="AEP15" s="619"/>
      <c r="AEQ15" s="619"/>
      <c r="AER15" s="619"/>
      <c r="AES15" s="619"/>
      <c r="AET15" s="619"/>
      <c r="AEU15" s="619"/>
      <c r="AEV15" s="619"/>
      <c r="AEW15" s="619"/>
      <c r="AEX15" s="619"/>
      <c r="AEY15" s="619"/>
      <c r="AEZ15" s="619"/>
      <c r="AFA15" s="619"/>
      <c r="AFB15" s="619"/>
      <c r="AFC15" s="619"/>
      <c r="AFD15" s="619"/>
      <c r="AFE15" s="619"/>
      <c r="AFF15" s="619"/>
      <c r="AFG15" s="619"/>
      <c r="AFH15" s="619"/>
      <c r="AFI15" s="619"/>
      <c r="AFJ15" s="619"/>
      <c r="AFK15" s="619"/>
      <c r="AFL15" s="619"/>
      <c r="AFM15" s="619"/>
      <c r="AFN15" s="619"/>
      <c r="AFO15" s="619"/>
      <c r="AFP15" s="619"/>
      <c r="AFQ15" s="619"/>
      <c r="AFR15" s="619"/>
      <c r="AFS15" s="619"/>
      <c r="AFT15" s="619"/>
      <c r="AFU15" s="619"/>
      <c r="AFV15" s="619"/>
      <c r="AFW15" s="619"/>
      <c r="AFX15" s="619"/>
      <c r="AFY15" s="619"/>
      <c r="AFZ15" s="619"/>
      <c r="AGA15" s="619"/>
      <c r="AGB15" s="619"/>
      <c r="AGC15" s="619"/>
      <c r="AGD15" s="619"/>
      <c r="AGE15" s="619"/>
      <c r="AGF15" s="619"/>
      <c r="AGG15" s="619"/>
      <c r="AGH15" s="619"/>
      <c r="AGI15" s="619"/>
      <c r="AGJ15" s="619"/>
      <c r="AGK15" s="619"/>
      <c r="AGL15" s="619"/>
      <c r="AGM15" s="619"/>
      <c r="AGN15" s="619"/>
      <c r="AGO15" s="619"/>
      <c r="AGP15" s="619"/>
      <c r="AGQ15" s="619"/>
      <c r="AGR15" s="619"/>
      <c r="AGS15" s="619"/>
      <c r="AGT15" s="619"/>
      <c r="AGU15" s="619"/>
      <c r="AGV15" s="619"/>
      <c r="AGW15" s="619"/>
      <c r="AGX15" s="619"/>
      <c r="AGY15" s="619"/>
      <c r="AGZ15" s="619"/>
      <c r="AHA15" s="619"/>
      <c r="AHB15" s="619"/>
      <c r="AHC15" s="619"/>
      <c r="AHD15" s="619"/>
      <c r="AHE15" s="619"/>
      <c r="AHF15" s="619"/>
      <c r="AHG15" s="619"/>
      <c r="AHH15" s="619"/>
      <c r="AHI15" s="619"/>
      <c r="AHJ15" s="619"/>
      <c r="AHK15" s="619"/>
      <c r="AHL15" s="619"/>
      <c r="AHM15" s="619"/>
      <c r="AHN15" s="619"/>
      <c r="AHO15" s="619"/>
      <c r="AHP15" s="619"/>
      <c r="AHQ15" s="619"/>
      <c r="AHR15" s="619"/>
      <c r="AHS15" s="619"/>
      <c r="AHT15" s="619"/>
      <c r="AHU15" s="619"/>
      <c r="AHV15" s="619"/>
      <c r="AHW15" s="619"/>
      <c r="AHX15" s="619"/>
      <c r="AHY15" s="619"/>
      <c r="AHZ15" s="619"/>
      <c r="AIA15" s="619"/>
      <c r="AIB15" s="619"/>
      <c r="AIC15" s="619"/>
      <c r="AID15" s="619"/>
      <c r="AIE15" s="619"/>
      <c r="AIF15" s="619"/>
      <c r="AIG15" s="619"/>
      <c r="AIH15" s="619"/>
      <c r="AII15" s="619"/>
      <c r="AIJ15" s="619"/>
      <c r="AIK15" s="619"/>
      <c r="AIL15" s="619"/>
      <c r="AIM15" s="619"/>
      <c r="AIN15" s="619"/>
      <c r="AIO15" s="619"/>
      <c r="AIP15" s="619"/>
      <c r="AIQ15" s="619"/>
      <c r="AIR15" s="619"/>
      <c r="AIS15" s="619"/>
      <c r="AIT15" s="619"/>
      <c r="AIU15" s="619"/>
      <c r="AIV15" s="619"/>
      <c r="AIW15" s="619"/>
      <c r="AIX15" s="619"/>
      <c r="AIY15" s="619"/>
      <c r="AIZ15" s="619"/>
      <c r="AJA15" s="619"/>
      <c r="AJB15" s="619"/>
      <c r="AJC15" s="619"/>
      <c r="AJD15" s="619"/>
      <c r="AJE15" s="619"/>
      <c r="AJF15" s="619"/>
      <c r="AJG15" s="619"/>
      <c r="AJH15" s="619"/>
      <c r="AJI15" s="619"/>
      <c r="AJJ15" s="619"/>
      <c r="AJK15" s="619"/>
      <c r="AJL15" s="619"/>
      <c r="AJM15" s="619"/>
      <c r="AJN15" s="619"/>
      <c r="AJO15" s="619"/>
      <c r="AJP15" s="619"/>
      <c r="AJQ15" s="619"/>
      <c r="AJR15" s="619"/>
      <c r="AJS15" s="619"/>
      <c r="AJT15" s="619"/>
      <c r="AJU15" s="619"/>
      <c r="AJV15" s="619"/>
      <c r="AJW15" s="619"/>
      <c r="AJX15" s="619"/>
      <c r="AJY15" s="619"/>
      <c r="AJZ15" s="619"/>
      <c r="AKA15" s="619"/>
      <c r="AKB15" s="619"/>
      <c r="AKC15" s="619"/>
      <c r="AKD15" s="619"/>
      <c r="AKE15" s="619"/>
      <c r="AKF15" s="619"/>
      <c r="AKG15" s="619"/>
      <c r="AKH15" s="619"/>
      <c r="AKI15" s="619"/>
      <c r="AKJ15" s="619"/>
      <c r="AKK15" s="619"/>
      <c r="AKL15" s="619"/>
      <c r="AKM15" s="619"/>
      <c r="AKN15" s="619"/>
      <c r="AKO15" s="619"/>
      <c r="AKP15" s="619"/>
      <c r="AKQ15" s="619"/>
      <c r="AKR15" s="619"/>
      <c r="AKS15" s="619"/>
      <c r="AKT15" s="619"/>
      <c r="AKU15" s="619"/>
      <c r="AKV15" s="619"/>
      <c r="AKW15" s="619"/>
      <c r="AKX15" s="619"/>
      <c r="AKY15" s="619"/>
      <c r="AKZ15" s="619"/>
      <c r="ALA15" s="619"/>
      <c r="ALB15" s="619"/>
      <c r="ALC15" s="619"/>
      <c r="ALD15" s="619"/>
      <c r="ALE15" s="619"/>
      <c r="ALF15" s="619"/>
      <c r="ALG15" s="619"/>
      <c r="ALH15" s="619"/>
      <c r="ALI15" s="619"/>
      <c r="ALJ15" s="619"/>
      <c r="ALK15" s="619"/>
      <c r="ALL15" s="619"/>
      <c r="ALM15" s="619"/>
      <c r="ALN15" s="619"/>
      <c r="ALO15" s="619"/>
      <c r="ALP15" s="619"/>
      <c r="ALQ15" s="619"/>
      <c r="ALR15" s="619"/>
      <c r="ALS15" s="619"/>
      <c r="ALT15" s="619"/>
      <c r="ALU15" s="619"/>
      <c r="ALV15" s="619"/>
      <c r="ALW15" s="619"/>
      <c r="ALX15" s="619"/>
      <c r="ALY15" s="619"/>
      <c r="ALZ15" s="619"/>
      <c r="AMA15" s="619"/>
      <c r="AMB15" s="619"/>
      <c r="AMC15" s="619"/>
      <c r="AMD15" s="619"/>
      <c r="AME15" s="619"/>
      <c r="AMF15" s="619"/>
      <c r="AMG15" s="619"/>
      <c r="AMH15" s="619"/>
      <c r="AMI15" s="619"/>
      <c r="AMJ15" s="619"/>
      <c r="AMK15" s="619"/>
      <c r="AML15" s="619"/>
      <c r="AMM15" s="619"/>
      <c r="AMN15" s="619"/>
      <c r="AMO15" s="619"/>
      <c r="AMP15" s="619"/>
      <c r="AMQ15" s="619"/>
      <c r="AMR15" s="619"/>
      <c r="AMS15" s="619"/>
      <c r="AMT15" s="619"/>
      <c r="AMU15" s="619"/>
      <c r="AMV15" s="619"/>
      <c r="AMW15" s="619"/>
      <c r="AMX15" s="619"/>
      <c r="AMY15" s="619"/>
      <c r="AMZ15" s="619"/>
      <c r="ANA15" s="619"/>
      <c r="ANB15" s="619"/>
      <c r="ANC15" s="619"/>
      <c r="AND15" s="619"/>
      <c r="ANE15" s="619"/>
      <c r="ANF15" s="619"/>
      <c r="ANG15" s="619"/>
      <c r="ANH15" s="619"/>
      <c r="ANI15" s="619"/>
      <c r="ANJ15" s="619"/>
      <c r="ANK15" s="619"/>
      <c r="ANL15" s="619"/>
      <c r="ANM15" s="619"/>
      <c r="ANN15" s="619"/>
      <c r="ANO15" s="619"/>
      <c r="ANP15" s="619"/>
      <c r="ANQ15" s="619"/>
      <c r="ANR15" s="619"/>
      <c r="ANS15" s="619"/>
      <c r="ANT15" s="619"/>
      <c r="ANU15" s="619"/>
      <c r="ANV15" s="619"/>
      <c r="ANW15" s="619"/>
      <c r="ANX15" s="619"/>
      <c r="ANY15" s="619"/>
      <c r="ANZ15" s="619"/>
      <c r="AOA15" s="619"/>
      <c r="AOB15" s="619"/>
      <c r="AOC15" s="619"/>
      <c r="AOD15" s="619"/>
      <c r="AOE15" s="619"/>
      <c r="AOF15" s="619"/>
      <c r="AOG15" s="619"/>
      <c r="AOH15" s="619"/>
      <c r="AOI15" s="619"/>
      <c r="AOJ15" s="619"/>
      <c r="AOK15" s="619"/>
      <c r="AOL15" s="619"/>
      <c r="AOM15" s="619"/>
      <c r="AON15" s="619"/>
      <c r="AOO15" s="619"/>
      <c r="AOP15" s="619"/>
      <c r="AOQ15" s="619"/>
      <c r="AOR15" s="619"/>
      <c r="AOS15" s="619"/>
      <c r="AOT15" s="619"/>
      <c r="AOU15" s="619"/>
      <c r="AOV15" s="619"/>
      <c r="AOW15" s="619"/>
      <c r="AOX15" s="619"/>
      <c r="AOY15" s="619"/>
      <c r="AOZ15" s="619"/>
      <c r="APA15" s="619"/>
      <c r="APB15" s="619"/>
      <c r="APC15" s="619"/>
      <c r="APD15" s="619"/>
      <c r="APE15" s="619"/>
      <c r="APF15" s="619"/>
      <c r="APG15" s="619"/>
      <c r="APH15" s="619"/>
      <c r="API15" s="619"/>
      <c r="APJ15" s="619"/>
      <c r="APK15" s="619"/>
      <c r="APL15" s="619"/>
      <c r="APM15" s="619"/>
      <c r="APN15" s="619"/>
      <c r="APO15" s="619"/>
      <c r="APP15" s="619"/>
      <c r="APQ15" s="619"/>
      <c r="APR15" s="619"/>
      <c r="APS15" s="619"/>
      <c r="APT15" s="619"/>
      <c r="APU15" s="619"/>
      <c r="APV15" s="619"/>
      <c r="APW15" s="619"/>
      <c r="APX15" s="619"/>
      <c r="APY15" s="619"/>
      <c r="APZ15" s="619"/>
      <c r="AQA15" s="619"/>
      <c r="AQB15" s="619"/>
      <c r="AQC15" s="619"/>
      <c r="AQD15" s="619"/>
      <c r="AQE15" s="619"/>
      <c r="AQF15" s="619"/>
      <c r="AQG15" s="619"/>
      <c r="AQH15" s="619"/>
      <c r="AQI15" s="619"/>
      <c r="AQJ15" s="619"/>
      <c r="AQK15" s="619"/>
      <c r="AQL15" s="619"/>
      <c r="AQM15" s="619"/>
      <c r="AQN15" s="619"/>
      <c r="AQO15" s="619"/>
      <c r="AQP15" s="619"/>
      <c r="AQQ15" s="619"/>
      <c r="AQR15" s="619"/>
      <c r="AQS15" s="619"/>
      <c r="AQT15" s="619"/>
      <c r="AQU15" s="619"/>
      <c r="AQV15" s="619"/>
      <c r="AQW15" s="619"/>
      <c r="AQX15" s="619"/>
      <c r="AQY15" s="619"/>
      <c r="AQZ15" s="619"/>
      <c r="ARA15" s="619"/>
      <c r="ARB15" s="619"/>
      <c r="ARC15" s="619"/>
      <c r="ARD15" s="619"/>
      <c r="ARE15" s="619"/>
      <c r="ARF15" s="619"/>
      <c r="ARG15" s="619"/>
      <c r="ARH15" s="619"/>
      <c r="ARI15" s="619"/>
      <c r="ARJ15" s="619"/>
      <c r="ARK15" s="619"/>
      <c r="ARL15" s="619"/>
      <c r="ARM15" s="619"/>
      <c r="ARN15" s="619"/>
      <c r="ARO15" s="619"/>
      <c r="ARP15" s="619"/>
      <c r="ARQ15" s="619"/>
      <c r="ARR15" s="619"/>
      <c r="ARS15" s="619"/>
      <c r="ART15" s="619"/>
      <c r="ARU15" s="619"/>
      <c r="ARV15" s="619"/>
      <c r="ARW15" s="619"/>
      <c r="ARX15" s="619"/>
      <c r="ARY15" s="619"/>
      <c r="ARZ15" s="619"/>
      <c r="ASA15" s="619"/>
      <c r="ASB15" s="619"/>
      <c r="ASC15" s="619"/>
      <c r="ASD15" s="619"/>
      <c r="ASE15" s="619"/>
      <c r="ASF15" s="619"/>
      <c r="ASG15" s="619"/>
      <c r="ASH15" s="619"/>
      <c r="ASI15" s="619"/>
      <c r="ASJ15" s="619"/>
      <c r="ASK15" s="619"/>
      <c r="ASL15" s="619"/>
      <c r="ASM15" s="619"/>
      <c r="ASN15" s="619"/>
      <c r="ASO15" s="619"/>
      <c r="ASP15" s="619"/>
      <c r="ASQ15" s="619"/>
      <c r="ASR15" s="619"/>
      <c r="ASS15" s="619"/>
      <c r="AST15" s="619"/>
      <c r="ASU15" s="619"/>
      <c r="ASV15" s="619"/>
      <c r="ASW15" s="619"/>
      <c r="ASX15" s="619"/>
      <c r="ASY15" s="619"/>
      <c r="ASZ15" s="619"/>
      <c r="ATA15" s="619"/>
      <c r="ATB15" s="619"/>
      <c r="ATC15" s="619"/>
      <c r="ATD15" s="619"/>
      <c r="ATE15" s="619"/>
      <c r="ATF15" s="619"/>
      <c r="ATG15" s="619"/>
      <c r="ATH15" s="619"/>
      <c r="ATI15" s="619"/>
      <c r="ATJ15" s="619"/>
      <c r="ATK15" s="619"/>
      <c r="ATL15" s="619"/>
      <c r="ATM15" s="619"/>
      <c r="ATN15" s="619"/>
      <c r="ATO15" s="619"/>
      <c r="ATP15" s="619"/>
      <c r="ATQ15" s="619"/>
      <c r="ATR15" s="619"/>
      <c r="ATS15" s="619"/>
      <c r="ATT15" s="619"/>
      <c r="ATU15" s="619"/>
      <c r="ATV15" s="619"/>
      <c r="ATW15" s="619"/>
      <c r="ATX15" s="619"/>
      <c r="ATY15" s="619"/>
      <c r="ATZ15" s="619"/>
      <c r="AUA15" s="619"/>
      <c r="AUB15" s="619"/>
      <c r="AUC15" s="619"/>
      <c r="AUD15" s="619"/>
      <c r="AUE15" s="619"/>
      <c r="AUF15" s="619"/>
      <c r="AUG15" s="619"/>
      <c r="AUH15" s="619"/>
      <c r="AUI15" s="619"/>
      <c r="AUJ15" s="619"/>
      <c r="AUK15" s="619"/>
      <c r="AUL15" s="619"/>
      <c r="AUM15" s="619"/>
      <c r="AUN15" s="619"/>
      <c r="AUO15" s="619"/>
      <c r="AUP15" s="619"/>
      <c r="AUQ15" s="619"/>
      <c r="AUR15" s="619"/>
      <c r="AUS15" s="619"/>
      <c r="AUT15" s="619"/>
      <c r="AUU15" s="619"/>
      <c r="AUV15" s="619"/>
      <c r="AUW15" s="619"/>
      <c r="AUX15" s="619"/>
      <c r="AUY15" s="619"/>
      <c r="AUZ15" s="619"/>
      <c r="AVA15" s="619"/>
      <c r="AVB15" s="619"/>
      <c r="AVC15" s="619"/>
      <c r="AVD15" s="619"/>
      <c r="AVE15" s="619"/>
      <c r="AVF15" s="619"/>
      <c r="AVG15" s="619"/>
      <c r="AVH15" s="619"/>
      <c r="AVI15" s="619"/>
      <c r="AVJ15" s="619"/>
      <c r="AVK15" s="619"/>
      <c r="AVL15" s="619"/>
      <c r="AVM15" s="619"/>
      <c r="AVN15" s="619"/>
      <c r="AVO15" s="619"/>
      <c r="AVP15" s="619"/>
      <c r="AVQ15" s="619"/>
      <c r="AVR15" s="619"/>
      <c r="AVS15" s="619"/>
      <c r="AVT15" s="619"/>
      <c r="AVU15" s="619"/>
      <c r="AVV15" s="619"/>
      <c r="AVW15" s="619"/>
      <c r="AVX15" s="619"/>
      <c r="AVY15" s="619"/>
      <c r="AVZ15" s="619"/>
      <c r="AWA15" s="619"/>
      <c r="AWB15" s="619"/>
      <c r="AWC15" s="619"/>
      <c r="AWD15" s="619"/>
      <c r="AWE15" s="619"/>
      <c r="AWF15" s="619"/>
      <c r="AWG15" s="619"/>
      <c r="AWH15" s="619"/>
      <c r="AWI15" s="619"/>
      <c r="AWJ15" s="619"/>
      <c r="AWK15" s="619"/>
      <c r="AWL15" s="619"/>
      <c r="AWM15" s="619"/>
      <c r="AWN15" s="619"/>
      <c r="AWO15" s="619"/>
      <c r="AWP15" s="619"/>
      <c r="AWQ15" s="619"/>
      <c r="AWR15" s="619"/>
      <c r="AWS15" s="619"/>
      <c r="AWT15" s="619"/>
      <c r="AWU15" s="619"/>
      <c r="AWV15" s="619"/>
      <c r="AWW15" s="619"/>
      <c r="AWX15" s="619"/>
      <c r="AWY15" s="619"/>
      <c r="AWZ15" s="619"/>
      <c r="AXA15" s="619"/>
      <c r="AXB15" s="619"/>
      <c r="AXC15" s="619"/>
      <c r="AXD15" s="619"/>
      <c r="AXE15" s="619"/>
      <c r="AXF15" s="619"/>
      <c r="AXG15" s="619"/>
      <c r="AXH15" s="619"/>
      <c r="AXI15" s="619"/>
      <c r="AXJ15" s="619"/>
      <c r="AXK15" s="619"/>
      <c r="AXL15" s="619"/>
      <c r="AXM15" s="619"/>
      <c r="AXN15" s="619"/>
      <c r="AXO15" s="619"/>
      <c r="AXP15" s="619"/>
      <c r="AXQ15" s="619"/>
      <c r="AXR15" s="619"/>
      <c r="AXS15" s="619"/>
      <c r="AXT15" s="619"/>
      <c r="AXU15" s="619"/>
      <c r="AXV15" s="619"/>
      <c r="AXW15" s="619"/>
      <c r="AXX15" s="619"/>
      <c r="AXY15" s="619"/>
      <c r="AXZ15" s="619"/>
      <c r="AYA15" s="619"/>
      <c r="AYB15" s="619"/>
      <c r="AYC15" s="619"/>
      <c r="AYD15" s="619"/>
      <c r="AYE15" s="619"/>
      <c r="AYF15" s="619"/>
      <c r="AYG15" s="619"/>
      <c r="AYH15" s="619"/>
      <c r="AYI15" s="619"/>
      <c r="AYJ15" s="619"/>
      <c r="AYK15" s="619"/>
      <c r="AYL15" s="619"/>
      <c r="AYM15" s="619"/>
      <c r="AYN15" s="619"/>
      <c r="AYO15" s="619"/>
      <c r="AYP15" s="619"/>
      <c r="AYQ15" s="619"/>
      <c r="AYR15" s="619"/>
      <c r="AYS15" s="619"/>
      <c r="AYT15" s="619"/>
      <c r="AYU15" s="619"/>
      <c r="AYV15" s="619"/>
      <c r="AYW15" s="619"/>
      <c r="AYX15" s="619"/>
      <c r="AYY15" s="619"/>
      <c r="AYZ15" s="619"/>
      <c r="AZA15" s="619"/>
      <c r="AZB15" s="619"/>
      <c r="AZC15" s="619"/>
      <c r="AZD15" s="619"/>
      <c r="AZE15" s="619"/>
      <c r="AZF15" s="619"/>
      <c r="AZG15" s="619"/>
      <c r="AZH15" s="619"/>
      <c r="AZI15" s="619"/>
      <c r="AZJ15" s="619"/>
      <c r="AZK15" s="619"/>
      <c r="AZL15" s="619"/>
      <c r="AZM15" s="619"/>
      <c r="AZN15" s="619"/>
      <c r="AZO15" s="619"/>
      <c r="AZP15" s="619"/>
      <c r="AZQ15" s="619"/>
      <c r="AZR15" s="619"/>
      <c r="AZS15" s="619"/>
      <c r="AZT15" s="619"/>
      <c r="AZU15" s="619"/>
      <c r="AZV15" s="619"/>
      <c r="AZW15" s="619"/>
      <c r="AZX15" s="619"/>
      <c r="AZY15" s="619"/>
      <c r="AZZ15" s="619"/>
      <c r="BAA15" s="619"/>
      <c r="BAB15" s="619"/>
      <c r="BAC15" s="619"/>
      <c r="BAD15" s="619"/>
      <c r="BAE15" s="619"/>
      <c r="BAF15" s="619"/>
      <c r="BAG15" s="619"/>
      <c r="BAH15" s="619"/>
      <c r="BAI15" s="619"/>
      <c r="BAJ15" s="619"/>
      <c r="BAK15" s="619"/>
      <c r="BAL15" s="619"/>
      <c r="BAM15" s="619"/>
      <c r="BAN15" s="619"/>
      <c r="BAO15" s="619"/>
      <c r="BAP15" s="619"/>
      <c r="BAQ15" s="619"/>
      <c r="BAR15" s="619"/>
      <c r="BAS15" s="619"/>
      <c r="BAT15" s="619"/>
      <c r="BAU15" s="619"/>
      <c r="BAV15" s="619"/>
      <c r="BAW15" s="619"/>
      <c r="BAX15" s="619"/>
      <c r="BAY15" s="619"/>
      <c r="BAZ15" s="619"/>
      <c r="BBA15" s="619"/>
      <c r="BBB15" s="619"/>
      <c r="BBC15" s="619"/>
      <c r="BBD15" s="619"/>
      <c r="BBE15" s="619"/>
      <c r="BBF15" s="619"/>
      <c r="BBG15" s="619"/>
      <c r="BBH15" s="619"/>
      <c r="BBI15" s="619"/>
      <c r="BBJ15" s="619"/>
      <c r="BBK15" s="619"/>
      <c r="BBL15" s="619"/>
      <c r="BBM15" s="619"/>
      <c r="BBN15" s="619"/>
      <c r="BBO15" s="619"/>
      <c r="BBP15" s="619"/>
      <c r="BBQ15" s="619"/>
      <c r="BBR15" s="619"/>
      <c r="BBS15" s="619"/>
      <c r="BBT15" s="619"/>
      <c r="BBU15" s="619"/>
      <c r="BBV15" s="619"/>
      <c r="BBW15" s="619"/>
      <c r="BBX15" s="619"/>
      <c r="BBY15" s="619"/>
      <c r="BBZ15" s="619"/>
      <c r="BCA15" s="619"/>
      <c r="BCB15" s="619"/>
      <c r="BCC15" s="619"/>
      <c r="BCD15" s="619"/>
      <c r="BCE15" s="619"/>
      <c r="BCF15" s="619"/>
      <c r="BCG15" s="619"/>
      <c r="BCH15" s="619"/>
      <c r="BCI15" s="619"/>
      <c r="BCJ15" s="619"/>
      <c r="BCK15" s="619"/>
      <c r="BCL15" s="619"/>
      <c r="BCM15" s="619"/>
      <c r="BCN15" s="619"/>
      <c r="BCO15" s="619"/>
      <c r="BCP15" s="619"/>
      <c r="BCQ15" s="619"/>
      <c r="BCR15" s="619"/>
      <c r="BCS15" s="619"/>
      <c r="BCT15" s="619"/>
      <c r="BCU15" s="619"/>
      <c r="BCV15" s="619"/>
      <c r="BCW15" s="619"/>
      <c r="BCX15" s="619"/>
      <c r="BCY15" s="619"/>
      <c r="BCZ15" s="619"/>
      <c r="BDA15" s="619"/>
      <c r="BDB15" s="619"/>
      <c r="BDC15" s="619"/>
      <c r="BDD15" s="619"/>
      <c r="BDE15" s="619"/>
      <c r="BDF15" s="619"/>
      <c r="BDG15" s="619"/>
      <c r="BDH15" s="619"/>
      <c r="BDI15" s="619"/>
      <c r="BDJ15" s="619"/>
      <c r="BDK15" s="619"/>
      <c r="BDL15" s="619"/>
      <c r="BDM15" s="619"/>
      <c r="BDN15" s="619"/>
      <c r="BDO15" s="619"/>
      <c r="BDP15" s="619"/>
      <c r="BDQ15" s="619"/>
      <c r="BDR15" s="619"/>
      <c r="BDS15" s="619"/>
      <c r="BDT15" s="619"/>
      <c r="BDU15" s="619"/>
      <c r="BDV15" s="619"/>
      <c r="BDW15" s="619"/>
      <c r="BDX15" s="619"/>
      <c r="BDY15" s="619"/>
      <c r="BDZ15" s="619"/>
      <c r="BEA15" s="619"/>
      <c r="BEB15" s="619"/>
      <c r="BEC15" s="619"/>
      <c r="BED15" s="619"/>
      <c r="BEE15" s="619"/>
      <c r="BEF15" s="619"/>
      <c r="BEG15" s="619"/>
      <c r="BEH15" s="619"/>
      <c r="BEI15" s="619"/>
      <c r="BEJ15" s="619"/>
      <c r="BEK15" s="619"/>
      <c r="BEL15" s="619"/>
      <c r="BEM15" s="619"/>
      <c r="BEN15" s="619"/>
      <c r="BEO15" s="619"/>
      <c r="BEP15" s="619"/>
      <c r="BEQ15" s="619"/>
      <c r="BER15" s="619"/>
      <c r="BES15" s="619"/>
      <c r="BET15" s="619"/>
      <c r="BEU15" s="619"/>
      <c r="BEV15" s="619"/>
      <c r="BEW15" s="619"/>
      <c r="BEX15" s="619"/>
      <c r="BEY15" s="619"/>
      <c r="BEZ15" s="619"/>
      <c r="BFA15" s="619"/>
      <c r="BFB15" s="619"/>
      <c r="BFC15" s="619"/>
      <c r="BFD15" s="619"/>
      <c r="BFE15" s="619"/>
      <c r="BFF15" s="619"/>
      <c r="BFG15" s="619"/>
      <c r="BFH15" s="619"/>
      <c r="BFI15" s="619"/>
      <c r="BFJ15" s="619"/>
      <c r="BFK15" s="619"/>
      <c r="BFL15" s="619"/>
      <c r="BFM15" s="619"/>
      <c r="BFN15" s="619"/>
      <c r="BFO15" s="619"/>
      <c r="BFP15" s="619"/>
      <c r="BFQ15" s="619"/>
      <c r="BFR15" s="619"/>
      <c r="BFS15" s="619"/>
      <c r="BFT15" s="619"/>
      <c r="BFU15" s="619"/>
      <c r="BFV15" s="619"/>
      <c r="BFW15" s="619"/>
      <c r="BFX15" s="619"/>
      <c r="BFY15" s="619"/>
      <c r="BFZ15" s="619"/>
      <c r="BGA15" s="619"/>
      <c r="BGB15" s="619"/>
      <c r="BGC15" s="619"/>
      <c r="BGD15" s="619"/>
      <c r="BGE15" s="619"/>
      <c r="BGF15" s="619"/>
      <c r="BGG15" s="619"/>
      <c r="BGH15" s="619"/>
      <c r="BGI15" s="619"/>
      <c r="BGJ15" s="619"/>
      <c r="BGK15" s="619"/>
      <c r="BGL15" s="619"/>
      <c r="BGM15" s="619"/>
      <c r="BGN15" s="619"/>
      <c r="BGO15" s="619"/>
      <c r="BGP15" s="619"/>
      <c r="BGQ15" s="619"/>
      <c r="BGR15" s="619"/>
      <c r="BGS15" s="619"/>
      <c r="BGT15" s="619"/>
      <c r="BGU15" s="619"/>
      <c r="BGV15" s="619"/>
      <c r="BGW15" s="619"/>
      <c r="BGX15" s="619"/>
      <c r="BGY15" s="619"/>
      <c r="BGZ15" s="619"/>
      <c r="BHA15" s="619"/>
      <c r="BHB15" s="619"/>
      <c r="BHC15" s="619"/>
      <c r="BHD15" s="619"/>
      <c r="BHE15" s="619"/>
      <c r="BHF15" s="619"/>
      <c r="BHG15" s="619"/>
      <c r="BHH15" s="619"/>
      <c r="BHI15" s="619"/>
      <c r="BHJ15" s="619"/>
      <c r="BHK15" s="619"/>
      <c r="BHL15" s="619"/>
      <c r="BHM15" s="619"/>
      <c r="BHN15" s="619"/>
      <c r="BHO15" s="619"/>
      <c r="BHP15" s="619"/>
      <c r="BHQ15" s="619"/>
      <c r="BHR15" s="619"/>
      <c r="BHS15" s="619"/>
      <c r="BHT15" s="619"/>
      <c r="BHU15" s="619"/>
      <c r="BHV15" s="619"/>
      <c r="BHW15" s="619"/>
      <c r="BHX15" s="619"/>
      <c r="BHY15" s="619"/>
      <c r="BHZ15" s="619"/>
      <c r="BIA15" s="619"/>
      <c r="BIB15" s="619"/>
      <c r="BIC15" s="619"/>
      <c r="BID15" s="619"/>
      <c r="BIE15" s="619"/>
      <c r="BIF15" s="619"/>
      <c r="BIG15" s="619"/>
      <c r="BIH15" s="619"/>
      <c r="BII15" s="619"/>
      <c r="BIJ15" s="619"/>
      <c r="BIK15" s="619"/>
      <c r="BIL15" s="619"/>
      <c r="BIM15" s="619"/>
      <c r="BIN15" s="619"/>
      <c r="BIO15" s="619"/>
      <c r="BIP15" s="619"/>
      <c r="BIQ15" s="619"/>
      <c r="BIR15" s="619"/>
      <c r="BIS15" s="619"/>
      <c r="BIT15" s="619"/>
      <c r="BIU15" s="619"/>
      <c r="BIV15" s="619"/>
      <c r="BIW15" s="619"/>
      <c r="BIX15" s="619"/>
      <c r="BIY15" s="619"/>
      <c r="BIZ15" s="619"/>
      <c r="BJA15" s="619"/>
      <c r="BJB15" s="619"/>
      <c r="BJC15" s="619"/>
      <c r="BJD15" s="619"/>
      <c r="BJE15" s="619"/>
      <c r="BJF15" s="619"/>
      <c r="BJG15" s="619"/>
      <c r="BJH15" s="619"/>
      <c r="BJI15" s="619"/>
      <c r="BJJ15" s="619"/>
      <c r="BJK15" s="619"/>
      <c r="BJL15" s="619"/>
      <c r="BJM15" s="619"/>
      <c r="BJN15" s="619"/>
      <c r="BJO15" s="619"/>
      <c r="BJP15" s="619"/>
      <c r="BJQ15" s="619"/>
      <c r="BJR15" s="619"/>
      <c r="BJS15" s="619"/>
      <c r="BJT15" s="619"/>
      <c r="BJU15" s="619"/>
      <c r="BJV15" s="619"/>
      <c r="BJW15" s="619"/>
      <c r="BJX15" s="619"/>
      <c r="BJY15" s="619"/>
      <c r="BJZ15" s="619"/>
      <c r="BKA15" s="619"/>
      <c r="BKB15" s="619"/>
      <c r="BKC15" s="619"/>
      <c r="BKD15" s="619"/>
      <c r="BKE15" s="619"/>
      <c r="BKF15" s="619"/>
      <c r="BKG15" s="619"/>
      <c r="BKH15" s="619"/>
      <c r="BKI15" s="619"/>
      <c r="BKJ15" s="619"/>
      <c r="BKK15" s="619"/>
      <c r="BKL15" s="619"/>
      <c r="BKM15" s="619"/>
      <c r="BKN15" s="619"/>
      <c r="BKO15" s="619"/>
      <c r="BKP15" s="619"/>
      <c r="BKQ15" s="619"/>
      <c r="BKR15" s="619"/>
      <c r="BKS15" s="619"/>
      <c r="BKT15" s="619"/>
      <c r="BKU15" s="619"/>
      <c r="BKV15" s="619"/>
      <c r="BKW15" s="619"/>
      <c r="BKX15" s="619"/>
      <c r="BKY15" s="619"/>
      <c r="BKZ15" s="619"/>
      <c r="BLA15" s="619"/>
      <c r="BLB15" s="619"/>
      <c r="BLC15" s="619"/>
      <c r="BLD15" s="619"/>
      <c r="BLE15" s="619"/>
      <c r="BLF15" s="619"/>
      <c r="BLG15" s="619"/>
      <c r="BLH15" s="619"/>
      <c r="BLI15" s="619"/>
      <c r="BLJ15" s="619"/>
      <c r="BLK15" s="619"/>
      <c r="BLL15" s="619"/>
      <c r="BLM15" s="619"/>
      <c r="BLN15" s="619"/>
      <c r="BLO15" s="619"/>
      <c r="BLP15" s="619"/>
      <c r="BLQ15" s="619"/>
      <c r="BLR15" s="619"/>
      <c r="BLS15" s="619"/>
      <c r="BLT15" s="619"/>
      <c r="BLU15" s="619"/>
      <c r="BLV15" s="619"/>
      <c r="BLW15" s="619"/>
      <c r="BLX15" s="619"/>
      <c r="BLY15" s="619"/>
      <c r="BLZ15" s="619"/>
      <c r="BMA15" s="619"/>
      <c r="BMB15" s="619"/>
      <c r="BMC15" s="619"/>
      <c r="BMD15" s="619"/>
      <c r="BME15" s="619"/>
      <c r="BMF15" s="619"/>
      <c r="BMG15" s="619"/>
      <c r="BMH15" s="619"/>
      <c r="BMI15" s="619"/>
      <c r="BMJ15" s="619"/>
      <c r="BMK15" s="619"/>
      <c r="BML15" s="619"/>
      <c r="BMM15" s="619"/>
      <c r="BMN15" s="619"/>
      <c r="BMO15" s="619"/>
      <c r="BMP15" s="619"/>
      <c r="BMQ15" s="619"/>
      <c r="BMR15" s="619"/>
      <c r="BMS15" s="619"/>
      <c r="BMT15" s="619"/>
      <c r="BMU15" s="619"/>
      <c r="BMV15" s="619"/>
      <c r="BMW15" s="619"/>
      <c r="BMX15" s="619"/>
      <c r="BMY15" s="619"/>
      <c r="BMZ15" s="619"/>
      <c r="BNA15" s="619"/>
      <c r="BNB15" s="619"/>
      <c r="BNC15" s="619"/>
      <c r="BND15" s="619"/>
      <c r="BNE15" s="619"/>
      <c r="BNF15" s="619"/>
      <c r="BNG15" s="619"/>
      <c r="BNH15" s="619"/>
      <c r="BNI15" s="619"/>
      <c r="BNJ15" s="619"/>
      <c r="BNK15" s="619"/>
      <c r="BNL15" s="619"/>
      <c r="BNM15" s="619"/>
      <c r="BNN15" s="619"/>
      <c r="BNO15" s="619"/>
      <c r="BNP15" s="619"/>
      <c r="BNQ15" s="619"/>
      <c r="BNR15" s="619"/>
      <c r="BNS15" s="619"/>
      <c r="BNT15" s="619"/>
      <c r="BNU15" s="619"/>
      <c r="BNV15" s="619"/>
      <c r="BNW15" s="619"/>
      <c r="BNX15" s="619"/>
      <c r="BNY15" s="619"/>
      <c r="BNZ15" s="619"/>
      <c r="BOA15" s="619"/>
      <c r="BOB15" s="619"/>
      <c r="BOC15" s="619"/>
      <c r="BOD15" s="619"/>
      <c r="BOE15" s="619"/>
      <c r="BOF15" s="619"/>
      <c r="BOG15" s="619"/>
      <c r="BOH15" s="619"/>
      <c r="BOI15" s="619"/>
      <c r="BOJ15" s="619"/>
      <c r="BOK15" s="619"/>
      <c r="BOL15" s="619"/>
      <c r="BOM15" s="619"/>
      <c r="BON15" s="619"/>
      <c r="BOO15" s="619"/>
      <c r="BOP15" s="619"/>
      <c r="BOQ15" s="619"/>
      <c r="BOR15" s="619"/>
      <c r="BOS15" s="619"/>
      <c r="BOT15" s="619"/>
      <c r="BOU15" s="619"/>
      <c r="BOV15" s="619"/>
      <c r="BOW15" s="619"/>
      <c r="BOX15" s="619"/>
      <c r="BOY15" s="619"/>
      <c r="BOZ15" s="619"/>
      <c r="BPA15" s="619"/>
      <c r="BPB15" s="619"/>
      <c r="BPC15" s="619"/>
      <c r="BPD15" s="619"/>
      <c r="BPE15" s="619"/>
      <c r="BPF15" s="619"/>
      <c r="BPG15" s="619"/>
      <c r="BPH15" s="619"/>
      <c r="BPI15" s="619"/>
      <c r="BPJ15" s="619"/>
      <c r="BPK15" s="619"/>
      <c r="BPL15" s="619"/>
      <c r="BPM15" s="619"/>
      <c r="BPN15" s="619"/>
      <c r="BPO15" s="619"/>
      <c r="BPP15" s="619"/>
      <c r="BPQ15" s="619"/>
      <c r="BPR15" s="619"/>
      <c r="BPS15" s="619"/>
      <c r="BPT15" s="619"/>
      <c r="BPU15" s="619"/>
      <c r="BPV15" s="619"/>
      <c r="BPW15" s="619"/>
      <c r="BPX15" s="619"/>
      <c r="BPY15" s="619"/>
      <c r="BPZ15" s="619"/>
      <c r="BQA15" s="619"/>
      <c r="BQB15" s="619"/>
      <c r="BQC15" s="619"/>
      <c r="BQD15" s="619"/>
      <c r="BQE15" s="619"/>
      <c r="BQF15" s="619"/>
      <c r="BQG15" s="619"/>
      <c r="BQH15" s="619"/>
      <c r="BQI15" s="619"/>
      <c r="BQJ15" s="619"/>
      <c r="BQK15" s="619"/>
      <c r="BQL15" s="619"/>
      <c r="BQM15" s="619"/>
      <c r="BQN15" s="619"/>
      <c r="BQO15" s="619"/>
      <c r="BQP15" s="619"/>
      <c r="BQQ15" s="619"/>
      <c r="BQR15" s="619"/>
      <c r="BQS15" s="619"/>
      <c r="BQT15" s="619"/>
      <c r="BQU15" s="619"/>
      <c r="BQV15" s="619"/>
      <c r="BQW15" s="619"/>
      <c r="BQX15" s="619"/>
      <c r="BQY15" s="619"/>
      <c r="BQZ15" s="619"/>
      <c r="BRA15" s="619"/>
      <c r="BRB15" s="619"/>
      <c r="BRC15" s="619"/>
      <c r="BRD15" s="619"/>
      <c r="BRE15" s="619"/>
      <c r="BRF15" s="619"/>
      <c r="BRG15" s="619"/>
      <c r="BRH15" s="619"/>
      <c r="BRI15" s="619"/>
      <c r="BRJ15" s="619"/>
      <c r="BRK15" s="619"/>
      <c r="BRL15" s="619"/>
      <c r="BRM15" s="619"/>
      <c r="BRN15" s="619"/>
      <c r="BRO15" s="619"/>
      <c r="BRP15" s="619"/>
      <c r="BRQ15" s="619"/>
      <c r="BRR15" s="619"/>
      <c r="BRS15" s="619"/>
      <c r="BRT15" s="619"/>
      <c r="BRU15" s="619"/>
      <c r="BRV15" s="619"/>
      <c r="BRW15" s="619"/>
      <c r="BRX15" s="619"/>
      <c r="BRY15" s="619"/>
      <c r="BRZ15" s="619"/>
      <c r="BSA15" s="619"/>
      <c r="BSB15" s="619"/>
      <c r="BSC15" s="619"/>
      <c r="BSD15" s="619"/>
      <c r="BSE15" s="619"/>
      <c r="BSF15" s="619"/>
      <c r="BSG15" s="619"/>
      <c r="BSH15" s="619"/>
      <c r="BSI15" s="619"/>
      <c r="BSJ15" s="619"/>
      <c r="BSK15" s="619"/>
      <c r="BSL15" s="619"/>
      <c r="BSM15" s="619"/>
      <c r="BSN15" s="619"/>
      <c r="BSO15" s="619"/>
      <c r="BSP15" s="619"/>
      <c r="BSQ15" s="619"/>
      <c r="BSR15" s="619"/>
      <c r="BSS15" s="619"/>
      <c r="BST15" s="619"/>
      <c r="BSU15" s="619"/>
      <c r="BSV15" s="619"/>
      <c r="BSW15" s="619"/>
      <c r="BSX15" s="619"/>
      <c r="BSY15" s="619"/>
      <c r="BSZ15" s="619"/>
      <c r="BTA15" s="619"/>
      <c r="BTB15" s="619"/>
      <c r="BTC15" s="619"/>
      <c r="BTD15" s="619"/>
      <c r="BTE15" s="619"/>
      <c r="BTF15" s="619"/>
      <c r="BTG15" s="619"/>
      <c r="BTH15" s="619"/>
      <c r="BTI15" s="619"/>
      <c r="BTJ15" s="619"/>
      <c r="BTK15" s="619"/>
      <c r="BTL15" s="619"/>
      <c r="BTM15" s="619"/>
      <c r="BTN15" s="619"/>
      <c r="BTO15" s="619"/>
      <c r="BTP15" s="619"/>
      <c r="BTQ15" s="619"/>
      <c r="BTR15" s="619"/>
      <c r="BTS15" s="619"/>
      <c r="BTT15" s="619"/>
      <c r="BTU15" s="619"/>
      <c r="BTV15" s="619"/>
      <c r="BTW15" s="619"/>
      <c r="BTX15" s="619"/>
      <c r="BTY15" s="619"/>
      <c r="BTZ15" s="619"/>
      <c r="BUA15" s="619"/>
      <c r="BUB15" s="619"/>
      <c r="BUC15" s="619"/>
      <c r="BUD15" s="619"/>
      <c r="BUE15" s="619"/>
      <c r="BUF15" s="619"/>
      <c r="BUG15" s="619"/>
      <c r="BUH15" s="619"/>
      <c r="BUI15" s="619"/>
      <c r="BUJ15" s="619"/>
      <c r="BUK15" s="619"/>
      <c r="BUL15" s="619"/>
      <c r="BUM15" s="619"/>
      <c r="BUN15" s="619"/>
      <c r="BUO15" s="619"/>
      <c r="BUP15" s="619"/>
      <c r="BUQ15" s="619"/>
      <c r="BUR15" s="619"/>
      <c r="BUS15" s="619"/>
      <c r="BUT15" s="619"/>
      <c r="BUU15" s="619"/>
      <c r="BUV15" s="619"/>
      <c r="BUW15" s="619"/>
      <c r="BUX15" s="619"/>
      <c r="BUY15" s="619"/>
      <c r="BUZ15" s="619"/>
      <c r="BVA15" s="619"/>
      <c r="BVB15" s="619"/>
      <c r="BVC15" s="619"/>
      <c r="BVD15" s="619"/>
      <c r="BVE15" s="619"/>
      <c r="BVF15" s="619"/>
      <c r="BVG15" s="619"/>
      <c r="BVH15" s="619"/>
      <c r="BVI15" s="619"/>
      <c r="BVJ15" s="619"/>
      <c r="BVK15" s="619"/>
      <c r="BVL15" s="619"/>
      <c r="BVM15" s="619"/>
      <c r="BVN15" s="619"/>
      <c r="BVO15" s="619"/>
      <c r="BVP15" s="619"/>
      <c r="BVQ15" s="619"/>
      <c r="BVR15" s="619"/>
      <c r="BVS15" s="619"/>
      <c r="BVT15" s="619"/>
      <c r="BVU15" s="619"/>
      <c r="BVV15" s="619"/>
      <c r="BVW15" s="619"/>
      <c r="BVX15" s="619"/>
      <c r="BVY15" s="619"/>
      <c r="BVZ15" s="619"/>
      <c r="BWA15" s="619"/>
      <c r="BWB15" s="619"/>
      <c r="BWC15" s="619"/>
      <c r="BWD15" s="619"/>
      <c r="BWE15" s="619"/>
      <c r="BWF15" s="619"/>
      <c r="BWG15" s="619"/>
      <c r="BWH15" s="619"/>
      <c r="BWI15" s="619"/>
      <c r="BWJ15" s="619"/>
      <c r="BWK15" s="619"/>
      <c r="BWL15" s="619"/>
      <c r="BWM15" s="619"/>
      <c r="BWN15" s="619"/>
      <c r="BWO15" s="619"/>
      <c r="BWP15" s="619"/>
      <c r="BWQ15" s="619"/>
      <c r="BWR15" s="619"/>
      <c r="BWS15" s="619"/>
      <c r="BWT15" s="619"/>
      <c r="BWU15" s="619"/>
      <c r="BWV15" s="619"/>
      <c r="BWW15" s="619"/>
      <c r="BWX15" s="619"/>
      <c r="BWY15" s="619"/>
      <c r="BWZ15" s="619"/>
      <c r="BXA15" s="619"/>
      <c r="BXB15" s="619"/>
      <c r="BXC15" s="619"/>
      <c r="BXD15" s="619"/>
      <c r="BXE15" s="619"/>
      <c r="BXF15" s="619"/>
      <c r="BXG15" s="619"/>
      <c r="BXH15" s="619"/>
      <c r="BXI15" s="619"/>
      <c r="BXJ15" s="619"/>
      <c r="BXK15" s="619"/>
      <c r="BXL15" s="619"/>
      <c r="BXM15" s="619"/>
      <c r="BXN15" s="619"/>
      <c r="BXO15" s="619"/>
      <c r="BXP15" s="619"/>
      <c r="BXQ15" s="619"/>
      <c r="BXR15" s="619"/>
      <c r="BXS15" s="619"/>
      <c r="BXT15" s="619"/>
      <c r="BXU15" s="619"/>
      <c r="BXV15" s="619"/>
      <c r="BXW15" s="619"/>
      <c r="BXX15" s="619"/>
      <c r="BXY15" s="619"/>
      <c r="BXZ15" s="619"/>
      <c r="BYA15" s="619"/>
      <c r="BYB15" s="619"/>
      <c r="BYC15" s="619"/>
      <c r="BYD15" s="619"/>
      <c r="BYE15" s="619"/>
      <c r="BYF15" s="619"/>
      <c r="BYG15" s="619"/>
      <c r="BYH15" s="619"/>
      <c r="BYI15" s="619"/>
      <c r="BYJ15" s="619"/>
      <c r="BYK15" s="619"/>
      <c r="BYL15" s="619"/>
      <c r="BYM15" s="619"/>
      <c r="BYN15" s="619"/>
      <c r="BYO15" s="619"/>
      <c r="BYP15" s="619"/>
      <c r="BYQ15" s="619"/>
      <c r="BYR15" s="619"/>
      <c r="BYS15" s="619"/>
      <c r="BYT15" s="619"/>
      <c r="BYU15" s="619"/>
      <c r="BYV15" s="619"/>
      <c r="BYW15" s="619"/>
      <c r="BYX15" s="619"/>
      <c r="BYY15" s="619"/>
      <c r="BYZ15" s="619"/>
      <c r="BZA15" s="619"/>
      <c r="BZB15" s="619"/>
      <c r="BZC15" s="619"/>
      <c r="BZD15" s="619"/>
      <c r="BZE15" s="619"/>
      <c r="BZF15" s="619"/>
      <c r="BZG15" s="619"/>
      <c r="BZH15" s="619"/>
      <c r="BZI15" s="619"/>
      <c r="BZJ15" s="619"/>
      <c r="BZK15" s="619"/>
      <c r="BZL15" s="619"/>
      <c r="BZM15" s="619"/>
      <c r="BZN15" s="619"/>
      <c r="BZO15" s="619"/>
      <c r="BZP15" s="619"/>
      <c r="BZQ15" s="619"/>
      <c r="BZR15" s="619"/>
      <c r="BZS15" s="619"/>
      <c r="BZT15" s="619"/>
      <c r="BZU15" s="619"/>
      <c r="BZV15" s="619"/>
      <c r="BZW15" s="619"/>
      <c r="BZX15" s="619"/>
      <c r="BZY15" s="619"/>
      <c r="BZZ15" s="619"/>
      <c r="CAA15" s="619"/>
      <c r="CAB15" s="619"/>
      <c r="CAC15" s="619"/>
      <c r="CAD15" s="619"/>
      <c r="CAE15" s="619"/>
      <c r="CAF15" s="619"/>
      <c r="CAG15" s="619"/>
      <c r="CAH15" s="619"/>
      <c r="CAI15" s="619"/>
      <c r="CAJ15" s="619"/>
      <c r="CAK15" s="619"/>
      <c r="CAL15" s="619"/>
      <c r="CAM15" s="619"/>
      <c r="CAN15" s="619"/>
      <c r="CAO15" s="619"/>
      <c r="CAP15" s="619"/>
      <c r="CAQ15" s="619"/>
      <c r="CAR15" s="619"/>
      <c r="CAS15" s="619"/>
      <c r="CAT15" s="619"/>
      <c r="CAU15" s="619"/>
      <c r="CAV15" s="619"/>
      <c r="CAW15" s="619"/>
      <c r="CAX15" s="619"/>
      <c r="CAY15" s="619"/>
      <c r="CAZ15" s="619"/>
      <c r="CBA15" s="619"/>
      <c r="CBB15" s="619"/>
      <c r="CBC15" s="619"/>
      <c r="CBD15" s="619"/>
      <c r="CBE15" s="619"/>
      <c r="CBF15" s="619"/>
      <c r="CBG15" s="619"/>
      <c r="CBH15" s="619"/>
      <c r="CBI15" s="619"/>
      <c r="CBJ15" s="619"/>
      <c r="CBK15" s="619"/>
      <c r="CBL15" s="619"/>
      <c r="CBM15" s="619"/>
      <c r="CBN15" s="619"/>
      <c r="CBO15" s="619"/>
      <c r="CBP15" s="619"/>
      <c r="CBQ15" s="619"/>
      <c r="CBR15" s="619"/>
      <c r="CBS15" s="619"/>
      <c r="CBT15" s="619"/>
      <c r="CBU15" s="619"/>
      <c r="CBV15" s="619"/>
      <c r="CBW15" s="619"/>
      <c r="CBX15" s="619"/>
      <c r="CBY15" s="619"/>
      <c r="CBZ15" s="619"/>
      <c r="CCA15" s="619"/>
      <c r="CCB15" s="619"/>
      <c r="CCC15" s="619"/>
      <c r="CCD15" s="619"/>
      <c r="CCE15" s="619"/>
      <c r="CCF15" s="619"/>
      <c r="CCG15" s="619"/>
      <c r="CCH15" s="619"/>
      <c r="CCI15" s="619"/>
      <c r="CCJ15" s="619"/>
      <c r="CCK15" s="619"/>
      <c r="CCL15" s="619"/>
      <c r="CCM15" s="619"/>
      <c r="CCN15" s="619"/>
      <c r="CCO15" s="619"/>
      <c r="CCP15" s="619"/>
      <c r="CCQ15" s="619"/>
      <c r="CCR15" s="619"/>
      <c r="CCS15" s="619"/>
      <c r="CCT15" s="619"/>
      <c r="CCU15" s="619"/>
      <c r="CCV15" s="619"/>
      <c r="CCW15" s="619"/>
      <c r="CCX15" s="619"/>
      <c r="CCY15" s="619"/>
      <c r="CCZ15" s="619"/>
      <c r="CDA15" s="619"/>
      <c r="CDB15" s="619"/>
      <c r="CDC15" s="619"/>
      <c r="CDD15" s="619"/>
      <c r="CDE15" s="619"/>
      <c r="CDF15" s="619"/>
      <c r="CDG15" s="619"/>
      <c r="CDH15" s="619"/>
      <c r="CDI15" s="619"/>
      <c r="CDJ15" s="619"/>
      <c r="CDK15" s="619"/>
      <c r="CDL15" s="619"/>
      <c r="CDM15" s="619"/>
      <c r="CDN15" s="619"/>
      <c r="CDO15" s="619"/>
      <c r="CDP15" s="619"/>
      <c r="CDQ15" s="619"/>
      <c r="CDR15" s="619"/>
      <c r="CDS15" s="619"/>
      <c r="CDT15" s="619"/>
      <c r="CDU15" s="619"/>
      <c r="CDV15" s="619"/>
      <c r="CDW15" s="619"/>
      <c r="CDX15" s="619"/>
      <c r="CDY15" s="619"/>
      <c r="CDZ15" s="619"/>
      <c r="CEA15" s="619"/>
      <c r="CEB15" s="619"/>
      <c r="CEC15" s="619"/>
      <c r="CED15" s="619"/>
      <c r="CEE15" s="619"/>
      <c r="CEF15" s="619"/>
      <c r="CEG15" s="619"/>
      <c r="CEH15" s="619"/>
      <c r="CEI15" s="619"/>
      <c r="CEJ15" s="619"/>
      <c r="CEK15" s="619"/>
      <c r="CEL15" s="619"/>
      <c r="CEM15" s="619"/>
      <c r="CEN15" s="619"/>
      <c r="CEO15" s="619"/>
      <c r="CEP15" s="619"/>
      <c r="CEQ15" s="619"/>
      <c r="CER15" s="619"/>
      <c r="CES15" s="619"/>
      <c r="CET15" s="619"/>
      <c r="CEU15" s="619"/>
      <c r="CEV15" s="619"/>
      <c r="CEW15" s="619"/>
      <c r="CEX15" s="619"/>
      <c r="CEY15" s="619"/>
      <c r="CEZ15" s="619"/>
      <c r="CFA15" s="619"/>
      <c r="CFB15" s="619"/>
      <c r="CFC15" s="619"/>
      <c r="CFD15" s="619"/>
      <c r="CFE15" s="619"/>
      <c r="CFF15" s="619"/>
      <c r="CFG15" s="619"/>
      <c r="CFH15" s="619"/>
      <c r="CFI15" s="619"/>
      <c r="CFJ15" s="619"/>
      <c r="CFK15" s="619"/>
      <c r="CFL15" s="619"/>
      <c r="CFM15" s="619"/>
      <c r="CFN15" s="619"/>
      <c r="CFO15" s="619"/>
      <c r="CFP15" s="619"/>
      <c r="CFQ15" s="619"/>
      <c r="CFR15" s="619"/>
      <c r="CFS15" s="619"/>
      <c r="CFT15" s="619"/>
      <c r="CFU15" s="619"/>
      <c r="CFV15" s="619"/>
      <c r="CFW15" s="619"/>
      <c r="CFX15" s="619"/>
      <c r="CFY15" s="619"/>
      <c r="CFZ15" s="619"/>
      <c r="CGA15" s="619"/>
      <c r="CGB15" s="619"/>
      <c r="CGC15" s="619"/>
      <c r="CGD15" s="619"/>
      <c r="CGE15" s="619"/>
      <c r="CGF15" s="619"/>
      <c r="CGG15" s="619"/>
      <c r="CGH15" s="619"/>
      <c r="CGI15" s="619"/>
      <c r="CGJ15" s="619"/>
      <c r="CGK15" s="619"/>
      <c r="CGL15" s="619"/>
      <c r="CGM15" s="619"/>
      <c r="CGN15" s="619"/>
      <c r="CGO15" s="619"/>
      <c r="CGP15" s="619"/>
      <c r="CGQ15" s="619"/>
      <c r="CGR15" s="619"/>
      <c r="CGS15" s="619"/>
      <c r="CGT15" s="619"/>
      <c r="CGU15" s="619"/>
      <c r="CGV15" s="619"/>
      <c r="CGW15" s="619"/>
      <c r="CGX15" s="619"/>
      <c r="CGY15" s="619"/>
      <c r="CGZ15" s="619"/>
      <c r="CHA15" s="619"/>
      <c r="CHB15" s="619"/>
      <c r="CHC15" s="619"/>
      <c r="CHD15" s="619"/>
      <c r="CHE15" s="619"/>
      <c r="CHF15" s="619"/>
      <c r="CHG15" s="619"/>
      <c r="CHH15" s="619"/>
      <c r="CHI15" s="619"/>
      <c r="CHJ15" s="619"/>
      <c r="CHK15" s="619"/>
      <c r="CHL15" s="619"/>
      <c r="CHM15" s="619"/>
      <c r="CHN15" s="619"/>
      <c r="CHO15" s="619"/>
      <c r="CHP15" s="619"/>
      <c r="CHQ15" s="619"/>
      <c r="CHR15" s="619"/>
      <c r="CHS15" s="619"/>
      <c r="CHT15" s="619"/>
      <c r="CHU15" s="619"/>
      <c r="CHV15" s="619"/>
      <c r="CHW15" s="619"/>
      <c r="CHX15" s="619"/>
      <c r="CHY15" s="619"/>
      <c r="CHZ15" s="619"/>
      <c r="CIA15" s="619"/>
      <c r="CIB15" s="619"/>
      <c r="CIC15" s="619"/>
      <c r="CID15" s="619"/>
      <c r="CIE15" s="619"/>
      <c r="CIF15" s="619"/>
      <c r="CIG15" s="619"/>
      <c r="CIH15" s="619"/>
      <c r="CII15" s="619"/>
      <c r="CIJ15" s="619"/>
      <c r="CIK15" s="619"/>
      <c r="CIL15" s="619"/>
      <c r="CIM15" s="619"/>
      <c r="CIN15" s="619"/>
      <c r="CIO15" s="619"/>
      <c r="CIP15" s="619"/>
      <c r="CIQ15" s="619"/>
      <c r="CIR15" s="619"/>
      <c r="CIS15" s="619"/>
      <c r="CIT15" s="619"/>
      <c r="CIU15" s="619"/>
      <c r="CIV15" s="619"/>
      <c r="CIW15" s="619"/>
      <c r="CIX15" s="619"/>
      <c r="CIY15" s="619"/>
      <c r="CIZ15" s="619"/>
      <c r="CJA15" s="619"/>
      <c r="CJB15" s="619"/>
      <c r="CJC15" s="619"/>
      <c r="CJD15" s="619"/>
      <c r="CJE15" s="619"/>
      <c r="CJF15" s="619"/>
      <c r="CJG15" s="619"/>
      <c r="CJH15" s="619"/>
      <c r="CJI15" s="619"/>
      <c r="CJJ15" s="619"/>
      <c r="CJK15" s="619"/>
      <c r="CJL15" s="619"/>
      <c r="CJM15" s="619"/>
      <c r="CJN15" s="619"/>
      <c r="CJO15" s="619"/>
      <c r="CJP15" s="619"/>
      <c r="CJQ15" s="619"/>
      <c r="CJR15" s="619"/>
      <c r="CJS15" s="619"/>
      <c r="CJT15" s="619"/>
      <c r="CJU15" s="619"/>
      <c r="CJV15" s="619"/>
      <c r="CJW15" s="619"/>
      <c r="CJX15" s="619"/>
      <c r="CJY15" s="619"/>
      <c r="CJZ15" s="619"/>
      <c r="CKA15" s="619"/>
      <c r="CKB15" s="619"/>
      <c r="CKC15" s="619"/>
      <c r="CKD15" s="619"/>
      <c r="CKE15" s="619"/>
      <c r="CKF15" s="619"/>
      <c r="CKG15" s="619"/>
      <c r="CKH15" s="619"/>
      <c r="CKI15" s="619"/>
      <c r="CKJ15" s="619"/>
      <c r="CKK15" s="619"/>
      <c r="CKL15" s="619"/>
      <c r="CKM15" s="619"/>
      <c r="CKN15" s="619"/>
      <c r="CKO15" s="619"/>
      <c r="CKP15" s="619"/>
      <c r="CKQ15" s="619"/>
      <c r="CKR15" s="619"/>
      <c r="CKS15" s="619"/>
      <c r="CKT15" s="619"/>
      <c r="CKU15" s="619"/>
      <c r="CKV15" s="619"/>
      <c r="CKW15" s="619"/>
      <c r="CKX15" s="619"/>
      <c r="CKY15" s="619"/>
      <c r="CKZ15" s="619"/>
      <c r="CLA15" s="619"/>
      <c r="CLB15" s="619"/>
      <c r="CLC15" s="619"/>
      <c r="CLD15" s="619"/>
      <c r="CLE15" s="619"/>
      <c r="CLF15" s="619"/>
      <c r="CLG15" s="619"/>
      <c r="CLH15" s="619"/>
      <c r="CLI15" s="619"/>
      <c r="CLJ15" s="619"/>
      <c r="CLK15" s="619"/>
      <c r="CLL15" s="619"/>
      <c r="CLM15" s="619"/>
      <c r="CLN15" s="619"/>
      <c r="CLO15" s="619"/>
      <c r="CLP15" s="619"/>
      <c r="CLQ15" s="619"/>
      <c r="CLR15" s="619"/>
      <c r="CLS15" s="619"/>
      <c r="CLT15" s="619"/>
      <c r="CLU15" s="619"/>
      <c r="CLV15" s="619"/>
      <c r="CLW15" s="619"/>
      <c r="CLX15" s="619"/>
      <c r="CLY15" s="619"/>
      <c r="CLZ15" s="619"/>
      <c r="CMA15" s="619"/>
      <c r="CMB15" s="619"/>
      <c r="CMC15" s="619"/>
      <c r="CMD15" s="619"/>
      <c r="CME15" s="619"/>
      <c r="CMF15" s="619"/>
      <c r="CMG15" s="619"/>
      <c r="CMH15" s="619"/>
      <c r="CMI15" s="619"/>
      <c r="CMJ15" s="619"/>
      <c r="CMK15" s="619"/>
      <c r="CML15" s="619"/>
      <c r="CMM15" s="619"/>
      <c r="CMN15" s="619"/>
      <c r="CMO15" s="619"/>
      <c r="CMP15" s="619"/>
      <c r="CMQ15" s="619"/>
      <c r="CMR15" s="619"/>
      <c r="CMS15" s="619"/>
      <c r="CMT15" s="619"/>
      <c r="CMU15" s="619"/>
      <c r="CMV15" s="619"/>
      <c r="CMW15" s="619"/>
      <c r="CMX15" s="619"/>
      <c r="CMY15" s="619"/>
      <c r="CMZ15" s="619"/>
      <c r="CNA15" s="619"/>
      <c r="CNB15" s="619"/>
      <c r="CNC15" s="619"/>
      <c r="CND15" s="619"/>
      <c r="CNE15" s="619"/>
      <c r="CNF15" s="619"/>
      <c r="CNG15" s="619"/>
      <c r="CNH15" s="619"/>
      <c r="CNI15" s="619"/>
      <c r="CNJ15" s="619"/>
      <c r="CNK15" s="619"/>
      <c r="CNL15" s="619"/>
      <c r="CNM15" s="619"/>
      <c r="CNN15" s="619"/>
      <c r="CNO15" s="619"/>
      <c r="CNP15" s="619"/>
      <c r="CNQ15" s="619"/>
      <c r="CNR15" s="619"/>
      <c r="CNS15" s="619"/>
      <c r="CNT15" s="619"/>
      <c r="CNU15" s="619"/>
      <c r="CNV15" s="619"/>
      <c r="CNW15" s="619"/>
      <c r="CNX15" s="619"/>
      <c r="CNY15" s="619"/>
      <c r="CNZ15" s="619"/>
      <c r="COA15" s="619"/>
      <c r="COB15" s="619"/>
      <c r="COC15" s="619"/>
      <c r="COD15" s="619"/>
      <c r="COE15" s="619"/>
      <c r="COF15" s="619"/>
      <c r="COG15" s="619"/>
      <c r="COH15" s="619"/>
      <c r="COI15" s="619"/>
      <c r="COJ15" s="619"/>
      <c r="COK15" s="619"/>
      <c r="COL15" s="619"/>
      <c r="COM15" s="619"/>
      <c r="CON15" s="619"/>
      <c r="COO15" s="619"/>
      <c r="COP15" s="619"/>
      <c r="COQ15" s="619"/>
      <c r="COR15" s="619"/>
      <c r="COS15" s="619"/>
      <c r="COT15" s="619"/>
      <c r="COU15" s="619"/>
      <c r="COV15" s="619"/>
      <c r="COW15" s="619"/>
      <c r="COX15" s="619"/>
      <c r="COY15" s="619"/>
      <c r="COZ15" s="619"/>
      <c r="CPA15" s="619"/>
      <c r="CPB15" s="619"/>
      <c r="CPC15" s="619"/>
      <c r="CPD15" s="619"/>
      <c r="CPE15" s="619"/>
      <c r="CPF15" s="619"/>
      <c r="CPG15" s="619"/>
      <c r="CPH15" s="619"/>
      <c r="CPI15" s="619"/>
      <c r="CPJ15" s="619"/>
      <c r="CPK15" s="619"/>
      <c r="CPL15" s="619"/>
      <c r="CPM15" s="619"/>
      <c r="CPN15" s="619"/>
      <c r="CPO15" s="619"/>
      <c r="CPP15" s="619"/>
      <c r="CPQ15" s="619"/>
      <c r="CPR15" s="619"/>
      <c r="CPS15" s="619"/>
      <c r="CPT15" s="619"/>
      <c r="CPU15" s="619"/>
      <c r="CPV15" s="619"/>
      <c r="CPW15" s="619"/>
      <c r="CPX15" s="619"/>
      <c r="CPY15" s="619"/>
      <c r="CPZ15" s="619"/>
      <c r="CQA15" s="619"/>
      <c r="CQB15" s="619"/>
      <c r="CQC15" s="619"/>
      <c r="CQD15" s="619"/>
      <c r="CQE15" s="619"/>
      <c r="CQF15" s="619"/>
      <c r="CQG15" s="619"/>
      <c r="CQH15" s="619"/>
      <c r="CQI15" s="619"/>
      <c r="CQJ15" s="619"/>
      <c r="CQK15" s="619"/>
      <c r="CQL15" s="619"/>
      <c r="CQM15" s="619"/>
      <c r="CQN15" s="619"/>
      <c r="CQO15" s="619"/>
      <c r="CQP15" s="619"/>
      <c r="CQQ15" s="619"/>
      <c r="CQR15" s="619"/>
      <c r="CQS15" s="619"/>
      <c r="CQT15" s="619"/>
      <c r="CQU15" s="619"/>
      <c r="CQV15" s="619"/>
      <c r="CQW15" s="619"/>
      <c r="CQX15" s="619"/>
      <c r="CQY15" s="619"/>
      <c r="CQZ15" s="619"/>
      <c r="CRA15" s="619"/>
      <c r="CRB15" s="619"/>
      <c r="CRC15" s="619"/>
      <c r="CRD15" s="619"/>
      <c r="CRE15" s="619"/>
      <c r="CRF15" s="619"/>
      <c r="CRG15" s="619"/>
      <c r="CRH15" s="619"/>
      <c r="CRI15" s="619"/>
      <c r="CRJ15" s="619"/>
      <c r="CRK15" s="619"/>
      <c r="CRL15" s="619"/>
      <c r="CRM15" s="619"/>
      <c r="CRN15" s="619"/>
      <c r="CRO15" s="619"/>
      <c r="CRP15" s="619"/>
      <c r="CRQ15" s="619"/>
      <c r="CRR15" s="619"/>
      <c r="CRS15" s="619"/>
      <c r="CRT15" s="619"/>
      <c r="CRU15" s="619"/>
      <c r="CRV15" s="619"/>
      <c r="CRW15" s="619"/>
      <c r="CRX15" s="619"/>
      <c r="CRY15" s="619"/>
      <c r="CRZ15" s="619"/>
      <c r="CSA15" s="619"/>
      <c r="CSB15" s="619"/>
      <c r="CSC15" s="619"/>
      <c r="CSD15" s="619"/>
      <c r="CSE15" s="619"/>
      <c r="CSF15" s="619"/>
      <c r="CSG15" s="619"/>
      <c r="CSH15" s="619"/>
      <c r="CSI15" s="619"/>
      <c r="CSJ15" s="619"/>
      <c r="CSK15" s="619"/>
      <c r="CSL15" s="619"/>
      <c r="CSM15" s="619"/>
      <c r="CSN15" s="619"/>
      <c r="CSO15" s="619"/>
      <c r="CSP15" s="619"/>
      <c r="CSQ15" s="619"/>
      <c r="CSR15" s="619"/>
      <c r="CSS15" s="619"/>
      <c r="CST15" s="619"/>
      <c r="CSU15" s="619"/>
      <c r="CSV15" s="619"/>
      <c r="CSW15" s="619"/>
      <c r="CSX15" s="619"/>
      <c r="CSY15" s="619"/>
      <c r="CSZ15" s="619"/>
      <c r="CTA15" s="619"/>
      <c r="CTB15" s="619"/>
      <c r="CTC15" s="619"/>
      <c r="CTD15" s="619"/>
      <c r="CTE15" s="619"/>
      <c r="CTF15" s="619"/>
      <c r="CTG15" s="619"/>
      <c r="CTH15" s="619"/>
      <c r="CTI15" s="619"/>
      <c r="CTJ15" s="619"/>
      <c r="CTK15" s="619"/>
      <c r="CTL15" s="619"/>
      <c r="CTM15" s="619"/>
      <c r="CTN15" s="619"/>
      <c r="CTO15" s="619"/>
      <c r="CTP15" s="619"/>
      <c r="CTQ15" s="619"/>
      <c r="CTR15" s="619"/>
      <c r="CTS15" s="619"/>
      <c r="CTT15" s="619"/>
      <c r="CTU15" s="619"/>
      <c r="CTV15" s="619"/>
      <c r="CTW15" s="619"/>
      <c r="CTX15" s="619"/>
      <c r="CTY15" s="619"/>
      <c r="CTZ15" s="619"/>
      <c r="CUA15" s="619"/>
      <c r="CUB15" s="619"/>
      <c r="CUC15" s="619"/>
      <c r="CUD15" s="619"/>
      <c r="CUE15" s="619"/>
      <c r="CUF15" s="619"/>
      <c r="CUG15" s="619"/>
      <c r="CUH15" s="619"/>
      <c r="CUI15" s="619"/>
      <c r="CUJ15" s="619"/>
      <c r="CUK15" s="619"/>
      <c r="CUL15" s="619"/>
      <c r="CUM15" s="619"/>
      <c r="CUN15" s="619"/>
      <c r="CUO15" s="619"/>
      <c r="CUP15" s="619"/>
      <c r="CUQ15" s="619"/>
      <c r="CUR15" s="619"/>
      <c r="CUS15" s="619"/>
      <c r="CUT15" s="619"/>
      <c r="CUU15" s="619"/>
      <c r="CUV15" s="619"/>
      <c r="CUW15" s="619"/>
      <c r="CUX15" s="619"/>
      <c r="CUY15" s="619"/>
      <c r="CUZ15" s="619"/>
      <c r="CVA15" s="619"/>
      <c r="CVB15" s="619"/>
      <c r="CVC15" s="619"/>
      <c r="CVD15" s="619"/>
      <c r="CVE15" s="619"/>
      <c r="CVF15" s="619"/>
      <c r="CVG15" s="619"/>
      <c r="CVH15" s="619"/>
      <c r="CVI15" s="619"/>
      <c r="CVJ15" s="619"/>
      <c r="CVK15" s="619"/>
      <c r="CVL15" s="619"/>
      <c r="CVM15" s="619"/>
      <c r="CVN15" s="619"/>
      <c r="CVO15" s="619"/>
      <c r="CVP15" s="619"/>
      <c r="CVQ15" s="619"/>
      <c r="CVR15" s="619"/>
      <c r="CVS15" s="619"/>
      <c r="CVT15" s="619"/>
      <c r="CVU15" s="619"/>
      <c r="CVV15" s="619"/>
      <c r="CVW15" s="619"/>
      <c r="CVX15" s="619"/>
      <c r="CVY15" s="619"/>
      <c r="CVZ15" s="619"/>
      <c r="CWA15" s="619"/>
      <c r="CWB15" s="619"/>
      <c r="CWC15" s="619"/>
      <c r="CWD15" s="619"/>
      <c r="CWE15" s="619"/>
      <c r="CWF15" s="619"/>
      <c r="CWG15" s="619"/>
      <c r="CWH15" s="619"/>
      <c r="CWI15" s="619"/>
      <c r="CWJ15" s="619"/>
      <c r="CWK15" s="619"/>
      <c r="CWL15" s="619"/>
      <c r="CWM15" s="619"/>
      <c r="CWN15" s="619"/>
      <c r="CWO15" s="619"/>
      <c r="CWP15" s="619"/>
      <c r="CWQ15" s="619"/>
      <c r="CWR15" s="619"/>
      <c r="CWS15" s="619"/>
      <c r="CWT15" s="619"/>
      <c r="CWU15" s="619"/>
      <c r="CWV15" s="619"/>
      <c r="CWW15" s="619"/>
      <c r="CWX15" s="619"/>
      <c r="CWY15" s="619"/>
      <c r="CWZ15" s="619"/>
      <c r="CXA15" s="619"/>
      <c r="CXB15" s="619"/>
      <c r="CXC15" s="619"/>
      <c r="CXD15" s="619"/>
      <c r="CXE15" s="619"/>
      <c r="CXF15" s="619"/>
      <c r="CXG15" s="619"/>
      <c r="CXH15" s="619"/>
      <c r="CXI15" s="619"/>
      <c r="CXJ15" s="619"/>
      <c r="CXK15" s="619"/>
      <c r="CXL15" s="619"/>
      <c r="CXM15" s="619"/>
      <c r="CXN15" s="619"/>
      <c r="CXO15" s="619"/>
      <c r="CXP15" s="619"/>
      <c r="CXQ15" s="619"/>
      <c r="CXR15" s="619"/>
      <c r="CXS15" s="619"/>
      <c r="CXT15" s="619"/>
      <c r="CXU15" s="619"/>
      <c r="CXV15" s="619"/>
      <c r="CXW15" s="619"/>
      <c r="CXX15" s="619"/>
      <c r="CXY15" s="619"/>
      <c r="CXZ15" s="619"/>
      <c r="CYA15" s="619"/>
      <c r="CYB15" s="619"/>
      <c r="CYC15" s="619"/>
      <c r="CYD15" s="619"/>
      <c r="CYE15" s="619"/>
      <c r="CYF15" s="619"/>
      <c r="CYG15" s="619"/>
      <c r="CYH15" s="619"/>
      <c r="CYI15" s="619"/>
      <c r="CYJ15" s="619"/>
      <c r="CYK15" s="619"/>
      <c r="CYL15" s="619"/>
      <c r="CYM15" s="619"/>
      <c r="CYN15" s="619"/>
      <c r="CYO15" s="619"/>
      <c r="CYP15" s="619"/>
      <c r="CYQ15" s="619"/>
      <c r="CYR15" s="619"/>
      <c r="CYS15" s="619"/>
      <c r="CYT15" s="619"/>
      <c r="CYU15" s="619"/>
      <c r="CYV15" s="619"/>
      <c r="CYW15" s="619"/>
      <c r="CYX15" s="619"/>
      <c r="CYY15" s="619"/>
      <c r="CYZ15" s="619"/>
      <c r="CZA15" s="619"/>
      <c r="CZB15" s="619"/>
      <c r="CZC15" s="619"/>
      <c r="CZD15" s="619"/>
      <c r="CZE15" s="619"/>
      <c r="CZF15" s="619"/>
      <c r="CZG15" s="619"/>
      <c r="CZH15" s="619"/>
      <c r="CZI15" s="619"/>
      <c r="CZJ15" s="619"/>
      <c r="CZK15" s="619"/>
      <c r="CZL15" s="619"/>
      <c r="CZM15" s="619"/>
      <c r="CZN15" s="619"/>
      <c r="CZO15" s="619"/>
      <c r="CZP15" s="619"/>
      <c r="CZQ15" s="619"/>
      <c r="CZR15" s="619"/>
      <c r="CZS15" s="619"/>
      <c r="CZT15" s="619"/>
      <c r="CZU15" s="619"/>
      <c r="CZV15" s="619"/>
      <c r="CZW15" s="619"/>
      <c r="CZX15" s="619"/>
      <c r="CZY15" s="619"/>
      <c r="CZZ15" s="619"/>
      <c r="DAA15" s="619"/>
      <c r="DAB15" s="619"/>
      <c r="DAC15" s="619"/>
      <c r="DAD15" s="619"/>
      <c r="DAE15" s="619"/>
      <c r="DAF15" s="619"/>
      <c r="DAG15" s="619"/>
      <c r="DAH15" s="619"/>
      <c r="DAI15" s="619"/>
      <c r="DAJ15" s="619"/>
      <c r="DAK15" s="619"/>
      <c r="DAL15" s="619"/>
      <c r="DAM15" s="619"/>
      <c r="DAN15" s="619"/>
      <c r="DAO15" s="619"/>
      <c r="DAP15" s="619"/>
      <c r="DAQ15" s="619"/>
      <c r="DAR15" s="619"/>
      <c r="DAS15" s="619"/>
      <c r="DAT15" s="619"/>
      <c r="DAU15" s="619"/>
      <c r="DAV15" s="619"/>
      <c r="DAW15" s="619"/>
      <c r="DAX15" s="619"/>
      <c r="DAY15" s="619"/>
      <c r="DAZ15" s="619"/>
      <c r="DBA15" s="619"/>
      <c r="DBB15" s="619"/>
      <c r="DBC15" s="619"/>
      <c r="DBD15" s="619"/>
      <c r="DBE15" s="619"/>
      <c r="DBF15" s="619"/>
      <c r="DBG15" s="619"/>
      <c r="DBH15" s="619"/>
      <c r="DBI15" s="619"/>
      <c r="DBJ15" s="619"/>
      <c r="DBK15" s="619"/>
      <c r="DBL15" s="619"/>
      <c r="DBM15" s="619"/>
      <c r="DBN15" s="619"/>
      <c r="DBO15" s="619"/>
      <c r="DBP15" s="619"/>
      <c r="DBQ15" s="619"/>
      <c r="DBR15" s="619"/>
      <c r="DBS15" s="619"/>
      <c r="DBT15" s="619"/>
      <c r="DBU15" s="619"/>
      <c r="DBV15" s="619"/>
      <c r="DBW15" s="619"/>
      <c r="DBX15" s="619"/>
      <c r="DBY15" s="619"/>
      <c r="DBZ15" s="619"/>
      <c r="DCA15" s="619"/>
      <c r="DCB15" s="619"/>
      <c r="DCC15" s="619"/>
      <c r="DCD15" s="619"/>
      <c r="DCE15" s="619"/>
      <c r="DCF15" s="619"/>
      <c r="DCG15" s="619"/>
      <c r="DCH15" s="619"/>
      <c r="DCI15" s="619"/>
      <c r="DCJ15" s="619"/>
      <c r="DCK15" s="619"/>
      <c r="DCL15" s="619"/>
      <c r="DCM15" s="619"/>
      <c r="DCN15" s="619"/>
      <c r="DCO15" s="619"/>
      <c r="DCP15" s="619"/>
      <c r="DCQ15" s="619"/>
      <c r="DCR15" s="619"/>
      <c r="DCS15" s="619"/>
      <c r="DCT15" s="619"/>
      <c r="DCU15" s="619"/>
      <c r="DCV15" s="619"/>
      <c r="DCW15" s="619"/>
      <c r="DCX15" s="619"/>
      <c r="DCY15" s="619"/>
      <c r="DCZ15" s="619"/>
      <c r="DDA15" s="619"/>
      <c r="DDB15" s="619"/>
      <c r="DDC15" s="619"/>
      <c r="DDD15" s="619"/>
      <c r="DDE15" s="619"/>
      <c r="DDF15" s="619"/>
      <c r="DDG15" s="619"/>
      <c r="DDH15" s="619"/>
      <c r="DDI15" s="619"/>
      <c r="DDJ15" s="619"/>
      <c r="DDK15" s="619"/>
      <c r="DDL15" s="619"/>
      <c r="DDM15" s="619"/>
      <c r="DDN15" s="619"/>
      <c r="DDO15" s="619"/>
      <c r="DDP15" s="619"/>
      <c r="DDQ15" s="619"/>
      <c r="DDR15" s="619"/>
      <c r="DDS15" s="619"/>
      <c r="DDT15" s="619"/>
      <c r="DDU15" s="619"/>
      <c r="DDV15" s="619"/>
      <c r="DDW15" s="619"/>
      <c r="DDX15" s="619"/>
      <c r="DDY15" s="619"/>
      <c r="DDZ15" s="619"/>
      <c r="DEA15" s="619"/>
      <c r="DEB15" s="619"/>
      <c r="DEC15" s="619"/>
      <c r="DED15" s="619"/>
      <c r="DEE15" s="619"/>
      <c r="DEF15" s="619"/>
      <c r="DEG15" s="619"/>
      <c r="DEH15" s="619"/>
      <c r="DEI15" s="619"/>
      <c r="DEJ15" s="619"/>
      <c r="DEK15" s="619"/>
      <c r="DEL15" s="619"/>
      <c r="DEM15" s="619"/>
      <c r="DEN15" s="619"/>
      <c r="DEO15" s="619"/>
      <c r="DEP15" s="619"/>
      <c r="DEQ15" s="619"/>
      <c r="DER15" s="619"/>
      <c r="DES15" s="619"/>
      <c r="DET15" s="619"/>
      <c r="DEU15" s="619"/>
      <c r="DEV15" s="619"/>
      <c r="DEW15" s="619"/>
      <c r="DEX15" s="619"/>
      <c r="DEY15" s="619"/>
      <c r="DEZ15" s="619"/>
      <c r="DFA15" s="619"/>
      <c r="DFB15" s="619"/>
      <c r="DFC15" s="619"/>
      <c r="DFD15" s="619"/>
      <c r="DFE15" s="619"/>
      <c r="DFF15" s="619"/>
      <c r="DFG15" s="619"/>
      <c r="DFH15" s="619"/>
      <c r="DFI15" s="619"/>
      <c r="DFJ15" s="619"/>
      <c r="DFK15" s="619"/>
      <c r="DFL15" s="619"/>
      <c r="DFM15" s="619"/>
      <c r="DFN15" s="619"/>
      <c r="DFO15" s="619"/>
      <c r="DFP15" s="619"/>
      <c r="DFQ15" s="619"/>
      <c r="DFR15" s="619"/>
      <c r="DFS15" s="619"/>
      <c r="DFT15" s="619"/>
      <c r="DFU15" s="619"/>
      <c r="DFV15" s="619"/>
      <c r="DFW15" s="619"/>
      <c r="DFX15" s="619"/>
      <c r="DFY15" s="619"/>
      <c r="DFZ15" s="619"/>
      <c r="DGA15" s="619"/>
      <c r="DGB15" s="619"/>
      <c r="DGC15" s="619"/>
      <c r="DGD15" s="619"/>
      <c r="DGE15" s="619"/>
      <c r="DGF15" s="619"/>
      <c r="DGG15" s="619"/>
      <c r="DGH15" s="619"/>
      <c r="DGI15" s="619"/>
      <c r="DGJ15" s="619"/>
      <c r="DGK15" s="619"/>
      <c r="DGL15" s="619"/>
      <c r="DGM15" s="619"/>
      <c r="DGN15" s="619"/>
      <c r="DGO15" s="619"/>
      <c r="DGP15" s="619"/>
      <c r="DGQ15" s="619"/>
      <c r="DGR15" s="619"/>
      <c r="DGS15" s="619"/>
      <c r="DGT15" s="619"/>
      <c r="DGU15" s="619"/>
      <c r="DGV15" s="619"/>
      <c r="DGW15" s="619"/>
      <c r="DGX15" s="619"/>
      <c r="DGY15" s="619"/>
      <c r="DGZ15" s="619"/>
      <c r="DHA15" s="619"/>
      <c r="DHB15" s="619"/>
      <c r="DHC15" s="619"/>
      <c r="DHD15" s="619"/>
      <c r="DHE15" s="619"/>
      <c r="DHF15" s="619"/>
      <c r="DHG15" s="619"/>
      <c r="DHH15" s="619"/>
      <c r="DHI15" s="619"/>
      <c r="DHJ15" s="619"/>
      <c r="DHK15" s="619"/>
      <c r="DHL15" s="619"/>
      <c r="DHM15" s="619"/>
      <c r="DHN15" s="619"/>
      <c r="DHO15" s="619"/>
      <c r="DHP15" s="619"/>
      <c r="DHQ15" s="619"/>
      <c r="DHR15" s="619"/>
      <c r="DHS15" s="619"/>
      <c r="DHT15" s="619"/>
      <c r="DHU15" s="619"/>
      <c r="DHV15" s="619"/>
      <c r="DHW15" s="619"/>
      <c r="DHX15" s="619"/>
      <c r="DHY15" s="619"/>
      <c r="DHZ15" s="619"/>
      <c r="DIA15" s="619"/>
      <c r="DIB15" s="619"/>
      <c r="DIC15" s="619"/>
      <c r="DID15" s="619"/>
      <c r="DIE15" s="619"/>
      <c r="DIF15" s="619"/>
      <c r="DIG15" s="619"/>
      <c r="DIH15" s="619"/>
      <c r="DII15" s="619"/>
      <c r="DIJ15" s="619"/>
      <c r="DIK15" s="619"/>
      <c r="DIL15" s="619"/>
      <c r="DIM15" s="619"/>
      <c r="DIN15" s="619"/>
      <c r="DIO15" s="619"/>
      <c r="DIP15" s="619"/>
      <c r="DIQ15" s="619"/>
      <c r="DIR15" s="619"/>
      <c r="DIS15" s="619"/>
      <c r="DIT15" s="619"/>
      <c r="DIU15" s="619"/>
      <c r="DIV15" s="619"/>
      <c r="DIW15" s="619"/>
      <c r="DIX15" s="619"/>
      <c r="DIY15" s="619"/>
      <c r="DIZ15" s="619"/>
      <c r="DJA15" s="619"/>
      <c r="DJB15" s="619"/>
      <c r="DJC15" s="619"/>
      <c r="DJD15" s="619"/>
      <c r="DJE15" s="619"/>
      <c r="DJF15" s="619"/>
      <c r="DJG15" s="619"/>
      <c r="DJH15" s="619"/>
      <c r="DJI15" s="619"/>
      <c r="DJJ15" s="619"/>
      <c r="DJK15" s="619"/>
      <c r="DJL15" s="619"/>
      <c r="DJM15" s="619"/>
      <c r="DJN15" s="619"/>
      <c r="DJO15" s="619"/>
      <c r="DJP15" s="619"/>
      <c r="DJQ15" s="619"/>
      <c r="DJR15" s="619"/>
      <c r="DJS15" s="619"/>
      <c r="DJT15" s="619"/>
      <c r="DJU15" s="619"/>
      <c r="DJV15" s="619"/>
      <c r="DJW15" s="619"/>
      <c r="DJX15" s="619"/>
      <c r="DJY15" s="619"/>
      <c r="DJZ15" s="619"/>
      <c r="DKA15" s="619"/>
      <c r="DKB15" s="619"/>
      <c r="DKC15" s="619"/>
      <c r="DKD15" s="619"/>
      <c r="DKE15" s="619"/>
      <c r="DKF15" s="619"/>
      <c r="DKG15" s="619"/>
      <c r="DKH15" s="619"/>
      <c r="DKI15" s="619"/>
      <c r="DKJ15" s="619"/>
      <c r="DKK15" s="619"/>
      <c r="DKL15" s="619"/>
      <c r="DKM15" s="619"/>
      <c r="DKN15" s="619"/>
      <c r="DKO15" s="619"/>
      <c r="DKP15" s="619"/>
      <c r="DKQ15" s="619"/>
      <c r="DKR15" s="619"/>
      <c r="DKS15" s="619"/>
      <c r="DKT15" s="619"/>
      <c r="DKU15" s="619"/>
      <c r="DKV15" s="619"/>
      <c r="DKW15" s="619"/>
      <c r="DKX15" s="619"/>
      <c r="DKY15" s="619"/>
      <c r="DKZ15" s="619"/>
      <c r="DLA15" s="619"/>
      <c r="DLB15" s="619"/>
      <c r="DLC15" s="619"/>
      <c r="DLD15" s="619"/>
      <c r="DLE15" s="619"/>
      <c r="DLF15" s="619"/>
      <c r="DLG15" s="619"/>
      <c r="DLH15" s="619"/>
      <c r="DLI15" s="619"/>
      <c r="DLJ15" s="619"/>
      <c r="DLK15" s="619"/>
      <c r="DLL15" s="619"/>
      <c r="DLM15" s="619"/>
      <c r="DLN15" s="619"/>
      <c r="DLO15" s="619"/>
      <c r="DLP15" s="619"/>
      <c r="DLQ15" s="619"/>
      <c r="DLR15" s="619"/>
      <c r="DLS15" s="619"/>
      <c r="DLT15" s="619"/>
      <c r="DLU15" s="619"/>
      <c r="DLV15" s="619"/>
      <c r="DLW15" s="619"/>
      <c r="DLX15" s="619"/>
      <c r="DLY15" s="619"/>
      <c r="DLZ15" s="619"/>
      <c r="DMA15" s="619"/>
      <c r="DMB15" s="619"/>
      <c r="DMC15" s="619"/>
      <c r="DMD15" s="619"/>
      <c r="DME15" s="619"/>
      <c r="DMF15" s="619"/>
      <c r="DMG15" s="619"/>
      <c r="DMH15" s="619"/>
      <c r="DMI15" s="619"/>
      <c r="DMJ15" s="619"/>
      <c r="DMK15" s="619"/>
      <c r="DML15" s="619"/>
      <c r="DMM15" s="619"/>
      <c r="DMN15" s="619"/>
      <c r="DMO15" s="619"/>
      <c r="DMP15" s="619"/>
      <c r="DMQ15" s="619"/>
      <c r="DMR15" s="619"/>
      <c r="DMS15" s="619"/>
      <c r="DMT15" s="619"/>
      <c r="DMU15" s="619"/>
      <c r="DMV15" s="619"/>
      <c r="DMW15" s="619"/>
      <c r="DMX15" s="619"/>
      <c r="DMY15" s="619"/>
      <c r="DMZ15" s="619"/>
      <c r="DNA15" s="619"/>
      <c r="DNB15" s="619"/>
      <c r="DNC15" s="619"/>
      <c r="DND15" s="619"/>
      <c r="DNE15" s="619"/>
      <c r="DNF15" s="619"/>
      <c r="DNG15" s="619"/>
      <c r="DNH15" s="619"/>
      <c r="DNI15" s="619"/>
      <c r="DNJ15" s="619"/>
      <c r="DNK15" s="619"/>
      <c r="DNL15" s="619"/>
      <c r="DNM15" s="619"/>
      <c r="DNN15" s="619"/>
      <c r="DNO15" s="619"/>
      <c r="DNP15" s="619"/>
      <c r="DNQ15" s="619"/>
      <c r="DNR15" s="619"/>
      <c r="DNS15" s="619"/>
      <c r="DNT15" s="619"/>
      <c r="DNU15" s="619"/>
      <c r="DNV15" s="619"/>
      <c r="DNW15" s="619"/>
      <c r="DNX15" s="619"/>
      <c r="DNY15" s="619"/>
      <c r="DNZ15" s="619"/>
      <c r="DOA15" s="619"/>
      <c r="DOB15" s="619"/>
      <c r="DOC15" s="619"/>
      <c r="DOD15" s="619"/>
      <c r="DOE15" s="619"/>
      <c r="DOF15" s="619"/>
      <c r="DOG15" s="619"/>
      <c r="DOH15" s="619"/>
      <c r="DOI15" s="619"/>
      <c r="DOJ15" s="619"/>
      <c r="DOK15" s="619"/>
      <c r="DOL15" s="619"/>
      <c r="DOM15" s="619"/>
      <c r="DON15" s="619"/>
      <c r="DOO15" s="619"/>
      <c r="DOP15" s="619"/>
      <c r="DOQ15" s="619"/>
      <c r="DOR15" s="619"/>
      <c r="DOS15" s="619"/>
      <c r="DOT15" s="619"/>
      <c r="DOU15" s="619"/>
      <c r="DOV15" s="619"/>
      <c r="DOW15" s="619"/>
      <c r="DOX15" s="619"/>
      <c r="DOY15" s="619"/>
      <c r="DOZ15" s="619"/>
      <c r="DPA15" s="619"/>
      <c r="DPB15" s="619"/>
      <c r="DPC15" s="619"/>
      <c r="DPD15" s="619"/>
      <c r="DPE15" s="619"/>
      <c r="DPF15" s="619"/>
      <c r="DPG15" s="619"/>
      <c r="DPH15" s="619"/>
      <c r="DPI15" s="619"/>
      <c r="DPJ15" s="619"/>
      <c r="DPK15" s="619"/>
      <c r="DPL15" s="619"/>
      <c r="DPM15" s="619"/>
      <c r="DPN15" s="619"/>
      <c r="DPO15" s="619"/>
      <c r="DPP15" s="619"/>
      <c r="DPQ15" s="619"/>
      <c r="DPR15" s="619"/>
      <c r="DPS15" s="619"/>
      <c r="DPT15" s="619"/>
      <c r="DPU15" s="619"/>
      <c r="DPV15" s="619"/>
      <c r="DPW15" s="619"/>
      <c r="DPX15" s="619"/>
      <c r="DPY15" s="619"/>
      <c r="DPZ15" s="619"/>
      <c r="DQA15" s="619"/>
      <c r="DQB15" s="619"/>
      <c r="DQC15" s="619"/>
      <c r="DQD15" s="619"/>
      <c r="DQE15" s="619"/>
      <c r="DQF15" s="619"/>
      <c r="DQG15" s="619"/>
      <c r="DQH15" s="619"/>
      <c r="DQI15" s="619"/>
      <c r="DQJ15" s="619"/>
      <c r="DQK15" s="619"/>
      <c r="DQL15" s="619"/>
      <c r="DQM15" s="619"/>
      <c r="DQN15" s="619"/>
      <c r="DQO15" s="619"/>
      <c r="DQP15" s="619"/>
      <c r="DQQ15" s="619"/>
      <c r="DQR15" s="619"/>
      <c r="DQS15" s="619"/>
      <c r="DQT15" s="619"/>
      <c r="DQU15" s="619"/>
      <c r="DQV15" s="619"/>
      <c r="DQW15" s="619"/>
      <c r="DQX15" s="619"/>
      <c r="DQY15" s="619"/>
      <c r="DQZ15" s="619"/>
      <c r="DRA15" s="619"/>
      <c r="DRB15" s="619"/>
      <c r="DRC15" s="619"/>
      <c r="DRD15" s="619"/>
      <c r="DRE15" s="619"/>
      <c r="DRF15" s="619"/>
      <c r="DRG15" s="619"/>
      <c r="DRH15" s="619"/>
      <c r="DRI15" s="619"/>
      <c r="DRJ15" s="619"/>
      <c r="DRK15" s="619"/>
      <c r="DRL15" s="619"/>
      <c r="DRM15" s="619"/>
      <c r="DRN15" s="619"/>
      <c r="DRO15" s="619"/>
      <c r="DRP15" s="619"/>
      <c r="DRQ15" s="619"/>
      <c r="DRR15" s="619"/>
      <c r="DRS15" s="619"/>
      <c r="DRT15" s="619"/>
      <c r="DRU15" s="619"/>
      <c r="DRV15" s="619"/>
      <c r="DRW15" s="619"/>
      <c r="DRX15" s="619"/>
      <c r="DRY15" s="619"/>
      <c r="DRZ15" s="619"/>
      <c r="DSA15" s="619"/>
      <c r="DSB15" s="619"/>
      <c r="DSC15" s="619"/>
      <c r="DSD15" s="619"/>
      <c r="DSE15" s="619"/>
      <c r="DSF15" s="619"/>
      <c r="DSG15" s="619"/>
      <c r="DSH15" s="619"/>
      <c r="DSI15" s="619"/>
      <c r="DSJ15" s="619"/>
      <c r="DSK15" s="619"/>
      <c r="DSL15" s="619"/>
      <c r="DSM15" s="619"/>
      <c r="DSN15" s="619"/>
      <c r="DSO15" s="619"/>
      <c r="DSP15" s="619"/>
      <c r="DSQ15" s="619"/>
      <c r="DSR15" s="619"/>
      <c r="DSS15" s="619"/>
      <c r="DST15" s="619"/>
      <c r="DSU15" s="619"/>
      <c r="DSV15" s="619"/>
      <c r="DSW15" s="619"/>
      <c r="DSX15" s="619"/>
      <c r="DSY15" s="619"/>
      <c r="DSZ15" s="619"/>
      <c r="DTA15" s="619"/>
      <c r="DTB15" s="619"/>
      <c r="DTC15" s="619"/>
      <c r="DTD15" s="619"/>
      <c r="DTE15" s="619"/>
      <c r="DTF15" s="619"/>
      <c r="DTG15" s="619"/>
      <c r="DTH15" s="619"/>
      <c r="DTI15" s="619"/>
      <c r="DTJ15" s="619"/>
      <c r="DTK15" s="619"/>
      <c r="DTL15" s="619"/>
      <c r="DTM15" s="619"/>
      <c r="DTN15" s="619"/>
      <c r="DTO15" s="619"/>
      <c r="DTP15" s="619"/>
      <c r="DTQ15" s="619"/>
      <c r="DTR15" s="619"/>
      <c r="DTS15" s="619"/>
      <c r="DTT15" s="619"/>
      <c r="DTU15" s="619"/>
      <c r="DTV15" s="619"/>
      <c r="DTW15" s="619"/>
      <c r="DTX15" s="619"/>
      <c r="DTY15" s="619"/>
      <c r="DTZ15" s="619"/>
      <c r="DUA15" s="619"/>
      <c r="DUB15" s="619"/>
      <c r="DUC15" s="619"/>
      <c r="DUD15" s="619"/>
      <c r="DUE15" s="619"/>
      <c r="DUF15" s="619"/>
      <c r="DUG15" s="619"/>
      <c r="DUH15" s="619"/>
      <c r="DUI15" s="619"/>
      <c r="DUJ15" s="619"/>
      <c r="DUK15" s="619"/>
      <c r="DUL15" s="619"/>
      <c r="DUM15" s="619"/>
      <c r="DUN15" s="619"/>
      <c r="DUO15" s="619"/>
      <c r="DUP15" s="619"/>
      <c r="DUQ15" s="619"/>
      <c r="DUR15" s="619"/>
      <c r="DUS15" s="619"/>
      <c r="DUT15" s="619"/>
      <c r="DUU15" s="619"/>
      <c r="DUV15" s="619"/>
      <c r="DUW15" s="619"/>
      <c r="DUX15" s="619"/>
      <c r="DUY15" s="619"/>
      <c r="DUZ15" s="619"/>
      <c r="DVA15" s="619"/>
      <c r="DVB15" s="619"/>
      <c r="DVC15" s="619"/>
      <c r="DVD15" s="619"/>
      <c r="DVE15" s="619"/>
      <c r="DVF15" s="619"/>
      <c r="DVG15" s="619"/>
      <c r="DVH15" s="619"/>
      <c r="DVI15" s="619"/>
      <c r="DVJ15" s="619"/>
      <c r="DVK15" s="619"/>
      <c r="DVL15" s="619"/>
      <c r="DVM15" s="619"/>
      <c r="DVN15" s="619"/>
      <c r="DVO15" s="619"/>
      <c r="DVP15" s="619"/>
      <c r="DVQ15" s="619"/>
      <c r="DVR15" s="619"/>
      <c r="DVS15" s="619"/>
      <c r="DVT15" s="619"/>
      <c r="DVU15" s="619"/>
      <c r="DVV15" s="619"/>
      <c r="DVW15" s="619"/>
      <c r="DVX15" s="619"/>
      <c r="DVY15" s="619"/>
      <c r="DVZ15" s="619"/>
      <c r="DWA15" s="619"/>
      <c r="DWB15" s="619"/>
      <c r="DWC15" s="619"/>
      <c r="DWD15" s="619"/>
      <c r="DWE15" s="619"/>
      <c r="DWF15" s="619"/>
      <c r="DWG15" s="619"/>
      <c r="DWH15" s="619"/>
      <c r="DWI15" s="619"/>
      <c r="DWJ15" s="619"/>
      <c r="DWK15" s="619"/>
      <c r="DWL15" s="619"/>
      <c r="DWM15" s="619"/>
      <c r="DWN15" s="619"/>
      <c r="DWO15" s="619"/>
      <c r="DWP15" s="619"/>
      <c r="DWQ15" s="619"/>
      <c r="DWR15" s="619"/>
      <c r="DWS15" s="619"/>
      <c r="DWT15" s="619"/>
      <c r="DWU15" s="619"/>
      <c r="DWV15" s="619"/>
      <c r="DWW15" s="619"/>
      <c r="DWX15" s="619"/>
      <c r="DWY15" s="619"/>
      <c r="DWZ15" s="619"/>
      <c r="DXA15" s="619"/>
      <c r="DXB15" s="619"/>
      <c r="DXC15" s="619"/>
      <c r="DXD15" s="619"/>
      <c r="DXE15" s="619"/>
      <c r="DXF15" s="619"/>
      <c r="DXG15" s="619"/>
      <c r="DXH15" s="619"/>
      <c r="DXI15" s="619"/>
      <c r="DXJ15" s="619"/>
      <c r="DXK15" s="619"/>
      <c r="DXL15" s="619"/>
      <c r="DXM15" s="619"/>
      <c r="DXN15" s="619"/>
      <c r="DXO15" s="619"/>
      <c r="DXP15" s="619"/>
      <c r="DXQ15" s="619"/>
      <c r="DXR15" s="619"/>
      <c r="DXS15" s="619"/>
      <c r="DXT15" s="619"/>
      <c r="DXU15" s="619"/>
      <c r="DXV15" s="619"/>
      <c r="DXW15" s="619"/>
      <c r="DXX15" s="619"/>
      <c r="DXY15" s="619"/>
      <c r="DXZ15" s="619"/>
      <c r="DYA15" s="619"/>
      <c r="DYB15" s="619"/>
      <c r="DYC15" s="619"/>
      <c r="DYD15" s="619"/>
      <c r="DYE15" s="619"/>
      <c r="DYF15" s="619"/>
      <c r="DYG15" s="619"/>
      <c r="DYH15" s="619"/>
      <c r="DYI15" s="619"/>
      <c r="DYJ15" s="619"/>
      <c r="DYK15" s="619"/>
      <c r="DYL15" s="619"/>
      <c r="DYM15" s="619"/>
      <c r="DYN15" s="619"/>
      <c r="DYO15" s="619"/>
      <c r="DYP15" s="619"/>
      <c r="DYQ15" s="619"/>
      <c r="DYR15" s="619"/>
      <c r="DYS15" s="619"/>
      <c r="DYT15" s="619"/>
      <c r="DYU15" s="619"/>
      <c r="DYV15" s="619"/>
      <c r="DYW15" s="619"/>
      <c r="DYX15" s="619"/>
      <c r="DYY15" s="619"/>
      <c r="DYZ15" s="619"/>
      <c r="DZA15" s="619"/>
      <c r="DZB15" s="619"/>
      <c r="DZC15" s="619"/>
      <c r="DZD15" s="619"/>
      <c r="DZE15" s="619"/>
      <c r="DZF15" s="619"/>
      <c r="DZG15" s="619"/>
      <c r="DZH15" s="619"/>
      <c r="DZI15" s="619"/>
      <c r="DZJ15" s="619"/>
      <c r="DZK15" s="619"/>
      <c r="DZL15" s="619"/>
      <c r="DZM15" s="619"/>
      <c r="DZN15" s="619"/>
      <c r="DZO15" s="619"/>
      <c r="DZP15" s="619"/>
      <c r="DZQ15" s="619"/>
      <c r="DZR15" s="619"/>
      <c r="DZS15" s="619"/>
      <c r="DZT15" s="619"/>
      <c r="DZU15" s="619"/>
      <c r="DZV15" s="619"/>
      <c r="DZW15" s="619"/>
      <c r="DZX15" s="619"/>
      <c r="DZY15" s="619"/>
      <c r="DZZ15" s="619"/>
      <c r="EAA15" s="619"/>
      <c r="EAB15" s="619"/>
      <c r="EAC15" s="619"/>
      <c r="EAD15" s="619"/>
      <c r="EAE15" s="619"/>
      <c r="EAF15" s="619"/>
      <c r="EAG15" s="619"/>
      <c r="EAH15" s="619"/>
      <c r="EAI15" s="619"/>
      <c r="EAJ15" s="619"/>
      <c r="EAK15" s="619"/>
      <c r="EAL15" s="619"/>
      <c r="EAM15" s="619"/>
      <c r="EAN15" s="619"/>
      <c r="EAO15" s="619"/>
      <c r="EAP15" s="619"/>
      <c r="EAQ15" s="619"/>
      <c r="EAR15" s="619"/>
      <c r="EAS15" s="619"/>
      <c r="EAT15" s="619"/>
      <c r="EAU15" s="619"/>
      <c r="EAV15" s="619"/>
      <c r="EAW15" s="619"/>
      <c r="EAX15" s="619"/>
      <c r="EAY15" s="619"/>
      <c r="EAZ15" s="619"/>
      <c r="EBA15" s="619"/>
      <c r="EBB15" s="619"/>
      <c r="EBC15" s="619"/>
      <c r="EBD15" s="619"/>
      <c r="EBE15" s="619"/>
      <c r="EBF15" s="619"/>
      <c r="EBG15" s="619"/>
      <c r="EBH15" s="619"/>
      <c r="EBI15" s="619"/>
      <c r="EBJ15" s="619"/>
      <c r="EBK15" s="619"/>
      <c r="EBL15" s="619"/>
      <c r="EBM15" s="619"/>
      <c r="EBN15" s="619"/>
      <c r="EBO15" s="619"/>
      <c r="EBP15" s="619"/>
      <c r="EBQ15" s="619"/>
      <c r="EBR15" s="619"/>
      <c r="EBS15" s="619"/>
      <c r="EBT15" s="619"/>
      <c r="EBU15" s="619"/>
      <c r="EBV15" s="619"/>
      <c r="EBW15" s="619"/>
      <c r="EBX15" s="619"/>
      <c r="EBY15" s="619"/>
      <c r="EBZ15" s="619"/>
      <c r="ECA15" s="619"/>
      <c r="ECB15" s="619"/>
      <c r="ECC15" s="619"/>
      <c r="ECD15" s="619"/>
      <c r="ECE15" s="619"/>
      <c r="ECF15" s="619"/>
      <c r="ECG15" s="619"/>
      <c r="ECH15" s="619"/>
      <c r="ECI15" s="619"/>
      <c r="ECJ15" s="619"/>
      <c r="ECK15" s="619"/>
      <c r="ECL15" s="619"/>
      <c r="ECM15" s="619"/>
      <c r="ECN15" s="619"/>
      <c r="ECO15" s="619"/>
      <c r="ECP15" s="619"/>
      <c r="ECQ15" s="619"/>
      <c r="ECR15" s="619"/>
      <c r="ECS15" s="619"/>
      <c r="ECT15" s="619"/>
      <c r="ECU15" s="619"/>
      <c r="ECV15" s="619"/>
      <c r="ECW15" s="619"/>
      <c r="ECX15" s="619"/>
      <c r="ECY15" s="619"/>
      <c r="ECZ15" s="619"/>
      <c r="EDA15" s="619"/>
      <c r="EDB15" s="619"/>
      <c r="EDC15" s="619"/>
      <c r="EDD15" s="619"/>
      <c r="EDE15" s="619"/>
      <c r="EDF15" s="619"/>
      <c r="EDG15" s="619"/>
      <c r="EDH15" s="619"/>
      <c r="EDI15" s="619"/>
      <c r="EDJ15" s="619"/>
      <c r="EDK15" s="619"/>
      <c r="EDL15" s="619"/>
      <c r="EDM15" s="619"/>
      <c r="EDN15" s="619"/>
      <c r="EDO15" s="619"/>
      <c r="EDP15" s="619"/>
      <c r="EDQ15" s="619"/>
      <c r="EDR15" s="619"/>
      <c r="EDS15" s="619"/>
      <c r="EDT15" s="619"/>
      <c r="EDU15" s="619"/>
      <c r="EDV15" s="619"/>
      <c r="EDW15" s="619"/>
      <c r="EDX15" s="619"/>
      <c r="EDY15" s="619"/>
      <c r="EDZ15" s="619"/>
      <c r="EEA15" s="619"/>
      <c r="EEB15" s="619"/>
      <c r="EEC15" s="619"/>
      <c r="EED15" s="619"/>
      <c r="EEE15" s="619"/>
      <c r="EEF15" s="619"/>
      <c r="EEG15" s="619"/>
      <c r="EEH15" s="619"/>
      <c r="EEI15" s="619"/>
      <c r="EEJ15" s="619"/>
      <c r="EEK15" s="619"/>
      <c r="EEL15" s="619"/>
      <c r="EEM15" s="619"/>
      <c r="EEN15" s="619"/>
      <c r="EEO15" s="619"/>
      <c r="EEP15" s="619"/>
      <c r="EEQ15" s="619"/>
      <c r="EER15" s="619"/>
      <c r="EES15" s="619"/>
      <c r="EET15" s="619"/>
      <c r="EEU15" s="619"/>
      <c r="EEV15" s="619"/>
      <c r="EEW15" s="619"/>
      <c r="EEX15" s="619"/>
      <c r="EEY15" s="619"/>
      <c r="EEZ15" s="619"/>
      <c r="EFA15" s="619"/>
      <c r="EFB15" s="619"/>
      <c r="EFC15" s="619"/>
      <c r="EFD15" s="619"/>
      <c r="EFE15" s="619"/>
      <c r="EFF15" s="619"/>
      <c r="EFG15" s="619"/>
      <c r="EFH15" s="619"/>
      <c r="EFI15" s="619"/>
      <c r="EFJ15" s="619"/>
      <c r="EFK15" s="619"/>
      <c r="EFL15" s="619"/>
      <c r="EFM15" s="619"/>
      <c r="EFN15" s="619"/>
      <c r="EFO15" s="619"/>
      <c r="EFP15" s="619"/>
      <c r="EFQ15" s="619"/>
      <c r="EFR15" s="619"/>
      <c r="EFS15" s="619"/>
      <c r="EFT15" s="619"/>
      <c r="EFU15" s="619"/>
      <c r="EFV15" s="619"/>
      <c r="EFW15" s="619"/>
      <c r="EFX15" s="619"/>
      <c r="EFY15" s="619"/>
      <c r="EFZ15" s="619"/>
      <c r="EGA15" s="619"/>
      <c r="EGB15" s="619"/>
      <c r="EGC15" s="619"/>
      <c r="EGD15" s="619"/>
      <c r="EGE15" s="619"/>
      <c r="EGF15" s="619"/>
      <c r="EGG15" s="619"/>
      <c r="EGH15" s="619"/>
      <c r="EGI15" s="619"/>
      <c r="EGJ15" s="619"/>
      <c r="EGK15" s="619"/>
      <c r="EGL15" s="619"/>
      <c r="EGM15" s="619"/>
      <c r="EGN15" s="619"/>
      <c r="EGO15" s="619"/>
      <c r="EGP15" s="619"/>
      <c r="EGQ15" s="619"/>
      <c r="EGR15" s="619"/>
      <c r="EGS15" s="619"/>
      <c r="EGT15" s="619"/>
      <c r="EGU15" s="619"/>
      <c r="EGV15" s="619"/>
      <c r="EGW15" s="619"/>
      <c r="EGX15" s="619"/>
      <c r="EGY15" s="619"/>
      <c r="EGZ15" s="619"/>
      <c r="EHA15" s="619"/>
      <c r="EHB15" s="619"/>
      <c r="EHC15" s="619"/>
      <c r="EHD15" s="619"/>
      <c r="EHE15" s="619"/>
      <c r="EHF15" s="619"/>
      <c r="EHG15" s="619"/>
      <c r="EHH15" s="619"/>
      <c r="EHI15" s="619"/>
      <c r="EHJ15" s="619"/>
      <c r="EHK15" s="619"/>
      <c r="EHL15" s="619"/>
      <c r="EHM15" s="619"/>
      <c r="EHN15" s="619"/>
      <c r="EHO15" s="619"/>
      <c r="EHP15" s="619"/>
      <c r="EHQ15" s="619"/>
      <c r="EHR15" s="619"/>
      <c r="EHS15" s="619"/>
      <c r="EHT15" s="619"/>
      <c r="EHU15" s="619"/>
      <c r="EHV15" s="619"/>
      <c r="EHW15" s="619"/>
      <c r="EHX15" s="619"/>
      <c r="EHY15" s="619"/>
      <c r="EHZ15" s="619"/>
      <c r="EIA15" s="619"/>
      <c r="EIB15" s="619"/>
      <c r="EIC15" s="619"/>
      <c r="EID15" s="619"/>
      <c r="EIE15" s="619"/>
      <c r="EIF15" s="619"/>
      <c r="EIG15" s="619"/>
      <c r="EIH15" s="619"/>
      <c r="EII15" s="619"/>
      <c r="EIJ15" s="619"/>
      <c r="EIK15" s="619"/>
      <c r="EIL15" s="619"/>
      <c r="EIM15" s="619"/>
      <c r="EIN15" s="619"/>
      <c r="EIO15" s="619"/>
      <c r="EIP15" s="619"/>
      <c r="EIQ15" s="619"/>
      <c r="EIR15" s="619"/>
      <c r="EIS15" s="619"/>
      <c r="EIT15" s="619"/>
      <c r="EIU15" s="619"/>
      <c r="EIV15" s="619"/>
      <c r="EIW15" s="619"/>
      <c r="EIX15" s="619"/>
      <c r="EIY15" s="619"/>
      <c r="EIZ15" s="619"/>
      <c r="EJA15" s="619"/>
      <c r="EJB15" s="619"/>
      <c r="EJC15" s="619"/>
      <c r="EJD15" s="619"/>
      <c r="EJE15" s="619"/>
      <c r="EJF15" s="619"/>
      <c r="EJG15" s="619"/>
      <c r="EJH15" s="619"/>
      <c r="EJI15" s="619"/>
      <c r="EJJ15" s="619"/>
      <c r="EJK15" s="619"/>
      <c r="EJL15" s="619"/>
      <c r="EJM15" s="619"/>
      <c r="EJN15" s="619"/>
      <c r="EJO15" s="619"/>
      <c r="EJP15" s="619"/>
      <c r="EJQ15" s="619"/>
      <c r="EJR15" s="619"/>
      <c r="EJS15" s="619"/>
      <c r="EJT15" s="619"/>
      <c r="EJU15" s="619"/>
      <c r="EJV15" s="619"/>
      <c r="EJW15" s="619"/>
      <c r="EJX15" s="619"/>
      <c r="EJY15" s="619"/>
      <c r="EJZ15" s="619"/>
      <c r="EKA15" s="619"/>
      <c r="EKB15" s="619"/>
      <c r="EKC15" s="619"/>
      <c r="EKD15" s="619"/>
      <c r="EKE15" s="619"/>
      <c r="EKF15" s="619"/>
      <c r="EKG15" s="619"/>
      <c r="EKH15" s="619"/>
      <c r="EKI15" s="619"/>
      <c r="EKJ15" s="619"/>
      <c r="EKK15" s="619"/>
      <c r="EKL15" s="619"/>
      <c r="EKM15" s="619"/>
      <c r="EKN15" s="619"/>
      <c r="EKO15" s="619"/>
      <c r="EKP15" s="619"/>
      <c r="EKQ15" s="619"/>
      <c r="EKR15" s="619"/>
      <c r="EKS15" s="619"/>
      <c r="EKT15" s="619"/>
      <c r="EKU15" s="619"/>
      <c r="EKV15" s="619"/>
      <c r="EKW15" s="619"/>
      <c r="EKX15" s="619"/>
      <c r="EKY15" s="619"/>
      <c r="EKZ15" s="619"/>
      <c r="ELA15" s="619"/>
      <c r="ELB15" s="619"/>
      <c r="ELC15" s="619"/>
      <c r="ELD15" s="619"/>
      <c r="ELE15" s="619"/>
      <c r="ELF15" s="619"/>
      <c r="ELG15" s="619"/>
      <c r="ELH15" s="619"/>
      <c r="ELI15" s="619"/>
      <c r="ELJ15" s="619"/>
      <c r="ELK15" s="619"/>
      <c r="ELL15" s="619"/>
      <c r="ELM15" s="619"/>
      <c r="ELN15" s="619"/>
      <c r="ELO15" s="619"/>
      <c r="ELP15" s="619"/>
      <c r="ELQ15" s="619"/>
      <c r="ELR15" s="619"/>
      <c r="ELS15" s="619"/>
      <c r="ELT15" s="619"/>
      <c r="ELU15" s="619"/>
      <c r="ELV15" s="619"/>
      <c r="ELW15" s="619"/>
      <c r="ELX15" s="619"/>
      <c r="ELY15" s="619"/>
      <c r="ELZ15" s="619"/>
      <c r="EMA15" s="619"/>
      <c r="EMB15" s="619"/>
      <c r="EMC15" s="619"/>
      <c r="EMD15" s="619"/>
      <c r="EME15" s="619"/>
      <c r="EMF15" s="619"/>
      <c r="EMG15" s="619"/>
      <c r="EMH15" s="619"/>
      <c r="EMI15" s="619"/>
      <c r="EMJ15" s="619"/>
      <c r="EMK15" s="619"/>
      <c r="EML15" s="619"/>
      <c r="EMM15" s="619"/>
      <c r="EMN15" s="619"/>
      <c r="EMO15" s="619"/>
      <c r="EMP15" s="619"/>
      <c r="EMQ15" s="619"/>
      <c r="EMR15" s="619"/>
      <c r="EMS15" s="619"/>
      <c r="EMT15" s="619"/>
      <c r="EMU15" s="619"/>
      <c r="EMV15" s="619"/>
      <c r="EMW15" s="619"/>
      <c r="EMX15" s="619"/>
      <c r="EMY15" s="619"/>
      <c r="EMZ15" s="619"/>
      <c r="ENA15" s="619"/>
      <c r="ENB15" s="619"/>
      <c r="ENC15" s="619"/>
      <c r="END15" s="619"/>
      <c r="ENE15" s="619"/>
      <c r="ENF15" s="619"/>
      <c r="ENG15" s="619"/>
      <c r="ENH15" s="619"/>
      <c r="ENI15" s="619"/>
      <c r="ENJ15" s="619"/>
      <c r="ENK15" s="619"/>
      <c r="ENL15" s="619"/>
      <c r="ENM15" s="619"/>
      <c r="ENN15" s="619"/>
      <c r="ENO15" s="619"/>
      <c r="ENP15" s="619"/>
      <c r="ENQ15" s="619"/>
      <c r="ENR15" s="619"/>
      <c r="ENS15" s="619"/>
      <c r="ENT15" s="619"/>
      <c r="ENU15" s="619"/>
      <c r="ENV15" s="619"/>
      <c r="ENW15" s="619"/>
      <c r="ENX15" s="619"/>
      <c r="ENY15" s="619"/>
      <c r="ENZ15" s="619"/>
      <c r="EOA15" s="619"/>
      <c r="EOB15" s="619"/>
      <c r="EOC15" s="619"/>
      <c r="EOD15" s="619"/>
      <c r="EOE15" s="619"/>
      <c r="EOF15" s="619"/>
      <c r="EOG15" s="619"/>
      <c r="EOH15" s="619"/>
      <c r="EOI15" s="619"/>
      <c r="EOJ15" s="619"/>
      <c r="EOK15" s="619"/>
      <c r="EOL15" s="619"/>
      <c r="EOM15" s="619"/>
      <c r="EON15" s="619"/>
      <c r="EOO15" s="619"/>
      <c r="EOP15" s="619"/>
      <c r="EOQ15" s="619"/>
      <c r="EOR15" s="619"/>
      <c r="EOS15" s="619"/>
      <c r="EOT15" s="619"/>
      <c r="EOU15" s="619"/>
      <c r="EOV15" s="619"/>
      <c r="EOW15" s="619"/>
      <c r="EOX15" s="619"/>
      <c r="EOY15" s="619"/>
      <c r="EOZ15" s="619"/>
      <c r="EPA15" s="619"/>
      <c r="EPB15" s="619"/>
      <c r="EPC15" s="619"/>
      <c r="EPD15" s="619"/>
      <c r="EPE15" s="619"/>
      <c r="EPF15" s="619"/>
      <c r="EPG15" s="619"/>
      <c r="EPH15" s="619"/>
      <c r="EPI15" s="619"/>
      <c r="EPJ15" s="619"/>
      <c r="EPK15" s="619"/>
      <c r="EPL15" s="619"/>
      <c r="EPM15" s="619"/>
      <c r="EPN15" s="619"/>
      <c r="EPO15" s="619"/>
      <c r="EPP15" s="619"/>
      <c r="EPQ15" s="619"/>
      <c r="EPR15" s="619"/>
      <c r="EPS15" s="619"/>
      <c r="EPT15" s="619"/>
      <c r="EPU15" s="619"/>
      <c r="EPV15" s="619"/>
      <c r="EPW15" s="619"/>
      <c r="EPX15" s="619"/>
      <c r="EPY15" s="619"/>
      <c r="EPZ15" s="619"/>
      <c r="EQA15" s="619"/>
      <c r="EQB15" s="619"/>
      <c r="EQC15" s="619"/>
      <c r="EQD15" s="619"/>
      <c r="EQE15" s="619"/>
      <c r="EQF15" s="619"/>
      <c r="EQG15" s="619"/>
      <c r="EQH15" s="619"/>
      <c r="EQI15" s="619"/>
      <c r="EQJ15" s="619"/>
      <c r="EQK15" s="619"/>
      <c r="EQL15" s="619"/>
      <c r="EQM15" s="619"/>
      <c r="EQN15" s="619"/>
      <c r="EQO15" s="619"/>
      <c r="EQP15" s="619"/>
      <c r="EQQ15" s="619"/>
      <c r="EQR15" s="619"/>
      <c r="EQS15" s="619"/>
      <c r="EQT15" s="619"/>
      <c r="EQU15" s="619"/>
      <c r="EQV15" s="619"/>
      <c r="EQW15" s="619"/>
      <c r="EQX15" s="619"/>
      <c r="EQY15" s="619"/>
      <c r="EQZ15" s="619"/>
      <c r="ERA15" s="619"/>
      <c r="ERB15" s="619"/>
      <c r="ERC15" s="619"/>
      <c r="ERD15" s="619"/>
      <c r="ERE15" s="619"/>
      <c r="ERF15" s="619"/>
      <c r="ERG15" s="619"/>
      <c r="ERH15" s="619"/>
      <c r="ERI15" s="619"/>
      <c r="ERJ15" s="619"/>
      <c r="ERK15" s="619"/>
      <c r="ERL15" s="619"/>
      <c r="ERM15" s="619"/>
      <c r="ERN15" s="619"/>
      <c r="ERO15" s="619"/>
      <c r="ERP15" s="619"/>
      <c r="ERQ15" s="619"/>
      <c r="ERR15" s="619"/>
      <c r="ERS15" s="619"/>
      <c r="ERT15" s="619"/>
      <c r="ERU15" s="619"/>
      <c r="ERV15" s="619"/>
      <c r="ERW15" s="619"/>
      <c r="ERX15" s="619"/>
      <c r="ERY15" s="619"/>
      <c r="ERZ15" s="619"/>
      <c r="ESA15" s="619"/>
      <c r="ESB15" s="619"/>
      <c r="ESC15" s="619"/>
      <c r="ESD15" s="619"/>
      <c r="ESE15" s="619"/>
      <c r="ESF15" s="619"/>
      <c r="ESG15" s="619"/>
      <c r="ESH15" s="619"/>
      <c r="ESI15" s="619"/>
      <c r="ESJ15" s="619"/>
      <c r="ESK15" s="619"/>
      <c r="ESL15" s="619"/>
      <c r="ESM15" s="619"/>
      <c r="ESN15" s="619"/>
      <c r="ESO15" s="619"/>
      <c r="ESP15" s="619"/>
      <c r="ESQ15" s="619"/>
      <c r="ESR15" s="619"/>
      <c r="ESS15" s="619"/>
      <c r="EST15" s="619"/>
      <c r="ESU15" s="619"/>
      <c r="ESV15" s="619"/>
      <c r="ESW15" s="619"/>
      <c r="ESX15" s="619"/>
      <c r="ESY15" s="619"/>
      <c r="ESZ15" s="619"/>
      <c r="ETA15" s="619"/>
      <c r="ETB15" s="619"/>
      <c r="ETC15" s="619"/>
      <c r="ETD15" s="619"/>
      <c r="ETE15" s="619"/>
      <c r="ETF15" s="619"/>
      <c r="ETG15" s="619"/>
      <c r="ETH15" s="619"/>
      <c r="ETI15" s="619"/>
      <c r="ETJ15" s="619"/>
      <c r="ETK15" s="619"/>
      <c r="ETL15" s="619"/>
      <c r="ETM15" s="619"/>
      <c r="ETN15" s="619"/>
      <c r="ETO15" s="619"/>
      <c r="ETP15" s="619"/>
      <c r="ETQ15" s="619"/>
      <c r="ETR15" s="619"/>
      <c r="ETS15" s="619"/>
      <c r="ETT15" s="619"/>
      <c r="ETU15" s="619"/>
      <c r="ETV15" s="619"/>
      <c r="ETW15" s="619"/>
      <c r="ETX15" s="619"/>
      <c r="ETY15" s="619"/>
      <c r="ETZ15" s="619"/>
      <c r="EUA15" s="619"/>
      <c r="EUB15" s="619"/>
      <c r="EUC15" s="619"/>
      <c r="EUD15" s="619"/>
      <c r="EUE15" s="619"/>
      <c r="EUF15" s="619"/>
      <c r="EUG15" s="619"/>
      <c r="EUH15" s="619"/>
      <c r="EUI15" s="619"/>
      <c r="EUJ15" s="619"/>
      <c r="EUK15" s="619"/>
      <c r="EUL15" s="619"/>
      <c r="EUM15" s="619"/>
      <c r="EUN15" s="619"/>
      <c r="EUO15" s="619"/>
      <c r="EUP15" s="619"/>
      <c r="EUQ15" s="619"/>
      <c r="EUR15" s="619"/>
      <c r="EUS15" s="619"/>
      <c r="EUT15" s="619"/>
      <c r="EUU15" s="619"/>
      <c r="EUV15" s="619"/>
      <c r="EUW15" s="619"/>
      <c r="EUX15" s="619"/>
      <c r="EUY15" s="619"/>
      <c r="EUZ15" s="619"/>
      <c r="EVA15" s="619"/>
      <c r="EVB15" s="619"/>
      <c r="EVC15" s="619"/>
      <c r="EVD15" s="619"/>
      <c r="EVE15" s="619"/>
      <c r="EVF15" s="619"/>
      <c r="EVG15" s="619"/>
      <c r="EVH15" s="619"/>
      <c r="EVI15" s="619"/>
      <c r="EVJ15" s="619"/>
      <c r="EVK15" s="619"/>
      <c r="EVL15" s="619"/>
      <c r="EVM15" s="619"/>
      <c r="EVN15" s="619"/>
      <c r="EVO15" s="619"/>
      <c r="EVP15" s="619"/>
      <c r="EVQ15" s="619"/>
      <c r="EVR15" s="619"/>
      <c r="EVS15" s="619"/>
      <c r="EVT15" s="619"/>
      <c r="EVU15" s="619"/>
      <c r="EVV15" s="619"/>
      <c r="EVW15" s="619"/>
      <c r="EVX15" s="619"/>
      <c r="EVY15" s="619"/>
      <c r="EVZ15" s="619"/>
      <c r="EWA15" s="619"/>
      <c r="EWB15" s="619"/>
      <c r="EWC15" s="619"/>
      <c r="EWD15" s="619"/>
      <c r="EWE15" s="619"/>
      <c r="EWF15" s="619"/>
      <c r="EWG15" s="619"/>
      <c r="EWH15" s="619"/>
      <c r="EWI15" s="619"/>
      <c r="EWJ15" s="619"/>
      <c r="EWK15" s="619"/>
      <c r="EWL15" s="619"/>
      <c r="EWM15" s="619"/>
      <c r="EWN15" s="619"/>
      <c r="EWO15" s="619"/>
      <c r="EWP15" s="619"/>
      <c r="EWQ15" s="619"/>
      <c r="EWR15" s="619"/>
      <c r="EWS15" s="619"/>
      <c r="EWT15" s="619"/>
      <c r="EWU15" s="619"/>
      <c r="EWV15" s="619"/>
      <c r="EWW15" s="619"/>
      <c r="EWX15" s="619"/>
      <c r="EWY15" s="619"/>
      <c r="EWZ15" s="619"/>
      <c r="EXA15" s="619"/>
      <c r="EXB15" s="619"/>
      <c r="EXC15" s="619"/>
      <c r="EXD15" s="619"/>
      <c r="EXE15" s="619"/>
      <c r="EXF15" s="619"/>
      <c r="EXG15" s="619"/>
      <c r="EXH15" s="619"/>
      <c r="EXI15" s="619"/>
      <c r="EXJ15" s="619"/>
      <c r="EXK15" s="619"/>
      <c r="EXL15" s="619"/>
      <c r="EXM15" s="619"/>
      <c r="EXN15" s="619"/>
      <c r="EXO15" s="619"/>
      <c r="EXP15" s="619"/>
      <c r="EXQ15" s="619"/>
      <c r="EXR15" s="619"/>
      <c r="EXS15" s="619"/>
      <c r="EXT15" s="619"/>
      <c r="EXU15" s="619"/>
      <c r="EXV15" s="619"/>
      <c r="EXW15" s="619"/>
      <c r="EXX15" s="619"/>
      <c r="EXY15" s="619"/>
      <c r="EXZ15" s="619"/>
      <c r="EYA15" s="619"/>
      <c r="EYB15" s="619"/>
      <c r="EYC15" s="619"/>
      <c r="EYD15" s="619"/>
      <c r="EYE15" s="619"/>
      <c r="EYF15" s="619"/>
      <c r="EYG15" s="619"/>
      <c r="EYH15" s="619"/>
      <c r="EYI15" s="619"/>
      <c r="EYJ15" s="619"/>
      <c r="EYK15" s="619"/>
      <c r="EYL15" s="619"/>
      <c r="EYM15" s="619"/>
      <c r="EYN15" s="619"/>
      <c r="EYO15" s="619"/>
      <c r="EYP15" s="619"/>
      <c r="EYQ15" s="619"/>
      <c r="EYR15" s="619"/>
      <c r="EYS15" s="619"/>
      <c r="EYT15" s="619"/>
      <c r="EYU15" s="619"/>
      <c r="EYV15" s="619"/>
      <c r="EYW15" s="619"/>
      <c r="EYX15" s="619"/>
      <c r="EYY15" s="619"/>
      <c r="EYZ15" s="619"/>
      <c r="EZA15" s="619"/>
      <c r="EZB15" s="619"/>
      <c r="EZC15" s="619"/>
      <c r="EZD15" s="619"/>
      <c r="EZE15" s="619"/>
      <c r="EZF15" s="619"/>
      <c r="EZG15" s="619"/>
      <c r="EZH15" s="619"/>
      <c r="EZI15" s="619"/>
      <c r="EZJ15" s="619"/>
      <c r="EZK15" s="619"/>
      <c r="EZL15" s="619"/>
      <c r="EZM15" s="619"/>
      <c r="EZN15" s="619"/>
      <c r="EZO15" s="619"/>
      <c r="EZP15" s="619"/>
      <c r="EZQ15" s="619"/>
      <c r="EZR15" s="619"/>
      <c r="EZS15" s="619"/>
      <c r="EZT15" s="619"/>
      <c r="EZU15" s="619"/>
      <c r="EZV15" s="619"/>
      <c r="EZW15" s="619"/>
      <c r="EZX15" s="619"/>
      <c r="EZY15" s="619"/>
      <c r="EZZ15" s="619"/>
      <c r="FAA15" s="619"/>
      <c r="FAB15" s="619"/>
      <c r="FAC15" s="619"/>
      <c r="FAD15" s="619"/>
      <c r="FAE15" s="619"/>
      <c r="FAF15" s="619"/>
      <c r="FAG15" s="619"/>
      <c r="FAH15" s="619"/>
      <c r="FAI15" s="619"/>
      <c r="FAJ15" s="619"/>
      <c r="FAK15" s="619"/>
      <c r="FAL15" s="619"/>
      <c r="FAM15" s="619"/>
      <c r="FAN15" s="619"/>
      <c r="FAO15" s="619"/>
      <c r="FAP15" s="619"/>
      <c r="FAQ15" s="619"/>
      <c r="FAR15" s="619"/>
      <c r="FAS15" s="619"/>
      <c r="FAT15" s="619"/>
      <c r="FAU15" s="619"/>
      <c r="FAV15" s="619"/>
      <c r="FAW15" s="619"/>
      <c r="FAX15" s="619"/>
      <c r="FAY15" s="619"/>
      <c r="FAZ15" s="619"/>
      <c r="FBA15" s="619"/>
      <c r="FBB15" s="619"/>
      <c r="FBC15" s="619"/>
      <c r="FBD15" s="619"/>
      <c r="FBE15" s="619"/>
      <c r="FBF15" s="619"/>
      <c r="FBG15" s="619"/>
      <c r="FBH15" s="619"/>
      <c r="FBI15" s="619"/>
      <c r="FBJ15" s="619"/>
      <c r="FBK15" s="619"/>
      <c r="FBL15" s="619"/>
      <c r="FBM15" s="619"/>
      <c r="FBN15" s="619"/>
      <c r="FBO15" s="619"/>
      <c r="FBP15" s="619"/>
      <c r="FBQ15" s="619"/>
      <c r="FBR15" s="619"/>
      <c r="FBS15" s="619"/>
      <c r="FBT15" s="619"/>
      <c r="FBU15" s="619"/>
      <c r="FBV15" s="619"/>
      <c r="FBW15" s="619"/>
      <c r="FBX15" s="619"/>
      <c r="FBY15" s="619"/>
      <c r="FBZ15" s="619"/>
      <c r="FCA15" s="619"/>
      <c r="FCB15" s="619"/>
      <c r="FCC15" s="619"/>
      <c r="FCD15" s="619"/>
      <c r="FCE15" s="619"/>
      <c r="FCF15" s="619"/>
      <c r="FCG15" s="619"/>
      <c r="FCH15" s="619"/>
      <c r="FCI15" s="619"/>
      <c r="FCJ15" s="619"/>
      <c r="FCK15" s="619"/>
      <c r="FCL15" s="619"/>
      <c r="FCM15" s="619"/>
      <c r="FCN15" s="619"/>
      <c r="FCO15" s="619"/>
      <c r="FCP15" s="619"/>
      <c r="FCQ15" s="619"/>
      <c r="FCR15" s="619"/>
      <c r="FCS15" s="619"/>
      <c r="FCT15" s="619"/>
      <c r="FCU15" s="619"/>
      <c r="FCV15" s="619"/>
      <c r="FCW15" s="619"/>
      <c r="FCX15" s="619"/>
      <c r="FCY15" s="619"/>
      <c r="FCZ15" s="619"/>
      <c r="FDA15" s="619"/>
      <c r="FDB15" s="619"/>
      <c r="FDC15" s="619"/>
      <c r="FDD15" s="619"/>
      <c r="FDE15" s="619"/>
      <c r="FDF15" s="619"/>
      <c r="FDG15" s="619"/>
      <c r="FDH15" s="619"/>
      <c r="FDI15" s="619"/>
      <c r="FDJ15" s="619"/>
      <c r="FDK15" s="619"/>
      <c r="FDL15" s="619"/>
      <c r="FDM15" s="619"/>
      <c r="FDN15" s="619"/>
      <c r="FDO15" s="619"/>
      <c r="FDP15" s="619"/>
      <c r="FDQ15" s="619"/>
      <c r="FDR15" s="619"/>
      <c r="FDS15" s="619"/>
      <c r="FDT15" s="619"/>
      <c r="FDU15" s="619"/>
      <c r="FDV15" s="619"/>
      <c r="FDW15" s="619"/>
      <c r="FDX15" s="619"/>
      <c r="FDY15" s="619"/>
      <c r="FDZ15" s="619"/>
      <c r="FEA15" s="619"/>
      <c r="FEB15" s="619"/>
      <c r="FEC15" s="619"/>
      <c r="FED15" s="619"/>
      <c r="FEE15" s="619"/>
      <c r="FEF15" s="619"/>
      <c r="FEG15" s="619"/>
      <c r="FEH15" s="619"/>
      <c r="FEI15" s="619"/>
      <c r="FEJ15" s="619"/>
      <c r="FEK15" s="619"/>
      <c r="FEL15" s="619"/>
      <c r="FEM15" s="619"/>
      <c r="FEN15" s="619"/>
      <c r="FEO15" s="619"/>
      <c r="FEP15" s="619"/>
      <c r="FEQ15" s="619"/>
      <c r="FER15" s="619"/>
      <c r="FES15" s="619"/>
      <c r="FET15" s="619"/>
      <c r="FEU15" s="619"/>
      <c r="FEV15" s="619"/>
      <c r="FEW15" s="619"/>
      <c r="FEX15" s="619"/>
      <c r="FEY15" s="619"/>
      <c r="FEZ15" s="619"/>
      <c r="FFA15" s="619"/>
      <c r="FFB15" s="619"/>
      <c r="FFC15" s="619"/>
      <c r="FFD15" s="619"/>
      <c r="FFE15" s="619"/>
      <c r="FFF15" s="619"/>
      <c r="FFG15" s="619"/>
      <c r="FFH15" s="619"/>
      <c r="FFI15" s="619"/>
      <c r="FFJ15" s="619"/>
      <c r="FFK15" s="619"/>
      <c r="FFL15" s="619"/>
      <c r="FFM15" s="619"/>
      <c r="FFN15" s="619"/>
      <c r="FFO15" s="619"/>
      <c r="FFP15" s="619"/>
      <c r="FFQ15" s="619"/>
      <c r="FFR15" s="619"/>
      <c r="FFS15" s="619"/>
      <c r="FFT15" s="619"/>
      <c r="FFU15" s="619"/>
      <c r="FFV15" s="619"/>
      <c r="FFW15" s="619"/>
      <c r="FFX15" s="619"/>
      <c r="FFY15" s="619"/>
      <c r="FFZ15" s="619"/>
      <c r="FGA15" s="619"/>
      <c r="FGB15" s="619"/>
      <c r="FGC15" s="619"/>
      <c r="FGD15" s="619"/>
      <c r="FGE15" s="619"/>
      <c r="FGF15" s="619"/>
      <c r="FGG15" s="619"/>
      <c r="FGH15" s="619"/>
      <c r="FGI15" s="619"/>
      <c r="FGJ15" s="619"/>
      <c r="FGK15" s="619"/>
      <c r="FGL15" s="619"/>
      <c r="FGM15" s="619"/>
      <c r="FGN15" s="619"/>
      <c r="FGO15" s="619"/>
      <c r="FGP15" s="619"/>
      <c r="FGQ15" s="619"/>
      <c r="FGR15" s="619"/>
      <c r="FGS15" s="619"/>
      <c r="FGT15" s="619"/>
      <c r="FGU15" s="619"/>
      <c r="FGV15" s="619"/>
      <c r="FGW15" s="619"/>
      <c r="FGX15" s="619"/>
      <c r="FGY15" s="619"/>
      <c r="FGZ15" s="619"/>
      <c r="FHA15" s="619"/>
      <c r="FHB15" s="619"/>
      <c r="FHC15" s="619"/>
      <c r="FHD15" s="619"/>
      <c r="FHE15" s="619"/>
      <c r="FHF15" s="619"/>
      <c r="FHG15" s="619"/>
      <c r="FHH15" s="619"/>
      <c r="FHI15" s="619"/>
      <c r="FHJ15" s="619"/>
      <c r="FHK15" s="619"/>
      <c r="FHL15" s="619"/>
      <c r="FHM15" s="619"/>
      <c r="FHN15" s="619"/>
      <c r="FHO15" s="619"/>
      <c r="FHP15" s="619"/>
      <c r="FHQ15" s="619"/>
      <c r="FHR15" s="619"/>
      <c r="FHS15" s="619"/>
      <c r="FHT15" s="619"/>
      <c r="FHU15" s="619"/>
      <c r="FHV15" s="619"/>
      <c r="FHW15" s="619"/>
      <c r="FHX15" s="619"/>
      <c r="FHY15" s="619"/>
      <c r="FHZ15" s="619"/>
      <c r="FIA15" s="619"/>
      <c r="FIB15" s="619"/>
      <c r="FIC15" s="619"/>
      <c r="FID15" s="619"/>
      <c r="FIE15" s="619"/>
      <c r="FIF15" s="619"/>
      <c r="FIG15" s="619"/>
      <c r="FIH15" s="619"/>
      <c r="FII15" s="619"/>
      <c r="FIJ15" s="619"/>
      <c r="FIK15" s="619"/>
      <c r="FIL15" s="619"/>
      <c r="FIM15" s="619"/>
      <c r="FIN15" s="619"/>
      <c r="FIO15" s="619"/>
      <c r="FIP15" s="619"/>
      <c r="FIQ15" s="619"/>
      <c r="FIR15" s="619"/>
      <c r="FIS15" s="619"/>
      <c r="FIT15" s="619"/>
      <c r="FIU15" s="619"/>
      <c r="FIV15" s="619"/>
      <c r="FIW15" s="619"/>
      <c r="FIX15" s="619"/>
      <c r="FIY15" s="619"/>
      <c r="FIZ15" s="619"/>
      <c r="FJA15" s="619"/>
      <c r="FJB15" s="619"/>
      <c r="FJC15" s="619"/>
      <c r="FJD15" s="619"/>
      <c r="FJE15" s="619"/>
      <c r="FJF15" s="619"/>
      <c r="FJG15" s="619"/>
      <c r="FJH15" s="619"/>
      <c r="FJI15" s="619"/>
      <c r="FJJ15" s="619"/>
      <c r="FJK15" s="619"/>
      <c r="FJL15" s="619"/>
      <c r="FJM15" s="619"/>
      <c r="FJN15" s="619"/>
      <c r="FJO15" s="619"/>
      <c r="FJP15" s="619"/>
      <c r="FJQ15" s="619"/>
      <c r="FJR15" s="619"/>
      <c r="FJS15" s="619"/>
      <c r="FJT15" s="619"/>
      <c r="FJU15" s="619"/>
      <c r="FJV15" s="619"/>
      <c r="FJW15" s="619"/>
      <c r="FJX15" s="619"/>
      <c r="FJY15" s="619"/>
      <c r="FJZ15" s="619"/>
      <c r="FKA15" s="619"/>
      <c r="FKB15" s="619"/>
      <c r="FKC15" s="619"/>
      <c r="FKD15" s="619"/>
      <c r="FKE15" s="619"/>
      <c r="FKF15" s="619"/>
      <c r="FKG15" s="619"/>
      <c r="FKH15" s="619"/>
      <c r="FKI15" s="619"/>
      <c r="FKJ15" s="619"/>
      <c r="FKK15" s="619"/>
      <c r="FKL15" s="619"/>
      <c r="FKM15" s="619"/>
      <c r="FKN15" s="619"/>
      <c r="FKO15" s="619"/>
      <c r="FKP15" s="619"/>
      <c r="FKQ15" s="619"/>
      <c r="FKR15" s="619"/>
      <c r="FKS15" s="619"/>
      <c r="FKT15" s="619"/>
      <c r="FKU15" s="619"/>
      <c r="FKV15" s="619"/>
      <c r="FKW15" s="619"/>
      <c r="FKX15" s="619"/>
      <c r="FKY15" s="619"/>
      <c r="FKZ15" s="619"/>
      <c r="FLA15" s="619"/>
      <c r="FLB15" s="619"/>
      <c r="FLC15" s="619"/>
      <c r="FLD15" s="619"/>
      <c r="FLE15" s="619"/>
      <c r="FLF15" s="619"/>
      <c r="FLG15" s="619"/>
      <c r="FLH15" s="619"/>
      <c r="FLI15" s="619"/>
      <c r="FLJ15" s="619"/>
      <c r="FLK15" s="619"/>
      <c r="FLL15" s="619"/>
      <c r="FLM15" s="619"/>
      <c r="FLN15" s="619"/>
      <c r="FLO15" s="619"/>
      <c r="FLP15" s="619"/>
      <c r="FLQ15" s="619"/>
      <c r="FLR15" s="619"/>
      <c r="FLS15" s="619"/>
      <c r="FLT15" s="619"/>
      <c r="FLU15" s="619"/>
      <c r="FLV15" s="619"/>
      <c r="FLW15" s="619"/>
      <c r="FLX15" s="619"/>
      <c r="FLY15" s="619"/>
      <c r="FLZ15" s="619"/>
      <c r="FMA15" s="619"/>
      <c r="FMB15" s="619"/>
      <c r="FMC15" s="619"/>
      <c r="FMD15" s="619"/>
      <c r="FME15" s="619"/>
      <c r="FMF15" s="619"/>
      <c r="FMG15" s="619"/>
      <c r="FMH15" s="619"/>
      <c r="FMI15" s="619"/>
      <c r="FMJ15" s="619"/>
      <c r="FMK15" s="619"/>
      <c r="FML15" s="619"/>
      <c r="FMM15" s="619"/>
      <c r="FMN15" s="619"/>
      <c r="FMO15" s="619"/>
      <c r="FMP15" s="619"/>
      <c r="FMQ15" s="619"/>
      <c r="FMR15" s="619"/>
      <c r="FMS15" s="619"/>
      <c r="FMT15" s="619"/>
      <c r="FMU15" s="619"/>
      <c r="FMV15" s="619"/>
      <c r="FMW15" s="619"/>
      <c r="FMX15" s="619"/>
      <c r="FMY15" s="619"/>
      <c r="FMZ15" s="619"/>
      <c r="FNA15" s="619"/>
      <c r="FNB15" s="619"/>
      <c r="FNC15" s="619"/>
      <c r="FND15" s="619"/>
      <c r="FNE15" s="619"/>
      <c r="FNF15" s="619"/>
      <c r="FNG15" s="619"/>
      <c r="FNH15" s="619"/>
      <c r="FNI15" s="619"/>
      <c r="FNJ15" s="619"/>
      <c r="FNK15" s="619"/>
      <c r="FNL15" s="619"/>
      <c r="FNM15" s="619"/>
      <c r="FNN15" s="619"/>
      <c r="FNO15" s="619"/>
      <c r="FNP15" s="619"/>
      <c r="FNQ15" s="619"/>
      <c r="FNR15" s="619"/>
      <c r="FNS15" s="619"/>
      <c r="FNT15" s="619"/>
      <c r="FNU15" s="619"/>
      <c r="FNV15" s="619"/>
      <c r="FNW15" s="619"/>
      <c r="FNX15" s="619"/>
      <c r="FNY15" s="619"/>
      <c r="FNZ15" s="619"/>
      <c r="FOA15" s="619"/>
      <c r="FOB15" s="619"/>
      <c r="FOC15" s="619"/>
      <c r="FOD15" s="619"/>
      <c r="FOE15" s="619"/>
      <c r="FOF15" s="619"/>
      <c r="FOG15" s="619"/>
      <c r="FOH15" s="619"/>
      <c r="FOI15" s="619"/>
      <c r="FOJ15" s="619"/>
      <c r="FOK15" s="619"/>
      <c r="FOL15" s="619"/>
      <c r="FOM15" s="619"/>
      <c r="FON15" s="619"/>
      <c r="FOO15" s="619"/>
      <c r="FOP15" s="619"/>
      <c r="FOQ15" s="619"/>
      <c r="FOR15" s="619"/>
      <c r="FOS15" s="619"/>
      <c r="FOT15" s="619"/>
      <c r="FOU15" s="619"/>
      <c r="FOV15" s="619"/>
      <c r="FOW15" s="619"/>
      <c r="FOX15" s="619"/>
      <c r="FOY15" s="619"/>
      <c r="FOZ15" s="619"/>
      <c r="FPA15" s="619"/>
      <c r="FPB15" s="619"/>
      <c r="FPC15" s="619"/>
      <c r="FPD15" s="619"/>
      <c r="FPE15" s="619"/>
      <c r="FPF15" s="619"/>
      <c r="FPG15" s="619"/>
      <c r="FPH15" s="619"/>
      <c r="FPI15" s="619"/>
      <c r="FPJ15" s="619"/>
      <c r="FPK15" s="619"/>
      <c r="FPL15" s="619"/>
      <c r="FPM15" s="619"/>
      <c r="FPN15" s="619"/>
      <c r="FPO15" s="619"/>
      <c r="FPP15" s="619"/>
      <c r="FPQ15" s="619"/>
      <c r="FPR15" s="619"/>
      <c r="FPS15" s="619"/>
      <c r="FPT15" s="619"/>
      <c r="FPU15" s="619"/>
      <c r="FPV15" s="619"/>
      <c r="FPW15" s="619"/>
      <c r="FPX15" s="619"/>
      <c r="FPY15" s="619"/>
      <c r="FPZ15" s="619"/>
      <c r="FQA15" s="619"/>
      <c r="FQB15" s="619"/>
      <c r="FQC15" s="619"/>
      <c r="FQD15" s="619"/>
      <c r="FQE15" s="619"/>
      <c r="FQF15" s="619"/>
      <c r="FQG15" s="619"/>
      <c r="FQH15" s="619"/>
      <c r="FQI15" s="619"/>
      <c r="FQJ15" s="619"/>
      <c r="FQK15" s="619"/>
      <c r="FQL15" s="619"/>
      <c r="FQM15" s="619"/>
      <c r="FQN15" s="619"/>
      <c r="FQO15" s="619"/>
      <c r="FQP15" s="619"/>
      <c r="FQQ15" s="619"/>
      <c r="FQR15" s="619"/>
      <c r="FQS15" s="619"/>
      <c r="FQT15" s="619"/>
      <c r="FQU15" s="619"/>
      <c r="FQV15" s="619"/>
      <c r="FQW15" s="619"/>
      <c r="FQX15" s="619"/>
      <c r="FQY15" s="619"/>
      <c r="FQZ15" s="619"/>
      <c r="FRA15" s="619"/>
      <c r="FRB15" s="619"/>
      <c r="FRC15" s="619"/>
      <c r="FRD15" s="619"/>
      <c r="FRE15" s="619"/>
      <c r="FRF15" s="619"/>
      <c r="FRG15" s="619"/>
      <c r="FRH15" s="619"/>
      <c r="FRI15" s="619"/>
      <c r="FRJ15" s="619"/>
      <c r="FRK15" s="619"/>
      <c r="FRL15" s="619"/>
      <c r="FRM15" s="619"/>
      <c r="FRN15" s="619"/>
      <c r="FRO15" s="619"/>
      <c r="FRP15" s="619"/>
      <c r="FRQ15" s="619"/>
      <c r="FRR15" s="619"/>
      <c r="FRS15" s="619"/>
      <c r="FRT15" s="619"/>
      <c r="FRU15" s="619"/>
      <c r="FRV15" s="619"/>
      <c r="FRW15" s="619"/>
      <c r="FRX15" s="619"/>
      <c r="FRY15" s="619"/>
      <c r="FRZ15" s="619"/>
      <c r="FSA15" s="619"/>
      <c r="FSB15" s="619"/>
      <c r="FSC15" s="619"/>
      <c r="FSD15" s="619"/>
      <c r="FSE15" s="619"/>
      <c r="FSF15" s="619"/>
      <c r="FSG15" s="619"/>
      <c r="FSH15" s="619"/>
      <c r="FSI15" s="619"/>
      <c r="FSJ15" s="619"/>
      <c r="FSK15" s="619"/>
      <c r="FSL15" s="619"/>
      <c r="FSM15" s="619"/>
      <c r="FSN15" s="619"/>
      <c r="FSO15" s="619"/>
      <c r="FSP15" s="619"/>
      <c r="FSQ15" s="619"/>
      <c r="FSR15" s="619"/>
      <c r="FSS15" s="619"/>
      <c r="FST15" s="619"/>
      <c r="FSU15" s="619"/>
      <c r="FSV15" s="619"/>
      <c r="FSW15" s="619"/>
      <c r="FSX15" s="619"/>
      <c r="FSY15" s="619"/>
      <c r="FSZ15" s="619"/>
      <c r="FTA15" s="619"/>
      <c r="FTB15" s="619"/>
      <c r="FTC15" s="619"/>
      <c r="FTD15" s="619"/>
      <c r="FTE15" s="619"/>
      <c r="FTF15" s="619"/>
      <c r="FTG15" s="619"/>
      <c r="FTH15" s="619"/>
      <c r="FTI15" s="619"/>
      <c r="FTJ15" s="619"/>
      <c r="FTK15" s="619"/>
      <c r="FTL15" s="619"/>
      <c r="FTM15" s="619"/>
      <c r="FTN15" s="619"/>
      <c r="FTO15" s="619"/>
      <c r="FTP15" s="619"/>
      <c r="FTQ15" s="619"/>
      <c r="FTR15" s="619"/>
      <c r="FTS15" s="619"/>
      <c r="FTT15" s="619"/>
      <c r="FTU15" s="619"/>
      <c r="FTV15" s="619"/>
      <c r="FTW15" s="619"/>
      <c r="FTX15" s="619"/>
      <c r="FTY15" s="619"/>
      <c r="FTZ15" s="619"/>
      <c r="FUA15" s="619"/>
      <c r="FUB15" s="619"/>
      <c r="FUC15" s="619"/>
      <c r="FUD15" s="619"/>
      <c r="FUE15" s="619"/>
      <c r="FUF15" s="619"/>
      <c r="FUG15" s="619"/>
      <c r="FUH15" s="619"/>
      <c r="FUI15" s="619"/>
      <c r="FUJ15" s="619"/>
      <c r="FUK15" s="619"/>
      <c r="FUL15" s="619"/>
      <c r="FUM15" s="619"/>
      <c r="FUN15" s="619"/>
      <c r="FUO15" s="619"/>
      <c r="FUP15" s="619"/>
      <c r="FUQ15" s="619"/>
      <c r="FUR15" s="619"/>
      <c r="FUS15" s="619"/>
      <c r="FUT15" s="619"/>
      <c r="FUU15" s="619"/>
      <c r="FUV15" s="619"/>
      <c r="FUW15" s="619"/>
      <c r="FUX15" s="619"/>
      <c r="FUY15" s="619"/>
      <c r="FUZ15" s="619"/>
      <c r="FVA15" s="619"/>
      <c r="FVB15" s="619"/>
      <c r="FVC15" s="619"/>
      <c r="FVD15" s="619"/>
      <c r="FVE15" s="619"/>
      <c r="FVF15" s="619"/>
      <c r="FVG15" s="619"/>
      <c r="FVH15" s="619"/>
      <c r="FVI15" s="619"/>
      <c r="FVJ15" s="619"/>
      <c r="FVK15" s="619"/>
      <c r="FVL15" s="619"/>
      <c r="FVM15" s="619"/>
      <c r="FVN15" s="619"/>
      <c r="FVO15" s="619"/>
      <c r="FVP15" s="619"/>
      <c r="FVQ15" s="619"/>
      <c r="FVR15" s="619"/>
      <c r="FVS15" s="619"/>
      <c r="FVT15" s="619"/>
      <c r="FVU15" s="619"/>
      <c r="FVV15" s="619"/>
      <c r="FVW15" s="619"/>
      <c r="FVX15" s="619"/>
      <c r="FVY15" s="619"/>
      <c r="FVZ15" s="619"/>
      <c r="FWA15" s="619"/>
      <c r="FWB15" s="619"/>
      <c r="FWC15" s="619"/>
      <c r="FWD15" s="619"/>
      <c r="FWE15" s="619"/>
      <c r="FWF15" s="619"/>
      <c r="FWG15" s="619"/>
      <c r="FWH15" s="619"/>
      <c r="FWI15" s="619"/>
      <c r="FWJ15" s="619"/>
      <c r="FWK15" s="619"/>
      <c r="FWL15" s="619"/>
      <c r="FWM15" s="619"/>
      <c r="FWN15" s="619"/>
      <c r="FWO15" s="619"/>
      <c r="FWP15" s="619"/>
      <c r="FWQ15" s="619"/>
      <c r="FWR15" s="619"/>
      <c r="FWS15" s="619"/>
      <c r="FWT15" s="619"/>
      <c r="FWU15" s="619"/>
      <c r="FWV15" s="619"/>
      <c r="FWW15" s="619"/>
      <c r="FWX15" s="619"/>
      <c r="FWY15" s="619"/>
      <c r="FWZ15" s="619"/>
      <c r="FXA15" s="619"/>
      <c r="FXB15" s="619"/>
      <c r="FXC15" s="619"/>
      <c r="FXD15" s="619"/>
      <c r="FXE15" s="619"/>
      <c r="FXF15" s="619"/>
      <c r="FXG15" s="619"/>
      <c r="FXH15" s="619"/>
      <c r="FXI15" s="619"/>
      <c r="FXJ15" s="619"/>
      <c r="FXK15" s="619"/>
      <c r="FXL15" s="619"/>
      <c r="FXM15" s="619"/>
      <c r="FXN15" s="619"/>
      <c r="FXO15" s="619"/>
      <c r="FXP15" s="619"/>
      <c r="FXQ15" s="619"/>
      <c r="FXR15" s="619"/>
      <c r="FXS15" s="619"/>
      <c r="FXT15" s="619"/>
      <c r="FXU15" s="619"/>
      <c r="FXV15" s="619"/>
      <c r="FXW15" s="619"/>
      <c r="FXX15" s="619"/>
      <c r="FXY15" s="619"/>
      <c r="FXZ15" s="619"/>
      <c r="FYA15" s="619"/>
      <c r="FYB15" s="619"/>
      <c r="FYC15" s="619"/>
      <c r="FYD15" s="619"/>
      <c r="FYE15" s="619"/>
      <c r="FYF15" s="619"/>
      <c r="FYG15" s="619"/>
      <c r="FYH15" s="619"/>
      <c r="FYI15" s="619"/>
      <c r="FYJ15" s="619"/>
      <c r="FYK15" s="619"/>
      <c r="FYL15" s="619"/>
      <c r="FYM15" s="619"/>
      <c r="FYN15" s="619"/>
      <c r="FYO15" s="619"/>
      <c r="FYP15" s="619"/>
      <c r="FYQ15" s="619"/>
      <c r="FYR15" s="619"/>
      <c r="FYS15" s="619"/>
      <c r="FYT15" s="619"/>
      <c r="FYU15" s="619"/>
      <c r="FYV15" s="619"/>
      <c r="FYW15" s="619"/>
      <c r="FYX15" s="619"/>
      <c r="FYY15" s="619"/>
      <c r="FYZ15" s="619"/>
      <c r="FZA15" s="619"/>
      <c r="FZB15" s="619"/>
      <c r="FZC15" s="619"/>
      <c r="FZD15" s="619"/>
      <c r="FZE15" s="619"/>
      <c r="FZF15" s="619"/>
      <c r="FZG15" s="619"/>
      <c r="FZH15" s="619"/>
      <c r="FZI15" s="619"/>
      <c r="FZJ15" s="619"/>
      <c r="FZK15" s="619"/>
      <c r="FZL15" s="619"/>
      <c r="FZM15" s="619"/>
      <c r="FZN15" s="619"/>
      <c r="FZO15" s="619"/>
      <c r="FZP15" s="619"/>
      <c r="FZQ15" s="619"/>
      <c r="FZR15" s="619"/>
      <c r="FZS15" s="619"/>
      <c r="FZT15" s="619"/>
      <c r="FZU15" s="619"/>
      <c r="FZV15" s="619"/>
      <c r="FZW15" s="619"/>
      <c r="FZX15" s="619"/>
      <c r="FZY15" s="619"/>
      <c r="FZZ15" s="619"/>
      <c r="GAA15" s="619"/>
      <c r="GAB15" s="619"/>
      <c r="GAC15" s="619"/>
      <c r="GAD15" s="619"/>
      <c r="GAE15" s="619"/>
      <c r="GAF15" s="619"/>
      <c r="GAG15" s="619"/>
      <c r="GAH15" s="619"/>
      <c r="GAI15" s="619"/>
      <c r="GAJ15" s="619"/>
      <c r="GAK15" s="619"/>
      <c r="GAL15" s="619"/>
      <c r="GAM15" s="619"/>
      <c r="GAN15" s="619"/>
      <c r="GAO15" s="619"/>
      <c r="GAP15" s="619"/>
      <c r="GAQ15" s="619"/>
      <c r="GAR15" s="619"/>
      <c r="GAS15" s="619"/>
      <c r="GAT15" s="619"/>
      <c r="GAU15" s="619"/>
      <c r="GAV15" s="619"/>
      <c r="GAW15" s="619"/>
      <c r="GAX15" s="619"/>
      <c r="GAY15" s="619"/>
      <c r="GAZ15" s="619"/>
      <c r="GBA15" s="619"/>
      <c r="GBB15" s="619"/>
      <c r="GBC15" s="619"/>
      <c r="GBD15" s="619"/>
      <c r="GBE15" s="619"/>
      <c r="GBF15" s="619"/>
      <c r="GBG15" s="619"/>
      <c r="GBH15" s="619"/>
      <c r="GBI15" s="619"/>
      <c r="GBJ15" s="619"/>
      <c r="GBK15" s="619"/>
      <c r="GBL15" s="619"/>
      <c r="GBM15" s="619"/>
      <c r="GBN15" s="619"/>
      <c r="GBO15" s="619"/>
      <c r="GBP15" s="619"/>
      <c r="GBQ15" s="619"/>
      <c r="GBR15" s="619"/>
      <c r="GBS15" s="619"/>
      <c r="GBT15" s="619"/>
      <c r="GBU15" s="619"/>
      <c r="GBV15" s="619"/>
      <c r="GBW15" s="619"/>
      <c r="GBX15" s="619"/>
      <c r="GBY15" s="619"/>
      <c r="GBZ15" s="619"/>
      <c r="GCA15" s="619"/>
      <c r="GCB15" s="619"/>
      <c r="GCC15" s="619"/>
      <c r="GCD15" s="619"/>
      <c r="GCE15" s="619"/>
      <c r="GCF15" s="619"/>
      <c r="GCG15" s="619"/>
      <c r="GCH15" s="619"/>
      <c r="GCI15" s="619"/>
      <c r="GCJ15" s="619"/>
      <c r="GCK15" s="619"/>
      <c r="GCL15" s="619"/>
      <c r="GCM15" s="619"/>
      <c r="GCN15" s="619"/>
      <c r="GCO15" s="619"/>
      <c r="GCP15" s="619"/>
      <c r="GCQ15" s="619"/>
      <c r="GCR15" s="619"/>
      <c r="GCS15" s="619"/>
      <c r="GCT15" s="619"/>
      <c r="GCU15" s="619"/>
      <c r="GCV15" s="619"/>
      <c r="GCW15" s="619"/>
      <c r="GCX15" s="619"/>
      <c r="GCY15" s="619"/>
      <c r="GCZ15" s="619"/>
      <c r="GDA15" s="619"/>
      <c r="GDB15" s="619"/>
      <c r="GDC15" s="619"/>
      <c r="GDD15" s="619"/>
      <c r="GDE15" s="619"/>
      <c r="GDF15" s="619"/>
      <c r="GDG15" s="619"/>
      <c r="GDH15" s="619"/>
      <c r="GDI15" s="619"/>
      <c r="GDJ15" s="619"/>
      <c r="GDK15" s="619"/>
      <c r="GDL15" s="619"/>
      <c r="GDM15" s="619"/>
      <c r="GDN15" s="619"/>
      <c r="GDO15" s="619"/>
      <c r="GDP15" s="619"/>
      <c r="GDQ15" s="619"/>
      <c r="GDR15" s="619"/>
      <c r="GDS15" s="619"/>
      <c r="GDT15" s="619"/>
      <c r="GDU15" s="619"/>
      <c r="GDV15" s="619"/>
      <c r="GDW15" s="619"/>
      <c r="GDX15" s="619"/>
      <c r="GDY15" s="619"/>
      <c r="GDZ15" s="619"/>
      <c r="GEA15" s="619"/>
      <c r="GEB15" s="619"/>
      <c r="GEC15" s="619"/>
      <c r="GED15" s="619"/>
      <c r="GEE15" s="619"/>
      <c r="GEF15" s="619"/>
      <c r="GEG15" s="619"/>
      <c r="GEH15" s="619"/>
      <c r="GEI15" s="619"/>
      <c r="GEJ15" s="619"/>
      <c r="GEK15" s="619"/>
      <c r="GEL15" s="619"/>
      <c r="GEM15" s="619"/>
      <c r="GEN15" s="619"/>
      <c r="GEO15" s="619"/>
      <c r="GEP15" s="619"/>
      <c r="GEQ15" s="619"/>
      <c r="GER15" s="619"/>
      <c r="GES15" s="619"/>
      <c r="GET15" s="619"/>
      <c r="GEU15" s="619"/>
      <c r="GEV15" s="619"/>
      <c r="GEW15" s="619"/>
      <c r="GEX15" s="619"/>
      <c r="GEY15" s="619"/>
      <c r="GEZ15" s="619"/>
      <c r="GFA15" s="619"/>
      <c r="GFB15" s="619"/>
      <c r="GFC15" s="619"/>
      <c r="GFD15" s="619"/>
      <c r="GFE15" s="619"/>
      <c r="GFF15" s="619"/>
      <c r="GFG15" s="619"/>
      <c r="GFH15" s="619"/>
      <c r="GFI15" s="619"/>
      <c r="GFJ15" s="619"/>
      <c r="GFK15" s="619"/>
      <c r="GFL15" s="619"/>
      <c r="GFM15" s="619"/>
      <c r="GFN15" s="619"/>
      <c r="GFO15" s="619"/>
      <c r="GFP15" s="619"/>
      <c r="GFQ15" s="619"/>
      <c r="GFR15" s="619"/>
      <c r="GFS15" s="619"/>
      <c r="GFT15" s="619"/>
      <c r="GFU15" s="619"/>
      <c r="GFV15" s="619"/>
      <c r="GFW15" s="619"/>
      <c r="GFX15" s="619"/>
      <c r="GFY15" s="619"/>
      <c r="GFZ15" s="619"/>
      <c r="GGA15" s="619"/>
      <c r="GGB15" s="619"/>
      <c r="GGC15" s="619"/>
      <c r="GGD15" s="619"/>
      <c r="GGE15" s="619"/>
      <c r="GGF15" s="619"/>
      <c r="GGG15" s="619"/>
      <c r="GGH15" s="619"/>
      <c r="GGI15" s="619"/>
      <c r="GGJ15" s="619"/>
      <c r="GGK15" s="619"/>
      <c r="GGL15" s="619"/>
      <c r="GGM15" s="619"/>
      <c r="GGN15" s="619"/>
      <c r="GGO15" s="619"/>
      <c r="GGP15" s="619"/>
      <c r="GGQ15" s="619"/>
      <c r="GGR15" s="619"/>
      <c r="GGS15" s="619"/>
      <c r="GGT15" s="619"/>
      <c r="GGU15" s="619"/>
      <c r="GGV15" s="619"/>
      <c r="GGW15" s="619"/>
      <c r="GGX15" s="619"/>
      <c r="GGY15" s="619"/>
      <c r="GGZ15" s="619"/>
      <c r="GHA15" s="619"/>
      <c r="GHB15" s="619"/>
      <c r="GHC15" s="619"/>
      <c r="GHD15" s="619"/>
      <c r="GHE15" s="619"/>
      <c r="GHF15" s="619"/>
      <c r="GHG15" s="619"/>
      <c r="GHH15" s="619"/>
      <c r="GHI15" s="619"/>
      <c r="GHJ15" s="619"/>
      <c r="GHK15" s="619"/>
      <c r="GHL15" s="619"/>
      <c r="GHM15" s="619"/>
      <c r="GHN15" s="619"/>
      <c r="GHO15" s="619"/>
      <c r="GHP15" s="619"/>
      <c r="GHQ15" s="619"/>
      <c r="GHR15" s="619"/>
      <c r="GHS15" s="619"/>
      <c r="GHT15" s="619"/>
      <c r="GHU15" s="619"/>
      <c r="GHV15" s="619"/>
      <c r="GHW15" s="619"/>
      <c r="GHX15" s="619"/>
      <c r="GHY15" s="619"/>
      <c r="GHZ15" s="619"/>
      <c r="GIA15" s="619"/>
      <c r="GIB15" s="619"/>
      <c r="GIC15" s="619"/>
      <c r="GID15" s="619"/>
      <c r="GIE15" s="619"/>
      <c r="GIF15" s="619"/>
      <c r="GIG15" s="619"/>
      <c r="GIH15" s="619"/>
      <c r="GII15" s="619"/>
      <c r="GIJ15" s="619"/>
      <c r="GIK15" s="619"/>
      <c r="GIL15" s="619"/>
      <c r="GIM15" s="619"/>
      <c r="GIN15" s="619"/>
      <c r="GIO15" s="619"/>
      <c r="GIP15" s="619"/>
      <c r="GIQ15" s="619"/>
      <c r="GIR15" s="619"/>
      <c r="GIS15" s="619"/>
      <c r="GIT15" s="619"/>
      <c r="GIU15" s="619"/>
      <c r="GIV15" s="619"/>
      <c r="GIW15" s="619"/>
      <c r="GIX15" s="619"/>
      <c r="GIY15" s="619"/>
      <c r="GIZ15" s="619"/>
      <c r="GJA15" s="619"/>
      <c r="GJB15" s="619"/>
      <c r="GJC15" s="619"/>
      <c r="GJD15" s="619"/>
      <c r="GJE15" s="619"/>
      <c r="GJF15" s="619"/>
      <c r="GJG15" s="619"/>
      <c r="GJH15" s="619"/>
      <c r="GJI15" s="619"/>
      <c r="GJJ15" s="619"/>
      <c r="GJK15" s="619"/>
      <c r="GJL15" s="619"/>
      <c r="GJM15" s="619"/>
      <c r="GJN15" s="619"/>
      <c r="GJO15" s="619"/>
      <c r="GJP15" s="619"/>
      <c r="GJQ15" s="619"/>
      <c r="GJR15" s="619"/>
      <c r="GJS15" s="619"/>
      <c r="GJT15" s="619"/>
      <c r="GJU15" s="619"/>
      <c r="GJV15" s="619"/>
      <c r="GJW15" s="619"/>
      <c r="GJX15" s="619"/>
      <c r="GJY15" s="619"/>
      <c r="GJZ15" s="619"/>
      <c r="GKA15" s="619"/>
      <c r="GKB15" s="619"/>
      <c r="GKC15" s="619"/>
      <c r="GKD15" s="619"/>
      <c r="GKE15" s="619"/>
      <c r="GKF15" s="619"/>
      <c r="GKG15" s="619"/>
      <c r="GKH15" s="619"/>
      <c r="GKI15" s="619"/>
      <c r="GKJ15" s="619"/>
      <c r="GKK15" s="619"/>
      <c r="GKL15" s="619"/>
      <c r="GKM15" s="619"/>
      <c r="GKN15" s="619"/>
      <c r="GKO15" s="619"/>
      <c r="GKP15" s="619"/>
      <c r="GKQ15" s="619"/>
      <c r="GKR15" s="619"/>
      <c r="GKS15" s="619"/>
      <c r="GKT15" s="619"/>
      <c r="GKU15" s="619"/>
      <c r="GKV15" s="619"/>
      <c r="GKW15" s="619"/>
      <c r="GKX15" s="619"/>
      <c r="GKY15" s="619"/>
      <c r="GKZ15" s="619"/>
      <c r="GLA15" s="619"/>
      <c r="GLB15" s="619"/>
      <c r="GLC15" s="619"/>
      <c r="GLD15" s="619"/>
      <c r="GLE15" s="619"/>
      <c r="GLF15" s="619"/>
      <c r="GLG15" s="619"/>
      <c r="GLH15" s="619"/>
      <c r="GLI15" s="619"/>
      <c r="GLJ15" s="619"/>
      <c r="GLK15" s="619"/>
      <c r="GLL15" s="619"/>
      <c r="GLM15" s="619"/>
      <c r="GLN15" s="619"/>
      <c r="GLO15" s="619"/>
      <c r="GLP15" s="619"/>
      <c r="GLQ15" s="619"/>
      <c r="GLR15" s="619"/>
      <c r="GLS15" s="619"/>
      <c r="GLT15" s="619"/>
      <c r="GLU15" s="619"/>
      <c r="GLV15" s="619"/>
      <c r="GLW15" s="619"/>
      <c r="GLX15" s="619"/>
      <c r="GLY15" s="619"/>
      <c r="GLZ15" s="619"/>
      <c r="GMA15" s="619"/>
      <c r="GMB15" s="619"/>
      <c r="GMC15" s="619"/>
      <c r="GMD15" s="619"/>
      <c r="GME15" s="619"/>
      <c r="GMF15" s="619"/>
      <c r="GMG15" s="619"/>
      <c r="GMH15" s="619"/>
      <c r="GMI15" s="619"/>
      <c r="GMJ15" s="619"/>
      <c r="GMK15" s="619"/>
      <c r="GML15" s="619"/>
      <c r="GMM15" s="619"/>
      <c r="GMN15" s="619"/>
      <c r="GMO15" s="619"/>
      <c r="GMP15" s="619"/>
      <c r="GMQ15" s="619"/>
      <c r="GMR15" s="619"/>
      <c r="GMS15" s="619"/>
      <c r="GMT15" s="619"/>
      <c r="GMU15" s="619"/>
      <c r="GMV15" s="619"/>
      <c r="GMW15" s="619"/>
      <c r="GMX15" s="619"/>
      <c r="GMY15" s="619"/>
      <c r="GMZ15" s="619"/>
      <c r="GNA15" s="619"/>
      <c r="GNB15" s="619"/>
      <c r="GNC15" s="619"/>
      <c r="GND15" s="619"/>
      <c r="GNE15" s="619"/>
      <c r="GNF15" s="619"/>
      <c r="GNG15" s="619"/>
      <c r="GNH15" s="619"/>
      <c r="GNI15" s="619"/>
      <c r="GNJ15" s="619"/>
      <c r="GNK15" s="619"/>
      <c r="GNL15" s="619"/>
      <c r="GNM15" s="619"/>
      <c r="GNN15" s="619"/>
      <c r="GNO15" s="619"/>
      <c r="GNP15" s="619"/>
      <c r="GNQ15" s="619"/>
      <c r="GNR15" s="619"/>
      <c r="GNS15" s="619"/>
      <c r="GNT15" s="619"/>
      <c r="GNU15" s="619"/>
      <c r="GNV15" s="619"/>
      <c r="GNW15" s="619"/>
      <c r="GNX15" s="619"/>
      <c r="GNY15" s="619"/>
      <c r="GNZ15" s="619"/>
      <c r="GOA15" s="619"/>
      <c r="GOB15" s="619"/>
      <c r="GOC15" s="619"/>
      <c r="GOD15" s="619"/>
      <c r="GOE15" s="619"/>
      <c r="GOF15" s="619"/>
      <c r="GOG15" s="619"/>
      <c r="GOH15" s="619"/>
      <c r="GOI15" s="619"/>
      <c r="GOJ15" s="619"/>
      <c r="GOK15" s="619"/>
      <c r="GOL15" s="619"/>
      <c r="GOM15" s="619"/>
      <c r="GON15" s="619"/>
      <c r="GOO15" s="619"/>
      <c r="GOP15" s="619"/>
      <c r="GOQ15" s="619"/>
      <c r="GOR15" s="619"/>
      <c r="GOS15" s="619"/>
      <c r="GOT15" s="619"/>
      <c r="GOU15" s="619"/>
      <c r="GOV15" s="619"/>
      <c r="GOW15" s="619"/>
      <c r="GOX15" s="619"/>
      <c r="GOY15" s="619"/>
      <c r="GOZ15" s="619"/>
      <c r="GPA15" s="619"/>
      <c r="GPB15" s="619"/>
      <c r="GPC15" s="619"/>
      <c r="GPD15" s="619"/>
      <c r="GPE15" s="619"/>
      <c r="GPF15" s="619"/>
      <c r="GPG15" s="619"/>
      <c r="GPH15" s="619"/>
      <c r="GPI15" s="619"/>
      <c r="GPJ15" s="619"/>
      <c r="GPK15" s="619"/>
      <c r="GPL15" s="619"/>
      <c r="GPM15" s="619"/>
      <c r="GPN15" s="619"/>
      <c r="GPO15" s="619"/>
      <c r="GPP15" s="619"/>
      <c r="GPQ15" s="619"/>
      <c r="GPR15" s="619"/>
      <c r="GPS15" s="619"/>
      <c r="GPT15" s="619"/>
      <c r="GPU15" s="619"/>
      <c r="GPV15" s="619"/>
      <c r="GPW15" s="619"/>
      <c r="GPX15" s="619"/>
      <c r="GPY15" s="619"/>
      <c r="GPZ15" s="619"/>
      <c r="GQA15" s="619"/>
      <c r="GQB15" s="619"/>
      <c r="GQC15" s="619"/>
      <c r="GQD15" s="619"/>
      <c r="GQE15" s="619"/>
      <c r="GQF15" s="619"/>
      <c r="GQG15" s="619"/>
      <c r="GQH15" s="619"/>
      <c r="GQI15" s="619"/>
      <c r="GQJ15" s="619"/>
      <c r="GQK15" s="619"/>
      <c r="GQL15" s="619"/>
      <c r="GQM15" s="619"/>
      <c r="GQN15" s="619"/>
      <c r="GQO15" s="619"/>
      <c r="GQP15" s="619"/>
      <c r="GQQ15" s="619"/>
      <c r="GQR15" s="619"/>
      <c r="GQS15" s="619"/>
      <c r="GQT15" s="619"/>
      <c r="GQU15" s="619"/>
      <c r="GQV15" s="619"/>
      <c r="GQW15" s="619"/>
      <c r="GQX15" s="619"/>
      <c r="GQY15" s="619"/>
      <c r="GQZ15" s="619"/>
      <c r="GRA15" s="619"/>
      <c r="GRB15" s="619"/>
      <c r="GRC15" s="619"/>
      <c r="GRD15" s="619"/>
      <c r="GRE15" s="619"/>
      <c r="GRF15" s="619"/>
      <c r="GRG15" s="619"/>
      <c r="GRH15" s="619"/>
      <c r="GRI15" s="619"/>
      <c r="GRJ15" s="619"/>
      <c r="GRK15" s="619"/>
      <c r="GRL15" s="619"/>
      <c r="GRM15" s="619"/>
      <c r="GRN15" s="619"/>
      <c r="GRO15" s="619"/>
      <c r="GRP15" s="619"/>
      <c r="GRQ15" s="619"/>
      <c r="GRR15" s="619"/>
      <c r="GRS15" s="619"/>
      <c r="GRT15" s="619"/>
      <c r="GRU15" s="619"/>
      <c r="GRV15" s="619"/>
      <c r="GRW15" s="619"/>
      <c r="GRX15" s="619"/>
      <c r="GRY15" s="619"/>
      <c r="GRZ15" s="619"/>
      <c r="GSA15" s="619"/>
      <c r="GSB15" s="619"/>
      <c r="GSC15" s="619"/>
      <c r="GSD15" s="619"/>
      <c r="GSE15" s="619"/>
      <c r="GSF15" s="619"/>
      <c r="GSG15" s="619"/>
      <c r="GSH15" s="619"/>
      <c r="GSI15" s="619"/>
      <c r="GSJ15" s="619"/>
      <c r="GSK15" s="619"/>
      <c r="GSL15" s="619"/>
      <c r="GSM15" s="619"/>
      <c r="GSN15" s="619"/>
      <c r="GSO15" s="619"/>
      <c r="GSP15" s="619"/>
      <c r="GSQ15" s="619"/>
      <c r="GSR15" s="619"/>
      <c r="GSS15" s="619"/>
      <c r="GST15" s="619"/>
      <c r="GSU15" s="619"/>
      <c r="GSV15" s="619"/>
      <c r="GSW15" s="619"/>
      <c r="GSX15" s="619"/>
      <c r="GSY15" s="619"/>
      <c r="GSZ15" s="619"/>
      <c r="GTA15" s="619"/>
      <c r="GTB15" s="619"/>
      <c r="GTC15" s="619"/>
      <c r="GTD15" s="619"/>
      <c r="GTE15" s="619"/>
      <c r="GTF15" s="619"/>
      <c r="GTG15" s="619"/>
      <c r="GTH15" s="619"/>
      <c r="GTI15" s="619"/>
      <c r="GTJ15" s="619"/>
      <c r="GTK15" s="619"/>
      <c r="GTL15" s="619"/>
      <c r="GTM15" s="619"/>
      <c r="GTN15" s="619"/>
      <c r="GTO15" s="619"/>
      <c r="GTP15" s="619"/>
      <c r="GTQ15" s="619"/>
      <c r="GTR15" s="619"/>
      <c r="GTS15" s="619"/>
      <c r="GTT15" s="619"/>
      <c r="GTU15" s="619"/>
      <c r="GTV15" s="619"/>
      <c r="GTW15" s="619"/>
      <c r="GTX15" s="619"/>
      <c r="GTY15" s="619"/>
      <c r="GTZ15" s="619"/>
      <c r="GUA15" s="619"/>
      <c r="GUB15" s="619"/>
      <c r="GUC15" s="619"/>
      <c r="GUD15" s="619"/>
      <c r="GUE15" s="619"/>
      <c r="GUF15" s="619"/>
      <c r="GUG15" s="619"/>
      <c r="GUH15" s="619"/>
      <c r="GUI15" s="619"/>
      <c r="GUJ15" s="619"/>
      <c r="GUK15" s="619"/>
      <c r="GUL15" s="619"/>
      <c r="GUM15" s="619"/>
      <c r="GUN15" s="619"/>
      <c r="GUO15" s="619"/>
      <c r="GUP15" s="619"/>
      <c r="GUQ15" s="619"/>
      <c r="GUR15" s="619"/>
      <c r="GUS15" s="619"/>
      <c r="GUT15" s="619"/>
      <c r="GUU15" s="619"/>
      <c r="GUV15" s="619"/>
      <c r="GUW15" s="619"/>
      <c r="GUX15" s="619"/>
      <c r="GUY15" s="619"/>
      <c r="GUZ15" s="619"/>
      <c r="GVA15" s="619"/>
      <c r="GVB15" s="619"/>
      <c r="GVC15" s="619"/>
      <c r="GVD15" s="619"/>
      <c r="GVE15" s="619"/>
      <c r="GVF15" s="619"/>
      <c r="GVG15" s="619"/>
      <c r="GVH15" s="619"/>
      <c r="GVI15" s="619"/>
      <c r="GVJ15" s="619"/>
      <c r="GVK15" s="619"/>
      <c r="GVL15" s="619"/>
      <c r="GVM15" s="619"/>
      <c r="GVN15" s="619"/>
      <c r="GVO15" s="619"/>
      <c r="GVP15" s="619"/>
      <c r="GVQ15" s="619"/>
      <c r="GVR15" s="619"/>
      <c r="GVS15" s="619"/>
      <c r="GVT15" s="619"/>
      <c r="GVU15" s="619"/>
      <c r="GVV15" s="619"/>
      <c r="GVW15" s="619"/>
      <c r="GVX15" s="619"/>
      <c r="GVY15" s="619"/>
      <c r="GVZ15" s="619"/>
      <c r="GWA15" s="619"/>
      <c r="GWB15" s="619"/>
      <c r="GWC15" s="619"/>
      <c r="GWD15" s="619"/>
      <c r="GWE15" s="619"/>
      <c r="GWF15" s="619"/>
      <c r="GWG15" s="619"/>
      <c r="GWH15" s="619"/>
      <c r="GWI15" s="619"/>
      <c r="GWJ15" s="619"/>
      <c r="GWK15" s="619"/>
      <c r="GWL15" s="619"/>
      <c r="GWM15" s="619"/>
      <c r="GWN15" s="619"/>
      <c r="GWO15" s="619"/>
      <c r="GWP15" s="619"/>
      <c r="GWQ15" s="619"/>
      <c r="GWR15" s="619"/>
      <c r="GWS15" s="619"/>
      <c r="GWT15" s="619"/>
      <c r="GWU15" s="619"/>
      <c r="GWV15" s="619"/>
      <c r="GWW15" s="619"/>
      <c r="GWX15" s="619"/>
      <c r="GWY15" s="619"/>
      <c r="GWZ15" s="619"/>
      <c r="GXA15" s="619"/>
      <c r="GXB15" s="619"/>
      <c r="GXC15" s="619"/>
      <c r="GXD15" s="619"/>
      <c r="GXE15" s="619"/>
      <c r="GXF15" s="619"/>
      <c r="GXG15" s="619"/>
      <c r="GXH15" s="619"/>
      <c r="GXI15" s="619"/>
      <c r="GXJ15" s="619"/>
      <c r="GXK15" s="619"/>
      <c r="GXL15" s="619"/>
      <c r="GXM15" s="619"/>
      <c r="GXN15" s="619"/>
      <c r="GXO15" s="619"/>
      <c r="GXP15" s="619"/>
      <c r="GXQ15" s="619"/>
      <c r="GXR15" s="619"/>
      <c r="GXS15" s="619"/>
      <c r="GXT15" s="619"/>
      <c r="GXU15" s="619"/>
      <c r="GXV15" s="619"/>
      <c r="GXW15" s="619"/>
      <c r="GXX15" s="619"/>
      <c r="GXY15" s="619"/>
      <c r="GXZ15" s="619"/>
      <c r="GYA15" s="619"/>
      <c r="GYB15" s="619"/>
      <c r="GYC15" s="619"/>
      <c r="GYD15" s="619"/>
      <c r="GYE15" s="619"/>
      <c r="GYF15" s="619"/>
      <c r="GYG15" s="619"/>
      <c r="GYH15" s="619"/>
      <c r="GYI15" s="619"/>
      <c r="GYJ15" s="619"/>
      <c r="GYK15" s="619"/>
      <c r="GYL15" s="619"/>
      <c r="GYM15" s="619"/>
      <c r="GYN15" s="619"/>
      <c r="GYO15" s="619"/>
      <c r="GYP15" s="619"/>
      <c r="GYQ15" s="619"/>
      <c r="GYR15" s="619"/>
      <c r="GYS15" s="619"/>
      <c r="GYT15" s="619"/>
      <c r="GYU15" s="619"/>
      <c r="GYV15" s="619"/>
      <c r="GYW15" s="619"/>
      <c r="GYX15" s="619"/>
      <c r="GYY15" s="619"/>
      <c r="GYZ15" s="619"/>
      <c r="GZA15" s="619"/>
      <c r="GZB15" s="619"/>
      <c r="GZC15" s="619"/>
      <c r="GZD15" s="619"/>
      <c r="GZE15" s="619"/>
      <c r="GZF15" s="619"/>
      <c r="GZG15" s="619"/>
      <c r="GZH15" s="619"/>
      <c r="GZI15" s="619"/>
      <c r="GZJ15" s="619"/>
      <c r="GZK15" s="619"/>
      <c r="GZL15" s="619"/>
      <c r="GZM15" s="619"/>
      <c r="GZN15" s="619"/>
      <c r="GZO15" s="619"/>
      <c r="GZP15" s="619"/>
      <c r="GZQ15" s="619"/>
      <c r="GZR15" s="619"/>
      <c r="GZS15" s="619"/>
      <c r="GZT15" s="619"/>
      <c r="GZU15" s="619"/>
      <c r="GZV15" s="619"/>
      <c r="GZW15" s="619"/>
      <c r="GZX15" s="619"/>
      <c r="GZY15" s="619"/>
      <c r="GZZ15" s="619"/>
      <c r="HAA15" s="619"/>
      <c r="HAB15" s="619"/>
      <c r="HAC15" s="619"/>
      <c r="HAD15" s="619"/>
      <c r="HAE15" s="619"/>
      <c r="HAF15" s="619"/>
      <c r="HAG15" s="619"/>
      <c r="HAH15" s="619"/>
      <c r="HAI15" s="619"/>
      <c r="HAJ15" s="619"/>
      <c r="HAK15" s="619"/>
      <c r="HAL15" s="619"/>
      <c r="HAM15" s="619"/>
      <c r="HAN15" s="619"/>
      <c r="HAO15" s="619"/>
      <c r="HAP15" s="619"/>
      <c r="HAQ15" s="619"/>
      <c r="HAR15" s="619"/>
      <c r="HAS15" s="619"/>
      <c r="HAT15" s="619"/>
      <c r="HAU15" s="619"/>
      <c r="HAV15" s="619"/>
      <c r="HAW15" s="619"/>
      <c r="HAX15" s="619"/>
      <c r="HAY15" s="619"/>
      <c r="HAZ15" s="619"/>
      <c r="HBA15" s="619"/>
      <c r="HBB15" s="619"/>
      <c r="HBC15" s="619"/>
      <c r="HBD15" s="619"/>
      <c r="HBE15" s="619"/>
      <c r="HBF15" s="619"/>
      <c r="HBG15" s="619"/>
      <c r="HBH15" s="619"/>
      <c r="HBI15" s="619"/>
      <c r="HBJ15" s="619"/>
      <c r="HBK15" s="619"/>
      <c r="HBL15" s="619"/>
      <c r="HBM15" s="619"/>
      <c r="HBN15" s="619"/>
      <c r="HBO15" s="619"/>
      <c r="HBP15" s="619"/>
      <c r="HBQ15" s="619"/>
      <c r="HBR15" s="619"/>
      <c r="HBS15" s="619"/>
      <c r="HBT15" s="619"/>
      <c r="HBU15" s="619"/>
      <c r="HBV15" s="619"/>
      <c r="HBW15" s="619"/>
      <c r="HBX15" s="619"/>
      <c r="HBY15" s="619"/>
      <c r="HBZ15" s="619"/>
      <c r="HCA15" s="619"/>
      <c r="HCB15" s="619"/>
      <c r="HCC15" s="619"/>
      <c r="HCD15" s="619"/>
      <c r="HCE15" s="619"/>
      <c r="HCF15" s="619"/>
      <c r="HCG15" s="619"/>
      <c r="HCH15" s="619"/>
      <c r="HCI15" s="619"/>
      <c r="HCJ15" s="619"/>
      <c r="HCK15" s="619"/>
      <c r="HCL15" s="619"/>
      <c r="HCM15" s="619"/>
      <c r="HCN15" s="619"/>
      <c r="HCO15" s="619"/>
      <c r="HCP15" s="619"/>
      <c r="HCQ15" s="619"/>
      <c r="HCR15" s="619"/>
      <c r="HCS15" s="619"/>
      <c r="HCT15" s="619"/>
      <c r="HCU15" s="619"/>
      <c r="HCV15" s="619"/>
      <c r="HCW15" s="619"/>
      <c r="HCX15" s="619"/>
      <c r="HCY15" s="619"/>
      <c r="HCZ15" s="619"/>
      <c r="HDA15" s="619"/>
      <c r="HDB15" s="619"/>
      <c r="HDC15" s="619"/>
      <c r="HDD15" s="619"/>
      <c r="HDE15" s="619"/>
      <c r="HDF15" s="619"/>
      <c r="HDG15" s="619"/>
      <c r="HDH15" s="619"/>
      <c r="HDI15" s="619"/>
      <c r="HDJ15" s="619"/>
      <c r="HDK15" s="619"/>
      <c r="HDL15" s="619"/>
      <c r="HDM15" s="619"/>
      <c r="HDN15" s="619"/>
      <c r="HDO15" s="619"/>
      <c r="HDP15" s="619"/>
      <c r="HDQ15" s="619"/>
      <c r="HDR15" s="619"/>
      <c r="HDS15" s="619"/>
      <c r="HDT15" s="619"/>
      <c r="HDU15" s="619"/>
      <c r="HDV15" s="619"/>
      <c r="HDW15" s="619"/>
      <c r="HDX15" s="619"/>
      <c r="HDY15" s="619"/>
      <c r="HDZ15" s="619"/>
      <c r="HEA15" s="619"/>
      <c r="HEB15" s="619"/>
      <c r="HEC15" s="619"/>
      <c r="HED15" s="619"/>
      <c r="HEE15" s="619"/>
      <c r="HEF15" s="619"/>
      <c r="HEG15" s="619"/>
      <c r="HEH15" s="619"/>
      <c r="HEI15" s="619"/>
      <c r="HEJ15" s="619"/>
      <c r="HEK15" s="619"/>
      <c r="HEL15" s="619"/>
      <c r="HEM15" s="619"/>
      <c r="HEN15" s="619"/>
      <c r="HEO15" s="619"/>
      <c r="HEP15" s="619"/>
      <c r="HEQ15" s="619"/>
      <c r="HER15" s="619"/>
      <c r="HES15" s="619"/>
      <c r="HET15" s="619"/>
      <c r="HEU15" s="619"/>
      <c r="HEV15" s="619"/>
      <c r="HEW15" s="619"/>
      <c r="HEX15" s="619"/>
      <c r="HEY15" s="619"/>
      <c r="HEZ15" s="619"/>
      <c r="HFA15" s="619"/>
      <c r="HFB15" s="619"/>
      <c r="HFC15" s="619"/>
      <c r="HFD15" s="619"/>
      <c r="HFE15" s="619"/>
      <c r="HFF15" s="619"/>
      <c r="HFG15" s="619"/>
      <c r="HFH15" s="619"/>
      <c r="HFI15" s="619"/>
      <c r="HFJ15" s="619"/>
      <c r="HFK15" s="619"/>
      <c r="HFL15" s="619"/>
      <c r="HFM15" s="619"/>
      <c r="HFN15" s="619"/>
      <c r="HFO15" s="619"/>
      <c r="HFP15" s="619"/>
      <c r="HFQ15" s="619"/>
      <c r="HFR15" s="619"/>
      <c r="HFS15" s="619"/>
      <c r="HFT15" s="619"/>
      <c r="HFU15" s="619"/>
      <c r="HFV15" s="619"/>
      <c r="HFW15" s="619"/>
      <c r="HFX15" s="619"/>
      <c r="HFY15" s="619"/>
      <c r="HFZ15" s="619"/>
      <c r="HGA15" s="619"/>
      <c r="HGB15" s="619"/>
      <c r="HGC15" s="619"/>
      <c r="HGD15" s="619"/>
      <c r="HGE15" s="619"/>
      <c r="HGF15" s="619"/>
      <c r="HGG15" s="619"/>
      <c r="HGH15" s="619"/>
      <c r="HGI15" s="619"/>
      <c r="HGJ15" s="619"/>
      <c r="HGK15" s="619"/>
      <c r="HGL15" s="619"/>
      <c r="HGM15" s="619"/>
      <c r="HGN15" s="619"/>
      <c r="HGO15" s="619"/>
      <c r="HGP15" s="619"/>
      <c r="HGQ15" s="619"/>
      <c r="HGR15" s="619"/>
      <c r="HGS15" s="619"/>
      <c r="HGT15" s="619"/>
      <c r="HGU15" s="619"/>
      <c r="HGV15" s="619"/>
      <c r="HGW15" s="619"/>
      <c r="HGX15" s="619"/>
      <c r="HGY15" s="619"/>
      <c r="HGZ15" s="619"/>
      <c r="HHA15" s="619"/>
      <c r="HHB15" s="619"/>
      <c r="HHC15" s="619"/>
      <c r="HHD15" s="619"/>
      <c r="HHE15" s="619"/>
      <c r="HHF15" s="619"/>
      <c r="HHG15" s="619"/>
      <c r="HHH15" s="619"/>
      <c r="HHI15" s="619"/>
      <c r="HHJ15" s="619"/>
      <c r="HHK15" s="619"/>
      <c r="HHL15" s="619"/>
      <c r="HHM15" s="619"/>
      <c r="HHN15" s="619"/>
      <c r="HHO15" s="619"/>
      <c r="HHP15" s="619"/>
      <c r="HHQ15" s="619"/>
      <c r="HHR15" s="619"/>
      <c r="HHS15" s="619"/>
      <c r="HHT15" s="619"/>
      <c r="HHU15" s="619"/>
      <c r="HHV15" s="619"/>
      <c r="HHW15" s="619"/>
      <c r="HHX15" s="619"/>
      <c r="HHY15" s="619"/>
      <c r="HHZ15" s="619"/>
      <c r="HIA15" s="619"/>
      <c r="HIB15" s="619"/>
      <c r="HIC15" s="619"/>
      <c r="HID15" s="619"/>
      <c r="HIE15" s="619"/>
      <c r="HIF15" s="619"/>
      <c r="HIG15" s="619"/>
      <c r="HIH15" s="619"/>
      <c r="HII15" s="619"/>
      <c r="HIJ15" s="619"/>
      <c r="HIK15" s="619"/>
      <c r="HIL15" s="619"/>
      <c r="HIM15" s="619"/>
      <c r="HIN15" s="619"/>
      <c r="HIO15" s="619"/>
      <c r="HIP15" s="619"/>
      <c r="HIQ15" s="619"/>
      <c r="HIR15" s="619"/>
      <c r="HIS15" s="619"/>
      <c r="HIT15" s="619"/>
      <c r="HIU15" s="619"/>
      <c r="HIV15" s="619"/>
      <c r="HIW15" s="619"/>
      <c r="HIX15" s="619"/>
      <c r="HIY15" s="619"/>
      <c r="HIZ15" s="619"/>
      <c r="HJA15" s="619"/>
      <c r="HJB15" s="619"/>
      <c r="HJC15" s="619"/>
      <c r="HJD15" s="619"/>
      <c r="HJE15" s="619"/>
      <c r="HJF15" s="619"/>
      <c r="HJG15" s="619"/>
      <c r="HJH15" s="619"/>
      <c r="HJI15" s="619"/>
      <c r="HJJ15" s="619"/>
      <c r="HJK15" s="619"/>
      <c r="HJL15" s="619"/>
      <c r="HJM15" s="619"/>
      <c r="HJN15" s="619"/>
      <c r="HJO15" s="619"/>
      <c r="HJP15" s="619"/>
      <c r="HJQ15" s="619"/>
      <c r="HJR15" s="619"/>
      <c r="HJS15" s="619"/>
      <c r="HJT15" s="619"/>
      <c r="HJU15" s="619"/>
      <c r="HJV15" s="619"/>
      <c r="HJW15" s="619"/>
      <c r="HJX15" s="619"/>
      <c r="HJY15" s="619"/>
      <c r="HJZ15" s="619"/>
      <c r="HKA15" s="619"/>
      <c r="HKB15" s="619"/>
      <c r="HKC15" s="619"/>
      <c r="HKD15" s="619"/>
      <c r="HKE15" s="619"/>
      <c r="HKF15" s="619"/>
      <c r="HKG15" s="619"/>
      <c r="HKH15" s="619"/>
      <c r="HKI15" s="619"/>
      <c r="HKJ15" s="619"/>
      <c r="HKK15" s="619"/>
      <c r="HKL15" s="619"/>
      <c r="HKM15" s="619"/>
      <c r="HKN15" s="619"/>
      <c r="HKO15" s="619"/>
      <c r="HKP15" s="619"/>
      <c r="HKQ15" s="619"/>
      <c r="HKR15" s="619"/>
      <c r="HKS15" s="619"/>
      <c r="HKT15" s="619"/>
      <c r="HKU15" s="619"/>
      <c r="HKV15" s="619"/>
      <c r="HKW15" s="619"/>
      <c r="HKX15" s="619"/>
      <c r="HKY15" s="619"/>
      <c r="HKZ15" s="619"/>
      <c r="HLA15" s="619"/>
      <c r="HLB15" s="619"/>
      <c r="HLC15" s="619"/>
      <c r="HLD15" s="619"/>
      <c r="HLE15" s="619"/>
      <c r="HLF15" s="619"/>
      <c r="HLG15" s="619"/>
      <c r="HLH15" s="619"/>
      <c r="HLI15" s="619"/>
      <c r="HLJ15" s="619"/>
      <c r="HLK15" s="619"/>
      <c r="HLL15" s="619"/>
      <c r="HLM15" s="619"/>
      <c r="HLN15" s="619"/>
      <c r="HLO15" s="619"/>
      <c r="HLP15" s="619"/>
      <c r="HLQ15" s="619"/>
      <c r="HLR15" s="619"/>
      <c r="HLS15" s="619"/>
      <c r="HLT15" s="619"/>
      <c r="HLU15" s="619"/>
      <c r="HLV15" s="619"/>
      <c r="HLW15" s="619"/>
      <c r="HLX15" s="619"/>
      <c r="HLY15" s="619"/>
      <c r="HLZ15" s="619"/>
      <c r="HMA15" s="619"/>
      <c r="HMB15" s="619"/>
      <c r="HMC15" s="619"/>
      <c r="HMD15" s="619"/>
      <c r="HME15" s="619"/>
      <c r="HMF15" s="619"/>
      <c r="HMG15" s="619"/>
      <c r="HMH15" s="619"/>
      <c r="HMI15" s="619"/>
      <c r="HMJ15" s="619"/>
      <c r="HMK15" s="619"/>
      <c r="HML15" s="619"/>
      <c r="HMM15" s="619"/>
      <c r="HMN15" s="619"/>
      <c r="HMO15" s="619"/>
      <c r="HMP15" s="619"/>
      <c r="HMQ15" s="619"/>
      <c r="HMR15" s="619"/>
      <c r="HMS15" s="619"/>
      <c r="HMT15" s="619"/>
      <c r="HMU15" s="619"/>
      <c r="HMV15" s="619"/>
      <c r="HMW15" s="619"/>
      <c r="HMX15" s="619"/>
      <c r="HMY15" s="619"/>
      <c r="HMZ15" s="619"/>
      <c r="HNA15" s="619"/>
      <c r="HNB15" s="619"/>
      <c r="HNC15" s="619"/>
      <c r="HND15" s="619"/>
      <c r="HNE15" s="619"/>
      <c r="HNF15" s="619"/>
      <c r="HNG15" s="619"/>
      <c r="HNH15" s="619"/>
      <c r="HNI15" s="619"/>
      <c r="HNJ15" s="619"/>
      <c r="HNK15" s="619"/>
      <c r="HNL15" s="619"/>
      <c r="HNM15" s="619"/>
      <c r="HNN15" s="619"/>
      <c r="HNO15" s="619"/>
      <c r="HNP15" s="619"/>
      <c r="HNQ15" s="619"/>
      <c r="HNR15" s="619"/>
      <c r="HNS15" s="619"/>
      <c r="HNT15" s="619"/>
      <c r="HNU15" s="619"/>
      <c r="HNV15" s="619"/>
      <c r="HNW15" s="619"/>
      <c r="HNX15" s="619"/>
      <c r="HNY15" s="619"/>
      <c r="HNZ15" s="619"/>
      <c r="HOA15" s="619"/>
      <c r="HOB15" s="619"/>
      <c r="HOC15" s="619"/>
      <c r="HOD15" s="619"/>
      <c r="HOE15" s="619"/>
      <c r="HOF15" s="619"/>
      <c r="HOG15" s="619"/>
      <c r="HOH15" s="619"/>
      <c r="HOI15" s="619"/>
      <c r="HOJ15" s="619"/>
      <c r="HOK15" s="619"/>
      <c r="HOL15" s="619"/>
      <c r="HOM15" s="619"/>
      <c r="HON15" s="619"/>
      <c r="HOO15" s="619"/>
      <c r="HOP15" s="619"/>
      <c r="HOQ15" s="619"/>
      <c r="HOR15" s="619"/>
      <c r="HOS15" s="619"/>
      <c r="HOT15" s="619"/>
      <c r="HOU15" s="619"/>
      <c r="HOV15" s="619"/>
      <c r="HOW15" s="619"/>
      <c r="HOX15" s="619"/>
      <c r="HOY15" s="619"/>
      <c r="HOZ15" s="619"/>
      <c r="HPA15" s="619"/>
      <c r="HPB15" s="619"/>
      <c r="HPC15" s="619"/>
      <c r="HPD15" s="619"/>
      <c r="HPE15" s="619"/>
      <c r="HPF15" s="619"/>
      <c r="HPG15" s="619"/>
      <c r="HPH15" s="619"/>
      <c r="HPI15" s="619"/>
      <c r="HPJ15" s="619"/>
      <c r="HPK15" s="619"/>
      <c r="HPL15" s="619"/>
      <c r="HPM15" s="619"/>
      <c r="HPN15" s="619"/>
      <c r="HPO15" s="619"/>
      <c r="HPP15" s="619"/>
      <c r="HPQ15" s="619"/>
      <c r="HPR15" s="619"/>
      <c r="HPS15" s="619"/>
      <c r="HPT15" s="619"/>
      <c r="HPU15" s="619"/>
      <c r="HPV15" s="619"/>
      <c r="HPW15" s="619"/>
      <c r="HPX15" s="619"/>
      <c r="HPY15" s="619"/>
      <c r="HPZ15" s="619"/>
      <c r="HQA15" s="619"/>
      <c r="HQB15" s="619"/>
      <c r="HQC15" s="619"/>
      <c r="HQD15" s="619"/>
      <c r="HQE15" s="619"/>
      <c r="HQF15" s="619"/>
      <c r="HQG15" s="619"/>
      <c r="HQH15" s="619"/>
      <c r="HQI15" s="619"/>
      <c r="HQJ15" s="619"/>
      <c r="HQK15" s="619"/>
      <c r="HQL15" s="619"/>
      <c r="HQM15" s="619"/>
      <c r="HQN15" s="619"/>
      <c r="HQO15" s="619"/>
      <c r="HQP15" s="619"/>
      <c r="HQQ15" s="619"/>
      <c r="HQR15" s="619"/>
      <c r="HQS15" s="619"/>
      <c r="HQT15" s="619"/>
      <c r="HQU15" s="619"/>
      <c r="HQV15" s="619"/>
      <c r="HQW15" s="619"/>
      <c r="HQX15" s="619"/>
      <c r="HQY15" s="619"/>
      <c r="HQZ15" s="619"/>
      <c r="HRA15" s="619"/>
      <c r="HRB15" s="619"/>
      <c r="HRC15" s="619"/>
      <c r="HRD15" s="619"/>
      <c r="HRE15" s="619"/>
      <c r="HRF15" s="619"/>
      <c r="HRG15" s="619"/>
      <c r="HRH15" s="619"/>
      <c r="HRI15" s="619"/>
      <c r="HRJ15" s="619"/>
      <c r="HRK15" s="619"/>
      <c r="HRL15" s="619"/>
      <c r="HRM15" s="619"/>
      <c r="HRN15" s="619"/>
      <c r="HRO15" s="619"/>
      <c r="HRP15" s="619"/>
      <c r="HRQ15" s="619"/>
      <c r="HRR15" s="619"/>
      <c r="HRS15" s="619"/>
      <c r="HRT15" s="619"/>
      <c r="HRU15" s="619"/>
      <c r="HRV15" s="619"/>
      <c r="HRW15" s="619"/>
      <c r="HRX15" s="619"/>
      <c r="HRY15" s="619"/>
      <c r="HRZ15" s="619"/>
      <c r="HSA15" s="619"/>
      <c r="HSB15" s="619"/>
      <c r="HSC15" s="619"/>
      <c r="HSD15" s="619"/>
      <c r="HSE15" s="619"/>
      <c r="HSF15" s="619"/>
      <c r="HSG15" s="619"/>
      <c r="HSH15" s="619"/>
      <c r="HSI15" s="619"/>
      <c r="HSJ15" s="619"/>
      <c r="HSK15" s="619"/>
      <c r="HSL15" s="619"/>
      <c r="HSM15" s="619"/>
      <c r="HSN15" s="619"/>
      <c r="HSO15" s="619"/>
      <c r="HSP15" s="619"/>
      <c r="HSQ15" s="619"/>
      <c r="HSR15" s="619"/>
      <c r="HSS15" s="619"/>
      <c r="HST15" s="619"/>
      <c r="HSU15" s="619"/>
      <c r="HSV15" s="619"/>
      <c r="HSW15" s="619"/>
      <c r="HSX15" s="619"/>
      <c r="HSY15" s="619"/>
      <c r="HSZ15" s="619"/>
      <c r="HTA15" s="619"/>
      <c r="HTB15" s="619"/>
      <c r="HTC15" s="619"/>
      <c r="HTD15" s="619"/>
      <c r="HTE15" s="619"/>
      <c r="HTF15" s="619"/>
      <c r="HTG15" s="619"/>
      <c r="HTH15" s="619"/>
      <c r="HTI15" s="619"/>
      <c r="HTJ15" s="619"/>
      <c r="HTK15" s="619"/>
      <c r="HTL15" s="619"/>
      <c r="HTM15" s="619"/>
      <c r="HTN15" s="619"/>
      <c r="HTO15" s="619"/>
      <c r="HTP15" s="619"/>
      <c r="HTQ15" s="619"/>
      <c r="HTR15" s="619"/>
      <c r="HTS15" s="619"/>
      <c r="HTT15" s="619"/>
      <c r="HTU15" s="619"/>
      <c r="HTV15" s="619"/>
      <c r="HTW15" s="619"/>
      <c r="HTX15" s="619"/>
      <c r="HTY15" s="619"/>
      <c r="HTZ15" s="619"/>
      <c r="HUA15" s="619"/>
      <c r="HUB15" s="619"/>
      <c r="HUC15" s="619"/>
      <c r="HUD15" s="619"/>
      <c r="HUE15" s="619"/>
      <c r="HUF15" s="619"/>
      <c r="HUG15" s="619"/>
      <c r="HUH15" s="619"/>
      <c r="HUI15" s="619"/>
      <c r="HUJ15" s="619"/>
      <c r="HUK15" s="619"/>
      <c r="HUL15" s="619"/>
      <c r="HUM15" s="619"/>
      <c r="HUN15" s="619"/>
      <c r="HUO15" s="619"/>
      <c r="HUP15" s="619"/>
      <c r="HUQ15" s="619"/>
      <c r="HUR15" s="619"/>
      <c r="HUS15" s="619"/>
      <c r="HUT15" s="619"/>
      <c r="HUU15" s="619"/>
      <c r="HUV15" s="619"/>
      <c r="HUW15" s="619"/>
      <c r="HUX15" s="619"/>
      <c r="HUY15" s="619"/>
      <c r="HUZ15" s="619"/>
      <c r="HVA15" s="619"/>
      <c r="HVB15" s="619"/>
      <c r="HVC15" s="619"/>
      <c r="HVD15" s="619"/>
      <c r="HVE15" s="619"/>
      <c r="HVF15" s="619"/>
      <c r="HVG15" s="619"/>
      <c r="HVH15" s="619"/>
      <c r="HVI15" s="619"/>
      <c r="HVJ15" s="619"/>
      <c r="HVK15" s="619"/>
      <c r="HVL15" s="619"/>
      <c r="HVM15" s="619"/>
      <c r="HVN15" s="619"/>
      <c r="HVO15" s="619"/>
      <c r="HVP15" s="619"/>
      <c r="HVQ15" s="619"/>
      <c r="HVR15" s="619"/>
      <c r="HVS15" s="619"/>
      <c r="HVT15" s="619"/>
      <c r="HVU15" s="619"/>
      <c r="HVV15" s="619"/>
      <c r="HVW15" s="619"/>
      <c r="HVX15" s="619"/>
      <c r="HVY15" s="619"/>
      <c r="HVZ15" s="619"/>
      <c r="HWA15" s="619"/>
      <c r="HWB15" s="619"/>
      <c r="HWC15" s="619"/>
      <c r="HWD15" s="619"/>
      <c r="HWE15" s="619"/>
      <c r="HWF15" s="619"/>
      <c r="HWG15" s="619"/>
      <c r="HWH15" s="619"/>
      <c r="HWI15" s="619"/>
      <c r="HWJ15" s="619"/>
      <c r="HWK15" s="619"/>
      <c r="HWL15" s="619"/>
      <c r="HWM15" s="619"/>
      <c r="HWN15" s="619"/>
      <c r="HWO15" s="619"/>
      <c r="HWP15" s="619"/>
      <c r="HWQ15" s="619"/>
      <c r="HWR15" s="619"/>
      <c r="HWS15" s="619"/>
      <c r="HWT15" s="619"/>
      <c r="HWU15" s="619"/>
      <c r="HWV15" s="619"/>
      <c r="HWW15" s="619"/>
      <c r="HWX15" s="619"/>
      <c r="HWY15" s="619"/>
      <c r="HWZ15" s="619"/>
      <c r="HXA15" s="619"/>
      <c r="HXB15" s="619"/>
      <c r="HXC15" s="619"/>
      <c r="HXD15" s="619"/>
      <c r="HXE15" s="619"/>
      <c r="HXF15" s="619"/>
      <c r="HXG15" s="619"/>
      <c r="HXH15" s="619"/>
      <c r="HXI15" s="619"/>
      <c r="HXJ15" s="619"/>
      <c r="HXK15" s="619"/>
      <c r="HXL15" s="619"/>
      <c r="HXM15" s="619"/>
      <c r="HXN15" s="619"/>
      <c r="HXO15" s="619"/>
      <c r="HXP15" s="619"/>
      <c r="HXQ15" s="619"/>
      <c r="HXR15" s="619"/>
      <c r="HXS15" s="619"/>
      <c r="HXT15" s="619"/>
      <c r="HXU15" s="619"/>
      <c r="HXV15" s="619"/>
      <c r="HXW15" s="619"/>
      <c r="HXX15" s="619"/>
      <c r="HXY15" s="619"/>
      <c r="HXZ15" s="619"/>
      <c r="HYA15" s="619"/>
      <c r="HYB15" s="619"/>
      <c r="HYC15" s="619"/>
      <c r="HYD15" s="619"/>
      <c r="HYE15" s="619"/>
      <c r="HYF15" s="619"/>
      <c r="HYG15" s="619"/>
      <c r="HYH15" s="619"/>
      <c r="HYI15" s="619"/>
      <c r="HYJ15" s="619"/>
      <c r="HYK15" s="619"/>
      <c r="HYL15" s="619"/>
      <c r="HYM15" s="619"/>
      <c r="HYN15" s="619"/>
      <c r="HYO15" s="619"/>
      <c r="HYP15" s="619"/>
      <c r="HYQ15" s="619"/>
      <c r="HYR15" s="619"/>
      <c r="HYS15" s="619"/>
      <c r="HYT15" s="619"/>
      <c r="HYU15" s="619"/>
      <c r="HYV15" s="619"/>
      <c r="HYW15" s="619"/>
      <c r="HYX15" s="619"/>
      <c r="HYY15" s="619"/>
      <c r="HYZ15" s="619"/>
      <c r="HZA15" s="619"/>
      <c r="HZB15" s="619"/>
      <c r="HZC15" s="619"/>
      <c r="HZD15" s="619"/>
      <c r="HZE15" s="619"/>
      <c r="HZF15" s="619"/>
      <c r="HZG15" s="619"/>
      <c r="HZH15" s="619"/>
      <c r="HZI15" s="619"/>
      <c r="HZJ15" s="619"/>
      <c r="HZK15" s="619"/>
      <c r="HZL15" s="619"/>
      <c r="HZM15" s="619"/>
      <c r="HZN15" s="619"/>
      <c r="HZO15" s="619"/>
      <c r="HZP15" s="619"/>
      <c r="HZQ15" s="619"/>
      <c r="HZR15" s="619"/>
      <c r="HZS15" s="619"/>
      <c r="HZT15" s="619"/>
      <c r="HZU15" s="619"/>
      <c r="HZV15" s="619"/>
      <c r="HZW15" s="619"/>
      <c r="HZX15" s="619"/>
      <c r="HZY15" s="619"/>
      <c r="HZZ15" s="619"/>
      <c r="IAA15" s="619"/>
      <c r="IAB15" s="619"/>
      <c r="IAC15" s="619"/>
      <c r="IAD15" s="619"/>
      <c r="IAE15" s="619"/>
      <c r="IAF15" s="619"/>
      <c r="IAG15" s="619"/>
      <c r="IAH15" s="619"/>
      <c r="IAI15" s="619"/>
      <c r="IAJ15" s="619"/>
      <c r="IAK15" s="619"/>
      <c r="IAL15" s="619"/>
      <c r="IAM15" s="619"/>
      <c r="IAN15" s="619"/>
      <c r="IAO15" s="619"/>
      <c r="IAP15" s="619"/>
      <c r="IAQ15" s="619"/>
      <c r="IAR15" s="619"/>
      <c r="IAS15" s="619"/>
      <c r="IAT15" s="619"/>
      <c r="IAU15" s="619"/>
      <c r="IAV15" s="619"/>
      <c r="IAW15" s="619"/>
      <c r="IAX15" s="619"/>
      <c r="IAY15" s="619"/>
      <c r="IAZ15" s="619"/>
      <c r="IBA15" s="619"/>
      <c r="IBB15" s="619"/>
      <c r="IBC15" s="619"/>
      <c r="IBD15" s="619"/>
      <c r="IBE15" s="619"/>
      <c r="IBF15" s="619"/>
      <c r="IBG15" s="619"/>
      <c r="IBH15" s="619"/>
      <c r="IBI15" s="619"/>
      <c r="IBJ15" s="619"/>
      <c r="IBK15" s="619"/>
      <c r="IBL15" s="619"/>
      <c r="IBM15" s="619"/>
      <c r="IBN15" s="619"/>
      <c r="IBO15" s="619"/>
      <c r="IBP15" s="619"/>
      <c r="IBQ15" s="619"/>
      <c r="IBR15" s="619"/>
      <c r="IBS15" s="619"/>
      <c r="IBT15" s="619"/>
      <c r="IBU15" s="619"/>
      <c r="IBV15" s="619"/>
      <c r="IBW15" s="619"/>
      <c r="IBX15" s="619"/>
      <c r="IBY15" s="619"/>
      <c r="IBZ15" s="619"/>
      <c r="ICA15" s="619"/>
      <c r="ICB15" s="619"/>
      <c r="ICC15" s="619"/>
      <c r="ICD15" s="619"/>
      <c r="ICE15" s="619"/>
      <c r="ICF15" s="619"/>
      <c r="ICG15" s="619"/>
      <c r="ICH15" s="619"/>
      <c r="ICI15" s="619"/>
      <c r="ICJ15" s="619"/>
      <c r="ICK15" s="619"/>
      <c r="ICL15" s="619"/>
      <c r="ICM15" s="619"/>
      <c r="ICN15" s="619"/>
      <c r="ICO15" s="619"/>
      <c r="ICP15" s="619"/>
      <c r="ICQ15" s="619"/>
      <c r="ICR15" s="619"/>
      <c r="ICS15" s="619"/>
      <c r="ICT15" s="619"/>
      <c r="ICU15" s="619"/>
      <c r="ICV15" s="619"/>
      <c r="ICW15" s="619"/>
      <c r="ICX15" s="619"/>
      <c r="ICY15" s="619"/>
      <c r="ICZ15" s="619"/>
      <c r="IDA15" s="619"/>
      <c r="IDB15" s="619"/>
      <c r="IDC15" s="619"/>
      <c r="IDD15" s="619"/>
      <c r="IDE15" s="619"/>
      <c r="IDF15" s="619"/>
      <c r="IDG15" s="619"/>
      <c r="IDH15" s="619"/>
      <c r="IDI15" s="619"/>
      <c r="IDJ15" s="619"/>
      <c r="IDK15" s="619"/>
      <c r="IDL15" s="619"/>
      <c r="IDM15" s="619"/>
      <c r="IDN15" s="619"/>
      <c r="IDO15" s="619"/>
      <c r="IDP15" s="619"/>
      <c r="IDQ15" s="619"/>
      <c r="IDR15" s="619"/>
      <c r="IDS15" s="619"/>
      <c r="IDT15" s="619"/>
      <c r="IDU15" s="619"/>
      <c r="IDV15" s="619"/>
      <c r="IDW15" s="619"/>
      <c r="IDX15" s="619"/>
      <c r="IDY15" s="619"/>
      <c r="IDZ15" s="619"/>
      <c r="IEA15" s="619"/>
      <c r="IEB15" s="619"/>
      <c r="IEC15" s="619"/>
      <c r="IED15" s="619"/>
      <c r="IEE15" s="619"/>
      <c r="IEF15" s="619"/>
      <c r="IEG15" s="619"/>
      <c r="IEH15" s="619"/>
      <c r="IEI15" s="619"/>
      <c r="IEJ15" s="619"/>
      <c r="IEK15" s="619"/>
      <c r="IEL15" s="619"/>
      <c r="IEM15" s="619"/>
      <c r="IEN15" s="619"/>
      <c r="IEO15" s="619"/>
      <c r="IEP15" s="619"/>
      <c r="IEQ15" s="619"/>
      <c r="IER15" s="619"/>
      <c r="IES15" s="619"/>
      <c r="IET15" s="619"/>
      <c r="IEU15" s="619"/>
      <c r="IEV15" s="619"/>
      <c r="IEW15" s="619"/>
      <c r="IEX15" s="619"/>
      <c r="IEY15" s="619"/>
      <c r="IEZ15" s="619"/>
      <c r="IFA15" s="619"/>
      <c r="IFB15" s="619"/>
      <c r="IFC15" s="619"/>
      <c r="IFD15" s="619"/>
      <c r="IFE15" s="619"/>
      <c r="IFF15" s="619"/>
      <c r="IFG15" s="619"/>
      <c r="IFH15" s="619"/>
      <c r="IFI15" s="619"/>
      <c r="IFJ15" s="619"/>
      <c r="IFK15" s="619"/>
      <c r="IFL15" s="619"/>
      <c r="IFM15" s="619"/>
      <c r="IFN15" s="619"/>
      <c r="IFO15" s="619"/>
      <c r="IFP15" s="619"/>
      <c r="IFQ15" s="619"/>
      <c r="IFR15" s="619"/>
      <c r="IFS15" s="619"/>
      <c r="IFT15" s="619"/>
      <c r="IFU15" s="619"/>
      <c r="IFV15" s="619"/>
      <c r="IFW15" s="619"/>
      <c r="IFX15" s="619"/>
      <c r="IFY15" s="619"/>
      <c r="IFZ15" s="619"/>
      <c r="IGA15" s="619"/>
      <c r="IGB15" s="619"/>
      <c r="IGC15" s="619"/>
      <c r="IGD15" s="619"/>
      <c r="IGE15" s="619"/>
      <c r="IGF15" s="619"/>
      <c r="IGG15" s="619"/>
      <c r="IGH15" s="619"/>
      <c r="IGI15" s="619"/>
      <c r="IGJ15" s="619"/>
      <c r="IGK15" s="619"/>
      <c r="IGL15" s="619"/>
      <c r="IGM15" s="619"/>
      <c r="IGN15" s="619"/>
      <c r="IGO15" s="619"/>
      <c r="IGP15" s="619"/>
      <c r="IGQ15" s="619"/>
      <c r="IGR15" s="619"/>
      <c r="IGS15" s="619"/>
      <c r="IGT15" s="619"/>
      <c r="IGU15" s="619"/>
      <c r="IGV15" s="619"/>
      <c r="IGW15" s="619"/>
      <c r="IGX15" s="619"/>
      <c r="IGY15" s="619"/>
      <c r="IGZ15" s="619"/>
      <c r="IHA15" s="619"/>
      <c r="IHB15" s="619"/>
      <c r="IHC15" s="619"/>
      <c r="IHD15" s="619"/>
      <c r="IHE15" s="619"/>
      <c r="IHF15" s="619"/>
      <c r="IHG15" s="619"/>
      <c r="IHH15" s="619"/>
      <c r="IHI15" s="619"/>
      <c r="IHJ15" s="619"/>
      <c r="IHK15" s="619"/>
      <c r="IHL15" s="619"/>
      <c r="IHM15" s="619"/>
      <c r="IHN15" s="619"/>
      <c r="IHO15" s="619"/>
      <c r="IHP15" s="619"/>
      <c r="IHQ15" s="619"/>
      <c r="IHR15" s="619"/>
      <c r="IHS15" s="619"/>
      <c r="IHT15" s="619"/>
      <c r="IHU15" s="619"/>
      <c r="IHV15" s="619"/>
      <c r="IHW15" s="619"/>
      <c r="IHX15" s="619"/>
      <c r="IHY15" s="619"/>
      <c r="IHZ15" s="619"/>
      <c r="IIA15" s="619"/>
      <c r="IIB15" s="619"/>
      <c r="IIC15" s="619"/>
      <c r="IID15" s="619"/>
      <c r="IIE15" s="619"/>
      <c r="IIF15" s="619"/>
      <c r="IIG15" s="619"/>
      <c r="IIH15" s="619"/>
      <c r="III15" s="619"/>
      <c r="IIJ15" s="619"/>
      <c r="IIK15" s="619"/>
      <c r="IIL15" s="619"/>
      <c r="IIM15" s="619"/>
      <c r="IIN15" s="619"/>
      <c r="IIO15" s="619"/>
      <c r="IIP15" s="619"/>
      <c r="IIQ15" s="619"/>
      <c r="IIR15" s="619"/>
      <c r="IIS15" s="619"/>
      <c r="IIT15" s="619"/>
      <c r="IIU15" s="619"/>
      <c r="IIV15" s="619"/>
      <c r="IIW15" s="619"/>
      <c r="IIX15" s="619"/>
      <c r="IIY15" s="619"/>
      <c r="IIZ15" s="619"/>
      <c r="IJA15" s="619"/>
      <c r="IJB15" s="619"/>
      <c r="IJC15" s="619"/>
      <c r="IJD15" s="619"/>
      <c r="IJE15" s="619"/>
      <c r="IJF15" s="619"/>
      <c r="IJG15" s="619"/>
      <c r="IJH15" s="619"/>
      <c r="IJI15" s="619"/>
      <c r="IJJ15" s="619"/>
      <c r="IJK15" s="619"/>
      <c r="IJL15" s="619"/>
      <c r="IJM15" s="619"/>
      <c r="IJN15" s="619"/>
      <c r="IJO15" s="619"/>
      <c r="IJP15" s="619"/>
      <c r="IJQ15" s="619"/>
      <c r="IJR15" s="619"/>
      <c r="IJS15" s="619"/>
      <c r="IJT15" s="619"/>
      <c r="IJU15" s="619"/>
      <c r="IJV15" s="619"/>
      <c r="IJW15" s="619"/>
      <c r="IJX15" s="619"/>
      <c r="IJY15" s="619"/>
      <c r="IJZ15" s="619"/>
      <c r="IKA15" s="619"/>
      <c r="IKB15" s="619"/>
      <c r="IKC15" s="619"/>
      <c r="IKD15" s="619"/>
      <c r="IKE15" s="619"/>
      <c r="IKF15" s="619"/>
      <c r="IKG15" s="619"/>
      <c r="IKH15" s="619"/>
      <c r="IKI15" s="619"/>
      <c r="IKJ15" s="619"/>
      <c r="IKK15" s="619"/>
      <c r="IKL15" s="619"/>
      <c r="IKM15" s="619"/>
      <c r="IKN15" s="619"/>
      <c r="IKO15" s="619"/>
      <c r="IKP15" s="619"/>
      <c r="IKQ15" s="619"/>
      <c r="IKR15" s="619"/>
      <c r="IKS15" s="619"/>
      <c r="IKT15" s="619"/>
      <c r="IKU15" s="619"/>
      <c r="IKV15" s="619"/>
      <c r="IKW15" s="619"/>
      <c r="IKX15" s="619"/>
      <c r="IKY15" s="619"/>
      <c r="IKZ15" s="619"/>
      <c r="ILA15" s="619"/>
      <c r="ILB15" s="619"/>
      <c r="ILC15" s="619"/>
      <c r="ILD15" s="619"/>
      <c r="ILE15" s="619"/>
      <c r="ILF15" s="619"/>
      <c r="ILG15" s="619"/>
      <c r="ILH15" s="619"/>
      <c r="ILI15" s="619"/>
      <c r="ILJ15" s="619"/>
      <c r="ILK15" s="619"/>
      <c r="ILL15" s="619"/>
      <c r="ILM15" s="619"/>
      <c r="ILN15" s="619"/>
      <c r="ILO15" s="619"/>
      <c r="ILP15" s="619"/>
      <c r="ILQ15" s="619"/>
      <c r="ILR15" s="619"/>
      <c r="ILS15" s="619"/>
      <c r="ILT15" s="619"/>
      <c r="ILU15" s="619"/>
      <c r="ILV15" s="619"/>
      <c r="ILW15" s="619"/>
      <c r="ILX15" s="619"/>
      <c r="ILY15" s="619"/>
      <c r="ILZ15" s="619"/>
      <c r="IMA15" s="619"/>
      <c r="IMB15" s="619"/>
      <c r="IMC15" s="619"/>
      <c r="IMD15" s="619"/>
      <c r="IME15" s="619"/>
      <c r="IMF15" s="619"/>
      <c r="IMG15" s="619"/>
      <c r="IMH15" s="619"/>
      <c r="IMI15" s="619"/>
      <c r="IMJ15" s="619"/>
      <c r="IMK15" s="619"/>
      <c r="IML15" s="619"/>
      <c r="IMM15" s="619"/>
      <c r="IMN15" s="619"/>
      <c r="IMO15" s="619"/>
      <c r="IMP15" s="619"/>
      <c r="IMQ15" s="619"/>
      <c r="IMR15" s="619"/>
      <c r="IMS15" s="619"/>
      <c r="IMT15" s="619"/>
      <c r="IMU15" s="619"/>
      <c r="IMV15" s="619"/>
      <c r="IMW15" s="619"/>
      <c r="IMX15" s="619"/>
      <c r="IMY15" s="619"/>
      <c r="IMZ15" s="619"/>
      <c r="INA15" s="619"/>
      <c r="INB15" s="619"/>
      <c r="INC15" s="619"/>
      <c r="IND15" s="619"/>
      <c r="INE15" s="619"/>
      <c r="INF15" s="619"/>
      <c r="ING15" s="619"/>
      <c r="INH15" s="619"/>
      <c r="INI15" s="619"/>
      <c r="INJ15" s="619"/>
      <c r="INK15" s="619"/>
      <c r="INL15" s="619"/>
      <c r="INM15" s="619"/>
      <c r="INN15" s="619"/>
      <c r="INO15" s="619"/>
      <c r="INP15" s="619"/>
      <c r="INQ15" s="619"/>
      <c r="INR15" s="619"/>
      <c r="INS15" s="619"/>
      <c r="INT15" s="619"/>
      <c r="INU15" s="619"/>
      <c r="INV15" s="619"/>
      <c r="INW15" s="619"/>
      <c r="INX15" s="619"/>
      <c r="INY15" s="619"/>
      <c r="INZ15" s="619"/>
      <c r="IOA15" s="619"/>
      <c r="IOB15" s="619"/>
      <c r="IOC15" s="619"/>
      <c r="IOD15" s="619"/>
      <c r="IOE15" s="619"/>
      <c r="IOF15" s="619"/>
      <c r="IOG15" s="619"/>
      <c r="IOH15" s="619"/>
      <c r="IOI15" s="619"/>
      <c r="IOJ15" s="619"/>
      <c r="IOK15" s="619"/>
      <c r="IOL15" s="619"/>
      <c r="IOM15" s="619"/>
      <c r="ION15" s="619"/>
      <c r="IOO15" s="619"/>
      <c r="IOP15" s="619"/>
      <c r="IOQ15" s="619"/>
      <c r="IOR15" s="619"/>
      <c r="IOS15" s="619"/>
      <c r="IOT15" s="619"/>
      <c r="IOU15" s="619"/>
      <c r="IOV15" s="619"/>
      <c r="IOW15" s="619"/>
      <c r="IOX15" s="619"/>
      <c r="IOY15" s="619"/>
      <c r="IOZ15" s="619"/>
      <c r="IPA15" s="619"/>
      <c r="IPB15" s="619"/>
      <c r="IPC15" s="619"/>
      <c r="IPD15" s="619"/>
      <c r="IPE15" s="619"/>
      <c r="IPF15" s="619"/>
      <c r="IPG15" s="619"/>
      <c r="IPH15" s="619"/>
      <c r="IPI15" s="619"/>
      <c r="IPJ15" s="619"/>
      <c r="IPK15" s="619"/>
      <c r="IPL15" s="619"/>
      <c r="IPM15" s="619"/>
      <c r="IPN15" s="619"/>
      <c r="IPO15" s="619"/>
      <c r="IPP15" s="619"/>
      <c r="IPQ15" s="619"/>
      <c r="IPR15" s="619"/>
      <c r="IPS15" s="619"/>
      <c r="IPT15" s="619"/>
      <c r="IPU15" s="619"/>
      <c r="IPV15" s="619"/>
      <c r="IPW15" s="619"/>
      <c r="IPX15" s="619"/>
      <c r="IPY15" s="619"/>
      <c r="IPZ15" s="619"/>
      <c r="IQA15" s="619"/>
      <c r="IQB15" s="619"/>
      <c r="IQC15" s="619"/>
      <c r="IQD15" s="619"/>
      <c r="IQE15" s="619"/>
      <c r="IQF15" s="619"/>
      <c r="IQG15" s="619"/>
      <c r="IQH15" s="619"/>
      <c r="IQI15" s="619"/>
      <c r="IQJ15" s="619"/>
      <c r="IQK15" s="619"/>
      <c r="IQL15" s="619"/>
      <c r="IQM15" s="619"/>
      <c r="IQN15" s="619"/>
      <c r="IQO15" s="619"/>
      <c r="IQP15" s="619"/>
      <c r="IQQ15" s="619"/>
      <c r="IQR15" s="619"/>
      <c r="IQS15" s="619"/>
      <c r="IQT15" s="619"/>
      <c r="IQU15" s="619"/>
      <c r="IQV15" s="619"/>
      <c r="IQW15" s="619"/>
      <c r="IQX15" s="619"/>
      <c r="IQY15" s="619"/>
      <c r="IQZ15" s="619"/>
      <c r="IRA15" s="619"/>
      <c r="IRB15" s="619"/>
      <c r="IRC15" s="619"/>
      <c r="IRD15" s="619"/>
      <c r="IRE15" s="619"/>
      <c r="IRF15" s="619"/>
      <c r="IRG15" s="619"/>
      <c r="IRH15" s="619"/>
      <c r="IRI15" s="619"/>
      <c r="IRJ15" s="619"/>
      <c r="IRK15" s="619"/>
      <c r="IRL15" s="619"/>
      <c r="IRM15" s="619"/>
      <c r="IRN15" s="619"/>
      <c r="IRO15" s="619"/>
      <c r="IRP15" s="619"/>
      <c r="IRQ15" s="619"/>
      <c r="IRR15" s="619"/>
      <c r="IRS15" s="619"/>
      <c r="IRT15" s="619"/>
      <c r="IRU15" s="619"/>
      <c r="IRV15" s="619"/>
      <c r="IRW15" s="619"/>
      <c r="IRX15" s="619"/>
      <c r="IRY15" s="619"/>
      <c r="IRZ15" s="619"/>
      <c r="ISA15" s="619"/>
      <c r="ISB15" s="619"/>
      <c r="ISC15" s="619"/>
      <c r="ISD15" s="619"/>
      <c r="ISE15" s="619"/>
      <c r="ISF15" s="619"/>
      <c r="ISG15" s="619"/>
      <c r="ISH15" s="619"/>
      <c r="ISI15" s="619"/>
      <c r="ISJ15" s="619"/>
      <c r="ISK15" s="619"/>
      <c r="ISL15" s="619"/>
      <c r="ISM15" s="619"/>
      <c r="ISN15" s="619"/>
      <c r="ISO15" s="619"/>
      <c r="ISP15" s="619"/>
      <c r="ISQ15" s="619"/>
      <c r="ISR15" s="619"/>
      <c r="ISS15" s="619"/>
      <c r="IST15" s="619"/>
      <c r="ISU15" s="619"/>
      <c r="ISV15" s="619"/>
      <c r="ISW15" s="619"/>
      <c r="ISX15" s="619"/>
      <c r="ISY15" s="619"/>
      <c r="ISZ15" s="619"/>
      <c r="ITA15" s="619"/>
      <c r="ITB15" s="619"/>
      <c r="ITC15" s="619"/>
      <c r="ITD15" s="619"/>
      <c r="ITE15" s="619"/>
      <c r="ITF15" s="619"/>
      <c r="ITG15" s="619"/>
      <c r="ITH15" s="619"/>
      <c r="ITI15" s="619"/>
      <c r="ITJ15" s="619"/>
      <c r="ITK15" s="619"/>
      <c r="ITL15" s="619"/>
      <c r="ITM15" s="619"/>
      <c r="ITN15" s="619"/>
      <c r="ITO15" s="619"/>
      <c r="ITP15" s="619"/>
      <c r="ITQ15" s="619"/>
      <c r="ITR15" s="619"/>
      <c r="ITS15" s="619"/>
      <c r="ITT15" s="619"/>
      <c r="ITU15" s="619"/>
      <c r="ITV15" s="619"/>
      <c r="ITW15" s="619"/>
      <c r="ITX15" s="619"/>
      <c r="ITY15" s="619"/>
      <c r="ITZ15" s="619"/>
      <c r="IUA15" s="619"/>
      <c r="IUB15" s="619"/>
      <c r="IUC15" s="619"/>
      <c r="IUD15" s="619"/>
      <c r="IUE15" s="619"/>
      <c r="IUF15" s="619"/>
      <c r="IUG15" s="619"/>
      <c r="IUH15" s="619"/>
      <c r="IUI15" s="619"/>
      <c r="IUJ15" s="619"/>
      <c r="IUK15" s="619"/>
      <c r="IUL15" s="619"/>
      <c r="IUM15" s="619"/>
      <c r="IUN15" s="619"/>
      <c r="IUO15" s="619"/>
      <c r="IUP15" s="619"/>
      <c r="IUQ15" s="619"/>
      <c r="IUR15" s="619"/>
      <c r="IUS15" s="619"/>
      <c r="IUT15" s="619"/>
      <c r="IUU15" s="619"/>
      <c r="IUV15" s="619"/>
      <c r="IUW15" s="619"/>
      <c r="IUX15" s="619"/>
      <c r="IUY15" s="619"/>
      <c r="IUZ15" s="619"/>
      <c r="IVA15" s="619"/>
      <c r="IVB15" s="619"/>
      <c r="IVC15" s="619"/>
      <c r="IVD15" s="619"/>
      <c r="IVE15" s="619"/>
      <c r="IVF15" s="619"/>
      <c r="IVG15" s="619"/>
      <c r="IVH15" s="619"/>
      <c r="IVI15" s="619"/>
      <c r="IVJ15" s="619"/>
      <c r="IVK15" s="619"/>
      <c r="IVL15" s="619"/>
      <c r="IVM15" s="619"/>
      <c r="IVN15" s="619"/>
      <c r="IVO15" s="619"/>
      <c r="IVP15" s="619"/>
      <c r="IVQ15" s="619"/>
      <c r="IVR15" s="619"/>
      <c r="IVS15" s="619"/>
      <c r="IVT15" s="619"/>
      <c r="IVU15" s="619"/>
      <c r="IVV15" s="619"/>
      <c r="IVW15" s="619"/>
      <c r="IVX15" s="619"/>
      <c r="IVY15" s="619"/>
      <c r="IVZ15" s="619"/>
      <c r="IWA15" s="619"/>
      <c r="IWB15" s="619"/>
      <c r="IWC15" s="619"/>
      <c r="IWD15" s="619"/>
      <c r="IWE15" s="619"/>
      <c r="IWF15" s="619"/>
      <c r="IWG15" s="619"/>
      <c r="IWH15" s="619"/>
      <c r="IWI15" s="619"/>
      <c r="IWJ15" s="619"/>
      <c r="IWK15" s="619"/>
      <c r="IWL15" s="619"/>
      <c r="IWM15" s="619"/>
      <c r="IWN15" s="619"/>
      <c r="IWO15" s="619"/>
      <c r="IWP15" s="619"/>
      <c r="IWQ15" s="619"/>
      <c r="IWR15" s="619"/>
      <c r="IWS15" s="619"/>
      <c r="IWT15" s="619"/>
      <c r="IWU15" s="619"/>
      <c r="IWV15" s="619"/>
      <c r="IWW15" s="619"/>
      <c r="IWX15" s="619"/>
      <c r="IWY15" s="619"/>
      <c r="IWZ15" s="619"/>
      <c r="IXA15" s="619"/>
      <c r="IXB15" s="619"/>
      <c r="IXC15" s="619"/>
      <c r="IXD15" s="619"/>
      <c r="IXE15" s="619"/>
      <c r="IXF15" s="619"/>
      <c r="IXG15" s="619"/>
      <c r="IXH15" s="619"/>
      <c r="IXI15" s="619"/>
      <c r="IXJ15" s="619"/>
      <c r="IXK15" s="619"/>
      <c r="IXL15" s="619"/>
      <c r="IXM15" s="619"/>
      <c r="IXN15" s="619"/>
      <c r="IXO15" s="619"/>
      <c r="IXP15" s="619"/>
      <c r="IXQ15" s="619"/>
      <c r="IXR15" s="619"/>
      <c r="IXS15" s="619"/>
      <c r="IXT15" s="619"/>
      <c r="IXU15" s="619"/>
      <c r="IXV15" s="619"/>
      <c r="IXW15" s="619"/>
      <c r="IXX15" s="619"/>
      <c r="IXY15" s="619"/>
      <c r="IXZ15" s="619"/>
      <c r="IYA15" s="619"/>
      <c r="IYB15" s="619"/>
      <c r="IYC15" s="619"/>
      <c r="IYD15" s="619"/>
      <c r="IYE15" s="619"/>
      <c r="IYF15" s="619"/>
      <c r="IYG15" s="619"/>
      <c r="IYH15" s="619"/>
      <c r="IYI15" s="619"/>
      <c r="IYJ15" s="619"/>
      <c r="IYK15" s="619"/>
      <c r="IYL15" s="619"/>
      <c r="IYM15" s="619"/>
      <c r="IYN15" s="619"/>
      <c r="IYO15" s="619"/>
      <c r="IYP15" s="619"/>
      <c r="IYQ15" s="619"/>
      <c r="IYR15" s="619"/>
      <c r="IYS15" s="619"/>
      <c r="IYT15" s="619"/>
      <c r="IYU15" s="619"/>
      <c r="IYV15" s="619"/>
      <c r="IYW15" s="619"/>
      <c r="IYX15" s="619"/>
      <c r="IYY15" s="619"/>
      <c r="IYZ15" s="619"/>
      <c r="IZA15" s="619"/>
      <c r="IZB15" s="619"/>
      <c r="IZC15" s="619"/>
      <c r="IZD15" s="619"/>
      <c r="IZE15" s="619"/>
      <c r="IZF15" s="619"/>
      <c r="IZG15" s="619"/>
      <c r="IZH15" s="619"/>
      <c r="IZI15" s="619"/>
      <c r="IZJ15" s="619"/>
      <c r="IZK15" s="619"/>
      <c r="IZL15" s="619"/>
      <c r="IZM15" s="619"/>
      <c r="IZN15" s="619"/>
      <c r="IZO15" s="619"/>
      <c r="IZP15" s="619"/>
      <c r="IZQ15" s="619"/>
      <c r="IZR15" s="619"/>
      <c r="IZS15" s="619"/>
      <c r="IZT15" s="619"/>
      <c r="IZU15" s="619"/>
      <c r="IZV15" s="619"/>
      <c r="IZW15" s="619"/>
      <c r="IZX15" s="619"/>
      <c r="IZY15" s="619"/>
      <c r="IZZ15" s="619"/>
      <c r="JAA15" s="619"/>
      <c r="JAB15" s="619"/>
      <c r="JAC15" s="619"/>
      <c r="JAD15" s="619"/>
      <c r="JAE15" s="619"/>
      <c r="JAF15" s="619"/>
      <c r="JAG15" s="619"/>
      <c r="JAH15" s="619"/>
      <c r="JAI15" s="619"/>
      <c r="JAJ15" s="619"/>
      <c r="JAK15" s="619"/>
      <c r="JAL15" s="619"/>
      <c r="JAM15" s="619"/>
      <c r="JAN15" s="619"/>
      <c r="JAO15" s="619"/>
      <c r="JAP15" s="619"/>
      <c r="JAQ15" s="619"/>
      <c r="JAR15" s="619"/>
      <c r="JAS15" s="619"/>
      <c r="JAT15" s="619"/>
      <c r="JAU15" s="619"/>
      <c r="JAV15" s="619"/>
      <c r="JAW15" s="619"/>
      <c r="JAX15" s="619"/>
      <c r="JAY15" s="619"/>
      <c r="JAZ15" s="619"/>
      <c r="JBA15" s="619"/>
      <c r="JBB15" s="619"/>
      <c r="JBC15" s="619"/>
      <c r="JBD15" s="619"/>
      <c r="JBE15" s="619"/>
      <c r="JBF15" s="619"/>
      <c r="JBG15" s="619"/>
      <c r="JBH15" s="619"/>
      <c r="JBI15" s="619"/>
      <c r="JBJ15" s="619"/>
      <c r="JBK15" s="619"/>
      <c r="JBL15" s="619"/>
      <c r="JBM15" s="619"/>
      <c r="JBN15" s="619"/>
      <c r="JBO15" s="619"/>
      <c r="JBP15" s="619"/>
      <c r="JBQ15" s="619"/>
      <c r="JBR15" s="619"/>
      <c r="JBS15" s="619"/>
      <c r="JBT15" s="619"/>
      <c r="JBU15" s="619"/>
      <c r="JBV15" s="619"/>
      <c r="JBW15" s="619"/>
      <c r="JBX15" s="619"/>
      <c r="JBY15" s="619"/>
      <c r="JBZ15" s="619"/>
      <c r="JCA15" s="619"/>
      <c r="JCB15" s="619"/>
      <c r="JCC15" s="619"/>
      <c r="JCD15" s="619"/>
      <c r="JCE15" s="619"/>
      <c r="JCF15" s="619"/>
      <c r="JCG15" s="619"/>
      <c r="JCH15" s="619"/>
      <c r="JCI15" s="619"/>
      <c r="JCJ15" s="619"/>
      <c r="JCK15" s="619"/>
      <c r="JCL15" s="619"/>
      <c r="JCM15" s="619"/>
      <c r="JCN15" s="619"/>
      <c r="JCO15" s="619"/>
      <c r="JCP15" s="619"/>
      <c r="JCQ15" s="619"/>
      <c r="JCR15" s="619"/>
      <c r="JCS15" s="619"/>
      <c r="JCT15" s="619"/>
      <c r="JCU15" s="619"/>
      <c r="JCV15" s="619"/>
      <c r="JCW15" s="619"/>
      <c r="JCX15" s="619"/>
      <c r="JCY15" s="619"/>
      <c r="JCZ15" s="619"/>
      <c r="JDA15" s="619"/>
      <c r="JDB15" s="619"/>
      <c r="JDC15" s="619"/>
      <c r="JDD15" s="619"/>
      <c r="JDE15" s="619"/>
      <c r="JDF15" s="619"/>
      <c r="JDG15" s="619"/>
      <c r="JDH15" s="619"/>
      <c r="JDI15" s="619"/>
      <c r="JDJ15" s="619"/>
      <c r="JDK15" s="619"/>
      <c r="JDL15" s="619"/>
      <c r="JDM15" s="619"/>
      <c r="JDN15" s="619"/>
      <c r="JDO15" s="619"/>
      <c r="JDP15" s="619"/>
      <c r="JDQ15" s="619"/>
      <c r="JDR15" s="619"/>
      <c r="JDS15" s="619"/>
      <c r="JDT15" s="619"/>
      <c r="JDU15" s="619"/>
      <c r="JDV15" s="619"/>
      <c r="JDW15" s="619"/>
      <c r="JDX15" s="619"/>
      <c r="JDY15" s="619"/>
      <c r="JDZ15" s="619"/>
      <c r="JEA15" s="619"/>
      <c r="JEB15" s="619"/>
      <c r="JEC15" s="619"/>
      <c r="JED15" s="619"/>
      <c r="JEE15" s="619"/>
      <c r="JEF15" s="619"/>
      <c r="JEG15" s="619"/>
      <c r="JEH15" s="619"/>
      <c r="JEI15" s="619"/>
      <c r="JEJ15" s="619"/>
      <c r="JEK15" s="619"/>
      <c r="JEL15" s="619"/>
      <c r="JEM15" s="619"/>
      <c r="JEN15" s="619"/>
      <c r="JEO15" s="619"/>
      <c r="JEP15" s="619"/>
      <c r="JEQ15" s="619"/>
      <c r="JER15" s="619"/>
      <c r="JES15" s="619"/>
      <c r="JET15" s="619"/>
      <c r="JEU15" s="619"/>
      <c r="JEV15" s="619"/>
      <c r="JEW15" s="619"/>
      <c r="JEX15" s="619"/>
      <c r="JEY15" s="619"/>
      <c r="JEZ15" s="619"/>
      <c r="JFA15" s="619"/>
      <c r="JFB15" s="619"/>
      <c r="JFC15" s="619"/>
      <c r="JFD15" s="619"/>
      <c r="JFE15" s="619"/>
      <c r="JFF15" s="619"/>
      <c r="JFG15" s="619"/>
      <c r="JFH15" s="619"/>
      <c r="JFI15" s="619"/>
      <c r="JFJ15" s="619"/>
      <c r="JFK15" s="619"/>
      <c r="JFL15" s="619"/>
      <c r="JFM15" s="619"/>
      <c r="JFN15" s="619"/>
      <c r="JFO15" s="619"/>
      <c r="JFP15" s="619"/>
      <c r="JFQ15" s="619"/>
      <c r="JFR15" s="619"/>
      <c r="JFS15" s="619"/>
      <c r="JFT15" s="619"/>
      <c r="JFU15" s="619"/>
      <c r="JFV15" s="619"/>
      <c r="JFW15" s="619"/>
      <c r="JFX15" s="619"/>
      <c r="JFY15" s="619"/>
      <c r="JFZ15" s="619"/>
      <c r="JGA15" s="619"/>
      <c r="JGB15" s="619"/>
      <c r="JGC15" s="619"/>
      <c r="JGD15" s="619"/>
      <c r="JGE15" s="619"/>
      <c r="JGF15" s="619"/>
      <c r="JGG15" s="619"/>
      <c r="JGH15" s="619"/>
      <c r="JGI15" s="619"/>
      <c r="JGJ15" s="619"/>
      <c r="JGK15" s="619"/>
      <c r="JGL15" s="619"/>
      <c r="JGM15" s="619"/>
      <c r="JGN15" s="619"/>
      <c r="JGO15" s="619"/>
      <c r="JGP15" s="619"/>
      <c r="JGQ15" s="619"/>
      <c r="JGR15" s="619"/>
      <c r="JGS15" s="619"/>
      <c r="JGT15" s="619"/>
      <c r="JGU15" s="619"/>
      <c r="JGV15" s="619"/>
      <c r="JGW15" s="619"/>
      <c r="JGX15" s="619"/>
      <c r="JGY15" s="619"/>
      <c r="JGZ15" s="619"/>
      <c r="JHA15" s="619"/>
      <c r="JHB15" s="619"/>
      <c r="JHC15" s="619"/>
      <c r="JHD15" s="619"/>
      <c r="JHE15" s="619"/>
      <c r="JHF15" s="619"/>
      <c r="JHG15" s="619"/>
      <c r="JHH15" s="619"/>
      <c r="JHI15" s="619"/>
      <c r="JHJ15" s="619"/>
      <c r="JHK15" s="619"/>
      <c r="JHL15" s="619"/>
      <c r="JHM15" s="619"/>
      <c r="JHN15" s="619"/>
      <c r="JHO15" s="619"/>
      <c r="JHP15" s="619"/>
      <c r="JHQ15" s="619"/>
      <c r="JHR15" s="619"/>
      <c r="JHS15" s="619"/>
      <c r="JHT15" s="619"/>
      <c r="JHU15" s="619"/>
      <c r="JHV15" s="619"/>
      <c r="JHW15" s="619"/>
      <c r="JHX15" s="619"/>
      <c r="JHY15" s="619"/>
      <c r="JHZ15" s="619"/>
      <c r="JIA15" s="619"/>
      <c r="JIB15" s="619"/>
      <c r="JIC15" s="619"/>
      <c r="JID15" s="619"/>
      <c r="JIE15" s="619"/>
      <c r="JIF15" s="619"/>
      <c r="JIG15" s="619"/>
      <c r="JIH15" s="619"/>
      <c r="JII15" s="619"/>
      <c r="JIJ15" s="619"/>
      <c r="JIK15" s="619"/>
      <c r="JIL15" s="619"/>
      <c r="JIM15" s="619"/>
      <c r="JIN15" s="619"/>
      <c r="JIO15" s="619"/>
      <c r="JIP15" s="619"/>
      <c r="JIQ15" s="619"/>
      <c r="JIR15" s="619"/>
      <c r="JIS15" s="619"/>
      <c r="JIT15" s="619"/>
      <c r="JIU15" s="619"/>
      <c r="JIV15" s="619"/>
      <c r="JIW15" s="619"/>
      <c r="JIX15" s="619"/>
      <c r="JIY15" s="619"/>
      <c r="JIZ15" s="619"/>
      <c r="JJA15" s="619"/>
      <c r="JJB15" s="619"/>
      <c r="JJC15" s="619"/>
      <c r="JJD15" s="619"/>
      <c r="JJE15" s="619"/>
      <c r="JJF15" s="619"/>
      <c r="JJG15" s="619"/>
      <c r="JJH15" s="619"/>
      <c r="JJI15" s="619"/>
      <c r="JJJ15" s="619"/>
      <c r="JJK15" s="619"/>
      <c r="JJL15" s="619"/>
      <c r="JJM15" s="619"/>
      <c r="JJN15" s="619"/>
      <c r="JJO15" s="619"/>
      <c r="JJP15" s="619"/>
      <c r="JJQ15" s="619"/>
      <c r="JJR15" s="619"/>
      <c r="JJS15" s="619"/>
      <c r="JJT15" s="619"/>
      <c r="JJU15" s="619"/>
      <c r="JJV15" s="619"/>
      <c r="JJW15" s="619"/>
      <c r="JJX15" s="619"/>
      <c r="JJY15" s="619"/>
      <c r="JJZ15" s="619"/>
      <c r="JKA15" s="619"/>
      <c r="JKB15" s="619"/>
      <c r="JKC15" s="619"/>
      <c r="JKD15" s="619"/>
      <c r="JKE15" s="619"/>
      <c r="JKF15" s="619"/>
      <c r="JKG15" s="619"/>
      <c r="JKH15" s="619"/>
      <c r="JKI15" s="619"/>
      <c r="JKJ15" s="619"/>
      <c r="JKK15" s="619"/>
      <c r="JKL15" s="619"/>
      <c r="JKM15" s="619"/>
      <c r="JKN15" s="619"/>
      <c r="JKO15" s="619"/>
      <c r="JKP15" s="619"/>
      <c r="JKQ15" s="619"/>
      <c r="JKR15" s="619"/>
      <c r="JKS15" s="619"/>
      <c r="JKT15" s="619"/>
      <c r="JKU15" s="619"/>
      <c r="JKV15" s="619"/>
      <c r="JKW15" s="619"/>
      <c r="JKX15" s="619"/>
      <c r="JKY15" s="619"/>
      <c r="JKZ15" s="619"/>
      <c r="JLA15" s="619"/>
      <c r="JLB15" s="619"/>
      <c r="JLC15" s="619"/>
      <c r="JLD15" s="619"/>
      <c r="JLE15" s="619"/>
      <c r="JLF15" s="619"/>
      <c r="JLG15" s="619"/>
      <c r="JLH15" s="619"/>
      <c r="JLI15" s="619"/>
      <c r="JLJ15" s="619"/>
      <c r="JLK15" s="619"/>
      <c r="JLL15" s="619"/>
      <c r="JLM15" s="619"/>
      <c r="JLN15" s="619"/>
      <c r="JLO15" s="619"/>
      <c r="JLP15" s="619"/>
      <c r="JLQ15" s="619"/>
      <c r="JLR15" s="619"/>
      <c r="JLS15" s="619"/>
      <c r="JLT15" s="619"/>
      <c r="JLU15" s="619"/>
      <c r="JLV15" s="619"/>
      <c r="JLW15" s="619"/>
      <c r="JLX15" s="619"/>
      <c r="JLY15" s="619"/>
      <c r="JLZ15" s="619"/>
      <c r="JMA15" s="619"/>
      <c r="JMB15" s="619"/>
      <c r="JMC15" s="619"/>
      <c r="JMD15" s="619"/>
      <c r="JME15" s="619"/>
      <c r="JMF15" s="619"/>
      <c r="JMG15" s="619"/>
      <c r="JMH15" s="619"/>
      <c r="JMI15" s="619"/>
      <c r="JMJ15" s="619"/>
      <c r="JMK15" s="619"/>
      <c r="JML15" s="619"/>
      <c r="JMM15" s="619"/>
      <c r="JMN15" s="619"/>
      <c r="JMO15" s="619"/>
      <c r="JMP15" s="619"/>
      <c r="JMQ15" s="619"/>
      <c r="JMR15" s="619"/>
      <c r="JMS15" s="619"/>
      <c r="JMT15" s="619"/>
      <c r="JMU15" s="619"/>
      <c r="JMV15" s="619"/>
      <c r="JMW15" s="619"/>
      <c r="JMX15" s="619"/>
      <c r="JMY15" s="619"/>
      <c r="JMZ15" s="619"/>
      <c r="JNA15" s="619"/>
      <c r="JNB15" s="619"/>
      <c r="JNC15" s="619"/>
      <c r="JND15" s="619"/>
      <c r="JNE15" s="619"/>
      <c r="JNF15" s="619"/>
      <c r="JNG15" s="619"/>
      <c r="JNH15" s="619"/>
      <c r="JNI15" s="619"/>
      <c r="JNJ15" s="619"/>
      <c r="JNK15" s="619"/>
      <c r="JNL15" s="619"/>
      <c r="JNM15" s="619"/>
      <c r="JNN15" s="619"/>
      <c r="JNO15" s="619"/>
      <c r="JNP15" s="619"/>
      <c r="JNQ15" s="619"/>
      <c r="JNR15" s="619"/>
      <c r="JNS15" s="619"/>
      <c r="JNT15" s="619"/>
      <c r="JNU15" s="619"/>
      <c r="JNV15" s="619"/>
      <c r="JNW15" s="619"/>
      <c r="JNX15" s="619"/>
      <c r="JNY15" s="619"/>
      <c r="JNZ15" s="619"/>
      <c r="JOA15" s="619"/>
      <c r="JOB15" s="619"/>
      <c r="JOC15" s="619"/>
      <c r="JOD15" s="619"/>
      <c r="JOE15" s="619"/>
      <c r="JOF15" s="619"/>
      <c r="JOG15" s="619"/>
      <c r="JOH15" s="619"/>
      <c r="JOI15" s="619"/>
      <c r="JOJ15" s="619"/>
      <c r="JOK15" s="619"/>
      <c r="JOL15" s="619"/>
      <c r="JOM15" s="619"/>
      <c r="JON15" s="619"/>
      <c r="JOO15" s="619"/>
      <c r="JOP15" s="619"/>
      <c r="JOQ15" s="619"/>
      <c r="JOR15" s="619"/>
      <c r="JOS15" s="619"/>
      <c r="JOT15" s="619"/>
      <c r="JOU15" s="619"/>
      <c r="JOV15" s="619"/>
      <c r="JOW15" s="619"/>
      <c r="JOX15" s="619"/>
      <c r="JOY15" s="619"/>
      <c r="JOZ15" s="619"/>
      <c r="JPA15" s="619"/>
      <c r="JPB15" s="619"/>
      <c r="JPC15" s="619"/>
      <c r="JPD15" s="619"/>
      <c r="JPE15" s="619"/>
      <c r="JPF15" s="619"/>
      <c r="JPG15" s="619"/>
      <c r="JPH15" s="619"/>
      <c r="JPI15" s="619"/>
      <c r="JPJ15" s="619"/>
      <c r="JPK15" s="619"/>
      <c r="JPL15" s="619"/>
      <c r="JPM15" s="619"/>
      <c r="JPN15" s="619"/>
      <c r="JPO15" s="619"/>
      <c r="JPP15" s="619"/>
      <c r="JPQ15" s="619"/>
      <c r="JPR15" s="619"/>
      <c r="JPS15" s="619"/>
      <c r="JPT15" s="619"/>
      <c r="JPU15" s="619"/>
      <c r="JPV15" s="619"/>
      <c r="JPW15" s="619"/>
      <c r="JPX15" s="619"/>
      <c r="JPY15" s="619"/>
      <c r="JPZ15" s="619"/>
      <c r="JQA15" s="619"/>
      <c r="JQB15" s="619"/>
      <c r="JQC15" s="619"/>
      <c r="JQD15" s="619"/>
      <c r="JQE15" s="619"/>
      <c r="JQF15" s="619"/>
      <c r="JQG15" s="619"/>
      <c r="JQH15" s="619"/>
      <c r="JQI15" s="619"/>
      <c r="JQJ15" s="619"/>
      <c r="JQK15" s="619"/>
      <c r="JQL15" s="619"/>
      <c r="JQM15" s="619"/>
      <c r="JQN15" s="619"/>
      <c r="JQO15" s="619"/>
      <c r="JQP15" s="619"/>
      <c r="JQQ15" s="619"/>
      <c r="JQR15" s="619"/>
      <c r="JQS15" s="619"/>
      <c r="JQT15" s="619"/>
      <c r="JQU15" s="619"/>
      <c r="JQV15" s="619"/>
      <c r="JQW15" s="619"/>
      <c r="JQX15" s="619"/>
      <c r="JQY15" s="619"/>
      <c r="JQZ15" s="619"/>
      <c r="JRA15" s="619"/>
      <c r="JRB15" s="619"/>
      <c r="JRC15" s="619"/>
      <c r="JRD15" s="619"/>
      <c r="JRE15" s="619"/>
      <c r="JRF15" s="619"/>
      <c r="JRG15" s="619"/>
      <c r="JRH15" s="619"/>
      <c r="JRI15" s="619"/>
      <c r="JRJ15" s="619"/>
      <c r="JRK15" s="619"/>
      <c r="JRL15" s="619"/>
      <c r="JRM15" s="619"/>
      <c r="JRN15" s="619"/>
      <c r="JRO15" s="619"/>
      <c r="JRP15" s="619"/>
      <c r="JRQ15" s="619"/>
      <c r="JRR15" s="619"/>
      <c r="JRS15" s="619"/>
      <c r="JRT15" s="619"/>
      <c r="JRU15" s="619"/>
      <c r="JRV15" s="619"/>
      <c r="JRW15" s="619"/>
      <c r="JRX15" s="619"/>
      <c r="JRY15" s="619"/>
      <c r="JRZ15" s="619"/>
      <c r="JSA15" s="619"/>
      <c r="JSB15" s="619"/>
      <c r="JSC15" s="619"/>
      <c r="JSD15" s="619"/>
      <c r="JSE15" s="619"/>
      <c r="JSF15" s="619"/>
      <c r="JSG15" s="619"/>
      <c r="JSH15" s="619"/>
      <c r="JSI15" s="619"/>
      <c r="JSJ15" s="619"/>
      <c r="JSK15" s="619"/>
      <c r="JSL15" s="619"/>
      <c r="JSM15" s="619"/>
      <c r="JSN15" s="619"/>
      <c r="JSO15" s="619"/>
      <c r="JSP15" s="619"/>
      <c r="JSQ15" s="619"/>
      <c r="JSR15" s="619"/>
      <c r="JSS15" s="619"/>
      <c r="JST15" s="619"/>
      <c r="JSU15" s="619"/>
      <c r="JSV15" s="619"/>
      <c r="JSW15" s="619"/>
      <c r="JSX15" s="619"/>
      <c r="JSY15" s="619"/>
      <c r="JSZ15" s="619"/>
      <c r="JTA15" s="619"/>
      <c r="JTB15" s="619"/>
      <c r="JTC15" s="619"/>
      <c r="JTD15" s="619"/>
      <c r="JTE15" s="619"/>
      <c r="JTF15" s="619"/>
      <c r="JTG15" s="619"/>
      <c r="JTH15" s="619"/>
      <c r="JTI15" s="619"/>
      <c r="JTJ15" s="619"/>
      <c r="JTK15" s="619"/>
      <c r="JTL15" s="619"/>
      <c r="JTM15" s="619"/>
      <c r="JTN15" s="619"/>
      <c r="JTO15" s="619"/>
      <c r="JTP15" s="619"/>
      <c r="JTQ15" s="619"/>
      <c r="JTR15" s="619"/>
      <c r="JTS15" s="619"/>
      <c r="JTT15" s="619"/>
      <c r="JTU15" s="619"/>
      <c r="JTV15" s="619"/>
      <c r="JTW15" s="619"/>
      <c r="JTX15" s="619"/>
      <c r="JTY15" s="619"/>
      <c r="JTZ15" s="619"/>
      <c r="JUA15" s="619"/>
      <c r="JUB15" s="619"/>
      <c r="JUC15" s="619"/>
      <c r="JUD15" s="619"/>
      <c r="JUE15" s="619"/>
      <c r="JUF15" s="619"/>
      <c r="JUG15" s="619"/>
      <c r="JUH15" s="619"/>
      <c r="JUI15" s="619"/>
      <c r="JUJ15" s="619"/>
      <c r="JUK15" s="619"/>
      <c r="JUL15" s="619"/>
      <c r="JUM15" s="619"/>
      <c r="JUN15" s="619"/>
      <c r="JUO15" s="619"/>
      <c r="JUP15" s="619"/>
      <c r="JUQ15" s="619"/>
      <c r="JUR15" s="619"/>
      <c r="JUS15" s="619"/>
      <c r="JUT15" s="619"/>
      <c r="JUU15" s="619"/>
      <c r="JUV15" s="619"/>
      <c r="JUW15" s="619"/>
      <c r="JUX15" s="619"/>
      <c r="JUY15" s="619"/>
      <c r="JUZ15" s="619"/>
      <c r="JVA15" s="619"/>
      <c r="JVB15" s="619"/>
      <c r="JVC15" s="619"/>
      <c r="JVD15" s="619"/>
      <c r="JVE15" s="619"/>
      <c r="JVF15" s="619"/>
      <c r="JVG15" s="619"/>
      <c r="JVH15" s="619"/>
      <c r="JVI15" s="619"/>
      <c r="JVJ15" s="619"/>
      <c r="JVK15" s="619"/>
      <c r="JVL15" s="619"/>
      <c r="JVM15" s="619"/>
      <c r="JVN15" s="619"/>
      <c r="JVO15" s="619"/>
      <c r="JVP15" s="619"/>
      <c r="JVQ15" s="619"/>
      <c r="JVR15" s="619"/>
      <c r="JVS15" s="619"/>
      <c r="JVT15" s="619"/>
      <c r="JVU15" s="619"/>
      <c r="JVV15" s="619"/>
      <c r="JVW15" s="619"/>
      <c r="JVX15" s="619"/>
      <c r="JVY15" s="619"/>
      <c r="JVZ15" s="619"/>
      <c r="JWA15" s="619"/>
      <c r="JWB15" s="619"/>
      <c r="JWC15" s="619"/>
      <c r="JWD15" s="619"/>
      <c r="JWE15" s="619"/>
      <c r="JWF15" s="619"/>
      <c r="JWG15" s="619"/>
      <c r="JWH15" s="619"/>
      <c r="JWI15" s="619"/>
      <c r="JWJ15" s="619"/>
      <c r="JWK15" s="619"/>
      <c r="JWL15" s="619"/>
      <c r="JWM15" s="619"/>
      <c r="JWN15" s="619"/>
      <c r="JWO15" s="619"/>
      <c r="JWP15" s="619"/>
      <c r="JWQ15" s="619"/>
      <c r="JWR15" s="619"/>
      <c r="JWS15" s="619"/>
      <c r="JWT15" s="619"/>
      <c r="JWU15" s="619"/>
      <c r="JWV15" s="619"/>
      <c r="JWW15" s="619"/>
      <c r="JWX15" s="619"/>
      <c r="JWY15" s="619"/>
      <c r="JWZ15" s="619"/>
      <c r="JXA15" s="619"/>
      <c r="JXB15" s="619"/>
      <c r="JXC15" s="619"/>
      <c r="JXD15" s="619"/>
      <c r="JXE15" s="619"/>
      <c r="JXF15" s="619"/>
      <c r="JXG15" s="619"/>
      <c r="JXH15" s="619"/>
      <c r="JXI15" s="619"/>
      <c r="JXJ15" s="619"/>
      <c r="JXK15" s="619"/>
      <c r="JXL15" s="619"/>
      <c r="JXM15" s="619"/>
      <c r="JXN15" s="619"/>
      <c r="JXO15" s="619"/>
      <c r="JXP15" s="619"/>
      <c r="JXQ15" s="619"/>
      <c r="JXR15" s="619"/>
      <c r="JXS15" s="619"/>
      <c r="JXT15" s="619"/>
      <c r="JXU15" s="619"/>
      <c r="JXV15" s="619"/>
      <c r="JXW15" s="619"/>
      <c r="JXX15" s="619"/>
      <c r="JXY15" s="619"/>
      <c r="JXZ15" s="619"/>
      <c r="JYA15" s="619"/>
      <c r="JYB15" s="619"/>
      <c r="JYC15" s="619"/>
      <c r="JYD15" s="619"/>
      <c r="JYE15" s="619"/>
      <c r="JYF15" s="619"/>
      <c r="JYG15" s="619"/>
      <c r="JYH15" s="619"/>
      <c r="JYI15" s="619"/>
      <c r="JYJ15" s="619"/>
      <c r="JYK15" s="619"/>
      <c r="JYL15" s="619"/>
      <c r="JYM15" s="619"/>
      <c r="JYN15" s="619"/>
      <c r="JYO15" s="619"/>
      <c r="JYP15" s="619"/>
      <c r="JYQ15" s="619"/>
      <c r="JYR15" s="619"/>
      <c r="JYS15" s="619"/>
      <c r="JYT15" s="619"/>
      <c r="JYU15" s="619"/>
      <c r="JYV15" s="619"/>
      <c r="JYW15" s="619"/>
      <c r="JYX15" s="619"/>
      <c r="JYY15" s="619"/>
      <c r="JYZ15" s="619"/>
      <c r="JZA15" s="619"/>
      <c r="JZB15" s="619"/>
      <c r="JZC15" s="619"/>
      <c r="JZD15" s="619"/>
      <c r="JZE15" s="619"/>
      <c r="JZF15" s="619"/>
      <c r="JZG15" s="619"/>
      <c r="JZH15" s="619"/>
      <c r="JZI15" s="619"/>
      <c r="JZJ15" s="619"/>
      <c r="JZK15" s="619"/>
      <c r="JZL15" s="619"/>
      <c r="JZM15" s="619"/>
      <c r="JZN15" s="619"/>
      <c r="JZO15" s="619"/>
      <c r="JZP15" s="619"/>
      <c r="JZQ15" s="619"/>
      <c r="JZR15" s="619"/>
      <c r="JZS15" s="619"/>
      <c r="JZT15" s="619"/>
      <c r="JZU15" s="619"/>
      <c r="JZV15" s="619"/>
      <c r="JZW15" s="619"/>
      <c r="JZX15" s="619"/>
      <c r="JZY15" s="619"/>
      <c r="JZZ15" s="619"/>
      <c r="KAA15" s="619"/>
      <c r="KAB15" s="619"/>
      <c r="KAC15" s="619"/>
      <c r="KAD15" s="619"/>
      <c r="KAE15" s="619"/>
      <c r="KAF15" s="619"/>
      <c r="KAG15" s="619"/>
      <c r="KAH15" s="619"/>
      <c r="KAI15" s="619"/>
      <c r="KAJ15" s="619"/>
      <c r="KAK15" s="619"/>
      <c r="KAL15" s="619"/>
      <c r="KAM15" s="619"/>
      <c r="KAN15" s="619"/>
      <c r="KAO15" s="619"/>
      <c r="KAP15" s="619"/>
      <c r="KAQ15" s="619"/>
      <c r="KAR15" s="619"/>
      <c r="KAS15" s="619"/>
      <c r="KAT15" s="619"/>
      <c r="KAU15" s="619"/>
      <c r="KAV15" s="619"/>
      <c r="KAW15" s="619"/>
      <c r="KAX15" s="619"/>
      <c r="KAY15" s="619"/>
      <c r="KAZ15" s="619"/>
      <c r="KBA15" s="619"/>
      <c r="KBB15" s="619"/>
      <c r="KBC15" s="619"/>
      <c r="KBD15" s="619"/>
      <c r="KBE15" s="619"/>
      <c r="KBF15" s="619"/>
      <c r="KBG15" s="619"/>
      <c r="KBH15" s="619"/>
      <c r="KBI15" s="619"/>
      <c r="KBJ15" s="619"/>
      <c r="KBK15" s="619"/>
      <c r="KBL15" s="619"/>
      <c r="KBM15" s="619"/>
      <c r="KBN15" s="619"/>
      <c r="KBO15" s="619"/>
      <c r="KBP15" s="619"/>
      <c r="KBQ15" s="619"/>
      <c r="KBR15" s="619"/>
      <c r="KBS15" s="619"/>
      <c r="KBT15" s="619"/>
      <c r="KBU15" s="619"/>
      <c r="KBV15" s="619"/>
      <c r="KBW15" s="619"/>
      <c r="KBX15" s="619"/>
      <c r="KBY15" s="619"/>
      <c r="KBZ15" s="619"/>
      <c r="KCA15" s="619"/>
      <c r="KCB15" s="619"/>
      <c r="KCC15" s="619"/>
      <c r="KCD15" s="619"/>
      <c r="KCE15" s="619"/>
      <c r="KCF15" s="619"/>
      <c r="KCG15" s="619"/>
      <c r="KCH15" s="619"/>
      <c r="KCI15" s="619"/>
      <c r="KCJ15" s="619"/>
      <c r="KCK15" s="619"/>
      <c r="KCL15" s="619"/>
      <c r="KCM15" s="619"/>
      <c r="KCN15" s="619"/>
      <c r="KCO15" s="619"/>
      <c r="KCP15" s="619"/>
      <c r="KCQ15" s="619"/>
      <c r="KCR15" s="619"/>
      <c r="KCS15" s="619"/>
      <c r="KCT15" s="619"/>
      <c r="KCU15" s="619"/>
      <c r="KCV15" s="619"/>
      <c r="KCW15" s="619"/>
      <c r="KCX15" s="619"/>
      <c r="KCY15" s="619"/>
      <c r="KCZ15" s="619"/>
      <c r="KDA15" s="619"/>
      <c r="KDB15" s="619"/>
      <c r="KDC15" s="619"/>
      <c r="KDD15" s="619"/>
      <c r="KDE15" s="619"/>
      <c r="KDF15" s="619"/>
      <c r="KDG15" s="619"/>
      <c r="KDH15" s="619"/>
      <c r="KDI15" s="619"/>
      <c r="KDJ15" s="619"/>
      <c r="KDK15" s="619"/>
      <c r="KDL15" s="619"/>
      <c r="KDM15" s="619"/>
      <c r="KDN15" s="619"/>
      <c r="KDO15" s="619"/>
      <c r="KDP15" s="619"/>
      <c r="KDQ15" s="619"/>
      <c r="KDR15" s="619"/>
      <c r="KDS15" s="619"/>
      <c r="KDT15" s="619"/>
      <c r="KDU15" s="619"/>
      <c r="KDV15" s="619"/>
      <c r="KDW15" s="619"/>
      <c r="KDX15" s="619"/>
      <c r="KDY15" s="619"/>
      <c r="KDZ15" s="619"/>
      <c r="KEA15" s="619"/>
      <c r="KEB15" s="619"/>
      <c r="KEC15" s="619"/>
      <c r="KED15" s="619"/>
      <c r="KEE15" s="619"/>
      <c r="KEF15" s="619"/>
      <c r="KEG15" s="619"/>
      <c r="KEH15" s="619"/>
      <c r="KEI15" s="619"/>
      <c r="KEJ15" s="619"/>
      <c r="KEK15" s="619"/>
      <c r="KEL15" s="619"/>
      <c r="KEM15" s="619"/>
      <c r="KEN15" s="619"/>
      <c r="KEO15" s="619"/>
      <c r="KEP15" s="619"/>
      <c r="KEQ15" s="619"/>
      <c r="KER15" s="619"/>
      <c r="KES15" s="619"/>
      <c r="KET15" s="619"/>
      <c r="KEU15" s="619"/>
      <c r="KEV15" s="619"/>
      <c r="KEW15" s="619"/>
      <c r="KEX15" s="619"/>
      <c r="KEY15" s="619"/>
      <c r="KEZ15" s="619"/>
      <c r="KFA15" s="619"/>
      <c r="KFB15" s="619"/>
      <c r="KFC15" s="619"/>
      <c r="KFD15" s="619"/>
      <c r="KFE15" s="619"/>
      <c r="KFF15" s="619"/>
      <c r="KFG15" s="619"/>
      <c r="KFH15" s="619"/>
      <c r="KFI15" s="619"/>
      <c r="KFJ15" s="619"/>
      <c r="KFK15" s="619"/>
      <c r="KFL15" s="619"/>
      <c r="KFM15" s="619"/>
      <c r="KFN15" s="619"/>
      <c r="KFO15" s="619"/>
      <c r="KFP15" s="619"/>
      <c r="KFQ15" s="619"/>
      <c r="KFR15" s="619"/>
      <c r="KFS15" s="619"/>
      <c r="KFT15" s="619"/>
      <c r="KFU15" s="619"/>
      <c r="KFV15" s="619"/>
      <c r="KFW15" s="619"/>
      <c r="KFX15" s="619"/>
      <c r="KFY15" s="619"/>
      <c r="KFZ15" s="619"/>
      <c r="KGA15" s="619"/>
      <c r="KGB15" s="619"/>
      <c r="KGC15" s="619"/>
      <c r="KGD15" s="619"/>
      <c r="KGE15" s="619"/>
      <c r="KGF15" s="619"/>
      <c r="KGG15" s="619"/>
      <c r="KGH15" s="619"/>
      <c r="KGI15" s="619"/>
      <c r="KGJ15" s="619"/>
      <c r="KGK15" s="619"/>
      <c r="KGL15" s="619"/>
      <c r="KGM15" s="619"/>
      <c r="KGN15" s="619"/>
      <c r="KGO15" s="619"/>
      <c r="KGP15" s="619"/>
      <c r="KGQ15" s="619"/>
      <c r="KGR15" s="619"/>
      <c r="KGS15" s="619"/>
      <c r="KGT15" s="619"/>
      <c r="KGU15" s="619"/>
      <c r="KGV15" s="619"/>
      <c r="KGW15" s="619"/>
      <c r="KGX15" s="619"/>
      <c r="KGY15" s="619"/>
      <c r="KGZ15" s="619"/>
      <c r="KHA15" s="619"/>
      <c r="KHB15" s="619"/>
      <c r="KHC15" s="619"/>
      <c r="KHD15" s="619"/>
      <c r="KHE15" s="619"/>
      <c r="KHF15" s="619"/>
      <c r="KHG15" s="619"/>
      <c r="KHH15" s="619"/>
      <c r="KHI15" s="619"/>
      <c r="KHJ15" s="619"/>
      <c r="KHK15" s="619"/>
      <c r="KHL15" s="619"/>
      <c r="KHM15" s="619"/>
      <c r="KHN15" s="619"/>
      <c r="KHO15" s="619"/>
      <c r="KHP15" s="619"/>
      <c r="KHQ15" s="619"/>
      <c r="KHR15" s="619"/>
      <c r="KHS15" s="619"/>
      <c r="KHT15" s="619"/>
      <c r="KHU15" s="619"/>
      <c r="KHV15" s="619"/>
      <c r="KHW15" s="619"/>
      <c r="KHX15" s="619"/>
      <c r="KHY15" s="619"/>
      <c r="KHZ15" s="619"/>
      <c r="KIA15" s="619"/>
      <c r="KIB15" s="619"/>
      <c r="KIC15" s="619"/>
      <c r="KID15" s="619"/>
      <c r="KIE15" s="619"/>
      <c r="KIF15" s="619"/>
      <c r="KIG15" s="619"/>
      <c r="KIH15" s="619"/>
      <c r="KII15" s="619"/>
      <c r="KIJ15" s="619"/>
      <c r="KIK15" s="619"/>
      <c r="KIL15" s="619"/>
      <c r="KIM15" s="619"/>
      <c r="KIN15" s="619"/>
      <c r="KIO15" s="619"/>
      <c r="KIP15" s="619"/>
      <c r="KIQ15" s="619"/>
      <c r="KIR15" s="619"/>
      <c r="KIS15" s="619"/>
      <c r="KIT15" s="619"/>
      <c r="KIU15" s="619"/>
      <c r="KIV15" s="619"/>
      <c r="KIW15" s="619"/>
      <c r="KIX15" s="619"/>
      <c r="KIY15" s="619"/>
      <c r="KIZ15" s="619"/>
      <c r="KJA15" s="619"/>
      <c r="KJB15" s="619"/>
      <c r="KJC15" s="619"/>
      <c r="KJD15" s="619"/>
      <c r="KJE15" s="619"/>
      <c r="KJF15" s="619"/>
      <c r="KJG15" s="619"/>
      <c r="KJH15" s="619"/>
      <c r="KJI15" s="619"/>
      <c r="KJJ15" s="619"/>
      <c r="KJK15" s="619"/>
      <c r="KJL15" s="619"/>
      <c r="KJM15" s="619"/>
      <c r="KJN15" s="619"/>
      <c r="KJO15" s="619"/>
      <c r="KJP15" s="619"/>
      <c r="KJQ15" s="619"/>
      <c r="KJR15" s="619"/>
      <c r="KJS15" s="619"/>
      <c r="KJT15" s="619"/>
      <c r="KJU15" s="619"/>
      <c r="KJV15" s="619"/>
      <c r="KJW15" s="619"/>
      <c r="KJX15" s="619"/>
      <c r="KJY15" s="619"/>
      <c r="KJZ15" s="619"/>
      <c r="KKA15" s="619"/>
      <c r="KKB15" s="619"/>
      <c r="KKC15" s="619"/>
      <c r="KKD15" s="619"/>
      <c r="KKE15" s="619"/>
      <c r="KKF15" s="619"/>
      <c r="KKG15" s="619"/>
      <c r="KKH15" s="619"/>
      <c r="KKI15" s="619"/>
      <c r="KKJ15" s="619"/>
      <c r="KKK15" s="619"/>
      <c r="KKL15" s="619"/>
      <c r="KKM15" s="619"/>
      <c r="KKN15" s="619"/>
      <c r="KKO15" s="619"/>
      <c r="KKP15" s="619"/>
      <c r="KKQ15" s="619"/>
      <c r="KKR15" s="619"/>
      <c r="KKS15" s="619"/>
      <c r="KKT15" s="619"/>
      <c r="KKU15" s="619"/>
      <c r="KKV15" s="619"/>
      <c r="KKW15" s="619"/>
      <c r="KKX15" s="619"/>
      <c r="KKY15" s="619"/>
      <c r="KKZ15" s="619"/>
      <c r="KLA15" s="619"/>
      <c r="KLB15" s="619"/>
      <c r="KLC15" s="619"/>
      <c r="KLD15" s="619"/>
      <c r="KLE15" s="619"/>
      <c r="KLF15" s="619"/>
      <c r="KLG15" s="619"/>
      <c r="KLH15" s="619"/>
      <c r="KLI15" s="619"/>
      <c r="KLJ15" s="619"/>
      <c r="KLK15" s="619"/>
      <c r="KLL15" s="619"/>
      <c r="KLM15" s="619"/>
      <c r="KLN15" s="619"/>
      <c r="KLO15" s="619"/>
      <c r="KLP15" s="619"/>
      <c r="KLQ15" s="619"/>
      <c r="KLR15" s="619"/>
      <c r="KLS15" s="619"/>
      <c r="KLT15" s="619"/>
      <c r="KLU15" s="619"/>
      <c r="KLV15" s="619"/>
      <c r="KLW15" s="619"/>
      <c r="KLX15" s="619"/>
      <c r="KLY15" s="619"/>
      <c r="KLZ15" s="619"/>
      <c r="KMA15" s="619"/>
      <c r="KMB15" s="619"/>
      <c r="KMC15" s="619"/>
      <c r="KMD15" s="619"/>
      <c r="KME15" s="619"/>
      <c r="KMF15" s="619"/>
      <c r="KMG15" s="619"/>
      <c r="KMH15" s="619"/>
      <c r="KMI15" s="619"/>
      <c r="KMJ15" s="619"/>
      <c r="KMK15" s="619"/>
      <c r="KML15" s="619"/>
      <c r="KMM15" s="619"/>
      <c r="KMN15" s="619"/>
      <c r="KMO15" s="619"/>
      <c r="KMP15" s="619"/>
      <c r="KMQ15" s="619"/>
      <c r="KMR15" s="619"/>
      <c r="KMS15" s="619"/>
      <c r="KMT15" s="619"/>
      <c r="KMU15" s="619"/>
      <c r="KMV15" s="619"/>
      <c r="KMW15" s="619"/>
      <c r="KMX15" s="619"/>
      <c r="KMY15" s="619"/>
      <c r="KMZ15" s="619"/>
      <c r="KNA15" s="619"/>
      <c r="KNB15" s="619"/>
      <c r="KNC15" s="619"/>
      <c r="KND15" s="619"/>
      <c r="KNE15" s="619"/>
      <c r="KNF15" s="619"/>
      <c r="KNG15" s="619"/>
      <c r="KNH15" s="619"/>
      <c r="KNI15" s="619"/>
      <c r="KNJ15" s="619"/>
      <c r="KNK15" s="619"/>
      <c r="KNL15" s="619"/>
      <c r="KNM15" s="619"/>
      <c r="KNN15" s="619"/>
      <c r="KNO15" s="619"/>
      <c r="KNP15" s="619"/>
      <c r="KNQ15" s="619"/>
      <c r="KNR15" s="619"/>
      <c r="KNS15" s="619"/>
      <c r="KNT15" s="619"/>
      <c r="KNU15" s="619"/>
      <c r="KNV15" s="619"/>
      <c r="KNW15" s="619"/>
      <c r="KNX15" s="619"/>
      <c r="KNY15" s="619"/>
      <c r="KNZ15" s="619"/>
      <c r="KOA15" s="619"/>
      <c r="KOB15" s="619"/>
      <c r="KOC15" s="619"/>
      <c r="KOD15" s="619"/>
      <c r="KOE15" s="619"/>
      <c r="KOF15" s="619"/>
      <c r="KOG15" s="619"/>
      <c r="KOH15" s="619"/>
      <c r="KOI15" s="619"/>
      <c r="KOJ15" s="619"/>
      <c r="KOK15" s="619"/>
      <c r="KOL15" s="619"/>
      <c r="KOM15" s="619"/>
      <c r="KON15" s="619"/>
      <c r="KOO15" s="619"/>
      <c r="KOP15" s="619"/>
      <c r="KOQ15" s="619"/>
      <c r="KOR15" s="619"/>
      <c r="KOS15" s="619"/>
      <c r="KOT15" s="619"/>
      <c r="KOU15" s="619"/>
      <c r="KOV15" s="619"/>
      <c r="KOW15" s="619"/>
      <c r="KOX15" s="619"/>
      <c r="KOY15" s="619"/>
      <c r="KOZ15" s="619"/>
      <c r="KPA15" s="619"/>
      <c r="KPB15" s="619"/>
      <c r="KPC15" s="619"/>
      <c r="KPD15" s="619"/>
      <c r="KPE15" s="619"/>
      <c r="KPF15" s="619"/>
      <c r="KPG15" s="619"/>
      <c r="KPH15" s="619"/>
      <c r="KPI15" s="619"/>
      <c r="KPJ15" s="619"/>
      <c r="KPK15" s="619"/>
      <c r="KPL15" s="619"/>
      <c r="KPM15" s="619"/>
      <c r="KPN15" s="619"/>
      <c r="KPO15" s="619"/>
      <c r="KPP15" s="619"/>
      <c r="KPQ15" s="619"/>
      <c r="KPR15" s="619"/>
      <c r="KPS15" s="619"/>
      <c r="KPT15" s="619"/>
      <c r="KPU15" s="619"/>
      <c r="KPV15" s="619"/>
      <c r="KPW15" s="619"/>
      <c r="KPX15" s="619"/>
      <c r="KPY15" s="619"/>
      <c r="KPZ15" s="619"/>
      <c r="KQA15" s="619"/>
      <c r="KQB15" s="619"/>
      <c r="KQC15" s="619"/>
      <c r="KQD15" s="619"/>
      <c r="KQE15" s="619"/>
      <c r="KQF15" s="619"/>
      <c r="KQG15" s="619"/>
      <c r="KQH15" s="619"/>
      <c r="KQI15" s="619"/>
      <c r="KQJ15" s="619"/>
      <c r="KQK15" s="619"/>
      <c r="KQL15" s="619"/>
      <c r="KQM15" s="619"/>
      <c r="KQN15" s="619"/>
      <c r="KQO15" s="619"/>
      <c r="KQP15" s="619"/>
      <c r="KQQ15" s="619"/>
      <c r="KQR15" s="619"/>
      <c r="KQS15" s="619"/>
      <c r="KQT15" s="619"/>
      <c r="KQU15" s="619"/>
      <c r="KQV15" s="619"/>
      <c r="KQW15" s="619"/>
      <c r="KQX15" s="619"/>
      <c r="KQY15" s="619"/>
      <c r="KQZ15" s="619"/>
      <c r="KRA15" s="619"/>
      <c r="KRB15" s="619"/>
      <c r="KRC15" s="619"/>
      <c r="KRD15" s="619"/>
      <c r="KRE15" s="619"/>
      <c r="KRF15" s="619"/>
      <c r="KRG15" s="619"/>
      <c r="KRH15" s="619"/>
      <c r="KRI15" s="619"/>
      <c r="KRJ15" s="619"/>
      <c r="KRK15" s="619"/>
      <c r="KRL15" s="619"/>
      <c r="KRM15" s="619"/>
      <c r="KRN15" s="619"/>
      <c r="KRO15" s="619"/>
      <c r="KRP15" s="619"/>
      <c r="KRQ15" s="619"/>
      <c r="KRR15" s="619"/>
      <c r="KRS15" s="619"/>
      <c r="KRT15" s="619"/>
      <c r="KRU15" s="619"/>
      <c r="KRV15" s="619"/>
      <c r="KRW15" s="619"/>
      <c r="KRX15" s="619"/>
      <c r="KRY15" s="619"/>
      <c r="KRZ15" s="619"/>
      <c r="KSA15" s="619"/>
      <c r="KSB15" s="619"/>
      <c r="KSC15" s="619"/>
      <c r="KSD15" s="619"/>
      <c r="KSE15" s="619"/>
      <c r="KSF15" s="619"/>
      <c r="KSG15" s="619"/>
      <c r="KSH15" s="619"/>
      <c r="KSI15" s="619"/>
      <c r="KSJ15" s="619"/>
      <c r="KSK15" s="619"/>
      <c r="KSL15" s="619"/>
      <c r="KSM15" s="619"/>
      <c r="KSN15" s="619"/>
      <c r="KSO15" s="619"/>
      <c r="KSP15" s="619"/>
      <c r="KSQ15" s="619"/>
      <c r="KSR15" s="619"/>
      <c r="KSS15" s="619"/>
      <c r="KST15" s="619"/>
      <c r="KSU15" s="619"/>
      <c r="KSV15" s="619"/>
      <c r="KSW15" s="619"/>
      <c r="KSX15" s="619"/>
      <c r="KSY15" s="619"/>
      <c r="KSZ15" s="619"/>
      <c r="KTA15" s="619"/>
      <c r="KTB15" s="619"/>
      <c r="KTC15" s="619"/>
      <c r="KTD15" s="619"/>
      <c r="KTE15" s="619"/>
      <c r="KTF15" s="619"/>
      <c r="KTG15" s="619"/>
      <c r="KTH15" s="619"/>
      <c r="KTI15" s="619"/>
      <c r="KTJ15" s="619"/>
      <c r="KTK15" s="619"/>
      <c r="KTL15" s="619"/>
      <c r="KTM15" s="619"/>
      <c r="KTN15" s="619"/>
      <c r="KTO15" s="619"/>
      <c r="KTP15" s="619"/>
      <c r="KTQ15" s="619"/>
      <c r="KTR15" s="619"/>
      <c r="KTS15" s="619"/>
      <c r="KTT15" s="619"/>
      <c r="KTU15" s="619"/>
      <c r="KTV15" s="619"/>
      <c r="KTW15" s="619"/>
      <c r="KTX15" s="619"/>
      <c r="KTY15" s="619"/>
      <c r="KTZ15" s="619"/>
      <c r="KUA15" s="619"/>
      <c r="KUB15" s="619"/>
      <c r="KUC15" s="619"/>
      <c r="KUD15" s="619"/>
      <c r="KUE15" s="619"/>
      <c r="KUF15" s="619"/>
      <c r="KUG15" s="619"/>
      <c r="KUH15" s="619"/>
      <c r="KUI15" s="619"/>
      <c r="KUJ15" s="619"/>
      <c r="KUK15" s="619"/>
      <c r="KUL15" s="619"/>
      <c r="KUM15" s="619"/>
      <c r="KUN15" s="619"/>
      <c r="KUO15" s="619"/>
      <c r="KUP15" s="619"/>
      <c r="KUQ15" s="619"/>
      <c r="KUR15" s="619"/>
      <c r="KUS15" s="619"/>
      <c r="KUT15" s="619"/>
      <c r="KUU15" s="619"/>
      <c r="KUV15" s="619"/>
      <c r="KUW15" s="619"/>
      <c r="KUX15" s="619"/>
      <c r="KUY15" s="619"/>
      <c r="KUZ15" s="619"/>
      <c r="KVA15" s="619"/>
      <c r="KVB15" s="619"/>
      <c r="KVC15" s="619"/>
      <c r="KVD15" s="619"/>
      <c r="KVE15" s="619"/>
      <c r="KVF15" s="619"/>
      <c r="KVG15" s="619"/>
      <c r="KVH15" s="619"/>
      <c r="KVI15" s="619"/>
      <c r="KVJ15" s="619"/>
      <c r="KVK15" s="619"/>
      <c r="KVL15" s="619"/>
      <c r="KVM15" s="619"/>
      <c r="KVN15" s="619"/>
      <c r="KVO15" s="619"/>
      <c r="KVP15" s="619"/>
      <c r="KVQ15" s="619"/>
      <c r="KVR15" s="619"/>
      <c r="KVS15" s="619"/>
      <c r="KVT15" s="619"/>
      <c r="KVU15" s="619"/>
      <c r="KVV15" s="619"/>
      <c r="KVW15" s="619"/>
      <c r="KVX15" s="619"/>
      <c r="KVY15" s="619"/>
      <c r="KVZ15" s="619"/>
      <c r="KWA15" s="619"/>
      <c r="KWB15" s="619"/>
      <c r="KWC15" s="619"/>
      <c r="KWD15" s="619"/>
      <c r="KWE15" s="619"/>
      <c r="KWF15" s="619"/>
      <c r="KWG15" s="619"/>
      <c r="KWH15" s="619"/>
      <c r="KWI15" s="619"/>
      <c r="KWJ15" s="619"/>
      <c r="KWK15" s="619"/>
      <c r="KWL15" s="619"/>
      <c r="KWM15" s="619"/>
      <c r="KWN15" s="619"/>
      <c r="KWO15" s="619"/>
      <c r="KWP15" s="619"/>
      <c r="KWQ15" s="619"/>
      <c r="KWR15" s="619"/>
      <c r="KWS15" s="619"/>
      <c r="KWT15" s="619"/>
      <c r="KWU15" s="619"/>
      <c r="KWV15" s="619"/>
      <c r="KWW15" s="619"/>
      <c r="KWX15" s="619"/>
      <c r="KWY15" s="619"/>
      <c r="KWZ15" s="619"/>
      <c r="KXA15" s="619"/>
      <c r="KXB15" s="619"/>
      <c r="KXC15" s="619"/>
      <c r="KXD15" s="619"/>
      <c r="KXE15" s="619"/>
      <c r="KXF15" s="619"/>
      <c r="KXG15" s="619"/>
      <c r="KXH15" s="619"/>
      <c r="KXI15" s="619"/>
      <c r="KXJ15" s="619"/>
      <c r="KXK15" s="619"/>
      <c r="KXL15" s="619"/>
      <c r="KXM15" s="619"/>
      <c r="KXN15" s="619"/>
      <c r="KXO15" s="619"/>
      <c r="KXP15" s="619"/>
      <c r="KXQ15" s="619"/>
      <c r="KXR15" s="619"/>
      <c r="KXS15" s="619"/>
      <c r="KXT15" s="619"/>
      <c r="KXU15" s="619"/>
      <c r="KXV15" s="619"/>
      <c r="KXW15" s="619"/>
      <c r="KXX15" s="619"/>
      <c r="KXY15" s="619"/>
      <c r="KXZ15" s="619"/>
      <c r="KYA15" s="619"/>
      <c r="KYB15" s="619"/>
      <c r="KYC15" s="619"/>
      <c r="KYD15" s="619"/>
      <c r="KYE15" s="619"/>
      <c r="KYF15" s="619"/>
      <c r="KYG15" s="619"/>
      <c r="KYH15" s="619"/>
      <c r="KYI15" s="619"/>
      <c r="KYJ15" s="619"/>
      <c r="KYK15" s="619"/>
      <c r="KYL15" s="619"/>
      <c r="KYM15" s="619"/>
      <c r="KYN15" s="619"/>
      <c r="KYO15" s="619"/>
      <c r="KYP15" s="619"/>
      <c r="KYQ15" s="619"/>
      <c r="KYR15" s="619"/>
      <c r="KYS15" s="619"/>
      <c r="KYT15" s="619"/>
      <c r="KYU15" s="619"/>
      <c r="KYV15" s="619"/>
      <c r="KYW15" s="619"/>
      <c r="KYX15" s="619"/>
      <c r="KYY15" s="619"/>
      <c r="KYZ15" s="619"/>
      <c r="KZA15" s="619"/>
      <c r="KZB15" s="619"/>
      <c r="KZC15" s="619"/>
      <c r="KZD15" s="619"/>
      <c r="KZE15" s="619"/>
      <c r="KZF15" s="619"/>
      <c r="KZG15" s="619"/>
      <c r="KZH15" s="619"/>
      <c r="KZI15" s="619"/>
      <c r="KZJ15" s="619"/>
      <c r="KZK15" s="619"/>
      <c r="KZL15" s="619"/>
      <c r="KZM15" s="619"/>
      <c r="KZN15" s="619"/>
      <c r="KZO15" s="619"/>
      <c r="KZP15" s="619"/>
      <c r="KZQ15" s="619"/>
      <c r="KZR15" s="619"/>
      <c r="KZS15" s="619"/>
      <c r="KZT15" s="619"/>
      <c r="KZU15" s="619"/>
      <c r="KZV15" s="619"/>
      <c r="KZW15" s="619"/>
      <c r="KZX15" s="619"/>
      <c r="KZY15" s="619"/>
      <c r="KZZ15" s="619"/>
      <c r="LAA15" s="619"/>
      <c r="LAB15" s="619"/>
      <c r="LAC15" s="619"/>
      <c r="LAD15" s="619"/>
      <c r="LAE15" s="619"/>
      <c r="LAF15" s="619"/>
      <c r="LAG15" s="619"/>
      <c r="LAH15" s="619"/>
      <c r="LAI15" s="619"/>
      <c r="LAJ15" s="619"/>
      <c r="LAK15" s="619"/>
      <c r="LAL15" s="619"/>
      <c r="LAM15" s="619"/>
      <c r="LAN15" s="619"/>
      <c r="LAO15" s="619"/>
      <c r="LAP15" s="619"/>
      <c r="LAQ15" s="619"/>
      <c r="LAR15" s="619"/>
      <c r="LAS15" s="619"/>
      <c r="LAT15" s="619"/>
      <c r="LAU15" s="619"/>
      <c r="LAV15" s="619"/>
      <c r="LAW15" s="619"/>
      <c r="LAX15" s="619"/>
      <c r="LAY15" s="619"/>
      <c r="LAZ15" s="619"/>
      <c r="LBA15" s="619"/>
      <c r="LBB15" s="619"/>
      <c r="LBC15" s="619"/>
      <c r="LBD15" s="619"/>
      <c r="LBE15" s="619"/>
      <c r="LBF15" s="619"/>
      <c r="LBG15" s="619"/>
      <c r="LBH15" s="619"/>
      <c r="LBI15" s="619"/>
      <c r="LBJ15" s="619"/>
      <c r="LBK15" s="619"/>
      <c r="LBL15" s="619"/>
      <c r="LBM15" s="619"/>
      <c r="LBN15" s="619"/>
      <c r="LBO15" s="619"/>
      <c r="LBP15" s="619"/>
      <c r="LBQ15" s="619"/>
      <c r="LBR15" s="619"/>
      <c r="LBS15" s="619"/>
      <c r="LBT15" s="619"/>
      <c r="LBU15" s="619"/>
      <c r="LBV15" s="619"/>
      <c r="LBW15" s="619"/>
      <c r="LBX15" s="619"/>
      <c r="LBY15" s="619"/>
      <c r="LBZ15" s="619"/>
      <c r="LCA15" s="619"/>
      <c r="LCB15" s="619"/>
      <c r="LCC15" s="619"/>
      <c r="LCD15" s="619"/>
      <c r="LCE15" s="619"/>
      <c r="LCF15" s="619"/>
      <c r="LCG15" s="619"/>
      <c r="LCH15" s="619"/>
      <c r="LCI15" s="619"/>
      <c r="LCJ15" s="619"/>
      <c r="LCK15" s="619"/>
      <c r="LCL15" s="619"/>
      <c r="LCM15" s="619"/>
      <c r="LCN15" s="619"/>
      <c r="LCO15" s="619"/>
      <c r="LCP15" s="619"/>
      <c r="LCQ15" s="619"/>
      <c r="LCR15" s="619"/>
      <c r="LCS15" s="619"/>
      <c r="LCT15" s="619"/>
      <c r="LCU15" s="619"/>
      <c r="LCV15" s="619"/>
      <c r="LCW15" s="619"/>
      <c r="LCX15" s="619"/>
      <c r="LCY15" s="619"/>
      <c r="LCZ15" s="619"/>
      <c r="LDA15" s="619"/>
      <c r="LDB15" s="619"/>
      <c r="LDC15" s="619"/>
      <c r="LDD15" s="619"/>
      <c r="LDE15" s="619"/>
      <c r="LDF15" s="619"/>
      <c r="LDG15" s="619"/>
      <c r="LDH15" s="619"/>
      <c r="LDI15" s="619"/>
      <c r="LDJ15" s="619"/>
      <c r="LDK15" s="619"/>
      <c r="LDL15" s="619"/>
      <c r="LDM15" s="619"/>
      <c r="LDN15" s="619"/>
      <c r="LDO15" s="619"/>
      <c r="LDP15" s="619"/>
      <c r="LDQ15" s="619"/>
      <c r="LDR15" s="619"/>
      <c r="LDS15" s="619"/>
      <c r="LDT15" s="619"/>
      <c r="LDU15" s="619"/>
      <c r="LDV15" s="619"/>
      <c r="LDW15" s="619"/>
      <c r="LDX15" s="619"/>
      <c r="LDY15" s="619"/>
      <c r="LDZ15" s="619"/>
      <c r="LEA15" s="619"/>
      <c r="LEB15" s="619"/>
      <c r="LEC15" s="619"/>
      <c r="LED15" s="619"/>
      <c r="LEE15" s="619"/>
      <c r="LEF15" s="619"/>
      <c r="LEG15" s="619"/>
      <c r="LEH15" s="619"/>
      <c r="LEI15" s="619"/>
      <c r="LEJ15" s="619"/>
      <c r="LEK15" s="619"/>
      <c r="LEL15" s="619"/>
      <c r="LEM15" s="619"/>
      <c r="LEN15" s="619"/>
      <c r="LEO15" s="619"/>
      <c r="LEP15" s="619"/>
      <c r="LEQ15" s="619"/>
      <c r="LER15" s="619"/>
      <c r="LES15" s="619"/>
      <c r="LET15" s="619"/>
      <c r="LEU15" s="619"/>
      <c r="LEV15" s="619"/>
      <c r="LEW15" s="619"/>
      <c r="LEX15" s="619"/>
      <c r="LEY15" s="619"/>
      <c r="LEZ15" s="619"/>
      <c r="LFA15" s="619"/>
      <c r="LFB15" s="619"/>
      <c r="LFC15" s="619"/>
      <c r="LFD15" s="619"/>
      <c r="LFE15" s="619"/>
      <c r="LFF15" s="619"/>
      <c r="LFG15" s="619"/>
      <c r="LFH15" s="619"/>
      <c r="LFI15" s="619"/>
      <c r="LFJ15" s="619"/>
      <c r="LFK15" s="619"/>
      <c r="LFL15" s="619"/>
      <c r="LFM15" s="619"/>
      <c r="LFN15" s="619"/>
      <c r="LFO15" s="619"/>
      <c r="LFP15" s="619"/>
      <c r="LFQ15" s="619"/>
      <c r="LFR15" s="619"/>
      <c r="LFS15" s="619"/>
      <c r="LFT15" s="619"/>
      <c r="LFU15" s="619"/>
      <c r="LFV15" s="619"/>
      <c r="LFW15" s="619"/>
      <c r="LFX15" s="619"/>
      <c r="LFY15" s="619"/>
      <c r="LFZ15" s="619"/>
      <c r="LGA15" s="619"/>
      <c r="LGB15" s="619"/>
      <c r="LGC15" s="619"/>
      <c r="LGD15" s="619"/>
      <c r="LGE15" s="619"/>
      <c r="LGF15" s="619"/>
      <c r="LGG15" s="619"/>
      <c r="LGH15" s="619"/>
      <c r="LGI15" s="619"/>
      <c r="LGJ15" s="619"/>
      <c r="LGK15" s="619"/>
      <c r="LGL15" s="619"/>
      <c r="LGM15" s="619"/>
      <c r="LGN15" s="619"/>
      <c r="LGO15" s="619"/>
      <c r="LGP15" s="619"/>
      <c r="LGQ15" s="619"/>
      <c r="LGR15" s="619"/>
      <c r="LGS15" s="619"/>
      <c r="LGT15" s="619"/>
      <c r="LGU15" s="619"/>
      <c r="LGV15" s="619"/>
      <c r="LGW15" s="619"/>
      <c r="LGX15" s="619"/>
      <c r="LGY15" s="619"/>
      <c r="LGZ15" s="619"/>
      <c r="LHA15" s="619"/>
      <c r="LHB15" s="619"/>
      <c r="LHC15" s="619"/>
      <c r="LHD15" s="619"/>
      <c r="LHE15" s="619"/>
      <c r="LHF15" s="619"/>
      <c r="LHG15" s="619"/>
      <c r="LHH15" s="619"/>
      <c r="LHI15" s="619"/>
      <c r="LHJ15" s="619"/>
      <c r="LHK15" s="619"/>
      <c r="LHL15" s="619"/>
      <c r="LHM15" s="619"/>
      <c r="LHN15" s="619"/>
      <c r="LHO15" s="619"/>
      <c r="LHP15" s="619"/>
      <c r="LHQ15" s="619"/>
      <c r="LHR15" s="619"/>
      <c r="LHS15" s="619"/>
      <c r="LHT15" s="619"/>
      <c r="LHU15" s="619"/>
      <c r="LHV15" s="619"/>
      <c r="LHW15" s="619"/>
      <c r="LHX15" s="619"/>
      <c r="LHY15" s="619"/>
      <c r="LHZ15" s="619"/>
      <c r="LIA15" s="619"/>
      <c r="LIB15" s="619"/>
      <c r="LIC15" s="619"/>
      <c r="LID15" s="619"/>
      <c r="LIE15" s="619"/>
      <c r="LIF15" s="619"/>
      <c r="LIG15" s="619"/>
      <c r="LIH15" s="619"/>
      <c r="LII15" s="619"/>
      <c r="LIJ15" s="619"/>
      <c r="LIK15" s="619"/>
      <c r="LIL15" s="619"/>
      <c r="LIM15" s="619"/>
      <c r="LIN15" s="619"/>
      <c r="LIO15" s="619"/>
      <c r="LIP15" s="619"/>
      <c r="LIQ15" s="619"/>
      <c r="LIR15" s="619"/>
      <c r="LIS15" s="619"/>
      <c r="LIT15" s="619"/>
      <c r="LIU15" s="619"/>
      <c r="LIV15" s="619"/>
      <c r="LIW15" s="619"/>
      <c r="LIX15" s="619"/>
      <c r="LIY15" s="619"/>
      <c r="LIZ15" s="619"/>
      <c r="LJA15" s="619"/>
      <c r="LJB15" s="619"/>
      <c r="LJC15" s="619"/>
      <c r="LJD15" s="619"/>
      <c r="LJE15" s="619"/>
      <c r="LJF15" s="619"/>
      <c r="LJG15" s="619"/>
      <c r="LJH15" s="619"/>
      <c r="LJI15" s="619"/>
      <c r="LJJ15" s="619"/>
      <c r="LJK15" s="619"/>
      <c r="LJL15" s="619"/>
      <c r="LJM15" s="619"/>
      <c r="LJN15" s="619"/>
      <c r="LJO15" s="619"/>
      <c r="LJP15" s="619"/>
      <c r="LJQ15" s="619"/>
      <c r="LJR15" s="619"/>
      <c r="LJS15" s="619"/>
      <c r="LJT15" s="619"/>
      <c r="LJU15" s="619"/>
      <c r="LJV15" s="619"/>
      <c r="LJW15" s="619"/>
      <c r="LJX15" s="619"/>
      <c r="LJY15" s="619"/>
      <c r="LJZ15" s="619"/>
      <c r="LKA15" s="619"/>
      <c r="LKB15" s="619"/>
      <c r="LKC15" s="619"/>
      <c r="LKD15" s="619"/>
      <c r="LKE15" s="619"/>
      <c r="LKF15" s="619"/>
      <c r="LKG15" s="619"/>
      <c r="LKH15" s="619"/>
      <c r="LKI15" s="619"/>
      <c r="LKJ15" s="619"/>
      <c r="LKK15" s="619"/>
      <c r="LKL15" s="619"/>
      <c r="LKM15" s="619"/>
      <c r="LKN15" s="619"/>
      <c r="LKO15" s="619"/>
      <c r="LKP15" s="619"/>
      <c r="LKQ15" s="619"/>
      <c r="LKR15" s="619"/>
      <c r="LKS15" s="619"/>
      <c r="LKT15" s="619"/>
      <c r="LKU15" s="619"/>
      <c r="LKV15" s="619"/>
      <c r="LKW15" s="619"/>
      <c r="LKX15" s="619"/>
      <c r="LKY15" s="619"/>
      <c r="LKZ15" s="619"/>
      <c r="LLA15" s="619"/>
      <c r="LLB15" s="619"/>
      <c r="LLC15" s="619"/>
      <c r="LLD15" s="619"/>
      <c r="LLE15" s="619"/>
      <c r="LLF15" s="619"/>
      <c r="LLG15" s="619"/>
      <c r="LLH15" s="619"/>
      <c r="LLI15" s="619"/>
      <c r="LLJ15" s="619"/>
      <c r="LLK15" s="619"/>
      <c r="LLL15" s="619"/>
      <c r="LLM15" s="619"/>
      <c r="LLN15" s="619"/>
      <c r="LLO15" s="619"/>
      <c r="LLP15" s="619"/>
      <c r="LLQ15" s="619"/>
      <c r="LLR15" s="619"/>
      <c r="LLS15" s="619"/>
      <c r="LLT15" s="619"/>
      <c r="LLU15" s="619"/>
      <c r="LLV15" s="619"/>
      <c r="LLW15" s="619"/>
      <c r="LLX15" s="619"/>
      <c r="LLY15" s="619"/>
      <c r="LLZ15" s="619"/>
      <c r="LMA15" s="619"/>
      <c r="LMB15" s="619"/>
      <c r="LMC15" s="619"/>
      <c r="LMD15" s="619"/>
      <c r="LME15" s="619"/>
      <c r="LMF15" s="619"/>
      <c r="LMG15" s="619"/>
      <c r="LMH15" s="619"/>
      <c r="LMI15" s="619"/>
      <c r="LMJ15" s="619"/>
      <c r="LMK15" s="619"/>
      <c r="LML15" s="619"/>
      <c r="LMM15" s="619"/>
      <c r="LMN15" s="619"/>
      <c r="LMO15" s="619"/>
      <c r="LMP15" s="619"/>
      <c r="LMQ15" s="619"/>
      <c r="LMR15" s="619"/>
      <c r="LMS15" s="619"/>
      <c r="LMT15" s="619"/>
      <c r="LMU15" s="619"/>
      <c r="LMV15" s="619"/>
      <c r="LMW15" s="619"/>
      <c r="LMX15" s="619"/>
      <c r="LMY15" s="619"/>
      <c r="LMZ15" s="619"/>
      <c r="LNA15" s="619"/>
      <c r="LNB15" s="619"/>
      <c r="LNC15" s="619"/>
      <c r="LND15" s="619"/>
      <c r="LNE15" s="619"/>
      <c r="LNF15" s="619"/>
      <c r="LNG15" s="619"/>
      <c r="LNH15" s="619"/>
      <c r="LNI15" s="619"/>
      <c r="LNJ15" s="619"/>
      <c r="LNK15" s="619"/>
      <c r="LNL15" s="619"/>
      <c r="LNM15" s="619"/>
      <c r="LNN15" s="619"/>
      <c r="LNO15" s="619"/>
      <c r="LNP15" s="619"/>
      <c r="LNQ15" s="619"/>
      <c r="LNR15" s="619"/>
      <c r="LNS15" s="619"/>
      <c r="LNT15" s="619"/>
      <c r="LNU15" s="619"/>
      <c r="LNV15" s="619"/>
      <c r="LNW15" s="619"/>
      <c r="LNX15" s="619"/>
      <c r="LNY15" s="619"/>
      <c r="LNZ15" s="619"/>
      <c r="LOA15" s="619"/>
      <c r="LOB15" s="619"/>
      <c r="LOC15" s="619"/>
      <c r="LOD15" s="619"/>
      <c r="LOE15" s="619"/>
      <c r="LOF15" s="619"/>
      <c r="LOG15" s="619"/>
      <c r="LOH15" s="619"/>
      <c r="LOI15" s="619"/>
      <c r="LOJ15" s="619"/>
      <c r="LOK15" s="619"/>
      <c r="LOL15" s="619"/>
      <c r="LOM15" s="619"/>
      <c r="LON15" s="619"/>
      <c r="LOO15" s="619"/>
      <c r="LOP15" s="619"/>
      <c r="LOQ15" s="619"/>
      <c r="LOR15" s="619"/>
      <c r="LOS15" s="619"/>
      <c r="LOT15" s="619"/>
      <c r="LOU15" s="619"/>
      <c r="LOV15" s="619"/>
      <c r="LOW15" s="619"/>
      <c r="LOX15" s="619"/>
      <c r="LOY15" s="619"/>
      <c r="LOZ15" s="619"/>
      <c r="LPA15" s="619"/>
      <c r="LPB15" s="619"/>
      <c r="LPC15" s="619"/>
      <c r="LPD15" s="619"/>
      <c r="LPE15" s="619"/>
      <c r="LPF15" s="619"/>
      <c r="LPG15" s="619"/>
      <c r="LPH15" s="619"/>
      <c r="LPI15" s="619"/>
      <c r="LPJ15" s="619"/>
      <c r="LPK15" s="619"/>
      <c r="LPL15" s="619"/>
      <c r="LPM15" s="619"/>
      <c r="LPN15" s="619"/>
      <c r="LPO15" s="619"/>
      <c r="LPP15" s="619"/>
      <c r="LPQ15" s="619"/>
      <c r="LPR15" s="619"/>
      <c r="LPS15" s="619"/>
      <c r="LPT15" s="619"/>
      <c r="LPU15" s="619"/>
      <c r="LPV15" s="619"/>
      <c r="LPW15" s="619"/>
      <c r="LPX15" s="619"/>
      <c r="LPY15" s="619"/>
      <c r="LPZ15" s="619"/>
      <c r="LQA15" s="619"/>
      <c r="LQB15" s="619"/>
      <c r="LQC15" s="619"/>
      <c r="LQD15" s="619"/>
      <c r="LQE15" s="619"/>
      <c r="LQF15" s="619"/>
      <c r="LQG15" s="619"/>
      <c r="LQH15" s="619"/>
      <c r="LQI15" s="619"/>
      <c r="LQJ15" s="619"/>
      <c r="LQK15" s="619"/>
      <c r="LQL15" s="619"/>
      <c r="LQM15" s="619"/>
      <c r="LQN15" s="619"/>
      <c r="LQO15" s="619"/>
      <c r="LQP15" s="619"/>
      <c r="LQQ15" s="619"/>
      <c r="LQR15" s="619"/>
      <c r="LQS15" s="619"/>
      <c r="LQT15" s="619"/>
      <c r="LQU15" s="619"/>
      <c r="LQV15" s="619"/>
      <c r="LQW15" s="619"/>
      <c r="LQX15" s="619"/>
      <c r="LQY15" s="619"/>
      <c r="LQZ15" s="619"/>
      <c r="LRA15" s="619"/>
      <c r="LRB15" s="619"/>
      <c r="LRC15" s="619"/>
      <c r="LRD15" s="619"/>
      <c r="LRE15" s="619"/>
      <c r="LRF15" s="619"/>
      <c r="LRG15" s="619"/>
      <c r="LRH15" s="619"/>
      <c r="LRI15" s="619"/>
      <c r="LRJ15" s="619"/>
      <c r="LRK15" s="619"/>
      <c r="LRL15" s="619"/>
      <c r="LRM15" s="619"/>
      <c r="LRN15" s="619"/>
      <c r="LRO15" s="619"/>
      <c r="LRP15" s="619"/>
      <c r="LRQ15" s="619"/>
      <c r="LRR15" s="619"/>
      <c r="LRS15" s="619"/>
      <c r="LRT15" s="619"/>
      <c r="LRU15" s="619"/>
      <c r="LRV15" s="619"/>
      <c r="LRW15" s="619"/>
      <c r="LRX15" s="619"/>
      <c r="LRY15" s="619"/>
      <c r="LRZ15" s="619"/>
      <c r="LSA15" s="619"/>
      <c r="LSB15" s="619"/>
      <c r="LSC15" s="619"/>
      <c r="LSD15" s="619"/>
      <c r="LSE15" s="619"/>
      <c r="LSF15" s="619"/>
      <c r="LSG15" s="619"/>
      <c r="LSH15" s="619"/>
      <c r="LSI15" s="619"/>
      <c r="LSJ15" s="619"/>
      <c r="LSK15" s="619"/>
      <c r="LSL15" s="619"/>
      <c r="LSM15" s="619"/>
      <c r="LSN15" s="619"/>
      <c r="LSO15" s="619"/>
      <c r="LSP15" s="619"/>
      <c r="LSQ15" s="619"/>
      <c r="LSR15" s="619"/>
      <c r="LSS15" s="619"/>
      <c r="LST15" s="619"/>
      <c r="LSU15" s="619"/>
      <c r="LSV15" s="619"/>
      <c r="LSW15" s="619"/>
      <c r="LSX15" s="619"/>
      <c r="LSY15" s="619"/>
      <c r="LSZ15" s="619"/>
      <c r="LTA15" s="619"/>
      <c r="LTB15" s="619"/>
      <c r="LTC15" s="619"/>
      <c r="LTD15" s="619"/>
      <c r="LTE15" s="619"/>
      <c r="LTF15" s="619"/>
      <c r="LTG15" s="619"/>
      <c r="LTH15" s="619"/>
      <c r="LTI15" s="619"/>
      <c r="LTJ15" s="619"/>
      <c r="LTK15" s="619"/>
      <c r="LTL15" s="619"/>
      <c r="LTM15" s="619"/>
      <c r="LTN15" s="619"/>
      <c r="LTO15" s="619"/>
      <c r="LTP15" s="619"/>
      <c r="LTQ15" s="619"/>
      <c r="LTR15" s="619"/>
      <c r="LTS15" s="619"/>
      <c r="LTT15" s="619"/>
      <c r="LTU15" s="619"/>
      <c r="LTV15" s="619"/>
      <c r="LTW15" s="619"/>
      <c r="LTX15" s="619"/>
      <c r="LTY15" s="619"/>
      <c r="LTZ15" s="619"/>
      <c r="LUA15" s="619"/>
      <c r="LUB15" s="619"/>
      <c r="LUC15" s="619"/>
      <c r="LUD15" s="619"/>
      <c r="LUE15" s="619"/>
      <c r="LUF15" s="619"/>
      <c r="LUG15" s="619"/>
      <c r="LUH15" s="619"/>
      <c r="LUI15" s="619"/>
      <c r="LUJ15" s="619"/>
      <c r="LUK15" s="619"/>
      <c r="LUL15" s="619"/>
      <c r="LUM15" s="619"/>
      <c r="LUN15" s="619"/>
      <c r="LUO15" s="619"/>
      <c r="LUP15" s="619"/>
      <c r="LUQ15" s="619"/>
      <c r="LUR15" s="619"/>
      <c r="LUS15" s="619"/>
      <c r="LUT15" s="619"/>
      <c r="LUU15" s="619"/>
      <c r="LUV15" s="619"/>
      <c r="LUW15" s="619"/>
      <c r="LUX15" s="619"/>
      <c r="LUY15" s="619"/>
      <c r="LUZ15" s="619"/>
      <c r="LVA15" s="619"/>
      <c r="LVB15" s="619"/>
      <c r="LVC15" s="619"/>
      <c r="LVD15" s="619"/>
      <c r="LVE15" s="619"/>
      <c r="LVF15" s="619"/>
      <c r="LVG15" s="619"/>
      <c r="LVH15" s="619"/>
      <c r="LVI15" s="619"/>
      <c r="LVJ15" s="619"/>
      <c r="LVK15" s="619"/>
      <c r="LVL15" s="619"/>
      <c r="LVM15" s="619"/>
      <c r="LVN15" s="619"/>
      <c r="LVO15" s="619"/>
      <c r="LVP15" s="619"/>
      <c r="LVQ15" s="619"/>
      <c r="LVR15" s="619"/>
      <c r="LVS15" s="619"/>
      <c r="LVT15" s="619"/>
      <c r="LVU15" s="619"/>
      <c r="LVV15" s="619"/>
      <c r="LVW15" s="619"/>
      <c r="LVX15" s="619"/>
      <c r="LVY15" s="619"/>
      <c r="LVZ15" s="619"/>
      <c r="LWA15" s="619"/>
      <c r="LWB15" s="619"/>
      <c r="LWC15" s="619"/>
      <c r="LWD15" s="619"/>
      <c r="LWE15" s="619"/>
      <c r="LWF15" s="619"/>
      <c r="LWG15" s="619"/>
      <c r="LWH15" s="619"/>
      <c r="LWI15" s="619"/>
      <c r="LWJ15" s="619"/>
      <c r="LWK15" s="619"/>
      <c r="LWL15" s="619"/>
      <c r="LWM15" s="619"/>
      <c r="LWN15" s="619"/>
      <c r="LWO15" s="619"/>
      <c r="LWP15" s="619"/>
      <c r="LWQ15" s="619"/>
      <c r="LWR15" s="619"/>
      <c r="LWS15" s="619"/>
      <c r="LWT15" s="619"/>
      <c r="LWU15" s="619"/>
      <c r="LWV15" s="619"/>
      <c r="LWW15" s="619"/>
      <c r="LWX15" s="619"/>
      <c r="LWY15" s="619"/>
      <c r="LWZ15" s="619"/>
      <c r="LXA15" s="619"/>
      <c r="LXB15" s="619"/>
      <c r="LXC15" s="619"/>
      <c r="LXD15" s="619"/>
      <c r="LXE15" s="619"/>
      <c r="LXF15" s="619"/>
      <c r="LXG15" s="619"/>
      <c r="LXH15" s="619"/>
      <c r="LXI15" s="619"/>
      <c r="LXJ15" s="619"/>
      <c r="LXK15" s="619"/>
      <c r="LXL15" s="619"/>
      <c r="LXM15" s="619"/>
      <c r="LXN15" s="619"/>
      <c r="LXO15" s="619"/>
      <c r="LXP15" s="619"/>
      <c r="LXQ15" s="619"/>
      <c r="LXR15" s="619"/>
      <c r="LXS15" s="619"/>
      <c r="LXT15" s="619"/>
      <c r="LXU15" s="619"/>
      <c r="LXV15" s="619"/>
      <c r="LXW15" s="619"/>
      <c r="LXX15" s="619"/>
      <c r="LXY15" s="619"/>
      <c r="LXZ15" s="619"/>
      <c r="LYA15" s="619"/>
      <c r="LYB15" s="619"/>
      <c r="LYC15" s="619"/>
      <c r="LYD15" s="619"/>
      <c r="LYE15" s="619"/>
      <c r="LYF15" s="619"/>
      <c r="LYG15" s="619"/>
      <c r="LYH15" s="619"/>
      <c r="LYI15" s="619"/>
      <c r="LYJ15" s="619"/>
      <c r="LYK15" s="619"/>
      <c r="LYL15" s="619"/>
      <c r="LYM15" s="619"/>
      <c r="LYN15" s="619"/>
      <c r="LYO15" s="619"/>
      <c r="LYP15" s="619"/>
      <c r="LYQ15" s="619"/>
      <c r="LYR15" s="619"/>
      <c r="LYS15" s="619"/>
      <c r="LYT15" s="619"/>
      <c r="LYU15" s="619"/>
      <c r="LYV15" s="619"/>
      <c r="LYW15" s="619"/>
      <c r="LYX15" s="619"/>
      <c r="LYY15" s="619"/>
      <c r="LYZ15" s="619"/>
      <c r="LZA15" s="619"/>
      <c r="LZB15" s="619"/>
      <c r="LZC15" s="619"/>
      <c r="LZD15" s="619"/>
      <c r="LZE15" s="619"/>
      <c r="LZF15" s="619"/>
      <c r="LZG15" s="619"/>
      <c r="LZH15" s="619"/>
      <c r="LZI15" s="619"/>
      <c r="LZJ15" s="619"/>
      <c r="LZK15" s="619"/>
      <c r="LZL15" s="619"/>
      <c r="LZM15" s="619"/>
      <c r="LZN15" s="619"/>
      <c r="LZO15" s="619"/>
      <c r="LZP15" s="619"/>
      <c r="LZQ15" s="619"/>
      <c r="LZR15" s="619"/>
      <c r="LZS15" s="619"/>
      <c r="LZT15" s="619"/>
      <c r="LZU15" s="619"/>
      <c r="LZV15" s="619"/>
      <c r="LZW15" s="619"/>
      <c r="LZX15" s="619"/>
      <c r="LZY15" s="619"/>
      <c r="LZZ15" s="619"/>
      <c r="MAA15" s="619"/>
      <c r="MAB15" s="619"/>
      <c r="MAC15" s="619"/>
      <c r="MAD15" s="619"/>
      <c r="MAE15" s="619"/>
      <c r="MAF15" s="619"/>
      <c r="MAG15" s="619"/>
      <c r="MAH15" s="619"/>
      <c r="MAI15" s="619"/>
      <c r="MAJ15" s="619"/>
      <c r="MAK15" s="619"/>
      <c r="MAL15" s="619"/>
      <c r="MAM15" s="619"/>
      <c r="MAN15" s="619"/>
      <c r="MAO15" s="619"/>
      <c r="MAP15" s="619"/>
      <c r="MAQ15" s="619"/>
      <c r="MAR15" s="619"/>
      <c r="MAS15" s="619"/>
      <c r="MAT15" s="619"/>
      <c r="MAU15" s="619"/>
      <c r="MAV15" s="619"/>
      <c r="MAW15" s="619"/>
      <c r="MAX15" s="619"/>
      <c r="MAY15" s="619"/>
      <c r="MAZ15" s="619"/>
      <c r="MBA15" s="619"/>
      <c r="MBB15" s="619"/>
      <c r="MBC15" s="619"/>
      <c r="MBD15" s="619"/>
      <c r="MBE15" s="619"/>
      <c r="MBF15" s="619"/>
      <c r="MBG15" s="619"/>
      <c r="MBH15" s="619"/>
      <c r="MBI15" s="619"/>
      <c r="MBJ15" s="619"/>
      <c r="MBK15" s="619"/>
      <c r="MBL15" s="619"/>
      <c r="MBM15" s="619"/>
      <c r="MBN15" s="619"/>
      <c r="MBO15" s="619"/>
      <c r="MBP15" s="619"/>
      <c r="MBQ15" s="619"/>
      <c r="MBR15" s="619"/>
      <c r="MBS15" s="619"/>
      <c r="MBT15" s="619"/>
      <c r="MBU15" s="619"/>
      <c r="MBV15" s="619"/>
      <c r="MBW15" s="619"/>
      <c r="MBX15" s="619"/>
      <c r="MBY15" s="619"/>
      <c r="MBZ15" s="619"/>
      <c r="MCA15" s="619"/>
      <c r="MCB15" s="619"/>
      <c r="MCC15" s="619"/>
      <c r="MCD15" s="619"/>
      <c r="MCE15" s="619"/>
      <c r="MCF15" s="619"/>
      <c r="MCG15" s="619"/>
      <c r="MCH15" s="619"/>
      <c r="MCI15" s="619"/>
      <c r="MCJ15" s="619"/>
      <c r="MCK15" s="619"/>
      <c r="MCL15" s="619"/>
      <c r="MCM15" s="619"/>
      <c r="MCN15" s="619"/>
      <c r="MCO15" s="619"/>
      <c r="MCP15" s="619"/>
      <c r="MCQ15" s="619"/>
      <c r="MCR15" s="619"/>
      <c r="MCS15" s="619"/>
      <c r="MCT15" s="619"/>
      <c r="MCU15" s="619"/>
      <c r="MCV15" s="619"/>
      <c r="MCW15" s="619"/>
      <c r="MCX15" s="619"/>
      <c r="MCY15" s="619"/>
      <c r="MCZ15" s="619"/>
      <c r="MDA15" s="619"/>
      <c r="MDB15" s="619"/>
      <c r="MDC15" s="619"/>
      <c r="MDD15" s="619"/>
      <c r="MDE15" s="619"/>
      <c r="MDF15" s="619"/>
      <c r="MDG15" s="619"/>
      <c r="MDH15" s="619"/>
      <c r="MDI15" s="619"/>
      <c r="MDJ15" s="619"/>
      <c r="MDK15" s="619"/>
      <c r="MDL15" s="619"/>
      <c r="MDM15" s="619"/>
      <c r="MDN15" s="619"/>
      <c r="MDO15" s="619"/>
      <c r="MDP15" s="619"/>
      <c r="MDQ15" s="619"/>
      <c r="MDR15" s="619"/>
      <c r="MDS15" s="619"/>
      <c r="MDT15" s="619"/>
      <c r="MDU15" s="619"/>
      <c r="MDV15" s="619"/>
      <c r="MDW15" s="619"/>
      <c r="MDX15" s="619"/>
      <c r="MDY15" s="619"/>
      <c r="MDZ15" s="619"/>
      <c r="MEA15" s="619"/>
      <c r="MEB15" s="619"/>
      <c r="MEC15" s="619"/>
      <c r="MED15" s="619"/>
      <c r="MEE15" s="619"/>
      <c r="MEF15" s="619"/>
      <c r="MEG15" s="619"/>
      <c r="MEH15" s="619"/>
      <c r="MEI15" s="619"/>
      <c r="MEJ15" s="619"/>
      <c r="MEK15" s="619"/>
      <c r="MEL15" s="619"/>
      <c r="MEM15" s="619"/>
      <c r="MEN15" s="619"/>
      <c r="MEO15" s="619"/>
      <c r="MEP15" s="619"/>
      <c r="MEQ15" s="619"/>
      <c r="MER15" s="619"/>
      <c r="MES15" s="619"/>
      <c r="MET15" s="619"/>
      <c r="MEU15" s="619"/>
      <c r="MEV15" s="619"/>
      <c r="MEW15" s="619"/>
      <c r="MEX15" s="619"/>
      <c r="MEY15" s="619"/>
      <c r="MEZ15" s="619"/>
      <c r="MFA15" s="619"/>
      <c r="MFB15" s="619"/>
      <c r="MFC15" s="619"/>
      <c r="MFD15" s="619"/>
      <c r="MFE15" s="619"/>
      <c r="MFF15" s="619"/>
      <c r="MFG15" s="619"/>
      <c r="MFH15" s="619"/>
      <c r="MFI15" s="619"/>
      <c r="MFJ15" s="619"/>
      <c r="MFK15" s="619"/>
      <c r="MFL15" s="619"/>
      <c r="MFM15" s="619"/>
      <c r="MFN15" s="619"/>
      <c r="MFO15" s="619"/>
      <c r="MFP15" s="619"/>
      <c r="MFQ15" s="619"/>
      <c r="MFR15" s="619"/>
      <c r="MFS15" s="619"/>
      <c r="MFT15" s="619"/>
      <c r="MFU15" s="619"/>
      <c r="MFV15" s="619"/>
      <c r="MFW15" s="619"/>
      <c r="MFX15" s="619"/>
      <c r="MFY15" s="619"/>
      <c r="MFZ15" s="619"/>
      <c r="MGA15" s="619"/>
      <c r="MGB15" s="619"/>
      <c r="MGC15" s="619"/>
      <c r="MGD15" s="619"/>
      <c r="MGE15" s="619"/>
      <c r="MGF15" s="619"/>
      <c r="MGG15" s="619"/>
      <c r="MGH15" s="619"/>
      <c r="MGI15" s="619"/>
      <c r="MGJ15" s="619"/>
      <c r="MGK15" s="619"/>
      <c r="MGL15" s="619"/>
      <c r="MGM15" s="619"/>
      <c r="MGN15" s="619"/>
      <c r="MGO15" s="619"/>
      <c r="MGP15" s="619"/>
      <c r="MGQ15" s="619"/>
      <c r="MGR15" s="619"/>
      <c r="MGS15" s="619"/>
      <c r="MGT15" s="619"/>
      <c r="MGU15" s="619"/>
      <c r="MGV15" s="619"/>
      <c r="MGW15" s="619"/>
      <c r="MGX15" s="619"/>
      <c r="MGY15" s="619"/>
      <c r="MGZ15" s="619"/>
      <c r="MHA15" s="619"/>
      <c r="MHB15" s="619"/>
      <c r="MHC15" s="619"/>
      <c r="MHD15" s="619"/>
      <c r="MHE15" s="619"/>
      <c r="MHF15" s="619"/>
      <c r="MHG15" s="619"/>
      <c r="MHH15" s="619"/>
      <c r="MHI15" s="619"/>
      <c r="MHJ15" s="619"/>
      <c r="MHK15" s="619"/>
      <c r="MHL15" s="619"/>
      <c r="MHM15" s="619"/>
      <c r="MHN15" s="619"/>
      <c r="MHO15" s="619"/>
      <c r="MHP15" s="619"/>
      <c r="MHQ15" s="619"/>
      <c r="MHR15" s="619"/>
      <c r="MHS15" s="619"/>
      <c r="MHT15" s="619"/>
      <c r="MHU15" s="619"/>
      <c r="MHV15" s="619"/>
      <c r="MHW15" s="619"/>
      <c r="MHX15" s="619"/>
      <c r="MHY15" s="619"/>
      <c r="MHZ15" s="619"/>
      <c r="MIA15" s="619"/>
      <c r="MIB15" s="619"/>
      <c r="MIC15" s="619"/>
      <c r="MID15" s="619"/>
      <c r="MIE15" s="619"/>
      <c r="MIF15" s="619"/>
      <c r="MIG15" s="619"/>
      <c r="MIH15" s="619"/>
      <c r="MII15" s="619"/>
      <c r="MIJ15" s="619"/>
      <c r="MIK15" s="619"/>
      <c r="MIL15" s="619"/>
      <c r="MIM15" s="619"/>
      <c r="MIN15" s="619"/>
      <c r="MIO15" s="619"/>
      <c r="MIP15" s="619"/>
      <c r="MIQ15" s="619"/>
      <c r="MIR15" s="619"/>
      <c r="MIS15" s="619"/>
      <c r="MIT15" s="619"/>
      <c r="MIU15" s="619"/>
      <c r="MIV15" s="619"/>
      <c r="MIW15" s="619"/>
      <c r="MIX15" s="619"/>
      <c r="MIY15" s="619"/>
      <c r="MIZ15" s="619"/>
      <c r="MJA15" s="619"/>
      <c r="MJB15" s="619"/>
      <c r="MJC15" s="619"/>
      <c r="MJD15" s="619"/>
      <c r="MJE15" s="619"/>
      <c r="MJF15" s="619"/>
      <c r="MJG15" s="619"/>
      <c r="MJH15" s="619"/>
      <c r="MJI15" s="619"/>
      <c r="MJJ15" s="619"/>
      <c r="MJK15" s="619"/>
      <c r="MJL15" s="619"/>
      <c r="MJM15" s="619"/>
      <c r="MJN15" s="619"/>
      <c r="MJO15" s="619"/>
      <c r="MJP15" s="619"/>
      <c r="MJQ15" s="619"/>
      <c r="MJR15" s="619"/>
      <c r="MJS15" s="619"/>
      <c r="MJT15" s="619"/>
      <c r="MJU15" s="619"/>
      <c r="MJV15" s="619"/>
      <c r="MJW15" s="619"/>
      <c r="MJX15" s="619"/>
      <c r="MJY15" s="619"/>
      <c r="MJZ15" s="619"/>
      <c r="MKA15" s="619"/>
      <c r="MKB15" s="619"/>
      <c r="MKC15" s="619"/>
      <c r="MKD15" s="619"/>
      <c r="MKE15" s="619"/>
      <c r="MKF15" s="619"/>
      <c r="MKG15" s="619"/>
      <c r="MKH15" s="619"/>
      <c r="MKI15" s="619"/>
      <c r="MKJ15" s="619"/>
      <c r="MKK15" s="619"/>
      <c r="MKL15" s="619"/>
      <c r="MKM15" s="619"/>
      <c r="MKN15" s="619"/>
      <c r="MKO15" s="619"/>
      <c r="MKP15" s="619"/>
      <c r="MKQ15" s="619"/>
      <c r="MKR15" s="619"/>
      <c r="MKS15" s="619"/>
      <c r="MKT15" s="619"/>
      <c r="MKU15" s="619"/>
      <c r="MKV15" s="619"/>
      <c r="MKW15" s="619"/>
      <c r="MKX15" s="619"/>
      <c r="MKY15" s="619"/>
      <c r="MKZ15" s="619"/>
      <c r="MLA15" s="619"/>
      <c r="MLB15" s="619"/>
      <c r="MLC15" s="619"/>
      <c r="MLD15" s="619"/>
      <c r="MLE15" s="619"/>
      <c r="MLF15" s="619"/>
      <c r="MLG15" s="619"/>
      <c r="MLH15" s="619"/>
      <c r="MLI15" s="619"/>
      <c r="MLJ15" s="619"/>
      <c r="MLK15" s="619"/>
      <c r="MLL15" s="619"/>
      <c r="MLM15" s="619"/>
      <c r="MLN15" s="619"/>
      <c r="MLO15" s="619"/>
      <c r="MLP15" s="619"/>
      <c r="MLQ15" s="619"/>
      <c r="MLR15" s="619"/>
      <c r="MLS15" s="619"/>
      <c r="MLT15" s="619"/>
      <c r="MLU15" s="619"/>
      <c r="MLV15" s="619"/>
      <c r="MLW15" s="619"/>
      <c r="MLX15" s="619"/>
      <c r="MLY15" s="619"/>
      <c r="MLZ15" s="619"/>
      <c r="MMA15" s="619"/>
      <c r="MMB15" s="619"/>
      <c r="MMC15" s="619"/>
      <c r="MMD15" s="619"/>
      <c r="MME15" s="619"/>
      <c r="MMF15" s="619"/>
      <c r="MMG15" s="619"/>
      <c r="MMH15" s="619"/>
      <c r="MMI15" s="619"/>
      <c r="MMJ15" s="619"/>
      <c r="MMK15" s="619"/>
      <c r="MML15" s="619"/>
      <c r="MMM15" s="619"/>
      <c r="MMN15" s="619"/>
      <c r="MMO15" s="619"/>
      <c r="MMP15" s="619"/>
      <c r="MMQ15" s="619"/>
      <c r="MMR15" s="619"/>
      <c r="MMS15" s="619"/>
      <c r="MMT15" s="619"/>
      <c r="MMU15" s="619"/>
      <c r="MMV15" s="619"/>
      <c r="MMW15" s="619"/>
      <c r="MMX15" s="619"/>
      <c r="MMY15" s="619"/>
      <c r="MMZ15" s="619"/>
      <c r="MNA15" s="619"/>
      <c r="MNB15" s="619"/>
      <c r="MNC15" s="619"/>
      <c r="MND15" s="619"/>
      <c r="MNE15" s="619"/>
      <c r="MNF15" s="619"/>
      <c r="MNG15" s="619"/>
      <c r="MNH15" s="619"/>
      <c r="MNI15" s="619"/>
      <c r="MNJ15" s="619"/>
      <c r="MNK15" s="619"/>
      <c r="MNL15" s="619"/>
      <c r="MNM15" s="619"/>
      <c r="MNN15" s="619"/>
      <c r="MNO15" s="619"/>
      <c r="MNP15" s="619"/>
      <c r="MNQ15" s="619"/>
      <c r="MNR15" s="619"/>
      <c r="MNS15" s="619"/>
      <c r="MNT15" s="619"/>
      <c r="MNU15" s="619"/>
      <c r="MNV15" s="619"/>
      <c r="MNW15" s="619"/>
      <c r="MNX15" s="619"/>
      <c r="MNY15" s="619"/>
      <c r="MNZ15" s="619"/>
      <c r="MOA15" s="619"/>
      <c r="MOB15" s="619"/>
      <c r="MOC15" s="619"/>
      <c r="MOD15" s="619"/>
      <c r="MOE15" s="619"/>
      <c r="MOF15" s="619"/>
      <c r="MOG15" s="619"/>
      <c r="MOH15" s="619"/>
      <c r="MOI15" s="619"/>
      <c r="MOJ15" s="619"/>
      <c r="MOK15" s="619"/>
      <c r="MOL15" s="619"/>
      <c r="MOM15" s="619"/>
      <c r="MON15" s="619"/>
      <c r="MOO15" s="619"/>
      <c r="MOP15" s="619"/>
      <c r="MOQ15" s="619"/>
      <c r="MOR15" s="619"/>
      <c r="MOS15" s="619"/>
      <c r="MOT15" s="619"/>
      <c r="MOU15" s="619"/>
      <c r="MOV15" s="619"/>
      <c r="MOW15" s="619"/>
      <c r="MOX15" s="619"/>
      <c r="MOY15" s="619"/>
      <c r="MOZ15" s="619"/>
      <c r="MPA15" s="619"/>
      <c r="MPB15" s="619"/>
      <c r="MPC15" s="619"/>
      <c r="MPD15" s="619"/>
      <c r="MPE15" s="619"/>
      <c r="MPF15" s="619"/>
      <c r="MPG15" s="619"/>
      <c r="MPH15" s="619"/>
      <c r="MPI15" s="619"/>
      <c r="MPJ15" s="619"/>
      <c r="MPK15" s="619"/>
      <c r="MPL15" s="619"/>
      <c r="MPM15" s="619"/>
      <c r="MPN15" s="619"/>
      <c r="MPO15" s="619"/>
      <c r="MPP15" s="619"/>
      <c r="MPQ15" s="619"/>
      <c r="MPR15" s="619"/>
      <c r="MPS15" s="619"/>
      <c r="MPT15" s="619"/>
      <c r="MPU15" s="619"/>
      <c r="MPV15" s="619"/>
      <c r="MPW15" s="619"/>
      <c r="MPX15" s="619"/>
      <c r="MPY15" s="619"/>
      <c r="MPZ15" s="619"/>
      <c r="MQA15" s="619"/>
      <c r="MQB15" s="619"/>
      <c r="MQC15" s="619"/>
      <c r="MQD15" s="619"/>
      <c r="MQE15" s="619"/>
      <c r="MQF15" s="619"/>
      <c r="MQG15" s="619"/>
      <c r="MQH15" s="619"/>
      <c r="MQI15" s="619"/>
      <c r="MQJ15" s="619"/>
      <c r="MQK15" s="619"/>
      <c r="MQL15" s="619"/>
      <c r="MQM15" s="619"/>
      <c r="MQN15" s="619"/>
      <c r="MQO15" s="619"/>
      <c r="MQP15" s="619"/>
      <c r="MQQ15" s="619"/>
      <c r="MQR15" s="619"/>
      <c r="MQS15" s="619"/>
      <c r="MQT15" s="619"/>
      <c r="MQU15" s="619"/>
      <c r="MQV15" s="619"/>
      <c r="MQW15" s="619"/>
      <c r="MQX15" s="619"/>
      <c r="MQY15" s="619"/>
      <c r="MQZ15" s="619"/>
      <c r="MRA15" s="619"/>
      <c r="MRB15" s="619"/>
      <c r="MRC15" s="619"/>
      <c r="MRD15" s="619"/>
      <c r="MRE15" s="619"/>
      <c r="MRF15" s="619"/>
      <c r="MRG15" s="619"/>
      <c r="MRH15" s="619"/>
      <c r="MRI15" s="619"/>
      <c r="MRJ15" s="619"/>
      <c r="MRK15" s="619"/>
      <c r="MRL15" s="619"/>
      <c r="MRM15" s="619"/>
      <c r="MRN15" s="619"/>
      <c r="MRO15" s="619"/>
      <c r="MRP15" s="619"/>
      <c r="MRQ15" s="619"/>
      <c r="MRR15" s="619"/>
      <c r="MRS15" s="619"/>
      <c r="MRT15" s="619"/>
      <c r="MRU15" s="619"/>
      <c r="MRV15" s="619"/>
      <c r="MRW15" s="619"/>
      <c r="MRX15" s="619"/>
      <c r="MRY15" s="619"/>
      <c r="MRZ15" s="619"/>
      <c r="MSA15" s="619"/>
      <c r="MSB15" s="619"/>
      <c r="MSC15" s="619"/>
      <c r="MSD15" s="619"/>
      <c r="MSE15" s="619"/>
      <c r="MSF15" s="619"/>
      <c r="MSG15" s="619"/>
      <c r="MSH15" s="619"/>
      <c r="MSI15" s="619"/>
      <c r="MSJ15" s="619"/>
      <c r="MSK15" s="619"/>
      <c r="MSL15" s="619"/>
      <c r="MSM15" s="619"/>
      <c r="MSN15" s="619"/>
      <c r="MSO15" s="619"/>
      <c r="MSP15" s="619"/>
      <c r="MSQ15" s="619"/>
      <c r="MSR15" s="619"/>
      <c r="MSS15" s="619"/>
      <c r="MST15" s="619"/>
      <c r="MSU15" s="619"/>
      <c r="MSV15" s="619"/>
      <c r="MSW15" s="619"/>
      <c r="MSX15" s="619"/>
      <c r="MSY15" s="619"/>
      <c r="MSZ15" s="619"/>
      <c r="MTA15" s="619"/>
      <c r="MTB15" s="619"/>
      <c r="MTC15" s="619"/>
      <c r="MTD15" s="619"/>
      <c r="MTE15" s="619"/>
      <c r="MTF15" s="619"/>
      <c r="MTG15" s="619"/>
      <c r="MTH15" s="619"/>
      <c r="MTI15" s="619"/>
      <c r="MTJ15" s="619"/>
      <c r="MTK15" s="619"/>
      <c r="MTL15" s="619"/>
      <c r="MTM15" s="619"/>
      <c r="MTN15" s="619"/>
      <c r="MTO15" s="619"/>
      <c r="MTP15" s="619"/>
      <c r="MTQ15" s="619"/>
      <c r="MTR15" s="619"/>
      <c r="MTS15" s="619"/>
      <c r="MTT15" s="619"/>
      <c r="MTU15" s="619"/>
      <c r="MTV15" s="619"/>
      <c r="MTW15" s="619"/>
      <c r="MTX15" s="619"/>
      <c r="MTY15" s="619"/>
      <c r="MTZ15" s="619"/>
      <c r="MUA15" s="619"/>
      <c r="MUB15" s="619"/>
      <c r="MUC15" s="619"/>
      <c r="MUD15" s="619"/>
      <c r="MUE15" s="619"/>
      <c r="MUF15" s="619"/>
      <c r="MUG15" s="619"/>
      <c r="MUH15" s="619"/>
      <c r="MUI15" s="619"/>
      <c r="MUJ15" s="619"/>
      <c r="MUK15" s="619"/>
      <c r="MUL15" s="619"/>
      <c r="MUM15" s="619"/>
      <c r="MUN15" s="619"/>
      <c r="MUO15" s="619"/>
      <c r="MUP15" s="619"/>
      <c r="MUQ15" s="619"/>
      <c r="MUR15" s="619"/>
      <c r="MUS15" s="619"/>
      <c r="MUT15" s="619"/>
      <c r="MUU15" s="619"/>
      <c r="MUV15" s="619"/>
      <c r="MUW15" s="619"/>
      <c r="MUX15" s="619"/>
      <c r="MUY15" s="619"/>
      <c r="MUZ15" s="619"/>
      <c r="MVA15" s="619"/>
      <c r="MVB15" s="619"/>
      <c r="MVC15" s="619"/>
      <c r="MVD15" s="619"/>
      <c r="MVE15" s="619"/>
      <c r="MVF15" s="619"/>
      <c r="MVG15" s="619"/>
      <c r="MVH15" s="619"/>
      <c r="MVI15" s="619"/>
      <c r="MVJ15" s="619"/>
      <c r="MVK15" s="619"/>
      <c r="MVL15" s="619"/>
      <c r="MVM15" s="619"/>
      <c r="MVN15" s="619"/>
      <c r="MVO15" s="619"/>
      <c r="MVP15" s="619"/>
      <c r="MVQ15" s="619"/>
      <c r="MVR15" s="619"/>
      <c r="MVS15" s="619"/>
      <c r="MVT15" s="619"/>
      <c r="MVU15" s="619"/>
      <c r="MVV15" s="619"/>
      <c r="MVW15" s="619"/>
      <c r="MVX15" s="619"/>
      <c r="MVY15" s="619"/>
      <c r="MVZ15" s="619"/>
      <c r="MWA15" s="619"/>
      <c r="MWB15" s="619"/>
      <c r="MWC15" s="619"/>
      <c r="MWD15" s="619"/>
      <c r="MWE15" s="619"/>
      <c r="MWF15" s="619"/>
      <c r="MWG15" s="619"/>
      <c r="MWH15" s="619"/>
      <c r="MWI15" s="619"/>
      <c r="MWJ15" s="619"/>
      <c r="MWK15" s="619"/>
      <c r="MWL15" s="619"/>
      <c r="MWM15" s="619"/>
      <c r="MWN15" s="619"/>
      <c r="MWO15" s="619"/>
      <c r="MWP15" s="619"/>
      <c r="MWQ15" s="619"/>
      <c r="MWR15" s="619"/>
      <c r="MWS15" s="619"/>
      <c r="MWT15" s="619"/>
      <c r="MWU15" s="619"/>
      <c r="MWV15" s="619"/>
      <c r="MWW15" s="619"/>
      <c r="MWX15" s="619"/>
      <c r="MWY15" s="619"/>
      <c r="MWZ15" s="619"/>
      <c r="MXA15" s="619"/>
      <c r="MXB15" s="619"/>
      <c r="MXC15" s="619"/>
      <c r="MXD15" s="619"/>
      <c r="MXE15" s="619"/>
      <c r="MXF15" s="619"/>
      <c r="MXG15" s="619"/>
      <c r="MXH15" s="619"/>
      <c r="MXI15" s="619"/>
      <c r="MXJ15" s="619"/>
      <c r="MXK15" s="619"/>
      <c r="MXL15" s="619"/>
      <c r="MXM15" s="619"/>
      <c r="MXN15" s="619"/>
      <c r="MXO15" s="619"/>
      <c r="MXP15" s="619"/>
      <c r="MXQ15" s="619"/>
      <c r="MXR15" s="619"/>
      <c r="MXS15" s="619"/>
      <c r="MXT15" s="619"/>
      <c r="MXU15" s="619"/>
      <c r="MXV15" s="619"/>
      <c r="MXW15" s="619"/>
      <c r="MXX15" s="619"/>
      <c r="MXY15" s="619"/>
      <c r="MXZ15" s="619"/>
      <c r="MYA15" s="619"/>
      <c r="MYB15" s="619"/>
      <c r="MYC15" s="619"/>
      <c r="MYD15" s="619"/>
      <c r="MYE15" s="619"/>
      <c r="MYF15" s="619"/>
      <c r="MYG15" s="619"/>
      <c r="MYH15" s="619"/>
      <c r="MYI15" s="619"/>
      <c r="MYJ15" s="619"/>
      <c r="MYK15" s="619"/>
      <c r="MYL15" s="619"/>
      <c r="MYM15" s="619"/>
      <c r="MYN15" s="619"/>
      <c r="MYO15" s="619"/>
      <c r="MYP15" s="619"/>
      <c r="MYQ15" s="619"/>
      <c r="MYR15" s="619"/>
      <c r="MYS15" s="619"/>
      <c r="MYT15" s="619"/>
      <c r="MYU15" s="619"/>
      <c r="MYV15" s="619"/>
      <c r="MYW15" s="619"/>
      <c r="MYX15" s="619"/>
      <c r="MYY15" s="619"/>
      <c r="MYZ15" s="619"/>
      <c r="MZA15" s="619"/>
      <c r="MZB15" s="619"/>
      <c r="MZC15" s="619"/>
      <c r="MZD15" s="619"/>
      <c r="MZE15" s="619"/>
      <c r="MZF15" s="619"/>
      <c r="MZG15" s="619"/>
      <c r="MZH15" s="619"/>
      <c r="MZI15" s="619"/>
      <c r="MZJ15" s="619"/>
      <c r="MZK15" s="619"/>
      <c r="MZL15" s="619"/>
      <c r="MZM15" s="619"/>
      <c r="MZN15" s="619"/>
      <c r="MZO15" s="619"/>
      <c r="MZP15" s="619"/>
      <c r="MZQ15" s="619"/>
      <c r="MZR15" s="619"/>
      <c r="MZS15" s="619"/>
      <c r="MZT15" s="619"/>
      <c r="MZU15" s="619"/>
      <c r="MZV15" s="619"/>
      <c r="MZW15" s="619"/>
      <c r="MZX15" s="619"/>
      <c r="MZY15" s="619"/>
      <c r="MZZ15" s="619"/>
      <c r="NAA15" s="619"/>
      <c r="NAB15" s="619"/>
      <c r="NAC15" s="619"/>
      <c r="NAD15" s="619"/>
      <c r="NAE15" s="619"/>
      <c r="NAF15" s="619"/>
      <c r="NAG15" s="619"/>
      <c r="NAH15" s="619"/>
      <c r="NAI15" s="619"/>
      <c r="NAJ15" s="619"/>
      <c r="NAK15" s="619"/>
      <c r="NAL15" s="619"/>
      <c r="NAM15" s="619"/>
      <c r="NAN15" s="619"/>
      <c r="NAO15" s="619"/>
      <c r="NAP15" s="619"/>
      <c r="NAQ15" s="619"/>
      <c r="NAR15" s="619"/>
      <c r="NAS15" s="619"/>
      <c r="NAT15" s="619"/>
      <c r="NAU15" s="619"/>
      <c r="NAV15" s="619"/>
      <c r="NAW15" s="619"/>
      <c r="NAX15" s="619"/>
      <c r="NAY15" s="619"/>
      <c r="NAZ15" s="619"/>
      <c r="NBA15" s="619"/>
      <c r="NBB15" s="619"/>
      <c r="NBC15" s="619"/>
      <c r="NBD15" s="619"/>
      <c r="NBE15" s="619"/>
      <c r="NBF15" s="619"/>
      <c r="NBG15" s="619"/>
      <c r="NBH15" s="619"/>
      <c r="NBI15" s="619"/>
      <c r="NBJ15" s="619"/>
      <c r="NBK15" s="619"/>
      <c r="NBL15" s="619"/>
      <c r="NBM15" s="619"/>
      <c r="NBN15" s="619"/>
      <c r="NBO15" s="619"/>
      <c r="NBP15" s="619"/>
      <c r="NBQ15" s="619"/>
      <c r="NBR15" s="619"/>
      <c r="NBS15" s="619"/>
      <c r="NBT15" s="619"/>
      <c r="NBU15" s="619"/>
      <c r="NBV15" s="619"/>
      <c r="NBW15" s="619"/>
      <c r="NBX15" s="619"/>
      <c r="NBY15" s="619"/>
      <c r="NBZ15" s="619"/>
      <c r="NCA15" s="619"/>
      <c r="NCB15" s="619"/>
      <c r="NCC15" s="619"/>
      <c r="NCD15" s="619"/>
      <c r="NCE15" s="619"/>
      <c r="NCF15" s="619"/>
      <c r="NCG15" s="619"/>
      <c r="NCH15" s="619"/>
      <c r="NCI15" s="619"/>
      <c r="NCJ15" s="619"/>
      <c r="NCK15" s="619"/>
      <c r="NCL15" s="619"/>
      <c r="NCM15" s="619"/>
      <c r="NCN15" s="619"/>
      <c r="NCO15" s="619"/>
      <c r="NCP15" s="619"/>
      <c r="NCQ15" s="619"/>
      <c r="NCR15" s="619"/>
      <c r="NCS15" s="619"/>
      <c r="NCT15" s="619"/>
      <c r="NCU15" s="619"/>
      <c r="NCV15" s="619"/>
      <c r="NCW15" s="619"/>
      <c r="NCX15" s="619"/>
      <c r="NCY15" s="619"/>
      <c r="NCZ15" s="619"/>
      <c r="NDA15" s="619"/>
      <c r="NDB15" s="619"/>
      <c r="NDC15" s="619"/>
      <c r="NDD15" s="619"/>
      <c r="NDE15" s="619"/>
      <c r="NDF15" s="619"/>
      <c r="NDG15" s="619"/>
      <c r="NDH15" s="619"/>
      <c r="NDI15" s="619"/>
      <c r="NDJ15" s="619"/>
      <c r="NDK15" s="619"/>
      <c r="NDL15" s="619"/>
      <c r="NDM15" s="619"/>
      <c r="NDN15" s="619"/>
      <c r="NDO15" s="619"/>
      <c r="NDP15" s="619"/>
      <c r="NDQ15" s="619"/>
      <c r="NDR15" s="619"/>
      <c r="NDS15" s="619"/>
      <c r="NDT15" s="619"/>
      <c r="NDU15" s="619"/>
      <c r="NDV15" s="619"/>
      <c r="NDW15" s="619"/>
      <c r="NDX15" s="619"/>
      <c r="NDY15" s="619"/>
      <c r="NDZ15" s="619"/>
      <c r="NEA15" s="619"/>
      <c r="NEB15" s="619"/>
      <c r="NEC15" s="619"/>
      <c r="NED15" s="619"/>
      <c r="NEE15" s="619"/>
      <c r="NEF15" s="619"/>
      <c r="NEG15" s="619"/>
      <c r="NEH15" s="619"/>
      <c r="NEI15" s="619"/>
      <c r="NEJ15" s="619"/>
      <c r="NEK15" s="619"/>
      <c r="NEL15" s="619"/>
      <c r="NEM15" s="619"/>
      <c r="NEN15" s="619"/>
      <c r="NEO15" s="619"/>
      <c r="NEP15" s="619"/>
      <c r="NEQ15" s="619"/>
      <c r="NER15" s="619"/>
      <c r="NES15" s="619"/>
      <c r="NET15" s="619"/>
      <c r="NEU15" s="619"/>
      <c r="NEV15" s="619"/>
      <c r="NEW15" s="619"/>
      <c r="NEX15" s="619"/>
      <c r="NEY15" s="619"/>
      <c r="NEZ15" s="619"/>
      <c r="NFA15" s="619"/>
      <c r="NFB15" s="619"/>
      <c r="NFC15" s="619"/>
      <c r="NFD15" s="619"/>
      <c r="NFE15" s="619"/>
      <c r="NFF15" s="619"/>
      <c r="NFG15" s="619"/>
      <c r="NFH15" s="619"/>
      <c r="NFI15" s="619"/>
      <c r="NFJ15" s="619"/>
      <c r="NFK15" s="619"/>
      <c r="NFL15" s="619"/>
      <c r="NFM15" s="619"/>
      <c r="NFN15" s="619"/>
      <c r="NFO15" s="619"/>
      <c r="NFP15" s="619"/>
      <c r="NFQ15" s="619"/>
      <c r="NFR15" s="619"/>
      <c r="NFS15" s="619"/>
      <c r="NFT15" s="619"/>
      <c r="NFU15" s="619"/>
      <c r="NFV15" s="619"/>
      <c r="NFW15" s="619"/>
      <c r="NFX15" s="619"/>
      <c r="NFY15" s="619"/>
      <c r="NFZ15" s="619"/>
      <c r="NGA15" s="619"/>
      <c r="NGB15" s="619"/>
      <c r="NGC15" s="619"/>
      <c r="NGD15" s="619"/>
      <c r="NGE15" s="619"/>
      <c r="NGF15" s="619"/>
      <c r="NGG15" s="619"/>
      <c r="NGH15" s="619"/>
      <c r="NGI15" s="619"/>
      <c r="NGJ15" s="619"/>
      <c r="NGK15" s="619"/>
      <c r="NGL15" s="619"/>
      <c r="NGM15" s="619"/>
      <c r="NGN15" s="619"/>
      <c r="NGO15" s="619"/>
      <c r="NGP15" s="619"/>
      <c r="NGQ15" s="619"/>
      <c r="NGR15" s="619"/>
      <c r="NGS15" s="619"/>
      <c r="NGT15" s="619"/>
      <c r="NGU15" s="619"/>
      <c r="NGV15" s="619"/>
      <c r="NGW15" s="619"/>
      <c r="NGX15" s="619"/>
      <c r="NGY15" s="619"/>
      <c r="NGZ15" s="619"/>
      <c r="NHA15" s="619"/>
      <c r="NHB15" s="619"/>
      <c r="NHC15" s="619"/>
      <c r="NHD15" s="619"/>
      <c r="NHE15" s="619"/>
      <c r="NHF15" s="619"/>
      <c r="NHG15" s="619"/>
      <c r="NHH15" s="619"/>
      <c r="NHI15" s="619"/>
      <c r="NHJ15" s="619"/>
      <c r="NHK15" s="619"/>
      <c r="NHL15" s="619"/>
      <c r="NHM15" s="619"/>
      <c r="NHN15" s="619"/>
      <c r="NHO15" s="619"/>
      <c r="NHP15" s="619"/>
      <c r="NHQ15" s="619"/>
      <c r="NHR15" s="619"/>
      <c r="NHS15" s="619"/>
      <c r="NHT15" s="619"/>
      <c r="NHU15" s="619"/>
      <c r="NHV15" s="619"/>
      <c r="NHW15" s="619"/>
      <c r="NHX15" s="619"/>
      <c r="NHY15" s="619"/>
      <c r="NHZ15" s="619"/>
      <c r="NIA15" s="619"/>
      <c r="NIB15" s="619"/>
      <c r="NIC15" s="619"/>
      <c r="NID15" s="619"/>
      <c r="NIE15" s="619"/>
      <c r="NIF15" s="619"/>
      <c r="NIG15" s="619"/>
      <c r="NIH15" s="619"/>
      <c r="NII15" s="619"/>
      <c r="NIJ15" s="619"/>
      <c r="NIK15" s="619"/>
      <c r="NIL15" s="619"/>
      <c r="NIM15" s="619"/>
      <c r="NIN15" s="619"/>
      <c r="NIO15" s="619"/>
      <c r="NIP15" s="619"/>
      <c r="NIQ15" s="619"/>
      <c r="NIR15" s="619"/>
      <c r="NIS15" s="619"/>
      <c r="NIT15" s="619"/>
      <c r="NIU15" s="619"/>
      <c r="NIV15" s="619"/>
      <c r="NIW15" s="619"/>
      <c r="NIX15" s="619"/>
      <c r="NIY15" s="619"/>
      <c r="NIZ15" s="619"/>
      <c r="NJA15" s="619"/>
      <c r="NJB15" s="619"/>
      <c r="NJC15" s="619"/>
      <c r="NJD15" s="619"/>
      <c r="NJE15" s="619"/>
      <c r="NJF15" s="619"/>
      <c r="NJG15" s="619"/>
      <c r="NJH15" s="619"/>
      <c r="NJI15" s="619"/>
      <c r="NJJ15" s="619"/>
      <c r="NJK15" s="619"/>
      <c r="NJL15" s="619"/>
      <c r="NJM15" s="619"/>
      <c r="NJN15" s="619"/>
      <c r="NJO15" s="619"/>
      <c r="NJP15" s="619"/>
      <c r="NJQ15" s="619"/>
      <c r="NJR15" s="619"/>
      <c r="NJS15" s="619"/>
      <c r="NJT15" s="619"/>
      <c r="NJU15" s="619"/>
      <c r="NJV15" s="619"/>
      <c r="NJW15" s="619"/>
      <c r="NJX15" s="619"/>
      <c r="NJY15" s="619"/>
      <c r="NJZ15" s="619"/>
      <c r="NKA15" s="619"/>
      <c r="NKB15" s="619"/>
      <c r="NKC15" s="619"/>
      <c r="NKD15" s="619"/>
      <c r="NKE15" s="619"/>
      <c r="NKF15" s="619"/>
      <c r="NKG15" s="619"/>
      <c r="NKH15" s="619"/>
      <c r="NKI15" s="619"/>
      <c r="NKJ15" s="619"/>
      <c r="NKK15" s="619"/>
      <c r="NKL15" s="619"/>
      <c r="NKM15" s="619"/>
      <c r="NKN15" s="619"/>
      <c r="NKO15" s="619"/>
      <c r="NKP15" s="619"/>
      <c r="NKQ15" s="619"/>
      <c r="NKR15" s="619"/>
      <c r="NKS15" s="619"/>
      <c r="NKT15" s="619"/>
      <c r="NKU15" s="619"/>
      <c r="NKV15" s="619"/>
      <c r="NKW15" s="619"/>
      <c r="NKX15" s="619"/>
      <c r="NKY15" s="619"/>
      <c r="NKZ15" s="619"/>
      <c r="NLA15" s="619"/>
      <c r="NLB15" s="619"/>
      <c r="NLC15" s="619"/>
      <c r="NLD15" s="619"/>
      <c r="NLE15" s="619"/>
      <c r="NLF15" s="619"/>
      <c r="NLG15" s="619"/>
      <c r="NLH15" s="619"/>
      <c r="NLI15" s="619"/>
      <c r="NLJ15" s="619"/>
      <c r="NLK15" s="619"/>
      <c r="NLL15" s="619"/>
      <c r="NLM15" s="619"/>
      <c r="NLN15" s="619"/>
      <c r="NLO15" s="619"/>
      <c r="NLP15" s="619"/>
      <c r="NLQ15" s="619"/>
      <c r="NLR15" s="619"/>
      <c r="NLS15" s="619"/>
      <c r="NLT15" s="619"/>
      <c r="NLU15" s="619"/>
      <c r="NLV15" s="619"/>
      <c r="NLW15" s="619"/>
      <c r="NLX15" s="619"/>
      <c r="NLY15" s="619"/>
      <c r="NLZ15" s="619"/>
      <c r="NMA15" s="619"/>
      <c r="NMB15" s="619"/>
      <c r="NMC15" s="619"/>
      <c r="NMD15" s="619"/>
      <c r="NME15" s="619"/>
      <c r="NMF15" s="619"/>
      <c r="NMG15" s="619"/>
      <c r="NMH15" s="619"/>
      <c r="NMI15" s="619"/>
      <c r="NMJ15" s="619"/>
      <c r="NMK15" s="619"/>
      <c r="NML15" s="619"/>
      <c r="NMM15" s="619"/>
      <c r="NMN15" s="619"/>
      <c r="NMO15" s="619"/>
      <c r="NMP15" s="619"/>
      <c r="NMQ15" s="619"/>
      <c r="NMR15" s="619"/>
      <c r="NMS15" s="619"/>
      <c r="NMT15" s="619"/>
      <c r="NMU15" s="619"/>
      <c r="NMV15" s="619"/>
      <c r="NMW15" s="619"/>
      <c r="NMX15" s="619"/>
      <c r="NMY15" s="619"/>
      <c r="NMZ15" s="619"/>
      <c r="NNA15" s="619"/>
      <c r="NNB15" s="619"/>
      <c r="NNC15" s="619"/>
      <c r="NND15" s="619"/>
      <c r="NNE15" s="619"/>
      <c r="NNF15" s="619"/>
      <c r="NNG15" s="619"/>
      <c r="NNH15" s="619"/>
      <c r="NNI15" s="619"/>
      <c r="NNJ15" s="619"/>
      <c r="NNK15" s="619"/>
      <c r="NNL15" s="619"/>
      <c r="NNM15" s="619"/>
      <c r="NNN15" s="619"/>
      <c r="NNO15" s="619"/>
      <c r="NNP15" s="619"/>
      <c r="NNQ15" s="619"/>
      <c r="NNR15" s="619"/>
      <c r="NNS15" s="619"/>
      <c r="NNT15" s="619"/>
      <c r="NNU15" s="619"/>
      <c r="NNV15" s="619"/>
      <c r="NNW15" s="619"/>
      <c r="NNX15" s="619"/>
      <c r="NNY15" s="619"/>
      <c r="NNZ15" s="619"/>
      <c r="NOA15" s="619"/>
      <c r="NOB15" s="619"/>
      <c r="NOC15" s="619"/>
      <c r="NOD15" s="619"/>
      <c r="NOE15" s="619"/>
      <c r="NOF15" s="619"/>
      <c r="NOG15" s="619"/>
      <c r="NOH15" s="619"/>
      <c r="NOI15" s="619"/>
      <c r="NOJ15" s="619"/>
      <c r="NOK15" s="619"/>
      <c r="NOL15" s="619"/>
      <c r="NOM15" s="619"/>
      <c r="NON15" s="619"/>
      <c r="NOO15" s="619"/>
      <c r="NOP15" s="619"/>
      <c r="NOQ15" s="619"/>
      <c r="NOR15" s="619"/>
      <c r="NOS15" s="619"/>
      <c r="NOT15" s="619"/>
      <c r="NOU15" s="619"/>
      <c r="NOV15" s="619"/>
      <c r="NOW15" s="619"/>
      <c r="NOX15" s="619"/>
      <c r="NOY15" s="619"/>
      <c r="NOZ15" s="619"/>
      <c r="NPA15" s="619"/>
      <c r="NPB15" s="619"/>
      <c r="NPC15" s="619"/>
      <c r="NPD15" s="619"/>
      <c r="NPE15" s="619"/>
      <c r="NPF15" s="619"/>
      <c r="NPG15" s="619"/>
      <c r="NPH15" s="619"/>
      <c r="NPI15" s="619"/>
      <c r="NPJ15" s="619"/>
      <c r="NPK15" s="619"/>
      <c r="NPL15" s="619"/>
      <c r="NPM15" s="619"/>
      <c r="NPN15" s="619"/>
      <c r="NPO15" s="619"/>
      <c r="NPP15" s="619"/>
      <c r="NPQ15" s="619"/>
      <c r="NPR15" s="619"/>
      <c r="NPS15" s="619"/>
      <c r="NPT15" s="619"/>
      <c r="NPU15" s="619"/>
      <c r="NPV15" s="619"/>
      <c r="NPW15" s="619"/>
      <c r="NPX15" s="619"/>
      <c r="NPY15" s="619"/>
      <c r="NPZ15" s="619"/>
      <c r="NQA15" s="619"/>
      <c r="NQB15" s="619"/>
      <c r="NQC15" s="619"/>
      <c r="NQD15" s="619"/>
      <c r="NQE15" s="619"/>
      <c r="NQF15" s="619"/>
      <c r="NQG15" s="619"/>
      <c r="NQH15" s="619"/>
      <c r="NQI15" s="619"/>
      <c r="NQJ15" s="619"/>
      <c r="NQK15" s="619"/>
      <c r="NQL15" s="619"/>
      <c r="NQM15" s="619"/>
      <c r="NQN15" s="619"/>
      <c r="NQO15" s="619"/>
      <c r="NQP15" s="619"/>
      <c r="NQQ15" s="619"/>
      <c r="NQR15" s="619"/>
      <c r="NQS15" s="619"/>
      <c r="NQT15" s="619"/>
      <c r="NQU15" s="619"/>
      <c r="NQV15" s="619"/>
      <c r="NQW15" s="619"/>
      <c r="NQX15" s="619"/>
      <c r="NQY15" s="619"/>
      <c r="NQZ15" s="619"/>
      <c r="NRA15" s="619"/>
      <c r="NRB15" s="619"/>
      <c r="NRC15" s="619"/>
      <c r="NRD15" s="619"/>
      <c r="NRE15" s="619"/>
      <c r="NRF15" s="619"/>
      <c r="NRG15" s="619"/>
      <c r="NRH15" s="619"/>
      <c r="NRI15" s="619"/>
      <c r="NRJ15" s="619"/>
      <c r="NRK15" s="619"/>
      <c r="NRL15" s="619"/>
      <c r="NRM15" s="619"/>
      <c r="NRN15" s="619"/>
      <c r="NRO15" s="619"/>
      <c r="NRP15" s="619"/>
      <c r="NRQ15" s="619"/>
      <c r="NRR15" s="619"/>
      <c r="NRS15" s="619"/>
      <c r="NRT15" s="619"/>
      <c r="NRU15" s="619"/>
      <c r="NRV15" s="619"/>
      <c r="NRW15" s="619"/>
      <c r="NRX15" s="619"/>
      <c r="NRY15" s="619"/>
      <c r="NRZ15" s="619"/>
      <c r="NSA15" s="619"/>
      <c r="NSB15" s="619"/>
      <c r="NSC15" s="619"/>
      <c r="NSD15" s="619"/>
      <c r="NSE15" s="619"/>
      <c r="NSF15" s="619"/>
      <c r="NSG15" s="619"/>
      <c r="NSH15" s="619"/>
      <c r="NSI15" s="619"/>
      <c r="NSJ15" s="619"/>
      <c r="NSK15" s="619"/>
      <c r="NSL15" s="619"/>
      <c r="NSM15" s="619"/>
      <c r="NSN15" s="619"/>
      <c r="NSO15" s="619"/>
      <c r="NSP15" s="619"/>
      <c r="NSQ15" s="619"/>
      <c r="NSR15" s="619"/>
      <c r="NSS15" s="619"/>
      <c r="NST15" s="619"/>
      <c r="NSU15" s="619"/>
      <c r="NSV15" s="619"/>
      <c r="NSW15" s="619"/>
      <c r="NSX15" s="619"/>
      <c r="NSY15" s="619"/>
      <c r="NSZ15" s="619"/>
      <c r="NTA15" s="619"/>
      <c r="NTB15" s="619"/>
      <c r="NTC15" s="619"/>
      <c r="NTD15" s="619"/>
      <c r="NTE15" s="619"/>
      <c r="NTF15" s="619"/>
      <c r="NTG15" s="619"/>
      <c r="NTH15" s="619"/>
      <c r="NTI15" s="619"/>
      <c r="NTJ15" s="619"/>
      <c r="NTK15" s="619"/>
      <c r="NTL15" s="619"/>
      <c r="NTM15" s="619"/>
      <c r="NTN15" s="619"/>
      <c r="NTO15" s="619"/>
      <c r="NTP15" s="619"/>
      <c r="NTQ15" s="619"/>
      <c r="NTR15" s="619"/>
      <c r="NTS15" s="619"/>
      <c r="NTT15" s="619"/>
      <c r="NTU15" s="619"/>
      <c r="NTV15" s="619"/>
      <c r="NTW15" s="619"/>
      <c r="NTX15" s="619"/>
      <c r="NTY15" s="619"/>
      <c r="NTZ15" s="619"/>
      <c r="NUA15" s="619"/>
      <c r="NUB15" s="619"/>
      <c r="NUC15" s="619"/>
      <c r="NUD15" s="619"/>
      <c r="NUE15" s="619"/>
      <c r="NUF15" s="619"/>
      <c r="NUG15" s="619"/>
      <c r="NUH15" s="619"/>
      <c r="NUI15" s="619"/>
      <c r="NUJ15" s="619"/>
      <c r="NUK15" s="619"/>
      <c r="NUL15" s="619"/>
      <c r="NUM15" s="619"/>
      <c r="NUN15" s="619"/>
      <c r="NUO15" s="619"/>
      <c r="NUP15" s="619"/>
      <c r="NUQ15" s="619"/>
      <c r="NUR15" s="619"/>
      <c r="NUS15" s="619"/>
      <c r="NUT15" s="619"/>
      <c r="NUU15" s="619"/>
      <c r="NUV15" s="619"/>
      <c r="NUW15" s="619"/>
      <c r="NUX15" s="619"/>
      <c r="NUY15" s="619"/>
      <c r="NUZ15" s="619"/>
      <c r="NVA15" s="619"/>
      <c r="NVB15" s="619"/>
      <c r="NVC15" s="619"/>
      <c r="NVD15" s="619"/>
      <c r="NVE15" s="619"/>
      <c r="NVF15" s="619"/>
      <c r="NVG15" s="619"/>
      <c r="NVH15" s="619"/>
      <c r="NVI15" s="619"/>
      <c r="NVJ15" s="619"/>
      <c r="NVK15" s="619"/>
      <c r="NVL15" s="619"/>
      <c r="NVM15" s="619"/>
      <c r="NVN15" s="619"/>
      <c r="NVO15" s="619"/>
      <c r="NVP15" s="619"/>
      <c r="NVQ15" s="619"/>
      <c r="NVR15" s="619"/>
      <c r="NVS15" s="619"/>
      <c r="NVT15" s="619"/>
      <c r="NVU15" s="619"/>
      <c r="NVV15" s="619"/>
      <c r="NVW15" s="619"/>
      <c r="NVX15" s="619"/>
      <c r="NVY15" s="619"/>
      <c r="NVZ15" s="619"/>
      <c r="NWA15" s="619"/>
      <c r="NWB15" s="619"/>
      <c r="NWC15" s="619"/>
      <c r="NWD15" s="619"/>
      <c r="NWE15" s="619"/>
      <c r="NWF15" s="619"/>
      <c r="NWG15" s="619"/>
      <c r="NWH15" s="619"/>
      <c r="NWI15" s="619"/>
      <c r="NWJ15" s="619"/>
      <c r="NWK15" s="619"/>
      <c r="NWL15" s="619"/>
      <c r="NWM15" s="619"/>
      <c r="NWN15" s="619"/>
      <c r="NWO15" s="619"/>
      <c r="NWP15" s="619"/>
      <c r="NWQ15" s="619"/>
      <c r="NWR15" s="619"/>
      <c r="NWS15" s="619"/>
      <c r="NWT15" s="619"/>
      <c r="NWU15" s="619"/>
      <c r="NWV15" s="619"/>
      <c r="NWW15" s="619"/>
      <c r="NWX15" s="619"/>
      <c r="NWY15" s="619"/>
      <c r="NWZ15" s="619"/>
      <c r="NXA15" s="619"/>
      <c r="NXB15" s="619"/>
      <c r="NXC15" s="619"/>
      <c r="NXD15" s="619"/>
      <c r="NXE15" s="619"/>
      <c r="NXF15" s="619"/>
      <c r="NXG15" s="619"/>
      <c r="NXH15" s="619"/>
      <c r="NXI15" s="619"/>
      <c r="NXJ15" s="619"/>
      <c r="NXK15" s="619"/>
      <c r="NXL15" s="619"/>
      <c r="NXM15" s="619"/>
      <c r="NXN15" s="619"/>
      <c r="NXO15" s="619"/>
      <c r="NXP15" s="619"/>
      <c r="NXQ15" s="619"/>
      <c r="NXR15" s="619"/>
      <c r="NXS15" s="619"/>
      <c r="NXT15" s="619"/>
      <c r="NXU15" s="619"/>
      <c r="NXV15" s="619"/>
      <c r="NXW15" s="619"/>
      <c r="NXX15" s="619"/>
      <c r="NXY15" s="619"/>
      <c r="NXZ15" s="619"/>
      <c r="NYA15" s="619"/>
      <c r="NYB15" s="619"/>
      <c r="NYC15" s="619"/>
      <c r="NYD15" s="619"/>
      <c r="NYE15" s="619"/>
      <c r="NYF15" s="619"/>
      <c r="NYG15" s="619"/>
      <c r="NYH15" s="619"/>
      <c r="NYI15" s="619"/>
      <c r="NYJ15" s="619"/>
      <c r="NYK15" s="619"/>
      <c r="NYL15" s="619"/>
      <c r="NYM15" s="619"/>
      <c r="NYN15" s="619"/>
      <c r="NYO15" s="619"/>
      <c r="NYP15" s="619"/>
      <c r="NYQ15" s="619"/>
      <c r="NYR15" s="619"/>
      <c r="NYS15" s="619"/>
      <c r="NYT15" s="619"/>
      <c r="NYU15" s="619"/>
      <c r="NYV15" s="619"/>
      <c r="NYW15" s="619"/>
      <c r="NYX15" s="619"/>
      <c r="NYY15" s="619"/>
      <c r="NYZ15" s="619"/>
      <c r="NZA15" s="619"/>
      <c r="NZB15" s="619"/>
      <c r="NZC15" s="619"/>
      <c r="NZD15" s="619"/>
      <c r="NZE15" s="619"/>
      <c r="NZF15" s="619"/>
      <c r="NZG15" s="619"/>
      <c r="NZH15" s="619"/>
      <c r="NZI15" s="619"/>
      <c r="NZJ15" s="619"/>
      <c r="NZK15" s="619"/>
      <c r="NZL15" s="619"/>
      <c r="NZM15" s="619"/>
      <c r="NZN15" s="619"/>
      <c r="NZO15" s="619"/>
      <c r="NZP15" s="619"/>
      <c r="NZQ15" s="619"/>
      <c r="NZR15" s="619"/>
      <c r="NZS15" s="619"/>
      <c r="NZT15" s="619"/>
      <c r="NZU15" s="619"/>
      <c r="NZV15" s="619"/>
      <c r="NZW15" s="619"/>
      <c r="NZX15" s="619"/>
      <c r="NZY15" s="619"/>
      <c r="NZZ15" s="619"/>
      <c r="OAA15" s="619"/>
      <c r="OAB15" s="619"/>
      <c r="OAC15" s="619"/>
      <c r="OAD15" s="619"/>
      <c r="OAE15" s="619"/>
      <c r="OAF15" s="619"/>
      <c r="OAG15" s="619"/>
      <c r="OAH15" s="619"/>
      <c r="OAI15" s="619"/>
      <c r="OAJ15" s="619"/>
      <c r="OAK15" s="619"/>
      <c r="OAL15" s="619"/>
      <c r="OAM15" s="619"/>
      <c r="OAN15" s="619"/>
      <c r="OAO15" s="619"/>
      <c r="OAP15" s="619"/>
      <c r="OAQ15" s="619"/>
      <c r="OAR15" s="619"/>
      <c r="OAS15" s="619"/>
      <c r="OAT15" s="619"/>
      <c r="OAU15" s="619"/>
      <c r="OAV15" s="619"/>
      <c r="OAW15" s="619"/>
      <c r="OAX15" s="619"/>
      <c r="OAY15" s="619"/>
      <c r="OAZ15" s="619"/>
      <c r="OBA15" s="619"/>
      <c r="OBB15" s="619"/>
      <c r="OBC15" s="619"/>
      <c r="OBD15" s="619"/>
      <c r="OBE15" s="619"/>
      <c r="OBF15" s="619"/>
      <c r="OBG15" s="619"/>
      <c r="OBH15" s="619"/>
      <c r="OBI15" s="619"/>
      <c r="OBJ15" s="619"/>
      <c r="OBK15" s="619"/>
      <c r="OBL15" s="619"/>
      <c r="OBM15" s="619"/>
      <c r="OBN15" s="619"/>
      <c r="OBO15" s="619"/>
      <c r="OBP15" s="619"/>
      <c r="OBQ15" s="619"/>
      <c r="OBR15" s="619"/>
      <c r="OBS15" s="619"/>
      <c r="OBT15" s="619"/>
      <c r="OBU15" s="619"/>
      <c r="OBV15" s="619"/>
      <c r="OBW15" s="619"/>
      <c r="OBX15" s="619"/>
      <c r="OBY15" s="619"/>
      <c r="OBZ15" s="619"/>
      <c r="OCA15" s="619"/>
      <c r="OCB15" s="619"/>
      <c r="OCC15" s="619"/>
      <c r="OCD15" s="619"/>
      <c r="OCE15" s="619"/>
      <c r="OCF15" s="619"/>
      <c r="OCG15" s="619"/>
      <c r="OCH15" s="619"/>
      <c r="OCI15" s="619"/>
      <c r="OCJ15" s="619"/>
      <c r="OCK15" s="619"/>
      <c r="OCL15" s="619"/>
      <c r="OCM15" s="619"/>
      <c r="OCN15" s="619"/>
      <c r="OCO15" s="619"/>
      <c r="OCP15" s="619"/>
      <c r="OCQ15" s="619"/>
      <c r="OCR15" s="619"/>
      <c r="OCS15" s="619"/>
      <c r="OCT15" s="619"/>
      <c r="OCU15" s="619"/>
      <c r="OCV15" s="619"/>
      <c r="OCW15" s="619"/>
      <c r="OCX15" s="619"/>
      <c r="OCY15" s="619"/>
      <c r="OCZ15" s="619"/>
      <c r="ODA15" s="619"/>
      <c r="ODB15" s="619"/>
      <c r="ODC15" s="619"/>
      <c r="ODD15" s="619"/>
      <c r="ODE15" s="619"/>
      <c r="ODF15" s="619"/>
      <c r="ODG15" s="619"/>
      <c r="ODH15" s="619"/>
      <c r="ODI15" s="619"/>
      <c r="ODJ15" s="619"/>
      <c r="ODK15" s="619"/>
      <c r="ODL15" s="619"/>
      <c r="ODM15" s="619"/>
      <c r="ODN15" s="619"/>
      <c r="ODO15" s="619"/>
      <c r="ODP15" s="619"/>
      <c r="ODQ15" s="619"/>
      <c r="ODR15" s="619"/>
      <c r="ODS15" s="619"/>
      <c r="ODT15" s="619"/>
      <c r="ODU15" s="619"/>
      <c r="ODV15" s="619"/>
      <c r="ODW15" s="619"/>
      <c r="ODX15" s="619"/>
      <c r="ODY15" s="619"/>
      <c r="ODZ15" s="619"/>
      <c r="OEA15" s="619"/>
      <c r="OEB15" s="619"/>
      <c r="OEC15" s="619"/>
      <c r="OED15" s="619"/>
      <c r="OEE15" s="619"/>
      <c r="OEF15" s="619"/>
      <c r="OEG15" s="619"/>
      <c r="OEH15" s="619"/>
      <c r="OEI15" s="619"/>
      <c r="OEJ15" s="619"/>
      <c r="OEK15" s="619"/>
      <c r="OEL15" s="619"/>
      <c r="OEM15" s="619"/>
      <c r="OEN15" s="619"/>
      <c r="OEO15" s="619"/>
      <c r="OEP15" s="619"/>
      <c r="OEQ15" s="619"/>
      <c r="OER15" s="619"/>
      <c r="OES15" s="619"/>
      <c r="OET15" s="619"/>
      <c r="OEU15" s="619"/>
      <c r="OEV15" s="619"/>
      <c r="OEW15" s="619"/>
      <c r="OEX15" s="619"/>
      <c r="OEY15" s="619"/>
      <c r="OEZ15" s="619"/>
      <c r="OFA15" s="619"/>
      <c r="OFB15" s="619"/>
      <c r="OFC15" s="619"/>
      <c r="OFD15" s="619"/>
      <c r="OFE15" s="619"/>
      <c r="OFF15" s="619"/>
      <c r="OFG15" s="619"/>
      <c r="OFH15" s="619"/>
      <c r="OFI15" s="619"/>
      <c r="OFJ15" s="619"/>
      <c r="OFK15" s="619"/>
      <c r="OFL15" s="619"/>
      <c r="OFM15" s="619"/>
      <c r="OFN15" s="619"/>
      <c r="OFO15" s="619"/>
      <c r="OFP15" s="619"/>
      <c r="OFQ15" s="619"/>
      <c r="OFR15" s="619"/>
      <c r="OFS15" s="619"/>
      <c r="OFT15" s="619"/>
      <c r="OFU15" s="619"/>
      <c r="OFV15" s="619"/>
      <c r="OFW15" s="619"/>
      <c r="OFX15" s="619"/>
      <c r="OFY15" s="619"/>
      <c r="OFZ15" s="619"/>
      <c r="OGA15" s="619"/>
      <c r="OGB15" s="619"/>
      <c r="OGC15" s="619"/>
      <c r="OGD15" s="619"/>
      <c r="OGE15" s="619"/>
      <c r="OGF15" s="619"/>
      <c r="OGG15" s="619"/>
      <c r="OGH15" s="619"/>
      <c r="OGI15" s="619"/>
      <c r="OGJ15" s="619"/>
      <c r="OGK15" s="619"/>
      <c r="OGL15" s="619"/>
      <c r="OGM15" s="619"/>
      <c r="OGN15" s="619"/>
      <c r="OGO15" s="619"/>
      <c r="OGP15" s="619"/>
      <c r="OGQ15" s="619"/>
      <c r="OGR15" s="619"/>
      <c r="OGS15" s="619"/>
      <c r="OGT15" s="619"/>
      <c r="OGU15" s="619"/>
      <c r="OGV15" s="619"/>
      <c r="OGW15" s="619"/>
      <c r="OGX15" s="619"/>
      <c r="OGY15" s="619"/>
      <c r="OGZ15" s="619"/>
      <c r="OHA15" s="619"/>
      <c r="OHB15" s="619"/>
      <c r="OHC15" s="619"/>
      <c r="OHD15" s="619"/>
      <c r="OHE15" s="619"/>
      <c r="OHF15" s="619"/>
      <c r="OHG15" s="619"/>
      <c r="OHH15" s="619"/>
      <c r="OHI15" s="619"/>
      <c r="OHJ15" s="619"/>
      <c r="OHK15" s="619"/>
      <c r="OHL15" s="619"/>
      <c r="OHM15" s="619"/>
      <c r="OHN15" s="619"/>
      <c r="OHO15" s="619"/>
      <c r="OHP15" s="619"/>
      <c r="OHQ15" s="619"/>
      <c r="OHR15" s="619"/>
      <c r="OHS15" s="619"/>
      <c r="OHT15" s="619"/>
      <c r="OHU15" s="619"/>
      <c r="OHV15" s="619"/>
      <c r="OHW15" s="619"/>
      <c r="OHX15" s="619"/>
      <c r="OHY15" s="619"/>
      <c r="OHZ15" s="619"/>
      <c r="OIA15" s="619"/>
      <c r="OIB15" s="619"/>
      <c r="OIC15" s="619"/>
      <c r="OID15" s="619"/>
      <c r="OIE15" s="619"/>
      <c r="OIF15" s="619"/>
      <c r="OIG15" s="619"/>
      <c r="OIH15" s="619"/>
      <c r="OII15" s="619"/>
      <c r="OIJ15" s="619"/>
      <c r="OIK15" s="619"/>
      <c r="OIL15" s="619"/>
      <c r="OIM15" s="619"/>
      <c r="OIN15" s="619"/>
      <c r="OIO15" s="619"/>
      <c r="OIP15" s="619"/>
      <c r="OIQ15" s="619"/>
      <c r="OIR15" s="619"/>
      <c r="OIS15" s="619"/>
      <c r="OIT15" s="619"/>
      <c r="OIU15" s="619"/>
      <c r="OIV15" s="619"/>
      <c r="OIW15" s="619"/>
      <c r="OIX15" s="619"/>
      <c r="OIY15" s="619"/>
      <c r="OIZ15" s="619"/>
      <c r="OJA15" s="619"/>
      <c r="OJB15" s="619"/>
      <c r="OJC15" s="619"/>
      <c r="OJD15" s="619"/>
      <c r="OJE15" s="619"/>
      <c r="OJF15" s="619"/>
      <c r="OJG15" s="619"/>
      <c r="OJH15" s="619"/>
      <c r="OJI15" s="619"/>
      <c r="OJJ15" s="619"/>
      <c r="OJK15" s="619"/>
      <c r="OJL15" s="619"/>
      <c r="OJM15" s="619"/>
      <c r="OJN15" s="619"/>
      <c r="OJO15" s="619"/>
      <c r="OJP15" s="619"/>
      <c r="OJQ15" s="619"/>
      <c r="OJR15" s="619"/>
      <c r="OJS15" s="619"/>
      <c r="OJT15" s="619"/>
      <c r="OJU15" s="619"/>
      <c r="OJV15" s="619"/>
      <c r="OJW15" s="619"/>
      <c r="OJX15" s="619"/>
      <c r="OJY15" s="619"/>
      <c r="OJZ15" s="619"/>
      <c r="OKA15" s="619"/>
      <c r="OKB15" s="619"/>
      <c r="OKC15" s="619"/>
      <c r="OKD15" s="619"/>
      <c r="OKE15" s="619"/>
      <c r="OKF15" s="619"/>
      <c r="OKG15" s="619"/>
      <c r="OKH15" s="619"/>
      <c r="OKI15" s="619"/>
      <c r="OKJ15" s="619"/>
      <c r="OKK15" s="619"/>
      <c r="OKL15" s="619"/>
      <c r="OKM15" s="619"/>
      <c r="OKN15" s="619"/>
      <c r="OKO15" s="619"/>
      <c r="OKP15" s="619"/>
      <c r="OKQ15" s="619"/>
      <c r="OKR15" s="619"/>
      <c r="OKS15" s="619"/>
      <c r="OKT15" s="619"/>
      <c r="OKU15" s="619"/>
      <c r="OKV15" s="619"/>
      <c r="OKW15" s="619"/>
      <c r="OKX15" s="619"/>
      <c r="OKY15" s="619"/>
      <c r="OKZ15" s="619"/>
      <c r="OLA15" s="619"/>
      <c r="OLB15" s="619"/>
      <c r="OLC15" s="619"/>
      <c r="OLD15" s="619"/>
      <c r="OLE15" s="619"/>
      <c r="OLF15" s="619"/>
      <c r="OLG15" s="619"/>
      <c r="OLH15" s="619"/>
      <c r="OLI15" s="619"/>
      <c r="OLJ15" s="619"/>
      <c r="OLK15" s="619"/>
      <c r="OLL15" s="619"/>
      <c r="OLM15" s="619"/>
      <c r="OLN15" s="619"/>
      <c r="OLO15" s="619"/>
      <c r="OLP15" s="619"/>
      <c r="OLQ15" s="619"/>
      <c r="OLR15" s="619"/>
      <c r="OLS15" s="619"/>
      <c r="OLT15" s="619"/>
      <c r="OLU15" s="619"/>
      <c r="OLV15" s="619"/>
      <c r="OLW15" s="619"/>
      <c r="OLX15" s="619"/>
      <c r="OLY15" s="619"/>
      <c r="OLZ15" s="619"/>
      <c r="OMA15" s="619"/>
      <c r="OMB15" s="619"/>
      <c r="OMC15" s="619"/>
      <c r="OMD15" s="619"/>
      <c r="OME15" s="619"/>
      <c r="OMF15" s="619"/>
      <c r="OMG15" s="619"/>
      <c r="OMH15" s="619"/>
      <c r="OMI15" s="619"/>
      <c r="OMJ15" s="619"/>
      <c r="OMK15" s="619"/>
      <c r="OML15" s="619"/>
      <c r="OMM15" s="619"/>
      <c r="OMN15" s="619"/>
      <c r="OMO15" s="619"/>
      <c r="OMP15" s="619"/>
      <c r="OMQ15" s="619"/>
      <c r="OMR15" s="619"/>
      <c r="OMS15" s="619"/>
      <c r="OMT15" s="619"/>
      <c r="OMU15" s="619"/>
      <c r="OMV15" s="619"/>
      <c r="OMW15" s="619"/>
      <c r="OMX15" s="619"/>
      <c r="OMY15" s="619"/>
      <c r="OMZ15" s="619"/>
      <c r="ONA15" s="619"/>
      <c r="ONB15" s="619"/>
      <c r="ONC15" s="619"/>
      <c r="OND15" s="619"/>
      <c r="ONE15" s="619"/>
      <c r="ONF15" s="619"/>
      <c r="ONG15" s="619"/>
      <c r="ONH15" s="619"/>
      <c r="ONI15" s="619"/>
      <c r="ONJ15" s="619"/>
      <c r="ONK15" s="619"/>
      <c r="ONL15" s="619"/>
      <c r="ONM15" s="619"/>
      <c r="ONN15" s="619"/>
      <c r="ONO15" s="619"/>
      <c r="ONP15" s="619"/>
      <c r="ONQ15" s="619"/>
      <c r="ONR15" s="619"/>
      <c r="ONS15" s="619"/>
      <c r="ONT15" s="619"/>
      <c r="ONU15" s="619"/>
      <c r="ONV15" s="619"/>
      <c r="ONW15" s="619"/>
      <c r="ONX15" s="619"/>
      <c r="ONY15" s="619"/>
      <c r="ONZ15" s="619"/>
      <c r="OOA15" s="619"/>
      <c r="OOB15" s="619"/>
      <c r="OOC15" s="619"/>
      <c r="OOD15" s="619"/>
      <c r="OOE15" s="619"/>
      <c r="OOF15" s="619"/>
      <c r="OOG15" s="619"/>
      <c r="OOH15" s="619"/>
      <c r="OOI15" s="619"/>
      <c r="OOJ15" s="619"/>
      <c r="OOK15" s="619"/>
      <c r="OOL15" s="619"/>
      <c r="OOM15" s="619"/>
      <c r="OON15" s="619"/>
      <c r="OOO15" s="619"/>
      <c r="OOP15" s="619"/>
      <c r="OOQ15" s="619"/>
      <c r="OOR15" s="619"/>
      <c r="OOS15" s="619"/>
      <c r="OOT15" s="619"/>
      <c r="OOU15" s="619"/>
      <c r="OOV15" s="619"/>
      <c r="OOW15" s="619"/>
      <c r="OOX15" s="619"/>
      <c r="OOY15" s="619"/>
      <c r="OOZ15" s="619"/>
      <c r="OPA15" s="619"/>
      <c r="OPB15" s="619"/>
      <c r="OPC15" s="619"/>
      <c r="OPD15" s="619"/>
      <c r="OPE15" s="619"/>
      <c r="OPF15" s="619"/>
      <c r="OPG15" s="619"/>
      <c r="OPH15" s="619"/>
      <c r="OPI15" s="619"/>
      <c r="OPJ15" s="619"/>
      <c r="OPK15" s="619"/>
      <c r="OPL15" s="619"/>
      <c r="OPM15" s="619"/>
      <c r="OPN15" s="619"/>
      <c r="OPO15" s="619"/>
      <c r="OPP15" s="619"/>
      <c r="OPQ15" s="619"/>
      <c r="OPR15" s="619"/>
      <c r="OPS15" s="619"/>
      <c r="OPT15" s="619"/>
      <c r="OPU15" s="619"/>
      <c r="OPV15" s="619"/>
      <c r="OPW15" s="619"/>
      <c r="OPX15" s="619"/>
      <c r="OPY15" s="619"/>
      <c r="OPZ15" s="619"/>
      <c r="OQA15" s="619"/>
      <c r="OQB15" s="619"/>
      <c r="OQC15" s="619"/>
      <c r="OQD15" s="619"/>
      <c r="OQE15" s="619"/>
      <c r="OQF15" s="619"/>
      <c r="OQG15" s="619"/>
      <c r="OQH15" s="619"/>
      <c r="OQI15" s="619"/>
      <c r="OQJ15" s="619"/>
      <c r="OQK15" s="619"/>
      <c r="OQL15" s="619"/>
      <c r="OQM15" s="619"/>
      <c r="OQN15" s="619"/>
      <c r="OQO15" s="619"/>
      <c r="OQP15" s="619"/>
      <c r="OQQ15" s="619"/>
      <c r="OQR15" s="619"/>
      <c r="OQS15" s="619"/>
      <c r="OQT15" s="619"/>
      <c r="OQU15" s="619"/>
      <c r="OQV15" s="619"/>
      <c r="OQW15" s="619"/>
      <c r="OQX15" s="619"/>
      <c r="OQY15" s="619"/>
      <c r="OQZ15" s="619"/>
      <c r="ORA15" s="619"/>
      <c r="ORB15" s="619"/>
      <c r="ORC15" s="619"/>
      <c r="ORD15" s="619"/>
      <c r="ORE15" s="619"/>
      <c r="ORF15" s="619"/>
      <c r="ORG15" s="619"/>
      <c r="ORH15" s="619"/>
      <c r="ORI15" s="619"/>
      <c r="ORJ15" s="619"/>
      <c r="ORK15" s="619"/>
      <c r="ORL15" s="619"/>
      <c r="ORM15" s="619"/>
      <c r="ORN15" s="619"/>
      <c r="ORO15" s="619"/>
      <c r="ORP15" s="619"/>
      <c r="ORQ15" s="619"/>
      <c r="ORR15" s="619"/>
      <c r="ORS15" s="619"/>
      <c r="ORT15" s="619"/>
      <c r="ORU15" s="619"/>
      <c r="ORV15" s="619"/>
      <c r="ORW15" s="619"/>
      <c r="ORX15" s="619"/>
      <c r="ORY15" s="619"/>
      <c r="ORZ15" s="619"/>
      <c r="OSA15" s="619"/>
      <c r="OSB15" s="619"/>
      <c r="OSC15" s="619"/>
      <c r="OSD15" s="619"/>
      <c r="OSE15" s="619"/>
      <c r="OSF15" s="619"/>
      <c r="OSG15" s="619"/>
      <c r="OSH15" s="619"/>
      <c r="OSI15" s="619"/>
      <c r="OSJ15" s="619"/>
      <c r="OSK15" s="619"/>
      <c r="OSL15" s="619"/>
      <c r="OSM15" s="619"/>
      <c r="OSN15" s="619"/>
      <c r="OSO15" s="619"/>
      <c r="OSP15" s="619"/>
      <c r="OSQ15" s="619"/>
      <c r="OSR15" s="619"/>
      <c r="OSS15" s="619"/>
      <c r="OST15" s="619"/>
      <c r="OSU15" s="619"/>
      <c r="OSV15" s="619"/>
      <c r="OSW15" s="619"/>
      <c r="OSX15" s="619"/>
      <c r="OSY15" s="619"/>
      <c r="OSZ15" s="619"/>
      <c r="OTA15" s="619"/>
      <c r="OTB15" s="619"/>
      <c r="OTC15" s="619"/>
      <c r="OTD15" s="619"/>
      <c r="OTE15" s="619"/>
      <c r="OTF15" s="619"/>
      <c r="OTG15" s="619"/>
      <c r="OTH15" s="619"/>
      <c r="OTI15" s="619"/>
      <c r="OTJ15" s="619"/>
      <c r="OTK15" s="619"/>
      <c r="OTL15" s="619"/>
      <c r="OTM15" s="619"/>
      <c r="OTN15" s="619"/>
      <c r="OTO15" s="619"/>
      <c r="OTP15" s="619"/>
      <c r="OTQ15" s="619"/>
      <c r="OTR15" s="619"/>
      <c r="OTS15" s="619"/>
      <c r="OTT15" s="619"/>
      <c r="OTU15" s="619"/>
      <c r="OTV15" s="619"/>
      <c r="OTW15" s="619"/>
      <c r="OTX15" s="619"/>
      <c r="OTY15" s="619"/>
      <c r="OTZ15" s="619"/>
      <c r="OUA15" s="619"/>
      <c r="OUB15" s="619"/>
      <c r="OUC15" s="619"/>
      <c r="OUD15" s="619"/>
      <c r="OUE15" s="619"/>
      <c r="OUF15" s="619"/>
      <c r="OUG15" s="619"/>
      <c r="OUH15" s="619"/>
      <c r="OUI15" s="619"/>
      <c r="OUJ15" s="619"/>
      <c r="OUK15" s="619"/>
      <c r="OUL15" s="619"/>
      <c r="OUM15" s="619"/>
      <c r="OUN15" s="619"/>
      <c r="OUO15" s="619"/>
      <c r="OUP15" s="619"/>
      <c r="OUQ15" s="619"/>
      <c r="OUR15" s="619"/>
      <c r="OUS15" s="619"/>
      <c r="OUT15" s="619"/>
      <c r="OUU15" s="619"/>
      <c r="OUV15" s="619"/>
      <c r="OUW15" s="619"/>
      <c r="OUX15" s="619"/>
      <c r="OUY15" s="619"/>
      <c r="OUZ15" s="619"/>
      <c r="OVA15" s="619"/>
      <c r="OVB15" s="619"/>
      <c r="OVC15" s="619"/>
      <c r="OVD15" s="619"/>
      <c r="OVE15" s="619"/>
      <c r="OVF15" s="619"/>
      <c r="OVG15" s="619"/>
      <c r="OVH15" s="619"/>
      <c r="OVI15" s="619"/>
      <c r="OVJ15" s="619"/>
      <c r="OVK15" s="619"/>
      <c r="OVL15" s="619"/>
      <c r="OVM15" s="619"/>
      <c r="OVN15" s="619"/>
      <c r="OVO15" s="619"/>
      <c r="OVP15" s="619"/>
      <c r="OVQ15" s="619"/>
      <c r="OVR15" s="619"/>
      <c r="OVS15" s="619"/>
      <c r="OVT15" s="619"/>
      <c r="OVU15" s="619"/>
      <c r="OVV15" s="619"/>
      <c r="OVW15" s="619"/>
      <c r="OVX15" s="619"/>
      <c r="OVY15" s="619"/>
      <c r="OVZ15" s="619"/>
      <c r="OWA15" s="619"/>
      <c r="OWB15" s="619"/>
      <c r="OWC15" s="619"/>
      <c r="OWD15" s="619"/>
      <c r="OWE15" s="619"/>
      <c r="OWF15" s="619"/>
      <c r="OWG15" s="619"/>
      <c r="OWH15" s="619"/>
      <c r="OWI15" s="619"/>
      <c r="OWJ15" s="619"/>
      <c r="OWK15" s="619"/>
      <c r="OWL15" s="619"/>
      <c r="OWM15" s="619"/>
      <c r="OWN15" s="619"/>
      <c r="OWO15" s="619"/>
      <c r="OWP15" s="619"/>
      <c r="OWQ15" s="619"/>
      <c r="OWR15" s="619"/>
      <c r="OWS15" s="619"/>
      <c r="OWT15" s="619"/>
      <c r="OWU15" s="619"/>
      <c r="OWV15" s="619"/>
      <c r="OWW15" s="619"/>
      <c r="OWX15" s="619"/>
      <c r="OWY15" s="619"/>
      <c r="OWZ15" s="619"/>
      <c r="OXA15" s="619"/>
      <c r="OXB15" s="619"/>
      <c r="OXC15" s="619"/>
      <c r="OXD15" s="619"/>
      <c r="OXE15" s="619"/>
      <c r="OXF15" s="619"/>
      <c r="OXG15" s="619"/>
      <c r="OXH15" s="619"/>
      <c r="OXI15" s="619"/>
      <c r="OXJ15" s="619"/>
      <c r="OXK15" s="619"/>
      <c r="OXL15" s="619"/>
      <c r="OXM15" s="619"/>
      <c r="OXN15" s="619"/>
      <c r="OXO15" s="619"/>
      <c r="OXP15" s="619"/>
      <c r="OXQ15" s="619"/>
      <c r="OXR15" s="619"/>
      <c r="OXS15" s="619"/>
      <c r="OXT15" s="619"/>
      <c r="OXU15" s="619"/>
      <c r="OXV15" s="619"/>
      <c r="OXW15" s="619"/>
      <c r="OXX15" s="619"/>
      <c r="OXY15" s="619"/>
      <c r="OXZ15" s="619"/>
      <c r="OYA15" s="619"/>
      <c r="OYB15" s="619"/>
      <c r="OYC15" s="619"/>
      <c r="OYD15" s="619"/>
      <c r="OYE15" s="619"/>
      <c r="OYF15" s="619"/>
      <c r="OYG15" s="619"/>
      <c r="OYH15" s="619"/>
      <c r="OYI15" s="619"/>
      <c r="OYJ15" s="619"/>
      <c r="OYK15" s="619"/>
      <c r="OYL15" s="619"/>
      <c r="OYM15" s="619"/>
      <c r="OYN15" s="619"/>
      <c r="OYO15" s="619"/>
      <c r="OYP15" s="619"/>
      <c r="OYQ15" s="619"/>
      <c r="OYR15" s="619"/>
      <c r="OYS15" s="619"/>
      <c r="OYT15" s="619"/>
      <c r="OYU15" s="619"/>
      <c r="OYV15" s="619"/>
      <c r="OYW15" s="619"/>
      <c r="OYX15" s="619"/>
      <c r="OYY15" s="619"/>
      <c r="OYZ15" s="619"/>
      <c r="OZA15" s="619"/>
      <c r="OZB15" s="619"/>
      <c r="OZC15" s="619"/>
      <c r="OZD15" s="619"/>
      <c r="OZE15" s="619"/>
      <c r="OZF15" s="619"/>
      <c r="OZG15" s="619"/>
      <c r="OZH15" s="619"/>
      <c r="OZI15" s="619"/>
      <c r="OZJ15" s="619"/>
      <c r="OZK15" s="619"/>
      <c r="OZL15" s="619"/>
      <c r="OZM15" s="619"/>
      <c r="OZN15" s="619"/>
      <c r="OZO15" s="619"/>
      <c r="OZP15" s="619"/>
      <c r="OZQ15" s="619"/>
      <c r="OZR15" s="619"/>
      <c r="OZS15" s="619"/>
      <c r="OZT15" s="619"/>
      <c r="OZU15" s="619"/>
      <c r="OZV15" s="619"/>
      <c r="OZW15" s="619"/>
      <c r="OZX15" s="619"/>
      <c r="OZY15" s="619"/>
      <c r="OZZ15" s="619"/>
      <c r="PAA15" s="619"/>
      <c r="PAB15" s="619"/>
      <c r="PAC15" s="619"/>
      <c r="PAD15" s="619"/>
      <c r="PAE15" s="619"/>
      <c r="PAF15" s="619"/>
      <c r="PAG15" s="619"/>
      <c r="PAH15" s="619"/>
      <c r="PAI15" s="619"/>
      <c r="PAJ15" s="619"/>
      <c r="PAK15" s="619"/>
      <c r="PAL15" s="619"/>
      <c r="PAM15" s="619"/>
      <c r="PAN15" s="619"/>
      <c r="PAO15" s="619"/>
      <c r="PAP15" s="619"/>
      <c r="PAQ15" s="619"/>
      <c r="PAR15" s="619"/>
      <c r="PAS15" s="619"/>
      <c r="PAT15" s="619"/>
      <c r="PAU15" s="619"/>
      <c r="PAV15" s="619"/>
      <c r="PAW15" s="619"/>
      <c r="PAX15" s="619"/>
      <c r="PAY15" s="619"/>
      <c r="PAZ15" s="619"/>
      <c r="PBA15" s="619"/>
      <c r="PBB15" s="619"/>
      <c r="PBC15" s="619"/>
      <c r="PBD15" s="619"/>
      <c r="PBE15" s="619"/>
      <c r="PBF15" s="619"/>
      <c r="PBG15" s="619"/>
      <c r="PBH15" s="619"/>
      <c r="PBI15" s="619"/>
      <c r="PBJ15" s="619"/>
      <c r="PBK15" s="619"/>
      <c r="PBL15" s="619"/>
      <c r="PBM15" s="619"/>
      <c r="PBN15" s="619"/>
      <c r="PBO15" s="619"/>
      <c r="PBP15" s="619"/>
      <c r="PBQ15" s="619"/>
      <c r="PBR15" s="619"/>
      <c r="PBS15" s="619"/>
      <c r="PBT15" s="619"/>
      <c r="PBU15" s="619"/>
      <c r="PBV15" s="619"/>
      <c r="PBW15" s="619"/>
      <c r="PBX15" s="619"/>
      <c r="PBY15" s="619"/>
      <c r="PBZ15" s="619"/>
      <c r="PCA15" s="619"/>
      <c r="PCB15" s="619"/>
      <c r="PCC15" s="619"/>
      <c r="PCD15" s="619"/>
      <c r="PCE15" s="619"/>
      <c r="PCF15" s="619"/>
      <c r="PCG15" s="619"/>
      <c r="PCH15" s="619"/>
      <c r="PCI15" s="619"/>
      <c r="PCJ15" s="619"/>
      <c r="PCK15" s="619"/>
      <c r="PCL15" s="619"/>
      <c r="PCM15" s="619"/>
      <c r="PCN15" s="619"/>
      <c r="PCO15" s="619"/>
      <c r="PCP15" s="619"/>
      <c r="PCQ15" s="619"/>
      <c r="PCR15" s="619"/>
      <c r="PCS15" s="619"/>
      <c r="PCT15" s="619"/>
      <c r="PCU15" s="619"/>
      <c r="PCV15" s="619"/>
      <c r="PCW15" s="619"/>
      <c r="PCX15" s="619"/>
      <c r="PCY15" s="619"/>
      <c r="PCZ15" s="619"/>
      <c r="PDA15" s="619"/>
      <c r="PDB15" s="619"/>
      <c r="PDC15" s="619"/>
      <c r="PDD15" s="619"/>
      <c r="PDE15" s="619"/>
      <c r="PDF15" s="619"/>
      <c r="PDG15" s="619"/>
      <c r="PDH15" s="619"/>
      <c r="PDI15" s="619"/>
      <c r="PDJ15" s="619"/>
      <c r="PDK15" s="619"/>
      <c r="PDL15" s="619"/>
      <c r="PDM15" s="619"/>
      <c r="PDN15" s="619"/>
      <c r="PDO15" s="619"/>
      <c r="PDP15" s="619"/>
      <c r="PDQ15" s="619"/>
      <c r="PDR15" s="619"/>
      <c r="PDS15" s="619"/>
      <c r="PDT15" s="619"/>
      <c r="PDU15" s="619"/>
      <c r="PDV15" s="619"/>
      <c r="PDW15" s="619"/>
      <c r="PDX15" s="619"/>
      <c r="PDY15" s="619"/>
      <c r="PDZ15" s="619"/>
      <c r="PEA15" s="619"/>
      <c r="PEB15" s="619"/>
      <c r="PEC15" s="619"/>
      <c r="PED15" s="619"/>
      <c r="PEE15" s="619"/>
      <c r="PEF15" s="619"/>
      <c r="PEG15" s="619"/>
      <c r="PEH15" s="619"/>
      <c r="PEI15" s="619"/>
      <c r="PEJ15" s="619"/>
      <c r="PEK15" s="619"/>
      <c r="PEL15" s="619"/>
      <c r="PEM15" s="619"/>
      <c r="PEN15" s="619"/>
      <c r="PEO15" s="619"/>
      <c r="PEP15" s="619"/>
      <c r="PEQ15" s="619"/>
      <c r="PER15" s="619"/>
      <c r="PES15" s="619"/>
      <c r="PET15" s="619"/>
      <c r="PEU15" s="619"/>
      <c r="PEV15" s="619"/>
      <c r="PEW15" s="619"/>
      <c r="PEX15" s="619"/>
      <c r="PEY15" s="619"/>
      <c r="PEZ15" s="619"/>
      <c r="PFA15" s="619"/>
      <c r="PFB15" s="619"/>
      <c r="PFC15" s="619"/>
      <c r="PFD15" s="619"/>
      <c r="PFE15" s="619"/>
      <c r="PFF15" s="619"/>
      <c r="PFG15" s="619"/>
      <c r="PFH15" s="619"/>
      <c r="PFI15" s="619"/>
      <c r="PFJ15" s="619"/>
      <c r="PFK15" s="619"/>
      <c r="PFL15" s="619"/>
      <c r="PFM15" s="619"/>
      <c r="PFN15" s="619"/>
      <c r="PFO15" s="619"/>
      <c r="PFP15" s="619"/>
      <c r="PFQ15" s="619"/>
      <c r="PFR15" s="619"/>
      <c r="PFS15" s="619"/>
      <c r="PFT15" s="619"/>
      <c r="PFU15" s="619"/>
      <c r="PFV15" s="619"/>
      <c r="PFW15" s="619"/>
      <c r="PFX15" s="619"/>
      <c r="PFY15" s="619"/>
      <c r="PFZ15" s="619"/>
      <c r="PGA15" s="619"/>
      <c r="PGB15" s="619"/>
      <c r="PGC15" s="619"/>
      <c r="PGD15" s="619"/>
      <c r="PGE15" s="619"/>
      <c r="PGF15" s="619"/>
      <c r="PGG15" s="619"/>
      <c r="PGH15" s="619"/>
      <c r="PGI15" s="619"/>
      <c r="PGJ15" s="619"/>
      <c r="PGK15" s="619"/>
      <c r="PGL15" s="619"/>
      <c r="PGM15" s="619"/>
      <c r="PGN15" s="619"/>
      <c r="PGO15" s="619"/>
      <c r="PGP15" s="619"/>
      <c r="PGQ15" s="619"/>
      <c r="PGR15" s="619"/>
      <c r="PGS15" s="619"/>
      <c r="PGT15" s="619"/>
      <c r="PGU15" s="619"/>
      <c r="PGV15" s="619"/>
      <c r="PGW15" s="619"/>
      <c r="PGX15" s="619"/>
      <c r="PGY15" s="619"/>
      <c r="PGZ15" s="619"/>
      <c r="PHA15" s="619"/>
      <c r="PHB15" s="619"/>
      <c r="PHC15" s="619"/>
      <c r="PHD15" s="619"/>
      <c r="PHE15" s="619"/>
      <c r="PHF15" s="619"/>
      <c r="PHG15" s="619"/>
      <c r="PHH15" s="619"/>
      <c r="PHI15" s="619"/>
      <c r="PHJ15" s="619"/>
      <c r="PHK15" s="619"/>
      <c r="PHL15" s="619"/>
      <c r="PHM15" s="619"/>
      <c r="PHN15" s="619"/>
      <c r="PHO15" s="619"/>
      <c r="PHP15" s="619"/>
      <c r="PHQ15" s="619"/>
      <c r="PHR15" s="619"/>
      <c r="PHS15" s="619"/>
      <c r="PHT15" s="619"/>
      <c r="PHU15" s="619"/>
      <c r="PHV15" s="619"/>
      <c r="PHW15" s="619"/>
      <c r="PHX15" s="619"/>
      <c r="PHY15" s="619"/>
      <c r="PHZ15" s="619"/>
      <c r="PIA15" s="619"/>
      <c r="PIB15" s="619"/>
      <c r="PIC15" s="619"/>
      <c r="PID15" s="619"/>
      <c r="PIE15" s="619"/>
      <c r="PIF15" s="619"/>
      <c r="PIG15" s="619"/>
      <c r="PIH15" s="619"/>
      <c r="PII15" s="619"/>
      <c r="PIJ15" s="619"/>
      <c r="PIK15" s="619"/>
      <c r="PIL15" s="619"/>
      <c r="PIM15" s="619"/>
      <c r="PIN15" s="619"/>
      <c r="PIO15" s="619"/>
      <c r="PIP15" s="619"/>
      <c r="PIQ15" s="619"/>
      <c r="PIR15" s="619"/>
      <c r="PIS15" s="619"/>
      <c r="PIT15" s="619"/>
      <c r="PIU15" s="619"/>
      <c r="PIV15" s="619"/>
      <c r="PIW15" s="619"/>
      <c r="PIX15" s="619"/>
      <c r="PIY15" s="619"/>
      <c r="PIZ15" s="619"/>
      <c r="PJA15" s="619"/>
      <c r="PJB15" s="619"/>
      <c r="PJC15" s="619"/>
      <c r="PJD15" s="619"/>
      <c r="PJE15" s="619"/>
      <c r="PJF15" s="619"/>
      <c r="PJG15" s="619"/>
      <c r="PJH15" s="619"/>
      <c r="PJI15" s="619"/>
      <c r="PJJ15" s="619"/>
      <c r="PJK15" s="619"/>
      <c r="PJL15" s="619"/>
      <c r="PJM15" s="619"/>
      <c r="PJN15" s="619"/>
      <c r="PJO15" s="619"/>
      <c r="PJP15" s="619"/>
      <c r="PJQ15" s="619"/>
      <c r="PJR15" s="619"/>
      <c r="PJS15" s="619"/>
      <c r="PJT15" s="619"/>
      <c r="PJU15" s="619"/>
      <c r="PJV15" s="619"/>
      <c r="PJW15" s="619"/>
      <c r="PJX15" s="619"/>
      <c r="PJY15" s="619"/>
      <c r="PJZ15" s="619"/>
      <c r="PKA15" s="619"/>
      <c r="PKB15" s="619"/>
      <c r="PKC15" s="619"/>
      <c r="PKD15" s="619"/>
      <c r="PKE15" s="619"/>
      <c r="PKF15" s="619"/>
      <c r="PKG15" s="619"/>
      <c r="PKH15" s="619"/>
      <c r="PKI15" s="619"/>
      <c r="PKJ15" s="619"/>
      <c r="PKK15" s="619"/>
      <c r="PKL15" s="619"/>
      <c r="PKM15" s="619"/>
      <c r="PKN15" s="619"/>
      <c r="PKO15" s="619"/>
      <c r="PKP15" s="619"/>
      <c r="PKQ15" s="619"/>
      <c r="PKR15" s="619"/>
      <c r="PKS15" s="619"/>
      <c r="PKT15" s="619"/>
      <c r="PKU15" s="619"/>
      <c r="PKV15" s="619"/>
      <c r="PKW15" s="619"/>
      <c r="PKX15" s="619"/>
      <c r="PKY15" s="619"/>
      <c r="PKZ15" s="619"/>
      <c r="PLA15" s="619"/>
      <c r="PLB15" s="619"/>
      <c r="PLC15" s="619"/>
      <c r="PLD15" s="619"/>
      <c r="PLE15" s="619"/>
      <c r="PLF15" s="619"/>
      <c r="PLG15" s="619"/>
      <c r="PLH15" s="619"/>
      <c r="PLI15" s="619"/>
      <c r="PLJ15" s="619"/>
      <c r="PLK15" s="619"/>
      <c r="PLL15" s="619"/>
      <c r="PLM15" s="619"/>
      <c r="PLN15" s="619"/>
      <c r="PLO15" s="619"/>
      <c r="PLP15" s="619"/>
      <c r="PLQ15" s="619"/>
      <c r="PLR15" s="619"/>
      <c r="PLS15" s="619"/>
      <c r="PLT15" s="619"/>
      <c r="PLU15" s="619"/>
      <c r="PLV15" s="619"/>
      <c r="PLW15" s="619"/>
      <c r="PLX15" s="619"/>
      <c r="PLY15" s="619"/>
      <c r="PLZ15" s="619"/>
      <c r="PMA15" s="619"/>
      <c r="PMB15" s="619"/>
      <c r="PMC15" s="619"/>
      <c r="PMD15" s="619"/>
      <c r="PME15" s="619"/>
      <c r="PMF15" s="619"/>
      <c r="PMG15" s="619"/>
      <c r="PMH15" s="619"/>
      <c r="PMI15" s="619"/>
      <c r="PMJ15" s="619"/>
      <c r="PMK15" s="619"/>
      <c r="PML15" s="619"/>
      <c r="PMM15" s="619"/>
      <c r="PMN15" s="619"/>
      <c r="PMO15" s="619"/>
      <c r="PMP15" s="619"/>
      <c r="PMQ15" s="619"/>
      <c r="PMR15" s="619"/>
      <c r="PMS15" s="619"/>
      <c r="PMT15" s="619"/>
      <c r="PMU15" s="619"/>
      <c r="PMV15" s="619"/>
      <c r="PMW15" s="619"/>
      <c r="PMX15" s="619"/>
      <c r="PMY15" s="619"/>
      <c r="PMZ15" s="619"/>
      <c r="PNA15" s="619"/>
      <c r="PNB15" s="619"/>
      <c r="PNC15" s="619"/>
      <c r="PND15" s="619"/>
      <c r="PNE15" s="619"/>
      <c r="PNF15" s="619"/>
      <c r="PNG15" s="619"/>
      <c r="PNH15" s="619"/>
      <c r="PNI15" s="619"/>
      <c r="PNJ15" s="619"/>
      <c r="PNK15" s="619"/>
      <c r="PNL15" s="619"/>
      <c r="PNM15" s="619"/>
      <c r="PNN15" s="619"/>
      <c r="PNO15" s="619"/>
      <c r="PNP15" s="619"/>
      <c r="PNQ15" s="619"/>
      <c r="PNR15" s="619"/>
      <c r="PNS15" s="619"/>
      <c r="PNT15" s="619"/>
      <c r="PNU15" s="619"/>
      <c r="PNV15" s="619"/>
      <c r="PNW15" s="619"/>
      <c r="PNX15" s="619"/>
      <c r="PNY15" s="619"/>
      <c r="PNZ15" s="619"/>
      <c r="POA15" s="619"/>
      <c r="POB15" s="619"/>
      <c r="POC15" s="619"/>
      <c r="POD15" s="619"/>
      <c r="POE15" s="619"/>
      <c r="POF15" s="619"/>
      <c r="POG15" s="619"/>
      <c r="POH15" s="619"/>
      <c r="POI15" s="619"/>
      <c r="POJ15" s="619"/>
      <c r="POK15" s="619"/>
      <c r="POL15" s="619"/>
      <c r="POM15" s="619"/>
      <c r="PON15" s="619"/>
      <c r="POO15" s="619"/>
      <c r="POP15" s="619"/>
      <c r="POQ15" s="619"/>
      <c r="POR15" s="619"/>
      <c r="POS15" s="619"/>
      <c r="POT15" s="619"/>
      <c r="POU15" s="619"/>
      <c r="POV15" s="619"/>
      <c r="POW15" s="619"/>
      <c r="POX15" s="619"/>
      <c r="POY15" s="619"/>
      <c r="POZ15" s="619"/>
      <c r="PPA15" s="619"/>
      <c r="PPB15" s="619"/>
      <c r="PPC15" s="619"/>
      <c r="PPD15" s="619"/>
      <c r="PPE15" s="619"/>
      <c r="PPF15" s="619"/>
      <c r="PPG15" s="619"/>
      <c r="PPH15" s="619"/>
      <c r="PPI15" s="619"/>
      <c r="PPJ15" s="619"/>
      <c r="PPK15" s="619"/>
      <c r="PPL15" s="619"/>
      <c r="PPM15" s="619"/>
      <c r="PPN15" s="619"/>
      <c r="PPO15" s="619"/>
      <c r="PPP15" s="619"/>
      <c r="PPQ15" s="619"/>
      <c r="PPR15" s="619"/>
      <c r="PPS15" s="619"/>
      <c r="PPT15" s="619"/>
      <c r="PPU15" s="619"/>
      <c r="PPV15" s="619"/>
      <c r="PPW15" s="619"/>
      <c r="PPX15" s="619"/>
      <c r="PPY15" s="619"/>
      <c r="PPZ15" s="619"/>
      <c r="PQA15" s="619"/>
      <c r="PQB15" s="619"/>
      <c r="PQC15" s="619"/>
      <c r="PQD15" s="619"/>
      <c r="PQE15" s="619"/>
      <c r="PQF15" s="619"/>
      <c r="PQG15" s="619"/>
      <c r="PQH15" s="619"/>
      <c r="PQI15" s="619"/>
      <c r="PQJ15" s="619"/>
      <c r="PQK15" s="619"/>
      <c r="PQL15" s="619"/>
      <c r="PQM15" s="619"/>
      <c r="PQN15" s="619"/>
      <c r="PQO15" s="619"/>
      <c r="PQP15" s="619"/>
      <c r="PQQ15" s="619"/>
      <c r="PQR15" s="619"/>
      <c r="PQS15" s="619"/>
      <c r="PQT15" s="619"/>
      <c r="PQU15" s="619"/>
      <c r="PQV15" s="619"/>
      <c r="PQW15" s="619"/>
      <c r="PQX15" s="619"/>
      <c r="PQY15" s="619"/>
      <c r="PQZ15" s="619"/>
      <c r="PRA15" s="619"/>
      <c r="PRB15" s="619"/>
      <c r="PRC15" s="619"/>
      <c r="PRD15" s="619"/>
      <c r="PRE15" s="619"/>
      <c r="PRF15" s="619"/>
      <c r="PRG15" s="619"/>
      <c r="PRH15" s="619"/>
      <c r="PRI15" s="619"/>
      <c r="PRJ15" s="619"/>
      <c r="PRK15" s="619"/>
      <c r="PRL15" s="619"/>
      <c r="PRM15" s="619"/>
      <c r="PRN15" s="619"/>
      <c r="PRO15" s="619"/>
      <c r="PRP15" s="619"/>
      <c r="PRQ15" s="619"/>
      <c r="PRR15" s="619"/>
      <c r="PRS15" s="619"/>
      <c r="PRT15" s="619"/>
      <c r="PRU15" s="619"/>
      <c r="PRV15" s="619"/>
      <c r="PRW15" s="619"/>
      <c r="PRX15" s="619"/>
      <c r="PRY15" s="619"/>
      <c r="PRZ15" s="619"/>
      <c r="PSA15" s="619"/>
      <c r="PSB15" s="619"/>
      <c r="PSC15" s="619"/>
      <c r="PSD15" s="619"/>
      <c r="PSE15" s="619"/>
      <c r="PSF15" s="619"/>
      <c r="PSG15" s="619"/>
      <c r="PSH15" s="619"/>
      <c r="PSI15" s="619"/>
      <c r="PSJ15" s="619"/>
      <c r="PSK15" s="619"/>
      <c r="PSL15" s="619"/>
      <c r="PSM15" s="619"/>
      <c r="PSN15" s="619"/>
      <c r="PSO15" s="619"/>
      <c r="PSP15" s="619"/>
      <c r="PSQ15" s="619"/>
      <c r="PSR15" s="619"/>
      <c r="PSS15" s="619"/>
      <c r="PST15" s="619"/>
      <c r="PSU15" s="619"/>
      <c r="PSV15" s="619"/>
      <c r="PSW15" s="619"/>
      <c r="PSX15" s="619"/>
      <c r="PSY15" s="619"/>
      <c r="PSZ15" s="619"/>
      <c r="PTA15" s="619"/>
      <c r="PTB15" s="619"/>
      <c r="PTC15" s="619"/>
      <c r="PTD15" s="619"/>
      <c r="PTE15" s="619"/>
      <c r="PTF15" s="619"/>
      <c r="PTG15" s="619"/>
      <c r="PTH15" s="619"/>
      <c r="PTI15" s="619"/>
      <c r="PTJ15" s="619"/>
      <c r="PTK15" s="619"/>
      <c r="PTL15" s="619"/>
      <c r="PTM15" s="619"/>
      <c r="PTN15" s="619"/>
      <c r="PTO15" s="619"/>
      <c r="PTP15" s="619"/>
      <c r="PTQ15" s="619"/>
      <c r="PTR15" s="619"/>
      <c r="PTS15" s="619"/>
      <c r="PTT15" s="619"/>
      <c r="PTU15" s="619"/>
      <c r="PTV15" s="619"/>
      <c r="PTW15" s="619"/>
      <c r="PTX15" s="619"/>
      <c r="PTY15" s="619"/>
      <c r="PTZ15" s="619"/>
      <c r="PUA15" s="619"/>
      <c r="PUB15" s="619"/>
      <c r="PUC15" s="619"/>
      <c r="PUD15" s="619"/>
      <c r="PUE15" s="619"/>
      <c r="PUF15" s="619"/>
      <c r="PUG15" s="619"/>
      <c r="PUH15" s="619"/>
      <c r="PUI15" s="619"/>
      <c r="PUJ15" s="619"/>
      <c r="PUK15" s="619"/>
      <c r="PUL15" s="619"/>
      <c r="PUM15" s="619"/>
      <c r="PUN15" s="619"/>
      <c r="PUO15" s="619"/>
      <c r="PUP15" s="619"/>
      <c r="PUQ15" s="619"/>
      <c r="PUR15" s="619"/>
      <c r="PUS15" s="619"/>
      <c r="PUT15" s="619"/>
      <c r="PUU15" s="619"/>
      <c r="PUV15" s="619"/>
      <c r="PUW15" s="619"/>
      <c r="PUX15" s="619"/>
      <c r="PUY15" s="619"/>
      <c r="PUZ15" s="619"/>
      <c r="PVA15" s="619"/>
      <c r="PVB15" s="619"/>
      <c r="PVC15" s="619"/>
      <c r="PVD15" s="619"/>
      <c r="PVE15" s="619"/>
      <c r="PVF15" s="619"/>
      <c r="PVG15" s="619"/>
      <c r="PVH15" s="619"/>
      <c r="PVI15" s="619"/>
      <c r="PVJ15" s="619"/>
      <c r="PVK15" s="619"/>
      <c r="PVL15" s="619"/>
      <c r="PVM15" s="619"/>
      <c r="PVN15" s="619"/>
      <c r="PVO15" s="619"/>
      <c r="PVP15" s="619"/>
      <c r="PVQ15" s="619"/>
      <c r="PVR15" s="619"/>
      <c r="PVS15" s="619"/>
      <c r="PVT15" s="619"/>
      <c r="PVU15" s="619"/>
      <c r="PVV15" s="619"/>
      <c r="PVW15" s="619"/>
      <c r="PVX15" s="619"/>
      <c r="PVY15" s="619"/>
      <c r="PVZ15" s="619"/>
      <c r="PWA15" s="619"/>
      <c r="PWB15" s="619"/>
      <c r="PWC15" s="619"/>
      <c r="PWD15" s="619"/>
      <c r="PWE15" s="619"/>
      <c r="PWF15" s="619"/>
      <c r="PWG15" s="619"/>
      <c r="PWH15" s="619"/>
      <c r="PWI15" s="619"/>
      <c r="PWJ15" s="619"/>
      <c r="PWK15" s="619"/>
      <c r="PWL15" s="619"/>
      <c r="PWM15" s="619"/>
      <c r="PWN15" s="619"/>
      <c r="PWO15" s="619"/>
      <c r="PWP15" s="619"/>
      <c r="PWQ15" s="619"/>
      <c r="PWR15" s="619"/>
      <c r="PWS15" s="619"/>
      <c r="PWT15" s="619"/>
      <c r="PWU15" s="619"/>
      <c r="PWV15" s="619"/>
      <c r="PWW15" s="619"/>
      <c r="PWX15" s="619"/>
      <c r="PWY15" s="619"/>
      <c r="PWZ15" s="619"/>
      <c r="PXA15" s="619"/>
      <c r="PXB15" s="619"/>
      <c r="PXC15" s="619"/>
      <c r="PXD15" s="619"/>
      <c r="PXE15" s="619"/>
      <c r="PXF15" s="619"/>
      <c r="PXG15" s="619"/>
      <c r="PXH15" s="619"/>
      <c r="PXI15" s="619"/>
      <c r="PXJ15" s="619"/>
      <c r="PXK15" s="619"/>
      <c r="PXL15" s="619"/>
      <c r="PXM15" s="619"/>
      <c r="PXN15" s="619"/>
      <c r="PXO15" s="619"/>
      <c r="PXP15" s="619"/>
      <c r="PXQ15" s="619"/>
      <c r="PXR15" s="619"/>
      <c r="PXS15" s="619"/>
      <c r="PXT15" s="619"/>
      <c r="PXU15" s="619"/>
      <c r="PXV15" s="619"/>
      <c r="PXW15" s="619"/>
      <c r="PXX15" s="619"/>
      <c r="PXY15" s="619"/>
      <c r="PXZ15" s="619"/>
      <c r="PYA15" s="619"/>
      <c r="PYB15" s="619"/>
      <c r="PYC15" s="619"/>
      <c r="PYD15" s="619"/>
      <c r="PYE15" s="619"/>
      <c r="PYF15" s="619"/>
      <c r="PYG15" s="619"/>
      <c r="PYH15" s="619"/>
      <c r="PYI15" s="619"/>
      <c r="PYJ15" s="619"/>
      <c r="PYK15" s="619"/>
      <c r="PYL15" s="619"/>
      <c r="PYM15" s="619"/>
      <c r="PYN15" s="619"/>
      <c r="PYO15" s="619"/>
      <c r="PYP15" s="619"/>
      <c r="PYQ15" s="619"/>
      <c r="PYR15" s="619"/>
      <c r="PYS15" s="619"/>
      <c r="PYT15" s="619"/>
      <c r="PYU15" s="619"/>
      <c r="PYV15" s="619"/>
      <c r="PYW15" s="619"/>
      <c r="PYX15" s="619"/>
      <c r="PYY15" s="619"/>
      <c r="PYZ15" s="619"/>
      <c r="PZA15" s="619"/>
      <c r="PZB15" s="619"/>
      <c r="PZC15" s="619"/>
      <c r="PZD15" s="619"/>
      <c r="PZE15" s="619"/>
      <c r="PZF15" s="619"/>
      <c r="PZG15" s="619"/>
      <c r="PZH15" s="619"/>
      <c r="PZI15" s="619"/>
      <c r="PZJ15" s="619"/>
      <c r="PZK15" s="619"/>
      <c r="PZL15" s="619"/>
      <c r="PZM15" s="619"/>
      <c r="PZN15" s="619"/>
      <c r="PZO15" s="619"/>
      <c r="PZP15" s="619"/>
      <c r="PZQ15" s="619"/>
      <c r="PZR15" s="619"/>
      <c r="PZS15" s="619"/>
      <c r="PZT15" s="619"/>
      <c r="PZU15" s="619"/>
      <c r="PZV15" s="619"/>
      <c r="PZW15" s="619"/>
      <c r="PZX15" s="619"/>
      <c r="PZY15" s="619"/>
      <c r="PZZ15" s="619"/>
      <c r="QAA15" s="619"/>
      <c r="QAB15" s="619"/>
      <c r="QAC15" s="619"/>
      <c r="QAD15" s="619"/>
      <c r="QAE15" s="619"/>
      <c r="QAF15" s="619"/>
      <c r="QAG15" s="619"/>
      <c r="QAH15" s="619"/>
      <c r="QAI15" s="619"/>
      <c r="QAJ15" s="619"/>
      <c r="QAK15" s="619"/>
      <c r="QAL15" s="619"/>
      <c r="QAM15" s="619"/>
      <c r="QAN15" s="619"/>
      <c r="QAO15" s="619"/>
      <c r="QAP15" s="619"/>
      <c r="QAQ15" s="619"/>
      <c r="QAR15" s="619"/>
      <c r="QAS15" s="619"/>
      <c r="QAT15" s="619"/>
      <c r="QAU15" s="619"/>
      <c r="QAV15" s="619"/>
      <c r="QAW15" s="619"/>
      <c r="QAX15" s="619"/>
      <c r="QAY15" s="619"/>
      <c r="QAZ15" s="619"/>
      <c r="QBA15" s="619"/>
      <c r="QBB15" s="619"/>
      <c r="QBC15" s="619"/>
      <c r="QBD15" s="619"/>
      <c r="QBE15" s="619"/>
      <c r="QBF15" s="619"/>
      <c r="QBG15" s="619"/>
      <c r="QBH15" s="619"/>
      <c r="QBI15" s="619"/>
      <c r="QBJ15" s="619"/>
      <c r="QBK15" s="619"/>
      <c r="QBL15" s="619"/>
      <c r="QBM15" s="619"/>
      <c r="QBN15" s="619"/>
      <c r="QBO15" s="619"/>
      <c r="QBP15" s="619"/>
      <c r="QBQ15" s="619"/>
      <c r="QBR15" s="619"/>
      <c r="QBS15" s="619"/>
      <c r="QBT15" s="619"/>
      <c r="QBU15" s="619"/>
      <c r="QBV15" s="619"/>
      <c r="QBW15" s="619"/>
      <c r="QBX15" s="619"/>
      <c r="QBY15" s="619"/>
      <c r="QBZ15" s="619"/>
      <c r="QCA15" s="619"/>
      <c r="QCB15" s="619"/>
      <c r="QCC15" s="619"/>
      <c r="QCD15" s="619"/>
      <c r="QCE15" s="619"/>
      <c r="QCF15" s="619"/>
      <c r="QCG15" s="619"/>
      <c r="QCH15" s="619"/>
      <c r="QCI15" s="619"/>
      <c r="QCJ15" s="619"/>
      <c r="QCK15" s="619"/>
      <c r="QCL15" s="619"/>
      <c r="QCM15" s="619"/>
      <c r="QCN15" s="619"/>
      <c r="QCO15" s="619"/>
      <c r="QCP15" s="619"/>
      <c r="QCQ15" s="619"/>
      <c r="QCR15" s="619"/>
      <c r="QCS15" s="619"/>
      <c r="QCT15" s="619"/>
      <c r="QCU15" s="619"/>
      <c r="QCV15" s="619"/>
      <c r="QCW15" s="619"/>
      <c r="QCX15" s="619"/>
      <c r="QCY15" s="619"/>
      <c r="QCZ15" s="619"/>
      <c r="QDA15" s="619"/>
      <c r="QDB15" s="619"/>
      <c r="QDC15" s="619"/>
      <c r="QDD15" s="619"/>
      <c r="QDE15" s="619"/>
      <c r="QDF15" s="619"/>
      <c r="QDG15" s="619"/>
      <c r="QDH15" s="619"/>
      <c r="QDI15" s="619"/>
      <c r="QDJ15" s="619"/>
      <c r="QDK15" s="619"/>
      <c r="QDL15" s="619"/>
      <c r="QDM15" s="619"/>
      <c r="QDN15" s="619"/>
      <c r="QDO15" s="619"/>
      <c r="QDP15" s="619"/>
      <c r="QDQ15" s="619"/>
      <c r="QDR15" s="619"/>
      <c r="QDS15" s="619"/>
      <c r="QDT15" s="619"/>
      <c r="QDU15" s="619"/>
      <c r="QDV15" s="619"/>
      <c r="QDW15" s="619"/>
      <c r="QDX15" s="619"/>
      <c r="QDY15" s="619"/>
      <c r="QDZ15" s="619"/>
      <c r="QEA15" s="619"/>
      <c r="QEB15" s="619"/>
      <c r="QEC15" s="619"/>
      <c r="QED15" s="619"/>
      <c r="QEE15" s="619"/>
      <c r="QEF15" s="619"/>
      <c r="QEG15" s="619"/>
      <c r="QEH15" s="619"/>
      <c r="QEI15" s="619"/>
      <c r="QEJ15" s="619"/>
      <c r="QEK15" s="619"/>
      <c r="QEL15" s="619"/>
      <c r="QEM15" s="619"/>
      <c r="QEN15" s="619"/>
      <c r="QEO15" s="619"/>
      <c r="QEP15" s="619"/>
      <c r="QEQ15" s="619"/>
      <c r="QER15" s="619"/>
      <c r="QES15" s="619"/>
      <c r="QET15" s="619"/>
      <c r="QEU15" s="619"/>
      <c r="QEV15" s="619"/>
      <c r="QEW15" s="619"/>
      <c r="QEX15" s="619"/>
      <c r="QEY15" s="619"/>
      <c r="QEZ15" s="619"/>
      <c r="QFA15" s="619"/>
      <c r="QFB15" s="619"/>
      <c r="QFC15" s="619"/>
      <c r="QFD15" s="619"/>
      <c r="QFE15" s="619"/>
      <c r="QFF15" s="619"/>
      <c r="QFG15" s="619"/>
      <c r="QFH15" s="619"/>
      <c r="QFI15" s="619"/>
      <c r="QFJ15" s="619"/>
      <c r="QFK15" s="619"/>
      <c r="QFL15" s="619"/>
      <c r="QFM15" s="619"/>
      <c r="QFN15" s="619"/>
      <c r="QFO15" s="619"/>
      <c r="QFP15" s="619"/>
      <c r="QFQ15" s="619"/>
      <c r="QFR15" s="619"/>
      <c r="QFS15" s="619"/>
      <c r="QFT15" s="619"/>
      <c r="QFU15" s="619"/>
      <c r="QFV15" s="619"/>
      <c r="QFW15" s="619"/>
      <c r="QFX15" s="619"/>
      <c r="QFY15" s="619"/>
      <c r="QFZ15" s="619"/>
      <c r="QGA15" s="619"/>
      <c r="QGB15" s="619"/>
      <c r="QGC15" s="619"/>
      <c r="QGD15" s="619"/>
      <c r="QGE15" s="619"/>
      <c r="QGF15" s="619"/>
      <c r="QGG15" s="619"/>
      <c r="QGH15" s="619"/>
      <c r="QGI15" s="619"/>
      <c r="QGJ15" s="619"/>
      <c r="QGK15" s="619"/>
      <c r="QGL15" s="619"/>
      <c r="QGM15" s="619"/>
      <c r="QGN15" s="619"/>
      <c r="QGO15" s="619"/>
      <c r="QGP15" s="619"/>
      <c r="QGQ15" s="619"/>
      <c r="QGR15" s="619"/>
      <c r="QGS15" s="619"/>
      <c r="QGT15" s="619"/>
      <c r="QGU15" s="619"/>
      <c r="QGV15" s="619"/>
      <c r="QGW15" s="619"/>
      <c r="QGX15" s="619"/>
      <c r="QGY15" s="619"/>
      <c r="QGZ15" s="619"/>
      <c r="QHA15" s="619"/>
      <c r="QHB15" s="619"/>
      <c r="QHC15" s="619"/>
      <c r="QHD15" s="619"/>
      <c r="QHE15" s="619"/>
      <c r="QHF15" s="619"/>
      <c r="QHG15" s="619"/>
      <c r="QHH15" s="619"/>
      <c r="QHI15" s="619"/>
      <c r="QHJ15" s="619"/>
      <c r="QHK15" s="619"/>
      <c r="QHL15" s="619"/>
      <c r="QHM15" s="619"/>
      <c r="QHN15" s="619"/>
      <c r="QHO15" s="619"/>
      <c r="QHP15" s="619"/>
      <c r="QHQ15" s="619"/>
      <c r="QHR15" s="619"/>
      <c r="QHS15" s="619"/>
      <c r="QHT15" s="619"/>
      <c r="QHU15" s="619"/>
      <c r="QHV15" s="619"/>
      <c r="QHW15" s="619"/>
      <c r="QHX15" s="619"/>
      <c r="QHY15" s="619"/>
      <c r="QHZ15" s="619"/>
      <c r="QIA15" s="619"/>
      <c r="QIB15" s="619"/>
      <c r="QIC15" s="619"/>
      <c r="QID15" s="619"/>
      <c r="QIE15" s="619"/>
      <c r="QIF15" s="619"/>
      <c r="QIG15" s="619"/>
      <c r="QIH15" s="619"/>
      <c r="QII15" s="619"/>
      <c r="QIJ15" s="619"/>
      <c r="QIK15" s="619"/>
      <c r="QIL15" s="619"/>
      <c r="QIM15" s="619"/>
      <c r="QIN15" s="619"/>
      <c r="QIO15" s="619"/>
      <c r="QIP15" s="619"/>
      <c r="QIQ15" s="619"/>
      <c r="QIR15" s="619"/>
      <c r="QIS15" s="619"/>
      <c r="QIT15" s="619"/>
      <c r="QIU15" s="619"/>
      <c r="QIV15" s="619"/>
      <c r="QIW15" s="619"/>
      <c r="QIX15" s="619"/>
      <c r="QIY15" s="619"/>
      <c r="QIZ15" s="619"/>
      <c r="QJA15" s="619"/>
      <c r="QJB15" s="619"/>
      <c r="QJC15" s="619"/>
      <c r="QJD15" s="619"/>
      <c r="QJE15" s="619"/>
      <c r="QJF15" s="619"/>
      <c r="QJG15" s="619"/>
      <c r="QJH15" s="619"/>
      <c r="QJI15" s="619"/>
      <c r="QJJ15" s="619"/>
      <c r="QJK15" s="619"/>
      <c r="QJL15" s="619"/>
      <c r="QJM15" s="619"/>
      <c r="QJN15" s="619"/>
      <c r="QJO15" s="619"/>
      <c r="QJP15" s="619"/>
      <c r="QJQ15" s="619"/>
      <c r="QJR15" s="619"/>
      <c r="QJS15" s="619"/>
      <c r="QJT15" s="619"/>
      <c r="QJU15" s="619"/>
      <c r="QJV15" s="619"/>
      <c r="QJW15" s="619"/>
      <c r="QJX15" s="619"/>
      <c r="QJY15" s="619"/>
      <c r="QJZ15" s="619"/>
      <c r="QKA15" s="619"/>
      <c r="QKB15" s="619"/>
      <c r="QKC15" s="619"/>
      <c r="QKD15" s="619"/>
      <c r="QKE15" s="619"/>
      <c r="QKF15" s="619"/>
      <c r="QKG15" s="619"/>
      <c r="QKH15" s="619"/>
      <c r="QKI15" s="619"/>
      <c r="QKJ15" s="619"/>
      <c r="QKK15" s="619"/>
      <c r="QKL15" s="619"/>
      <c r="QKM15" s="619"/>
      <c r="QKN15" s="619"/>
      <c r="QKO15" s="619"/>
      <c r="QKP15" s="619"/>
      <c r="QKQ15" s="619"/>
      <c r="QKR15" s="619"/>
      <c r="QKS15" s="619"/>
      <c r="QKT15" s="619"/>
      <c r="QKU15" s="619"/>
      <c r="QKV15" s="619"/>
      <c r="QKW15" s="619"/>
      <c r="QKX15" s="619"/>
      <c r="QKY15" s="619"/>
      <c r="QKZ15" s="619"/>
      <c r="QLA15" s="619"/>
      <c r="QLB15" s="619"/>
      <c r="QLC15" s="619"/>
      <c r="QLD15" s="619"/>
      <c r="QLE15" s="619"/>
      <c r="QLF15" s="619"/>
      <c r="QLG15" s="619"/>
      <c r="QLH15" s="619"/>
      <c r="QLI15" s="619"/>
      <c r="QLJ15" s="619"/>
      <c r="QLK15" s="619"/>
      <c r="QLL15" s="619"/>
      <c r="QLM15" s="619"/>
      <c r="QLN15" s="619"/>
      <c r="QLO15" s="619"/>
      <c r="QLP15" s="619"/>
      <c r="QLQ15" s="619"/>
      <c r="QLR15" s="619"/>
      <c r="QLS15" s="619"/>
      <c r="QLT15" s="619"/>
      <c r="QLU15" s="619"/>
      <c r="QLV15" s="619"/>
      <c r="QLW15" s="619"/>
      <c r="QLX15" s="619"/>
      <c r="QLY15" s="619"/>
      <c r="QLZ15" s="619"/>
      <c r="QMA15" s="619"/>
      <c r="QMB15" s="619"/>
      <c r="QMC15" s="619"/>
      <c r="QMD15" s="619"/>
      <c r="QME15" s="619"/>
      <c r="QMF15" s="619"/>
      <c r="QMG15" s="619"/>
      <c r="QMH15" s="619"/>
      <c r="QMI15" s="619"/>
      <c r="QMJ15" s="619"/>
      <c r="QMK15" s="619"/>
      <c r="QML15" s="619"/>
      <c r="QMM15" s="619"/>
      <c r="QMN15" s="619"/>
      <c r="QMO15" s="619"/>
      <c r="QMP15" s="619"/>
      <c r="QMQ15" s="619"/>
      <c r="QMR15" s="619"/>
      <c r="QMS15" s="619"/>
      <c r="QMT15" s="619"/>
      <c r="QMU15" s="619"/>
      <c r="QMV15" s="619"/>
      <c r="QMW15" s="619"/>
      <c r="QMX15" s="619"/>
      <c r="QMY15" s="619"/>
      <c r="QMZ15" s="619"/>
      <c r="QNA15" s="619"/>
      <c r="QNB15" s="619"/>
      <c r="QNC15" s="619"/>
      <c r="QND15" s="619"/>
      <c r="QNE15" s="619"/>
      <c r="QNF15" s="619"/>
      <c r="QNG15" s="619"/>
      <c r="QNH15" s="619"/>
      <c r="QNI15" s="619"/>
      <c r="QNJ15" s="619"/>
      <c r="QNK15" s="619"/>
      <c r="QNL15" s="619"/>
      <c r="QNM15" s="619"/>
      <c r="QNN15" s="619"/>
      <c r="QNO15" s="619"/>
      <c r="QNP15" s="619"/>
      <c r="QNQ15" s="619"/>
      <c r="QNR15" s="619"/>
      <c r="QNS15" s="619"/>
      <c r="QNT15" s="619"/>
      <c r="QNU15" s="619"/>
      <c r="QNV15" s="619"/>
      <c r="QNW15" s="619"/>
      <c r="QNX15" s="619"/>
      <c r="QNY15" s="619"/>
      <c r="QNZ15" s="619"/>
      <c r="QOA15" s="619"/>
      <c r="QOB15" s="619"/>
      <c r="QOC15" s="619"/>
      <c r="QOD15" s="619"/>
      <c r="QOE15" s="619"/>
      <c r="QOF15" s="619"/>
      <c r="QOG15" s="619"/>
      <c r="QOH15" s="619"/>
      <c r="QOI15" s="619"/>
      <c r="QOJ15" s="619"/>
      <c r="QOK15" s="619"/>
      <c r="QOL15" s="619"/>
      <c r="QOM15" s="619"/>
      <c r="QON15" s="619"/>
      <c r="QOO15" s="619"/>
      <c r="QOP15" s="619"/>
      <c r="QOQ15" s="619"/>
      <c r="QOR15" s="619"/>
      <c r="QOS15" s="619"/>
      <c r="QOT15" s="619"/>
      <c r="QOU15" s="619"/>
      <c r="QOV15" s="619"/>
      <c r="QOW15" s="619"/>
      <c r="QOX15" s="619"/>
      <c r="QOY15" s="619"/>
      <c r="QOZ15" s="619"/>
      <c r="QPA15" s="619"/>
      <c r="QPB15" s="619"/>
      <c r="QPC15" s="619"/>
      <c r="QPD15" s="619"/>
      <c r="QPE15" s="619"/>
      <c r="QPF15" s="619"/>
      <c r="QPG15" s="619"/>
      <c r="QPH15" s="619"/>
      <c r="QPI15" s="619"/>
      <c r="QPJ15" s="619"/>
      <c r="QPK15" s="619"/>
      <c r="QPL15" s="619"/>
      <c r="QPM15" s="619"/>
      <c r="QPN15" s="619"/>
      <c r="QPO15" s="619"/>
      <c r="QPP15" s="619"/>
      <c r="QPQ15" s="619"/>
      <c r="QPR15" s="619"/>
      <c r="QPS15" s="619"/>
      <c r="QPT15" s="619"/>
      <c r="QPU15" s="619"/>
      <c r="QPV15" s="619"/>
      <c r="QPW15" s="619"/>
      <c r="QPX15" s="619"/>
      <c r="QPY15" s="619"/>
      <c r="QPZ15" s="619"/>
      <c r="QQA15" s="619"/>
      <c r="QQB15" s="619"/>
      <c r="QQC15" s="619"/>
      <c r="QQD15" s="619"/>
      <c r="QQE15" s="619"/>
      <c r="QQF15" s="619"/>
      <c r="QQG15" s="619"/>
      <c r="QQH15" s="619"/>
      <c r="QQI15" s="619"/>
      <c r="QQJ15" s="619"/>
      <c r="QQK15" s="619"/>
      <c r="QQL15" s="619"/>
      <c r="QQM15" s="619"/>
      <c r="QQN15" s="619"/>
      <c r="QQO15" s="619"/>
      <c r="QQP15" s="619"/>
      <c r="QQQ15" s="619"/>
      <c r="QQR15" s="619"/>
      <c r="QQS15" s="619"/>
      <c r="QQT15" s="619"/>
      <c r="QQU15" s="619"/>
      <c r="QQV15" s="619"/>
      <c r="QQW15" s="619"/>
      <c r="QQX15" s="619"/>
      <c r="QQY15" s="619"/>
      <c r="QQZ15" s="619"/>
      <c r="QRA15" s="619"/>
      <c r="QRB15" s="619"/>
      <c r="QRC15" s="619"/>
      <c r="QRD15" s="619"/>
      <c r="QRE15" s="619"/>
      <c r="QRF15" s="619"/>
      <c r="QRG15" s="619"/>
      <c r="QRH15" s="619"/>
      <c r="QRI15" s="619"/>
      <c r="QRJ15" s="619"/>
      <c r="QRK15" s="619"/>
      <c r="QRL15" s="619"/>
      <c r="QRM15" s="619"/>
      <c r="QRN15" s="619"/>
      <c r="QRO15" s="619"/>
      <c r="QRP15" s="619"/>
      <c r="QRQ15" s="619"/>
      <c r="QRR15" s="619"/>
      <c r="QRS15" s="619"/>
      <c r="QRT15" s="619"/>
      <c r="QRU15" s="619"/>
      <c r="QRV15" s="619"/>
      <c r="QRW15" s="619"/>
      <c r="QRX15" s="619"/>
      <c r="QRY15" s="619"/>
      <c r="QRZ15" s="619"/>
      <c r="QSA15" s="619"/>
      <c r="QSB15" s="619"/>
      <c r="QSC15" s="619"/>
      <c r="QSD15" s="619"/>
      <c r="QSE15" s="619"/>
      <c r="QSF15" s="619"/>
      <c r="QSG15" s="619"/>
      <c r="QSH15" s="619"/>
      <c r="QSI15" s="619"/>
      <c r="QSJ15" s="619"/>
      <c r="QSK15" s="619"/>
      <c r="QSL15" s="619"/>
      <c r="QSM15" s="619"/>
      <c r="QSN15" s="619"/>
      <c r="QSO15" s="619"/>
      <c r="QSP15" s="619"/>
      <c r="QSQ15" s="619"/>
      <c r="QSR15" s="619"/>
      <c r="QSS15" s="619"/>
      <c r="QST15" s="619"/>
      <c r="QSU15" s="619"/>
      <c r="QSV15" s="619"/>
      <c r="QSW15" s="619"/>
      <c r="QSX15" s="619"/>
      <c r="QSY15" s="619"/>
      <c r="QSZ15" s="619"/>
      <c r="QTA15" s="619"/>
      <c r="QTB15" s="619"/>
      <c r="QTC15" s="619"/>
      <c r="QTD15" s="619"/>
      <c r="QTE15" s="619"/>
      <c r="QTF15" s="619"/>
      <c r="QTG15" s="619"/>
      <c r="QTH15" s="619"/>
      <c r="QTI15" s="619"/>
      <c r="QTJ15" s="619"/>
      <c r="QTK15" s="619"/>
      <c r="QTL15" s="619"/>
      <c r="QTM15" s="619"/>
      <c r="QTN15" s="619"/>
      <c r="QTO15" s="619"/>
      <c r="QTP15" s="619"/>
      <c r="QTQ15" s="619"/>
      <c r="QTR15" s="619"/>
      <c r="QTS15" s="619"/>
      <c r="QTT15" s="619"/>
      <c r="QTU15" s="619"/>
      <c r="QTV15" s="619"/>
      <c r="QTW15" s="619"/>
      <c r="QTX15" s="619"/>
      <c r="QTY15" s="619"/>
      <c r="QTZ15" s="619"/>
      <c r="QUA15" s="619"/>
      <c r="QUB15" s="619"/>
      <c r="QUC15" s="619"/>
      <c r="QUD15" s="619"/>
      <c r="QUE15" s="619"/>
      <c r="QUF15" s="619"/>
      <c r="QUG15" s="619"/>
      <c r="QUH15" s="619"/>
      <c r="QUI15" s="619"/>
      <c r="QUJ15" s="619"/>
      <c r="QUK15" s="619"/>
      <c r="QUL15" s="619"/>
      <c r="QUM15" s="619"/>
      <c r="QUN15" s="619"/>
      <c r="QUO15" s="619"/>
      <c r="QUP15" s="619"/>
      <c r="QUQ15" s="619"/>
      <c r="QUR15" s="619"/>
      <c r="QUS15" s="619"/>
      <c r="QUT15" s="619"/>
      <c r="QUU15" s="619"/>
      <c r="QUV15" s="619"/>
      <c r="QUW15" s="619"/>
      <c r="QUX15" s="619"/>
      <c r="QUY15" s="619"/>
      <c r="QUZ15" s="619"/>
      <c r="QVA15" s="619"/>
      <c r="QVB15" s="619"/>
      <c r="QVC15" s="619"/>
      <c r="QVD15" s="619"/>
      <c r="QVE15" s="619"/>
      <c r="QVF15" s="619"/>
      <c r="QVG15" s="619"/>
      <c r="QVH15" s="619"/>
      <c r="QVI15" s="619"/>
      <c r="QVJ15" s="619"/>
      <c r="QVK15" s="619"/>
      <c r="QVL15" s="619"/>
      <c r="QVM15" s="619"/>
      <c r="QVN15" s="619"/>
      <c r="QVO15" s="619"/>
      <c r="QVP15" s="619"/>
      <c r="QVQ15" s="619"/>
      <c r="QVR15" s="619"/>
      <c r="QVS15" s="619"/>
      <c r="QVT15" s="619"/>
      <c r="QVU15" s="619"/>
      <c r="QVV15" s="619"/>
      <c r="QVW15" s="619"/>
      <c r="QVX15" s="619"/>
      <c r="QVY15" s="619"/>
      <c r="QVZ15" s="619"/>
      <c r="QWA15" s="619"/>
      <c r="QWB15" s="619"/>
      <c r="QWC15" s="619"/>
      <c r="QWD15" s="619"/>
      <c r="QWE15" s="619"/>
      <c r="QWF15" s="619"/>
      <c r="QWG15" s="619"/>
      <c r="QWH15" s="619"/>
      <c r="QWI15" s="619"/>
      <c r="QWJ15" s="619"/>
      <c r="QWK15" s="619"/>
      <c r="QWL15" s="619"/>
      <c r="QWM15" s="619"/>
      <c r="QWN15" s="619"/>
      <c r="QWO15" s="619"/>
      <c r="QWP15" s="619"/>
      <c r="QWQ15" s="619"/>
      <c r="QWR15" s="619"/>
      <c r="QWS15" s="619"/>
      <c r="QWT15" s="619"/>
      <c r="QWU15" s="619"/>
      <c r="QWV15" s="619"/>
      <c r="QWW15" s="619"/>
      <c r="QWX15" s="619"/>
      <c r="QWY15" s="619"/>
      <c r="QWZ15" s="619"/>
      <c r="QXA15" s="619"/>
      <c r="QXB15" s="619"/>
      <c r="QXC15" s="619"/>
      <c r="QXD15" s="619"/>
      <c r="QXE15" s="619"/>
      <c r="QXF15" s="619"/>
      <c r="QXG15" s="619"/>
      <c r="QXH15" s="619"/>
      <c r="QXI15" s="619"/>
      <c r="QXJ15" s="619"/>
      <c r="QXK15" s="619"/>
      <c r="QXL15" s="619"/>
      <c r="QXM15" s="619"/>
      <c r="QXN15" s="619"/>
      <c r="QXO15" s="619"/>
      <c r="QXP15" s="619"/>
      <c r="QXQ15" s="619"/>
      <c r="QXR15" s="619"/>
      <c r="QXS15" s="619"/>
      <c r="QXT15" s="619"/>
      <c r="QXU15" s="619"/>
      <c r="QXV15" s="619"/>
      <c r="QXW15" s="619"/>
      <c r="QXX15" s="619"/>
      <c r="QXY15" s="619"/>
      <c r="QXZ15" s="619"/>
      <c r="QYA15" s="619"/>
      <c r="QYB15" s="619"/>
      <c r="QYC15" s="619"/>
      <c r="QYD15" s="619"/>
      <c r="QYE15" s="619"/>
      <c r="QYF15" s="619"/>
      <c r="QYG15" s="619"/>
      <c r="QYH15" s="619"/>
      <c r="QYI15" s="619"/>
      <c r="QYJ15" s="619"/>
      <c r="QYK15" s="619"/>
      <c r="QYL15" s="619"/>
      <c r="QYM15" s="619"/>
      <c r="QYN15" s="619"/>
      <c r="QYO15" s="619"/>
      <c r="QYP15" s="619"/>
      <c r="QYQ15" s="619"/>
      <c r="QYR15" s="619"/>
      <c r="QYS15" s="619"/>
      <c r="QYT15" s="619"/>
      <c r="QYU15" s="619"/>
      <c r="QYV15" s="619"/>
      <c r="QYW15" s="619"/>
      <c r="QYX15" s="619"/>
      <c r="QYY15" s="619"/>
      <c r="QYZ15" s="619"/>
      <c r="QZA15" s="619"/>
      <c r="QZB15" s="619"/>
      <c r="QZC15" s="619"/>
      <c r="QZD15" s="619"/>
      <c r="QZE15" s="619"/>
      <c r="QZF15" s="619"/>
      <c r="QZG15" s="619"/>
      <c r="QZH15" s="619"/>
      <c r="QZI15" s="619"/>
      <c r="QZJ15" s="619"/>
      <c r="QZK15" s="619"/>
      <c r="QZL15" s="619"/>
      <c r="QZM15" s="619"/>
      <c r="QZN15" s="619"/>
      <c r="QZO15" s="619"/>
      <c r="QZP15" s="619"/>
      <c r="QZQ15" s="619"/>
      <c r="QZR15" s="619"/>
      <c r="QZS15" s="619"/>
      <c r="QZT15" s="619"/>
      <c r="QZU15" s="619"/>
      <c r="QZV15" s="619"/>
      <c r="QZW15" s="619"/>
      <c r="QZX15" s="619"/>
      <c r="QZY15" s="619"/>
      <c r="QZZ15" s="619"/>
      <c r="RAA15" s="619"/>
      <c r="RAB15" s="619"/>
      <c r="RAC15" s="619"/>
      <c r="RAD15" s="619"/>
      <c r="RAE15" s="619"/>
      <c r="RAF15" s="619"/>
      <c r="RAG15" s="619"/>
      <c r="RAH15" s="619"/>
      <c r="RAI15" s="619"/>
      <c r="RAJ15" s="619"/>
      <c r="RAK15" s="619"/>
      <c r="RAL15" s="619"/>
      <c r="RAM15" s="619"/>
      <c r="RAN15" s="619"/>
      <c r="RAO15" s="619"/>
      <c r="RAP15" s="619"/>
      <c r="RAQ15" s="619"/>
      <c r="RAR15" s="619"/>
      <c r="RAS15" s="619"/>
      <c r="RAT15" s="619"/>
      <c r="RAU15" s="619"/>
      <c r="RAV15" s="619"/>
      <c r="RAW15" s="619"/>
      <c r="RAX15" s="619"/>
      <c r="RAY15" s="619"/>
      <c r="RAZ15" s="619"/>
      <c r="RBA15" s="619"/>
      <c r="RBB15" s="619"/>
      <c r="RBC15" s="619"/>
      <c r="RBD15" s="619"/>
      <c r="RBE15" s="619"/>
      <c r="RBF15" s="619"/>
      <c r="RBG15" s="619"/>
      <c r="RBH15" s="619"/>
      <c r="RBI15" s="619"/>
      <c r="RBJ15" s="619"/>
      <c r="RBK15" s="619"/>
      <c r="RBL15" s="619"/>
      <c r="RBM15" s="619"/>
      <c r="RBN15" s="619"/>
      <c r="RBO15" s="619"/>
      <c r="RBP15" s="619"/>
      <c r="RBQ15" s="619"/>
      <c r="RBR15" s="619"/>
      <c r="RBS15" s="619"/>
      <c r="RBT15" s="619"/>
      <c r="RBU15" s="619"/>
      <c r="RBV15" s="619"/>
      <c r="RBW15" s="619"/>
      <c r="RBX15" s="619"/>
      <c r="RBY15" s="619"/>
      <c r="RBZ15" s="619"/>
      <c r="RCA15" s="619"/>
      <c r="RCB15" s="619"/>
      <c r="RCC15" s="619"/>
      <c r="RCD15" s="619"/>
      <c r="RCE15" s="619"/>
      <c r="RCF15" s="619"/>
      <c r="RCG15" s="619"/>
      <c r="RCH15" s="619"/>
      <c r="RCI15" s="619"/>
      <c r="RCJ15" s="619"/>
      <c r="RCK15" s="619"/>
      <c r="RCL15" s="619"/>
      <c r="RCM15" s="619"/>
      <c r="RCN15" s="619"/>
      <c r="RCO15" s="619"/>
      <c r="RCP15" s="619"/>
      <c r="RCQ15" s="619"/>
      <c r="RCR15" s="619"/>
      <c r="RCS15" s="619"/>
      <c r="RCT15" s="619"/>
      <c r="RCU15" s="619"/>
      <c r="RCV15" s="619"/>
      <c r="RCW15" s="619"/>
      <c r="RCX15" s="619"/>
      <c r="RCY15" s="619"/>
      <c r="RCZ15" s="619"/>
      <c r="RDA15" s="619"/>
      <c r="RDB15" s="619"/>
      <c r="RDC15" s="619"/>
      <c r="RDD15" s="619"/>
      <c r="RDE15" s="619"/>
      <c r="RDF15" s="619"/>
      <c r="RDG15" s="619"/>
      <c r="RDH15" s="619"/>
      <c r="RDI15" s="619"/>
      <c r="RDJ15" s="619"/>
      <c r="RDK15" s="619"/>
      <c r="RDL15" s="619"/>
      <c r="RDM15" s="619"/>
      <c r="RDN15" s="619"/>
      <c r="RDO15" s="619"/>
      <c r="RDP15" s="619"/>
      <c r="RDQ15" s="619"/>
      <c r="RDR15" s="619"/>
      <c r="RDS15" s="619"/>
      <c r="RDT15" s="619"/>
      <c r="RDU15" s="619"/>
      <c r="RDV15" s="619"/>
      <c r="RDW15" s="619"/>
      <c r="RDX15" s="619"/>
      <c r="RDY15" s="619"/>
      <c r="RDZ15" s="619"/>
      <c r="REA15" s="619"/>
      <c r="REB15" s="619"/>
      <c r="REC15" s="619"/>
      <c r="RED15" s="619"/>
      <c r="REE15" s="619"/>
      <c r="REF15" s="619"/>
      <c r="REG15" s="619"/>
      <c r="REH15" s="619"/>
      <c r="REI15" s="619"/>
      <c r="REJ15" s="619"/>
      <c r="REK15" s="619"/>
      <c r="REL15" s="619"/>
      <c r="REM15" s="619"/>
      <c r="REN15" s="619"/>
      <c r="REO15" s="619"/>
      <c r="REP15" s="619"/>
      <c r="REQ15" s="619"/>
      <c r="RER15" s="619"/>
      <c r="RES15" s="619"/>
      <c r="RET15" s="619"/>
      <c r="REU15" s="619"/>
      <c r="REV15" s="619"/>
      <c r="REW15" s="619"/>
      <c r="REX15" s="619"/>
      <c r="REY15" s="619"/>
      <c r="REZ15" s="619"/>
      <c r="RFA15" s="619"/>
      <c r="RFB15" s="619"/>
      <c r="RFC15" s="619"/>
      <c r="RFD15" s="619"/>
      <c r="RFE15" s="619"/>
      <c r="RFF15" s="619"/>
      <c r="RFG15" s="619"/>
      <c r="RFH15" s="619"/>
      <c r="RFI15" s="619"/>
      <c r="RFJ15" s="619"/>
      <c r="RFK15" s="619"/>
      <c r="RFL15" s="619"/>
      <c r="RFM15" s="619"/>
      <c r="RFN15" s="619"/>
      <c r="RFO15" s="619"/>
      <c r="RFP15" s="619"/>
      <c r="RFQ15" s="619"/>
      <c r="RFR15" s="619"/>
      <c r="RFS15" s="619"/>
      <c r="RFT15" s="619"/>
      <c r="RFU15" s="619"/>
      <c r="RFV15" s="619"/>
      <c r="RFW15" s="619"/>
      <c r="RFX15" s="619"/>
      <c r="RFY15" s="619"/>
      <c r="RFZ15" s="619"/>
      <c r="RGA15" s="619"/>
      <c r="RGB15" s="619"/>
      <c r="RGC15" s="619"/>
      <c r="RGD15" s="619"/>
      <c r="RGE15" s="619"/>
      <c r="RGF15" s="619"/>
      <c r="RGG15" s="619"/>
      <c r="RGH15" s="619"/>
      <c r="RGI15" s="619"/>
      <c r="RGJ15" s="619"/>
      <c r="RGK15" s="619"/>
      <c r="RGL15" s="619"/>
      <c r="RGM15" s="619"/>
      <c r="RGN15" s="619"/>
      <c r="RGO15" s="619"/>
      <c r="RGP15" s="619"/>
      <c r="RGQ15" s="619"/>
      <c r="RGR15" s="619"/>
      <c r="RGS15" s="619"/>
      <c r="RGT15" s="619"/>
      <c r="RGU15" s="619"/>
      <c r="RGV15" s="619"/>
      <c r="RGW15" s="619"/>
      <c r="RGX15" s="619"/>
      <c r="RGY15" s="619"/>
      <c r="RGZ15" s="619"/>
      <c r="RHA15" s="619"/>
      <c r="RHB15" s="619"/>
      <c r="RHC15" s="619"/>
      <c r="RHD15" s="619"/>
      <c r="RHE15" s="619"/>
      <c r="RHF15" s="619"/>
      <c r="RHG15" s="619"/>
      <c r="RHH15" s="619"/>
      <c r="RHI15" s="619"/>
      <c r="RHJ15" s="619"/>
      <c r="RHK15" s="619"/>
      <c r="RHL15" s="619"/>
      <c r="RHM15" s="619"/>
      <c r="RHN15" s="619"/>
      <c r="RHO15" s="619"/>
      <c r="RHP15" s="619"/>
      <c r="RHQ15" s="619"/>
      <c r="RHR15" s="619"/>
      <c r="RHS15" s="619"/>
      <c r="RHT15" s="619"/>
      <c r="RHU15" s="619"/>
      <c r="RHV15" s="619"/>
      <c r="RHW15" s="619"/>
      <c r="RHX15" s="619"/>
      <c r="RHY15" s="619"/>
      <c r="RHZ15" s="619"/>
      <c r="RIA15" s="619"/>
      <c r="RIB15" s="619"/>
      <c r="RIC15" s="619"/>
      <c r="RID15" s="619"/>
      <c r="RIE15" s="619"/>
      <c r="RIF15" s="619"/>
      <c r="RIG15" s="619"/>
      <c r="RIH15" s="619"/>
      <c r="RII15" s="619"/>
      <c r="RIJ15" s="619"/>
      <c r="RIK15" s="619"/>
      <c r="RIL15" s="619"/>
      <c r="RIM15" s="619"/>
      <c r="RIN15" s="619"/>
      <c r="RIO15" s="619"/>
      <c r="RIP15" s="619"/>
      <c r="RIQ15" s="619"/>
      <c r="RIR15" s="619"/>
      <c r="RIS15" s="619"/>
      <c r="RIT15" s="619"/>
      <c r="RIU15" s="619"/>
      <c r="RIV15" s="619"/>
      <c r="RIW15" s="619"/>
      <c r="RIX15" s="619"/>
      <c r="RIY15" s="619"/>
      <c r="RIZ15" s="619"/>
      <c r="RJA15" s="619"/>
      <c r="RJB15" s="619"/>
      <c r="RJC15" s="619"/>
      <c r="RJD15" s="619"/>
      <c r="RJE15" s="619"/>
      <c r="RJF15" s="619"/>
      <c r="RJG15" s="619"/>
      <c r="RJH15" s="619"/>
      <c r="RJI15" s="619"/>
      <c r="RJJ15" s="619"/>
      <c r="RJK15" s="619"/>
      <c r="RJL15" s="619"/>
      <c r="RJM15" s="619"/>
      <c r="RJN15" s="619"/>
      <c r="RJO15" s="619"/>
      <c r="RJP15" s="619"/>
      <c r="RJQ15" s="619"/>
      <c r="RJR15" s="619"/>
      <c r="RJS15" s="619"/>
      <c r="RJT15" s="619"/>
      <c r="RJU15" s="619"/>
      <c r="RJV15" s="619"/>
      <c r="RJW15" s="619"/>
      <c r="RJX15" s="619"/>
      <c r="RJY15" s="619"/>
      <c r="RJZ15" s="619"/>
      <c r="RKA15" s="619"/>
      <c r="RKB15" s="619"/>
      <c r="RKC15" s="619"/>
      <c r="RKD15" s="619"/>
      <c r="RKE15" s="619"/>
      <c r="RKF15" s="619"/>
      <c r="RKG15" s="619"/>
      <c r="RKH15" s="619"/>
      <c r="RKI15" s="619"/>
      <c r="RKJ15" s="619"/>
      <c r="RKK15" s="619"/>
      <c r="RKL15" s="619"/>
      <c r="RKM15" s="619"/>
      <c r="RKN15" s="619"/>
      <c r="RKO15" s="619"/>
      <c r="RKP15" s="619"/>
      <c r="RKQ15" s="619"/>
      <c r="RKR15" s="619"/>
      <c r="RKS15" s="619"/>
      <c r="RKT15" s="619"/>
      <c r="RKU15" s="619"/>
      <c r="RKV15" s="619"/>
      <c r="RKW15" s="619"/>
      <c r="RKX15" s="619"/>
      <c r="RKY15" s="619"/>
      <c r="RKZ15" s="619"/>
      <c r="RLA15" s="619"/>
      <c r="RLB15" s="619"/>
      <c r="RLC15" s="619"/>
      <c r="RLD15" s="619"/>
      <c r="RLE15" s="619"/>
      <c r="RLF15" s="619"/>
      <c r="RLG15" s="619"/>
      <c r="RLH15" s="619"/>
      <c r="RLI15" s="619"/>
      <c r="RLJ15" s="619"/>
      <c r="RLK15" s="619"/>
      <c r="RLL15" s="619"/>
      <c r="RLM15" s="619"/>
      <c r="RLN15" s="619"/>
      <c r="RLO15" s="619"/>
      <c r="RLP15" s="619"/>
      <c r="RLQ15" s="619"/>
      <c r="RLR15" s="619"/>
      <c r="RLS15" s="619"/>
      <c r="RLT15" s="619"/>
      <c r="RLU15" s="619"/>
      <c r="RLV15" s="619"/>
      <c r="RLW15" s="619"/>
      <c r="RLX15" s="619"/>
      <c r="RLY15" s="619"/>
      <c r="RLZ15" s="619"/>
      <c r="RMA15" s="619"/>
      <c r="RMB15" s="619"/>
      <c r="RMC15" s="619"/>
      <c r="RMD15" s="619"/>
      <c r="RME15" s="619"/>
      <c r="RMF15" s="619"/>
      <c r="RMG15" s="619"/>
      <c r="RMH15" s="619"/>
      <c r="RMI15" s="619"/>
      <c r="RMJ15" s="619"/>
      <c r="RMK15" s="619"/>
      <c r="RML15" s="619"/>
      <c r="RMM15" s="619"/>
      <c r="RMN15" s="619"/>
      <c r="RMO15" s="619"/>
      <c r="RMP15" s="619"/>
      <c r="RMQ15" s="619"/>
      <c r="RMR15" s="619"/>
      <c r="RMS15" s="619"/>
      <c r="RMT15" s="619"/>
      <c r="RMU15" s="619"/>
      <c r="RMV15" s="619"/>
      <c r="RMW15" s="619"/>
      <c r="RMX15" s="619"/>
      <c r="RMY15" s="619"/>
      <c r="RMZ15" s="619"/>
      <c r="RNA15" s="619"/>
      <c r="RNB15" s="619"/>
      <c r="RNC15" s="619"/>
      <c r="RND15" s="619"/>
      <c r="RNE15" s="619"/>
      <c r="RNF15" s="619"/>
      <c r="RNG15" s="619"/>
      <c r="RNH15" s="619"/>
      <c r="RNI15" s="619"/>
      <c r="RNJ15" s="619"/>
      <c r="RNK15" s="619"/>
      <c r="RNL15" s="619"/>
      <c r="RNM15" s="619"/>
      <c r="RNN15" s="619"/>
      <c r="RNO15" s="619"/>
      <c r="RNP15" s="619"/>
      <c r="RNQ15" s="619"/>
      <c r="RNR15" s="619"/>
      <c r="RNS15" s="619"/>
      <c r="RNT15" s="619"/>
      <c r="RNU15" s="619"/>
      <c r="RNV15" s="619"/>
      <c r="RNW15" s="619"/>
      <c r="RNX15" s="619"/>
      <c r="RNY15" s="619"/>
      <c r="RNZ15" s="619"/>
      <c r="ROA15" s="619"/>
      <c r="ROB15" s="619"/>
      <c r="ROC15" s="619"/>
      <c r="ROD15" s="619"/>
      <c r="ROE15" s="619"/>
      <c r="ROF15" s="619"/>
      <c r="ROG15" s="619"/>
      <c r="ROH15" s="619"/>
      <c r="ROI15" s="619"/>
      <c r="ROJ15" s="619"/>
      <c r="ROK15" s="619"/>
      <c r="ROL15" s="619"/>
      <c r="ROM15" s="619"/>
      <c r="RON15" s="619"/>
      <c r="ROO15" s="619"/>
      <c r="ROP15" s="619"/>
      <c r="ROQ15" s="619"/>
      <c r="ROR15" s="619"/>
      <c r="ROS15" s="619"/>
      <c r="ROT15" s="619"/>
      <c r="ROU15" s="619"/>
      <c r="ROV15" s="619"/>
      <c r="ROW15" s="619"/>
      <c r="ROX15" s="619"/>
      <c r="ROY15" s="619"/>
      <c r="ROZ15" s="619"/>
      <c r="RPA15" s="619"/>
      <c r="RPB15" s="619"/>
      <c r="RPC15" s="619"/>
      <c r="RPD15" s="619"/>
      <c r="RPE15" s="619"/>
      <c r="RPF15" s="619"/>
      <c r="RPG15" s="619"/>
      <c r="RPH15" s="619"/>
      <c r="RPI15" s="619"/>
      <c r="RPJ15" s="619"/>
      <c r="RPK15" s="619"/>
      <c r="RPL15" s="619"/>
      <c r="RPM15" s="619"/>
      <c r="RPN15" s="619"/>
      <c r="RPO15" s="619"/>
      <c r="RPP15" s="619"/>
      <c r="RPQ15" s="619"/>
      <c r="RPR15" s="619"/>
      <c r="RPS15" s="619"/>
      <c r="RPT15" s="619"/>
      <c r="RPU15" s="619"/>
      <c r="RPV15" s="619"/>
      <c r="RPW15" s="619"/>
      <c r="RPX15" s="619"/>
      <c r="RPY15" s="619"/>
      <c r="RPZ15" s="619"/>
      <c r="RQA15" s="619"/>
      <c r="RQB15" s="619"/>
      <c r="RQC15" s="619"/>
      <c r="RQD15" s="619"/>
      <c r="RQE15" s="619"/>
      <c r="RQF15" s="619"/>
      <c r="RQG15" s="619"/>
      <c r="RQH15" s="619"/>
      <c r="RQI15" s="619"/>
      <c r="RQJ15" s="619"/>
      <c r="RQK15" s="619"/>
      <c r="RQL15" s="619"/>
      <c r="RQM15" s="619"/>
      <c r="RQN15" s="619"/>
      <c r="RQO15" s="619"/>
      <c r="RQP15" s="619"/>
      <c r="RQQ15" s="619"/>
      <c r="RQR15" s="619"/>
      <c r="RQS15" s="619"/>
      <c r="RQT15" s="619"/>
      <c r="RQU15" s="619"/>
      <c r="RQV15" s="619"/>
      <c r="RQW15" s="619"/>
      <c r="RQX15" s="619"/>
      <c r="RQY15" s="619"/>
      <c r="RQZ15" s="619"/>
      <c r="RRA15" s="619"/>
      <c r="RRB15" s="619"/>
      <c r="RRC15" s="619"/>
      <c r="RRD15" s="619"/>
      <c r="RRE15" s="619"/>
      <c r="RRF15" s="619"/>
      <c r="RRG15" s="619"/>
      <c r="RRH15" s="619"/>
      <c r="RRI15" s="619"/>
      <c r="RRJ15" s="619"/>
      <c r="RRK15" s="619"/>
      <c r="RRL15" s="619"/>
      <c r="RRM15" s="619"/>
      <c r="RRN15" s="619"/>
      <c r="RRO15" s="619"/>
      <c r="RRP15" s="619"/>
      <c r="RRQ15" s="619"/>
      <c r="RRR15" s="619"/>
      <c r="RRS15" s="619"/>
      <c r="RRT15" s="619"/>
      <c r="RRU15" s="619"/>
      <c r="RRV15" s="619"/>
      <c r="RRW15" s="619"/>
      <c r="RRX15" s="619"/>
      <c r="RRY15" s="619"/>
      <c r="RRZ15" s="619"/>
      <c r="RSA15" s="619"/>
      <c r="RSB15" s="619"/>
      <c r="RSC15" s="619"/>
      <c r="RSD15" s="619"/>
      <c r="RSE15" s="619"/>
      <c r="RSF15" s="619"/>
      <c r="RSG15" s="619"/>
      <c r="RSH15" s="619"/>
      <c r="RSI15" s="619"/>
      <c r="RSJ15" s="619"/>
      <c r="RSK15" s="619"/>
      <c r="RSL15" s="619"/>
      <c r="RSM15" s="619"/>
      <c r="RSN15" s="619"/>
      <c r="RSO15" s="619"/>
      <c r="RSP15" s="619"/>
      <c r="RSQ15" s="619"/>
      <c r="RSR15" s="619"/>
      <c r="RSS15" s="619"/>
      <c r="RST15" s="619"/>
      <c r="RSU15" s="619"/>
      <c r="RSV15" s="619"/>
      <c r="RSW15" s="619"/>
      <c r="RSX15" s="619"/>
      <c r="RSY15" s="619"/>
      <c r="RSZ15" s="619"/>
      <c r="RTA15" s="619"/>
      <c r="RTB15" s="619"/>
      <c r="RTC15" s="619"/>
      <c r="RTD15" s="619"/>
      <c r="RTE15" s="619"/>
      <c r="RTF15" s="619"/>
      <c r="RTG15" s="619"/>
      <c r="RTH15" s="619"/>
      <c r="RTI15" s="619"/>
      <c r="RTJ15" s="619"/>
      <c r="RTK15" s="619"/>
      <c r="RTL15" s="619"/>
      <c r="RTM15" s="619"/>
      <c r="RTN15" s="619"/>
      <c r="RTO15" s="619"/>
      <c r="RTP15" s="619"/>
      <c r="RTQ15" s="619"/>
      <c r="RTR15" s="619"/>
      <c r="RTS15" s="619"/>
      <c r="RTT15" s="619"/>
      <c r="RTU15" s="619"/>
      <c r="RTV15" s="619"/>
      <c r="RTW15" s="619"/>
      <c r="RTX15" s="619"/>
      <c r="RTY15" s="619"/>
      <c r="RTZ15" s="619"/>
      <c r="RUA15" s="619"/>
      <c r="RUB15" s="619"/>
      <c r="RUC15" s="619"/>
      <c r="RUD15" s="619"/>
      <c r="RUE15" s="619"/>
      <c r="RUF15" s="619"/>
      <c r="RUG15" s="619"/>
      <c r="RUH15" s="619"/>
      <c r="RUI15" s="619"/>
      <c r="RUJ15" s="619"/>
      <c r="RUK15" s="619"/>
      <c r="RUL15" s="619"/>
      <c r="RUM15" s="619"/>
      <c r="RUN15" s="619"/>
      <c r="RUO15" s="619"/>
      <c r="RUP15" s="619"/>
      <c r="RUQ15" s="619"/>
      <c r="RUR15" s="619"/>
      <c r="RUS15" s="619"/>
      <c r="RUT15" s="619"/>
      <c r="RUU15" s="619"/>
      <c r="RUV15" s="619"/>
      <c r="RUW15" s="619"/>
      <c r="RUX15" s="619"/>
      <c r="RUY15" s="619"/>
      <c r="RUZ15" s="619"/>
      <c r="RVA15" s="619"/>
      <c r="RVB15" s="619"/>
      <c r="RVC15" s="619"/>
      <c r="RVD15" s="619"/>
      <c r="RVE15" s="619"/>
      <c r="RVF15" s="619"/>
      <c r="RVG15" s="619"/>
      <c r="RVH15" s="619"/>
      <c r="RVI15" s="619"/>
      <c r="RVJ15" s="619"/>
      <c r="RVK15" s="619"/>
      <c r="RVL15" s="619"/>
      <c r="RVM15" s="619"/>
      <c r="RVN15" s="619"/>
      <c r="RVO15" s="619"/>
      <c r="RVP15" s="619"/>
      <c r="RVQ15" s="619"/>
      <c r="RVR15" s="619"/>
      <c r="RVS15" s="619"/>
      <c r="RVT15" s="619"/>
      <c r="RVU15" s="619"/>
      <c r="RVV15" s="619"/>
      <c r="RVW15" s="619"/>
      <c r="RVX15" s="619"/>
      <c r="RVY15" s="619"/>
      <c r="RVZ15" s="619"/>
      <c r="RWA15" s="619"/>
      <c r="RWB15" s="619"/>
      <c r="RWC15" s="619"/>
      <c r="RWD15" s="619"/>
      <c r="RWE15" s="619"/>
      <c r="RWF15" s="619"/>
      <c r="RWG15" s="619"/>
      <c r="RWH15" s="619"/>
      <c r="RWI15" s="619"/>
      <c r="RWJ15" s="619"/>
      <c r="RWK15" s="619"/>
      <c r="RWL15" s="619"/>
      <c r="RWM15" s="619"/>
      <c r="RWN15" s="619"/>
      <c r="RWO15" s="619"/>
      <c r="RWP15" s="619"/>
      <c r="RWQ15" s="619"/>
      <c r="RWR15" s="619"/>
      <c r="RWS15" s="619"/>
      <c r="RWT15" s="619"/>
      <c r="RWU15" s="619"/>
      <c r="RWV15" s="619"/>
      <c r="RWW15" s="619"/>
      <c r="RWX15" s="619"/>
      <c r="RWY15" s="619"/>
      <c r="RWZ15" s="619"/>
      <c r="RXA15" s="619"/>
      <c r="RXB15" s="619"/>
      <c r="RXC15" s="619"/>
      <c r="RXD15" s="619"/>
      <c r="RXE15" s="619"/>
      <c r="RXF15" s="619"/>
      <c r="RXG15" s="619"/>
      <c r="RXH15" s="619"/>
      <c r="RXI15" s="619"/>
      <c r="RXJ15" s="619"/>
      <c r="RXK15" s="619"/>
      <c r="RXL15" s="619"/>
      <c r="RXM15" s="619"/>
      <c r="RXN15" s="619"/>
      <c r="RXO15" s="619"/>
      <c r="RXP15" s="619"/>
      <c r="RXQ15" s="619"/>
      <c r="RXR15" s="619"/>
      <c r="RXS15" s="619"/>
      <c r="RXT15" s="619"/>
      <c r="RXU15" s="619"/>
      <c r="RXV15" s="619"/>
      <c r="RXW15" s="619"/>
      <c r="RXX15" s="619"/>
      <c r="RXY15" s="619"/>
      <c r="RXZ15" s="619"/>
      <c r="RYA15" s="619"/>
      <c r="RYB15" s="619"/>
      <c r="RYC15" s="619"/>
      <c r="RYD15" s="619"/>
      <c r="RYE15" s="619"/>
      <c r="RYF15" s="619"/>
      <c r="RYG15" s="619"/>
      <c r="RYH15" s="619"/>
      <c r="RYI15" s="619"/>
      <c r="RYJ15" s="619"/>
      <c r="RYK15" s="619"/>
      <c r="RYL15" s="619"/>
      <c r="RYM15" s="619"/>
      <c r="RYN15" s="619"/>
      <c r="RYO15" s="619"/>
      <c r="RYP15" s="619"/>
      <c r="RYQ15" s="619"/>
      <c r="RYR15" s="619"/>
      <c r="RYS15" s="619"/>
      <c r="RYT15" s="619"/>
      <c r="RYU15" s="619"/>
      <c r="RYV15" s="619"/>
      <c r="RYW15" s="619"/>
      <c r="RYX15" s="619"/>
      <c r="RYY15" s="619"/>
      <c r="RYZ15" s="619"/>
      <c r="RZA15" s="619"/>
      <c r="RZB15" s="619"/>
      <c r="RZC15" s="619"/>
      <c r="RZD15" s="619"/>
      <c r="RZE15" s="619"/>
      <c r="RZF15" s="619"/>
      <c r="RZG15" s="619"/>
      <c r="RZH15" s="619"/>
      <c r="RZI15" s="619"/>
      <c r="RZJ15" s="619"/>
      <c r="RZK15" s="619"/>
      <c r="RZL15" s="619"/>
      <c r="RZM15" s="619"/>
      <c r="RZN15" s="619"/>
      <c r="RZO15" s="619"/>
      <c r="RZP15" s="619"/>
      <c r="RZQ15" s="619"/>
      <c r="RZR15" s="619"/>
      <c r="RZS15" s="619"/>
      <c r="RZT15" s="619"/>
      <c r="RZU15" s="619"/>
      <c r="RZV15" s="619"/>
      <c r="RZW15" s="619"/>
      <c r="RZX15" s="619"/>
      <c r="RZY15" s="619"/>
      <c r="RZZ15" s="619"/>
      <c r="SAA15" s="619"/>
      <c r="SAB15" s="619"/>
      <c r="SAC15" s="619"/>
      <c r="SAD15" s="619"/>
      <c r="SAE15" s="619"/>
      <c r="SAF15" s="619"/>
      <c r="SAG15" s="619"/>
      <c r="SAH15" s="619"/>
      <c r="SAI15" s="619"/>
      <c r="SAJ15" s="619"/>
      <c r="SAK15" s="619"/>
      <c r="SAL15" s="619"/>
      <c r="SAM15" s="619"/>
      <c r="SAN15" s="619"/>
      <c r="SAO15" s="619"/>
      <c r="SAP15" s="619"/>
      <c r="SAQ15" s="619"/>
      <c r="SAR15" s="619"/>
      <c r="SAS15" s="619"/>
      <c r="SAT15" s="619"/>
      <c r="SAU15" s="619"/>
      <c r="SAV15" s="619"/>
      <c r="SAW15" s="619"/>
      <c r="SAX15" s="619"/>
      <c r="SAY15" s="619"/>
      <c r="SAZ15" s="619"/>
      <c r="SBA15" s="619"/>
      <c r="SBB15" s="619"/>
      <c r="SBC15" s="619"/>
      <c r="SBD15" s="619"/>
      <c r="SBE15" s="619"/>
      <c r="SBF15" s="619"/>
      <c r="SBG15" s="619"/>
      <c r="SBH15" s="619"/>
      <c r="SBI15" s="619"/>
      <c r="SBJ15" s="619"/>
      <c r="SBK15" s="619"/>
      <c r="SBL15" s="619"/>
      <c r="SBM15" s="619"/>
      <c r="SBN15" s="619"/>
      <c r="SBO15" s="619"/>
      <c r="SBP15" s="619"/>
      <c r="SBQ15" s="619"/>
      <c r="SBR15" s="619"/>
      <c r="SBS15" s="619"/>
      <c r="SBT15" s="619"/>
      <c r="SBU15" s="619"/>
      <c r="SBV15" s="619"/>
      <c r="SBW15" s="619"/>
      <c r="SBX15" s="619"/>
      <c r="SBY15" s="619"/>
      <c r="SBZ15" s="619"/>
      <c r="SCA15" s="619"/>
      <c r="SCB15" s="619"/>
      <c r="SCC15" s="619"/>
      <c r="SCD15" s="619"/>
      <c r="SCE15" s="619"/>
      <c r="SCF15" s="619"/>
      <c r="SCG15" s="619"/>
      <c r="SCH15" s="619"/>
      <c r="SCI15" s="619"/>
      <c r="SCJ15" s="619"/>
      <c r="SCK15" s="619"/>
      <c r="SCL15" s="619"/>
      <c r="SCM15" s="619"/>
      <c r="SCN15" s="619"/>
      <c r="SCO15" s="619"/>
      <c r="SCP15" s="619"/>
      <c r="SCQ15" s="619"/>
      <c r="SCR15" s="619"/>
      <c r="SCS15" s="619"/>
      <c r="SCT15" s="619"/>
      <c r="SCU15" s="619"/>
      <c r="SCV15" s="619"/>
      <c r="SCW15" s="619"/>
      <c r="SCX15" s="619"/>
      <c r="SCY15" s="619"/>
      <c r="SCZ15" s="619"/>
      <c r="SDA15" s="619"/>
      <c r="SDB15" s="619"/>
      <c r="SDC15" s="619"/>
      <c r="SDD15" s="619"/>
      <c r="SDE15" s="619"/>
      <c r="SDF15" s="619"/>
      <c r="SDG15" s="619"/>
      <c r="SDH15" s="619"/>
      <c r="SDI15" s="619"/>
      <c r="SDJ15" s="619"/>
      <c r="SDK15" s="619"/>
      <c r="SDL15" s="619"/>
      <c r="SDM15" s="619"/>
      <c r="SDN15" s="619"/>
      <c r="SDO15" s="619"/>
      <c r="SDP15" s="619"/>
      <c r="SDQ15" s="619"/>
      <c r="SDR15" s="619"/>
      <c r="SDS15" s="619"/>
      <c r="SDT15" s="619"/>
      <c r="SDU15" s="619"/>
      <c r="SDV15" s="619"/>
      <c r="SDW15" s="619"/>
      <c r="SDX15" s="619"/>
      <c r="SDY15" s="619"/>
      <c r="SDZ15" s="619"/>
      <c r="SEA15" s="619"/>
      <c r="SEB15" s="619"/>
      <c r="SEC15" s="619"/>
      <c r="SED15" s="619"/>
      <c r="SEE15" s="619"/>
      <c r="SEF15" s="619"/>
      <c r="SEG15" s="619"/>
      <c r="SEH15" s="619"/>
      <c r="SEI15" s="619"/>
      <c r="SEJ15" s="619"/>
      <c r="SEK15" s="619"/>
      <c r="SEL15" s="619"/>
      <c r="SEM15" s="619"/>
      <c r="SEN15" s="619"/>
      <c r="SEO15" s="619"/>
      <c r="SEP15" s="619"/>
      <c r="SEQ15" s="619"/>
      <c r="SER15" s="619"/>
      <c r="SES15" s="619"/>
      <c r="SET15" s="619"/>
      <c r="SEU15" s="619"/>
      <c r="SEV15" s="619"/>
      <c r="SEW15" s="619"/>
      <c r="SEX15" s="619"/>
      <c r="SEY15" s="619"/>
      <c r="SEZ15" s="619"/>
      <c r="SFA15" s="619"/>
      <c r="SFB15" s="619"/>
      <c r="SFC15" s="619"/>
      <c r="SFD15" s="619"/>
      <c r="SFE15" s="619"/>
      <c r="SFF15" s="619"/>
      <c r="SFG15" s="619"/>
      <c r="SFH15" s="619"/>
      <c r="SFI15" s="619"/>
      <c r="SFJ15" s="619"/>
      <c r="SFK15" s="619"/>
      <c r="SFL15" s="619"/>
      <c r="SFM15" s="619"/>
      <c r="SFN15" s="619"/>
      <c r="SFO15" s="619"/>
      <c r="SFP15" s="619"/>
      <c r="SFQ15" s="619"/>
      <c r="SFR15" s="619"/>
      <c r="SFS15" s="619"/>
      <c r="SFT15" s="619"/>
      <c r="SFU15" s="619"/>
      <c r="SFV15" s="619"/>
      <c r="SFW15" s="619"/>
      <c r="SFX15" s="619"/>
      <c r="SFY15" s="619"/>
      <c r="SFZ15" s="619"/>
      <c r="SGA15" s="619"/>
      <c r="SGB15" s="619"/>
      <c r="SGC15" s="619"/>
      <c r="SGD15" s="619"/>
      <c r="SGE15" s="619"/>
      <c r="SGF15" s="619"/>
      <c r="SGG15" s="619"/>
      <c r="SGH15" s="619"/>
      <c r="SGI15" s="619"/>
      <c r="SGJ15" s="619"/>
      <c r="SGK15" s="619"/>
      <c r="SGL15" s="619"/>
      <c r="SGM15" s="619"/>
      <c r="SGN15" s="619"/>
      <c r="SGO15" s="619"/>
      <c r="SGP15" s="619"/>
      <c r="SGQ15" s="619"/>
      <c r="SGR15" s="619"/>
      <c r="SGS15" s="619"/>
      <c r="SGT15" s="619"/>
      <c r="SGU15" s="619"/>
      <c r="SGV15" s="619"/>
      <c r="SGW15" s="619"/>
      <c r="SGX15" s="619"/>
      <c r="SGY15" s="619"/>
      <c r="SGZ15" s="619"/>
      <c r="SHA15" s="619"/>
      <c r="SHB15" s="619"/>
      <c r="SHC15" s="619"/>
      <c r="SHD15" s="619"/>
      <c r="SHE15" s="619"/>
      <c r="SHF15" s="619"/>
      <c r="SHG15" s="619"/>
      <c r="SHH15" s="619"/>
      <c r="SHI15" s="619"/>
      <c r="SHJ15" s="619"/>
      <c r="SHK15" s="619"/>
      <c r="SHL15" s="619"/>
      <c r="SHM15" s="619"/>
      <c r="SHN15" s="619"/>
      <c r="SHO15" s="619"/>
      <c r="SHP15" s="619"/>
      <c r="SHQ15" s="619"/>
      <c r="SHR15" s="619"/>
      <c r="SHS15" s="619"/>
      <c r="SHT15" s="619"/>
      <c r="SHU15" s="619"/>
      <c r="SHV15" s="619"/>
      <c r="SHW15" s="619"/>
      <c r="SHX15" s="619"/>
      <c r="SHY15" s="619"/>
      <c r="SHZ15" s="619"/>
      <c r="SIA15" s="619"/>
      <c r="SIB15" s="619"/>
      <c r="SIC15" s="619"/>
      <c r="SID15" s="619"/>
      <c r="SIE15" s="619"/>
      <c r="SIF15" s="619"/>
      <c r="SIG15" s="619"/>
      <c r="SIH15" s="619"/>
      <c r="SII15" s="619"/>
      <c r="SIJ15" s="619"/>
      <c r="SIK15" s="619"/>
      <c r="SIL15" s="619"/>
      <c r="SIM15" s="619"/>
      <c r="SIN15" s="619"/>
      <c r="SIO15" s="619"/>
      <c r="SIP15" s="619"/>
      <c r="SIQ15" s="619"/>
      <c r="SIR15" s="619"/>
      <c r="SIS15" s="619"/>
      <c r="SIT15" s="619"/>
      <c r="SIU15" s="619"/>
      <c r="SIV15" s="619"/>
      <c r="SIW15" s="619"/>
      <c r="SIX15" s="619"/>
      <c r="SIY15" s="619"/>
      <c r="SIZ15" s="619"/>
      <c r="SJA15" s="619"/>
      <c r="SJB15" s="619"/>
      <c r="SJC15" s="619"/>
      <c r="SJD15" s="619"/>
      <c r="SJE15" s="619"/>
      <c r="SJF15" s="619"/>
      <c r="SJG15" s="619"/>
      <c r="SJH15" s="619"/>
      <c r="SJI15" s="619"/>
      <c r="SJJ15" s="619"/>
      <c r="SJK15" s="619"/>
      <c r="SJL15" s="619"/>
      <c r="SJM15" s="619"/>
      <c r="SJN15" s="619"/>
      <c r="SJO15" s="619"/>
      <c r="SJP15" s="619"/>
      <c r="SJQ15" s="619"/>
      <c r="SJR15" s="619"/>
      <c r="SJS15" s="619"/>
      <c r="SJT15" s="619"/>
      <c r="SJU15" s="619"/>
      <c r="SJV15" s="619"/>
      <c r="SJW15" s="619"/>
      <c r="SJX15" s="619"/>
      <c r="SJY15" s="619"/>
      <c r="SJZ15" s="619"/>
      <c r="SKA15" s="619"/>
      <c r="SKB15" s="619"/>
      <c r="SKC15" s="619"/>
      <c r="SKD15" s="619"/>
      <c r="SKE15" s="619"/>
      <c r="SKF15" s="619"/>
      <c r="SKG15" s="619"/>
      <c r="SKH15" s="619"/>
      <c r="SKI15" s="619"/>
      <c r="SKJ15" s="619"/>
      <c r="SKK15" s="619"/>
      <c r="SKL15" s="619"/>
      <c r="SKM15" s="619"/>
      <c r="SKN15" s="619"/>
      <c r="SKO15" s="619"/>
      <c r="SKP15" s="619"/>
      <c r="SKQ15" s="619"/>
      <c r="SKR15" s="619"/>
      <c r="SKS15" s="619"/>
      <c r="SKT15" s="619"/>
      <c r="SKU15" s="619"/>
      <c r="SKV15" s="619"/>
      <c r="SKW15" s="619"/>
      <c r="SKX15" s="619"/>
      <c r="SKY15" s="619"/>
      <c r="SKZ15" s="619"/>
      <c r="SLA15" s="619"/>
      <c r="SLB15" s="619"/>
      <c r="SLC15" s="619"/>
      <c r="SLD15" s="619"/>
      <c r="SLE15" s="619"/>
      <c r="SLF15" s="619"/>
      <c r="SLG15" s="619"/>
      <c r="SLH15" s="619"/>
      <c r="SLI15" s="619"/>
      <c r="SLJ15" s="619"/>
      <c r="SLK15" s="619"/>
      <c r="SLL15" s="619"/>
      <c r="SLM15" s="619"/>
      <c r="SLN15" s="619"/>
      <c r="SLO15" s="619"/>
      <c r="SLP15" s="619"/>
      <c r="SLQ15" s="619"/>
      <c r="SLR15" s="619"/>
      <c r="SLS15" s="619"/>
      <c r="SLT15" s="619"/>
      <c r="SLU15" s="619"/>
      <c r="SLV15" s="619"/>
      <c r="SLW15" s="619"/>
      <c r="SLX15" s="619"/>
      <c r="SLY15" s="619"/>
      <c r="SLZ15" s="619"/>
      <c r="SMA15" s="619"/>
      <c r="SMB15" s="619"/>
      <c r="SMC15" s="619"/>
      <c r="SMD15" s="619"/>
      <c r="SME15" s="619"/>
      <c r="SMF15" s="619"/>
      <c r="SMG15" s="619"/>
      <c r="SMH15" s="619"/>
      <c r="SMI15" s="619"/>
      <c r="SMJ15" s="619"/>
      <c r="SMK15" s="619"/>
      <c r="SML15" s="619"/>
      <c r="SMM15" s="619"/>
      <c r="SMN15" s="619"/>
      <c r="SMO15" s="619"/>
      <c r="SMP15" s="619"/>
      <c r="SMQ15" s="619"/>
      <c r="SMR15" s="619"/>
      <c r="SMS15" s="619"/>
      <c r="SMT15" s="619"/>
      <c r="SMU15" s="619"/>
      <c r="SMV15" s="619"/>
      <c r="SMW15" s="619"/>
      <c r="SMX15" s="619"/>
      <c r="SMY15" s="619"/>
      <c r="SMZ15" s="619"/>
      <c r="SNA15" s="619"/>
      <c r="SNB15" s="619"/>
      <c r="SNC15" s="619"/>
      <c r="SND15" s="619"/>
      <c r="SNE15" s="619"/>
      <c r="SNF15" s="619"/>
      <c r="SNG15" s="619"/>
      <c r="SNH15" s="619"/>
      <c r="SNI15" s="619"/>
      <c r="SNJ15" s="619"/>
      <c r="SNK15" s="619"/>
      <c r="SNL15" s="619"/>
      <c r="SNM15" s="619"/>
      <c r="SNN15" s="619"/>
      <c r="SNO15" s="619"/>
      <c r="SNP15" s="619"/>
      <c r="SNQ15" s="619"/>
      <c r="SNR15" s="619"/>
      <c r="SNS15" s="619"/>
      <c r="SNT15" s="619"/>
      <c r="SNU15" s="619"/>
      <c r="SNV15" s="619"/>
      <c r="SNW15" s="619"/>
      <c r="SNX15" s="619"/>
      <c r="SNY15" s="619"/>
      <c r="SNZ15" s="619"/>
      <c r="SOA15" s="619"/>
      <c r="SOB15" s="619"/>
      <c r="SOC15" s="619"/>
      <c r="SOD15" s="619"/>
      <c r="SOE15" s="619"/>
      <c r="SOF15" s="619"/>
      <c r="SOG15" s="619"/>
      <c r="SOH15" s="619"/>
      <c r="SOI15" s="619"/>
      <c r="SOJ15" s="619"/>
      <c r="SOK15" s="619"/>
      <c r="SOL15" s="619"/>
      <c r="SOM15" s="619"/>
      <c r="SON15" s="619"/>
      <c r="SOO15" s="619"/>
      <c r="SOP15" s="619"/>
      <c r="SOQ15" s="619"/>
      <c r="SOR15" s="619"/>
      <c r="SOS15" s="619"/>
      <c r="SOT15" s="619"/>
      <c r="SOU15" s="619"/>
      <c r="SOV15" s="619"/>
      <c r="SOW15" s="619"/>
      <c r="SOX15" s="619"/>
      <c r="SOY15" s="619"/>
      <c r="SOZ15" s="619"/>
      <c r="SPA15" s="619"/>
      <c r="SPB15" s="619"/>
      <c r="SPC15" s="619"/>
      <c r="SPD15" s="619"/>
      <c r="SPE15" s="619"/>
      <c r="SPF15" s="619"/>
      <c r="SPG15" s="619"/>
      <c r="SPH15" s="619"/>
      <c r="SPI15" s="619"/>
      <c r="SPJ15" s="619"/>
      <c r="SPK15" s="619"/>
      <c r="SPL15" s="619"/>
      <c r="SPM15" s="619"/>
      <c r="SPN15" s="619"/>
      <c r="SPO15" s="619"/>
      <c r="SPP15" s="619"/>
      <c r="SPQ15" s="619"/>
      <c r="SPR15" s="619"/>
      <c r="SPS15" s="619"/>
      <c r="SPT15" s="619"/>
      <c r="SPU15" s="619"/>
      <c r="SPV15" s="619"/>
      <c r="SPW15" s="619"/>
      <c r="SPX15" s="619"/>
      <c r="SPY15" s="619"/>
      <c r="SPZ15" s="619"/>
      <c r="SQA15" s="619"/>
      <c r="SQB15" s="619"/>
      <c r="SQC15" s="619"/>
      <c r="SQD15" s="619"/>
      <c r="SQE15" s="619"/>
      <c r="SQF15" s="619"/>
      <c r="SQG15" s="619"/>
      <c r="SQH15" s="619"/>
      <c r="SQI15" s="619"/>
      <c r="SQJ15" s="619"/>
      <c r="SQK15" s="619"/>
      <c r="SQL15" s="619"/>
      <c r="SQM15" s="619"/>
      <c r="SQN15" s="619"/>
      <c r="SQO15" s="619"/>
      <c r="SQP15" s="619"/>
      <c r="SQQ15" s="619"/>
      <c r="SQR15" s="619"/>
      <c r="SQS15" s="619"/>
      <c r="SQT15" s="619"/>
      <c r="SQU15" s="619"/>
      <c r="SQV15" s="619"/>
      <c r="SQW15" s="619"/>
      <c r="SQX15" s="619"/>
      <c r="SQY15" s="619"/>
      <c r="SQZ15" s="619"/>
      <c r="SRA15" s="619"/>
      <c r="SRB15" s="619"/>
      <c r="SRC15" s="619"/>
      <c r="SRD15" s="619"/>
      <c r="SRE15" s="619"/>
      <c r="SRF15" s="619"/>
      <c r="SRG15" s="619"/>
      <c r="SRH15" s="619"/>
      <c r="SRI15" s="619"/>
      <c r="SRJ15" s="619"/>
      <c r="SRK15" s="619"/>
      <c r="SRL15" s="619"/>
      <c r="SRM15" s="619"/>
      <c r="SRN15" s="619"/>
      <c r="SRO15" s="619"/>
      <c r="SRP15" s="619"/>
      <c r="SRQ15" s="619"/>
      <c r="SRR15" s="619"/>
      <c r="SRS15" s="619"/>
      <c r="SRT15" s="619"/>
      <c r="SRU15" s="619"/>
      <c r="SRV15" s="619"/>
      <c r="SRW15" s="619"/>
      <c r="SRX15" s="619"/>
      <c r="SRY15" s="619"/>
      <c r="SRZ15" s="619"/>
      <c r="SSA15" s="619"/>
      <c r="SSB15" s="619"/>
      <c r="SSC15" s="619"/>
      <c r="SSD15" s="619"/>
      <c r="SSE15" s="619"/>
      <c r="SSF15" s="619"/>
      <c r="SSG15" s="619"/>
      <c r="SSH15" s="619"/>
      <c r="SSI15" s="619"/>
      <c r="SSJ15" s="619"/>
      <c r="SSK15" s="619"/>
      <c r="SSL15" s="619"/>
      <c r="SSM15" s="619"/>
      <c r="SSN15" s="619"/>
      <c r="SSO15" s="619"/>
      <c r="SSP15" s="619"/>
      <c r="SSQ15" s="619"/>
      <c r="SSR15" s="619"/>
      <c r="SSS15" s="619"/>
      <c r="SST15" s="619"/>
      <c r="SSU15" s="619"/>
      <c r="SSV15" s="619"/>
      <c r="SSW15" s="619"/>
      <c r="SSX15" s="619"/>
      <c r="SSY15" s="619"/>
      <c r="SSZ15" s="619"/>
      <c r="STA15" s="619"/>
      <c r="STB15" s="619"/>
      <c r="STC15" s="619"/>
      <c r="STD15" s="619"/>
      <c r="STE15" s="619"/>
      <c r="STF15" s="619"/>
      <c r="STG15" s="619"/>
      <c r="STH15" s="619"/>
      <c r="STI15" s="619"/>
      <c r="STJ15" s="619"/>
      <c r="STK15" s="619"/>
      <c r="STL15" s="619"/>
      <c r="STM15" s="619"/>
      <c r="STN15" s="619"/>
      <c r="STO15" s="619"/>
      <c r="STP15" s="619"/>
      <c r="STQ15" s="619"/>
      <c r="STR15" s="619"/>
      <c r="STS15" s="619"/>
      <c r="STT15" s="619"/>
      <c r="STU15" s="619"/>
      <c r="STV15" s="619"/>
      <c r="STW15" s="619"/>
      <c r="STX15" s="619"/>
      <c r="STY15" s="619"/>
      <c r="STZ15" s="619"/>
      <c r="SUA15" s="619"/>
      <c r="SUB15" s="619"/>
      <c r="SUC15" s="619"/>
      <c r="SUD15" s="619"/>
      <c r="SUE15" s="619"/>
      <c r="SUF15" s="619"/>
      <c r="SUG15" s="619"/>
      <c r="SUH15" s="619"/>
      <c r="SUI15" s="619"/>
      <c r="SUJ15" s="619"/>
      <c r="SUK15" s="619"/>
      <c r="SUL15" s="619"/>
      <c r="SUM15" s="619"/>
      <c r="SUN15" s="619"/>
      <c r="SUO15" s="619"/>
      <c r="SUP15" s="619"/>
      <c r="SUQ15" s="619"/>
      <c r="SUR15" s="619"/>
      <c r="SUS15" s="619"/>
      <c r="SUT15" s="619"/>
      <c r="SUU15" s="619"/>
      <c r="SUV15" s="619"/>
      <c r="SUW15" s="619"/>
      <c r="SUX15" s="619"/>
      <c r="SUY15" s="619"/>
      <c r="SUZ15" s="619"/>
      <c r="SVA15" s="619"/>
      <c r="SVB15" s="619"/>
      <c r="SVC15" s="619"/>
      <c r="SVD15" s="619"/>
      <c r="SVE15" s="619"/>
      <c r="SVF15" s="619"/>
      <c r="SVG15" s="619"/>
      <c r="SVH15" s="619"/>
      <c r="SVI15" s="619"/>
      <c r="SVJ15" s="619"/>
      <c r="SVK15" s="619"/>
      <c r="SVL15" s="619"/>
      <c r="SVM15" s="619"/>
      <c r="SVN15" s="619"/>
      <c r="SVO15" s="619"/>
      <c r="SVP15" s="619"/>
      <c r="SVQ15" s="619"/>
      <c r="SVR15" s="619"/>
      <c r="SVS15" s="619"/>
      <c r="SVT15" s="619"/>
      <c r="SVU15" s="619"/>
      <c r="SVV15" s="619"/>
      <c r="SVW15" s="619"/>
      <c r="SVX15" s="619"/>
      <c r="SVY15" s="619"/>
      <c r="SVZ15" s="619"/>
      <c r="SWA15" s="619"/>
      <c r="SWB15" s="619"/>
      <c r="SWC15" s="619"/>
      <c r="SWD15" s="619"/>
      <c r="SWE15" s="619"/>
      <c r="SWF15" s="619"/>
      <c r="SWG15" s="619"/>
      <c r="SWH15" s="619"/>
      <c r="SWI15" s="619"/>
      <c r="SWJ15" s="619"/>
      <c r="SWK15" s="619"/>
      <c r="SWL15" s="619"/>
      <c r="SWM15" s="619"/>
      <c r="SWN15" s="619"/>
      <c r="SWO15" s="619"/>
      <c r="SWP15" s="619"/>
      <c r="SWQ15" s="619"/>
      <c r="SWR15" s="619"/>
      <c r="SWS15" s="619"/>
      <c r="SWT15" s="619"/>
      <c r="SWU15" s="619"/>
      <c r="SWV15" s="619"/>
      <c r="SWW15" s="619"/>
      <c r="SWX15" s="619"/>
      <c r="SWY15" s="619"/>
      <c r="SWZ15" s="619"/>
      <c r="SXA15" s="619"/>
      <c r="SXB15" s="619"/>
      <c r="SXC15" s="619"/>
      <c r="SXD15" s="619"/>
      <c r="SXE15" s="619"/>
      <c r="SXF15" s="619"/>
      <c r="SXG15" s="619"/>
      <c r="SXH15" s="619"/>
      <c r="SXI15" s="619"/>
      <c r="SXJ15" s="619"/>
      <c r="SXK15" s="619"/>
      <c r="SXL15" s="619"/>
      <c r="SXM15" s="619"/>
      <c r="SXN15" s="619"/>
      <c r="SXO15" s="619"/>
      <c r="SXP15" s="619"/>
      <c r="SXQ15" s="619"/>
      <c r="SXR15" s="619"/>
      <c r="SXS15" s="619"/>
      <c r="SXT15" s="619"/>
      <c r="SXU15" s="619"/>
      <c r="SXV15" s="619"/>
      <c r="SXW15" s="619"/>
      <c r="SXX15" s="619"/>
      <c r="SXY15" s="619"/>
      <c r="SXZ15" s="619"/>
      <c r="SYA15" s="619"/>
      <c r="SYB15" s="619"/>
      <c r="SYC15" s="619"/>
      <c r="SYD15" s="619"/>
      <c r="SYE15" s="619"/>
      <c r="SYF15" s="619"/>
      <c r="SYG15" s="619"/>
      <c r="SYH15" s="619"/>
      <c r="SYI15" s="619"/>
      <c r="SYJ15" s="619"/>
      <c r="SYK15" s="619"/>
      <c r="SYL15" s="619"/>
      <c r="SYM15" s="619"/>
      <c r="SYN15" s="619"/>
      <c r="SYO15" s="619"/>
      <c r="SYP15" s="619"/>
      <c r="SYQ15" s="619"/>
      <c r="SYR15" s="619"/>
      <c r="SYS15" s="619"/>
      <c r="SYT15" s="619"/>
      <c r="SYU15" s="619"/>
      <c r="SYV15" s="619"/>
      <c r="SYW15" s="619"/>
      <c r="SYX15" s="619"/>
      <c r="SYY15" s="619"/>
      <c r="SYZ15" s="619"/>
      <c r="SZA15" s="619"/>
      <c r="SZB15" s="619"/>
      <c r="SZC15" s="619"/>
      <c r="SZD15" s="619"/>
      <c r="SZE15" s="619"/>
      <c r="SZF15" s="619"/>
      <c r="SZG15" s="619"/>
      <c r="SZH15" s="619"/>
      <c r="SZI15" s="619"/>
      <c r="SZJ15" s="619"/>
      <c r="SZK15" s="619"/>
      <c r="SZL15" s="619"/>
      <c r="SZM15" s="619"/>
      <c r="SZN15" s="619"/>
      <c r="SZO15" s="619"/>
      <c r="SZP15" s="619"/>
      <c r="SZQ15" s="619"/>
      <c r="SZR15" s="619"/>
      <c r="SZS15" s="619"/>
      <c r="SZT15" s="619"/>
      <c r="SZU15" s="619"/>
      <c r="SZV15" s="619"/>
      <c r="SZW15" s="619"/>
      <c r="SZX15" s="619"/>
      <c r="SZY15" s="619"/>
      <c r="SZZ15" s="619"/>
      <c r="TAA15" s="619"/>
      <c r="TAB15" s="619"/>
      <c r="TAC15" s="619"/>
      <c r="TAD15" s="619"/>
      <c r="TAE15" s="619"/>
      <c r="TAF15" s="619"/>
      <c r="TAG15" s="619"/>
      <c r="TAH15" s="619"/>
      <c r="TAI15" s="619"/>
      <c r="TAJ15" s="619"/>
      <c r="TAK15" s="619"/>
      <c r="TAL15" s="619"/>
      <c r="TAM15" s="619"/>
      <c r="TAN15" s="619"/>
      <c r="TAO15" s="619"/>
      <c r="TAP15" s="619"/>
      <c r="TAQ15" s="619"/>
      <c r="TAR15" s="619"/>
      <c r="TAS15" s="619"/>
      <c r="TAT15" s="619"/>
      <c r="TAU15" s="619"/>
      <c r="TAV15" s="619"/>
      <c r="TAW15" s="619"/>
      <c r="TAX15" s="619"/>
      <c r="TAY15" s="619"/>
      <c r="TAZ15" s="619"/>
      <c r="TBA15" s="619"/>
      <c r="TBB15" s="619"/>
      <c r="TBC15" s="619"/>
      <c r="TBD15" s="619"/>
      <c r="TBE15" s="619"/>
      <c r="TBF15" s="619"/>
      <c r="TBG15" s="619"/>
      <c r="TBH15" s="619"/>
      <c r="TBI15" s="619"/>
      <c r="TBJ15" s="619"/>
      <c r="TBK15" s="619"/>
      <c r="TBL15" s="619"/>
      <c r="TBM15" s="619"/>
      <c r="TBN15" s="619"/>
      <c r="TBO15" s="619"/>
      <c r="TBP15" s="619"/>
      <c r="TBQ15" s="619"/>
      <c r="TBR15" s="619"/>
      <c r="TBS15" s="619"/>
      <c r="TBT15" s="619"/>
      <c r="TBU15" s="619"/>
      <c r="TBV15" s="619"/>
      <c r="TBW15" s="619"/>
      <c r="TBX15" s="619"/>
      <c r="TBY15" s="619"/>
      <c r="TBZ15" s="619"/>
      <c r="TCA15" s="619"/>
      <c r="TCB15" s="619"/>
      <c r="TCC15" s="619"/>
      <c r="TCD15" s="619"/>
      <c r="TCE15" s="619"/>
      <c r="TCF15" s="619"/>
      <c r="TCG15" s="619"/>
      <c r="TCH15" s="619"/>
      <c r="TCI15" s="619"/>
      <c r="TCJ15" s="619"/>
      <c r="TCK15" s="619"/>
      <c r="TCL15" s="619"/>
      <c r="TCM15" s="619"/>
      <c r="TCN15" s="619"/>
      <c r="TCO15" s="619"/>
      <c r="TCP15" s="619"/>
      <c r="TCQ15" s="619"/>
      <c r="TCR15" s="619"/>
      <c r="TCS15" s="619"/>
      <c r="TCT15" s="619"/>
      <c r="TCU15" s="619"/>
      <c r="TCV15" s="619"/>
      <c r="TCW15" s="619"/>
      <c r="TCX15" s="619"/>
      <c r="TCY15" s="619"/>
      <c r="TCZ15" s="619"/>
      <c r="TDA15" s="619"/>
      <c r="TDB15" s="619"/>
      <c r="TDC15" s="619"/>
      <c r="TDD15" s="619"/>
      <c r="TDE15" s="619"/>
      <c r="TDF15" s="619"/>
      <c r="TDG15" s="619"/>
      <c r="TDH15" s="619"/>
      <c r="TDI15" s="619"/>
      <c r="TDJ15" s="619"/>
      <c r="TDK15" s="619"/>
      <c r="TDL15" s="619"/>
      <c r="TDM15" s="619"/>
      <c r="TDN15" s="619"/>
      <c r="TDO15" s="619"/>
      <c r="TDP15" s="619"/>
      <c r="TDQ15" s="619"/>
      <c r="TDR15" s="619"/>
      <c r="TDS15" s="619"/>
      <c r="TDT15" s="619"/>
      <c r="TDU15" s="619"/>
      <c r="TDV15" s="619"/>
      <c r="TDW15" s="619"/>
      <c r="TDX15" s="619"/>
      <c r="TDY15" s="619"/>
      <c r="TDZ15" s="619"/>
      <c r="TEA15" s="619"/>
      <c r="TEB15" s="619"/>
      <c r="TEC15" s="619"/>
      <c r="TED15" s="619"/>
      <c r="TEE15" s="619"/>
      <c r="TEF15" s="619"/>
      <c r="TEG15" s="619"/>
      <c r="TEH15" s="619"/>
      <c r="TEI15" s="619"/>
      <c r="TEJ15" s="619"/>
      <c r="TEK15" s="619"/>
      <c r="TEL15" s="619"/>
      <c r="TEM15" s="619"/>
      <c r="TEN15" s="619"/>
      <c r="TEO15" s="619"/>
      <c r="TEP15" s="619"/>
      <c r="TEQ15" s="619"/>
      <c r="TER15" s="619"/>
      <c r="TES15" s="619"/>
      <c r="TET15" s="619"/>
      <c r="TEU15" s="619"/>
      <c r="TEV15" s="619"/>
      <c r="TEW15" s="619"/>
      <c r="TEX15" s="619"/>
      <c r="TEY15" s="619"/>
      <c r="TEZ15" s="619"/>
      <c r="TFA15" s="619"/>
      <c r="TFB15" s="619"/>
      <c r="TFC15" s="619"/>
      <c r="TFD15" s="619"/>
      <c r="TFE15" s="619"/>
      <c r="TFF15" s="619"/>
      <c r="TFG15" s="619"/>
      <c r="TFH15" s="619"/>
      <c r="TFI15" s="619"/>
      <c r="TFJ15" s="619"/>
      <c r="TFK15" s="619"/>
      <c r="TFL15" s="619"/>
      <c r="TFM15" s="619"/>
      <c r="TFN15" s="619"/>
      <c r="TFO15" s="619"/>
      <c r="TFP15" s="619"/>
      <c r="TFQ15" s="619"/>
      <c r="TFR15" s="619"/>
      <c r="TFS15" s="619"/>
      <c r="TFT15" s="619"/>
      <c r="TFU15" s="619"/>
      <c r="TFV15" s="619"/>
      <c r="TFW15" s="619"/>
      <c r="TFX15" s="619"/>
      <c r="TFY15" s="619"/>
      <c r="TFZ15" s="619"/>
      <c r="TGA15" s="619"/>
      <c r="TGB15" s="619"/>
      <c r="TGC15" s="619"/>
      <c r="TGD15" s="619"/>
      <c r="TGE15" s="619"/>
      <c r="TGF15" s="619"/>
      <c r="TGG15" s="619"/>
      <c r="TGH15" s="619"/>
      <c r="TGI15" s="619"/>
      <c r="TGJ15" s="619"/>
      <c r="TGK15" s="619"/>
      <c r="TGL15" s="619"/>
      <c r="TGM15" s="619"/>
      <c r="TGN15" s="619"/>
      <c r="TGO15" s="619"/>
      <c r="TGP15" s="619"/>
      <c r="TGQ15" s="619"/>
      <c r="TGR15" s="619"/>
      <c r="TGS15" s="619"/>
      <c r="TGT15" s="619"/>
      <c r="TGU15" s="619"/>
      <c r="TGV15" s="619"/>
      <c r="TGW15" s="619"/>
      <c r="TGX15" s="619"/>
      <c r="TGY15" s="619"/>
      <c r="TGZ15" s="619"/>
      <c r="THA15" s="619"/>
      <c r="THB15" s="619"/>
      <c r="THC15" s="619"/>
      <c r="THD15" s="619"/>
      <c r="THE15" s="619"/>
      <c r="THF15" s="619"/>
      <c r="THG15" s="619"/>
      <c r="THH15" s="619"/>
      <c r="THI15" s="619"/>
      <c r="THJ15" s="619"/>
      <c r="THK15" s="619"/>
      <c r="THL15" s="619"/>
      <c r="THM15" s="619"/>
      <c r="THN15" s="619"/>
      <c r="THO15" s="619"/>
      <c r="THP15" s="619"/>
      <c r="THQ15" s="619"/>
      <c r="THR15" s="619"/>
      <c r="THS15" s="619"/>
      <c r="THT15" s="619"/>
      <c r="THU15" s="619"/>
      <c r="THV15" s="619"/>
      <c r="THW15" s="619"/>
      <c r="THX15" s="619"/>
      <c r="THY15" s="619"/>
      <c r="THZ15" s="619"/>
      <c r="TIA15" s="619"/>
      <c r="TIB15" s="619"/>
      <c r="TIC15" s="619"/>
      <c r="TID15" s="619"/>
      <c r="TIE15" s="619"/>
      <c r="TIF15" s="619"/>
      <c r="TIG15" s="619"/>
      <c r="TIH15" s="619"/>
      <c r="TII15" s="619"/>
      <c r="TIJ15" s="619"/>
      <c r="TIK15" s="619"/>
      <c r="TIL15" s="619"/>
      <c r="TIM15" s="619"/>
      <c r="TIN15" s="619"/>
      <c r="TIO15" s="619"/>
      <c r="TIP15" s="619"/>
      <c r="TIQ15" s="619"/>
      <c r="TIR15" s="619"/>
      <c r="TIS15" s="619"/>
      <c r="TIT15" s="619"/>
      <c r="TIU15" s="619"/>
      <c r="TIV15" s="619"/>
      <c r="TIW15" s="619"/>
      <c r="TIX15" s="619"/>
      <c r="TIY15" s="619"/>
      <c r="TIZ15" s="619"/>
      <c r="TJA15" s="619"/>
      <c r="TJB15" s="619"/>
      <c r="TJC15" s="619"/>
      <c r="TJD15" s="619"/>
      <c r="TJE15" s="619"/>
      <c r="TJF15" s="619"/>
      <c r="TJG15" s="619"/>
      <c r="TJH15" s="619"/>
      <c r="TJI15" s="619"/>
      <c r="TJJ15" s="619"/>
      <c r="TJK15" s="619"/>
      <c r="TJL15" s="619"/>
      <c r="TJM15" s="619"/>
      <c r="TJN15" s="619"/>
      <c r="TJO15" s="619"/>
      <c r="TJP15" s="619"/>
      <c r="TJQ15" s="619"/>
      <c r="TJR15" s="619"/>
      <c r="TJS15" s="619"/>
      <c r="TJT15" s="619"/>
      <c r="TJU15" s="619"/>
      <c r="TJV15" s="619"/>
      <c r="TJW15" s="619"/>
      <c r="TJX15" s="619"/>
      <c r="TJY15" s="619"/>
      <c r="TJZ15" s="619"/>
      <c r="TKA15" s="619"/>
      <c r="TKB15" s="619"/>
      <c r="TKC15" s="619"/>
      <c r="TKD15" s="619"/>
      <c r="TKE15" s="619"/>
      <c r="TKF15" s="619"/>
      <c r="TKG15" s="619"/>
      <c r="TKH15" s="619"/>
      <c r="TKI15" s="619"/>
      <c r="TKJ15" s="619"/>
      <c r="TKK15" s="619"/>
      <c r="TKL15" s="619"/>
      <c r="TKM15" s="619"/>
      <c r="TKN15" s="619"/>
      <c r="TKO15" s="619"/>
      <c r="TKP15" s="619"/>
      <c r="TKQ15" s="619"/>
      <c r="TKR15" s="619"/>
      <c r="TKS15" s="619"/>
      <c r="TKT15" s="619"/>
      <c r="TKU15" s="619"/>
      <c r="TKV15" s="619"/>
      <c r="TKW15" s="619"/>
      <c r="TKX15" s="619"/>
      <c r="TKY15" s="619"/>
      <c r="TKZ15" s="619"/>
      <c r="TLA15" s="619"/>
      <c r="TLB15" s="619"/>
      <c r="TLC15" s="619"/>
      <c r="TLD15" s="619"/>
      <c r="TLE15" s="619"/>
      <c r="TLF15" s="619"/>
      <c r="TLG15" s="619"/>
      <c r="TLH15" s="619"/>
      <c r="TLI15" s="619"/>
      <c r="TLJ15" s="619"/>
      <c r="TLK15" s="619"/>
      <c r="TLL15" s="619"/>
      <c r="TLM15" s="619"/>
      <c r="TLN15" s="619"/>
      <c r="TLO15" s="619"/>
      <c r="TLP15" s="619"/>
      <c r="TLQ15" s="619"/>
      <c r="TLR15" s="619"/>
      <c r="TLS15" s="619"/>
      <c r="TLT15" s="619"/>
      <c r="TLU15" s="619"/>
      <c r="TLV15" s="619"/>
      <c r="TLW15" s="619"/>
      <c r="TLX15" s="619"/>
      <c r="TLY15" s="619"/>
      <c r="TLZ15" s="619"/>
      <c r="TMA15" s="619"/>
      <c r="TMB15" s="619"/>
      <c r="TMC15" s="619"/>
      <c r="TMD15" s="619"/>
      <c r="TME15" s="619"/>
      <c r="TMF15" s="619"/>
      <c r="TMG15" s="619"/>
      <c r="TMH15" s="619"/>
      <c r="TMI15" s="619"/>
      <c r="TMJ15" s="619"/>
      <c r="TMK15" s="619"/>
      <c r="TML15" s="619"/>
      <c r="TMM15" s="619"/>
      <c r="TMN15" s="619"/>
      <c r="TMO15" s="619"/>
      <c r="TMP15" s="619"/>
      <c r="TMQ15" s="619"/>
      <c r="TMR15" s="619"/>
      <c r="TMS15" s="619"/>
      <c r="TMT15" s="619"/>
      <c r="TMU15" s="619"/>
      <c r="TMV15" s="619"/>
      <c r="TMW15" s="619"/>
      <c r="TMX15" s="619"/>
      <c r="TMY15" s="619"/>
      <c r="TMZ15" s="619"/>
      <c r="TNA15" s="619"/>
      <c r="TNB15" s="619"/>
      <c r="TNC15" s="619"/>
      <c r="TND15" s="619"/>
      <c r="TNE15" s="619"/>
      <c r="TNF15" s="619"/>
      <c r="TNG15" s="619"/>
      <c r="TNH15" s="619"/>
      <c r="TNI15" s="619"/>
      <c r="TNJ15" s="619"/>
      <c r="TNK15" s="619"/>
      <c r="TNL15" s="619"/>
      <c r="TNM15" s="619"/>
      <c r="TNN15" s="619"/>
      <c r="TNO15" s="619"/>
      <c r="TNP15" s="619"/>
      <c r="TNQ15" s="619"/>
      <c r="TNR15" s="619"/>
      <c r="TNS15" s="619"/>
      <c r="TNT15" s="619"/>
      <c r="TNU15" s="619"/>
      <c r="TNV15" s="619"/>
      <c r="TNW15" s="619"/>
      <c r="TNX15" s="619"/>
      <c r="TNY15" s="619"/>
      <c r="TNZ15" s="619"/>
      <c r="TOA15" s="619"/>
      <c r="TOB15" s="619"/>
      <c r="TOC15" s="619"/>
      <c r="TOD15" s="619"/>
      <c r="TOE15" s="619"/>
      <c r="TOF15" s="619"/>
      <c r="TOG15" s="619"/>
      <c r="TOH15" s="619"/>
      <c r="TOI15" s="619"/>
      <c r="TOJ15" s="619"/>
      <c r="TOK15" s="619"/>
      <c r="TOL15" s="619"/>
      <c r="TOM15" s="619"/>
      <c r="TON15" s="619"/>
      <c r="TOO15" s="619"/>
      <c r="TOP15" s="619"/>
      <c r="TOQ15" s="619"/>
      <c r="TOR15" s="619"/>
      <c r="TOS15" s="619"/>
      <c r="TOT15" s="619"/>
      <c r="TOU15" s="619"/>
      <c r="TOV15" s="619"/>
      <c r="TOW15" s="619"/>
      <c r="TOX15" s="619"/>
      <c r="TOY15" s="619"/>
      <c r="TOZ15" s="619"/>
      <c r="TPA15" s="619"/>
      <c r="TPB15" s="619"/>
      <c r="TPC15" s="619"/>
      <c r="TPD15" s="619"/>
      <c r="TPE15" s="619"/>
      <c r="TPF15" s="619"/>
      <c r="TPG15" s="619"/>
      <c r="TPH15" s="619"/>
      <c r="TPI15" s="619"/>
      <c r="TPJ15" s="619"/>
      <c r="TPK15" s="619"/>
      <c r="TPL15" s="619"/>
      <c r="TPM15" s="619"/>
      <c r="TPN15" s="619"/>
      <c r="TPO15" s="619"/>
      <c r="TPP15" s="619"/>
      <c r="TPQ15" s="619"/>
      <c r="TPR15" s="619"/>
      <c r="TPS15" s="619"/>
      <c r="TPT15" s="619"/>
      <c r="TPU15" s="619"/>
      <c r="TPV15" s="619"/>
      <c r="TPW15" s="619"/>
      <c r="TPX15" s="619"/>
      <c r="TPY15" s="619"/>
      <c r="TPZ15" s="619"/>
      <c r="TQA15" s="619"/>
      <c r="TQB15" s="619"/>
      <c r="TQC15" s="619"/>
      <c r="TQD15" s="619"/>
      <c r="TQE15" s="619"/>
      <c r="TQF15" s="619"/>
      <c r="TQG15" s="619"/>
      <c r="TQH15" s="619"/>
      <c r="TQI15" s="619"/>
      <c r="TQJ15" s="619"/>
      <c r="TQK15" s="619"/>
      <c r="TQL15" s="619"/>
      <c r="TQM15" s="619"/>
      <c r="TQN15" s="619"/>
      <c r="TQO15" s="619"/>
      <c r="TQP15" s="619"/>
      <c r="TQQ15" s="619"/>
      <c r="TQR15" s="619"/>
      <c r="TQS15" s="619"/>
      <c r="TQT15" s="619"/>
      <c r="TQU15" s="619"/>
      <c r="TQV15" s="619"/>
      <c r="TQW15" s="619"/>
      <c r="TQX15" s="619"/>
      <c r="TQY15" s="619"/>
      <c r="TQZ15" s="619"/>
      <c r="TRA15" s="619"/>
      <c r="TRB15" s="619"/>
      <c r="TRC15" s="619"/>
      <c r="TRD15" s="619"/>
      <c r="TRE15" s="619"/>
      <c r="TRF15" s="619"/>
      <c r="TRG15" s="619"/>
      <c r="TRH15" s="619"/>
      <c r="TRI15" s="619"/>
      <c r="TRJ15" s="619"/>
      <c r="TRK15" s="619"/>
      <c r="TRL15" s="619"/>
      <c r="TRM15" s="619"/>
      <c r="TRN15" s="619"/>
      <c r="TRO15" s="619"/>
      <c r="TRP15" s="619"/>
      <c r="TRQ15" s="619"/>
      <c r="TRR15" s="619"/>
      <c r="TRS15" s="619"/>
      <c r="TRT15" s="619"/>
      <c r="TRU15" s="619"/>
      <c r="TRV15" s="619"/>
      <c r="TRW15" s="619"/>
      <c r="TRX15" s="619"/>
      <c r="TRY15" s="619"/>
      <c r="TRZ15" s="619"/>
      <c r="TSA15" s="619"/>
      <c r="TSB15" s="619"/>
      <c r="TSC15" s="619"/>
      <c r="TSD15" s="619"/>
      <c r="TSE15" s="619"/>
      <c r="TSF15" s="619"/>
      <c r="TSG15" s="619"/>
      <c r="TSH15" s="619"/>
      <c r="TSI15" s="619"/>
      <c r="TSJ15" s="619"/>
      <c r="TSK15" s="619"/>
      <c r="TSL15" s="619"/>
      <c r="TSM15" s="619"/>
      <c r="TSN15" s="619"/>
      <c r="TSO15" s="619"/>
      <c r="TSP15" s="619"/>
      <c r="TSQ15" s="619"/>
      <c r="TSR15" s="619"/>
      <c r="TSS15" s="619"/>
      <c r="TST15" s="619"/>
      <c r="TSU15" s="619"/>
      <c r="TSV15" s="619"/>
      <c r="TSW15" s="619"/>
      <c r="TSX15" s="619"/>
      <c r="TSY15" s="619"/>
      <c r="TSZ15" s="619"/>
      <c r="TTA15" s="619"/>
      <c r="TTB15" s="619"/>
      <c r="TTC15" s="619"/>
      <c r="TTD15" s="619"/>
      <c r="TTE15" s="619"/>
      <c r="TTF15" s="619"/>
      <c r="TTG15" s="619"/>
      <c r="TTH15" s="619"/>
      <c r="TTI15" s="619"/>
      <c r="TTJ15" s="619"/>
      <c r="TTK15" s="619"/>
      <c r="TTL15" s="619"/>
      <c r="TTM15" s="619"/>
      <c r="TTN15" s="619"/>
      <c r="TTO15" s="619"/>
      <c r="TTP15" s="619"/>
      <c r="TTQ15" s="619"/>
      <c r="TTR15" s="619"/>
      <c r="TTS15" s="619"/>
      <c r="TTT15" s="619"/>
      <c r="TTU15" s="619"/>
      <c r="TTV15" s="619"/>
      <c r="TTW15" s="619"/>
      <c r="TTX15" s="619"/>
      <c r="TTY15" s="619"/>
      <c r="TTZ15" s="619"/>
      <c r="TUA15" s="619"/>
      <c r="TUB15" s="619"/>
      <c r="TUC15" s="619"/>
      <c r="TUD15" s="619"/>
      <c r="TUE15" s="619"/>
      <c r="TUF15" s="619"/>
      <c r="TUG15" s="619"/>
      <c r="TUH15" s="619"/>
      <c r="TUI15" s="619"/>
      <c r="TUJ15" s="619"/>
      <c r="TUK15" s="619"/>
      <c r="TUL15" s="619"/>
      <c r="TUM15" s="619"/>
      <c r="TUN15" s="619"/>
      <c r="TUO15" s="619"/>
      <c r="TUP15" s="619"/>
      <c r="TUQ15" s="619"/>
      <c r="TUR15" s="619"/>
      <c r="TUS15" s="619"/>
      <c r="TUT15" s="619"/>
      <c r="TUU15" s="619"/>
      <c r="TUV15" s="619"/>
      <c r="TUW15" s="619"/>
      <c r="TUX15" s="619"/>
      <c r="TUY15" s="619"/>
      <c r="TUZ15" s="619"/>
      <c r="TVA15" s="619"/>
      <c r="TVB15" s="619"/>
      <c r="TVC15" s="619"/>
      <c r="TVD15" s="619"/>
      <c r="TVE15" s="619"/>
      <c r="TVF15" s="619"/>
      <c r="TVG15" s="619"/>
      <c r="TVH15" s="619"/>
      <c r="TVI15" s="619"/>
      <c r="TVJ15" s="619"/>
      <c r="TVK15" s="619"/>
      <c r="TVL15" s="619"/>
      <c r="TVM15" s="619"/>
      <c r="TVN15" s="619"/>
      <c r="TVO15" s="619"/>
      <c r="TVP15" s="619"/>
      <c r="TVQ15" s="619"/>
      <c r="TVR15" s="619"/>
      <c r="TVS15" s="619"/>
      <c r="TVT15" s="619"/>
      <c r="TVU15" s="619"/>
      <c r="TVV15" s="619"/>
      <c r="TVW15" s="619"/>
      <c r="TVX15" s="619"/>
      <c r="TVY15" s="619"/>
      <c r="TVZ15" s="619"/>
      <c r="TWA15" s="619"/>
      <c r="TWB15" s="619"/>
      <c r="TWC15" s="619"/>
      <c r="TWD15" s="619"/>
      <c r="TWE15" s="619"/>
      <c r="TWF15" s="619"/>
      <c r="TWG15" s="619"/>
      <c r="TWH15" s="619"/>
      <c r="TWI15" s="619"/>
      <c r="TWJ15" s="619"/>
      <c r="TWK15" s="619"/>
      <c r="TWL15" s="619"/>
      <c r="TWM15" s="619"/>
      <c r="TWN15" s="619"/>
      <c r="TWO15" s="619"/>
      <c r="TWP15" s="619"/>
      <c r="TWQ15" s="619"/>
      <c r="TWR15" s="619"/>
      <c r="TWS15" s="619"/>
      <c r="TWT15" s="619"/>
      <c r="TWU15" s="619"/>
      <c r="TWV15" s="619"/>
      <c r="TWW15" s="619"/>
      <c r="TWX15" s="619"/>
      <c r="TWY15" s="619"/>
      <c r="TWZ15" s="619"/>
      <c r="TXA15" s="619"/>
      <c r="TXB15" s="619"/>
      <c r="TXC15" s="619"/>
      <c r="TXD15" s="619"/>
      <c r="TXE15" s="619"/>
      <c r="TXF15" s="619"/>
      <c r="TXG15" s="619"/>
      <c r="TXH15" s="619"/>
      <c r="TXI15" s="619"/>
      <c r="TXJ15" s="619"/>
      <c r="TXK15" s="619"/>
      <c r="TXL15" s="619"/>
      <c r="TXM15" s="619"/>
      <c r="TXN15" s="619"/>
      <c r="TXO15" s="619"/>
      <c r="TXP15" s="619"/>
      <c r="TXQ15" s="619"/>
      <c r="TXR15" s="619"/>
      <c r="TXS15" s="619"/>
      <c r="TXT15" s="619"/>
      <c r="TXU15" s="619"/>
      <c r="TXV15" s="619"/>
      <c r="TXW15" s="619"/>
      <c r="TXX15" s="619"/>
      <c r="TXY15" s="619"/>
      <c r="TXZ15" s="619"/>
      <c r="TYA15" s="619"/>
      <c r="TYB15" s="619"/>
      <c r="TYC15" s="619"/>
      <c r="TYD15" s="619"/>
      <c r="TYE15" s="619"/>
      <c r="TYF15" s="619"/>
      <c r="TYG15" s="619"/>
      <c r="TYH15" s="619"/>
      <c r="TYI15" s="619"/>
      <c r="TYJ15" s="619"/>
      <c r="TYK15" s="619"/>
      <c r="TYL15" s="619"/>
      <c r="TYM15" s="619"/>
      <c r="TYN15" s="619"/>
      <c r="TYO15" s="619"/>
      <c r="TYP15" s="619"/>
      <c r="TYQ15" s="619"/>
      <c r="TYR15" s="619"/>
      <c r="TYS15" s="619"/>
      <c r="TYT15" s="619"/>
      <c r="TYU15" s="619"/>
      <c r="TYV15" s="619"/>
      <c r="TYW15" s="619"/>
      <c r="TYX15" s="619"/>
      <c r="TYY15" s="619"/>
      <c r="TYZ15" s="619"/>
      <c r="TZA15" s="619"/>
      <c r="TZB15" s="619"/>
      <c r="TZC15" s="619"/>
      <c r="TZD15" s="619"/>
      <c r="TZE15" s="619"/>
      <c r="TZF15" s="619"/>
      <c r="TZG15" s="619"/>
      <c r="TZH15" s="619"/>
      <c r="TZI15" s="619"/>
      <c r="TZJ15" s="619"/>
      <c r="TZK15" s="619"/>
      <c r="TZL15" s="619"/>
      <c r="TZM15" s="619"/>
      <c r="TZN15" s="619"/>
      <c r="TZO15" s="619"/>
      <c r="TZP15" s="619"/>
      <c r="TZQ15" s="619"/>
      <c r="TZR15" s="619"/>
      <c r="TZS15" s="619"/>
      <c r="TZT15" s="619"/>
      <c r="TZU15" s="619"/>
      <c r="TZV15" s="619"/>
      <c r="TZW15" s="619"/>
      <c r="TZX15" s="619"/>
      <c r="TZY15" s="619"/>
      <c r="TZZ15" s="619"/>
      <c r="UAA15" s="619"/>
      <c r="UAB15" s="619"/>
      <c r="UAC15" s="619"/>
      <c r="UAD15" s="619"/>
      <c r="UAE15" s="619"/>
      <c r="UAF15" s="619"/>
      <c r="UAG15" s="619"/>
      <c r="UAH15" s="619"/>
      <c r="UAI15" s="619"/>
      <c r="UAJ15" s="619"/>
      <c r="UAK15" s="619"/>
      <c r="UAL15" s="619"/>
      <c r="UAM15" s="619"/>
      <c r="UAN15" s="619"/>
      <c r="UAO15" s="619"/>
      <c r="UAP15" s="619"/>
      <c r="UAQ15" s="619"/>
      <c r="UAR15" s="619"/>
      <c r="UAS15" s="619"/>
      <c r="UAT15" s="619"/>
      <c r="UAU15" s="619"/>
      <c r="UAV15" s="619"/>
      <c r="UAW15" s="619"/>
      <c r="UAX15" s="619"/>
      <c r="UAY15" s="619"/>
      <c r="UAZ15" s="619"/>
      <c r="UBA15" s="619"/>
      <c r="UBB15" s="619"/>
      <c r="UBC15" s="619"/>
      <c r="UBD15" s="619"/>
      <c r="UBE15" s="619"/>
      <c r="UBF15" s="619"/>
      <c r="UBG15" s="619"/>
      <c r="UBH15" s="619"/>
      <c r="UBI15" s="619"/>
      <c r="UBJ15" s="619"/>
      <c r="UBK15" s="619"/>
      <c r="UBL15" s="619"/>
      <c r="UBM15" s="619"/>
      <c r="UBN15" s="619"/>
      <c r="UBO15" s="619"/>
      <c r="UBP15" s="619"/>
      <c r="UBQ15" s="619"/>
      <c r="UBR15" s="619"/>
      <c r="UBS15" s="619"/>
      <c r="UBT15" s="619"/>
      <c r="UBU15" s="619"/>
      <c r="UBV15" s="619"/>
      <c r="UBW15" s="619"/>
      <c r="UBX15" s="619"/>
      <c r="UBY15" s="619"/>
      <c r="UBZ15" s="619"/>
      <c r="UCA15" s="619"/>
      <c r="UCB15" s="619"/>
      <c r="UCC15" s="619"/>
      <c r="UCD15" s="619"/>
      <c r="UCE15" s="619"/>
      <c r="UCF15" s="619"/>
      <c r="UCG15" s="619"/>
      <c r="UCH15" s="619"/>
      <c r="UCI15" s="619"/>
      <c r="UCJ15" s="619"/>
      <c r="UCK15" s="619"/>
      <c r="UCL15" s="619"/>
      <c r="UCM15" s="619"/>
      <c r="UCN15" s="619"/>
      <c r="UCO15" s="619"/>
      <c r="UCP15" s="619"/>
      <c r="UCQ15" s="619"/>
      <c r="UCR15" s="619"/>
      <c r="UCS15" s="619"/>
      <c r="UCT15" s="619"/>
      <c r="UCU15" s="619"/>
      <c r="UCV15" s="619"/>
      <c r="UCW15" s="619"/>
      <c r="UCX15" s="619"/>
      <c r="UCY15" s="619"/>
      <c r="UCZ15" s="619"/>
      <c r="UDA15" s="619"/>
      <c r="UDB15" s="619"/>
      <c r="UDC15" s="619"/>
      <c r="UDD15" s="619"/>
      <c r="UDE15" s="619"/>
      <c r="UDF15" s="619"/>
      <c r="UDG15" s="619"/>
      <c r="UDH15" s="619"/>
      <c r="UDI15" s="619"/>
      <c r="UDJ15" s="619"/>
      <c r="UDK15" s="619"/>
      <c r="UDL15" s="619"/>
      <c r="UDM15" s="619"/>
      <c r="UDN15" s="619"/>
      <c r="UDO15" s="619"/>
      <c r="UDP15" s="619"/>
      <c r="UDQ15" s="619"/>
      <c r="UDR15" s="619"/>
      <c r="UDS15" s="619"/>
      <c r="UDT15" s="619"/>
      <c r="UDU15" s="619"/>
      <c r="UDV15" s="619"/>
      <c r="UDW15" s="619"/>
      <c r="UDX15" s="619"/>
      <c r="UDY15" s="619"/>
      <c r="UDZ15" s="619"/>
      <c r="UEA15" s="619"/>
      <c r="UEB15" s="619"/>
      <c r="UEC15" s="619"/>
      <c r="UED15" s="619"/>
      <c r="UEE15" s="619"/>
      <c r="UEF15" s="619"/>
      <c r="UEG15" s="619"/>
      <c r="UEH15" s="619"/>
      <c r="UEI15" s="619"/>
      <c r="UEJ15" s="619"/>
      <c r="UEK15" s="619"/>
      <c r="UEL15" s="619"/>
      <c r="UEM15" s="619"/>
      <c r="UEN15" s="619"/>
      <c r="UEO15" s="619"/>
      <c r="UEP15" s="619"/>
      <c r="UEQ15" s="619"/>
      <c r="UER15" s="619"/>
      <c r="UES15" s="619"/>
      <c r="UET15" s="619"/>
      <c r="UEU15" s="619"/>
      <c r="UEV15" s="619"/>
      <c r="UEW15" s="619"/>
      <c r="UEX15" s="619"/>
      <c r="UEY15" s="619"/>
      <c r="UEZ15" s="619"/>
      <c r="UFA15" s="619"/>
      <c r="UFB15" s="619"/>
      <c r="UFC15" s="619"/>
      <c r="UFD15" s="619"/>
      <c r="UFE15" s="619"/>
      <c r="UFF15" s="619"/>
      <c r="UFG15" s="619"/>
      <c r="UFH15" s="619"/>
      <c r="UFI15" s="619"/>
      <c r="UFJ15" s="619"/>
      <c r="UFK15" s="619"/>
      <c r="UFL15" s="619"/>
      <c r="UFM15" s="619"/>
      <c r="UFN15" s="619"/>
      <c r="UFO15" s="619"/>
      <c r="UFP15" s="619"/>
      <c r="UFQ15" s="619"/>
      <c r="UFR15" s="619"/>
      <c r="UFS15" s="619"/>
      <c r="UFT15" s="619"/>
      <c r="UFU15" s="619"/>
      <c r="UFV15" s="619"/>
      <c r="UFW15" s="619"/>
      <c r="UFX15" s="619"/>
      <c r="UFY15" s="619"/>
      <c r="UFZ15" s="619"/>
      <c r="UGA15" s="619"/>
      <c r="UGB15" s="619"/>
      <c r="UGC15" s="619"/>
      <c r="UGD15" s="619"/>
      <c r="UGE15" s="619"/>
      <c r="UGF15" s="619"/>
      <c r="UGG15" s="619"/>
      <c r="UGH15" s="619"/>
      <c r="UGI15" s="619"/>
      <c r="UGJ15" s="619"/>
      <c r="UGK15" s="619"/>
      <c r="UGL15" s="619"/>
      <c r="UGM15" s="619"/>
      <c r="UGN15" s="619"/>
      <c r="UGO15" s="619"/>
      <c r="UGP15" s="619"/>
      <c r="UGQ15" s="619"/>
      <c r="UGR15" s="619"/>
      <c r="UGS15" s="619"/>
      <c r="UGT15" s="619"/>
      <c r="UGU15" s="619"/>
      <c r="UGV15" s="619"/>
      <c r="UGW15" s="619"/>
      <c r="UGX15" s="619"/>
      <c r="UGY15" s="619"/>
      <c r="UGZ15" s="619"/>
      <c r="UHA15" s="619"/>
      <c r="UHB15" s="619"/>
      <c r="UHC15" s="619"/>
      <c r="UHD15" s="619"/>
      <c r="UHE15" s="619"/>
      <c r="UHF15" s="619"/>
      <c r="UHG15" s="619"/>
      <c r="UHH15" s="619"/>
      <c r="UHI15" s="619"/>
      <c r="UHJ15" s="619"/>
      <c r="UHK15" s="619"/>
      <c r="UHL15" s="619"/>
      <c r="UHM15" s="619"/>
      <c r="UHN15" s="619"/>
      <c r="UHO15" s="619"/>
      <c r="UHP15" s="619"/>
      <c r="UHQ15" s="619"/>
      <c r="UHR15" s="619"/>
      <c r="UHS15" s="619"/>
      <c r="UHT15" s="619"/>
      <c r="UHU15" s="619"/>
      <c r="UHV15" s="619"/>
      <c r="UHW15" s="619"/>
      <c r="UHX15" s="619"/>
      <c r="UHY15" s="619"/>
      <c r="UHZ15" s="619"/>
      <c r="UIA15" s="619"/>
      <c r="UIB15" s="619"/>
      <c r="UIC15" s="619"/>
      <c r="UID15" s="619"/>
      <c r="UIE15" s="619"/>
      <c r="UIF15" s="619"/>
      <c r="UIG15" s="619"/>
      <c r="UIH15" s="619"/>
      <c r="UII15" s="619"/>
      <c r="UIJ15" s="619"/>
      <c r="UIK15" s="619"/>
      <c r="UIL15" s="619"/>
      <c r="UIM15" s="619"/>
      <c r="UIN15" s="619"/>
      <c r="UIO15" s="619"/>
      <c r="UIP15" s="619"/>
      <c r="UIQ15" s="619"/>
      <c r="UIR15" s="619"/>
      <c r="UIS15" s="619"/>
      <c r="UIT15" s="619"/>
      <c r="UIU15" s="619"/>
      <c r="UIV15" s="619"/>
      <c r="UIW15" s="619"/>
      <c r="UIX15" s="619"/>
      <c r="UIY15" s="619"/>
      <c r="UIZ15" s="619"/>
      <c r="UJA15" s="619"/>
      <c r="UJB15" s="619"/>
      <c r="UJC15" s="619"/>
      <c r="UJD15" s="619"/>
      <c r="UJE15" s="619"/>
      <c r="UJF15" s="619"/>
      <c r="UJG15" s="619"/>
      <c r="UJH15" s="619"/>
      <c r="UJI15" s="619"/>
      <c r="UJJ15" s="619"/>
      <c r="UJK15" s="619"/>
      <c r="UJL15" s="619"/>
      <c r="UJM15" s="619"/>
      <c r="UJN15" s="619"/>
      <c r="UJO15" s="619"/>
      <c r="UJP15" s="619"/>
      <c r="UJQ15" s="619"/>
      <c r="UJR15" s="619"/>
      <c r="UJS15" s="619"/>
      <c r="UJT15" s="619"/>
      <c r="UJU15" s="619"/>
      <c r="UJV15" s="619"/>
      <c r="UJW15" s="619"/>
      <c r="UJX15" s="619"/>
      <c r="UJY15" s="619"/>
      <c r="UJZ15" s="619"/>
      <c r="UKA15" s="619"/>
      <c r="UKB15" s="619"/>
      <c r="UKC15" s="619"/>
      <c r="UKD15" s="619"/>
      <c r="UKE15" s="619"/>
      <c r="UKF15" s="619"/>
      <c r="UKG15" s="619"/>
      <c r="UKH15" s="619"/>
      <c r="UKI15" s="619"/>
      <c r="UKJ15" s="619"/>
      <c r="UKK15" s="619"/>
      <c r="UKL15" s="619"/>
      <c r="UKM15" s="619"/>
      <c r="UKN15" s="619"/>
      <c r="UKO15" s="619"/>
      <c r="UKP15" s="619"/>
      <c r="UKQ15" s="619"/>
      <c r="UKR15" s="619"/>
      <c r="UKS15" s="619"/>
      <c r="UKT15" s="619"/>
      <c r="UKU15" s="619"/>
      <c r="UKV15" s="619"/>
      <c r="UKW15" s="619"/>
      <c r="UKX15" s="619"/>
      <c r="UKY15" s="619"/>
      <c r="UKZ15" s="619"/>
      <c r="ULA15" s="619"/>
      <c r="ULB15" s="619"/>
      <c r="ULC15" s="619"/>
      <c r="ULD15" s="619"/>
      <c r="ULE15" s="619"/>
      <c r="ULF15" s="619"/>
      <c r="ULG15" s="619"/>
      <c r="ULH15" s="619"/>
      <c r="ULI15" s="619"/>
      <c r="ULJ15" s="619"/>
      <c r="ULK15" s="619"/>
      <c r="ULL15" s="619"/>
      <c r="ULM15" s="619"/>
      <c r="ULN15" s="619"/>
      <c r="ULO15" s="619"/>
      <c r="ULP15" s="619"/>
      <c r="ULQ15" s="619"/>
      <c r="ULR15" s="619"/>
      <c r="ULS15" s="619"/>
      <c r="ULT15" s="619"/>
      <c r="ULU15" s="619"/>
      <c r="ULV15" s="619"/>
      <c r="ULW15" s="619"/>
      <c r="ULX15" s="619"/>
      <c r="ULY15" s="619"/>
      <c r="ULZ15" s="619"/>
      <c r="UMA15" s="619"/>
      <c r="UMB15" s="619"/>
      <c r="UMC15" s="619"/>
      <c r="UMD15" s="619"/>
      <c r="UME15" s="619"/>
      <c r="UMF15" s="619"/>
      <c r="UMG15" s="619"/>
      <c r="UMH15" s="619"/>
      <c r="UMI15" s="619"/>
      <c r="UMJ15" s="619"/>
      <c r="UMK15" s="619"/>
      <c r="UML15" s="619"/>
      <c r="UMM15" s="619"/>
      <c r="UMN15" s="619"/>
      <c r="UMO15" s="619"/>
      <c r="UMP15" s="619"/>
      <c r="UMQ15" s="619"/>
      <c r="UMR15" s="619"/>
      <c r="UMS15" s="619"/>
      <c r="UMT15" s="619"/>
      <c r="UMU15" s="619"/>
      <c r="UMV15" s="619"/>
      <c r="UMW15" s="619"/>
      <c r="UMX15" s="619"/>
      <c r="UMY15" s="619"/>
      <c r="UMZ15" s="619"/>
      <c r="UNA15" s="619"/>
      <c r="UNB15" s="619"/>
      <c r="UNC15" s="619"/>
      <c r="UND15" s="619"/>
      <c r="UNE15" s="619"/>
      <c r="UNF15" s="619"/>
      <c r="UNG15" s="619"/>
      <c r="UNH15" s="619"/>
      <c r="UNI15" s="619"/>
      <c r="UNJ15" s="619"/>
      <c r="UNK15" s="619"/>
      <c r="UNL15" s="619"/>
      <c r="UNM15" s="619"/>
      <c r="UNN15" s="619"/>
      <c r="UNO15" s="619"/>
      <c r="UNP15" s="619"/>
      <c r="UNQ15" s="619"/>
      <c r="UNR15" s="619"/>
      <c r="UNS15" s="619"/>
      <c r="UNT15" s="619"/>
      <c r="UNU15" s="619"/>
      <c r="UNV15" s="619"/>
      <c r="UNW15" s="619"/>
      <c r="UNX15" s="619"/>
      <c r="UNY15" s="619"/>
      <c r="UNZ15" s="619"/>
      <c r="UOA15" s="619"/>
      <c r="UOB15" s="619"/>
      <c r="UOC15" s="619"/>
      <c r="UOD15" s="619"/>
      <c r="UOE15" s="619"/>
      <c r="UOF15" s="619"/>
      <c r="UOG15" s="619"/>
      <c r="UOH15" s="619"/>
      <c r="UOI15" s="619"/>
      <c r="UOJ15" s="619"/>
      <c r="UOK15" s="619"/>
      <c r="UOL15" s="619"/>
      <c r="UOM15" s="619"/>
      <c r="UON15" s="619"/>
      <c r="UOO15" s="619"/>
      <c r="UOP15" s="619"/>
      <c r="UOQ15" s="619"/>
      <c r="UOR15" s="619"/>
      <c r="UOS15" s="619"/>
      <c r="UOT15" s="619"/>
      <c r="UOU15" s="619"/>
      <c r="UOV15" s="619"/>
      <c r="UOW15" s="619"/>
      <c r="UOX15" s="619"/>
      <c r="UOY15" s="619"/>
      <c r="UOZ15" s="619"/>
      <c r="UPA15" s="619"/>
      <c r="UPB15" s="619"/>
      <c r="UPC15" s="619"/>
      <c r="UPD15" s="619"/>
      <c r="UPE15" s="619"/>
      <c r="UPF15" s="619"/>
      <c r="UPG15" s="619"/>
      <c r="UPH15" s="619"/>
      <c r="UPI15" s="619"/>
      <c r="UPJ15" s="619"/>
      <c r="UPK15" s="619"/>
      <c r="UPL15" s="619"/>
      <c r="UPM15" s="619"/>
      <c r="UPN15" s="619"/>
      <c r="UPO15" s="619"/>
      <c r="UPP15" s="619"/>
      <c r="UPQ15" s="619"/>
      <c r="UPR15" s="619"/>
      <c r="UPS15" s="619"/>
      <c r="UPT15" s="619"/>
      <c r="UPU15" s="619"/>
      <c r="UPV15" s="619"/>
      <c r="UPW15" s="619"/>
      <c r="UPX15" s="619"/>
      <c r="UPY15" s="619"/>
      <c r="UPZ15" s="619"/>
      <c r="UQA15" s="619"/>
      <c r="UQB15" s="619"/>
      <c r="UQC15" s="619"/>
      <c r="UQD15" s="619"/>
      <c r="UQE15" s="619"/>
      <c r="UQF15" s="619"/>
      <c r="UQG15" s="619"/>
      <c r="UQH15" s="619"/>
      <c r="UQI15" s="619"/>
      <c r="UQJ15" s="619"/>
      <c r="UQK15" s="619"/>
      <c r="UQL15" s="619"/>
      <c r="UQM15" s="619"/>
      <c r="UQN15" s="619"/>
      <c r="UQO15" s="619"/>
      <c r="UQP15" s="619"/>
      <c r="UQQ15" s="619"/>
      <c r="UQR15" s="619"/>
      <c r="UQS15" s="619"/>
      <c r="UQT15" s="619"/>
      <c r="UQU15" s="619"/>
      <c r="UQV15" s="619"/>
      <c r="UQW15" s="619"/>
      <c r="UQX15" s="619"/>
      <c r="UQY15" s="619"/>
      <c r="UQZ15" s="619"/>
      <c r="URA15" s="619"/>
      <c r="URB15" s="619"/>
      <c r="URC15" s="619"/>
      <c r="URD15" s="619"/>
      <c r="URE15" s="619"/>
      <c r="URF15" s="619"/>
      <c r="URG15" s="619"/>
      <c r="URH15" s="619"/>
      <c r="URI15" s="619"/>
      <c r="URJ15" s="619"/>
      <c r="URK15" s="619"/>
      <c r="URL15" s="619"/>
      <c r="URM15" s="619"/>
      <c r="URN15" s="619"/>
      <c r="URO15" s="619"/>
      <c r="URP15" s="619"/>
      <c r="URQ15" s="619"/>
      <c r="URR15" s="619"/>
      <c r="URS15" s="619"/>
      <c r="URT15" s="619"/>
      <c r="URU15" s="619"/>
      <c r="URV15" s="619"/>
      <c r="URW15" s="619"/>
      <c r="URX15" s="619"/>
      <c r="URY15" s="619"/>
      <c r="URZ15" s="619"/>
      <c r="USA15" s="619"/>
      <c r="USB15" s="619"/>
      <c r="USC15" s="619"/>
      <c r="USD15" s="619"/>
      <c r="USE15" s="619"/>
      <c r="USF15" s="619"/>
      <c r="USG15" s="619"/>
      <c r="USH15" s="619"/>
      <c r="USI15" s="619"/>
      <c r="USJ15" s="619"/>
      <c r="USK15" s="619"/>
      <c r="USL15" s="619"/>
      <c r="USM15" s="619"/>
      <c r="USN15" s="619"/>
      <c r="USO15" s="619"/>
      <c r="USP15" s="619"/>
      <c r="USQ15" s="619"/>
      <c r="USR15" s="619"/>
      <c r="USS15" s="619"/>
      <c r="UST15" s="619"/>
      <c r="USU15" s="619"/>
      <c r="USV15" s="619"/>
      <c r="USW15" s="619"/>
      <c r="USX15" s="619"/>
      <c r="USY15" s="619"/>
      <c r="USZ15" s="619"/>
      <c r="UTA15" s="619"/>
      <c r="UTB15" s="619"/>
      <c r="UTC15" s="619"/>
      <c r="UTD15" s="619"/>
      <c r="UTE15" s="619"/>
      <c r="UTF15" s="619"/>
      <c r="UTG15" s="619"/>
      <c r="UTH15" s="619"/>
      <c r="UTI15" s="619"/>
      <c r="UTJ15" s="619"/>
      <c r="UTK15" s="619"/>
      <c r="UTL15" s="619"/>
      <c r="UTM15" s="619"/>
      <c r="UTN15" s="619"/>
      <c r="UTO15" s="619"/>
      <c r="UTP15" s="619"/>
      <c r="UTQ15" s="619"/>
      <c r="UTR15" s="619"/>
      <c r="UTS15" s="619"/>
      <c r="UTT15" s="619"/>
      <c r="UTU15" s="619"/>
      <c r="UTV15" s="619"/>
      <c r="UTW15" s="619"/>
      <c r="UTX15" s="619"/>
      <c r="UTY15" s="619"/>
      <c r="UTZ15" s="619"/>
      <c r="UUA15" s="619"/>
      <c r="UUB15" s="619"/>
      <c r="UUC15" s="619"/>
      <c r="UUD15" s="619"/>
      <c r="UUE15" s="619"/>
      <c r="UUF15" s="619"/>
      <c r="UUG15" s="619"/>
      <c r="UUH15" s="619"/>
      <c r="UUI15" s="619"/>
      <c r="UUJ15" s="619"/>
      <c r="UUK15" s="619"/>
      <c r="UUL15" s="619"/>
      <c r="UUM15" s="619"/>
      <c r="UUN15" s="619"/>
      <c r="UUO15" s="619"/>
      <c r="UUP15" s="619"/>
      <c r="UUQ15" s="619"/>
      <c r="UUR15" s="619"/>
      <c r="UUS15" s="619"/>
      <c r="UUT15" s="619"/>
      <c r="UUU15" s="619"/>
      <c r="UUV15" s="619"/>
      <c r="UUW15" s="619"/>
      <c r="UUX15" s="619"/>
      <c r="UUY15" s="619"/>
      <c r="UUZ15" s="619"/>
      <c r="UVA15" s="619"/>
      <c r="UVB15" s="619"/>
      <c r="UVC15" s="619"/>
      <c r="UVD15" s="619"/>
      <c r="UVE15" s="619"/>
      <c r="UVF15" s="619"/>
      <c r="UVG15" s="619"/>
      <c r="UVH15" s="619"/>
      <c r="UVI15" s="619"/>
      <c r="UVJ15" s="619"/>
      <c r="UVK15" s="619"/>
      <c r="UVL15" s="619"/>
      <c r="UVM15" s="619"/>
      <c r="UVN15" s="619"/>
      <c r="UVO15" s="619"/>
      <c r="UVP15" s="619"/>
      <c r="UVQ15" s="619"/>
      <c r="UVR15" s="619"/>
      <c r="UVS15" s="619"/>
      <c r="UVT15" s="619"/>
      <c r="UVU15" s="619"/>
      <c r="UVV15" s="619"/>
      <c r="UVW15" s="619"/>
      <c r="UVX15" s="619"/>
      <c r="UVY15" s="619"/>
      <c r="UVZ15" s="619"/>
      <c r="UWA15" s="619"/>
      <c r="UWB15" s="619"/>
      <c r="UWC15" s="619"/>
      <c r="UWD15" s="619"/>
      <c r="UWE15" s="619"/>
      <c r="UWF15" s="619"/>
      <c r="UWG15" s="619"/>
      <c r="UWH15" s="619"/>
      <c r="UWI15" s="619"/>
      <c r="UWJ15" s="619"/>
      <c r="UWK15" s="619"/>
      <c r="UWL15" s="619"/>
      <c r="UWM15" s="619"/>
      <c r="UWN15" s="619"/>
      <c r="UWO15" s="619"/>
      <c r="UWP15" s="619"/>
      <c r="UWQ15" s="619"/>
      <c r="UWR15" s="619"/>
      <c r="UWS15" s="619"/>
      <c r="UWT15" s="619"/>
      <c r="UWU15" s="619"/>
      <c r="UWV15" s="619"/>
      <c r="UWW15" s="619"/>
      <c r="UWX15" s="619"/>
      <c r="UWY15" s="619"/>
      <c r="UWZ15" s="619"/>
      <c r="UXA15" s="619"/>
      <c r="UXB15" s="619"/>
      <c r="UXC15" s="619"/>
      <c r="UXD15" s="619"/>
      <c r="UXE15" s="619"/>
      <c r="UXF15" s="619"/>
      <c r="UXG15" s="619"/>
      <c r="UXH15" s="619"/>
      <c r="UXI15" s="619"/>
      <c r="UXJ15" s="619"/>
      <c r="UXK15" s="619"/>
      <c r="UXL15" s="619"/>
      <c r="UXM15" s="619"/>
      <c r="UXN15" s="619"/>
      <c r="UXO15" s="619"/>
      <c r="UXP15" s="619"/>
      <c r="UXQ15" s="619"/>
      <c r="UXR15" s="619"/>
      <c r="UXS15" s="619"/>
      <c r="UXT15" s="619"/>
      <c r="UXU15" s="619"/>
      <c r="UXV15" s="619"/>
      <c r="UXW15" s="619"/>
      <c r="UXX15" s="619"/>
      <c r="UXY15" s="619"/>
      <c r="UXZ15" s="619"/>
      <c r="UYA15" s="619"/>
      <c r="UYB15" s="619"/>
      <c r="UYC15" s="619"/>
      <c r="UYD15" s="619"/>
      <c r="UYE15" s="619"/>
      <c r="UYF15" s="619"/>
      <c r="UYG15" s="619"/>
      <c r="UYH15" s="619"/>
      <c r="UYI15" s="619"/>
      <c r="UYJ15" s="619"/>
      <c r="UYK15" s="619"/>
      <c r="UYL15" s="619"/>
      <c r="UYM15" s="619"/>
      <c r="UYN15" s="619"/>
      <c r="UYO15" s="619"/>
      <c r="UYP15" s="619"/>
      <c r="UYQ15" s="619"/>
      <c r="UYR15" s="619"/>
      <c r="UYS15" s="619"/>
      <c r="UYT15" s="619"/>
      <c r="UYU15" s="619"/>
      <c r="UYV15" s="619"/>
      <c r="UYW15" s="619"/>
      <c r="UYX15" s="619"/>
      <c r="UYY15" s="619"/>
      <c r="UYZ15" s="619"/>
      <c r="UZA15" s="619"/>
      <c r="UZB15" s="619"/>
      <c r="UZC15" s="619"/>
      <c r="UZD15" s="619"/>
      <c r="UZE15" s="619"/>
      <c r="UZF15" s="619"/>
      <c r="UZG15" s="619"/>
      <c r="UZH15" s="619"/>
      <c r="UZI15" s="619"/>
      <c r="UZJ15" s="619"/>
      <c r="UZK15" s="619"/>
      <c r="UZL15" s="619"/>
      <c r="UZM15" s="619"/>
      <c r="UZN15" s="619"/>
      <c r="UZO15" s="619"/>
      <c r="UZP15" s="619"/>
      <c r="UZQ15" s="619"/>
      <c r="UZR15" s="619"/>
      <c r="UZS15" s="619"/>
      <c r="UZT15" s="619"/>
      <c r="UZU15" s="619"/>
      <c r="UZV15" s="619"/>
      <c r="UZW15" s="619"/>
      <c r="UZX15" s="619"/>
      <c r="UZY15" s="619"/>
      <c r="UZZ15" s="619"/>
      <c r="VAA15" s="619"/>
      <c r="VAB15" s="619"/>
      <c r="VAC15" s="619"/>
      <c r="VAD15" s="619"/>
      <c r="VAE15" s="619"/>
      <c r="VAF15" s="619"/>
      <c r="VAG15" s="619"/>
      <c r="VAH15" s="619"/>
      <c r="VAI15" s="619"/>
      <c r="VAJ15" s="619"/>
      <c r="VAK15" s="619"/>
      <c r="VAL15" s="619"/>
      <c r="VAM15" s="619"/>
      <c r="VAN15" s="619"/>
      <c r="VAO15" s="619"/>
      <c r="VAP15" s="619"/>
      <c r="VAQ15" s="619"/>
      <c r="VAR15" s="619"/>
      <c r="VAS15" s="619"/>
      <c r="VAT15" s="619"/>
      <c r="VAU15" s="619"/>
      <c r="VAV15" s="619"/>
      <c r="VAW15" s="619"/>
      <c r="VAX15" s="619"/>
      <c r="VAY15" s="619"/>
      <c r="VAZ15" s="619"/>
      <c r="VBA15" s="619"/>
      <c r="VBB15" s="619"/>
      <c r="VBC15" s="619"/>
      <c r="VBD15" s="619"/>
      <c r="VBE15" s="619"/>
      <c r="VBF15" s="619"/>
      <c r="VBG15" s="619"/>
      <c r="VBH15" s="619"/>
      <c r="VBI15" s="619"/>
      <c r="VBJ15" s="619"/>
      <c r="VBK15" s="619"/>
      <c r="VBL15" s="619"/>
      <c r="VBM15" s="619"/>
      <c r="VBN15" s="619"/>
      <c r="VBO15" s="619"/>
      <c r="VBP15" s="619"/>
      <c r="VBQ15" s="619"/>
      <c r="VBR15" s="619"/>
      <c r="VBS15" s="619"/>
      <c r="VBT15" s="619"/>
      <c r="VBU15" s="619"/>
      <c r="VBV15" s="619"/>
      <c r="VBW15" s="619"/>
      <c r="VBX15" s="619"/>
      <c r="VBY15" s="619"/>
      <c r="VBZ15" s="619"/>
      <c r="VCA15" s="619"/>
      <c r="VCB15" s="619"/>
      <c r="VCC15" s="619"/>
      <c r="VCD15" s="619"/>
      <c r="VCE15" s="619"/>
      <c r="VCF15" s="619"/>
      <c r="VCG15" s="619"/>
      <c r="VCH15" s="619"/>
      <c r="VCI15" s="619"/>
      <c r="VCJ15" s="619"/>
      <c r="VCK15" s="619"/>
      <c r="VCL15" s="619"/>
      <c r="VCM15" s="619"/>
      <c r="VCN15" s="619"/>
      <c r="VCO15" s="619"/>
      <c r="VCP15" s="619"/>
      <c r="VCQ15" s="619"/>
      <c r="VCR15" s="619"/>
      <c r="VCS15" s="619"/>
      <c r="VCT15" s="619"/>
      <c r="VCU15" s="619"/>
      <c r="VCV15" s="619"/>
      <c r="VCW15" s="619"/>
      <c r="VCX15" s="619"/>
      <c r="VCY15" s="619"/>
      <c r="VCZ15" s="619"/>
      <c r="VDA15" s="619"/>
      <c r="VDB15" s="619"/>
      <c r="VDC15" s="619"/>
      <c r="VDD15" s="619"/>
      <c r="VDE15" s="619"/>
      <c r="VDF15" s="619"/>
      <c r="VDG15" s="619"/>
      <c r="VDH15" s="619"/>
      <c r="VDI15" s="619"/>
      <c r="VDJ15" s="619"/>
      <c r="VDK15" s="619"/>
      <c r="VDL15" s="619"/>
      <c r="VDM15" s="619"/>
      <c r="VDN15" s="619"/>
      <c r="VDO15" s="619"/>
      <c r="VDP15" s="619"/>
      <c r="VDQ15" s="619"/>
      <c r="VDR15" s="619"/>
      <c r="VDS15" s="619"/>
      <c r="VDT15" s="619"/>
      <c r="VDU15" s="619"/>
      <c r="VDV15" s="619"/>
      <c r="VDW15" s="619"/>
      <c r="VDX15" s="619"/>
      <c r="VDY15" s="619"/>
      <c r="VDZ15" s="619"/>
      <c r="VEA15" s="619"/>
      <c r="VEB15" s="619"/>
      <c r="VEC15" s="619"/>
      <c r="VED15" s="619"/>
      <c r="VEE15" s="619"/>
      <c r="VEF15" s="619"/>
      <c r="VEG15" s="619"/>
      <c r="VEH15" s="619"/>
      <c r="VEI15" s="619"/>
      <c r="VEJ15" s="619"/>
      <c r="VEK15" s="619"/>
      <c r="VEL15" s="619"/>
      <c r="VEM15" s="619"/>
      <c r="VEN15" s="619"/>
      <c r="VEO15" s="619"/>
      <c r="VEP15" s="619"/>
      <c r="VEQ15" s="619"/>
      <c r="VER15" s="619"/>
      <c r="VES15" s="619"/>
      <c r="VET15" s="619"/>
      <c r="VEU15" s="619"/>
      <c r="VEV15" s="619"/>
      <c r="VEW15" s="619"/>
      <c r="VEX15" s="619"/>
      <c r="VEY15" s="619"/>
      <c r="VEZ15" s="619"/>
      <c r="VFA15" s="619"/>
      <c r="VFB15" s="619"/>
      <c r="VFC15" s="619"/>
      <c r="VFD15" s="619"/>
      <c r="VFE15" s="619"/>
      <c r="VFF15" s="619"/>
      <c r="VFG15" s="619"/>
      <c r="VFH15" s="619"/>
      <c r="VFI15" s="619"/>
      <c r="VFJ15" s="619"/>
      <c r="VFK15" s="619"/>
      <c r="VFL15" s="619"/>
      <c r="VFM15" s="619"/>
      <c r="VFN15" s="619"/>
      <c r="VFO15" s="619"/>
      <c r="VFP15" s="619"/>
      <c r="VFQ15" s="619"/>
      <c r="VFR15" s="619"/>
      <c r="VFS15" s="619"/>
      <c r="VFT15" s="619"/>
      <c r="VFU15" s="619"/>
      <c r="VFV15" s="619"/>
      <c r="VFW15" s="619"/>
      <c r="VFX15" s="619"/>
      <c r="VFY15" s="619"/>
      <c r="VFZ15" s="619"/>
      <c r="VGA15" s="619"/>
      <c r="VGB15" s="619"/>
      <c r="VGC15" s="619"/>
      <c r="VGD15" s="619"/>
      <c r="VGE15" s="619"/>
      <c r="VGF15" s="619"/>
      <c r="VGG15" s="619"/>
      <c r="VGH15" s="619"/>
      <c r="VGI15" s="619"/>
      <c r="VGJ15" s="619"/>
      <c r="VGK15" s="619"/>
      <c r="VGL15" s="619"/>
      <c r="VGM15" s="619"/>
      <c r="VGN15" s="619"/>
      <c r="VGO15" s="619"/>
      <c r="VGP15" s="619"/>
      <c r="VGQ15" s="619"/>
      <c r="VGR15" s="619"/>
      <c r="VGS15" s="619"/>
      <c r="VGT15" s="619"/>
      <c r="VGU15" s="619"/>
      <c r="VGV15" s="619"/>
      <c r="VGW15" s="619"/>
      <c r="VGX15" s="619"/>
      <c r="VGY15" s="619"/>
      <c r="VGZ15" s="619"/>
      <c r="VHA15" s="619"/>
      <c r="VHB15" s="619"/>
      <c r="VHC15" s="619"/>
      <c r="VHD15" s="619"/>
      <c r="VHE15" s="619"/>
      <c r="VHF15" s="619"/>
      <c r="VHG15" s="619"/>
      <c r="VHH15" s="619"/>
      <c r="VHI15" s="619"/>
      <c r="VHJ15" s="619"/>
      <c r="VHK15" s="619"/>
      <c r="VHL15" s="619"/>
      <c r="VHM15" s="619"/>
      <c r="VHN15" s="619"/>
      <c r="VHO15" s="619"/>
      <c r="VHP15" s="619"/>
      <c r="VHQ15" s="619"/>
      <c r="VHR15" s="619"/>
      <c r="VHS15" s="619"/>
      <c r="VHT15" s="619"/>
      <c r="VHU15" s="619"/>
      <c r="VHV15" s="619"/>
      <c r="VHW15" s="619"/>
      <c r="VHX15" s="619"/>
      <c r="VHY15" s="619"/>
      <c r="VHZ15" s="619"/>
      <c r="VIA15" s="619"/>
      <c r="VIB15" s="619"/>
      <c r="VIC15" s="619"/>
      <c r="VID15" s="619"/>
      <c r="VIE15" s="619"/>
      <c r="VIF15" s="619"/>
      <c r="VIG15" s="619"/>
      <c r="VIH15" s="619"/>
      <c r="VII15" s="619"/>
      <c r="VIJ15" s="619"/>
      <c r="VIK15" s="619"/>
      <c r="VIL15" s="619"/>
      <c r="VIM15" s="619"/>
      <c r="VIN15" s="619"/>
      <c r="VIO15" s="619"/>
      <c r="VIP15" s="619"/>
      <c r="VIQ15" s="619"/>
      <c r="VIR15" s="619"/>
      <c r="VIS15" s="619"/>
      <c r="VIT15" s="619"/>
      <c r="VIU15" s="619"/>
      <c r="VIV15" s="619"/>
      <c r="VIW15" s="619"/>
      <c r="VIX15" s="619"/>
      <c r="VIY15" s="619"/>
      <c r="VIZ15" s="619"/>
      <c r="VJA15" s="619"/>
      <c r="VJB15" s="619"/>
      <c r="VJC15" s="619"/>
      <c r="VJD15" s="619"/>
      <c r="VJE15" s="619"/>
      <c r="VJF15" s="619"/>
      <c r="VJG15" s="619"/>
      <c r="VJH15" s="619"/>
      <c r="VJI15" s="619"/>
      <c r="VJJ15" s="619"/>
      <c r="VJK15" s="619"/>
      <c r="VJL15" s="619"/>
      <c r="VJM15" s="619"/>
      <c r="VJN15" s="619"/>
      <c r="VJO15" s="619"/>
      <c r="VJP15" s="619"/>
      <c r="VJQ15" s="619"/>
      <c r="VJR15" s="619"/>
      <c r="VJS15" s="619"/>
      <c r="VJT15" s="619"/>
      <c r="VJU15" s="619"/>
      <c r="VJV15" s="619"/>
      <c r="VJW15" s="619"/>
      <c r="VJX15" s="619"/>
      <c r="VJY15" s="619"/>
      <c r="VJZ15" s="619"/>
      <c r="VKA15" s="619"/>
      <c r="VKB15" s="619"/>
      <c r="VKC15" s="619"/>
      <c r="VKD15" s="619"/>
      <c r="VKE15" s="619"/>
      <c r="VKF15" s="619"/>
      <c r="VKG15" s="619"/>
      <c r="VKH15" s="619"/>
      <c r="VKI15" s="619"/>
      <c r="VKJ15" s="619"/>
      <c r="VKK15" s="619"/>
      <c r="VKL15" s="619"/>
      <c r="VKM15" s="619"/>
      <c r="VKN15" s="619"/>
      <c r="VKO15" s="619"/>
      <c r="VKP15" s="619"/>
      <c r="VKQ15" s="619"/>
      <c r="VKR15" s="619"/>
      <c r="VKS15" s="619"/>
      <c r="VKT15" s="619"/>
      <c r="VKU15" s="619"/>
      <c r="VKV15" s="619"/>
      <c r="VKW15" s="619"/>
      <c r="VKX15" s="619"/>
      <c r="VKY15" s="619"/>
      <c r="VKZ15" s="619"/>
      <c r="VLA15" s="619"/>
      <c r="VLB15" s="619"/>
      <c r="VLC15" s="619"/>
      <c r="VLD15" s="619"/>
      <c r="VLE15" s="619"/>
      <c r="VLF15" s="619"/>
      <c r="VLG15" s="619"/>
      <c r="VLH15" s="619"/>
      <c r="VLI15" s="619"/>
      <c r="VLJ15" s="619"/>
      <c r="VLK15" s="619"/>
      <c r="VLL15" s="619"/>
      <c r="VLM15" s="619"/>
      <c r="VLN15" s="619"/>
      <c r="VLO15" s="619"/>
      <c r="VLP15" s="619"/>
      <c r="VLQ15" s="619"/>
      <c r="VLR15" s="619"/>
      <c r="VLS15" s="619"/>
      <c r="VLT15" s="619"/>
      <c r="VLU15" s="619"/>
      <c r="VLV15" s="619"/>
      <c r="VLW15" s="619"/>
      <c r="VLX15" s="619"/>
      <c r="VLY15" s="619"/>
      <c r="VLZ15" s="619"/>
      <c r="VMA15" s="619"/>
      <c r="VMB15" s="619"/>
      <c r="VMC15" s="619"/>
      <c r="VMD15" s="619"/>
      <c r="VME15" s="619"/>
      <c r="VMF15" s="619"/>
      <c r="VMG15" s="619"/>
      <c r="VMH15" s="619"/>
      <c r="VMI15" s="619"/>
      <c r="VMJ15" s="619"/>
      <c r="VMK15" s="619"/>
      <c r="VML15" s="619"/>
      <c r="VMM15" s="619"/>
      <c r="VMN15" s="619"/>
      <c r="VMO15" s="619"/>
      <c r="VMP15" s="619"/>
      <c r="VMQ15" s="619"/>
      <c r="VMR15" s="619"/>
      <c r="VMS15" s="619"/>
      <c r="VMT15" s="619"/>
      <c r="VMU15" s="619"/>
      <c r="VMV15" s="619"/>
      <c r="VMW15" s="619"/>
      <c r="VMX15" s="619"/>
      <c r="VMY15" s="619"/>
      <c r="VMZ15" s="619"/>
      <c r="VNA15" s="619"/>
      <c r="VNB15" s="619"/>
      <c r="VNC15" s="619"/>
      <c r="VND15" s="619"/>
      <c r="VNE15" s="619"/>
      <c r="VNF15" s="619"/>
      <c r="VNG15" s="619"/>
      <c r="VNH15" s="619"/>
      <c r="VNI15" s="619"/>
      <c r="VNJ15" s="619"/>
      <c r="VNK15" s="619"/>
      <c r="VNL15" s="619"/>
      <c r="VNM15" s="619"/>
      <c r="VNN15" s="619"/>
      <c r="VNO15" s="619"/>
      <c r="VNP15" s="619"/>
      <c r="VNQ15" s="619"/>
      <c r="VNR15" s="619"/>
      <c r="VNS15" s="619"/>
      <c r="VNT15" s="619"/>
      <c r="VNU15" s="619"/>
      <c r="VNV15" s="619"/>
      <c r="VNW15" s="619"/>
      <c r="VNX15" s="619"/>
      <c r="VNY15" s="619"/>
      <c r="VNZ15" s="619"/>
      <c r="VOA15" s="619"/>
      <c r="VOB15" s="619"/>
      <c r="VOC15" s="619"/>
      <c r="VOD15" s="619"/>
      <c r="VOE15" s="619"/>
      <c r="VOF15" s="619"/>
      <c r="VOG15" s="619"/>
      <c r="VOH15" s="619"/>
      <c r="VOI15" s="619"/>
      <c r="VOJ15" s="619"/>
      <c r="VOK15" s="619"/>
      <c r="VOL15" s="619"/>
      <c r="VOM15" s="619"/>
      <c r="VON15" s="619"/>
      <c r="VOO15" s="619"/>
      <c r="VOP15" s="619"/>
      <c r="VOQ15" s="619"/>
      <c r="VOR15" s="619"/>
      <c r="VOS15" s="619"/>
      <c r="VOT15" s="619"/>
      <c r="VOU15" s="619"/>
      <c r="VOV15" s="619"/>
      <c r="VOW15" s="619"/>
      <c r="VOX15" s="619"/>
      <c r="VOY15" s="619"/>
      <c r="VOZ15" s="619"/>
      <c r="VPA15" s="619"/>
      <c r="VPB15" s="619"/>
      <c r="VPC15" s="619"/>
      <c r="VPD15" s="619"/>
      <c r="VPE15" s="619"/>
      <c r="VPF15" s="619"/>
      <c r="VPG15" s="619"/>
      <c r="VPH15" s="619"/>
      <c r="VPI15" s="619"/>
      <c r="VPJ15" s="619"/>
      <c r="VPK15" s="619"/>
      <c r="VPL15" s="619"/>
      <c r="VPM15" s="619"/>
      <c r="VPN15" s="619"/>
      <c r="VPO15" s="619"/>
      <c r="VPP15" s="619"/>
      <c r="VPQ15" s="619"/>
      <c r="VPR15" s="619"/>
      <c r="VPS15" s="619"/>
      <c r="VPT15" s="619"/>
      <c r="VPU15" s="619"/>
      <c r="VPV15" s="619"/>
      <c r="VPW15" s="619"/>
      <c r="VPX15" s="619"/>
      <c r="VPY15" s="619"/>
      <c r="VPZ15" s="619"/>
      <c r="VQA15" s="619"/>
      <c r="VQB15" s="619"/>
      <c r="VQC15" s="619"/>
      <c r="VQD15" s="619"/>
      <c r="VQE15" s="619"/>
      <c r="VQF15" s="619"/>
      <c r="VQG15" s="619"/>
      <c r="VQH15" s="619"/>
      <c r="VQI15" s="619"/>
      <c r="VQJ15" s="619"/>
      <c r="VQK15" s="619"/>
      <c r="VQL15" s="619"/>
      <c r="VQM15" s="619"/>
      <c r="VQN15" s="619"/>
      <c r="VQO15" s="619"/>
      <c r="VQP15" s="619"/>
      <c r="VQQ15" s="619"/>
      <c r="VQR15" s="619"/>
      <c r="VQS15" s="619"/>
      <c r="VQT15" s="619"/>
      <c r="VQU15" s="619"/>
      <c r="VQV15" s="619"/>
      <c r="VQW15" s="619"/>
      <c r="VQX15" s="619"/>
      <c r="VQY15" s="619"/>
      <c r="VQZ15" s="619"/>
      <c r="VRA15" s="619"/>
      <c r="VRB15" s="619"/>
      <c r="VRC15" s="619"/>
      <c r="VRD15" s="619"/>
      <c r="VRE15" s="619"/>
      <c r="VRF15" s="619"/>
      <c r="VRG15" s="619"/>
      <c r="VRH15" s="619"/>
      <c r="VRI15" s="619"/>
      <c r="VRJ15" s="619"/>
      <c r="VRK15" s="619"/>
      <c r="VRL15" s="619"/>
      <c r="VRM15" s="619"/>
      <c r="VRN15" s="619"/>
      <c r="VRO15" s="619"/>
      <c r="VRP15" s="619"/>
      <c r="VRQ15" s="619"/>
      <c r="VRR15" s="619"/>
      <c r="VRS15" s="619"/>
      <c r="VRT15" s="619"/>
      <c r="VRU15" s="619"/>
      <c r="VRV15" s="619"/>
      <c r="VRW15" s="619"/>
      <c r="VRX15" s="619"/>
      <c r="VRY15" s="619"/>
      <c r="VRZ15" s="619"/>
      <c r="VSA15" s="619"/>
      <c r="VSB15" s="619"/>
      <c r="VSC15" s="619"/>
      <c r="VSD15" s="619"/>
      <c r="VSE15" s="619"/>
      <c r="VSF15" s="619"/>
      <c r="VSG15" s="619"/>
      <c r="VSH15" s="619"/>
      <c r="VSI15" s="619"/>
      <c r="VSJ15" s="619"/>
      <c r="VSK15" s="619"/>
      <c r="VSL15" s="619"/>
      <c r="VSM15" s="619"/>
      <c r="VSN15" s="619"/>
      <c r="VSO15" s="619"/>
      <c r="VSP15" s="619"/>
      <c r="VSQ15" s="619"/>
      <c r="VSR15" s="619"/>
      <c r="VSS15" s="619"/>
      <c r="VST15" s="619"/>
      <c r="VSU15" s="619"/>
      <c r="VSV15" s="619"/>
      <c r="VSW15" s="619"/>
      <c r="VSX15" s="619"/>
      <c r="VSY15" s="619"/>
      <c r="VSZ15" s="619"/>
      <c r="VTA15" s="619"/>
      <c r="VTB15" s="619"/>
      <c r="VTC15" s="619"/>
      <c r="VTD15" s="619"/>
      <c r="VTE15" s="619"/>
      <c r="VTF15" s="619"/>
      <c r="VTG15" s="619"/>
      <c r="VTH15" s="619"/>
      <c r="VTI15" s="619"/>
      <c r="VTJ15" s="619"/>
      <c r="VTK15" s="619"/>
      <c r="VTL15" s="619"/>
      <c r="VTM15" s="619"/>
      <c r="VTN15" s="619"/>
      <c r="VTO15" s="619"/>
      <c r="VTP15" s="619"/>
      <c r="VTQ15" s="619"/>
      <c r="VTR15" s="619"/>
      <c r="VTS15" s="619"/>
      <c r="VTT15" s="619"/>
      <c r="VTU15" s="619"/>
      <c r="VTV15" s="619"/>
      <c r="VTW15" s="619"/>
      <c r="VTX15" s="619"/>
      <c r="VTY15" s="619"/>
      <c r="VTZ15" s="619"/>
      <c r="VUA15" s="619"/>
      <c r="VUB15" s="619"/>
      <c r="VUC15" s="619"/>
      <c r="VUD15" s="619"/>
      <c r="VUE15" s="619"/>
      <c r="VUF15" s="619"/>
      <c r="VUG15" s="619"/>
      <c r="VUH15" s="619"/>
      <c r="VUI15" s="619"/>
      <c r="VUJ15" s="619"/>
      <c r="VUK15" s="619"/>
      <c r="VUL15" s="619"/>
      <c r="VUM15" s="619"/>
      <c r="VUN15" s="619"/>
      <c r="VUO15" s="619"/>
      <c r="VUP15" s="619"/>
      <c r="VUQ15" s="619"/>
      <c r="VUR15" s="619"/>
      <c r="VUS15" s="619"/>
      <c r="VUT15" s="619"/>
      <c r="VUU15" s="619"/>
      <c r="VUV15" s="619"/>
      <c r="VUW15" s="619"/>
      <c r="VUX15" s="619"/>
      <c r="VUY15" s="619"/>
      <c r="VUZ15" s="619"/>
      <c r="VVA15" s="619"/>
      <c r="VVB15" s="619"/>
      <c r="VVC15" s="619"/>
      <c r="VVD15" s="619"/>
      <c r="VVE15" s="619"/>
      <c r="VVF15" s="619"/>
      <c r="VVG15" s="619"/>
      <c r="VVH15" s="619"/>
      <c r="VVI15" s="619"/>
      <c r="VVJ15" s="619"/>
      <c r="VVK15" s="619"/>
      <c r="VVL15" s="619"/>
      <c r="VVM15" s="619"/>
      <c r="VVN15" s="619"/>
      <c r="VVO15" s="619"/>
      <c r="VVP15" s="619"/>
      <c r="VVQ15" s="619"/>
      <c r="VVR15" s="619"/>
      <c r="VVS15" s="619"/>
      <c r="VVT15" s="619"/>
      <c r="VVU15" s="619"/>
      <c r="VVV15" s="619"/>
      <c r="VVW15" s="619"/>
      <c r="VVX15" s="619"/>
      <c r="VVY15" s="619"/>
      <c r="VVZ15" s="619"/>
      <c r="VWA15" s="619"/>
      <c r="VWB15" s="619"/>
      <c r="VWC15" s="619"/>
      <c r="VWD15" s="619"/>
      <c r="VWE15" s="619"/>
      <c r="VWF15" s="619"/>
      <c r="VWG15" s="619"/>
      <c r="VWH15" s="619"/>
      <c r="VWI15" s="619"/>
      <c r="VWJ15" s="619"/>
      <c r="VWK15" s="619"/>
      <c r="VWL15" s="619"/>
      <c r="VWM15" s="619"/>
      <c r="VWN15" s="619"/>
      <c r="VWO15" s="619"/>
      <c r="VWP15" s="619"/>
      <c r="VWQ15" s="619"/>
      <c r="VWR15" s="619"/>
      <c r="VWS15" s="619"/>
      <c r="VWT15" s="619"/>
      <c r="VWU15" s="619"/>
      <c r="VWV15" s="619"/>
      <c r="VWW15" s="619"/>
      <c r="VWX15" s="619"/>
      <c r="VWY15" s="619"/>
      <c r="VWZ15" s="619"/>
      <c r="VXA15" s="619"/>
      <c r="VXB15" s="619"/>
      <c r="VXC15" s="619"/>
      <c r="VXD15" s="619"/>
      <c r="VXE15" s="619"/>
      <c r="VXF15" s="619"/>
      <c r="VXG15" s="619"/>
      <c r="VXH15" s="619"/>
      <c r="VXI15" s="619"/>
      <c r="VXJ15" s="619"/>
      <c r="VXK15" s="619"/>
      <c r="VXL15" s="619"/>
      <c r="VXM15" s="619"/>
      <c r="VXN15" s="619"/>
      <c r="VXO15" s="619"/>
      <c r="VXP15" s="619"/>
      <c r="VXQ15" s="619"/>
      <c r="VXR15" s="619"/>
      <c r="VXS15" s="619"/>
      <c r="VXT15" s="619"/>
      <c r="VXU15" s="619"/>
      <c r="VXV15" s="619"/>
      <c r="VXW15" s="619"/>
      <c r="VXX15" s="619"/>
      <c r="VXY15" s="619"/>
      <c r="VXZ15" s="619"/>
      <c r="VYA15" s="619"/>
      <c r="VYB15" s="619"/>
      <c r="VYC15" s="619"/>
      <c r="VYD15" s="619"/>
      <c r="VYE15" s="619"/>
      <c r="VYF15" s="619"/>
      <c r="VYG15" s="619"/>
      <c r="VYH15" s="619"/>
      <c r="VYI15" s="619"/>
      <c r="VYJ15" s="619"/>
      <c r="VYK15" s="619"/>
      <c r="VYL15" s="619"/>
      <c r="VYM15" s="619"/>
      <c r="VYN15" s="619"/>
      <c r="VYO15" s="619"/>
      <c r="VYP15" s="619"/>
      <c r="VYQ15" s="619"/>
      <c r="VYR15" s="619"/>
      <c r="VYS15" s="619"/>
      <c r="VYT15" s="619"/>
      <c r="VYU15" s="619"/>
      <c r="VYV15" s="619"/>
      <c r="VYW15" s="619"/>
      <c r="VYX15" s="619"/>
      <c r="VYY15" s="619"/>
      <c r="VYZ15" s="619"/>
      <c r="VZA15" s="619"/>
      <c r="VZB15" s="619"/>
      <c r="VZC15" s="619"/>
      <c r="VZD15" s="619"/>
      <c r="VZE15" s="619"/>
      <c r="VZF15" s="619"/>
      <c r="VZG15" s="619"/>
      <c r="VZH15" s="619"/>
      <c r="VZI15" s="619"/>
      <c r="VZJ15" s="619"/>
      <c r="VZK15" s="619"/>
      <c r="VZL15" s="619"/>
      <c r="VZM15" s="619"/>
      <c r="VZN15" s="619"/>
      <c r="VZO15" s="619"/>
      <c r="VZP15" s="619"/>
      <c r="VZQ15" s="619"/>
      <c r="VZR15" s="619"/>
      <c r="VZS15" s="619"/>
      <c r="VZT15" s="619"/>
      <c r="VZU15" s="619"/>
      <c r="VZV15" s="619"/>
      <c r="VZW15" s="619"/>
      <c r="VZX15" s="619"/>
      <c r="VZY15" s="619"/>
      <c r="VZZ15" s="619"/>
      <c r="WAA15" s="619"/>
      <c r="WAB15" s="619"/>
      <c r="WAC15" s="619"/>
      <c r="WAD15" s="619"/>
      <c r="WAE15" s="619"/>
      <c r="WAF15" s="619"/>
      <c r="WAG15" s="619"/>
      <c r="WAH15" s="619"/>
      <c r="WAI15" s="619"/>
      <c r="WAJ15" s="619"/>
      <c r="WAK15" s="619"/>
      <c r="WAL15" s="619"/>
      <c r="WAM15" s="619"/>
      <c r="WAN15" s="619"/>
      <c r="WAO15" s="619"/>
      <c r="WAP15" s="619"/>
      <c r="WAQ15" s="619"/>
      <c r="WAR15" s="619"/>
      <c r="WAS15" s="619"/>
      <c r="WAT15" s="619"/>
      <c r="WAU15" s="619"/>
      <c r="WAV15" s="619"/>
      <c r="WAW15" s="619"/>
      <c r="WAX15" s="619"/>
      <c r="WAY15" s="619"/>
      <c r="WAZ15" s="619"/>
      <c r="WBA15" s="619"/>
      <c r="WBB15" s="619"/>
      <c r="WBC15" s="619"/>
      <c r="WBD15" s="619"/>
      <c r="WBE15" s="619"/>
      <c r="WBF15" s="619"/>
      <c r="WBG15" s="619"/>
      <c r="WBH15" s="619"/>
      <c r="WBI15" s="619"/>
      <c r="WBJ15" s="619"/>
      <c r="WBK15" s="619"/>
      <c r="WBL15" s="619"/>
      <c r="WBM15" s="619"/>
      <c r="WBN15" s="619"/>
      <c r="WBO15" s="619"/>
      <c r="WBP15" s="619"/>
      <c r="WBQ15" s="619"/>
      <c r="WBR15" s="619"/>
      <c r="WBS15" s="619"/>
      <c r="WBT15" s="619"/>
      <c r="WBU15" s="619"/>
      <c r="WBV15" s="619"/>
      <c r="WBW15" s="619"/>
      <c r="WBX15" s="619"/>
      <c r="WBY15" s="619"/>
      <c r="WBZ15" s="619"/>
      <c r="WCA15" s="619"/>
      <c r="WCB15" s="619"/>
      <c r="WCC15" s="619"/>
      <c r="WCD15" s="619"/>
      <c r="WCE15" s="619"/>
      <c r="WCF15" s="619"/>
      <c r="WCG15" s="619"/>
      <c r="WCH15" s="619"/>
      <c r="WCI15" s="619"/>
      <c r="WCJ15" s="619"/>
      <c r="WCK15" s="619"/>
      <c r="WCL15" s="619"/>
      <c r="WCM15" s="619"/>
      <c r="WCN15" s="619"/>
      <c r="WCO15" s="619"/>
      <c r="WCP15" s="619"/>
      <c r="WCQ15" s="619"/>
      <c r="WCR15" s="619"/>
      <c r="WCS15" s="619"/>
      <c r="WCT15" s="619"/>
      <c r="WCU15" s="619"/>
      <c r="WCV15" s="619"/>
      <c r="WCW15" s="619"/>
      <c r="WCX15" s="619"/>
      <c r="WCY15" s="619"/>
      <c r="WCZ15" s="619"/>
      <c r="WDA15" s="619"/>
      <c r="WDB15" s="619"/>
      <c r="WDC15" s="619"/>
      <c r="WDD15" s="619"/>
      <c r="WDE15" s="619"/>
      <c r="WDF15" s="619"/>
      <c r="WDG15" s="619"/>
      <c r="WDH15" s="619"/>
      <c r="WDI15" s="619"/>
      <c r="WDJ15" s="619"/>
      <c r="WDK15" s="619"/>
      <c r="WDL15" s="619"/>
      <c r="WDM15" s="619"/>
      <c r="WDN15" s="619"/>
      <c r="WDO15" s="619"/>
      <c r="WDP15" s="619"/>
      <c r="WDQ15" s="619"/>
      <c r="WDR15" s="619"/>
      <c r="WDS15" s="619"/>
      <c r="WDT15" s="619"/>
      <c r="WDU15" s="619"/>
      <c r="WDV15" s="619"/>
      <c r="WDW15" s="619"/>
      <c r="WDX15" s="619"/>
      <c r="WDY15" s="619"/>
      <c r="WDZ15" s="619"/>
      <c r="WEA15" s="619"/>
      <c r="WEB15" s="619"/>
      <c r="WEC15" s="619"/>
      <c r="WED15" s="619"/>
      <c r="WEE15" s="619"/>
      <c r="WEF15" s="619"/>
      <c r="WEG15" s="619"/>
      <c r="WEH15" s="619"/>
      <c r="WEI15" s="619"/>
      <c r="WEJ15" s="619"/>
      <c r="WEK15" s="619"/>
      <c r="WEL15" s="619"/>
      <c r="WEM15" s="619"/>
      <c r="WEN15" s="619"/>
      <c r="WEO15" s="619"/>
      <c r="WEP15" s="619"/>
      <c r="WEQ15" s="619"/>
      <c r="WER15" s="619"/>
      <c r="WES15" s="619"/>
      <c r="WET15" s="619"/>
      <c r="WEU15" s="619"/>
      <c r="WEV15" s="619"/>
      <c r="WEW15" s="619"/>
      <c r="WEX15" s="619"/>
      <c r="WEY15" s="619"/>
      <c r="WEZ15" s="619"/>
      <c r="WFA15" s="619"/>
      <c r="WFB15" s="619"/>
      <c r="WFC15" s="619"/>
      <c r="WFD15" s="619"/>
      <c r="WFE15" s="619"/>
      <c r="WFF15" s="619"/>
      <c r="WFG15" s="619"/>
      <c r="WFH15" s="619"/>
      <c r="WFI15" s="619"/>
      <c r="WFJ15" s="619"/>
      <c r="WFK15" s="619"/>
      <c r="WFL15" s="619"/>
      <c r="WFM15" s="619"/>
      <c r="WFN15" s="619"/>
      <c r="WFO15" s="619"/>
      <c r="WFP15" s="619"/>
      <c r="WFQ15" s="619"/>
      <c r="WFR15" s="619"/>
      <c r="WFS15" s="619"/>
      <c r="WFT15" s="619"/>
      <c r="WFU15" s="619"/>
      <c r="WFV15" s="619"/>
      <c r="WFW15" s="619"/>
      <c r="WFX15" s="619"/>
      <c r="WFY15" s="619"/>
      <c r="WFZ15" s="619"/>
      <c r="WGA15" s="619"/>
      <c r="WGB15" s="619"/>
      <c r="WGC15" s="619"/>
      <c r="WGD15" s="619"/>
      <c r="WGE15" s="619"/>
      <c r="WGF15" s="619"/>
      <c r="WGG15" s="619"/>
      <c r="WGH15" s="619"/>
      <c r="WGI15" s="619"/>
      <c r="WGJ15" s="619"/>
      <c r="WGK15" s="619"/>
      <c r="WGL15" s="619"/>
      <c r="WGM15" s="619"/>
      <c r="WGN15" s="619"/>
      <c r="WGO15" s="619"/>
      <c r="WGP15" s="619"/>
      <c r="WGQ15" s="619"/>
      <c r="WGR15" s="619"/>
      <c r="WGS15" s="619"/>
      <c r="WGT15" s="619"/>
      <c r="WGU15" s="619"/>
      <c r="WGV15" s="619"/>
      <c r="WGW15" s="619"/>
      <c r="WGX15" s="619"/>
      <c r="WGY15" s="619"/>
      <c r="WGZ15" s="619"/>
      <c r="WHA15" s="619"/>
      <c r="WHB15" s="619"/>
      <c r="WHC15" s="619"/>
      <c r="WHD15" s="619"/>
      <c r="WHE15" s="619"/>
      <c r="WHF15" s="619"/>
      <c r="WHG15" s="619"/>
      <c r="WHH15" s="619"/>
      <c r="WHI15" s="619"/>
      <c r="WHJ15" s="619"/>
      <c r="WHK15" s="619"/>
      <c r="WHL15" s="619"/>
      <c r="WHM15" s="619"/>
      <c r="WHN15" s="619"/>
      <c r="WHO15" s="619"/>
      <c r="WHP15" s="619"/>
      <c r="WHQ15" s="619"/>
      <c r="WHR15" s="619"/>
      <c r="WHS15" s="619"/>
      <c r="WHT15" s="619"/>
      <c r="WHU15" s="619"/>
      <c r="WHV15" s="619"/>
      <c r="WHW15" s="619"/>
      <c r="WHX15" s="619"/>
      <c r="WHY15" s="619"/>
      <c r="WHZ15" s="619"/>
      <c r="WIA15" s="619"/>
      <c r="WIB15" s="619"/>
      <c r="WIC15" s="619"/>
      <c r="WID15" s="619"/>
      <c r="WIE15" s="619"/>
      <c r="WIF15" s="619"/>
      <c r="WIG15" s="619"/>
      <c r="WIH15" s="619"/>
      <c r="WII15" s="619"/>
      <c r="WIJ15" s="619"/>
      <c r="WIK15" s="619"/>
      <c r="WIL15" s="619"/>
      <c r="WIM15" s="619"/>
      <c r="WIN15" s="619"/>
      <c r="WIO15" s="619"/>
      <c r="WIP15" s="619"/>
      <c r="WIQ15" s="619"/>
      <c r="WIR15" s="619"/>
      <c r="WIS15" s="619"/>
      <c r="WIT15" s="619"/>
      <c r="WIU15" s="619"/>
      <c r="WIV15" s="619"/>
      <c r="WIW15" s="619"/>
      <c r="WIX15" s="619"/>
      <c r="WIY15" s="619"/>
      <c r="WIZ15" s="619"/>
      <c r="WJA15" s="619"/>
      <c r="WJB15" s="619"/>
      <c r="WJC15" s="619"/>
      <c r="WJD15" s="619"/>
      <c r="WJE15" s="619"/>
      <c r="WJF15" s="619"/>
      <c r="WJG15" s="619"/>
      <c r="WJH15" s="619"/>
      <c r="WJI15" s="619"/>
      <c r="WJJ15" s="619"/>
      <c r="WJK15" s="619"/>
      <c r="WJL15" s="619"/>
      <c r="WJM15" s="619"/>
      <c r="WJN15" s="619"/>
      <c r="WJO15" s="619"/>
      <c r="WJP15" s="619"/>
      <c r="WJQ15" s="619"/>
      <c r="WJR15" s="619"/>
      <c r="WJS15" s="619"/>
      <c r="WJT15" s="619"/>
      <c r="WJU15" s="619"/>
      <c r="WJV15" s="619"/>
      <c r="WJW15" s="619"/>
      <c r="WJX15" s="619"/>
      <c r="WJY15" s="619"/>
      <c r="WJZ15" s="619"/>
      <c r="WKA15" s="619"/>
      <c r="WKB15" s="619"/>
      <c r="WKC15" s="619"/>
      <c r="WKD15" s="619"/>
      <c r="WKE15" s="619"/>
      <c r="WKF15" s="619"/>
      <c r="WKG15" s="619"/>
      <c r="WKH15" s="619"/>
      <c r="WKI15" s="619"/>
      <c r="WKJ15" s="619"/>
      <c r="WKK15" s="619"/>
      <c r="WKL15" s="619"/>
      <c r="WKM15" s="619"/>
      <c r="WKN15" s="619"/>
      <c r="WKO15" s="619"/>
      <c r="WKP15" s="619"/>
      <c r="WKQ15" s="619"/>
      <c r="WKR15" s="619"/>
      <c r="WKS15" s="619"/>
      <c r="WKT15" s="619"/>
      <c r="WKU15" s="619"/>
      <c r="WKV15" s="619"/>
      <c r="WKW15" s="619"/>
      <c r="WKX15" s="619"/>
      <c r="WKY15" s="619"/>
      <c r="WKZ15" s="619"/>
      <c r="WLA15" s="619"/>
      <c r="WLB15" s="619"/>
      <c r="WLC15" s="619"/>
      <c r="WLD15" s="619"/>
      <c r="WLE15" s="619"/>
      <c r="WLF15" s="619"/>
      <c r="WLG15" s="619"/>
      <c r="WLH15" s="619"/>
      <c r="WLI15" s="619"/>
      <c r="WLJ15" s="619"/>
      <c r="WLK15" s="619"/>
      <c r="WLL15" s="619"/>
      <c r="WLM15" s="619"/>
      <c r="WLN15" s="619"/>
      <c r="WLO15" s="619"/>
      <c r="WLP15" s="619"/>
      <c r="WLQ15" s="619"/>
      <c r="WLR15" s="619"/>
      <c r="WLS15" s="619"/>
      <c r="WLT15" s="619"/>
      <c r="WLU15" s="619"/>
      <c r="WLV15" s="619"/>
      <c r="WLW15" s="619"/>
      <c r="WLX15" s="619"/>
      <c r="WLY15" s="619"/>
      <c r="WLZ15" s="619"/>
      <c r="WMA15" s="619"/>
      <c r="WMB15" s="619"/>
      <c r="WMC15" s="619"/>
      <c r="WMD15" s="619"/>
      <c r="WME15" s="619"/>
      <c r="WMF15" s="619"/>
      <c r="WMG15" s="619"/>
      <c r="WMH15" s="619"/>
      <c r="WMI15" s="619"/>
      <c r="WMJ15" s="619"/>
      <c r="WMK15" s="619"/>
      <c r="WML15" s="619"/>
      <c r="WMM15" s="619"/>
      <c r="WMN15" s="619"/>
      <c r="WMO15" s="619"/>
      <c r="WMP15" s="619"/>
      <c r="WMQ15" s="619"/>
      <c r="WMR15" s="619"/>
      <c r="WMS15" s="619"/>
      <c r="WMT15" s="619"/>
      <c r="WMU15" s="619"/>
      <c r="WMV15" s="619"/>
      <c r="WMW15" s="619"/>
      <c r="WMX15" s="619"/>
      <c r="WMY15" s="619"/>
      <c r="WMZ15" s="619"/>
      <c r="WNA15" s="619"/>
      <c r="WNB15" s="619"/>
      <c r="WNC15" s="619"/>
      <c r="WND15" s="619"/>
      <c r="WNE15" s="619"/>
      <c r="WNF15" s="619"/>
      <c r="WNG15" s="619"/>
      <c r="WNH15" s="619"/>
      <c r="WNI15" s="619"/>
      <c r="WNJ15" s="619"/>
      <c r="WNK15" s="619"/>
      <c r="WNL15" s="619"/>
      <c r="WNM15" s="619"/>
      <c r="WNN15" s="619"/>
      <c r="WNO15" s="619"/>
      <c r="WNP15" s="619"/>
      <c r="WNQ15" s="619"/>
      <c r="WNR15" s="619"/>
      <c r="WNS15" s="619"/>
      <c r="WNT15" s="619"/>
      <c r="WNU15" s="619"/>
      <c r="WNV15" s="619"/>
      <c r="WNW15" s="619"/>
      <c r="WNX15" s="619"/>
      <c r="WNY15" s="619"/>
      <c r="WNZ15" s="619"/>
      <c r="WOA15" s="619"/>
      <c r="WOB15" s="619"/>
      <c r="WOC15" s="619"/>
      <c r="WOD15" s="619"/>
      <c r="WOE15" s="619"/>
      <c r="WOF15" s="619"/>
      <c r="WOG15" s="619"/>
      <c r="WOH15" s="619"/>
      <c r="WOI15" s="619"/>
      <c r="WOJ15" s="619"/>
      <c r="WOK15" s="619"/>
      <c r="WOL15" s="619"/>
      <c r="WOM15" s="619"/>
      <c r="WON15" s="619"/>
      <c r="WOO15" s="619"/>
      <c r="WOP15" s="619"/>
      <c r="WOQ15" s="619"/>
      <c r="WOR15" s="619"/>
      <c r="WOS15" s="619"/>
      <c r="WOT15" s="619"/>
      <c r="WOU15" s="619"/>
      <c r="WOV15" s="619"/>
      <c r="WOW15" s="619"/>
      <c r="WOX15" s="619"/>
      <c r="WOY15" s="619"/>
      <c r="WOZ15" s="619"/>
      <c r="WPA15" s="619"/>
      <c r="WPB15" s="619"/>
      <c r="WPC15" s="619"/>
      <c r="WPD15" s="619"/>
      <c r="WPE15" s="619"/>
      <c r="WPF15" s="619"/>
      <c r="WPG15" s="619"/>
      <c r="WPH15" s="619"/>
      <c r="WPI15" s="619"/>
      <c r="WPJ15" s="619"/>
      <c r="WPK15" s="619"/>
      <c r="WPL15" s="619"/>
      <c r="WPM15" s="619"/>
      <c r="WPN15" s="619"/>
      <c r="WPO15" s="619"/>
      <c r="WPP15" s="619"/>
      <c r="WPQ15" s="619"/>
      <c r="WPR15" s="619"/>
      <c r="WPS15" s="619"/>
      <c r="WPT15" s="619"/>
      <c r="WPU15" s="619"/>
      <c r="WPV15" s="619"/>
      <c r="WPW15" s="619"/>
      <c r="WPX15" s="619"/>
      <c r="WPY15" s="619"/>
      <c r="WPZ15" s="619"/>
      <c r="WQA15" s="619"/>
      <c r="WQB15" s="619"/>
      <c r="WQC15" s="619"/>
      <c r="WQD15" s="619"/>
      <c r="WQE15" s="619"/>
      <c r="WQF15" s="619"/>
      <c r="WQG15" s="619"/>
      <c r="WQH15" s="619"/>
      <c r="WQI15" s="619"/>
      <c r="WQJ15" s="619"/>
      <c r="WQK15" s="619"/>
      <c r="WQL15" s="619"/>
      <c r="WQM15" s="619"/>
      <c r="WQN15" s="619"/>
      <c r="WQO15" s="619"/>
      <c r="WQP15" s="619"/>
      <c r="WQQ15" s="619"/>
      <c r="WQR15" s="619"/>
      <c r="WQS15" s="619"/>
      <c r="WQT15" s="619"/>
      <c r="WQU15" s="619"/>
      <c r="WQV15" s="619"/>
      <c r="WQW15" s="619"/>
      <c r="WQX15" s="619"/>
      <c r="WQY15" s="619"/>
      <c r="WQZ15" s="619"/>
      <c r="WRA15" s="619"/>
      <c r="WRB15" s="619"/>
      <c r="WRC15" s="619"/>
      <c r="WRD15" s="619"/>
      <c r="WRE15" s="619"/>
      <c r="WRF15" s="619"/>
      <c r="WRG15" s="619"/>
      <c r="WRH15" s="619"/>
      <c r="WRI15" s="619"/>
      <c r="WRJ15" s="619"/>
      <c r="WRK15" s="619"/>
      <c r="WRL15" s="619"/>
      <c r="WRM15" s="619"/>
      <c r="WRN15" s="619"/>
      <c r="WRO15" s="619"/>
      <c r="WRP15" s="619"/>
      <c r="WRQ15" s="619"/>
      <c r="WRR15" s="619"/>
      <c r="WRS15" s="619"/>
      <c r="WRT15" s="619"/>
      <c r="WRU15" s="619"/>
      <c r="WRV15" s="619"/>
      <c r="WRW15" s="619"/>
      <c r="WRX15" s="619"/>
      <c r="WRY15" s="619"/>
      <c r="WRZ15" s="619"/>
      <c r="WSA15" s="619"/>
      <c r="WSB15" s="619"/>
      <c r="WSC15" s="619"/>
      <c r="WSD15" s="619"/>
      <c r="WSE15" s="619"/>
      <c r="WSF15" s="619"/>
      <c r="WSG15" s="619"/>
      <c r="WSH15" s="619"/>
      <c r="WSI15" s="619"/>
      <c r="WSJ15" s="619"/>
      <c r="WSK15" s="619"/>
      <c r="WSL15" s="619"/>
      <c r="WSM15" s="619"/>
      <c r="WSN15" s="619"/>
      <c r="WSO15" s="619"/>
      <c r="WSP15" s="619"/>
      <c r="WSQ15" s="619"/>
      <c r="WSR15" s="619"/>
      <c r="WSS15" s="619"/>
      <c r="WST15" s="619"/>
      <c r="WSU15" s="619"/>
      <c r="WSV15" s="619"/>
      <c r="WSW15" s="619"/>
      <c r="WSX15" s="619"/>
      <c r="WSY15" s="619"/>
      <c r="WSZ15" s="619"/>
      <c r="WTA15" s="619"/>
      <c r="WTB15" s="619"/>
      <c r="WTC15" s="619"/>
      <c r="WTD15" s="619"/>
      <c r="WTE15" s="619"/>
      <c r="WTF15" s="619"/>
      <c r="WTG15" s="619"/>
      <c r="WTH15" s="619"/>
      <c r="WTI15" s="619"/>
      <c r="WTJ15" s="619"/>
      <c r="WTK15" s="619"/>
      <c r="WTL15" s="619"/>
      <c r="WTM15" s="619"/>
      <c r="WTN15" s="619"/>
      <c r="WTO15" s="619"/>
      <c r="WTP15" s="619"/>
      <c r="WTQ15" s="619"/>
      <c r="WTR15" s="619"/>
      <c r="WTS15" s="619"/>
      <c r="WTT15" s="619"/>
      <c r="WTU15" s="619"/>
      <c r="WTV15" s="619"/>
      <c r="WTW15" s="619"/>
      <c r="WTX15" s="619"/>
      <c r="WTY15" s="619"/>
      <c r="WTZ15" s="619"/>
      <c r="WUA15" s="619"/>
      <c r="WUB15" s="619"/>
      <c r="WUC15" s="619"/>
      <c r="WUD15" s="619"/>
      <c r="WUE15" s="619"/>
      <c r="WUF15" s="619"/>
      <c r="WUG15" s="619"/>
      <c r="WUH15" s="619"/>
      <c r="WUI15" s="619"/>
      <c r="WUJ15" s="619"/>
      <c r="WUK15" s="619"/>
      <c r="WUL15" s="619"/>
      <c r="WUM15" s="619"/>
      <c r="WUN15" s="619"/>
      <c r="WUO15" s="619"/>
      <c r="WUP15" s="619"/>
      <c r="WUQ15" s="619"/>
      <c r="WUR15" s="619"/>
      <c r="WUS15" s="619"/>
      <c r="WUT15" s="619"/>
      <c r="WUU15" s="619"/>
      <c r="WUV15" s="619"/>
      <c r="WUW15" s="619"/>
      <c r="WUX15" s="619"/>
      <c r="WUY15" s="619"/>
      <c r="WUZ15" s="619"/>
      <c r="WVA15" s="619"/>
      <c r="WVB15" s="619"/>
      <c r="WVC15" s="619"/>
      <c r="WVD15" s="619"/>
      <c r="WVE15" s="619"/>
      <c r="WVF15" s="619"/>
      <c r="WVG15" s="619"/>
      <c r="WVH15" s="619"/>
      <c r="WVI15" s="619"/>
      <c r="WVJ15" s="619"/>
      <c r="WVK15" s="619"/>
      <c r="WVL15" s="619"/>
      <c r="WVM15" s="619"/>
      <c r="WVN15" s="619"/>
      <c r="WVO15" s="619"/>
      <c r="WVP15" s="619"/>
      <c r="WVQ15" s="619"/>
      <c r="WVR15" s="619"/>
      <c r="WVS15" s="619"/>
      <c r="WVT15" s="619"/>
      <c r="WVU15" s="619"/>
      <c r="WVV15" s="619"/>
      <c r="WVW15" s="619"/>
      <c r="WVX15" s="619"/>
      <c r="WVY15" s="619"/>
      <c r="WVZ15" s="619"/>
      <c r="WWA15" s="619"/>
      <c r="WWB15" s="619"/>
      <c r="WWC15" s="619"/>
      <c r="WWD15" s="619"/>
      <c r="WWE15" s="619"/>
      <c r="WWF15" s="619"/>
      <c r="WWG15" s="619"/>
      <c r="WWH15" s="619"/>
      <c r="WWI15" s="619"/>
      <c r="WWJ15" s="619"/>
      <c r="WWK15" s="619"/>
      <c r="WWL15" s="619"/>
      <c r="WWM15" s="619"/>
      <c r="WWN15" s="619"/>
      <c r="WWO15" s="619"/>
      <c r="WWP15" s="619"/>
      <c r="WWQ15" s="619"/>
      <c r="WWR15" s="619"/>
      <c r="WWS15" s="619"/>
      <c r="WWT15" s="619"/>
      <c r="WWU15" s="619"/>
      <c r="WWV15" s="619"/>
      <c r="WWW15" s="619"/>
      <c r="WWX15" s="619"/>
      <c r="WWY15" s="619"/>
      <c r="WWZ15" s="619"/>
      <c r="WXA15" s="619"/>
      <c r="WXB15" s="619"/>
      <c r="WXC15" s="619"/>
      <c r="WXD15" s="619"/>
      <c r="WXE15" s="619"/>
      <c r="WXF15" s="619"/>
      <c r="WXG15" s="619"/>
      <c r="WXH15" s="619"/>
      <c r="WXI15" s="619"/>
      <c r="WXJ15" s="619"/>
      <c r="WXK15" s="619"/>
      <c r="WXL15" s="619"/>
      <c r="WXM15" s="619"/>
      <c r="WXN15" s="619"/>
      <c r="WXO15" s="619"/>
      <c r="WXP15" s="619"/>
      <c r="WXQ15" s="619"/>
      <c r="WXR15" s="619"/>
      <c r="WXS15" s="619"/>
      <c r="WXT15" s="619"/>
      <c r="WXU15" s="619"/>
      <c r="WXV15" s="619"/>
      <c r="WXW15" s="619"/>
      <c r="WXX15" s="619"/>
      <c r="WXY15" s="619"/>
      <c r="WXZ15" s="619"/>
      <c r="WYA15" s="619"/>
      <c r="WYB15" s="619"/>
      <c r="WYC15" s="619"/>
      <c r="WYD15" s="619"/>
      <c r="WYE15" s="619"/>
      <c r="WYF15" s="619"/>
      <c r="WYG15" s="619"/>
      <c r="WYH15" s="619"/>
      <c r="WYI15" s="619"/>
      <c r="WYJ15" s="619"/>
      <c r="WYK15" s="619"/>
      <c r="WYL15" s="619"/>
      <c r="WYM15" s="619"/>
      <c r="WYN15" s="619"/>
      <c r="WYO15" s="619"/>
      <c r="WYP15" s="619"/>
      <c r="WYQ15" s="619"/>
      <c r="WYR15" s="619"/>
      <c r="WYS15" s="619"/>
      <c r="WYT15" s="619"/>
      <c r="WYU15" s="619"/>
      <c r="WYV15" s="619"/>
      <c r="WYW15" s="619"/>
      <c r="WYX15" s="619"/>
      <c r="WYY15" s="619"/>
      <c r="WYZ15" s="619"/>
      <c r="WZA15" s="619"/>
      <c r="WZB15" s="619"/>
      <c r="WZC15" s="619"/>
      <c r="WZD15" s="619"/>
      <c r="WZE15" s="619"/>
      <c r="WZF15" s="619"/>
      <c r="WZG15" s="619"/>
      <c r="WZH15" s="619"/>
      <c r="WZI15" s="619"/>
      <c r="WZJ15" s="619"/>
      <c r="WZK15" s="619"/>
      <c r="WZL15" s="619"/>
      <c r="WZM15" s="619"/>
      <c r="WZN15" s="619"/>
      <c r="WZO15" s="619"/>
      <c r="WZP15" s="619"/>
      <c r="WZQ15" s="619"/>
      <c r="WZR15" s="619"/>
      <c r="WZS15" s="619"/>
      <c r="WZT15" s="619"/>
      <c r="WZU15" s="619"/>
      <c r="WZV15" s="619"/>
      <c r="WZW15" s="619"/>
      <c r="WZX15" s="619"/>
      <c r="WZY15" s="619"/>
      <c r="WZZ15" s="619"/>
      <c r="XAA15" s="619"/>
      <c r="XAB15" s="619"/>
      <c r="XAC15" s="619"/>
      <c r="XAD15" s="619"/>
      <c r="XAE15" s="619"/>
      <c r="XAF15" s="619"/>
      <c r="XAG15" s="619"/>
      <c r="XAH15" s="619"/>
      <c r="XAI15" s="619"/>
      <c r="XAJ15" s="619"/>
      <c r="XAK15" s="619"/>
      <c r="XAL15" s="619"/>
      <c r="XAM15" s="619"/>
      <c r="XAN15" s="619"/>
      <c r="XAO15" s="619"/>
      <c r="XAP15" s="619"/>
      <c r="XAQ15" s="619"/>
      <c r="XAR15" s="619"/>
      <c r="XAS15" s="619"/>
      <c r="XAT15" s="619"/>
      <c r="XAU15" s="619"/>
      <c r="XAV15" s="619"/>
      <c r="XAW15" s="619"/>
      <c r="XAX15" s="619"/>
      <c r="XAY15" s="619"/>
      <c r="XAZ15" s="619"/>
      <c r="XBA15" s="619"/>
      <c r="XBB15" s="619"/>
      <c r="XBC15" s="619"/>
      <c r="XBD15" s="619"/>
      <c r="XBE15" s="619"/>
      <c r="XBF15" s="619"/>
      <c r="XBG15" s="619"/>
      <c r="XBH15" s="619"/>
      <c r="XBI15" s="619"/>
      <c r="XBJ15" s="619"/>
      <c r="XBK15" s="619"/>
      <c r="XBL15" s="619"/>
      <c r="XBM15" s="619"/>
      <c r="XBN15" s="619"/>
      <c r="XBO15" s="619"/>
      <c r="XBP15" s="619"/>
      <c r="XBQ15" s="619"/>
      <c r="XBR15" s="619"/>
      <c r="XBS15" s="619"/>
      <c r="XBT15" s="619"/>
      <c r="XBU15" s="619"/>
      <c r="XBV15" s="619"/>
      <c r="XBW15" s="619"/>
      <c r="XBX15" s="619"/>
      <c r="XBY15" s="619"/>
      <c r="XBZ15" s="619"/>
      <c r="XCA15" s="619"/>
      <c r="XCB15" s="619"/>
      <c r="XCC15" s="619"/>
      <c r="XCD15" s="619"/>
      <c r="XCE15" s="619"/>
      <c r="XCF15" s="619"/>
      <c r="XCG15" s="619"/>
      <c r="XCH15" s="619"/>
      <c r="XCI15" s="619"/>
      <c r="XCJ15" s="619"/>
      <c r="XCK15" s="619"/>
      <c r="XCL15" s="619"/>
      <c r="XCM15" s="619"/>
      <c r="XCN15" s="619"/>
      <c r="XCO15" s="619"/>
      <c r="XCP15" s="619"/>
      <c r="XCQ15" s="619"/>
      <c r="XCR15" s="619"/>
      <c r="XCS15" s="619"/>
      <c r="XCT15" s="619"/>
      <c r="XCU15" s="619"/>
      <c r="XCV15" s="619"/>
      <c r="XCW15" s="619"/>
      <c r="XCX15" s="619"/>
      <c r="XCY15" s="619"/>
      <c r="XCZ15" s="619"/>
      <c r="XDA15" s="619"/>
      <c r="XDB15" s="619"/>
      <c r="XDC15" s="619"/>
      <c r="XDD15" s="619"/>
      <c r="XDE15" s="619"/>
      <c r="XDF15" s="619"/>
      <c r="XDG15" s="619"/>
      <c r="XDH15" s="619"/>
      <c r="XDI15" s="619"/>
      <c r="XDJ15" s="619"/>
      <c r="XDK15" s="619"/>
      <c r="XDL15" s="619"/>
      <c r="XDM15" s="619"/>
      <c r="XDN15" s="619"/>
      <c r="XDO15" s="619"/>
      <c r="XDP15" s="619"/>
      <c r="XDQ15" s="619"/>
      <c r="XDR15" s="619"/>
      <c r="XDS15" s="619"/>
      <c r="XDT15" s="619"/>
      <c r="XDU15" s="619"/>
      <c r="XDV15" s="619"/>
      <c r="XDW15" s="619"/>
      <c r="XDX15" s="619"/>
      <c r="XDY15" s="619"/>
      <c r="XDZ15" s="619"/>
      <c r="XEA15" s="619"/>
      <c r="XEB15" s="619"/>
      <c r="XEC15" s="619"/>
      <c r="XED15" s="619"/>
      <c r="XEE15" s="619"/>
      <c r="XEF15" s="619"/>
      <c r="XEG15" s="619"/>
      <c r="XEH15" s="619"/>
      <c r="XEI15" s="619"/>
      <c r="XEJ15" s="619"/>
      <c r="XEK15" s="619"/>
      <c r="XEL15" s="619"/>
      <c r="XEM15" s="619"/>
      <c r="XEN15" s="619"/>
      <c r="XEO15" s="619"/>
      <c r="XEP15" s="619"/>
      <c r="XEQ15" s="619"/>
      <c r="XER15" s="619"/>
      <c r="XES15" s="619"/>
      <c r="XET15" s="619"/>
      <c r="XEU15" s="619"/>
      <c r="XEV15" s="619"/>
      <c r="XEW15" s="619"/>
      <c r="XEX15" s="619"/>
      <c r="XEY15" s="619"/>
      <c r="XEZ15" s="619"/>
      <c r="XFA15" s="619"/>
      <c r="XFB15" s="619"/>
      <c r="XFC15" s="619"/>
      <c r="XFD15" s="619"/>
    </row>
    <row r="16" spans="1:16384" s="424" customFormat="1" ht="24.75" customHeight="1">
      <c r="A16" s="1170" t="s">
        <v>448</v>
      </c>
      <c r="B16" s="1170"/>
      <c r="C16" s="1170"/>
      <c r="D16" s="1170"/>
      <c r="E16" s="1170"/>
      <c r="F16" s="1170"/>
      <c r="G16" s="1170"/>
      <c r="H16" s="9"/>
      <c r="I16" s="9"/>
      <c r="J16" s="9"/>
      <c r="K16" s="9"/>
      <c r="L16" s="619"/>
      <c r="M16" s="619"/>
      <c r="N16" s="619"/>
      <c r="O16" s="619"/>
      <c r="P16" s="619"/>
      <c r="Q16" s="619"/>
      <c r="R16" s="619"/>
      <c r="S16" s="619"/>
      <c r="T16" s="619"/>
      <c r="U16" s="619"/>
      <c r="V16" s="619"/>
      <c r="W16" s="619"/>
      <c r="X16" s="619"/>
      <c r="Y16" s="619"/>
      <c r="Z16" s="619"/>
      <c r="AA16" s="619"/>
      <c r="AB16" s="619"/>
      <c r="AC16" s="619"/>
      <c r="AD16" s="619"/>
      <c r="AE16" s="619"/>
      <c r="AF16" s="619"/>
      <c r="AG16" s="619"/>
      <c r="AH16" s="619"/>
      <c r="AI16" s="619"/>
      <c r="AJ16" s="619"/>
      <c r="AK16" s="619"/>
      <c r="AL16" s="619"/>
      <c r="AM16" s="619"/>
      <c r="AN16" s="619"/>
      <c r="AO16" s="619"/>
      <c r="AP16" s="619"/>
      <c r="AQ16" s="619"/>
      <c r="AR16" s="619"/>
      <c r="AS16" s="619"/>
      <c r="AT16" s="619"/>
      <c r="AU16" s="619"/>
      <c r="AV16" s="619"/>
      <c r="AW16" s="619"/>
      <c r="AX16" s="619"/>
      <c r="AY16" s="619"/>
      <c r="AZ16" s="619"/>
      <c r="BA16" s="619"/>
      <c r="BB16" s="619"/>
      <c r="BC16" s="619"/>
      <c r="BD16" s="619"/>
      <c r="BE16" s="619"/>
      <c r="BF16" s="619"/>
      <c r="BG16" s="619"/>
      <c r="BH16" s="619"/>
      <c r="BI16" s="619"/>
      <c r="BJ16" s="619"/>
      <c r="BK16" s="619"/>
      <c r="BL16" s="619"/>
      <c r="BM16" s="619"/>
      <c r="BN16" s="619"/>
      <c r="BO16" s="619"/>
      <c r="BP16" s="619"/>
      <c r="BQ16" s="619"/>
      <c r="BR16" s="619"/>
      <c r="BS16" s="619"/>
      <c r="BT16" s="619"/>
      <c r="BU16" s="619"/>
      <c r="BV16" s="619"/>
      <c r="BW16" s="619"/>
      <c r="BX16" s="619"/>
      <c r="BY16" s="619"/>
      <c r="BZ16" s="619"/>
      <c r="CA16" s="619"/>
      <c r="CB16" s="619"/>
      <c r="CC16" s="619"/>
      <c r="CD16" s="619"/>
      <c r="CE16" s="619"/>
      <c r="CF16" s="619"/>
      <c r="CG16" s="619"/>
      <c r="CH16" s="619"/>
      <c r="CI16" s="619"/>
      <c r="CJ16" s="619"/>
      <c r="CK16" s="619"/>
      <c r="CL16" s="619"/>
      <c r="CM16" s="619"/>
      <c r="CN16" s="619"/>
      <c r="CO16" s="619"/>
      <c r="CP16" s="619"/>
      <c r="CQ16" s="619"/>
      <c r="CR16" s="619"/>
      <c r="CS16" s="619"/>
      <c r="CT16" s="619"/>
      <c r="CU16" s="619"/>
      <c r="CV16" s="619"/>
      <c r="CW16" s="619"/>
      <c r="CX16" s="619"/>
      <c r="CY16" s="619"/>
      <c r="CZ16" s="619"/>
      <c r="DA16" s="619"/>
      <c r="DB16" s="619"/>
      <c r="DC16" s="619"/>
      <c r="DD16" s="619"/>
      <c r="DE16" s="619"/>
      <c r="DF16" s="619"/>
      <c r="DG16" s="619"/>
      <c r="DH16" s="619"/>
      <c r="DI16" s="619"/>
      <c r="DJ16" s="619"/>
      <c r="DK16" s="619"/>
      <c r="DL16" s="619"/>
      <c r="DM16" s="619"/>
      <c r="DN16" s="619"/>
      <c r="DO16" s="619"/>
      <c r="DP16" s="619"/>
      <c r="DQ16" s="619"/>
      <c r="DR16" s="619"/>
      <c r="DS16" s="619"/>
      <c r="DT16" s="619"/>
      <c r="DU16" s="619"/>
      <c r="DV16" s="619"/>
      <c r="DW16" s="619"/>
      <c r="DX16" s="619"/>
      <c r="DY16" s="619"/>
      <c r="DZ16" s="619"/>
      <c r="EA16" s="619"/>
      <c r="EB16" s="619"/>
      <c r="EC16" s="619"/>
      <c r="ED16" s="619"/>
      <c r="EE16" s="619"/>
      <c r="EF16" s="619"/>
      <c r="EG16" s="619"/>
      <c r="EH16" s="619"/>
      <c r="EI16" s="619"/>
      <c r="EJ16" s="619"/>
      <c r="EK16" s="619"/>
      <c r="EL16" s="619"/>
      <c r="EM16" s="619"/>
      <c r="EN16" s="619"/>
      <c r="EO16" s="619"/>
      <c r="EP16" s="619"/>
      <c r="EQ16" s="619"/>
      <c r="ER16" s="619"/>
      <c r="ES16" s="619"/>
      <c r="ET16" s="619"/>
      <c r="EU16" s="619"/>
      <c r="EV16" s="619"/>
      <c r="EW16" s="619"/>
      <c r="EX16" s="619"/>
      <c r="EY16" s="619"/>
      <c r="EZ16" s="619"/>
      <c r="FA16" s="619"/>
      <c r="FB16" s="619"/>
      <c r="FC16" s="619"/>
      <c r="FD16" s="619"/>
      <c r="FE16" s="619"/>
      <c r="FF16" s="619"/>
      <c r="FG16" s="619"/>
      <c r="FH16" s="619"/>
      <c r="FI16" s="619"/>
      <c r="FJ16" s="619"/>
      <c r="FK16" s="619"/>
      <c r="FL16" s="619"/>
      <c r="FM16" s="619"/>
      <c r="FN16" s="619"/>
      <c r="FO16" s="619"/>
      <c r="FP16" s="619"/>
      <c r="FQ16" s="619"/>
      <c r="FR16" s="619"/>
      <c r="FS16" s="619"/>
      <c r="FT16" s="619"/>
      <c r="FU16" s="619"/>
      <c r="FV16" s="619"/>
      <c r="FW16" s="619"/>
      <c r="FX16" s="619"/>
      <c r="FY16" s="619"/>
      <c r="FZ16" s="619"/>
      <c r="GA16" s="619"/>
      <c r="GB16" s="619"/>
      <c r="GC16" s="619"/>
      <c r="GD16" s="619"/>
      <c r="GE16" s="619"/>
      <c r="GF16" s="619"/>
      <c r="GG16" s="619"/>
      <c r="GH16" s="619"/>
      <c r="GI16" s="619"/>
      <c r="GJ16" s="619"/>
      <c r="GK16" s="619"/>
      <c r="GL16" s="619"/>
      <c r="GM16" s="619"/>
      <c r="GN16" s="619"/>
      <c r="GO16" s="619"/>
      <c r="GP16" s="619"/>
      <c r="GQ16" s="619"/>
      <c r="GR16" s="619"/>
      <c r="GS16" s="619"/>
      <c r="GT16" s="619"/>
      <c r="GU16" s="619"/>
      <c r="GV16" s="619"/>
      <c r="GW16" s="619"/>
      <c r="GX16" s="619"/>
      <c r="GY16" s="619"/>
      <c r="GZ16" s="619"/>
      <c r="HA16" s="619"/>
      <c r="HB16" s="619"/>
      <c r="HC16" s="619"/>
      <c r="HD16" s="619"/>
      <c r="HE16" s="619"/>
      <c r="HF16" s="619"/>
      <c r="HG16" s="619"/>
      <c r="HH16" s="619"/>
      <c r="HI16" s="619"/>
      <c r="HJ16" s="619"/>
      <c r="HK16" s="619"/>
      <c r="HL16" s="619"/>
      <c r="HM16" s="619"/>
      <c r="HN16" s="619"/>
      <c r="HO16" s="619"/>
      <c r="HP16" s="619"/>
      <c r="HQ16" s="619"/>
      <c r="HR16" s="619"/>
      <c r="HS16" s="619"/>
      <c r="HT16" s="619"/>
      <c r="HU16" s="619"/>
      <c r="HV16" s="619"/>
      <c r="HW16" s="619"/>
      <c r="HX16" s="619"/>
      <c r="HY16" s="619"/>
      <c r="HZ16" s="619"/>
      <c r="IA16" s="619"/>
      <c r="IB16" s="619"/>
      <c r="IC16" s="619"/>
      <c r="ID16" s="619"/>
      <c r="IE16" s="619"/>
      <c r="IF16" s="619"/>
      <c r="IG16" s="619"/>
      <c r="IH16" s="619"/>
      <c r="II16" s="619"/>
      <c r="IJ16" s="619"/>
      <c r="IK16" s="619"/>
      <c r="IL16" s="619"/>
      <c r="IM16" s="619"/>
      <c r="IN16" s="619"/>
      <c r="IO16" s="619"/>
      <c r="IP16" s="619"/>
      <c r="IQ16" s="619"/>
      <c r="IR16" s="619"/>
      <c r="IS16" s="619"/>
      <c r="IT16" s="619"/>
      <c r="IU16" s="619"/>
      <c r="IV16" s="619"/>
      <c r="IW16" s="619"/>
      <c r="IX16" s="619"/>
      <c r="IY16" s="619"/>
      <c r="IZ16" s="619"/>
      <c r="JA16" s="619"/>
      <c r="JB16" s="619"/>
      <c r="JC16" s="619"/>
      <c r="JD16" s="619"/>
      <c r="JE16" s="619"/>
      <c r="JF16" s="619"/>
      <c r="JG16" s="619"/>
      <c r="JH16" s="619"/>
      <c r="JI16" s="619"/>
      <c r="JJ16" s="619"/>
      <c r="JK16" s="619"/>
      <c r="JL16" s="619"/>
      <c r="JM16" s="619"/>
      <c r="JN16" s="619"/>
      <c r="JO16" s="619"/>
      <c r="JP16" s="619"/>
      <c r="JQ16" s="619"/>
      <c r="JR16" s="619"/>
      <c r="JS16" s="619"/>
      <c r="JT16" s="619"/>
      <c r="JU16" s="619"/>
      <c r="JV16" s="619"/>
      <c r="JW16" s="619"/>
      <c r="JX16" s="619"/>
      <c r="JY16" s="619"/>
      <c r="JZ16" s="619"/>
      <c r="KA16" s="619"/>
      <c r="KB16" s="619"/>
      <c r="KC16" s="619"/>
      <c r="KD16" s="619"/>
      <c r="KE16" s="619"/>
      <c r="KF16" s="619"/>
      <c r="KG16" s="619"/>
      <c r="KH16" s="619"/>
      <c r="KI16" s="619"/>
      <c r="KJ16" s="619"/>
      <c r="KK16" s="619"/>
      <c r="KL16" s="619"/>
      <c r="KM16" s="619"/>
      <c r="KN16" s="619"/>
      <c r="KO16" s="619"/>
      <c r="KP16" s="619"/>
      <c r="KQ16" s="619"/>
      <c r="KR16" s="619"/>
      <c r="KS16" s="619"/>
      <c r="KT16" s="619"/>
      <c r="KU16" s="619"/>
      <c r="KV16" s="619"/>
      <c r="KW16" s="619"/>
      <c r="KX16" s="619"/>
      <c r="KY16" s="619"/>
      <c r="KZ16" s="619"/>
      <c r="LA16" s="619"/>
      <c r="LB16" s="619"/>
      <c r="LC16" s="619"/>
      <c r="LD16" s="619"/>
      <c r="LE16" s="619"/>
      <c r="LF16" s="619"/>
      <c r="LG16" s="619"/>
      <c r="LH16" s="619"/>
      <c r="LI16" s="619"/>
      <c r="LJ16" s="619"/>
      <c r="LK16" s="619"/>
      <c r="LL16" s="619"/>
      <c r="LM16" s="619"/>
      <c r="LN16" s="619"/>
      <c r="LO16" s="619"/>
      <c r="LP16" s="619"/>
      <c r="LQ16" s="619"/>
      <c r="LR16" s="619"/>
      <c r="LS16" s="619"/>
      <c r="LT16" s="619"/>
      <c r="LU16" s="619"/>
      <c r="LV16" s="619"/>
      <c r="LW16" s="619"/>
      <c r="LX16" s="619"/>
      <c r="LY16" s="619"/>
      <c r="LZ16" s="619"/>
      <c r="MA16" s="619"/>
      <c r="MB16" s="619"/>
      <c r="MC16" s="619"/>
      <c r="MD16" s="619"/>
      <c r="ME16" s="619"/>
      <c r="MF16" s="619"/>
      <c r="MG16" s="619"/>
      <c r="MH16" s="619"/>
      <c r="MI16" s="619"/>
      <c r="MJ16" s="619"/>
      <c r="MK16" s="619"/>
      <c r="ML16" s="619"/>
      <c r="MM16" s="619"/>
      <c r="MN16" s="619"/>
      <c r="MO16" s="619"/>
      <c r="MP16" s="619"/>
      <c r="MQ16" s="619"/>
      <c r="MR16" s="619"/>
      <c r="MS16" s="619"/>
      <c r="MT16" s="619"/>
      <c r="MU16" s="619"/>
      <c r="MV16" s="619"/>
      <c r="MW16" s="619"/>
      <c r="MX16" s="619"/>
      <c r="MY16" s="619"/>
      <c r="MZ16" s="619"/>
      <c r="NA16" s="619"/>
      <c r="NB16" s="619"/>
      <c r="NC16" s="619"/>
      <c r="ND16" s="619"/>
      <c r="NE16" s="619"/>
      <c r="NF16" s="619"/>
      <c r="NG16" s="619"/>
      <c r="NH16" s="619"/>
      <c r="NI16" s="619"/>
      <c r="NJ16" s="619"/>
      <c r="NK16" s="619"/>
      <c r="NL16" s="619"/>
      <c r="NM16" s="619"/>
      <c r="NN16" s="619"/>
      <c r="NO16" s="619"/>
      <c r="NP16" s="619"/>
      <c r="NQ16" s="619"/>
      <c r="NR16" s="619"/>
      <c r="NS16" s="619"/>
      <c r="NT16" s="619"/>
      <c r="NU16" s="619"/>
      <c r="NV16" s="619"/>
      <c r="NW16" s="619"/>
      <c r="NX16" s="619"/>
      <c r="NY16" s="619"/>
      <c r="NZ16" s="619"/>
      <c r="OA16" s="619"/>
      <c r="OB16" s="619"/>
      <c r="OC16" s="619"/>
      <c r="OD16" s="619"/>
      <c r="OE16" s="619"/>
      <c r="OF16" s="619"/>
      <c r="OG16" s="619"/>
      <c r="OH16" s="619"/>
      <c r="OI16" s="619"/>
      <c r="OJ16" s="619"/>
      <c r="OK16" s="619"/>
      <c r="OL16" s="619"/>
      <c r="OM16" s="619"/>
      <c r="ON16" s="619"/>
      <c r="OO16" s="619"/>
      <c r="OP16" s="619"/>
      <c r="OQ16" s="619"/>
      <c r="OR16" s="619"/>
      <c r="OS16" s="619"/>
      <c r="OT16" s="619"/>
      <c r="OU16" s="619"/>
      <c r="OV16" s="619"/>
      <c r="OW16" s="619"/>
      <c r="OX16" s="619"/>
      <c r="OY16" s="619"/>
      <c r="OZ16" s="619"/>
      <c r="PA16" s="619"/>
      <c r="PB16" s="619"/>
      <c r="PC16" s="619"/>
      <c r="PD16" s="619"/>
      <c r="PE16" s="619"/>
      <c r="PF16" s="619"/>
      <c r="PG16" s="619"/>
      <c r="PH16" s="619"/>
      <c r="PI16" s="619"/>
      <c r="PJ16" s="619"/>
      <c r="PK16" s="619"/>
      <c r="PL16" s="619"/>
      <c r="PM16" s="619"/>
      <c r="PN16" s="619"/>
      <c r="PO16" s="619"/>
      <c r="PP16" s="619"/>
      <c r="PQ16" s="619"/>
      <c r="PR16" s="619"/>
      <c r="PS16" s="619"/>
      <c r="PT16" s="619"/>
      <c r="PU16" s="619"/>
      <c r="PV16" s="619"/>
      <c r="PW16" s="619"/>
      <c r="PX16" s="619"/>
      <c r="PY16" s="619"/>
      <c r="PZ16" s="619"/>
      <c r="QA16" s="619"/>
      <c r="QB16" s="619"/>
      <c r="QC16" s="619"/>
      <c r="QD16" s="619"/>
      <c r="QE16" s="619"/>
      <c r="QF16" s="619"/>
      <c r="QG16" s="619"/>
      <c r="QH16" s="619"/>
      <c r="QI16" s="619"/>
      <c r="QJ16" s="619"/>
      <c r="QK16" s="619"/>
      <c r="QL16" s="619"/>
      <c r="QM16" s="619"/>
      <c r="QN16" s="619"/>
      <c r="QO16" s="619"/>
      <c r="QP16" s="619"/>
      <c r="QQ16" s="619"/>
      <c r="QR16" s="619"/>
      <c r="QS16" s="619"/>
      <c r="QT16" s="619"/>
      <c r="QU16" s="619"/>
      <c r="QV16" s="619"/>
      <c r="QW16" s="619"/>
      <c r="QX16" s="619"/>
      <c r="QY16" s="619"/>
      <c r="QZ16" s="619"/>
      <c r="RA16" s="619"/>
      <c r="RB16" s="619"/>
      <c r="RC16" s="619"/>
      <c r="RD16" s="619"/>
      <c r="RE16" s="619"/>
      <c r="RF16" s="619"/>
      <c r="RG16" s="619"/>
      <c r="RH16" s="619"/>
      <c r="RI16" s="619"/>
      <c r="RJ16" s="619"/>
      <c r="RK16" s="619"/>
      <c r="RL16" s="619"/>
      <c r="RM16" s="619"/>
      <c r="RN16" s="619"/>
      <c r="RO16" s="619"/>
      <c r="RP16" s="619"/>
      <c r="RQ16" s="619"/>
      <c r="RR16" s="619"/>
      <c r="RS16" s="619"/>
      <c r="RT16" s="619"/>
      <c r="RU16" s="619"/>
      <c r="RV16" s="619"/>
      <c r="RW16" s="619"/>
      <c r="RX16" s="619"/>
      <c r="RY16" s="619"/>
      <c r="RZ16" s="619"/>
      <c r="SA16" s="619"/>
      <c r="SB16" s="619"/>
      <c r="SC16" s="619"/>
      <c r="SD16" s="619"/>
      <c r="SE16" s="619"/>
      <c r="SF16" s="619"/>
      <c r="SG16" s="619"/>
      <c r="SH16" s="619"/>
      <c r="SI16" s="619"/>
      <c r="SJ16" s="619"/>
      <c r="SK16" s="619"/>
      <c r="SL16" s="619"/>
      <c r="SM16" s="619"/>
      <c r="SN16" s="619"/>
      <c r="SO16" s="619"/>
      <c r="SP16" s="619"/>
      <c r="SQ16" s="619"/>
      <c r="SR16" s="619"/>
      <c r="SS16" s="619"/>
      <c r="ST16" s="619"/>
      <c r="SU16" s="619"/>
      <c r="SV16" s="619"/>
      <c r="SW16" s="619"/>
      <c r="SX16" s="619"/>
      <c r="SY16" s="619"/>
      <c r="SZ16" s="619"/>
      <c r="TA16" s="619"/>
      <c r="TB16" s="619"/>
      <c r="TC16" s="619"/>
      <c r="TD16" s="619"/>
      <c r="TE16" s="619"/>
      <c r="TF16" s="619"/>
      <c r="TG16" s="619"/>
      <c r="TH16" s="619"/>
      <c r="TI16" s="619"/>
      <c r="TJ16" s="619"/>
      <c r="TK16" s="619"/>
      <c r="TL16" s="619"/>
      <c r="TM16" s="619"/>
      <c r="TN16" s="619"/>
      <c r="TO16" s="619"/>
      <c r="TP16" s="619"/>
      <c r="TQ16" s="619"/>
      <c r="TR16" s="619"/>
      <c r="TS16" s="619"/>
      <c r="TT16" s="619"/>
      <c r="TU16" s="619"/>
      <c r="TV16" s="619"/>
      <c r="TW16" s="619"/>
      <c r="TX16" s="619"/>
      <c r="TY16" s="619"/>
      <c r="TZ16" s="619"/>
      <c r="UA16" s="619"/>
      <c r="UB16" s="619"/>
      <c r="UC16" s="619"/>
      <c r="UD16" s="619"/>
      <c r="UE16" s="619"/>
      <c r="UF16" s="619"/>
      <c r="UG16" s="619"/>
      <c r="UH16" s="619"/>
      <c r="UI16" s="619"/>
      <c r="UJ16" s="619"/>
      <c r="UK16" s="619"/>
      <c r="UL16" s="619"/>
      <c r="UM16" s="619"/>
      <c r="UN16" s="619"/>
      <c r="UO16" s="619"/>
      <c r="UP16" s="619"/>
      <c r="UQ16" s="619"/>
      <c r="UR16" s="619"/>
      <c r="US16" s="619"/>
      <c r="UT16" s="619"/>
      <c r="UU16" s="619"/>
      <c r="UV16" s="619"/>
      <c r="UW16" s="619"/>
      <c r="UX16" s="619"/>
      <c r="UY16" s="619"/>
      <c r="UZ16" s="619"/>
      <c r="VA16" s="619"/>
      <c r="VB16" s="619"/>
      <c r="VC16" s="619"/>
      <c r="VD16" s="619"/>
      <c r="VE16" s="619"/>
      <c r="VF16" s="619"/>
      <c r="VG16" s="619"/>
      <c r="VH16" s="619"/>
      <c r="VI16" s="619"/>
      <c r="VJ16" s="619"/>
      <c r="VK16" s="619"/>
      <c r="VL16" s="619"/>
      <c r="VM16" s="619"/>
      <c r="VN16" s="619"/>
      <c r="VO16" s="619"/>
      <c r="VP16" s="619"/>
      <c r="VQ16" s="619"/>
      <c r="VR16" s="619"/>
      <c r="VS16" s="619"/>
      <c r="VT16" s="619"/>
      <c r="VU16" s="619"/>
      <c r="VV16" s="619"/>
      <c r="VW16" s="619"/>
      <c r="VX16" s="619"/>
      <c r="VY16" s="619"/>
      <c r="VZ16" s="619"/>
      <c r="WA16" s="619"/>
      <c r="WB16" s="619"/>
      <c r="WC16" s="619"/>
      <c r="WD16" s="619"/>
      <c r="WE16" s="619"/>
      <c r="WF16" s="619"/>
      <c r="WG16" s="619"/>
      <c r="WH16" s="619"/>
      <c r="WI16" s="619"/>
      <c r="WJ16" s="619"/>
      <c r="WK16" s="619"/>
      <c r="WL16" s="619"/>
      <c r="WM16" s="619"/>
      <c r="WN16" s="619"/>
      <c r="WO16" s="619"/>
      <c r="WP16" s="619"/>
      <c r="WQ16" s="619"/>
      <c r="WR16" s="619"/>
      <c r="WS16" s="619"/>
      <c r="WT16" s="619"/>
      <c r="WU16" s="619"/>
      <c r="WV16" s="619"/>
      <c r="WW16" s="619"/>
      <c r="WX16" s="619"/>
      <c r="WY16" s="619"/>
      <c r="WZ16" s="619"/>
      <c r="XA16" s="619"/>
      <c r="XB16" s="619"/>
      <c r="XC16" s="619"/>
      <c r="XD16" s="619"/>
      <c r="XE16" s="619"/>
      <c r="XF16" s="619"/>
      <c r="XG16" s="619"/>
      <c r="XH16" s="619"/>
      <c r="XI16" s="619"/>
      <c r="XJ16" s="619"/>
      <c r="XK16" s="619"/>
      <c r="XL16" s="619"/>
      <c r="XM16" s="619"/>
      <c r="XN16" s="619"/>
      <c r="XO16" s="619"/>
      <c r="XP16" s="619"/>
      <c r="XQ16" s="619"/>
      <c r="XR16" s="619"/>
      <c r="XS16" s="619"/>
      <c r="XT16" s="619"/>
      <c r="XU16" s="619"/>
      <c r="XV16" s="619"/>
      <c r="XW16" s="619"/>
      <c r="XX16" s="619"/>
      <c r="XY16" s="619"/>
      <c r="XZ16" s="619"/>
      <c r="YA16" s="619"/>
      <c r="YB16" s="619"/>
      <c r="YC16" s="619"/>
      <c r="YD16" s="619"/>
      <c r="YE16" s="619"/>
      <c r="YF16" s="619"/>
      <c r="YG16" s="619"/>
      <c r="YH16" s="619"/>
      <c r="YI16" s="619"/>
      <c r="YJ16" s="619"/>
      <c r="YK16" s="619"/>
      <c r="YL16" s="619"/>
      <c r="YM16" s="619"/>
      <c r="YN16" s="619"/>
      <c r="YO16" s="619"/>
      <c r="YP16" s="619"/>
      <c r="YQ16" s="619"/>
      <c r="YR16" s="619"/>
      <c r="YS16" s="619"/>
      <c r="YT16" s="619"/>
      <c r="YU16" s="619"/>
      <c r="YV16" s="619"/>
      <c r="YW16" s="619"/>
      <c r="YX16" s="619"/>
      <c r="YY16" s="619"/>
      <c r="YZ16" s="619"/>
      <c r="ZA16" s="619"/>
      <c r="ZB16" s="619"/>
      <c r="ZC16" s="619"/>
      <c r="ZD16" s="619"/>
      <c r="ZE16" s="619"/>
      <c r="ZF16" s="619"/>
      <c r="ZG16" s="619"/>
      <c r="ZH16" s="619"/>
      <c r="ZI16" s="619"/>
      <c r="ZJ16" s="619"/>
      <c r="ZK16" s="619"/>
      <c r="ZL16" s="619"/>
      <c r="ZM16" s="619"/>
      <c r="ZN16" s="619"/>
      <c r="ZO16" s="619"/>
      <c r="ZP16" s="619"/>
      <c r="ZQ16" s="619"/>
      <c r="ZR16" s="619"/>
      <c r="ZS16" s="619"/>
      <c r="ZT16" s="619"/>
      <c r="ZU16" s="619"/>
      <c r="ZV16" s="619"/>
      <c r="ZW16" s="619"/>
      <c r="ZX16" s="619"/>
      <c r="ZY16" s="619"/>
      <c r="ZZ16" s="619"/>
      <c r="AAA16" s="619"/>
      <c r="AAB16" s="619"/>
      <c r="AAC16" s="619"/>
      <c r="AAD16" s="619"/>
      <c r="AAE16" s="619"/>
      <c r="AAF16" s="619"/>
      <c r="AAG16" s="619"/>
      <c r="AAH16" s="619"/>
      <c r="AAI16" s="619"/>
      <c r="AAJ16" s="619"/>
      <c r="AAK16" s="619"/>
      <c r="AAL16" s="619"/>
      <c r="AAM16" s="619"/>
      <c r="AAN16" s="619"/>
      <c r="AAO16" s="619"/>
      <c r="AAP16" s="619"/>
      <c r="AAQ16" s="619"/>
      <c r="AAR16" s="619"/>
      <c r="AAS16" s="619"/>
      <c r="AAT16" s="619"/>
      <c r="AAU16" s="619"/>
      <c r="AAV16" s="619"/>
      <c r="AAW16" s="619"/>
      <c r="AAX16" s="619"/>
      <c r="AAY16" s="619"/>
      <c r="AAZ16" s="619"/>
      <c r="ABA16" s="619"/>
      <c r="ABB16" s="619"/>
      <c r="ABC16" s="619"/>
      <c r="ABD16" s="619"/>
      <c r="ABE16" s="619"/>
      <c r="ABF16" s="619"/>
      <c r="ABG16" s="619"/>
      <c r="ABH16" s="619"/>
      <c r="ABI16" s="619"/>
      <c r="ABJ16" s="619"/>
      <c r="ABK16" s="619"/>
      <c r="ABL16" s="619"/>
      <c r="ABM16" s="619"/>
      <c r="ABN16" s="619"/>
      <c r="ABO16" s="619"/>
      <c r="ABP16" s="619"/>
      <c r="ABQ16" s="619"/>
      <c r="ABR16" s="619"/>
      <c r="ABS16" s="619"/>
      <c r="ABT16" s="619"/>
      <c r="ABU16" s="619"/>
      <c r="ABV16" s="619"/>
      <c r="ABW16" s="619"/>
      <c r="ABX16" s="619"/>
      <c r="ABY16" s="619"/>
      <c r="ABZ16" s="619"/>
      <c r="ACA16" s="619"/>
      <c r="ACB16" s="619"/>
      <c r="ACC16" s="619"/>
      <c r="ACD16" s="619"/>
      <c r="ACE16" s="619"/>
      <c r="ACF16" s="619"/>
      <c r="ACG16" s="619"/>
      <c r="ACH16" s="619"/>
      <c r="ACI16" s="619"/>
      <c r="ACJ16" s="619"/>
      <c r="ACK16" s="619"/>
      <c r="ACL16" s="619"/>
      <c r="ACM16" s="619"/>
      <c r="ACN16" s="619"/>
      <c r="ACO16" s="619"/>
      <c r="ACP16" s="619"/>
      <c r="ACQ16" s="619"/>
      <c r="ACR16" s="619"/>
      <c r="ACS16" s="619"/>
      <c r="ACT16" s="619"/>
      <c r="ACU16" s="619"/>
      <c r="ACV16" s="619"/>
      <c r="ACW16" s="619"/>
      <c r="ACX16" s="619"/>
      <c r="ACY16" s="619"/>
      <c r="ACZ16" s="619"/>
      <c r="ADA16" s="619"/>
      <c r="ADB16" s="619"/>
      <c r="ADC16" s="619"/>
      <c r="ADD16" s="619"/>
      <c r="ADE16" s="619"/>
      <c r="ADF16" s="619"/>
      <c r="ADG16" s="619"/>
      <c r="ADH16" s="619"/>
      <c r="ADI16" s="619"/>
      <c r="ADJ16" s="619"/>
      <c r="ADK16" s="619"/>
      <c r="ADL16" s="619"/>
      <c r="ADM16" s="619"/>
      <c r="ADN16" s="619"/>
      <c r="ADO16" s="619"/>
      <c r="ADP16" s="619"/>
      <c r="ADQ16" s="619"/>
      <c r="ADR16" s="619"/>
      <c r="ADS16" s="619"/>
      <c r="ADT16" s="619"/>
      <c r="ADU16" s="619"/>
      <c r="ADV16" s="619"/>
      <c r="ADW16" s="619"/>
      <c r="ADX16" s="619"/>
      <c r="ADY16" s="619"/>
      <c r="ADZ16" s="619"/>
      <c r="AEA16" s="619"/>
      <c r="AEB16" s="619"/>
      <c r="AEC16" s="619"/>
      <c r="AED16" s="619"/>
      <c r="AEE16" s="619"/>
      <c r="AEF16" s="619"/>
      <c r="AEG16" s="619"/>
      <c r="AEH16" s="619"/>
      <c r="AEI16" s="619"/>
      <c r="AEJ16" s="619"/>
      <c r="AEK16" s="619"/>
      <c r="AEL16" s="619"/>
      <c r="AEM16" s="619"/>
      <c r="AEN16" s="619"/>
      <c r="AEO16" s="619"/>
      <c r="AEP16" s="619"/>
      <c r="AEQ16" s="619"/>
      <c r="AER16" s="619"/>
      <c r="AES16" s="619"/>
      <c r="AET16" s="619"/>
      <c r="AEU16" s="619"/>
      <c r="AEV16" s="619"/>
      <c r="AEW16" s="619"/>
      <c r="AEX16" s="619"/>
      <c r="AEY16" s="619"/>
      <c r="AEZ16" s="619"/>
      <c r="AFA16" s="619"/>
      <c r="AFB16" s="619"/>
      <c r="AFC16" s="619"/>
      <c r="AFD16" s="619"/>
      <c r="AFE16" s="619"/>
      <c r="AFF16" s="619"/>
      <c r="AFG16" s="619"/>
      <c r="AFH16" s="619"/>
      <c r="AFI16" s="619"/>
      <c r="AFJ16" s="619"/>
      <c r="AFK16" s="619"/>
      <c r="AFL16" s="619"/>
      <c r="AFM16" s="619"/>
      <c r="AFN16" s="619"/>
      <c r="AFO16" s="619"/>
      <c r="AFP16" s="619"/>
      <c r="AFQ16" s="619"/>
      <c r="AFR16" s="619"/>
      <c r="AFS16" s="619"/>
      <c r="AFT16" s="619"/>
      <c r="AFU16" s="619"/>
      <c r="AFV16" s="619"/>
      <c r="AFW16" s="619"/>
      <c r="AFX16" s="619"/>
      <c r="AFY16" s="619"/>
      <c r="AFZ16" s="619"/>
      <c r="AGA16" s="619"/>
      <c r="AGB16" s="619"/>
      <c r="AGC16" s="619"/>
      <c r="AGD16" s="619"/>
      <c r="AGE16" s="619"/>
      <c r="AGF16" s="619"/>
      <c r="AGG16" s="619"/>
      <c r="AGH16" s="619"/>
      <c r="AGI16" s="619"/>
      <c r="AGJ16" s="619"/>
      <c r="AGK16" s="619"/>
      <c r="AGL16" s="619"/>
      <c r="AGM16" s="619"/>
      <c r="AGN16" s="619"/>
      <c r="AGO16" s="619"/>
      <c r="AGP16" s="619"/>
      <c r="AGQ16" s="619"/>
      <c r="AGR16" s="619"/>
      <c r="AGS16" s="619"/>
      <c r="AGT16" s="619"/>
      <c r="AGU16" s="619"/>
      <c r="AGV16" s="619"/>
      <c r="AGW16" s="619"/>
      <c r="AGX16" s="619"/>
      <c r="AGY16" s="619"/>
      <c r="AGZ16" s="619"/>
      <c r="AHA16" s="619"/>
      <c r="AHB16" s="619"/>
      <c r="AHC16" s="619"/>
      <c r="AHD16" s="619"/>
      <c r="AHE16" s="619"/>
      <c r="AHF16" s="619"/>
      <c r="AHG16" s="619"/>
      <c r="AHH16" s="619"/>
      <c r="AHI16" s="619"/>
      <c r="AHJ16" s="619"/>
      <c r="AHK16" s="619"/>
      <c r="AHL16" s="619"/>
      <c r="AHM16" s="619"/>
      <c r="AHN16" s="619"/>
      <c r="AHO16" s="619"/>
      <c r="AHP16" s="619"/>
      <c r="AHQ16" s="619"/>
      <c r="AHR16" s="619"/>
      <c r="AHS16" s="619"/>
      <c r="AHT16" s="619"/>
      <c r="AHU16" s="619"/>
      <c r="AHV16" s="619"/>
      <c r="AHW16" s="619"/>
      <c r="AHX16" s="619"/>
      <c r="AHY16" s="619"/>
      <c r="AHZ16" s="619"/>
      <c r="AIA16" s="619"/>
      <c r="AIB16" s="619"/>
      <c r="AIC16" s="619"/>
      <c r="AID16" s="619"/>
      <c r="AIE16" s="619"/>
      <c r="AIF16" s="619"/>
      <c r="AIG16" s="619"/>
      <c r="AIH16" s="619"/>
      <c r="AII16" s="619"/>
      <c r="AIJ16" s="619"/>
      <c r="AIK16" s="619"/>
      <c r="AIL16" s="619"/>
      <c r="AIM16" s="619"/>
      <c r="AIN16" s="619"/>
      <c r="AIO16" s="619"/>
      <c r="AIP16" s="619"/>
      <c r="AIQ16" s="619"/>
      <c r="AIR16" s="619"/>
      <c r="AIS16" s="619"/>
      <c r="AIT16" s="619"/>
      <c r="AIU16" s="619"/>
      <c r="AIV16" s="619"/>
      <c r="AIW16" s="619"/>
      <c r="AIX16" s="619"/>
      <c r="AIY16" s="619"/>
      <c r="AIZ16" s="619"/>
      <c r="AJA16" s="619"/>
      <c r="AJB16" s="619"/>
      <c r="AJC16" s="619"/>
      <c r="AJD16" s="619"/>
      <c r="AJE16" s="619"/>
      <c r="AJF16" s="619"/>
      <c r="AJG16" s="619"/>
      <c r="AJH16" s="619"/>
      <c r="AJI16" s="619"/>
      <c r="AJJ16" s="619"/>
      <c r="AJK16" s="619"/>
      <c r="AJL16" s="619"/>
      <c r="AJM16" s="619"/>
      <c r="AJN16" s="619"/>
      <c r="AJO16" s="619"/>
      <c r="AJP16" s="619"/>
      <c r="AJQ16" s="619"/>
      <c r="AJR16" s="619"/>
      <c r="AJS16" s="619"/>
      <c r="AJT16" s="619"/>
      <c r="AJU16" s="619"/>
      <c r="AJV16" s="619"/>
      <c r="AJW16" s="619"/>
      <c r="AJX16" s="619"/>
      <c r="AJY16" s="619"/>
      <c r="AJZ16" s="619"/>
      <c r="AKA16" s="619"/>
      <c r="AKB16" s="619"/>
      <c r="AKC16" s="619"/>
      <c r="AKD16" s="619"/>
      <c r="AKE16" s="619"/>
      <c r="AKF16" s="619"/>
      <c r="AKG16" s="619"/>
      <c r="AKH16" s="619"/>
      <c r="AKI16" s="619"/>
      <c r="AKJ16" s="619"/>
      <c r="AKK16" s="619"/>
      <c r="AKL16" s="619"/>
      <c r="AKM16" s="619"/>
      <c r="AKN16" s="619"/>
      <c r="AKO16" s="619"/>
      <c r="AKP16" s="619"/>
      <c r="AKQ16" s="619"/>
      <c r="AKR16" s="619"/>
      <c r="AKS16" s="619"/>
      <c r="AKT16" s="619"/>
      <c r="AKU16" s="619"/>
      <c r="AKV16" s="619"/>
      <c r="AKW16" s="619"/>
      <c r="AKX16" s="619"/>
      <c r="AKY16" s="619"/>
      <c r="AKZ16" s="619"/>
      <c r="ALA16" s="619"/>
      <c r="ALB16" s="619"/>
      <c r="ALC16" s="619"/>
      <c r="ALD16" s="619"/>
      <c r="ALE16" s="619"/>
      <c r="ALF16" s="619"/>
      <c r="ALG16" s="619"/>
      <c r="ALH16" s="619"/>
      <c r="ALI16" s="619"/>
      <c r="ALJ16" s="619"/>
      <c r="ALK16" s="619"/>
      <c r="ALL16" s="619"/>
      <c r="ALM16" s="619"/>
      <c r="ALN16" s="619"/>
      <c r="ALO16" s="619"/>
      <c r="ALP16" s="619"/>
      <c r="ALQ16" s="619"/>
      <c r="ALR16" s="619"/>
      <c r="ALS16" s="619"/>
      <c r="ALT16" s="619"/>
      <c r="ALU16" s="619"/>
      <c r="ALV16" s="619"/>
      <c r="ALW16" s="619"/>
      <c r="ALX16" s="619"/>
      <c r="ALY16" s="619"/>
      <c r="ALZ16" s="619"/>
      <c r="AMA16" s="619"/>
      <c r="AMB16" s="619"/>
      <c r="AMC16" s="619"/>
      <c r="AMD16" s="619"/>
      <c r="AME16" s="619"/>
      <c r="AMF16" s="619"/>
      <c r="AMG16" s="619"/>
      <c r="AMH16" s="619"/>
      <c r="AMI16" s="619"/>
      <c r="AMJ16" s="619"/>
      <c r="AMK16" s="619"/>
      <c r="AML16" s="619"/>
      <c r="AMM16" s="619"/>
      <c r="AMN16" s="619"/>
      <c r="AMO16" s="619"/>
      <c r="AMP16" s="619"/>
      <c r="AMQ16" s="619"/>
      <c r="AMR16" s="619"/>
      <c r="AMS16" s="619"/>
      <c r="AMT16" s="619"/>
      <c r="AMU16" s="619"/>
      <c r="AMV16" s="619"/>
      <c r="AMW16" s="619"/>
      <c r="AMX16" s="619"/>
      <c r="AMY16" s="619"/>
      <c r="AMZ16" s="619"/>
      <c r="ANA16" s="619"/>
      <c r="ANB16" s="619"/>
      <c r="ANC16" s="619"/>
      <c r="AND16" s="619"/>
      <c r="ANE16" s="619"/>
      <c r="ANF16" s="619"/>
      <c r="ANG16" s="619"/>
      <c r="ANH16" s="619"/>
      <c r="ANI16" s="619"/>
      <c r="ANJ16" s="619"/>
      <c r="ANK16" s="619"/>
      <c r="ANL16" s="619"/>
      <c r="ANM16" s="619"/>
      <c r="ANN16" s="619"/>
      <c r="ANO16" s="619"/>
      <c r="ANP16" s="619"/>
      <c r="ANQ16" s="619"/>
      <c r="ANR16" s="619"/>
      <c r="ANS16" s="619"/>
      <c r="ANT16" s="619"/>
      <c r="ANU16" s="619"/>
      <c r="ANV16" s="619"/>
      <c r="ANW16" s="619"/>
      <c r="ANX16" s="619"/>
      <c r="ANY16" s="619"/>
      <c r="ANZ16" s="619"/>
      <c r="AOA16" s="619"/>
      <c r="AOB16" s="619"/>
      <c r="AOC16" s="619"/>
      <c r="AOD16" s="619"/>
      <c r="AOE16" s="619"/>
      <c r="AOF16" s="619"/>
      <c r="AOG16" s="619"/>
      <c r="AOH16" s="619"/>
      <c r="AOI16" s="619"/>
      <c r="AOJ16" s="619"/>
      <c r="AOK16" s="619"/>
      <c r="AOL16" s="619"/>
      <c r="AOM16" s="619"/>
      <c r="AON16" s="619"/>
      <c r="AOO16" s="619"/>
      <c r="AOP16" s="619"/>
      <c r="AOQ16" s="619"/>
      <c r="AOR16" s="619"/>
      <c r="AOS16" s="619"/>
      <c r="AOT16" s="619"/>
      <c r="AOU16" s="619"/>
      <c r="AOV16" s="619"/>
      <c r="AOW16" s="619"/>
      <c r="AOX16" s="619"/>
      <c r="AOY16" s="619"/>
      <c r="AOZ16" s="619"/>
      <c r="APA16" s="619"/>
      <c r="APB16" s="619"/>
      <c r="APC16" s="619"/>
      <c r="APD16" s="619"/>
      <c r="APE16" s="619"/>
      <c r="APF16" s="619"/>
      <c r="APG16" s="619"/>
      <c r="APH16" s="619"/>
      <c r="API16" s="619"/>
      <c r="APJ16" s="619"/>
      <c r="APK16" s="619"/>
      <c r="APL16" s="619"/>
      <c r="APM16" s="619"/>
      <c r="APN16" s="619"/>
      <c r="APO16" s="619"/>
      <c r="APP16" s="619"/>
      <c r="APQ16" s="619"/>
      <c r="APR16" s="619"/>
      <c r="APS16" s="619"/>
      <c r="APT16" s="619"/>
      <c r="APU16" s="619"/>
      <c r="APV16" s="619"/>
      <c r="APW16" s="619"/>
      <c r="APX16" s="619"/>
      <c r="APY16" s="619"/>
      <c r="APZ16" s="619"/>
      <c r="AQA16" s="619"/>
      <c r="AQB16" s="619"/>
      <c r="AQC16" s="619"/>
      <c r="AQD16" s="619"/>
      <c r="AQE16" s="619"/>
      <c r="AQF16" s="619"/>
      <c r="AQG16" s="619"/>
      <c r="AQH16" s="619"/>
      <c r="AQI16" s="619"/>
      <c r="AQJ16" s="619"/>
      <c r="AQK16" s="619"/>
      <c r="AQL16" s="619"/>
      <c r="AQM16" s="619"/>
      <c r="AQN16" s="619"/>
      <c r="AQO16" s="619"/>
      <c r="AQP16" s="619"/>
      <c r="AQQ16" s="619"/>
      <c r="AQR16" s="619"/>
      <c r="AQS16" s="619"/>
      <c r="AQT16" s="619"/>
      <c r="AQU16" s="619"/>
      <c r="AQV16" s="619"/>
      <c r="AQW16" s="619"/>
      <c r="AQX16" s="619"/>
      <c r="AQY16" s="619"/>
      <c r="AQZ16" s="619"/>
      <c r="ARA16" s="619"/>
      <c r="ARB16" s="619"/>
      <c r="ARC16" s="619"/>
      <c r="ARD16" s="619"/>
      <c r="ARE16" s="619"/>
      <c r="ARF16" s="619"/>
      <c r="ARG16" s="619"/>
      <c r="ARH16" s="619"/>
      <c r="ARI16" s="619"/>
      <c r="ARJ16" s="619"/>
      <c r="ARK16" s="619"/>
      <c r="ARL16" s="619"/>
      <c r="ARM16" s="619"/>
      <c r="ARN16" s="619"/>
      <c r="ARO16" s="619"/>
      <c r="ARP16" s="619"/>
      <c r="ARQ16" s="619"/>
      <c r="ARR16" s="619"/>
      <c r="ARS16" s="619"/>
      <c r="ART16" s="619"/>
      <c r="ARU16" s="619"/>
      <c r="ARV16" s="619"/>
      <c r="ARW16" s="619"/>
      <c r="ARX16" s="619"/>
      <c r="ARY16" s="619"/>
      <c r="ARZ16" s="619"/>
      <c r="ASA16" s="619"/>
      <c r="ASB16" s="619"/>
      <c r="ASC16" s="619"/>
      <c r="ASD16" s="619"/>
      <c r="ASE16" s="619"/>
      <c r="ASF16" s="619"/>
      <c r="ASG16" s="619"/>
      <c r="ASH16" s="619"/>
      <c r="ASI16" s="619"/>
      <c r="ASJ16" s="619"/>
      <c r="ASK16" s="619"/>
      <c r="ASL16" s="619"/>
      <c r="ASM16" s="619"/>
      <c r="ASN16" s="619"/>
      <c r="ASO16" s="619"/>
      <c r="ASP16" s="619"/>
      <c r="ASQ16" s="619"/>
      <c r="ASR16" s="619"/>
      <c r="ASS16" s="619"/>
      <c r="AST16" s="619"/>
      <c r="ASU16" s="619"/>
      <c r="ASV16" s="619"/>
      <c r="ASW16" s="619"/>
      <c r="ASX16" s="619"/>
      <c r="ASY16" s="619"/>
      <c r="ASZ16" s="619"/>
      <c r="ATA16" s="619"/>
      <c r="ATB16" s="619"/>
      <c r="ATC16" s="619"/>
      <c r="ATD16" s="619"/>
      <c r="ATE16" s="619"/>
      <c r="ATF16" s="619"/>
      <c r="ATG16" s="619"/>
      <c r="ATH16" s="619"/>
      <c r="ATI16" s="619"/>
      <c r="ATJ16" s="619"/>
      <c r="ATK16" s="619"/>
      <c r="ATL16" s="619"/>
      <c r="ATM16" s="619"/>
      <c r="ATN16" s="619"/>
      <c r="ATO16" s="619"/>
      <c r="ATP16" s="619"/>
      <c r="ATQ16" s="619"/>
      <c r="ATR16" s="619"/>
      <c r="ATS16" s="619"/>
      <c r="ATT16" s="619"/>
      <c r="ATU16" s="619"/>
      <c r="ATV16" s="619"/>
      <c r="ATW16" s="619"/>
      <c r="ATX16" s="619"/>
      <c r="ATY16" s="619"/>
      <c r="ATZ16" s="619"/>
      <c r="AUA16" s="619"/>
      <c r="AUB16" s="619"/>
      <c r="AUC16" s="619"/>
      <c r="AUD16" s="619"/>
      <c r="AUE16" s="619"/>
      <c r="AUF16" s="619"/>
      <c r="AUG16" s="619"/>
      <c r="AUH16" s="619"/>
      <c r="AUI16" s="619"/>
      <c r="AUJ16" s="619"/>
      <c r="AUK16" s="619"/>
      <c r="AUL16" s="619"/>
      <c r="AUM16" s="619"/>
      <c r="AUN16" s="619"/>
      <c r="AUO16" s="619"/>
      <c r="AUP16" s="619"/>
      <c r="AUQ16" s="619"/>
      <c r="AUR16" s="619"/>
      <c r="AUS16" s="619"/>
      <c r="AUT16" s="619"/>
      <c r="AUU16" s="619"/>
      <c r="AUV16" s="619"/>
      <c r="AUW16" s="619"/>
      <c r="AUX16" s="619"/>
      <c r="AUY16" s="619"/>
      <c r="AUZ16" s="619"/>
      <c r="AVA16" s="619"/>
      <c r="AVB16" s="619"/>
      <c r="AVC16" s="619"/>
      <c r="AVD16" s="619"/>
      <c r="AVE16" s="619"/>
      <c r="AVF16" s="619"/>
      <c r="AVG16" s="619"/>
      <c r="AVH16" s="619"/>
      <c r="AVI16" s="619"/>
      <c r="AVJ16" s="619"/>
      <c r="AVK16" s="619"/>
      <c r="AVL16" s="619"/>
      <c r="AVM16" s="619"/>
      <c r="AVN16" s="619"/>
      <c r="AVO16" s="619"/>
      <c r="AVP16" s="619"/>
      <c r="AVQ16" s="619"/>
      <c r="AVR16" s="619"/>
      <c r="AVS16" s="619"/>
      <c r="AVT16" s="619"/>
      <c r="AVU16" s="619"/>
      <c r="AVV16" s="619"/>
      <c r="AVW16" s="619"/>
      <c r="AVX16" s="619"/>
      <c r="AVY16" s="619"/>
      <c r="AVZ16" s="619"/>
      <c r="AWA16" s="619"/>
      <c r="AWB16" s="619"/>
      <c r="AWC16" s="619"/>
      <c r="AWD16" s="619"/>
      <c r="AWE16" s="619"/>
      <c r="AWF16" s="619"/>
      <c r="AWG16" s="619"/>
      <c r="AWH16" s="619"/>
      <c r="AWI16" s="619"/>
      <c r="AWJ16" s="619"/>
      <c r="AWK16" s="619"/>
      <c r="AWL16" s="619"/>
      <c r="AWM16" s="619"/>
      <c r="AWN16" s="619"/>
      <c r="AWO16" s="619"/>
      <c r="AWP16" s="619"/>
      <c r="AWQ16" s="619"/>
      <c r="AWR16" s="619"/>
      <c r="AWS16" s="619"/>
      <c r="AWT16" s="619"/>
      <c r="AWU16" s="619"/>
      <c r="AWV16" s="619"/>
      <c r="AWW16" s="619"/>
      <c r="AWX16" s="619"/>
      <c r="AWY16" s="619"/>
      <c r="AWZ16" s="619"/>
      <c r="AXA16" s="619"/>
      <c r="AXB16" s="619"/>
      <c r="AXC16" s="619"/>
      <c r="AXD16" s="619"/>
      <c r="AXE16" s="619"/>
      <c r="AXF16" s="619"/>
      <c r="AXG16" s="619"/>
      <c r="AXH16" s="619"/>
      <c r="AXI16" s="619"/>
      <c r="AXJ16" s="619"/>
      <c r="AXK16" s="619"/>
      <c r="AXL16" s="619"/>
      <c r="AXM16" s="619"/>
      <c r="AXN16" s="619"/>
      <c r="AXO16" s="619"/>
      <c r="AXP16" s="619"/>
      <c r="AXQ16" s="619"/>
      <c r="AXR16" s="619"/>
      <c r="AXS16" s="619"/>
      <c r="AXT16" s="619"/>
      <c r="AXU16" s="619"/>
      <c r="AXV16" s="619"/>
      <c r="AXW16" s="619"/>
      <c r="AXX16" s="619"/>
      <c r="AXY16" s="619"/>
      <c r="AXZ16" s="619"/>
      <c r="AYA16" s="619"/>
      <c r="AYB16" s="619"/>
      <c r="AYC16" s="619"/>
      <c r="AYD16" s="619"/>
      <c r="AYE16" s="619"/>
      <c r="AYF16" s="619"/>
      <c r="AYG16" s="619"/>
      <c r="AYH16" s="619"/>
      <c r="AYI16" s="619"/>
      <c r="AYJ16" s="619"/>
      <c r="AYK16" s="619"/>
      <c r="AYL16" s="619"/>
      <c r="AYM16" s="619"/>
      <c r="AYN16" s="619"/>
      <c r="AYO16" s="619"/>
      <c r="AYP16" s="619"/>
      <c r="AYQ16" s="619"/>
      <c r="AYR16" s="619"/>
      <c r="AYS16" s="619"/>
      <c r="AYT16" s="619"/>
      <c r="AYU16" s="619"/>
      <c r="AYV16" s="619"/>
      <c r="AYW16" s="619"/>
      <c r="AYX16" s="619"/>
      <c r="AYY16" s="619"/>
      <c r="AYZ16" s="619"/>
      <c r="AZA16" s="619"/>
      <c r="AZB16" s="619"/>
      <c r="AZC16" s="619"/>
      <c r="AZD16" s="619"/>
      <c r="AZE16" s="619"/>
      <c r="AZF16" s="619"/>
      <c r="AZG16" s="619"/>
      <c r="AZH16" s="619"/>
      <c r="AZI16" s="619"/>
      <c r="AZJ16" s="619"/>
      <c r="AZK16" s="619"/>
      <c r="AZL16" s="619"/>
      <c r="AZM16" s="619"/>
      <c r="AZN16" s="619"/>
      <c r="AZO16" s="619"/>
      <c r="AZP16" s="619"/>
      <c r="AZQ16" s="619"/>
      <c r="AZR16" s="619"/>
      <c r="AZS16" s="619"/>
      <c r="AZT16" s="619"/>
      <c r="AZU16" s="619"/>
      <c r="AZV16" s="619"/>
      <c r="AZW16" s="619"/>
      <c r="AZX16" s="619"/>
      <c r="AZY16" s="619"/>
      <c r="AZZ16" s="619"/>
      <c r="BAA16" s="619"/>
      <c r="BAB16" s="619"/>
      <c r="BAC16" s="619"/>
      <c r="BAD16" s="619"/>
      <c r="BAE16" s="619"/>
      <c r="BAF16" s="619"/>
      <c r="BAG16" s="619"/>
      <c r="BAH16" s="619"/>
      <c r="BAI16" s="619"/>
      <c r="BAJ16" s="619"/>
      <c r="BAK16" s="619"/>
      <c r="BAL16" s="619"/>
      <c r="BAM16" s="619"/>
      <c r="BAN16" s="619"/>
      <c r="BAO16" s="619"/>
      <c r="BAP16" s="619"/>
      <c r="BAQ16" s="619"/>
      <c r="BAR16" s="619"/>
      <c r="BAS16" s="619"/>
      <c r="BAT16" s="619"/>
      <c r="BAU16" s="619"/>
      <c r="BAV16" s="619"/>
      <c r="BAW16" s="619"/>
      <c r="BAX16" s="619"/>
      <c r="BAY16" s="619"/>
      <c r="BAZ16" s="619"/>
      <c r="BBA16" s="619"/>
      <c r="BBB16" s="619"/>
      <c r="BBC16" s="619"/>
      <c r="BBD16" s="619"/>
      <c r="BBE16" s="619"/>
      <c r="BBF16" s="619"/>
      <c r="BBG16" s="619"/>
      <c r="BBH16" s="619"/>
      <c r="BBI16" s="619"/>
      <c r="BBJ16" s="619"/>
      <c r="BBK16" s="619"/>
      <c r="BBL16" s="619"/>
      <c r="BBM16" s="619"/>
      <c r="BBN16" s="619"/>
      <c r="BBO16" s="619"/>
      <c r="BBP16" s="619"/>
      <c r="BBQ16" s="619"/>
      <c r="BBR16" s="619"/>
      <c r="BBS16" s="619"/>
      <c r="BBT16" s="619"/>
      <c r="BBU16" s="619"/>
      <c r="BBV16" s="619"/>
      <c r="BBW16" s="619"/>
      <c r="BBX16" s="619"/>
      <c r="BBY16" s="619"/>
      <c r="BBZ16" s="619"/>
      <c r="BCA16" s="619"/>
      <c r="BCB16" s="619"/>
      <c r="BCC16" s="619"/>
      <c r="BCD16" s="619"/>
      <c r="BCE16" s="619"/>
      <c r="BCF16" s="619"/>
      <c r="BCG16" s="619"/>
      <c r="BCH16" s="619"/>
      <c r="BCI16" s="619"/>
      <c r="BCJ16" s="619"/>
      <c r="BCK16" s="619"/>
      <c r="BCL16" s="619"/>
      <c r="BCM16" s="619"/>
      <c r="BCN16" s="619"/>
      <c r="BCO16" s="619"/>
      <c r="BCP16" s="619"/>
      <c r="BCQ16" s="619"/>
      <c r="BCR16" s="619"/>
      <c r="BCS16" s="619"/>
      <c r="BCT16" s="619"/>
      <c r="BCU16" s="619"/>
      <c r="BCV16" s="619"/>
      <c r="BCW16" s="619"/>
      <c r="BCX16" s="619"/>
      <c r="BCY16" s="619"/>
      <c r="BCZ16" s="619"/>
      <c r="BDA16" s="619"/>
      <c r="BDB16" s="619"/>
      <c r="BDC16" s="619"/>
      <c r="BDD16" s="619"/>
      <c r="BDE16" s="619"/>
      <c r="BDF16" s="619"/>
      <c r="BDG16" s="619"/>
      <c r="BDH16" s="619"/>
      <c r="BDI16" s="619"/>
      <c r="BDJ16" s="619"/>
      <c r="BDK16" s="619"/>
      <c r="BDL16" s="619"/>
      <c r="BDM16" s="619"/>
      <c r="BDN16" s="619"/>
      <c r="BDO16" s="619"/>
      <c r="BDP16" s="619"/>
      <c r="BDQ16" s="619"/>
      <c r="BDR16" s="619"/>
      <c r="BDS16" s="619"/>
      <c r="BDT16" s="619"/>
      <c r="BDU16" s="619"/>
      <c r="BDV16" s="619"/>
      <c r="BDW16" s="619"/>
      <c r="BDX16" s="619"/>
      <c r="BDY16" s="619"/>
      <c r="BDZ16" s="619"/>
      <c r="BEA16" s="619"/>
      <c r="BEB16" s="619"/>
      <c r="BEC16" s="619"/>
      <c r="BED16" s="619"/>
      <c r="BEE16" s="619"/>
      <c r="BEF16" s="619"/>
      <c r="BEG16" s="619"/>
      <c r="BEH16" s="619"/>
      <c r="BEI16" s="619"/>
      <c r="BEJ16" s="619"/>
      <c r="BEK16" s="619"/>
      <c r="BEL16" s="619"/>
      <c r="BEM16" s="619"/>
      <c r="BEN16" s="619"/>
      <c r="BEO16" s="619"/>
      <c r="BEP16" s="619"/>
      <c r="BEQ16" s="619"/>
      <c r="BER16" s="619"/>
      <c r="BES16" s="619"/>
      <c r="BET16" s="619"/>
      <c r="BEU16" s="619"/>
      <c r="BEV16" s="619"/>
      <c r="BEW16" s="619"/>
      <c r="BEX16" s="619"/>
      <c r="BEY16" s="619"/>
      <c r="BEZ16" s="619"/>
      <c r="BFA16" s="619"/>
      <c r="BFB16" s="619"/>
      <c r="BFC16" s="619"/>
      <c r="BFD16" s="619"/>
      <c r="BFE16" s="619"/>
      <c r="BFF16" s="619"/>
      <c r="BFG16" s="619"/>
      <c r="BFH16" s="619"/>
      <c r="BFI16" s="619"/>
      <c r="BFJ16" s="619"/>
      <c r="BFK16" s="619"/>
      <c r="BFL16" s="619"/>
      <c r="BFM16" s="619"/>
      <c r="BFN16" s="619"/>
      <c r="BFO16" s="619"/>
      <c r="BFP16" s="619"/>
      <c r="BFQ16" s="619"/>
      <c r="BFR16" s="619"/>
      <c r="BFS16" s="619"/>
      <c r="BFT16" s="619"/>
      <c r="BFU16" s="619"/>
      <c r="BFV16" s="619"/>
      <c r="BFW16" s="619"/>
      <c r="BFX16" s="619"/>
      <c r="BFY16" s="619"/>
      <c r="BFZ16" s="619"/>
      <c r="BGA16" s="619"/>
      <c r="BGB16" s="619"/>
      <c r="BGC16" s="619"/>
      <c r="BGD16" s="619"/>
      <c r="BGE16" s="619"/>
      <c r="BGF16" s="619"/>
      <c r="BGG16" s="619"/>
      <c r="BGH16" s="619"/>
      <c r="BGI16" s="619"/>
      <c r="BGJ16" s="619"/>
      <c r="BGK16" s="619"/>
      <c r="BGL16" s="619"/>
      <c r="BGM16" s="619"/>
      <c r="BGN16" s="619"/>
      <c r="BGO16" s="619"/>
      <c r="BGP16" s="619"/>
      <c r="BGQ16" s="619"/>
      <c r="BGR16" s="619"/>
      <c r="BGS16" s="619"/>
      <c r="BGT16" s="619"/>
      <c r="BGU16" s="619"/>
      <c r="BGV16" s="619"/>
      <c r="BGW16" s="619"/>
      <c r="BGX16" s="619"/>
      <c r="BGY16" s="619"/>
      <c r="BGZ16" s="619"/>
      <c r="BHA16" s="619"/>
      <c r="BHB16" s="619"/>
      <c r="BHC16" s="619"/>
      <c r="BHD16" s="619"/>
      <c r="BHE16" s="619"/>
      <c r="BHF16" s="619"/>
      <c r="BHG16" s="619"/>
      <c r="BHH16" s="619"/>
      <c r="BHI16" s="619"/>
      <c r="BHJ16" s="619"/>
      <c r="BHK16" s="619"/>
      <c r="BHL16" s="619"/>
      <c r="BHM16" s="619"/>
      <c r="BHN16" s="619"/>
      <c r="BHO16" s="619"/>
      <c r="BHP16" s="619"/>
      <c r="BHQ16" s="619"/>
      <c r="BHR16" s="619"/>
      <c r="BHS16" s="619"/>
      <c r="BHT16" s="619"/>
      <c r="BHU16" s="619"/>
      <c r="BHV16" s="619"/>
      <c r="BHW16" s="619"/>
      <c r="BHX16" s="619"/>
      <c r="BHY16" s="619"/>
      <c r="BHZ16" s="619"/>
      <c r="BIA16" s="619"/>
      <c r="BIB16" s="619"/>
      <c r="BIC16" s="619"/>
      <c r="BID16" s="619"/>
      <c r="BIE16" s="619"/>
      <c r="BIF16" s="619"/>
      <c r="BIG16" s="619"/>
      <c r="BIH16" s="619"/>
      <c r="BII16" s="619"/>
      <c r="BIJ16" s="619"/>
      <c r="BIK16" s="619"/>
      <c r="BIL16" s="619"/>
      <c r="BIM16" s="619"/>
      <c r="BIN16" s="619"/>
      <c r="BIO16" s="619"/>
      <c r="BIP16" s="619"/>
      <c r="BIQ16" s="619"/>
      <c r="BIR16" s="619"/>
      <c r="BIS16" s="619"/>
      <c r="BIT16" s="619"/>
      <c r="BIU16" s="619"/>
      <c r="BIV16" s="619"/>
      <c r="BIW16" s="619"/>
      <c r="BIX16" s="619"/>
      <c r="BIY16" s="619"/>
      <c r="BIZ16" s="619"/>
      <c r="BJA16" s="619"/>
      <c r="BJB16" s="619"/>
      <c r="BJC16" s="619"/>
      <c r="BJD16" s="619"/>
      <c r="BJE16" s="619"/>
      <c r="BJF16" s="619"/>
      <c r="BJG16" s="619"/>
      <c r="BJH16" s="619"/>
      <c r="BJI16" s="619"/>
      <c r="BJJ16" s="619"/>
      <c r="BJK16" s="619"/>
      <c r="BJL16" s="619"/>
      <c r="BJM16" s="619"/>
      <c r="BJN16" s="619"/>
      <c r="BJO16" s="619"/>
      <c r="BJP16" s="619"/>
      <c r="BJQ16" s="619"/>
      <c r="BJR16" s="619"/>
      <c r="BJS16" s="619"/>
      <c r="BJT16" s="619"/>
      <c r="BJU16" s="619"/>
      <c r="BJV16" s="619"/>
      <c r="BJW16" s="619"/>
      <c r="BJX16" s="619"/>
      <c r="BJY16" s="619"/>
      <c r="BJZ16" s="619"/>
      <c r="BKA16" s="619"/>
      <c r="BKB16" s="619"/>
      <c r="BKC16" s="619"/>
      <c r="BKD16" s="619"/>
      <c r="BKE16" s="619"/>
      <c r="BKF16" s="619"/>
      <c r="BKG16" s="619"/>
      <c r="BKH16" s="619"/>
      <c r="BKI16" s="619"/>
      <c r="BKJ16" s="619"/>
      <c r="BKK16" s="619"/>
      <c r="BKL16" s="619"/>
      <c r="BKM16" s="619"/>
      <c r="BKN16" s="619"/>
      <c r="BKO16" s="619"/>
      <c r="BKP16" s="619"/>
      <c r="BKQ16" s="619"/>
      <c r="BKR16" s="619"/>
      <c r="BKS16" s="619"/>
      <c r="BKT16" s="619"/>
      <c r="BKU16" s="619"/>
      <c r="BKV16" s="619"/>
      <c r="BKW16" s="619"/>
      <c r="BKX16" s="619"/>
      <c r="BKY16" s="619"/>
      <c r="BKZ16" s="619"/>
      <c r="BLA16" s="619"/>
      <c r="BLB16" s="619"/>
      <c r="BLC16" s="619"/>
      <c r="BLD16" s="619"/>
      <c r="BLE16" s="619"/>
      <c r="BLF16" s="619"/>
      <c r="BLG16" s="619"/>
      <c r="BLH16" s="619"/>
      <c r="BLI16" s="619"/>
      <c r="BLJ16" s="619"/>
      <c r="BLK16" s="619"/>
      <c r="BLL16" s="619"/>
      <c r="BLM16" s="619"/>
      <c r="BLN16" s="619"/>
      <c r="BLO16" s="619"/>
      <c r="BLP16" s="619"/>
      <c r="BLQ16" s="619"/>
      <c r="BLR16" s="619"/>
      <c r="BLS16" s="619"/>
      <c r="BLT16" s="619"/>
      <c r="BLU16" s="619"/>
      <c r="BLV16" s="619"/>
      <c r="BLW16" s="619"/>
      <c r="BLX16" s="619"/>
      <c r="BLY16" s="619"/>
      <c r="BLZ16" s="619"/>
      <c r="BMA16" s="619"/>
      <c r="BMB16" s="619"/>
      <c r="BMC16" s="619"/>
      <c r="BMD16" s="619"/>
      <c r="BME16" s="619"/>
      <c r="BMF16" s="619"/>
      <c r="BMG16" s="619"/>
      <c r="BMH16" s="619"/>
      <c r="BMI16" s="619"/>
      <c r="BMJ16" s="619"/>
      <c r="BMK16" s="619"/>
      <c r="BML16" s="619"/>
      <c r="BMM16" s="619"/>
      <c r="BMN16" s="619"/>
      <c r="BMO16" s="619"/>
      <c r="BMP16" s="619"/>
      <c r="BMQ16" s="619"/>
      <c r="BMR16" s="619"/>
      <c r="BMS16" s="619"/>
      <c r="BMT16" s="619"/>
      <c r="BMU16" s="619"/>
      <c r="BMV16" s="619"/>
      <c r="BMW16" s="619"/>
      <c r="BMX16" s="619"/>
      <c r="BMY16" s="619"/>
      <c r="BMZ16" s="619"/>
      <c r="BNA16" s="619"/>
      <c r="BNB16" s="619"/>
      <c r="BNC16" s="619"/>
      <c r="BND16" s="619"/>
      <c r="BNE16" s="619"/>
      <c r="BNF16" s="619"/>
      <c r="BNG16" s="619"/>
      <c r="BNH16" s="619"/>
      <c r="BNI16" s="619"/>
      <c r="BNJ16" s="619"/>
      <c r="BNK16" s="619"/>
      <c r="BNL16" s="619"/>
      <c r="BNM16" s="619"/>
      <c r="BNN16" s="619"/>
      <c r="BNO16" s="619"/>
      <c r="BNP16" s="619"/>
      <c r="BNQ16" s="619"/>
      <c r="BNR16" s="619"/>
      <c r="BNS16" s="619"/>
      <c r="BNT16" s="619"/>
      <c r="BNU16" s="619"/>
      <c r="BNV16" s="619"/>
      <c r="BNW16" s="619"/>
      <c r="BNX16" s="619"/>
      <c r="BNY16" s="619"/>
      <c r="BNZ16" s="619"/>
      <c r="BOA16" s="619"/>
      <c r="BOB16" s="619"/>
      <c r="BOC16" s="619"/>
      <c r="BOD16" s="619"/>
      <c r="BOE16" s="619"/>
      <c r="BOF16" s="619"/>
      <c r="BOG16" s="619"/>
      <c r="BOH16" s="619"/>
      <c r="BOI16" s="619"/>
      <c r="BOJ16" s="619"/>
      <c r="BOK16" s="619"/>
      <c r="BOL16" s="619"/>
      <c r="BOM16" s="619"/>
      <c r="BON16" s="619"/>
      <c r="BOO16" s="619"/>
      <c r="BOP16" s="619"/>
      <c r="BOQ16" s="619"/>
      <c r="BOR16" s="619"/>
      <c r="BOS16" s="619"/>
      <c r="BOT16" s="619"/>
      <c r="BOU16" s="619"/>
      <c r="BOV16" s="619"/>
      <c r="BOW16" s="619"/>
      <c r="BOX16" s="619"/>
      <c r="BOY16" s="619"/>
      <c r="BOZ16" s="619"/>
      <c r="BPA16" s="619"/>
      <c r="BPB16" s="619"/>
      <c r="BPC16" s="619"/>
      <c r="BPD16" s="619"/>
      <c r="BPE16" s="619"/>
      <c r="BPF16" s="619"/>
      <c r="BPG16" s="619"/>
      <c r="BPH16" s="619"/>
      <c r="BPI16" s="619"/>
      <c r="BPJ16" s="619"/>
      <c r="BPK16" s="619"/>
      <c r="BPL16" s="619"/>
      <c r="BPM16" s="619"/>
      <c r="BPN16" s="619"/>
      <c r="BPO16" s="619"/>
      <c r="BPP16" s="619"/>
      <c r="BPQ16" s="619"/>
      <c r="BPR16" s="619"/>
      <c r="BPS16" s="619"/>
      <c r="BPT16" s="619"/>
      <c r="BPU16" s="619"/>
      <c r="BPV16" s="619"/>
      <c r="BPW16" s="619"/>
      <c r="BPX16" s="619"/>
      <c r="BPY16" s="619"/>
      <c r="BPZ16" s="619"/>
      <c r="BQA16" s="619"/>
      <c r="BQB16" s="619"/>
      <c r="BQC16" s="619"/>
      <c r="BQD16" s="619"/>
      <c r="BQE16" s="619"/>
      <c r="BQF16" s="619"/>
      <c r="BQG16" s="619"/>
      <c r="BQH16" s="619"/>
      <c r="BQI16" s="619"/>
      <c r="BQJ16" s="619"/>
      <c r="BQK16" s="619"/>
      <c r="BQL16" s="619"/>
      <c r="BQM16" s="619"/>
      <c r="BQN16" s="619"/>
      <c r="BQO16" s="619"/>
      <c r="BQP16" s="619"/>
      <c r="BQQ16" s="619"/>
      <c r="BQR16" s="619"/>
      <c r="BQS16" s="619"/>
      <c r="BQT16" s="619"/>
      <c r="BQU16" s="619"/>
      <c r="BQV16" s="619"/>
      <c r="BQW16" s="619"/>
      <c r="BQX16" s="619"/>
      <c r="BQY16" s="619"/>
      <c r="BQZ16" s="619"/>
      <c r="BRA16" s="619"/>
      <c r="BRB16" s="619"/>
      <c r="BRC16" s="619"/>
      <c r="BRD16" s="619"/>
      <c r="BRE16" s="619"/>
      <c r="BRF16" s="619"/>
      <c r="BRG16" s="619"/>
      <c r="BRH16" s="619"/>
      <c r="BRI16" s="619"/>
      <c r="BRJ16" s="619"/>
      <c r="BRK16" s="619"/>
      <c r="BRL16" s="619"/>
      <c r="BRM16" s="619"/>
      <c r="BRN16" s="619"/>
      <c r="BRO16" s="619"/>
      <c r="BRP16" s="619"/>
      <c r="BRQ16" s="619"/>
      <c r="BRR16" s="619"/>
      <c r="BRS16" s="619"/>
      <c r="BRT16" s="619"/>
      <c r="BRU16" s="619"/>
      <c r="BRV16" s="619"/>
      <c r="BRW16" s="619"/>
      <c r="BRX16" s="619"/>
      <c r="BRY16" s="619"/>
      <c r="BRZ16" s="619"/>
      <c r="BSA16" s="619"/>
      <c r="BSB16" s="619"/>
      <c r="BSC16" s="619"/>
      <c r="BSD16" s="619"/>
      <c r="BSE16" s="619"/>
      <c r="BSF16" s="619"/>
      <c r="BSG16" s="619"/>
      <c r="BSH16" s="619"/>
      <c r="BSI16" s="619"/>
      <c r="BSJ16" s="619"/>
      <c r="BSK16" s="619"/>
      <c r="BSL16" s="619"/>
      <c r="BSM16" s="619"/>
      <c r="BSN16" s="619"/>
      <c r="BSO16" s="619"/>
      <c r="BSP16" s="619"/>
      <c r="BSQ16" s="619"/>
      <c r="BSR16" s="619"/>
      <c r="BSS16" s="619"/>
      <c r="BST16" s="619"/>
      <c r="BSU16" s="619"/>
      <c r="BSV16" s="619"/>
      <c r="BSW16" s="619"/>
      <c r="BSX16" s="619"/>
      <c r="BSY16" s="619"/>
      <c r="BSZ16" s="619"/>
      <c r="BTA16" s="619"/>
      <c r="BTB16" s="619"/>
      <c r="BTC16" s="619"/>
      <c r="BTD16" s="619"/>
      <c r="BTE16" s="619"/>
      <c r="BTF16" s="619"/>
      <c r="BTG16" s="619"/>
      <c r="BTH16" s="619"/>
      <c r="BTI16" s="619"/>
      <c r="BTJ16" s="619"/>
      <c r="BTK16" s="619"/>
      <c r="BTL16" s="619"/>
      <c r="BTM16" s="619"/>
      <c r="BTN16" s="619"/>
      <c r="BTO16" s="619"/>
      <c r="BTP16" s="619"/>
      <c r="BTQ16" s="619"/>
      <c r="BTR16" s="619"/>
      <c r="BTS16" s="619"/>
      <c r="BTT16" s="619"/>
      <c r="BTU16" s="619"/>
      <c r="BTV16" s="619"/>
      <c r="BTW16" s="619"/>
      <c r="BTX16" s="619"/>
      <c r="BTY16" s="619"/>
      <c r="BTZ16" s="619"/>
      <c r="BUA16" s="619"/>
      <c r="BUB16" s="619"/>
      <c r="BUC16" s="619"/>
      <c r="BUD16" s="619"/>
      <c r="BUE16" s="619"/>
      <c r="BUF16" s="619"/>
      <c r="BUG16" s="619"/>
      <c r="BUH16" s="619"/>
      <c r="BUI16" s="619"/>
      <c r="BUJ16" s="619"/>
      <c r="BUK16" s="619"/>
      <c r="BUL16" s="619"/>
      <c r="BUM16" s="619"/>
      <c r="BUN16" s="619"/>
      <c r="BUO16" s="619"/>
      <c r="BUP16" s="619"/>
      <c r="BUQ16" s="619"/>
      <c r="BUR16" s="619"/>
      <c r="BUS16" s="619"/>
      <c r="BUT16" s="619"/>
      <c r="BUU16" s="619"/>
      <c r="BUV16" s="619"/>
      <c r="BUW16" s="619"/>
      <c r="BUX16" s="619"/>
      <c r="BUY16" s="619"/>
      <c r="BUZ16" s="619"/>
      <c r="BVA16" s="619"/>
      <c r="BVB16" s="619"/>
      <c r="BVC16" s="619"/>
      <c r="BVD16" s="619"/>
      <c r="BVE16" s="619"/>
      <c r="BVF16" s="619"/>
      <c r="BVG16" s="619"/>
      <c r="BVH16" s="619"/>
      <c r="BVI16" s="619"/>
      <c r="BVJ16" s="619"/>
      <c r="BVK16" s="619"/>
      <c r="BVL16" s="619"/>
      <c r="BVM16" s="619"/>
      <c r="BVN16" s="619"/>
      <c r="BVO16" s="619"/>
      <c r="BVP16" s="619"/>
      <c r="BVQ16" s="619"/>
      <c r="BVR16" s="619"/>
      <c r="BVS16" s="619"/>
      <c r="BVT16" s="619"/>
      <c r="BVU16" s="619"/>
      <c r="BVV16" s="619"/>
      <c r="BVW16" s="619"/>
      <c r="BVX16" s="619"/>
      <c r="BVY16" s="619"/>
      <c r="BVZ16" s="619"/>
      <c r="BWA16" s="619"/>
      <c r="BWB16" s="619"/>
      <c r="BWC16" s="619"/>
      <c r="BWD16" s="619"/>
      <c r="BWE16" s="619"/>
      <c r="BWF16" s="619"/>
      <c r="BWG16" s="619"/>
      <c r="BWH16" s="619"/>
      <c r="BWI16" s="619"/>
      <c r="BWJ16" s="619"/>
      <c r="BWK16" s="619"/>
      <c r="BWL16" s="619"/>
      <c r="BWM16" s="619"/>
      <c r="BWN16" s="619"/>
      <c r="BWO16" s="619"/>
      <c r="BWP16" s="619"/>
      <c r="BWQ16" s="619"/>
      <c r="BWR16" s="619"/>
      <c r="BWS16" s="619"/>
      <c r="BWT16" s="619"/>
      <c r="BWU16" s="619"/>
      <c r="BWV16" s="619"/>
      <c r="BWW16" s="619"/>
      <c r="BWX16" s="619"/>
      <c r="BWY16" s="619"/>
      <c r="BWZ16" s="619"/>
      <c r="BXA16" s="619"/>
      <c r="BXB16" s="619"/>
      <c r="BXC16" s="619"/>
      <c r="BXD16" s="619"/>
      <c r="BXE16" s="619"/>
      <c r="BXF16" s="619"/>
      <c r="BXG16" s="619"/>
      <c r="BXH16" s="619"/>
      <c r="BXI16" s="619"/>
      <c r="BXJ16" s="619"/>
      <c r="BXK16" s="619"/>
      <c r="BXL16" s="619"/>
      <c r="BXM16" s="619"/>
      <c r="BXN16" s="619"/>
      <c r="BXO16" s="619"/>
      <c r="BXP16" s="619"/>
      <c r="BXQ16" s="619"/>
      <c r="BXR16" s="619"/>
      <c r="BXS16" s="619"/>
      <c r="BXT16" s="619"/>
      <c r="BXU16" s="619"/>
      <c r="BXV16" s="619"/>
      <c r="BXW16" s="619"/>
      <c r="BXX16" s="619"/>
      <c r="BXY16" s="619"/>
      <c r="BXZ16" s="619"/>
      <c r="BYA16" s="619"/>
      <c r="BYB16" s="619"/>
      <c r="BYC16" s="619"/>
      <c r="BYD16" s="619"/>
      <c r="BYE16" s="619"/>
      <c r="BYF16" s="619"/>
      <c r="BYG16" s="619"/>
      <c r="BYH16" s="619"/>
      <c r="BYI16" s="619"/>
      <c r="BYJ16" s="619"/>
      <c r="BYK16" s="619"/>
      <c r="BYL16" s="619"/>
      <c r="BYM16" s="619"/>
      <c r="BYN16" s="619"/>
      <c r="BYO16" s="619"/>
      <c r="BYP16" s="619"/>
      <c r="BYQ16" s="619"/>
      <c r="BYR16" s="619"/>
      <c r="BYS16" s="619"/>
      <c r="BYT16" s="619"/>
      <c r="BYU16" s="619"/>
      <c r="BYV16" s="619"/>
      <c r="BYW16" s="619"/>
      <c r="BYX16" s="619"/>
      <c r="BYY16" s="619"/>
      <c r="BYZ16" s="619"/>
      <c r="BZA16" s="619"/>
      <c r="BZB16" s="619"/>
      <c r="BZC16" s="619"/>
      <c r="BZD16" s="619"/>
      <c r="BZE16" s="619"/>
      <c r="BZF16" s="619"/>
      <c r="BZG16" s="619"/>
      <c r="BZH16" s="619"/>
      <c r="BZI16" s="619"/>
      <c r="BZJ16" s="619"/>
      <c r="BZK16" s="619"/>
      <c r="BZL16" s="619"/>
      <c r="BZM16" s="619"/>
      <c r="BZN16" s="619"/>
      <c r="BZO16" s="619"/>
      <c r="BZP16" s="619"/>
      <c r="BZQ16" s="619"/>
      <c r="BZR16" s="619"/>
      <c r="BZS16" s="619"/>
      <c r="BZT16" s="619"/>
      <c r="BZU16" s="619"/>
      <c r="BZV16" s="619"/>
      <c r="BZW16" s="619"/>
      <c r="BZX16" s="619"/>
      <c r="BZY16" s="619"/>
      <c r="BZZ16" s="619"/>
      <c r="CAA16" s="619"/>
      <c r="CAB16" s="619"/>
      <c r="CAC16" s="619"/>
      <c r="CAD16" s="619"/>
      <c r="CAE16" s="619"/>
      <c r="CAF16" s="619"/>
      <c r="CAG16" s="619"/>
      <c r="CAH16" s="619"/>
      <c r="CAI16" s="619"/>
      <c r="CAJ16" s="619"/>
      <c r="CAK16" s="619"/>
      <c r="CAL16" s="619"/>
      <c r="CAM16" s="619"/>
      <c r="CAN16" s="619"/>
      <c r="CAO16" s="619"/>
      <c r="CAP16" s="619"/>
      <c r="CAQ16" s="619"/>
      <c r="CAR16" s="619"/>
      <c r="CAS16" s="619"/>
      <c r="CAT16" s="619"/>
      <c r="CAU16" s="619"/>
      <c r="CAV16" s="619"/>
      <c r="CAW16" s="619"/>
      <c r="CAX16" s="619"/>
      <c r="CAY16" s="619"/>
      <c r="CAZ16" s="619"/>
      <c r="CBA16" s="619"/>
      <c r="CBB16" s="619"/>
      <c r="CBC16" s="619"/>
      <c r="CBD16" s="619"/>
      <c r="CBE16" s="619"/>
      <c r="CBF16" s="619"/>
      <c r="CBG16" s="619"/>
      <c r="CBH16" s="619"/>
      <c r="CBI16" s="619"/>
      <c r="CBJ16" s="619"/>
      <c r="CBK16" s="619"/>
      <c r="CBL16" s="619"/>
      <c r="CBM16" s="619"/>
      <c r="CBN16" s="619"/>
      <c r="CBO16" s="619"/>
      <c r="CBP16" s="619"/>
      <c r="CBQ16" s="619"/>
      <c r="CBR16" s="619"/>
      <c r="CBS16" s="619"/>
      <c r="CBT16" s="619"/>
      <c r="CBU16" s="619"/>
      <c r="CBV16" s="619"/>
      <c r="CBW16" s="619"/>
      <c r="CBX16" s="619"/>
      <c r="CBY16" s="619"/>
      <c r="CBZ16" s="619"/>
      <c r="CCA16" s="619"/>
      <c r="CCB16" s="619"/>
      <c r="CCC16" s="619"/>
      <c r="CCD16" s="619"/>
      <c r="CCE16" s="619"/>
      <c r="CCF16" s="619"/>
      <c r="CCG16" s="619"/>
      <c r="CCH16" s="619"/>
      <c r="CCI16" s="619"/>
      <c r="CCJ16" s="619"/>
      <c r="CCK16" s="619"/>
      <c r="CCL16" s="619"/>
      <c r="CCM16" s="619"/>
      <c r="CCN16" s="619"/>
      <c r="CCO16" s="619"/>
      <c r="CCP16" s="619"/>
      <c r="CCQ16" s="619"/>
      <c r="CCR16" s="619"/>
      <c r="CCS16" s="619"/>
      <c r="CCT16" s="619"/>
      <c r="CCU16" s="619"/>
      <c r="CCV16" s="619"/>
      <c r="CCW16" s="619"/>
      <c r="CCX16" s="619"/>
      <c r="CCY16" s="619"/>
      <c r="CCZ16" s="619"/>
      <c r="CDA16" s="619"/>
      <c r="CDB16" s="619"/>
      <c r="CDC16" s="619"/>
      <c r="CDD16" s="619"/>
      <c r="CDE16" s="619"/>
      <c r="CDF16" s="619"/>
      <c r="CDG16" s="619"/>
      <c r="CDH16" s="619"/>
      <c r="CDI16" s="619"/>
      <c r="CDJ16" s="619"/>
      <c r="CDK16" s="619"/>
      <c r="CDL16" s="619"/>
      <c r="CDM16" s="619"/>
      <c r="CDN16" s="619"/>
      <c r="CDO16" s="619"/>
      <c r="CDP16" s="619"/>
      <c r="CDQ16" s="619"/>
      <c r="CDR16" s="619"/>
      <c r="CDS16" s="619"/>
      <c r="CDT16" s="619"/>
      <c r="CDU16" s="619"/>
      <c r="CDV16" s="619"/>
      <c r="CDW16" s="619"/>
      <c r="CDX16" s="619"/>
      <c r="CDY16" s="619"/>
      <c r="CDZ16" s="619"/>
      <c r="CEA16" s="619"/>
      <c r="CEB16" s="619"/>
      <c r="CEC16" s="619"/>
      <c r="CED16" s="619"/>
      <c r="CEE16" s="619"/>
      <c r="CEF16" s="619"/>
      <c r="CEG16" s="619"/>
      <c r="CEH16" s="619"/>
      <c r="CEI16" s="619"/>
      <c r="CEJ16" s="619"/>
      <c r="CEK16" s="619"/>
      <c r="CEL16" s="619"/>
      <c r="CEM16" s="619"/>
      <c r="CEN16" s="619"/>
      <c r="CEO16" s="619"/>
      <c r="CEP16" s="619"/>
      <c r="CEQ16" s="619"/>
      <c r="CER16" s="619"/>
      <c r="CES16" s="619"/>
      <c r="CET16" s="619"/>
      <c r="CEU16" s="619"/>
      <c r="CEV16" s="619"/>
      <c r="CEW16" s="619"/>
      <c r="CEX16" s="619"/>
      <c r="CEY16" s="619"/>
      <c r="CEZ16" s="619"/>
      <c r="CFA16" s="619"/>
      <c r="CFB16" s="619"/>
      <c r="CFC16" s="619"/>
      <c r="CFD16" s="619"/>
      <c r="CFE16" s="619"/>
      <c r="CFF16" s="619"/>
      <c r="CFG16" s="619"/>
      <c r="CFH16" s="619"/>
      <c r="CFI16" s="619"/>
      <c r="CFJ16" s="619"/>
      <c r="CFK16" s="619"/>
      <c r="CFL16" s="619"/>
      <c r="CFM16" s="619"/>
      <c r="CFN16" s="619"/>
      <c r="CFO16" s="619"/>
      <c r="CFP16" s="619"/>
      <c r="CFQ16" s="619"/>
      <c r="CFR16" s="619"/>
      <c r="CFS16" s="619"/>
      <c r="CFT16" s="619"/>
      <c r="CFU16" s="619"/>
      <c r="CFV16" s="619"/>
      <c r="CFW16" s="619"/>
      <c r="CFX16" s="619"/>
      <c r="CFY16" s="619"/>
      <c r="CFZ16" s="619"/>
      <c r="CGA16" s="619"/>
      <c r="CGB16" s="619"/>
      <c r="CGC16" s="619"/>
      <c r="CGD16" s="619"/>
      <c r="CGE16" s="619"/>
      <c r="CGF16" s="619"/>
      <c r="CGG16" s="619"/>
      <c r="CGH16" s="619"/>
      <c r="CGI16" s="619"/>
      <c r="CGJ16" s="619"/>
      <c r="CGK16" s="619"/>
      <c r="CGL16" s="619"/>
      <c r="CGM16" s="619"/>
      <c r="CGN16" s="619"/>
      <c r="CGO16" s="619"/>
      <c r="CGP16" s="619"/>
      <c r="CGQ16" s="619"/>
      <c r="CGR16" s="619"/>
      <c r="CGS16" s="619"/>
      <c r="CGT16" s="619"/>
      <c r="CGU16" s="619"/>
      <c r="CGV16" s="619"/>
      <c r="CGW16" s="619"/>
      <c r="CGX16" s="619"/>
      <c r="CGY16" s="619"/>
      <c r="CGZ16" s="619"/>
      <c r="CHA16" s="619"/>
      <c r="CHB16" s="619"/>
      <c r="CHC16" s="619"/>
      <c r="CHD16" s="619"/>
      <c r="CHE16" s="619"/>
      <c r="CHF16" s="619"/>
      <c r="CHG16" s="619"/>
      <c r="CHH16" s="619"/>
      <c r="CHI16" s="619"/>
      <c r="CHJ16" s="619"/>
      <c r="CHK16" s="619"/>
      <c r="CHL16" s="619"/>
      <c r="CHM16" s="619"/>
      <c r="CHN16" s="619"/>
      <c r="CHO16" s="619"/>
      <c r="CHP16" s="619"/>
      <c r="CHQ16" s="619"/>
      <c r="CHR16" s="619"/>
      <c r="CHS16" s="619"/>
      <c r="CHT16" s="619"/>
      <c r="CHU16" s="619"/>
      <c r="CHV16" s="619"/>
      <c r="CHW16" s="619"/>
      <c r="CHX16" s="619"/>
      <c r="CHY16" s="619"/>
      <c r="CHZ16" s="619"/>
      <c r="CIA16" s="619"/>
      <c r="CIB16" s="619"/>
      <c r="CIC16" s="619"/>
      <c r="CID16" s="619"/>
      <c r="CIE16" s="619"/>
      <c r="CIF16" s="619"/>
      <c r="CIG16" s="619"/>
      <c r="CIH16" s="619"/>
      <c r="CII16" s="619"/>
      <c r="CIJ16" s="619"/>
      <c r="CIK16" s="619"/>
      <c r="CIL16" s="619"/>
      <c r="CIM16" s="619"/>
      <c r="CIN16" s="619"/>
      <c r="CIO16" s="619"/>
      <c r="CIP16" s="619"/>
      <c r="CIQ16" s="619"/>
      <c r="CIR16" s="619"/>
      <c r="CIS16" s="619"/>
      <c r="CIT16" s="619"/>
      <c r="CIU16" s="619"/>
      <c r="CIV16" s="619"/>
      <c r="CIW16" s="619"/>
      <c r="CIX16" s="619"/>
      <c r="CIY16" s="619"/>
      <c r="CIZ16" s="619"/>
      <c r="CJA16" s="619"/>
      <c r="CJB16" s="619"/>
      <c r="CJC16" s="619"/>
      <c r="CJD16" s="619"/>
      <c r="CJE16" s="619"/>
      <c r="CJF16" s="619"/>
      <c r="CJG16" s="619"/>
      <c r="CJH16" s="619"/>
      <c r="CJI16" s="619"/>
      <c r="CJJ16" s="619"/>
      <c r="CJK16" s="619"/>
      <c r="CJL16" s="619"/>
      <c r="CJM16" s="619"/>
      <c r="CJN16" s="619"/>
      <c r="CJO16" s="619"/>
      <c r="CJP16" s="619"/>
      <c r="CJQ16" s="619"/>
      <c r="CJR16" s="619"/>
      <c r="CJS16" s="619"/>
      <c r="CJT16" s="619"/>
      <c r="CJU16" s="619"/>
      <c r="CJV16" s="619"/>
      <c r="CJW16" s="619"/>
      <c r="CJX16" s="619"/>
      <c r="CJY16" s="619"/>
      <c r="CJZ16" s="619"/>
      <c r="CKA16" s="619"/>
      <c r="CKB16" s="619"/>
      <c r="CKC16" s="619"/>
      <c r="CKD16" s="619"/>
      <c r="CKE16" s="619"/>
      <c r="CKF16" s="619"/>
      <c r="CKG16" s="619"/>
      <c r="CKH16" s="619"/>
      <c r="CKI16" s="619"/>
      <c r="CKJ16" s="619"/>
      <c r="CKK16" s="619"/>
      <c r="CKL16" s="619"/>
      <c r="CKM16" s="619"/>
      <c r="CKN16" s="619"/>
      <c r="CKO16" s="619"/>
      <c r="CKP16" s="619"/>
      <c r="CKQ16" s="619"/>
      <c r="CKR16" s="619"/>
      <c r="CKS16" s="619"/>
      <c r="CKT16" s="619"/>
      <c r="CKU16" s="619"/>
      <c r="CKV16" s="619"/>
      <c r="CKW16" s="619"/>
      <c r="CKX16" s="619"/>
      <c r="CKY16" s="619"/>
      <c r="CKZ16" s="619"/>
      <c r="CLA16" s="619"/>
      <c r="CLB16" s="619"/>
      <c r="CLC16" s="619"/>
      <c r="CLD16" s="619"/>
      <c r="CLE16" s="619"/>
      <c r="CLF16" s="619"/>
      <c r="CLG16" s="619"/>
      <c r="CLH16" s="619"/>
      <c r="CLI16" s="619"/>
      <c r="CLJ16" s="619"/>
      <c r="CLK16" s="619"/>
      <c r="CLL16" s="619"/>
      <c r="CLM16" s="619"/>
      <c r="CLN16" s="619"/>
      <c r="CLO16" s="619"/>
      <c r="CLP16" s="619"/>
      <c r="CLQ16" s="619"/>
      <c r="CLR16" s="619"/>
      <c r="CLS16" s="619"/>
      <c r="CLT16" s="619"/>
      <c r="CLU16" s="619"/>
      <c r="CLV16" s="619"/>
      <c r="CLW16" s="619"/>
      <c r="CLX16" s="619"/>
      <c r="CLY16" s="619"/>
      <c r="CLZ16" s="619"/>
      <c r="CMA16" s="619"/>
      <c r="CMB16" s="619"/>
      <c r="CMC16" s="619"/>
      <c r="CMD16" s="619"/>
      <c r="CME16" s="619"/>
      <c r="CMF16" s="619"/>
      <c r="CMG16" s="619"/>
      <c r="CMH16" s="619"/>
      <c r="CMI16" s="619"/>
      <c r="CMJ16" s="619"/>
      <c r="CMK16" s="619"/>
      <c r="CML16" s="619"/>
      <c r="CMM16" s="619"/>
      <c r="CMN16" s="619"/>
      <c r="CMO16" s="619"/>
      <c r="CMP16" s="619"/>
      <c r="CMQ16" s="619"/>
      <c r="CMR16" s="619"/>
      <c r="CMS16" s="619"/>
      <c r="CMT16" s="619"/>
      <c r="CMU16" s="619"/>
      <c r="CMV16" s="619"/>
      <c r="CMW16" s="619"/>
      <c r="CMX16" s="619"/>
      <c r="CMY16" s="619"/>
      <c r="CMZ16" s="619"/>
      <c r="CNA16" s="619"/>
      <c r="CNB16" s="619"/>
      <c r="CNC16" s="619"/>
      <c r="CND16" s="619"/>
      <c r="CNE16" s="619"/>
      <c r="CNF16" s="619"/>
      <c r="CNG16" s="619"/>
      <c r="CNH16" s="619"/>
      <c r="CNI16" s="619"/>
      <c r="CNJ16" s="619"/>
      <c r="CNK16" s="619"/>
      <c r="CNL16" s="619"/>
      <c r="CNM16" s="619"/>
      <c r="CNN16" s="619"/>
      <c r="CNO16" s="619"/>
      <c r="CNP16" s="619"/>
      <c r="CNQ16" s="619"/>
      <c r="CNR16" s="619"/>
      <c r="CNS16" s="619"/>
      <c r="CNT16" s="619"/>
      <c r="CNU16" s="619"/>
      <c r="CNV16" s="619"/>
      <c r="CNW16" s="619"/>
      <c r="CNX16" s="619"/>
      <c r="CNY16" s="619"/>
      <c r="CNZ16" s="619"/>
      <c r="COA16" s="619"/>
      <c r="COB16" s="619"/>
      <c r="COC16" s="619"/>
      <c r="COD16" s="619"/>
      <c r="COE16" s="619"/>
      <c r="COF16" s="619"/>
      <c r="COG16" s="619"/>
      <c r="COH16" s="619"/>
      <c r="COI16" s="619"/>
      <c r="COJ16" s="619"/>
      <c r="COK16" s="619"/>
      <c r="COL16" s="619"/>
      <c r="COM16" s="619"/>
      <c r="CON16" s="619"/>
      <c r="COO16" s="619"/>
      <c r="COP16" s="619"/>
      <c r="COQ16" s="619"/>
      <c r="COR16" s="619"/>
      <c r="COS16" s="619"/>
      <c r="COT16" s="619"/>
      <c r="COU16" s="619"/>
      <c r="COV16" s="619"/>
      <c r="COW16" s="619"/>
      <c r="COX16" s="619"/>
      <c r="COY16" s="619"/>
      <c r="COZ16" s="619"/>
      <c r="CPA16" s="619"/>
      <c r="CPB16" s="619"/>
      <c r="CPC16" s="619"/>
      <c r="CPD16" s="619"/>
      <c r="CPE16" s="619"/>
      <c r="CPF16" s="619"/>
      <c r="CPG16" s="619"/>
      <c r="CPH16" s="619"/>
      <c r="CPI16" s="619"/>
      <c r="CPJ16" s="619"/>
      <c r="CPK16" s="619"/>
      <c r="CPL16" s="619"/>
      <c r="CPM16" s="619"/>
      <c r="CPN16" s="619"/>
      <c r="CPO16" s="619"/>
      <c r="CPP16" s="619"/>
      <c r="CPQ16" s="619"/>
      <c r="CPR16" s="619"/>
      <c r="CPS16" s="619"/>
      <c r="CPT16" s="619"/>
      <c r="CPU16" s="619"/>
      <c r="CPV16" s="619"/>
      <c r="CPW16" s="619"/>
      <c r="CPX16" s="619"/>
      <c r="CPY16" s="619"/>
      <c r="CPZ16" s="619"/>
      <c r="CQA16" s="619"/>
      <c r="CQB16" s="619"/>
      <c r="CQC16" s="619"/>
      <c r="CQD16" s="619"/>
      <c r="CQE16" s="619"/>
      <c r="CQF16" s="619"/>
      <c r="CQG16" s="619"/>
      <c r="CQH16" s="619"/>
      <c r="CQI16" s="619"/>
      <c r="CQJ16" s="619"/>
      <c r="CQK16" s="619"/>
      <c r="CQL16" s="619"/>
      <c r="CQM16" s="619"/>
      <c r="CQN16" s="619"/>
      <c r="CQO16" s="619"/>
      <c r="CQP16" s="619"/>
      <c r="CQQ16" s="619"/>
      <c r="CQR16" s="619"/>
      <c r="CQS16" s="619"/>
      <c r="CQT16" s="619"/>
      <c r="CQU16" s="619"/>
      <c r="CQV16" s="619"/>
      <c r="CQW16" s="619"/>
      <c r="CQX16" s="619"/>
      <c r="CQY16" s="619"/>
      <c r="CQZ16" s="619"/>
      <c r="CRA16" s="619"/>
      <c r="CRB16" s="619"/>
      <c r="CRC16" s="619"/>
      <c r="CRD16" s="619"/>
      <c r="CRE16" s="619"/>
      <c r="CRF16" s="619"/>
      <c r="CRG16" s="619"/>
      <c r="CRH16" s="619"/>
      <c r="CRI16" s="619"/>
      <c r="CRJ16" s="619"/>
      <c r="CRK16" s="619"/>
      <c r="CRL16" s="619"/>
      <c r="CRM16" s="619"/>
      <c r="CRN16" s="619"/>
      <c r="CRO16" s="619"/>
      <c r="CRP16" s="619"/>
      <c r="CRQ16" s="619"/>
      <c r="CRR16" s="619"/>
      <c r="CRS16" s="619"/>
      <c r="CRT16" s="619"/>
      <c r="CRU16" s="619"/>
      <c r="CRV16" s="619"/>
      <c r="CRW16" s="619"/>
      <c r="CRX16" s="619"/>
      <c r="CRY16" s="619"/>
      <c r="CRZ16" s="619"/>
      <c r="CSA16" s="619"/>
      <c r="CSB16" s="619"/>
      <c r="CSC16" s="619"/>
      <c r="CSD16" s="619"/>
      <c r="CSE16" s="619"/>
      <c r="CSF16" s="619"/>
      <c r="CSG16" s="619"/>
      <c r="CSH16" s="619"/>
      <c r="CSI16" s="619"/>
      <c r="CSJ16" s="619"/>
      <c r="CSK16" s="619"/>
      <c r="CSL16" s="619"/>
      <c r="CSM16" s="619"/>
      <c r="CSN16" s="619"/>
      <c r="CSO16" s="619"/>
      <c r="CSP16" s="619"/>
      <c r="CSQ16" s="619"/>
      <c r="CSR16" s="619"/>
      <c r="CSS16" s="619"/>
      <c r="CST16" s="619"/>
      <c r="CSU16" s="619"/>
      <c r="CSV16" s="619"/>
      <c r="CSW16" s="619"/>
      <c r="CSX16" s="619"/>
      <c r="CSY16" s="619"/>
      <c r="CSZ16" s="619"/>
      <c r="CTA16" s="619"/>
      <c r="CTB16" s="619"/>
      <c r="CTC16" s="619"/>
      <c r="CTD16" s="619"/>
      <c r="CTE16" s="619"/>
      <c r="CTF16" s="619"/>
      <c r="CTG16" s="619"/>
      <c r="CTH16" s="619"/>
      <c r="CTI16" s="619"/>
      <c r="CTJ16" s="619"/>
      <c r="CTK16" s="619"/>
      <c r="CTL16" s="619"/>
      <c r="CTM16" s="619"/>
      <c r="CTN16" s="619"/>
      <c r="CTO16" s="619"/>
      <c r="CTP16" s="619"/>
      <c r="CTQ16" s="619"/>
      <c r="CTR16" s="619"/>
      <c r="CTS16" s="619"/>
      <c r="CTT16" s="619"/>
      <c r="CTU16" s="619"/>
      <c r="CTV16" s="619"/>
      <c r="CTW16" s="619"/>
      <c r="CTX16" s="619"/>
      <c r="CTY16" s="619"/>
      <c r="CTZ16" s="619"/>
      <c r="CUA16" s="619"/>
      <c r="CUB16" s="619"/>
      <c r="CUC16" s="619"/>
      <c r="CUD16" s="619"/>
      <c r="CUE16" s="619"/>
      <c r="CUF16" s="619"/>
      <c r="CUG16" s="619"/>
      <c r="CUH16" s="619"/>
      <c r="CUI16" s="619"/>
      <c r="CUJ16" s="619"/>
      <c r="CUK16" s="619"/>
      <c r="CUL16" s="619"/>
      <c r="CUM16" s="619"/>
      <c r="CUN16" s="619"/>
      <c r="CUO16" s="619"/>
      <c r="CUP16" s="619"/>
      <c r="CUQ16" s="619"/>
      <c r="CUR16" s="619"/>
      <c r="CUS16" s="619"/>
      <c r="CUT16" s="619"/>
      <c r="CUU16" s="619"/>
      <c r="CUV16" s="619"/>
      <c r="CUW16" s="619"/>
      <c r="CUX16" s="619"/>
      <c r="CUY16" s="619"/>
      <c r="CUZ16" s="619"/>
      <c r="CVA16" s="619"/>
      <c r="CVB16" s="619"/>
      <c r="CVC16" s="619"/>
      <c r="CVD16" s="619"/>
      <c r="CVE16" s="619"/>
      <c r="CVF16" s="619"/>
      <c r="CVG16" s="619"/>
      <c r="CVH16" s="619"/>
      <c r="CVI16" s="619"/>
      <c r="CVJ16" s="619"/>
      <c r="CVK16" s="619"/>
      <c r="CVL16" s="619"/>
      <c r="CVM16" s="619"/>
      <c r="CVN16" s="619"/>
      <c r="CVO16" s="619"/>
      <c r="CVP16" s="619"/>
      <c r="CVQ16" s="619"/>
      <c r="CVR16" s="619"/>
      <c r="CVS16" s="619"/>
      <c r="CVT16" s="619"/>
      <c r="CVU16" s="619"/>
      <c r="CVV16" s="619"/>
      <c r="CVW16" s="619"/>
      <c r="CVX16" s="619"/>
      <c r="CVY16" s="619"/>
      <c r="CVZ16" s="619"/>
      <c r="CWA16" s="619"/>
      <c r="CWB16" s="619"/>
      <c r="CWC16" s="619"/>
      <c r="CWD16" s="619"/>
      <c r="CWE16" s="619"/>
      <c r="CWF16" s="619"/>
      <c r="CWG16" s="619"/>
      <c r="CWH16" s="619"/>
      <c r="CWI16" s="619"/>
      <c r="CWJ16" s="619"/>
      <c r="CWK16" s="619"/>
      <c r="CWL16" s="619"/>
      <c r="CWM16" s="619"/>
      <c r="CWN16" s="619"/>
      <c r="CWO16" s="619"/>
      <c r="CWP16" s="619"/>
      <c r="CWQ16" s="619"/>
      <c r="CWR16" s="619"/>
      <c r="CWS16" s="619"/>
      <c r="CWT16" s="619"/>
      <c r="CWU16" s="619"/>
      <c r="CWV16" s="619"/>
      <c r="CWW16" s="619"/>
      <c r="CWX16" s="619"/>
      <c r="CWY16" s="619"/>
      <c r="CWZ16" s="619"/>
      <c r="CXA16" s="619"/>
      <c r="CXB16" s="619"/>
      <c r="CXC16" s="619"/>
      <c r="CXD16" s="619"/>
      <c r="CXE16" s="619"/>
      <c r="CXF16" s="619"/>
      <c r="CXG16" s="619"/>
      <c r="CXH16" s="619"/>
      <c r="CXI16" s="619"/>
      <c r="CXJ16" s="619"/>
      <c r="CXK16" s="619"/>
      <c r="CXL16" s="619"/>
      <c r="CXM16" s="619"/>
      <c r="CXN16" s="619"/>
      <c r="CXO16" s="619"/>
      <c r="CXP16" s="619"/>
      <c r="CXQ16" s="619"/>
      <c r="CXR16" s="619"/>
      <c r="CXS16" s="619"/>
      <c r="CXT16" s="619"/>
      <c r="CXU16" s="619"/>
      <c r="CXV16" s="619"/>
      <c r="CXW16" s="619"/>
      <c r="CXX16" s="619"/>
      <c r="CXY16" s="619"/>
      <c r="CXZ16" s="619"/>
      <c r="CYA16" s="619"/>
      <c r="CYB16" s="619"/>
      <c r="CYC16" s="619"/>
      <c r="CYD16" s="619"/>
      <c r="CYE16" s="619"/>
      <c r="CYF16" s="619"/>
      <c r="CYG16" s="619"/>
      <c r="CYH16" s="619"/>
      <c r="CYI16" s="619"/>
      <c r="CYJ16" s="619"/>
      <c r="CYK16" s="619"/>
      <c r="CYL16" s="619"/>
      <c r="CYM16" s="619"/>
      <c r="CYN16" s="619"/>
      <c r="CYO16" s="619"/>
      <c r="CYP16" s="619"/>
      <c r="CYQ16" s="619"/>
      <c r="CYR16" s="619"/>
      <c r="CYS16" s="619"/>
      <c r="CYT16" s="619"/>
      <c r="CYU16" s="619"/>
      <c r="CYV16" s="619"/>
      <c r="CYW16" s="619"/>
      <c r="CYX16" s="619"/>
      <c r="CYY16" s="619"/>
      <c r="CYZ16" s="619"/>
      <c r="CZA16" s="619"/>
      <c r="CZB16" s="619"/>
      <c r="CZC16" s="619"/>
      <c r="CZD16" s="619"/>
      <c r="CZE16" s="619"/>
      <c r="CZF16" s="619"/>
      <c r="CZG16" s="619"/>
      <c r="CZH16" s="619"/>
      <c r="CZI16" s="619"/>
      <c r="CZJ16" s="619"/>
      <c r="CZK16" s="619"/>
      <c r="CZL16" s="619"/>
      <c r="CZM16" s="619"/>
      <c r="CZN16" s="619"/>
      <c r="CZO16" s="619"/>
      <c r="CZP16" s="619"/>
      <c r="CZQ16" s="619"/>
      <c r="CZR16" s="619"/>
      <c r="CZS16" s="619"/>
      <c r="CZT16" s="619"/>
      <c r="CZU16" s="619"/>
      <c r="CZV16" s="619"/>
      <c r="CZW16" s="619"/>
      <c r="CZX16" s="619"/>
      <c r="CZY16" s="619"/>
      <c r="CZZ16" s="619"/>
      <c r="DAA16" s="619"/>
      <c r="DAB16" s="619"/>
      <c r="DAC16" s="619"/>
      <c r="DAD16" s="619"/>
      <c r="DAE16" s="619"/>
      <c r="DAF16" s="619"/>
      <c r="DAG16" s="619"/>
      <c r="DAH16" s="619"/>
      <c r="DAI16" s="619"/>
      <c r="DAJ16" s="619"/>
      <c r="DAK16" s="619"/>
      <c r="DAL16" s="619"/>
      <c r="DAM16" s="619"/>
      <c r="DAN16" s="619"/>
      <c r="DAO16" s="619"/>
      <c r="DAP16" s="619"/>
      <c r="DAQ16" s="619"/>
      <c r="DAR16" s="619"/>
      <c r="DAS16" s="619"/>
      <c r="DAT16" s="619"/>
      <c r="DAU16" s="619"/>
      <c r="DAV16" s="619"/>
      <c r="DAW16" s="619"/>
      <c r="DAX16" s="619"/>
      <c r="DAY16" s="619"/>
      <c r="DAZ16" s="619"/>
      <c r="DBA16" s="619"/>
      <c r="DBB16" s="619"/>
      <c r="DBC16" s="619"/>
      <c r="DBD16" s="619"/>
      <c r="DBE16" s="619"/>
      <c r="DBF16" s="619"/>
      <c r="DBG16" s="619"/>
      <c r="DBH16" s="619"/>
      <c r="DBI16" s="619"/>
      <c r="DBJ16" s="619"/>
      <c r="DBK16" s="619"/>
      <c r="DBL16" s="619"/>
      <c r="DBM16" s="619"/>
      <c r="DBN16" s="619"/>
      <c r="DBO16" s="619"/>
      <c r="DBP16" s="619"/>
      <c r="DBQ16" s="619"/>
      <c r="DBR16" s="619"/>
      <c r="DBS16" s="619"/>
      <c r="DBT16" s="619"/>
      <c r="DBU16" s="619"/>
      <c r="DBV16" s="619"/>
      <c r="DBW16" s="619"/>
      <c r="DBX16" s="619"/>
      <c r="DBY16" s="619"/>
      <c r="DBZ16" s="619"/>
      <c r="DCA16" s="619"/>
      <c r="DCB16" s="619"/>
      <c r="DCC16" s="619"/>
      <c r="DCD16" s="619"/>
      <c r="DCE16" s="619"/>
      <c r="DCF16" s="619"/>
      <c r="DCG16" s="619"/>
      <c r="DCH16" s="619"/>
      <c r="DCI16" s="619"/>
      <c r="DCJ16" s="619"/>
      <c r="DCK16" s="619"/>
      <c r="DCL16" s="619"/>
      <c r="DCM16" s="619"/>
      <c r="DCN16" s="619"/>
      <c r="DCO16" s="619"/>
      <c r="DCP16" s="619"/>
      <c r="DCQ16" s="619"/>
      <c r="DCR16" s="619"/>
      <c r="DCS16" s="619"/>
      <c r="DCT16" s="619"/>
      <c r="DCU16" s="619"/>
      <c r="DCV16" s="619"/>
      <c r="DCW16" s="619"/>
      <c r="DCX16" s="619"/>
      <c r="DCY16" s="619"/>
      <c r="DCZ16" s="619"/>
      <c r="DDA16" s="619"/>
      <c r="DDB16" s="619"/>
      <c r="DDC16" s="619"/>
      <c r="DDD16" s="619"/>
      <c r="DDE16" s="619"/>
      <c r="DDF16" s="619"/>
      <c r="DDG16" s="619"/>
      <c r="DDH16" s="619"/>
      <c r="DDI16" s="619"/>
      <c r="DDJ16" s="619"/>
      <c r="DDK16" s="619"/>
      <c r="DDL16" s="619"/>
      <c r="DDM16" s="619"/>
      <c r="DDN16" s="619"/>
      <c r="DDO16" s="619"/>
      <c r="DDP16" s="619"/>
      <c r="DDQ16" s="619"/>
      <c r="DDR16" s="619"/>
      <c r="DDS16" s="619"/>
      <c r="DDT16" s="619"/>
      <c r="DDU16" s="619"/>
      <c r="DDV16" s="619"/>
      <c r="DDW16" s="619"/>
      <c r="DDX16" s="619"/>
      <c r="DDY16" s="619"/>
      <c r="DDZ16" s="619"/>
      <c r="DEA16" s="619"/>
      <c r="DEB16" s="619"/>
      <c r="DEC16" s="619"/>
      <c r="DED16" s="619"/>
      <c r="DEE16" s="619"/>
      <c r="DEF16" s="619"/>
      <c r="DEG16" s="619"/>
      <c r="DEH16" s="619"/>
      <c r="DEI16" s="619"/>
      <c r="DEJ16" s="619"/>
      <c r="DEK16" s="619"/>
      <c r="DEL16" s="619"/>
      <c r="DEM16" s="619"/>
      <c r="DEN16" s="619"/>
      <c r="DEO16" s="619"/>
      <c r="DEP16" s="619"/>
      <c r="DEQ16" s="619"/>
      <c r="DER16" s="619"/>
      <c r="DES16" s="619"/>
      <c r="DET16" s="619"/>
      <c r="DEU16" s="619"/>
      <c r="DEV16" s="619"/>
      <c r="DEW16" s="619"/>
      <c r="DEX16" s="619"/>
      <c r="DEY16" s="619"/>
      <c r="DEZ16" s="619"/>
      <c r="DFA16" s="619"/>
      <c r="DFB16" s="619"/>
      <c r="DFC16" s="619"/>
      <c r="DFD16" s="619"/>
      <c r="DFE16" s="619"/>
      <c r="DFF16" s="619"/>
      <c r="DFG16" s="619"/>
      <c r="DFH16" s="619"/>
      <c r="DFI16" s="619"/>
      <c r="DFJ16" s="619"/>
      <c r="DFK16" s="619"/>
      <c r="DFL16" s="619"/>
      <c r="DFM16" s="619"/>
      <c r="DFN16" s="619"/>
      <c r="DFO16" s="619"/>
      <c r="DFP16" s="619"/>
      <c r="DFQ16" s="619"/>
      <c r="DFR16" s="619"/>
      <c r="DFS16" s="619"/>
      <c r="DFT16" s="619"/>
      <c r="DFU16" s="619"/>
      <c r="DFV16" s="619"/>
      <c r="DFW16" s="619"/>
      <c r="DFX16" s="619"/>
      <c r="DFY16" s="619"/>
      <c r="DFZ16" s="619"/>
      <c r="DGA16" s="619"/>
      <c r="DGB16" s="619"/>
      <c r="DGC16" s="619"/>
      <c r="DGD16" s="619"/>
      <c r="DGE16" s="619"/>
      <c r="DGF16" s="619"/>
      <c r="DGG16" s="619"/>
      <c r="DGH16" s="619"/>
      <c r="DGI16" s="619"/>
      <c r="DGJ16" s="619"/>
      <c r="DGK16" s="619"/>
      <c r="DGL16" s="619"/>
      <c r="DGM16" s="619"/>
      <c r="DGN16" s="619"/>
      <c r="DGO16" s="619"/>
      <c r="DGP16" s="619"/>
      <c r="DGQ16" s="619"/>
      <c r="DGR16" s="619"/>
      <c r="DGS16" s="619"/>
      <c r="DGT16" s="619"/>
      <c r="DGU16" s="619"/>
      <c r="DGV16" s="619"/>
      <c r="DGW16" s="619"/>
      <c r="DGX16" s="619"/>
      <c r="DGY16" s="619"/>
      <c r="DGZ16" s="619"/>
      <c r="DHA16" s="619"/>
      <c r="DHB16" s="619"/>
      <c r="DHC16" s="619"/>
      <c r="DHD16" s="619"/>
      <c r="DHE16" s="619"/>
      <c r="DHF16" s="619"/>
      <c r="DHG16" s="619"/>
      <c r="DHH16" s="619"/>
      <c r="DHI16" s="619"/>
      <c r="DHJ16" s="619"/>
      <c r="DHK16" s="619"/>
      <c r="DHL16" s="619"/>
      <c r="DHM16" s="619"/>
      <c r="DHN16" s="619"/>
      <c r="DHO16" s="619"/>
      <c r="DHP16" s="619"/>
      <c r="DHQ16" s="619"/>
      <c r="DHR16" s="619"/>
      <c r="DHS16" s="619"/>
      <c r="DHT16" s="619"/>
      <c r="DHU16" s="619"/>
      <c r="DHV16" s="619"/>
      <c r="DHW16" s="619"/>
      <c r="DHX16" s="619"/>
      <c r="DHY16" s="619"/>
      <c r="DHZ16" s="619"/>
      <c r="DIA16" s="619"/>
      <c r="DIB16" s="619"/>
      <c r="DIC16" s="619"/>
      <c r="DID16" s="619"/>
      <c r="DIE16" s="619"/>
      <c r="DIF16" s="619"/>
      <c r="DIG16" s="619"/>
      <c r="DIH16" s="619"/>
      <c r="DII16" s="619"/>
      <c r="DIJ16" s="619"/>
      <c r="DIK16" s="619"/>
      <c r="DIL16" s="619"/>
      <c r="DIM16" s="619"/>
      <c r="DIN16" s="619"/>
      <c r="DIO16" s="619"/>
      <c r="DIP16" s="619"/>
      <c r="DIQ16" s="619"/>
      <c r="DIR16" s="619"/>
      <c r="DIS16" s="619"/>
      <c r="DIT16" s="619"/>
      <c r="DIU16" s="619"/>
      <c r="DIV16" s="619"/>
      <c r="DIW16" s="619"/>
      <c r="DIX16" s="619"/>
      <c r="DIY16" s="619"/>
      <c r="DIZ16" s="619"/>
      <c r="DJA16" s="619"/>
      <c r="DJB16" s="619"/>
      <c r="DJC16" s="619"/>
      <c r="DJD16" s="619"/>
      <c r="DJE16" s="619"/>
      <c r="DJF16" s="619"/>
      <c r="DJG16" s="619"/>
      <c r="DJH16" s="619"/>
      <c r="DJI16" s="619"/>
      <c r="DJJ16" s="619"/>
      <c r="DJK16" s="619"/>
      <c r="DJL16" s="619"/>
      <c r="DJM16" s="619"/>
      <c r="DJN16" s="619"/>
      <c r="DJO16" s="619"/>
      <c r="DJP16" s="619"/>
      <c r="DJQ16" s="619"/>
      <c r="DJR16" s="619"/>
      <c r="DJS16" s="619"/>
      <c r="DJT16" s="619"/>
      <c r="DJU16" s="619"/>
      <c r="DJV16" s="619"/>
      <c r="DJW16" s="619"/>
      <c r="DJX16" s="619"/>
      <c r="DJY16" s="619"/>
      <c r="DJZ16" s="619"/>
      <c r="DKA16" s="619"/>
      <c r="DKB16" s="619"/>
      <c r="DKC16" s="619"/>
      <c r="DKD16" s="619"/>
      <c r="DKE16" s="619"/>
      <c r="DKF16" s="619"/>
      <c r="DKG16" s="619"/>
      <c r="DKH16" s="619"/>
      <c r="DKI16" s="619"/>
      <c r="DKJ16" s="619"/>
      <c r="DKK16" s="619"/>
      <c r="DKL16" s="619"/>
      <c r="DKM16" s="619"/>
      <c r="DKN16" s="619"/>
      <c r="DKO16" s="619"/>
      <c r="DKP16" s="619"/>
      <c r="DKQ16" s="619"/>
      <c r="DKR16" s="619"/>
      <c r="DKS16" s="619"/>
      <c r="DKT16" s="619"/>
      <c r="DKU16" s="619"/>
      <c r="DKV16" s="619"/>
      <c r="DKW16" s="619"/>
      <c r="DKX16" s="619"/>
      <c r="DKY16" s="619"/>
      <c r="DKZ16" s="619"/>
      <c r="DLA16" s="619"/>
      <c r="DLB16" s="619"/>
      <c r="DLC16" s="619"/>
      <c r="DLD16" s="619"/>
      <c r="DLE16" s="619"/>
      <c r="DLF16" s="619"/>
      <c r="DLG16" s="619"/>
      <c r="DLH16" s="619"/>
      <c r="DLI16" s="619"/>
      <c r="DLJ16" s="619"/>
      <c r="DLK16" s="619"/>
      <c r="DLL16" s="619"/>
      <c r="DLM16" s="619"/>
      <c r="DLN16" s="619"/>
      <c r="DLO16" s="619"/>
      <c r="DLP16" s="619"/>
      <c r="DLQ16" s="619"/>
      <c r="DLR16" s="619"/>
      <c r="DLS16" s="619"/>
      <c r="DLT16" s="619"/>
      <c r="DLU16" s="619"/>
      <c r="DLV16" s="619"/>
      <c r="DLW16" s="619"/>
      <c r="DLX16" s="619"/>
      <c r="DLY16" s="619"/>
      <c r="DLZ16" s="619"/>
      <c r="DMA16" s="619"/>
      <c r="DMB16" s="619"/>
      <c r="DMC16" s="619"/>
      <c r="DMD16" s="619"/>
      <c r="DME16" s="619"/>
      <c r="DMF16" s="619"/>
      <c r="DMG16" s="619"/>
      <c r="DMH16" s="619"/>
      <c r="DMI16" s="619"/>
      <c r="DMJ16" s="619"/>
      <c r="DMK16" s="619"/>
      <c r="DML16" s="619"/>
      <c r="DMM16" s="619"/>
      <c r="DMN16" s="619"/>
      <c r="DMO16" s="619"/>
      <c r="DMP16" s="619"/>
      <c r="DMQ16" s="619"/>
      <c r="DMR16" s="619"/>
      <c r="DMS16" s="619"/>
      <c r="DMT16" s="619"/>
      <c r="DMU16" s="619"/>
      <c r="DMV16" s="619"/>
      <c r="DMW16" s="619"/>
      <c r="DMX16" s="619"/>
      <c r="DMY16" s="619"/>
      <c r="DMZ16" s="619"/>
      <c r="DNA16" s="619"/>
      <c r="DNB16" s="619"/>
      <c r="DNC16" s="619"/>
      <c r="DND16" s="619"/>
      <c r="DNE16" s="619"/>
      <c r="DNF16" s="619"/>
      <c r="DNG16" s="619"/>
      <c r="DNH16" s="619"/>
      <c r="DNI16" s="619"/>
      <c r="DNJ16" s="619"/>
      <c r="DNK16" s="619"/>
      <c r="DNL16" s="619"/>
      <c r="DNM16" s="619"/>
      <c r="DNN16" s="619"/>
      <c r="DNO16" s="619"/>
      <c r="DNP16" s="619"/>
      <c r="DNQ16" s="619"/>
      <c r="DNR16" s="619"/>
      <c r="DNS16" s="619"/>
      <c r="DNT16" s="619"/>
      <c r="DNU16" s="619"/>
      <c r="DNV16" s="619"/>
      <c r="DNW16" s="619"/>
      <c r="DNX16" s="619"/>
      <c r="DNY16" s="619"/>
      <c r="DNZ16" s="619"/>
      <c r="DOA16" s="619"/>
      <c r="DOB16" s="619"/>
      <c r="DOC16" s="619"/>
      <c r="DOD16" s="619"/>
      <c r="DOE16" s="619"/>
      <c r="DOF16" s="619"/>
      <c r="DOG16" s="619"/>
      <c r="DOH16" s="619"/>
      <c r="DOI16" s="619"/>
      <c r="DOJ16" s="619"/>
      <c r="DOK16" s="619"/>
      <c r="DOL16" s="619"/>
      <c r="DOM16" s="619"/>
      <c r="DON16" s="619"/>
      <c r="DOO16" s="619"/>
      <c r="DOP16" s="619"/>
      <c r="DOQ16" s="619"/>
      <c r="DOR16" s="619"/>
      <c r="DOS16" s="619"/>
      <c r="DOT16" s="619"/>
      <c r="DOU16" s="619"/>
      <c r="DOV16" s="619"/>
      <c r="DOW16" s="619"/>
      <c r="DOX16" s="619"/>
      <c r="DOY16" s="619"/>
      <c r="DOZ16" s="619"/>
      <c r="DPA16" s="619"/>
      <c r="DPB16" s="619"/>
      <c r="DPC16" s="619"/>
      <c r="DPD16" s="619"/>
      <c r="DPE16" s="619"/>
      <c r="DPF16" s="619"/>
      <c r="DPG16" s="619"/>
      <c r="DPH16" s="619"/>
      <c r="DPI16" s="619"/>
      <c r="DPJ16" s="619"/>
      <c r="DPK16" s="619"/>
      <c r="DPL16" s="619"/>
      <c r="DPM16" s="619"/>
      <c r="DPN16" s="619"/>
      <c r="DPO16" s="619"/>
      <c r="DPP16" s="619"/>
      <c r="DPQ16" s="619"/>
      <c r="DPR16" s="619"/>
      <c r="DPS16" s="619"/>
      <c r="DPT16" s="619"/>
      <c r="DPU16" s="619"/>
      <c r="DPV16" s="619"/>
      <c r="DPW16" s="619"/>
      <c r="DPX16" s="619"/>
      <c r="DPY16" s="619"/>
      <c r="DPZ16" s="619"/>
      <c r="DQA16" s="619"/>
      <c r="DQB16" s="619"/>
      <c r="DQC16" s="619"/>
      <c r="DQD16" s="619"/>
      <c r="DQE16" s="619"/>
      <c r="DQF16" s="619"/>
      <c r="DQG16" s="619"/>
      <c r="DQH16" s="619"/>
      <c r="DQI16" s="619"/>
      <c r="DQJ16" s="619"/>
      <c r="DQK16" s="619"/>
      <c r="DQL16" s="619"/>
      <c r="DQM16" s="619"/>
      <c r="DQN16" s="619"/>
      <c r="DQO16" s="619"/>
      <c r="DQP16" s="619"/>
      <c r="DQQ16" s="619"/>
      <c r="DQR16" s="619"/>
      <c r="DQS16" s="619"/>
      <c r="DQT16" s="619"/>
      <c r="DQU16" s="619"/>
      <c r="DQV16" s="619"/>
      <c r="DQW16" s="619"/>
      <c r="DQX16" s="619"/>
      <c r="DQY16" s="619"/>
      <c r="DQZ16" s="619"/>
      <c r="DRA16" s="619"/>
      <c r="DRB16" s="619"/>
      <c r="DRC16" s="619"/>
      <c r="DRD16" s="619"/>
      <c r="DRE16" s="619"/>
      <c r="DRF16" s="619"/>
      <c r="DRG16" s="619"/>
      <c r="DRH16" s="619"/>
      <c r="DRI16" s="619"/>
      <c r="DRJ16" s="619"/>
      <c r="DRK16" s="619"/>
      <c r="DRL16" s="619"/>
      <c r="DRM16" s="619"/>
      <c r="DRN16" s="619"/>
      <c r="DRO16" s="619"/>
      <c r="DRP16" s="619"/>
      <c r="DRQ16" s="619"/>
      <c r="DRR16" s="619"/>
      <c r="DRS16" s="619"/>
      <c r="DRT16" s="619"/>
      <c r="DRU16" s="619"/>
      <c r="DRV16" s="619"/>
      <c r="DRW16" s="619"/>
      <c r="DRX16" s="619"/>
      <c r="DRY16" s="619"/>
      <c r="DRZ16" s="619"/>
      <c r="DSA16" s="619"/>
      <c r="DSB16" s="619"/>
      <c r="DSC16" s="619"/>
      <c r="DSD16" s="619"/>
      <c r="DSE16" s="619"/>
      <c r="DSF16" s="619"/>
      <c r="DSG16" s="619"/>
      <c r="DSH16" s="619"/>
      <c r="DSI16" s="619"/>
      <c r="DSJ16" s="619"/>
      <c r="DSK16" s="619"/>
      <c r="DSL16" s="619"/>
      <c r="DSM16" s="619"/>
      <c r="DSN16" s="619"/>
      <c r="DSO16" s="619"/>
      <c r="DSP16" s="619"/>
      <c r="DSQ16" s="619"/>
      <c r="DSR16" s="619"/>
      <c r="DSS16" s="619"/>
      <c r="DST16" s="619"/>
      <c r="DSU16" s="619"/>
      <c r="DSV16" s="619"/>
      <c r="DSW16" s="619"/>
      <c r="DSX16" s="619"/>
      <c r="DSY16" s="619"/>
      <c r="DSZ16" s="619"/>
      <c r="DTA16" s="619"/>
      <c r="DTB16" s="619"/>
      <c r="DTC16" s="619"/>
      <c r="DTD16" s="619"/>
      <c r="DTE16" s="619"/>
      <c r="DTF16" s="619"/>
      <c r="DTG16" s="619"/>
      <c r="DTH16" s="619"/>
      <c r="DTI16" s="619"/>
      <c r="DTJ16" s="619"/>
      <c r="DTK16" s="619"/>
      <c r="DTL16" s="619"/>
      <c r="DTM16" s="619"/>
      <c r="DTN16" s="619"/>
      <c r="DTO16" s="619"/>
      <c r="DTP16" s="619"/>
      <c r="DTQ16" s="619"/>
      <c r="DTR16" s="619"/>
      <c r="DTS16" s="619"/>
      <c r="DTT16" s="619"/>
      <c r="DTU16" s="619"/>
      <c r="DTV16" s="619"/>
      <c r="DTW16" s="619"/>
      <c r="DTX16" s="619"/>
      <c r="DTY16" s="619"/>
      <c r="DTZ16" s="619"/>
      <c r="DUA16" s="619"/>
      <c r="DUB16" s="619"/>
      <c r="DUC16" s="619"/>
      <c r="DUD16" s="619"/>
      <c r="DUE16" s="619"/>
      <c r="DUF16" s="619"/>
      <c r="DUG16" s="619"/>
      <c r="DUH16" s="619"/>
      <c r="DUI16" s="619"/>
      <c r="DUJ16" s="619"/>
      <c r="DUK16" s="619"/>
      <c r="DUL16" s="619"/>
      <c r="DUM16" s="619"/>
      <c r="DUN16" s="619"/>
      <c r="DUO16" s="619"/>
      <c r="DUP16" s="619"/>
      <c r="DUQ16" s="619"/>
      <c r="DUR16" s="619"/>
      <c r="DUS16" s="619"/>
      <c r="DUT16" s="619"/>
      <c r="DUU16" s="619"/>
      <c r="DUV16" s="619"/>
      <c r="DUW16" s="619"/>
      <c r="DUX16" s="619"/>
      <c r="DUY16" s="619"/>
      <c r="DUZ16" s="619"/>
      <c r="DVA16" s="619"/>
      <c r="DVB16" s="619"/>
      <c r="DVC16" s="619"/>
      <c r="DVD16" s="619"/>
      <c r="DVE16" s="619"/>
      <c r="DVF16" s="619"/>
      <c r="DVG16" s="619"/>
      <c r="DVH16" s="619"/>
      <c r="DVI16" s="619"/>
      <c r="DVJ16" s="619"/>
      <c r="DVK16" s="619"/>
      <c r="DVL16" s="619"/>
      <c r="DVM16" s="619"/>
      <c r="DVN16" s="619"/>
      <c r="DVO16" s="619"/>
      <c r="DVP16" s="619"/>
      <c r="DVQ16" s="619"/>
      <c r="DVR16" s="619"/>
      <c r="DVS16" s="619"/>
      <c r="DVT16" s="619"/>
      <c r="DVU16" s="619"/>
      <c r="DVV16" s="619"/>
      <c r="DVW16" s="619"/>
      <c r="DVX16" s="619"/>
      <c r="DVY16" s="619"/>
      <c r="DVZ16" s="619"/>
      <c r="DWA16" s="619"/>
      <c r="DWB16" s="619"/>
      <c r="DWC16" s="619"/>
      <c r="DWD16" s="619"/>
      <c r="DWE16" s="619"/>
      <c r="DWF16" s="619"/>
      <c r="DWG16" s="619"/>
      <c r="DWH16" s="619"/>
      <c r="DWI16" s="619"/>
      <c r="DWJ16" s="619"/>
      <c r="DWK16" s="619"/>
      <c r="DWL16" s="619"/>
      <c r="DWM16" s="619"/>
      <c r="DWN16" s="619"/>
      <c r="DWO16" s="619"/>
      <c r="DWP16" s="619"/>
      <c r="DWQ16" s="619"/>
      <c r="DWR16" s="619"/>
      <c r="DWS16" s="619"/>
      <c r="DWT16" s="619"/>
      <c r="DWU16" s="619"/>
      <c r="DWV16" s="619"/>
      <c r="DWW16" s="619"/>
      <c r="DWX16" s="619"/>
      <c r="DWY16" s="619"/>
      <c r="DWZ16" s="619"/>
      <c r="DXA16" s="619"/>
      <c r="DXB16" s="619"/>
      <c r="DXC16" s="619"/>
      <c r="DXD16" s="619"/>
      <c r="DXE16" s="619"/>
      <c r="DXF16" s="619"/>
      <c r="DXG16" s="619"/>
      <c r="DXH16" s="619"/>
      <c r="DXI16" s="619"/>
      <c r="DXJ16" s="619"/>
      <c r="DXK16" s="619"/>
      <c r="DXL16" s="619"/>
      <c r="DXM16" s="619"/>
      <c r="DXN16" s="619"/>
      <c r="DXO16" s="619"/>
      <c r="DXP16" s="619"/>
      <c r="DXQ16" s="619"/>
      <c r="DXR16" s="619"/>
      <c r="DXS16" s="619"/>
      <c r="DXT16" s="619"/>
      <c r="DXU16" s="619"/>
      <c r="DXV16" s="619"/>
      <c r="DXW16" s="619"/>
      <c r="DXX16" s="619"/>
      <c r="DXY16" s="619"/>
      <c r="DXZ16" s="619"/>
      <c r="DYA16" s="619"/>
      <c r="DYB16" s="619"/>
      <c r="DYC16" s="619"/>
      <c r="DYD16" s="619"/>
      <c r="DYE16" s="619"/>
      <c r="DYF16" s="619"/>
      <c r="DYG16" s="619"/>
      <c r="DYH16" s="619"/>
      <c r="DYI16" s="619"/>
      <c r="DYJ16" s="619"/>
      <c r="DYK16" s="619"/>
      <c r="DYL16" s="619"/>
      <c r="DYM16" s="619"/>
      <c r="DYN16" s="619"/>
      <c r="DYO16" s="619"/>
      <c r="DYP16" s="619"/>
      <c r="DYQ16" s="619"/>
      <c r="DYR16" s="619"/>
      <c r="DYS16" s="619"/>
      <c r="DYT16" s="619"/>
      <c r="DYU16" s="619"/>
      <c r="DYV16" s="619"/>
      <c r="DYW16" s="619"/>
      <c r="DYX16" s="619"/>
      <c r="DYY16" s="619"/>
      <c r="DYZ16" s="619"/>
      <c r="DZA16" s="619"/>
      <c r="DZB16" s="619"/>
      <c r="DZC16" s="619"/>
      <c r="DZD16" s="619"/>
      <c r="DZE16" s="619"/>
      <c r="DZF16" s="619"/>
      <c r="DZG16" s="619"/>
      <c r="DZH16" s="619"/>
      <c r="DZI16" s="619"/>
      <c r="DZJ16" s="619"/>
      <c r="DZK16" s="619"/>
      <c r="DZL16" s="619"/>
      <c r="DZM16" s="619"/>
      <c r="DZN16" s="619"/>
      <c r="DZO16" s="619"/>
      <c r="DZP16" s="619"/>
      <c r="DZQ16" s="619"/>
      <c r="DZR16" s="619"/>
      <c r="DZS16" s="619"/>
      <c r="DZT16" s="619"/>
      <c r="DZU16" s="619"/>
      <c r="DZV16" s="619"/>
      <c r="DZW16" s="619"/>
      <c r="DZX16" s="619"/>
      <c r="DZY16" s="619"/>
      <c r="DZZ16" s="619"/>
      <c r="EAA16" s="619"/>
      <c r="EAB16" s="619"/>
      <c r="EAC16" s="619"/>
      <c r="EAD16" s="619"/>
      <c r="EAE16" s="619"/>
      <c r="EAF16" s="619"/>
      <c r="EAG16" s="619"/>
      <c r="EAH16" s="619"/>
      <c r="EAI16" s="619"/>
      <c r="EAJ16" s="619"/>
      <c r="EAK16" s="619"/>
      <c r="EAL16" s="619"/>
      <c r="EAM16" s="619"/>
      <c r="EAN16" s="619"/>
      <c r="EAO16" s="619"/>
      <c r="EAP16" s="619"/>
      <c r="EAQ16" s="619"/>
      <c r="EAR16" s="619"/>
      <c r="EAS16" s="619"/>
      <c r="EAT16" s="619"/>
      <c r="EAU16" s="619"/>
      <c r="EAV16" s="619"/>
      <c r="EAW16" s="619"/>
      <c r="EAX16" s="619"/>
      <c r="EAY16" s="619"/>
      <c r="EAZ16" s="619"/>
      <c r="EBA16" s="619"/>
      <c r="EBB16" s="619"/>
      <c r="EBC16" s="619"/>
      <c r="EBD16" s="619"/>
      <c r="EBE16" s="619"/>
      <c r="EBF16" s="619"/>
      <c r="EBG16" s="619"/>
      <c r="EBH16" s="619"/>
      <c r="EBI16" s="619"/>
      <c r="EBJ16" s="619"/>
      <c r="EBK16" s="619"/>
      <c r="EBL16" s="619"/>
      <c r="EBM16" s="619"/>
      <c r="EBN16" s="619"/>
      <c r="EBO16" s="619"/>
      <c r="EBP16" s="619"/>
      <c r="EBQ16" s="619"/>
      <c r="EBR16" s="619"/>
      <c r="EBS16" s="619"/>
      <c r="EBT16" s="619"/>
      <c r="EBU16" s="619"/>
      <c r="EBV16" s="619"/>
      <c r="EBW16" s="619"/>
      <c r="EBX16" s="619"/>
      <c r="EBY16" s="619"/>
      <c r="EBZ16" s="619"/>
      <c r="ECA16" s="619"/>
      <c r="ECB16" s="619"/>
      <c r="ECC16" s="619"/>
      <c r="ECD16" s="619"/>
      <c r="ECE16" s="619"/>
      <c r="ECF16" s="619"/>
      <c r="ECG16" s="619"/>
      <c r="ECH16" s="619"/>
      <c r="ECI16" s="619"/>
      <c r="ECJ16" s="619"/>
      <c r="ECK16" s="619"/>
      <c r="ECL16" s="619"/>
      <c r="ECM16" s="619"/>
      <c r="ECN16" s="619"/>
      <c r="ECO16" s="619"/>
      <c r="ECP16" s="619"/>
      <c r="ECQ16" s="619"/>
      <c r="ECR16" s="619"/>
      <c r="ECS16" s="619"/>
      <c r="ECT16" s="619"/>
      <c r="ECU16" s="619"/>
      <c r="ECV16" s="619"/>
      <c r="ECW16" s="619"/>
      <c r="ECX16" s="619"/>
      <c r="ECY16" s="619"/>
      <c r="ECZ16" s="619"/>
      <c r="EDA16" s="619"/>
      <c r="EDB16" s="619"/>
      <c r="EDC16" s="619"/>
      <c r="EDD16" s="619"/>
      <c r="EDE16" s="619"/>
      <c r="EDF16" s="619"/>
      <c r="EDG16" s="619"/>
      <c r="EDH16" s="619"/>
      <c r="EDI16" s="619"/>
      <c r="EDJ16" s="619"/>
      <c r="EDK16" s="619"/>
      <c r="EDL16" s="619"/>
      <c r="EDM16" s="619"/>
      <c r="EDN16" s="619"/>
      <c r="EDO16" s="619"/>
      <c r="EDP16" s="619"/>
      <c r="EDQ16" s="619"/>
      <c r="EDR16" s="619"/>
      <c r="EDS16" s="619"/>
      <c r="EDT16" s="619"/>
      <c r="EDU16" s="619"/>
      <c r="EDV16" s="619"/>
      <c r="EDW16" s="619"/>
      <c r="EDX16" s="619"/>
      <c r="EDY16" s="619"/>
      <c r="EDZ16" s="619"/>
      <c r="EEA16" s="619"/>
      <c r="EEB16" s="619"/>
      <c r="EEC16" s="619"/>
      <c r="EED16" s="619"/>
      <c r="EEE16" s="619"/>
      <c r="EEF16" s="619"/>
      <c r="EEG16" s="619"/>
      <c r="EEH16" s="619"/>
      <c r="EEI16" s="619"/>
      <c r="EEJ16" s="619"/>
      <c r="EEK16" s="619"/>
      <c r="EEL16" s="619"/>
      <c r="EEM16" s="619"/>
      <c r="EEN16" s="619"/>
      <c r="EEO16" s="619"/>
      <c r="EEP16" s="619"/>
      <c r="EEQ16" s="619"/>
      <c r="EER16" s="619"/>
      <c r="EES16" s="619"/>
      <c r="EET16" s="619"/>
      <c r="EEU16" s="619"/>
      <c r="EEV16" s="619"/>
      <c r="EEW16" s="619"/>
      <c r="EEX16" s="619"/>
      <c r="EEY16" s="619"/>
      <c r="EEZ16" s="619"/>
      <c r="EFA16" s="619"/>
      <c r="EFB16" s="619"/>
      <c r="EFC16" s="619"/>
      <c r="EFD16" s="619"/>
      <c r="EFE16" s="619"/>
      <c r="EFF16" s="619"/>
      <c r="EFG16" s="619"/>
      <c r="EFH16" s="619"/>
      <c r="EFI16" s="619"/>
      <c r="EFJ16" s="619"/>
      <c r="EFK16" s="619"/>
      <c r="EFL16" s="619"/>
      <c r="EFM16" s="619"/>
      <c r="EFN16" s="619"/>
      <c r="EFO16" s="619"/>
      <c r="EFP16" s="619"/>
      <c r="EFQ16" s="619"/>
      <c r="EFR16" s="619"/>
      <c r="EFS16" s="619"/>
      <c r="EFT16" s="619"/>
      <c r="EFU16" s="619"/>
      <c r="EFV16" s="619"/>
      <c r="EFW16" s="619"/>
      <c r="EFX16" s="619"/>
      <c r="EFY16" s="619"/>
      <c r="EFZ16" s="619"/>
      <c r="EGA16" s="619"/>
      <c r="EGB16" s="619"/>
      <c r="EGC16" s="619"/>
      <c r="EGD16" s="619"/>
      <c r="EGE16" s="619"/>
      <c r="EGF16" s="619"/>
      <c r="EGG16" s="619"/>
      <c r="EGH16" s="619"/>
      <c r="EGI16" s="619"/>
      <c r="EGJ16" s="619"/>
      <c r="EGK16" s="619"/>
      <c r="EGL16" s="619"/>
      <c r="EGM16" s="619"/>
      <c r="EGN16" s="619"/>
      <c r="EGO16" s="619"/>
      <c r="EGP16" s="619"/>
      <c r="EGQ16" s="619"/>
      <c r="EGR16" s="619"/>
      <c r="EGS16" s="619"/>
      <c r="EGT16" s="619"/>
      <c r="EGU16" s="619"/>
      <c r="EGV16" s="619"/>
      <c r="EGW16" s="619"/>
      <c r="EGX16" s="619"/>
      <c r="EGY16" s="619"/>
      <c r="EGZ16" s="619"/>
      <c r="EHA16" s="619"/>
      <c r="EHB16" s="619"/>
      <c r="EHC16" s="619"/>
      <c r="EHD16" s="619"/>
      <c r="EHE16" s="619"/>
      <c r="EHF16" s="619"/>
      <c r="EHG16" s="619"/>
      <c r="EHH16" s="619"/>
      <c r="EHI16" s="619"/>
      <c r="EHJ16" s="619"/>
      <c r="EHK16" s="619"/>
      <c r="EHL16" s="619"/>
      <c r="EHM16" s="619"/>
      <c r="EHN16" s="619"/>
      <c r="EHO16" s="619"/>
      <c r="EHP16" s="619"/>
      <c r="EHQ16" s="619"/>
      <c r="EHR16" s="619"/>
      <c r="EHS16" s="619"/>
      <c r="EHT16" s="619"/>
      <c r="EHU16" s="619"/>
      <c r="EHV16" s="619"/>
      <c r="EHW16" s="619"/>
      <c r="EHX16" s="619"/>
      <c r="EHY16" s="619"/>
      <c r="EHZ16" s="619"/>
      <c r="EIA16" s="619"/>
      <c r="EIB16" s="619"/>
      <c r="EIC16" s="619"/>
      <c r="EID16" s="619"/>
      <c r="EIE16" s="619"/>
      <c r="EIF16" s="619"/>
      <c r="EIG16" s="619"/>
      <c r="EIH16" s="619"/>
      <c r="EII16" s="619"/>
      <c r="EIJ16" s="619"/>
      <c r="EIK16" s="619"/>
      <c r="EIL16" s="619"/>
      <c r="EIM16" s="619"/>
      <c r="EIN16" s="619"/>
      <c r="EIO16" s="619"/>
      <c r="EIP16" s="619"/>
      <c r="EIQ16" s="619"/>
      <c r="EIR16" s="619"/>
      <c r="EIS16" s="619"/>
      <c r="EIT16" s="619"/>
      <c r="EIU16" s="619"/>
      <c r="EIV16" s="619"/>
      <c r="EIW16" s="619"/>
      <c r="EIX16" s="619"/>
      <c r="EIY16" s="619"/>
      <c r="EIZ16" s="619"/>
      <c r="EJA16" s="619"/>
      <c r="EJB16" s="619"/>
      <c r="EJC16" s="619"/>
      <c r="EJD16" s="619"/>
      <c r="EJE16" s="619"/>
      <c r="EJF16" s="619"/>
      <c r="EJG16" s="619"/>
      <c r="EJH16" s="619"/>
      <c r="EJI16" s="619"/>
      <c r="EJJ16" s="619"/>
      <c r="EJK16" s="619"/>
      <c r="EJL16" s="619"/>
      <c r="EJM16" s="619"/>
      <c r="EJN16" s="619"/>
      <c r="EJO16" s="619"/>
      <c r="EJP16" s="619"/>
      <c r="EJQ16" s="619"/>
      <c r="EJR16" s="619"/>
      <c r="EJS16" s="619"/>
      <c r="EJT16" s="619"/>
      <c r="EJU16" s="619"/>
      <c r="EJV16" s="619"/>
      <c r="EJW16" s="619"/>
      <c r="EJX16" s="619"/>
      <c r="EJY16" s="619"/>
      <c r="EJZ16" s="619"/>
      <c r="EKA16" s="619"/>
      <c r="EKB16" s="619"/>
      <c r="EKC16" s="619"/>
      <c r="EKD16" s="619"/>
      <c r="EKE16" s="619"/>
      <c r="EKF16" s="619"/>
      <c r="EKG16" s="619"/>
      <c r="EKH16" s="619"/>
      <c r="EKI16" s="619"/>
      <c r="EKJ16" s="619"/>
      <c r="EKK16" s="619"/>
      <c r="EKL16" s="619"/>
      <c r="EKM16" s="619"/>
      <c r="EKN16" s="619"/>
      <c r="EKO16" s="619"/>
      <c r="EKP16" s="619"/>
      <c r="EKQ16" s="619"/>
      <c r="EKR16" s="619"/>
      <c r="EKS16" s="619"/>
      <c r="EKT16" s="619"/>
      <c r="EKU16" s="619"/>
      <c r="EKV16" s="619"/>
      <c r="EKW16" s="619"/>
      <c r="EKX16" s="619"/>
      <c r="EKY16" s="619"/>
      <c r="EKZ16" s="619"/>
      <c r="ELA16" s="619"/>
      <c r="ELB16" s="619"/>
      <c r="ELC16" s="619"/>
      <c r="ELD16" s="619"/>
      <c r="ELE16" s="619"/>
      <c r="ELF16" s="619"/>
      <c r="ELG16" s="619"/>
      <c r="ELH16" s="619"/>
      <c r="ELI16" s="619"/>
      <c r="ELJ16" s="619"/>
      <c r="ELK16" s="619"/>
      <c r="ELL16" s="619"/>
      <c r="ELM16" s="619"/>
      <c r="ELN16" s="619"/>
      <c r="ELO16" s="619"/>
      <c r="ELP16" s="619"/>
      <c r="ELQ16" s="619"/>
      <c r="ELR16" s="619"/>
      <c r="ELS16" s="619"/>
      <c r="ELT16" s="619"/>
      <c r="ELU16" s="619"/>
      <c r="ELV16" s="619"/>
      <c r="ELW16" s="619"/>
      <c r="ELX16" s="619"/>
      <c r="ELY16" s="619"/>
      <c r="ELZ16" s="619"/>
      <c r="EMA16" s="619"/>
      <c r="EMB16" s="619"/>
      <c r="EMC16" s="619"/>
      <c r="EMD16" s="619"/>
      <c r="EME16" s="619"/>
      <c r="EMF16" s="619"/>
      <c r="EMG16" s="619"/>
      <c r="EMH16" s="619"/>
      <c r="EMI16" s="619"/>
      <c r="EMJ16" s="619"/>
      <c r="EMK16" s="619"/>
      <c r="EML16" s="619"/>
      <c r="EMM16" s="619"/>
      <c r="EMN16" s="619"/>
      <c r="EMO16" s="619"/>
      <c r="EMP16" s="619"/>
      <c r="EMQ16" s="619"/>
      <c r="EMR16" s="619"/>
      <c r="EMS16" s="619"/>
      <c r="EMT16" s="619"/>
      <c r="EMU16" s="619"/>
      <c r="EMV16" s="619"/>
      <c r="EMW16" s="619"/>
      <c r="EMX16" s="619"/>
      <c r="EMY16" s="619"/>
      <c r="EMZ16" s="619"/>
      <c r="ENA16" s="619"/>
      <c r="ENB16" s="619"/>
      <c r="ENC16" s="619"/>
      <c r="END16" s="619"/>
      <c r="ENE16" s="619"/>
      <c r="ENF16" s="619"/>
      <c r="ENG16" s="619"/>
      <c r="ENH16" s="619"/>
      <c r="ENI16" s="619"/>
      <c r="ENJ16" s="619"/>
      <c r="ENK16" s="619"/>
      <c r="ENL16" s="619"/>
      <c r="ENM16" s="619"/>
      <c r="ENN16" s="619"/>
      <c r="ENO16" s="619"/>
      <c r="ENP16" s="619"/>
      <c r="ENQ16" s="619"/>
      <c r="ENR16" s="619"/>
      <c r="ENS16" s="619"/>
      <c r="ENT16" s="619"/>
      <c r="ENU16" s="619"/>
      <c r="ENV16" s="619"/>
      <c r="ENW16" s="619"/>
      <c r="ENX16" s="619"/>
      <c r="ENY16" s="619"/>
      <c r="ENZ16" s="619"/>
      <c r="EOA16" s="619"/>
      <c r="EOB16" s="619"/>
      <c r="EOC16" s="619"/>
      <c r="EOD16" s="619"/>
      <c r="EOE16" s="619"/>
      <c r="EOF16" s="619"/>
      <c r="EOG16" s="619"/>
      <c r="EOH16" s="619"/>
      <c r="EOI16" s="619"/>
      <c r="EOJ16" s="619"/>
      <c r="EOK16" s="619"/>
      <c r="EOL16" s="619"/>
      <c r="EOM16" s="619"/>
      <c r="EON16" s="619"/>
      <c r="EOO16" s="619"/>
      <c r="EOP16" s="619"/>
      <c r="EOQ16" s="619"/>
      <c r="EOR16" s="619"/>
      <c r="EOS16" s="619"/>
      <c r="EOT16" s="619"/>
      <c r="EOU16" s="619"/>
      <c r="EOV16" s="619"/>
      <c r="EOW16" s="619"/>
      <c r="EOX16" s="619"/>
      <c r="EOY16" s="619"/>
      <c r="EOZ16" s="619"/>
      <c r="EPA16" s="619"/>
      <c r="EPB16" s="619"/>
      <c r="EPC16" s="619"/>
      <c r="EPD16" s="619"/>
      <c r="EPE16" s="619"/>
      <c r="EPF16" s="619"/>
      <c r="EPG16" s="619"/>
      <c r="EPH16" s="619"/>
      <c r="EPI16" s="619"/>
      <c r="EPJ16" s="619"/>
      <c r="EPK16" s="619"/>
      <c r="EPL16" s="619"/>
      <c r="EPM16" s="619"/>
      <c r="EPN16" s="619"/>
      <c r="EPO16" s="619"/>
      <c r="EPP16" s="619"/>
      <c r="EPQ16" s="619"/>
      <c r="EPR16" s="619"/>
      <c r="EPS16" s="619"/>
      <c r="EPT16" s="619"/>
      <c r="EPU16" s="619"/>
      <c r="EPV16" s="619"/>
      <c r="EPW16" s="619"/>
      <c r="EPX16" s="619"/>
      <c r="EPY16" s="619"/>
      <c r="EPZ16" s="619"/>
      <c r="EQA16" s="619"/>
      <c r="EQB16" s="619"/>
      <c r="EQC16" s="619"/>
      <c r="EQD16" s="619"/>
      <c r="EQE16" s="619"/>
      <c r="EQF16" s="619"/>
      <c r="EQG16" s="619"/>
      <c r="EQH16" s="619"/>
      <c r="EQI16" s="619"/>
      <c r="EQJ16" s="619"/>
      <c r="EQK16" s="619"/>
      <c r="EQL16" s="619"/>
      <c r="EQM16" s="619"/>
      <c r="EQN16" s="619"/>
      <c r="EQO16" s="619"/>
      <c r="EQP16" s="619"/>
      <c r="EQQ16" s="619"/>
      <c r="EQR16" s="619"/>
      <c r="EQS16" s="619"/>
      <c r="EQT16" s="619"/>
      <c r="EQU16" s="619"/>
      <c r="EQV16" s="619"/>
      <c r="EQW16" s="619"/>
      <c r="EQX16" s="619"/>
      <c r="EQY16" s="619"/>
      <c r="EQZ16" s="619"/>
      <c r="ERA16" s="619"/>
      <c r="ERB16" s="619"/>
      <c r="ERC16" s="619"/>
      <c r="ERD16" s="619"/>
      <c r="ERE16" s="619"/>
      <c r="ERF16" s="619"/>
      <c r="ERG16" s="619"/>
      <c r="ERH16" s="619"/>
      <c r="ERI16" s="619"/>
      <c r="ERJ16" s="619"/>
      <c r="ERK16" s="619"/>
      <c r="ERL16" s="619"/>
      <c r="ERM16" s="619"/>
      <c r="ERN16" s="619"/>
      <c r="ERO16" s="619"/>
      <c r="ERP16" s="619"/>
      <c r="ERQ16" s="619"/>
      <c r="ERR16" s="619"/>
      <c r="ERS16" s="619"/>
      <c r="ERT16" s="619"/>
      <c r="ERU16" s="619"/>
      <c r="ERV16" s="619"/>
      <c r="ERW16" s="619"/>
      <c r="ERX16" s="619"/>
      <c r="ERY16" s="619"/>
      <c r="ERZ16" s="619"/>
      <c r="ESA16" s="619"/>
      <c r="ESB16" s="619"/>
      <c r="ESC16" s="619"/>
      <c r="ESD16" s="619"/>
      <c r="ESE16" s="619"/>
      <c r="ESF16" s="619"/>
      <c r="ESG16" s="619"/>
      <c r="ESH16" s="619"/>
      <c r="ESI16" s="619"/>
      <c r="ESJ16" s="619"/>
      <c r="ESK16" s="619"/>
      <c r="ESL16" s="619"/>
      <c r="ESM16" s="619"/>
      <c r="ESN16" s="619"/>
      <c r="ESO16" s="619"/>
      <c r="ESP16" s="619"/>
      <c r="ESQ16" s="619"/>
      <c r="ESR16" s="619"/>
      <c r="ESS16" s="619"/>
      <c r="EST16" s="619"/>
      <c r="ESU16" s="619"/>
      <c r="ESV16" s="619"/>
      <c r="ESW16" s="619"/>
      <c r="ESX16" s="619"/>
      <c r="ESY16" s="619"/>
      <c r="ESZ16" s="619"/>
      <c r="ETA16" s="619"/>
      <c r="ETB16" s="619"/>
      <c r="ETC16" s="619"/>
      <c r="ETD16" s="619"/>
      <c r="ETE16" s="619"/>
      <c r="ETF16" s="619"/>
      <c r="ETG16" s="619"/>
      <c r="ETH16" s="619"/>
      <c r="ETI16" s="619"/>
      <c r="ETJ16" s="619"/>
      <c r="ETK16" s="619"/>
      <c r="ETL16" s="619"/>
      <c r="ETM16" s="619"/>
      <c r="ETN16" s="619"/>
      <c r="ETO16" s="619"/>
      <c r="ETP16" s="619"/>
      <c r="ETQ16" s="619"/>
      <c r="ETR16" s="619"/>
      <c r="ETS16" s="619"/>
      <c r="ETT16" s="619"/>
      <c r="ETU16" s="619"/>
      <c r="ETV16" s="619"/>
      <c r="ETW16" s="619"/>
      <c r="ETX16" s="619"/>
      <c r="ETY16" s="619"/>
      <c r="ETZ16" s="619"/>
      <c r="EUA16" s="619"/>
      <c r="EUB16" s="619"/>
      <c r="EUC16" s="619"/>
      <c r="EUD16" s="619"/>
      <c r="EUE16" s="619"/>
      <c r="EUF16" s="619"/>
      <c r="EUG16" s="619"/>
      <c r="EUH16" s="619"/>
      <c r="EUI16" s="619"/>
      <c r="EUJ16" s="619"/>
      <c r="EUK16" s="619"/>
      <c r="EUL16" s="619"/>
      <c r="EUM16" s="619"/>
      <c r="EUN16" s="619"/>
      <c r="EUO16" s="619"/>
      <c r="EUP16" s="619"/>
      <c r="EUQ16" s="619"/>
      <c r="EUR16" s="619"/>
      <c r="EUS16" s="619"/>
      <c r="EUT16" s="619"/>
      <c r="EUU16" s="619"/>
      <c r="EUV16" s="619"/>
      <c r="EUW16" s="619"/>
      <c r="EUX16" s="619"/>
      <c r="EUY16" s="619"/>
      <c r="EUZ16" s="619"/>
      <c r="EVA16" s="619"/>
      <c r="EVB16" s="619"/>
      <c r="EVC16" s="619"/>
      <c r="EVD16" s="619"/>
      <c r="EVE16" s="619"/>
      <c r="EVF16" s="619"/>
      <c r="EVG16" s="619"/>
      <c r="EVH16" s="619"/>
      <c r="EVI16" s="619"/>
      <c r="EVJ16" s="619"/>
      <c r="EVK16" s="619"/>
      <c r="EVL16" s="619"/>
      <c r="EVM16" s="619"/>
      <c r="EVN16" s="619"/>
      <c r="EVO16" s="619"/>
      <c r="EVP16" s="619"/>
      <c r="EVQ16" s="619"/>
      <c r="EVR16" s="619"/>
      <c r="EVS16" s="619"/>
      <c r="EVT16" s="619"/>
      <c r="EVU16" s="619"/>
      <c r="EVV16" s="619"/>
      <c r="EVW16" s="619"/>
      <c r="EVX16" s="619"/>
      <c r="EVY16" s="619"/>
      <c r="EVZ16" s="619"/>
      <c r="EWA16" s="619"/>
      <c r="EWB16" s="619"/>
      <c r="EWC16" s="619"/>
      <c r="EWD16" s="619"/>
      <c r="EWE16" s="619"/>
      <c r="EWF16" s="619"/>
      <c r="EWG16" s="619"/>
      <c r="EWH16" s="619"/>
      <c r="EWI16" s="619"/>
      <c r="EWJ16" s="619"/>
      <c r="EWK16" s="619"/>
      <c r="EWL16" s="619"/>
      <c r="EWM16" s="619"/>
      <c r="EWN16" s="619"/>
      <c r="EWO16" s="619"/>
      <c r="EWP16" s="619"/>
      <c r="EWQ16" s="619"/>
      <c r="EWR16" s="619"/>
      <c r="EWS16" s="619"/>
      <c r="EWT16" s="619"/>
      <c r="EWU16" s="619"/>
      <c r="EWV16" s="619"/>
      <c r="EWW16" s="619"/>
      <c r="EWX16" s="619"/>
      <c r="EWY16" s="619"/>
      <c r="EWZ16" s="619"/>
      <c r="EXA16" s="619"/>
      <c r="EXB16" s="619"/>
      <c r="EXC16" s="619"/>
      <c r="EXD16" s="619"/>
      <c r="EXE16" s="619"/>
      <c r="EXF16" s="619"/>
      <c r="EXG16" s="619"/>
      <c r="EXH16" s="619"/>
      <c r="EXI16" s="619"/>
      <c r="EXJ16" s="619"/>
      <c r="EXK16" s="619"/>
      <c r="EXL16" s="619"/>
      <c r="EXM16" s="619"/>
      <c r="EXN16" s="619"/>
      <c r="EXO16" s="619"/>
      <c r="EXP16" s="619"/>
      <c r="EXQ16" s="619"/>
      <c r="EXR16" s="619"/>
      <c r="EXS16" s="619"/>
      <c r="EXT16" s="619"/>
      <c r="EXU16" s="619"/>
      <c r="EXV16" s="619"/>
      <c r="EXW16" s="619"/>
      <c r="EXX16" s="619"/>
      <c r="EXY16" s="619"/>
      <c r="EXZ16" s="619"/>
      <c r="EYA16" s="619"/>
      <c r="EYB16" s="619"/>
      <c r="EYC16" s="619"/>
      <c r="EYD16" s="619"/>
      <c r="EYE16" s="619"/>
      <c r="EYF16" s="619"/>
      <c r="EYG16" s="619"/>
      <c r="EYH16" s="619"/>
      <c r="EYI16" s="619"/>
      <c r="EYJ16" s="619"/>
      <c r="EYK16" s="619"/>
      <c r="EYL16" s="619"/>
      <c r="EYM16" s="619"/>
      <c r="EYN16" s="619"/>
      <c r="EYO16" s="619"/>
      <c r="EYP16" s="619"/>
      <c r="EYQ16" s="619"/>
      <c r="EYR16" s="619"/>
      <c r="EYS16" s="619"/>
      <c r="EYT16" s="619"/>
      <c r="EYU16" s="619"/>
      <c r="EYV16" s="619"/>
      <c r="EYW16" s="619"/>
      <c r="EYX16" s="619"/>
      <c r="EYY16" s="619"/>
      <c r="EYZ16" s="619"/>
      <c r="EZA16" s="619"/>
      <c r="EZB16" s="619"/>
      <c r="EZC16" s="619"/>
      <c r="EZD16" s="619"/>
      <c r="EZE16" s="619"/>
      <c r="EZF16" s="619"/>
      <c r="EZG16" s="619"/>
      <c r="EZH16" s="619"/>
      <c r="EZI16" s="619"/>
      <c r="EZJ16" s="619"/>
      <c r="EZK16" s="619"/>
      <c r="EZL16" s="619"/>
      <c r="EZM16" s="619"/>
      <c r="EZN16" s="619"/>
      <c r="EZO16" s="619"/>
      <c r="EZP16" s="619"/>
      <c r="EZQ16" s="619"/>
      <c r="EZR16" s="619"/>
      <c r="EZS16" s="619"/>
      <c r="EZT16" s="619"/>
      <c r="EZU16" s="619"/>
      <c r="EZV16" s="619"/>
      <c r="EZW16" s="619"/>
      <c r="EZX16" s="619"/>
      <c r="EZY16" s="619"/>
      <c r="EZZ16" s="619"/>
      <c r="FAA16" s="619"/>
      <c r="FAB16" s="619"/>
      <c r="FAC16" s="619"/>
      <c r="FAD16" s="619"/>
      <c r="FAE16" s="619"/>
      <c r="FAF16" s="619"/>
      <c r="FAG16" s="619"/>
      <c r="FAH16" s="619"/>
      <c r="FAI16" s="619"/>
      <c r="FAJ16" s="619"/>
      <c r="FAK16" s="619"/>
      <c r="FAL16" s="619"/>
      <c r="FAM16" s="619"/>
      <c r="FAN16" s="619"/>
      <c r="FAO16" s="619"/>
      <c r="FAP16" s="619"/>
      <c r="FAQ16" s="619"/>
      <c r="FAR16" s="619"/>
      <c r="FAS16" s="619"/>
      <c r="FAT16" s="619"/>
      <c r="FAU16" s="619"/>
      <c r="FAV16" s="619"/>
      <c r="FAW16" s="619"/>
      <c r="FAX16" s="619"/>
      <c r="FAY16" s="619"/>
      <c r="FAZ16" s="619"/>
      <c r="FBA16" s="619"/>
      <c r="FBB16" s="619"/>
      <c r="FBC16" s="619"/>
      <c r="FBD16" s="619"/>
      <c r="FBE16" s="619"/>
      <c r="FBF16" s="619"/>
      <c r="FBG16" s="619"/>
      <c r="FBH16" s="619"/>
      <c r="FBI16" s="619"/>
      <c r="FBJ16" s="619"/>
      <c r="FBK16" s="619"/>
      <c r="FBL16" s="619"/>
      <c r="FBM16" s="619"/>
      <c r="FBN16" s="619"/>
      <c r="FBO16" s="619"/>
      <c r="FBP16" s="619"/>
      <c r="FBQ16" s="619"/>
      <c r="FBR16" s="619"/>
      <c r="FBS16" s="619"/>
      <c r="FBT16" s="619"/>
      <c r="FBU16" s="619"/>
      <c r="FBV16" s="619"/>
      <c r="FBW16" s="619"/>
      <c r="FBX16" s="619"/>
      <c r="FBY16" s="619"/>
      <c r="FBZ16" s="619"/>
      <c r="FCA16" s="619"/>
      <c r="FCB16" s="619"/>
      <c r="FCC16" s="619"/>
      <c r="FCD16" s="619"/>
      <c r="FCE16" s="619"/>
      <c r="FCF16" s="619"/>
      <c r="FCG16" s="619"/>
      <c r="FCH16" s="619"/>
      <c r="FCI16" s="619"/>
      <c r="FCJ16" s="619"/>
      <c r="FCK16" s="619"/>
      <c r="FCL16" s="619"/>
      <c r="FCM16" s="619"/>
      <c r="FCN16" s="619"/>
      <c r="FCO16" s="619"/>
      <c r="FCP16" s="619"/>
      <c r="FCQ16" s="619"/>
      <c r="FCR16" s="619"/>
      <c r="FCS16" s="619"/>
      <c r="FCT16" s="619"/>
      <c r="FCU16" s="619"/>
      <c r="FCV16" s="619"/>
      <c r="FCW16" s="619"/>
      <c r="FCX16" s="619"/>
      <c r="FCY16" s="619"/>
      <c r="FCZ16" s="619"/>
      <c r="FDA16" s="619"/>
      <c r="FDB16" s="619"/>
      <c r="FDC16" s="619"/>
      <c r="FDD16" s="619"/>
      <c r="FDE16" s="619"/>
      <c r="FDF16" s="619"/>
      <c r="FDG16" s="619"/>
      <c r="FDH16" s="619"/>
      <c r="FDI16" s="619"/>
      <c r="FDJ16" s="619"/>
      <c r="FDK16" s="619"/>
      <c r="FDL16" s="619"/>
      <c r="FDM16" s="619"/>
      <c r="FDN16" s="619"/>
      <c r="FDO16" s="619"/>
      <c r="FDP16" s="619"/>
      <c r="FDQ16" s="619"/>
      <c r="FDR16" s="619"/>
      <c r="FDS16" s="619"/>
      <c r="FDT16" s="619"/>
      <c r="FDU16" s="619"/>
      <c r="FDV16" s="619"/>
      <c r="FDW16" s="619"/>
      <c r="FDX16" s="619"/>
      <c r="FDY16" s="619"/>
      <c r="FDZ16" s="619"/>
      <c r="FEA16" s="619"/>
      <c r="FEB16" s="619"/>
      <c r="FEC16" s="619"/>
      <c r="FED16" s="619"/>
      <c r="FEE16" s="619"/>
      <c r="FEF16" s="619"/>
      <c r="FEG16" s="619"/>
      <c r="FEH16" s="619"/>
      <c r="FEI16" s="619"/>
      <c r="FEJ16" s="619"/>
      <c r="FEK16" s="619"/>
      <c r="FEL16" s="619"/>
      <c r="FEM16" s="619"/>
      <c r="FEN16" s="619"/>
      <c r="FEO16" s="619"/>
      <c r="FEP16" s="619"/>
      <c r="FEQ16" s="619"/>
      <c r="FER16" s="619"/>
      <c r="FES16" s="619"/>
      <c r="FET16" s="619"/>
      <c r="FEU16" s="619"/>
      <c r="FEV16" s="619"/>
      <c r="FEW16" s="619"/>
      <c r="FEX16" s="619"/>
      <c r="FEY16" s="619"/>
      <c r="FEZ16" s="619"/>
      <c r="FFA16" s="619"/>
      <c r="FFB16" s="619"/>
      <c r="FFC16" s="619"/>
      <c r="FFD16" s="619"/>
      <c r="FFE16" s="619"/>
      <c r="FFF16" s="619"/>
      <c r="FFG16" s="619"/>
      <c r="FFH16" s="619"/>
      <c r="FFI16" s="619"/>
      <c r="FFJ16" s="619"/>
      <c r="FFK16" s="619"/>
      <c r="FFL16" s="619"/>
      <c r="FFM16" s="619"/>
      <c r="FFN16" s="619"/>
      <c r="FFO16" s="619"/>
      <c r="FFP16" s="619"/>
      <c r="FFQ16" s="619"/>
      <c r="FFR16" s="619"/>
      <c r="FFS16" s="619"/>
      <c r="FFT16" s="619"/>
      <c r="FFU16" s="619"/>
      <c r="FFV16" s="619"/>
      <c r="FFW16" s="619"/>
      <c r="FFX16" s="619"/>
      <c r="FFY16" s="619"/>
      <c r="FFZ16" s="619"/>
      <c r="FGA16" s="619"/>
      <c r="FGB16" s="619"/>
      <c r="FGC16" s="619"/>
      <c r="FGD16" s="619"/>
      <c r="FGE16" s="619"/>
      <c r="FGF16" s="619"/>
      <c r="FGG16" s="619"/>
      <c r="FGH16" s="619"/>
      <c r="FGI16" s="619"/>
      <c r="FGJ16" s="619"/>
      <c r="FGK16" s="619"/>
      <c r="FGL16" s="619"/>
      <c r="FGM16" s="619"/>
      <c r="FGN16" s="619"/>
      <c r="FGO16" s="619"/>
      <c r="FGP16" s="619"/>
      <c r="FGQ16" s="619"/>
      <c r="FGR16" s="619"/>
      <c r="FGS16" s="619"/>
      <c r="FGT16" s="619"/>
      <c r="FGU16" s="619"/>
      <c r="FGV16" s="619"/>
      <c r="FGW16" s="619"/>
      <c r="FGX16" s="619"/>
      <c r="FGY16" s="619"/>
      <c r="FGZ16" s="619"/>
      <c r="FHA16" s="619"/>
      <c r="FHB16" s="619"/>
      <c r="FHC16" s="619"/>
      <c r="FHD16" s="619"/>
      <c r="FHE16" s="619"/>
      <c r="FHF16" s="619"/>
      <c r="FHG16" s="619"/>
      <c r="FHH16" s="619"/>
      <c r="FHI16" s="619"/>
      <c r="FHJ16" s="619"/>
      <c r="FHK16" s="619"/>
      <c r="FHL16" s="619"/>
      <c r="FHM16" s="619"/>
      <c r="FHN16" s="619"/>
      <c r="FHO16" s="619"/>
      <c r="FHP16" s="619"/>
      <c r="FHQ16" s="619"/>
      <c r="FHR16" s="619"/>
      <c r="FHS16" s="619"/>
      <c r="FHT16" s="619"/>
      <c r="FHU16" s="619"/>
      <c r="FHV16" s="619"/>
      <c r="FHW16" s="619"/>
      <c r="FHX16" s="619"/>
      <c r="FHY16" s="619"/>
      <c r="FHZ16" s="619"/>
      <c r="FIA16" s="619"/>
      <c r="FIB16" s="619"/>
      <c r="FIC16" s="619"/>
      <c r="FID16" s="619"/>
      <c r="FIE16" s="619"/>
      <c r="FIF16" s="619"/>
      <c r="FIG16" s="619"/>
      <c r="FIH16" s="619"/>
      <c r="FII16" s="619"/>
      <c r="FIJ16" s="619"/>
      <c r="FIK16" s="619"/>
      <c r="FIL16" s="619"/>
      <c r="FIM16" s="619"/>
      <c r="FIN16" s="619"/>
      <c r="FIO16" s="619"/>
      <c r="FIP16" s="619"/>
      <c r="FIQ16" s="619"/>
      <c r="FIR16" s="619"/>
      <c r="FIS16" s="619"/>
      <c r="FIT16" s="619"/>
      <c r="FIU16" s="619"/>
      <c r="FIV16" s="619"/>
      <c r="FIW16" s="619"/>
      <c r="FIX16" s="619"/>
      <c r="FIY16" s="619"/>
      <c r="FIZ16" s="619"/>
      <c r="FJA16" s="619"/>
      <c r="FJB16" s="619"/>
      <c r="FJC16" s="619"/>
      <c r="FJD16" s="619"/>
      <c r="FJE16" s="619"/>
      <c r="FJF16" s="619"/>
      <c r="FJG16" s="619"/>
      <c r="FJH16" s="619"/>
      <c r="FJI16" s="619"/>
      <c r="FJJ16" s="619"/>
      <c r="FJK16" s="619"/>
      <c r="FJL16" s="619"/>
      <c r="FJM16" s="619"/>
      <c r="FJN16" s="619"/>
      <c r="FJO16" s="619"/>
      <c r="FJP16" s="619"/>
      <c r="FJQ16" s="619"/>
      <c r="FJR16" s="619"/>
      <c r="FJS16" s="619"/>
      <c r="FJT16" s="619"/>
      <c r="FJU16" s="619"/>
      <c r="FJV16" s="619"/>
      <c r="FJW16" s="619"/>
      <c r="FJX16" s="619"/>
      <c r="FJY16" s="619"/>
      <c r="FJZ16" s="619"/>
      <c r="FKA16" s="619"/>
      <c r="FKB16" s="619"/>
      <c r="FKC16" s="619"/>
      <c r="FKD16" s="619"/>
      <c r="FKE16" s="619"/>
      <c r="FKF16" s="619"/>
      <c r="FKG16" s="619"/>
      <c r="FKH16" s="619"/>
      <c r="FKI16" s="619"/>
      <c r="FKJ16" s="619"/>
      <c r="FKK16" s="619"/>
      <c r="FKL16" s="619"/>
      <c r="FKM16" s="619"/>
      <c r="FKN16" s="619"/>
      <c r="FKO16" s="619"/>
      <c r="FKP16" s="619"/>
      <c r="FKQ16" s="619"/>
      <c r="FKR16" s="619"/>
      <c r="FKS16" s="619"/>
      <c r="FKT16" s="619"/>
      <c r="FKU16" s="619"/>
      <c r="FKV16" s="619"/>
      <c r="FKW16" s="619"/>
      <c r="FKX16" s="619"/>
      <c r="FKY16" s="619"/>
      <c r="FKZ16" s="619"/>
      <c r="FLA16" s="619"/>
      <c r="FLB16" s="619"/>
      <c r="FLC16" s="619"/>
      <c r="FLD16" s="619"/>
      <c r="FLE16" s="619"/>
      <c r="FLF16" s="619"/>
      <c r="FLG16" s="619"/>
      <c r="FLH16" s="619"/>
      <c r="FLI16" s="619"/>
      <c r="FLJ16" s="619"/>
      <c r="FLK16" s="619"/>
      <c r="FLL16" s="619"/>
      <c r="FLM16" s="619"/>
      <c r="FLN16" s="619"/>
      <c r="FLO16" s="619"/>
      <c r="FLP16" s="619"/>
      <c r="FLQ16" s="619"/>
      <c r="FLR16" s="619"/>
      <c r="FLS16" s="619"/>
      <c r="FLT16" s="619"/>
      <c r="FLU16" s="619"/>
      <c r="FLV16" s="619"/>
      <c r="FLW16" s="619"/>
      <c r="FLX16" s="619"/>
      <c r="FLY16" s="619"/>
      <c r="FLZ16" s="619"/>
      <c r="FMA16" s="619"/>
      <c r="FMB16" s="619"/>
      <c r="FMC16" s="619"/>
      <c r="FMD16" s="619"/>
      <c r="FME16" s="619"/>
      <c r="FMF16" s="619"/>
      <c r="FMG16" s="619"/>
      <c r="FMH16" s="619"/>
      <c r="FMI16" s="619"/>
      <c r="FMJ16" s="619"/>
      <c r="FMK16" s="619"/>
      <c r="FML16" s="619"/>
      <c r="FMM16" s="619"/>
      <c r="FMN16" s="619"/>
      <c r="FMO16" s="619"/>
      <c r="FMP16" s="619"/>
      <c r="FMQ16" s="619"/>
      <c r="FMR16" s="619"/>
      <c r="FMS16" s="619"/>
      <c r="FMT16" s="619"/>
      <c r="FMU16" s="619"/>
      <c r="FMV16" s="619"/>
      <c r="FMW16" s="619"/>
      <c r="FMX16" s="619"/>
      <c r="FMY16" s="619"/>
      <c r="FMZ16" s="619"/>
      <c r="FNA16" s="619"/>
      <c r="FNB16" s="619"/>
      <c r="FNC16" s="619"/>
      <c r="FND16" s="619"/>
      <c r="FNE16" s="619"/>
      <c r="FNF16" s="619"/>
      <c r="FNG16" s="619"/>
      <c r="FNH16" s="619"/>
      <c r="FNI16" s="619"/>
      <c r="FNJ16" s="619"/>
      <c r="FNK16" s="619"/>
      <c r="FNL16" s="619"/>
      <c r="FNM16" s="619"/>
      <c r="FNN16" s="619"/>
      <c r="FNO16" s="619"/>
      <c r="FNP16" s="619"/>
      <c r="FNQ16" s="619"/>
      <c r="FNR16" s="619"/>
      <c r="FNS16" s="619"/>
      <c r="FNT16" s="619"/>
      <c r="FNU16" s="619"/>
      <c r="FNV16" s="619"/>
      <c r="FNW16" s="619"/>
      <c r="FNX16" s="619"/>
      <c r="FNY16" s="619"/>
      <c r="FNZ16" s="619"/>
      <c r="FOA16" s="619"/>
      <c r="FOB16" s="619"/>
      <c r="FOC16" s="619"/>
      <c r="FOD16" s="619"/>
      <c r="FOE16" s="619"/>
      <c r="FOF16" s="619"/>
      <c r="FOG16" s="619"/>
      <c r="FOH16" s="619"/>
      <c r="FOI16" s="619"/>
      <c r="FOJ16" s="619"/>
      <c r="FOK16" s="619"/>
      <c r="FOL16" s="619"/>
      <c r="FOM16" s="619"/>
      <c r="FON16" s="619"/>
      <c r="FOO16" s="619"/>
      <c r="FOP16" s="619"/>
      <c r="FOQ16" s="619"/>
      <c r="FOR16" s="619"/>
      <c r="FOS16" s="619"/>
      <c r="FOT16" s="619"/>
      <c r="FOU16" s="619"/>
      <c r="FOV16" s="619"/>
      <c r="FOW16" s="619"/>
      <c r="FOX16" s="619"/>
      <c r="FOY16" s="619"/>
      <c r="FOZ16" s="619"/>
      <c r="FPA16" s="619"/>
      <c r="FPB16" s="619"/>
      <c r="FPC16" s="619"/>
      <c r="FPD16" s="619"/>
      <c r="FPE16" s="619"/>
      <c r="FPF16" s="619"/>
      <c r="FPG16" s="619"/>
      <c r="FPH16" s="619"/>
      <c r="FPI16" s="619"/>
      <c r="FPJ16" s="619"/>
      <c r="FPK16" s="619"/>
      <c r="FPL16" s="619"/>
      <c r="FPM16" s="619"/>
      <c r="FPN16" s="619"/>
      <c r="FPO16" s="619"/>
      <c r="FPP16" s="619"/>
      <c r="FPQ16" s="619"/>
      <c r="FPR16" s="619"/>
      <c r="FPS16" s="619"/>
      <c r="FPT16" s="619"/>
      <c r="FPU16" s="619"/>
      <c r="FPV16" s="619"/>
      <c r="FPW16" s="619"/>
      <c r="FPX16" s="619"/>
      <c r="FPY16" s="619"/>
      <c r="FPZ16" s="619"/>
      <c r="FQA16" s="619"/>
      <c r="FQB16" s="619"/>
      <c r="FQC16" s="619"/>
      <c r="FQD16" s="619"/>
      <c r="FQE16" s="619"/>
      <c r="FQF16" s="619"/>
      <c r="FQG16" s="619"/>
      <c r="FQH16" s="619"/>
      <c r="FQI16" s="619"/>
      <c r="FQJ16" s="619"/>
      <c r="FQK16" s="619"/>
      <c r="FQL16" s="619"/>
      <c r="FQM16" s="619"/>
      <c r="FQN16" s="619"/>
      <c r="FQO16" s="619"/>
      <c r="FQP16" s="619"/>
      <c r="FQQ16" s="619"/>
      <c r="FQR16" s="619"/>
      <c r="FQS16" s="619"/>
      <c r="FQT16" s="619"/>
      <c r="FQU16" s="619"/>
      <c r="FQV16" s="619"/>
      <c r="FQW16" s="619"/>
      <c r="FQX16" s="619"/>
      <c r="FQY16" s="619"/>
      <c r="FQZ16" s="619"/>
      <c r="FRA16" s="619"/>
      <c r="FRB16" s="619"/>
      <c r="FRC16" s="619"/>
      <c r="FRD16" s="619"/>
      <c r="FRE16" s="619"/>
      <c r="FRF16" s="619"/>
      <c r="FRG16" s="619"/>
      <c r="FRH16" s="619"/>
      <c r="FRI16" s="619"/>
      <c r="FRJ16" s="619"/>
      <c r="FRK16" s="619"/>
      <c r="FRL16" s="619"/>
      <c r="FRM16" s="619"/>
      <c r="FRN16" s="619"/>
      <c r="FRO16" s="619"/>
      <c r="FRP16" s="619"/>
      <c r="FRQ16" s="619"/>
      <c r="FRR16" s="619"/>
      <c r="FRS16" s="619"/>
      <c r="FRT16" s="619"/>
      <c r="FRU16" s="619"/>
      <c r="FRV16" s="619"/>
      <c r="FRW16" s="619"/>
      <c r="FRX16" s="619"/>
      <c r="FRY16" s="619"/>
      <c r="FRZ16" s="619"/>
      <c r="FSA16" s="619"/>
      <c r="FSB16" s="619"/>
      <c r="FSC16" s="619"/>
      <c r="FSD16" s="619"/>
      <c r="FSE16" s="619"/>
      <c r="FSF16" s="619"/>
      <c r="FSG16" s="619"/>
      <c r="FSH16" s="619"/>
      <c r="FSI16" s="619"/>
      <c r="FSJ16" s="619"/>
      <c r="FSK16" s="619"/>
      <c r="FSL16" s="619"/>
      <c r="FSM16" s="619"/>
      <c r="FSN16" s="619"/>
      <c r="FSO16" s="619"/>
      <c r="FSP16" s="619"/>
      <c r="FSQ16" s="619"/>
      <c r="FSR16" s="619"/>
      <c r="FSS16" s="619"/>
      <c r="FST16" s="619"/>
      <c r="FSU16" s="619"/>
      <c r="FSV16" s="619"/>
      <c r="FSW16" s="619"/>
      <c r="FSX16" s="619"/>
      <c r="FSY16" s="619"/>
      <c r="FSZ16" s="619"/>
      <c r="FTA16" s="619"/>
      <c r="FTB16" s="619"/>
      <c r="FTC16" s="619"/>
      <c r="FTD16" s="619"/>
      <c r="FTE16" s="619"/>
      <c r="FTF16" s="619"/>
      <c r="FTG16" s="619"/>
      <c r="FTH16" s="619"/>
      <c r="FTI16" s="619"/>
      <c r="FTJ16" s="619"/>
      <c r="FTK16" s="619"/>
      <c r="FTL16" s="619"/>
      <c r="FTM16" s="619"/>
      <c r="FTN16" s="619"/>
      <c r="FTO16" s="619"/>
      <c r="FTP16" s="619"/>
      <c r="FTQ16" s="619"/>
      <c r="FTR16" s="619"/>
      <c r="FTS16" s="619"/>
      <c r="FTT16" s="619"/>
      <c r="FTU16" s="619"/>
      <c r="FTV16" s="619"/>
      <c r="FTW16" s="619"/>
      <c r="FTX16" s="619"/>
      <c r="FTY16" s="619"/>
      <c r="FTZ16" s="619"/>
      <c r="FUA16" s="619"/>
      <c r="FUB16" s="619"/>
      <c r="FUC16" s="619"/>
      <c r="FUD16" s="619"/>
      <c r="FUE16" s="619"/>
      <c r="FUF16" s="619"/>
      <c r="FUG16" s="619"/>
      <c r="FUH16" s="619"/>
      <c r="FUI16" s="619"/>
      <c r="FUJ16" s="619"/>
      <c r="FUK16" s="619"/>
      <c r="FUL16" s="619"/>
      <c r="FUM16" s="619"/>
      <c r="FUN16" s="619"/>
      <c r="FUO16" s="619"/>
      <c r="FUP16" s="619"/>
      <c r="FUQ16" s="619"/>
      <c r="FUR16" s="619"/>
      <c r="FUS16" s="619"/>
      <c r="FUT16" s="619"/>
      <c r="FUU16" s="619"/>
      <c r="FUV16" s="619"/>
      <c r="FUW16" s="619"/>
      <c r="FUX16" s="619"/>
      <c r="FUY16" s="619"/>
      <c r="FUZ16" s="619"/>
      <c r="FVA16" s="619"/>
      <c r="FVB16" s="619"/>
      <c r="FVC16" s="619"/>
      <c r="FVD16" s="619"/>
      <c r="FVE16" s="619"/>
      <c r="FVF16" s="619"/>
      <c r="FVG16" s="619"/>
      <c r="FVH16" s="619"/>
      <c r="FVI16" s="619"/>
      <c r="FVJ16" s="619"/>
      <c r="FVK16" s="619"/>
      <c r="FVL16" s="619"/>
      <c r="FVM16" s="619"/>
      <c r="FVN16" s="619"/>
      <c r="FVO16" s="619"/>
      <c r="FVP16" s="619"/>
      <c r="FVQ16" s="619"/>
      <c r="FVR16" s="619"/>
      <c r="FVS16" s="619"/>
      <c r="FVT16" s="619"/>
      <c r="FVU16" s="619"/>
      <c r="FVV16" s="619"/>
      <c r="FVW16" s="619"/>
      <c r="FVX16" s="619"/>
      <c r="FVY16" s="619"/>
      <c r="FVZ16" s="619"/>
      <c r="FWA16" s="619"/>
      <c r="FWB16" s="619"/>
      <c r="FWC16" s="619"/>
      <c r="FWD16" s="619"/>
      <c r="FWE16" s="619"/>
      <c r="FWF16" s="619"/>
      <c r="FWG16" s="619"/>
      <c r="FWH16" s="619"/>
      <c r="FWI16" s="619"/>
      <c r="FWJ16" s="619"/>
      <c r="FWK16" s="619"/>
      <c r="FWL16" s="619"/>
      <c r="FWM16" s="619"/>
      <c r="FWN16" s="619"/>
      <c r="FWO16" s="619"/>
      <c r="FWP16" s="619"/>
      <c r="FWQ16" s="619"/>
      <c r="FWR16" s="619"/>
      <c r="FWS16" s="619"/>
      <c r="FWT16" s="619"/>
      <c r="FWU16" s="619"/>
      <c r="FWV16" s="619"/>
      <c r="FWW16" s="619"/>
      <c r="FWX16" s="619"/>
      <c r="FWY16" s="619"/>
      <c r="FWZ16" s="619"/>
      <c r="FXA16" s="619"/>
      <c r="FXB16" s="619"/>
      <c r="FXC16" s="619"/>
      <c r="FXD16" s="619"/>
      <c r="FXE16" s="619"/>
      <c r="FXF16" s="619"/>
      <c r="FXG16" s="619"/>
      <c r="FXH16" s="619"/>
      <c r="FXI16" s="619"/>
      <c r="FXJ16" s="619"/>
      <c r="FXK16" s="619"/>
      <c r="FXL16" s="619"/>
      <c r="FXM16" s="619"/>
      <c r="FXN16" s="619"/>
      <c r="FXO16" s="619"/>
      <c r="FXP16" s="619"/>
      <c r="FXQ16" s="619"/>
      <c r="FXR16" s="619"/>
      <c r="FXS16" s="619"/>
      <c r="FXT16" s="619"/>
      <c r="FXU16" s="619"/>
      <c r="FXV16" s="619"/>
      <c r="FXW16" s="619"/>
      <c r="FXX16" s="619"/>
      <c r="FXY16" s="619"/>
      <c r="FXZ16" s="619"/>
      <c r="FYA16" s="619"/>
      <c r="FYB16" s="619"/>
      <c r="FYC16" s="619"/>
      <c r="FYD16" s="619"/>
      <c r="FYE16" s="619"/>
      <c r="FYF16" s="619"/>
      <c r="FYG16" s="619"/>
      <c r="FYH16" s="619"/>
      <c r="FYI16" s="619"/>
      <c r="FYJ16" s="619"/>
      <c r="FYK16" s="619"/>
      <c r="FYL16" s="619"/>
      <c r="FYM16" s="619"/>
      <c r="FYN16" s="619"/>
      <c r="FYO16" s="619"/>
      <c r="FYP16" s="619"/>
      <c r="FYQ16" s="619"/>
      <c r="FYR16" s="619"/>
      <c r="FYS16" s="619"/>
      <c r="FYT16" s="619"/>
      <c r="FYU16" s="619"/>
      <c r="FYV16" s="619"/>
      <c r="FYW16" s="619"/>
      <c r="FYX16" s="619"/>
      <c r="FYY16" s="619"/>
      <c r="FYZ16" s="619"/>
      <c r="FZA16" s="619"/>
      <c r="FZB16" s="619"/>
      <c r="FZC16" s="619"/>
      <c r="FZD16" s="619"/>
      <c r="FZE16" s="619"/>
      <c r="FZF16" s="619"/>
      <c r="FZG16" s="619"/>
      <c r="FZH16" s="619"/>
      <c r="FZI16" s="619"/>
      <c r="FZJ16" s="619"/>
      <c r="FZK16" s="619"/>
      <c r="FZL16" s="619"/>
      <c r="FZM16" s="619"/>
      <c r="FZN16" s="619"/>
      <c r="FZO16" s="619"/>
      <c r="FZP16" s="619"/>
      <c r="FZQ16" s="619"/>
      <c r="FZR16" s="619"/>
      <c r="FZS16" s="619"/>
      <c r="FZT16" s="619"/>
      <c r="FZU16" s="619"/>
      <c r="FZV16" s="619"/>
      <c r="FZW16" s="619"/>
      <c r="FZX16" s="619"/>
      <c r="FZY16" s="619"/>
      <c r="FZZ16" s="619"/>
      <c r="GAA16" s="619"/>
      <c r="GAB16" s="619"/>
      <c r="GAC16" s="619"/>
      <c r="GAD16" s="619"/>
      <c r="GAE16" s="619"/>
      <c r="GAF16" s="619"/>
      <c r="GAG16" s="619"/>
      <c r="GAH16" s="619"/>
      <c r="GAI16" s="619"/>
      <c r="GAJ16" s="619"/>
      <c r="GAK16" s="619"/>
      <c r="GAL16" s="619"/>
      <c r="GAM16" s="619"/>
      <c r="GAN16" s="619"/>
      <c r="GAO16" s="619"/>
      <c r="GAP16" s="619"/>
      <c r="GAQ16" s="619"/>
      <c r="GAR16" s="619"/>
      <c r="GAS16" s="619"/>
      <c r="GAT16" s="619"/>
      <c r="GAU16" s="619"/>
      <c r="GAV16" s="619"/>
      <c r="GAW16" s="619"/>
      <c r="GAX16" s="619"/>
      <c r="GAY16" s="619"/>
      <c r="GAZ16" s="619"/>
      <c r="GBA16" s="619"/>
      <c r="GBB16" s="619"/>
      <c r="GBC16" s="619"/>
      <c r="GBD16" s="619"/>
      <c r="GBE16" s="619"/>
      <c r="GBF16" s="619"/>
      <c r="GBG16" s="619"/>
      <c r="GBH16" s="619"/>
      <c r="GBI16" s="619"/>
      <c r="GBJ16" s="619"/>
      <c r="GBK16" s="619"/>
      <c r="GBL16" s="619"/>
      <c r="GBM16" s="619"/>
      <c r="GBN16" s="619"/>
      <c r="GBO16" s="619"/>
      <c r="GBP16" s="619"/>
      <c r="GBQ16" s="619"/>
      <c r="GBR16" s="619"/>
      <c r="GBS16" s="619"/>
      <c r="GBT16" s="619"/>
      <c r="GBU16" s="619"/>
      <c r="GBV16" s="619"/>
      <c r="GBW16" s="619"/>
      <c r="GBX16" s="619"/>
      <c r="GBY16" s="619"/>
      <c r="GBZ16" s="619"/>
      <c r="GCA16" s="619"/>
      <c r="GCB16" s="619"/>
      <c r="GCC16" s="619"/>
      <c r="GCD16" s="619"/>
      <c r="GCE16" s="619"/>
      <c r="GCF16" s="619"/>
      <c r="GCG16" s="619"/>
      <c r="GCH16" s="619"/>
      <c r="GCI16" s="619"/>
      <c r="GCJ16" s="619"/>
      <c r="GCK16" s="619"/>
      <c r="GCL16" s="619"/>
      <c r="GCM16" s="619"/>
      <c r="GCN16" s="619"/>
      <c r="GCO16" s="619"/>
      <c r="GCP16" s="619"/>
      <c r="GCQ16" s="619"/>
      <c r="GCR16" s="619"/>
      <c r="GCS16" s="619"/>
      <c r="GCT16" s="619"/>
      <c r="GCU16" s="619"/>
      <c r="GCV16" s="619"/>
      <c r="GCW16" s="619"/>
      <c r="GCX16" s="619"/>
      <c r="GCY16" s="619"/>
      <c r="GCZ16" s="619"/>
      <c r="GDA16" s="619"/>
      <c r="GDB16" s="619"/>
      <c r="GDC16" s="619"/>
      <c r="GDD16" s="619"/>
      <c r="GDE16" s="619"/>
      <c r="GDF16" s="619"/>
      <c r="GDG16" s="619"/>
      <c r="GDH16" s="619"/>
      <c r="GDI16" s="619"/>
      <c r="GDJ16" s="619"/>
      <c r="GDK16" s="619"/>
      <c r="GDL16" s="619"/>
      <c r="GDM16" s="619"/>
      <c r="GDN16" s="619"/>
      <c r="GDO16" s="619"/>
      <c r="GDP16" s="619"/>
      <c r="GDQ16" s="619"/>
      <c r="GDR16" s="619"/>
      <c r="GDS16" s="619"/>
      <c r="GDT16" s="619"/>
      <c r="GDU16" s="619"/>
      <c r="GDV16" s="619"/>
      <c r="GDW16" s="619"/>
      <c r="GDX16" s="619"/>
      <c r="GDY16" s="619"/>
      <c r="GDZ16" s="619"/>
      <c r="GEA16" s="619"/>
      <c r="GEB16" s="619"/>
      <c r="GEC16" s="619"/>
      <c r="GED16" s="619"/>
      <c r="GEE16" s="619"/>
      <c r="GEF16" s="619"/>
      <c r="GEG16" s="619"/>
      <c r="GEH16" s="619"/>
      <c r="GEI16" s="619"/>
      <c r="GEJ16" s="619"/>
      <c r="GEK16" s="619"/>
      <c r="GEL16" s="619"/>
      <c r="GEM16" s="619"/>
      <c r="GEN16" s="619"/>
      <c r="GEO16" s="619"/>
      <c r="GEP16" s="619"/>
      <c r="GEQ16" s="619"/>
      <c r="GER16" s="619"/>
      <c r="GES16" s="619"/>
      <c r="GET16" s="619"/>
      <c r="GEU16" s="619"/>
      <c r="GEV16" s="619"/>
      <c r="GEW16" s="619"/>
      <c r="GEX16" s="619"/>
      <c r="GEY16" s="619"/>
      <c r="GEZ16" s="619"/>
      <c r="GFA16" s="619"/>
      <c r="GFB16" s="619"/>
      <c r="GFC16" s="619"/>
      <c r="GFD16" s="619"/>
      <c r="GFE16" s="619"/>
      <c r="GFF16" s="619"/>
      <c r="GFG16" s="619"/>
      <c r="GFH16" s="619"/>
      <c r="GFI16" s="619"/>
      <c r="GFJ16" s="619"/>
      <c r="GFK16" s="619"/>
      <c r="GFL16" s="619"/>
      <c r="GFM16" s="619"/>
      <c r="GFN16" s="619"/>
      <c r="GFO16" s="619"/>
      <c r="GFP16" s="619"/>
      <c r="GFQ16" s="619"/>
      <c r="GFR16" s="619"/>
      <c r="GFS16" s="619"/>
      <c r="GFT16" s="619"/>
      <c r="GFU16" s="619"/>
      <c r="GFV16" s="619"/>
      <c r="GFW16" s="619"/>
      <c r="GFX16" s="619"/>
      <c r="GFY16" s="619"/>
      <c r="GFZ16" s="619"/>
      <c r="GGA16" s="619"/>
      <c r="GGB16" s="619"/>
      <c r="GGC16" s="619"/>
      <c r="GGD16" s="619"/>
      <c r="GGE16" s="619"/>
      <c r="GGF16" s="619"/>
      <c r="GGG16" s="619"/>
      <c r="GGH16" s="619"/>
      <c r="GGI16" s="619"/>
      <c r="GGJ16" s="619"/>
      <c r="GGK16" s="619"/>
      <c r="GGL16" s="619"/>
      <c r="GGM16" s="619"/>
      <c r="GGN16" s="619"/>
      <c r="GGO16" s="619"/>
      <c r="GGP16" s="619"/>
      <c r="GGQ16" s="619"/>
      <c r="GGR16" s="619"/>
      <c r="GGS16" s="619"/>
      <c r="GGT16" s="619"/>
      <c r="GGU16" s="619"/>
      <c r="GGV16" s="619"/>
      <c r="GGW16" s="619"/>
      <c r="GGX16" s="619"/>
      <c r="GGY16" s="619"/>
      <c r="GGZ16" s="619"/>
      <c r="GHA16" s="619"/>
      <c r="GHB16" s="619"/>
      <c r="GHC16" s="619"/>
      <c r="GHD16" s="619"/>
      <c r="GHE16" s="619"/>
      <c r="GHF16" s="619"/>
      <c r="GHG16" s="619"/>
      <c r="GHH16" s="619"/>
      <c r="GHI16" s="619"/>
      <c r="GHJ16" s="619"/>
      <c r="GHK16" s="619"/>
      <c r="GHL16" s="619"/>
      <c r="GHM16" s="619"/>
      <c r="GHN16" s="619"/>
      <c r="GHO16" s="619"/>
      <c r="GHP16" s="619"/>
      <c r="GHQ16" s="619"/>
      <c r="GHR16" s="619"/>
      <c r="GHS16" s="619"/>
      <c r="GHT16" s="619"/>
      <c r="GHU16" s="619"/>
      <c r="GHV16" s="619"/>
      <c r="GHW16" s="619"/>
      <c r="GHX16" s="619"/>
      <c r="GHY16" s="619"/>
      <c r="GHZ16" s="619"/>
      <c r="GIA16" s="619"/>
      <c r="GIB16" s="619"/>
      <c r="GIC16" s="619"/>
      <c r="GID16" s="619"/>
      <c r="GIE16" s="619"/>
      <c r="GIF16" s="619"/>
      <c r="GIG16" s="619"/>
      <c r="GIH16" s="619"/>
      <c r="GII16" s="619"/>
      <c r="GIJ16" s="619"/>
      <c r="GIK16" s="619"/>
      <c r="GIL16" s="619"/>
      <c r="GIM16" s="619"/>
      <c r="GIN16" s="619"/>
      <c r="GIO16" s="619"/>
      <c r="GIP16" s="619"/>
      <c r="GIQ16" s="619"/>
      <c r="GIR16" s="619"/>
      <c r="GIS16" s="619"/>
      <c r="GIT16" s="619"/>
      <c r="GIU16" s="619"/>
      <c r="GIV16" s="619"/>
      <c r="GIW16" s="619"/>
      <c r="GIX16" s="619"/>
      <c r="GIY16" s="619"/>
      <c r="GIZ16" s="619"/>
      <c r="GJA16" s="619"/>
      <c r="GJB16" s="619"/>
      <c r="GJC16" s="619"/>
      <c r="GJD16" s="619"/>
      <c r="GJE16" s="619"/>
      <c r="GJF16" s="619"/>
      <c r="GJG16" s="619"/>
      <c r="GJH16" s="619"/>
      <c r="GJI16" s="619"/>
      <c r="GJJ16" s="619"/>
      <c r="GJK16" s="619"/>
      <c r="GJL16" s="619"/>
      <c r="GJM16" s="619"/>
      <c r="GJN16" s="619"/>
      <c r="GJO16" s="619"/>
      <c r="GJP16" s="619"/>
      <c r="GJQ16" s="619"/>
      <c r="GJR16" s="619"/>
      <c r="GJS16" s="619"/>
      <c r="GJT16" s="619"/>
      <c r="GJU16" s="619"/>
      <c r="GJV16" s="619"/>
      <c r="GJW16" s="619"/>
      <c r="GJX16" s="619"/>
      <c r="GJY16" s="619"/>
      <c r="GJZ16" s="619"/>
      <c r="GKA16" s="619"/>
      <c r="GKB16" s="619"/>
      <c r="GKC16" s="619"/>
      <c r="GKD16" s="619"/>
      <c r="GKE16" s="619"/>
      <c r="GKF16" s="619"/>
      <c r="GKG16" s="619"/>
      <c r="GKH16" s="619"/>
      <c r="GKI16" s="619"/>
      <c r="GKJ16" s="619"/>
      <c r="GKK16" s="619"/>
      <c r="GKL16" s="619"/>
      <c r="GKM16" s="619"/>
      <c r="GKN16" s="619"/>
      <c r="GKO16" s="619"/>
      <c r="GKP16" s="619"/>
      <c r="GKQ16" s="619"/>
      <c r="GKR16" s="619"/>
      <c r="GKS16" s="619"/>
      <c r="GKT16" s="619"/>
      <c r="GKU16" s="619"/>
      <c r="GKV16" s="619"/>
      <c r="GKW16" s="619"/>
      <c r="GKX16" s="619"/>
      <c r="GKY16" s="619"/>
      <c r="GKZ16" s="619"/>
      <c r="GLA16" s="619"/>
      <c r="GLB16" s="619"/>
      <c r="GLC16" s="619"/>
      <c r="GLD16" s="619"/>
      <c r="GLE16" s="619"/>
      <c r="GLF16" s="619"/>
      <c r="GLG16" s="619"/>
      <c r="GLH16" s="619"/>
      <c r="GLI16" s="619"/>
      <c r="GLJ16" s="619"/>
      <c r="GLK16" s="619"/>
      <c r="GLL16" s="619"/>
      <c r="GLM16" s="619"/>
      <c r="GLN16" s="619"/>
      <c r="GLO16" s="619"/>
      <c r="GLP16" s="619"/>
      <c r="GLQ16" s="619"/>
      <c r="GLR16" s="619"/>
      <c r="GLS16" s="619"/>
      <c r="GLT16" s="619"/>
      <c r="GLU16" s="619"/>
      <c r="GLV16" s="619"/>
      <c r="GLW16" s="619"/>
      <c r="GLX16" s="619"/>
      <c r="GLY16" s="619"/>
      <c r="GLZ16" s="619"/>
      <c r="GMA16" s="619"/>
      <c r="GMB16" s="619"/>
      <c r="GMC16" s="619"/>
      <c r="GMD16" s="619"/>
      <c r="GME16" s="619"/>
      <c r="GMF16" s="619"/>
      <c r="GMG16" s="619"/>
      <c r="GMH16" s="619"/>
      <c r="GMI16" s="619"/>
      <c r="GMJ16" s="619"/>
      <c r="GMK16" s="619"/>
      <c r="GML16" s="619"/>
      <c r="GMM16" s="619"/>
      <c r="GMN16" s="619"/>
      <c r="GMO16" s="619"/>
      <c r="GMP16" s="619"/>
      <c r="GMQ16" s="619"/>
      <c r="GMR16" s="619"/>
      <c r="GMS16" s="619"/>
      <c r="GMT16" s="619"/>
      <c r="GMU16" s="619"/>
      <c r="GMV16" s="619"/>
      <c r="GMW16" s="619"/>
      <c r="GMX16" s="619"/>
      <c r="GMY16" s="619"/>
      <c r="GMZ16" s="619"/>
      <c r="GNA16" s="619"/>
      <c r="GNB16" s="619"/>
      <c r="GNC16" s="619"/>
      <c r="GND16" s="619"/>
      <c r="GNE16" s="619"/>
      <c r="GNF16" s="619"/>
      <c r="GNG16" s="619"/>
      <c r="GNH16" s="619"/>
      <c r="GNI16" s="619"/>
      <c r="GNJ16" s="619"/>
      <c r="GNK16" s="619"/>
      <c r="GNL16" s="619"/>
      <c r="GNM16" s="619"/>
      <c r="GNN16" s="619"/>
      <c r="GNO16" s="619"/>
      <c r="GNP16" s="619"/>
      <c r="GNQ16" s="619"/>
      <c r="GNR16" s="619"/>
      <c r="GNS16" s="619"/>
      <c r="GNT16" s="619"/>
      <c r="GNU16" s="619"/>
      <c r="GNV16" s="619"/>
      <c r="GNW16" s="619"/>
      <c r="GNX16" s="619"/>
      <c r="GNY16" s="619"/>
      <c r="GNZ16" s="619"/>
      <c r="GOA16" s="619"/>
      <c r="GOB16" s="619"/>
      <c r="GOC16" s="619"/>
      <c r="GOD16" s="619"/>
      <c r="GOE16" s="619"/>
      <c r="GOF16" s="619"/>
      <c r="GOG16" s="619"/>
      <c r="GOH16" s="619"/>
      <c r="GOI16" s="619"/>
      <c r="GOJ16" s="619"/>
      <c r="GOK16" s="619"/>
      <c r="GOL16" s="619"/>
      <c r="GOM16" s="619"/>
      <c r="GON16" s="619"/>
      <c r="GOO16" s="619"/>
      <c r="GOP16" s="619"/>
      <c r="GOQ16" s="619"/>
      <c r="GOR16" s="619"/>
      <c r="GOS16" s="619"/>
      <c r="GOT16" s="619"/>
      <c r="GOU16" s="619"/>
      <c r="GOV16" s="619"/>
      <c r="GOW16" s="619"/>
      <c r="GOX16" s="619"/>
      <c r="GOY16" s="619"/>
      <c r="GOZ16" s="619"/>
      <c r="GPA16" s="619"/>
      <c r="GPB16" s="619"/>
      <c r="GPC16" s="619"/>
      <c r="GPD16" s="619"/>
      <c r="GPE16" s="619"/>
      <c r="GPF16" s="619"/>
      <c r="GPG16" s="619"/>
      <c r="GPH16" s="619"/>
      <c r="GPI16" s="619"/>
      <c r="GPJ16" s="619"/>
      <c r="GPK16" s="619"/>
      <c r="GPL16" s="619"/>
      <c r="GPM16" s="619"/>
      <c r="GPN16" s="619"/>
      <c r="GPO16" s="619"/>
      <c r="GPP16" s="619"/>
      <c r="GPQ16" s="619"/>
      <c r="GPR16" s="619"/>
      <c r="GPS16" s="619"/>
      <c r="GPT16" s="619"/>
      <c r="GPU16" s="619"/>
      <c r="GPV16" s="619"/>
      <c r="GPW16" s="619"/>
      <c r="GPX16" s="619"/>
      <c r="GPY16" s="619"/>
      <c r="GPZ16" s="619"/>
      <c r="GQA16" s="619"/>
      <c r="GQB16" s="619"/>
      <c r="GQC16" s="619"/>
      <c r="GQD16" s="619"/>
      <c r="GQE16" s="619"/>
      <c r="GQF16" s="619"/>
      <c r="GQG16" s="619"/>
      <c r="GQH16" s="619"/>
      <c r="GQI16" s="619"/>
      <c r="GQJ16" s="619"/>
      <c r="GQK16" s="619"/>
      <c r="GQL16" s="619"/>
      <c r="GQM16" s="619"/>
      <c r="GQN16" s="619"/>
      <c r="GQO16" s="619"/>
      <c r="GQP16" s="619"/>
      <c r="GQQ16" s="619"/>
      <c r="GQR16" s="619"/>
      <c r="GQS16" s="619"/>
      <c r="GQT16" s="619"/>
      <c r="GQU16" s="619"/>
      <c r="GQV16" s="619"/>
      <c r="GQW16" s="619"/>
      <c r="GQX16" s="619"/>
      <c r="GQY16" s="619"/>
      <c r="GQZ16" s="619"/>
      <c r="GRA16" s="619"/>
      <c r="GRB16" s="619"/>
      <c r="GRC16" s="619"/>
      <c r="GRD16" s="619"/>
      <c r="GRE16" s="619"/>
      <c r="GRF16" s="619"/>
      <c r="GRG16" s="619"/>
      <c r="GRH16" s="619"/>
      <c r="GRI16" s="619"/>
      <c r="GRJ16" s="619"/>
      <c r="GRK16" s="619"/>
      <c r="GRL16" s="619"/>
      <c r="GRM16" s="619"/>
      <c r="GRN16" s="619"/>
      <c r="GRO16" s="619"/>
      <c r="GRP16" s="619"/>
      <c r="GRQ16" s="619"/>
      <c r="GRR16" s="619"/>
      <c r="GRS16" s="619"/>
      <c r="GRT16" s="619"/>
      <c r="GRU16" s="619"/>
      <c r="GRV16" s="619"/>
      <c r="GRW16" s="619"/>
      <c r="GRX16" s="619"/>
      <c r="GRY16" s="619"/>
      <c r="GRZ16" s="619"/>
      <c r="GSA16" s="619"/>
      <c r="GSB16" s="619"/>
      <c r="GSC16" s="619"/>
      <c r="GSD16" s="619"/>
      <c r="GSE16" s="619"/>
      <c r="GSF16" s="619"/>
      <c r="GSG16" s="619"/>
      <c r="GSH16" s="619"/>
      <c r="GSI16" s="619"/>
      <c r="GSJ16" s="619"/>
      <c r="GSK16" s="619"/>
      <c r="GSL16" s="619"/>
      <c r="GSM16" s="619"/>
      <c r="GSN16" s="619"/>
      <c r="GSO16" s="619"/>
      <c r="GSP16" s="619"/>
      <c r="GSQ16" s="619"/>
      <c r="GSR16" s="619"/>
      <c r="GSS16" s="619"/>
      <c r="GST16" s="619"/>
      <c r="GSU16" s="619"/>
      <c r="GSV16" s="619"/>
      <c r="GSW16" s="619"/>
      <c r="GSX16" s="619"/>
      <c r="GSY16" s="619"/>
      <c r="GSZ16" s="619"/>
      <c r="GTA16" s="619"/>
      <c r="GTB16" s="619"/>
      <c r="GTC16" s="619"/>
      <c r="GTD16" s="619"/>
      <c r="GTE16" s="619"/>
      <c r="GTF16" s="619"/>
      <c r="GTG16" s="619"/>
      <c r="GTH16" s="619"/>
      <c r="GTI16" s="619"/>
      <c r="GTJ16" s="619"/>
      <c r="GTK16" s="619"/>
      <c r="GTL16" s="619"/>
      <c r="GTM16" s="619"/>
      <c r="GTN16" s="619"/>
      <c r="GTO16" s="619"/>
      <c r="GTP16" s="619"/>
      <c r="GTQ16" s="619"/>
      <c r="GTR16" s="619"/>
      <c r="GTS16" s="619"/>
      <c r="GTT16" s="619"/>
      <c r="GTU16" s="619"/>
      <c r="GTV16" s="619"/>
      <c r="GTW16" s="619"/>
      <c r="GTX16" s="619"/>
      <c r="GTY16" s="619"/>
      <c r="GTZ16" s="619"/>
      <c r="GUA16" s="619"/>
      <c r="GUB16" s="619"/>
      <c r="GUC16" s="619"/>
      <c r="GUD16" s="619"/>
      <c r="GUE16" s="619"/>
      <c r="GUF16" s="619"/>
      <c r="GUG16" s="619"/>
      <c r="GUH16" s="619"/>
      <c r="GUI16" s="619"/>
      <c r="GUJ16" s="619"/>
      <c r="GUK16" s="619"/>
      <c r="GUL16" s="619"/>
      <c r="GUM16" s="619"/>
      <c r="GUN16" s="619"/>
      <c r="GUO16" s="619"/>
      <c r="GUP16" s="619"/>
      <c r="GUQ16" s="619"/>
      <c r="GUR16" s="619"/>
      <c r="GUS16" s="619"/>
      <c r="GUT16" s="619"/>
      <c r="GUU16" s="619"/>
      <c r="GUV16" s="619"/>
      <c r="GUW16" s="619"/>
      <c r="GUX16" s="619"/>
      <c r="GUY16" s="619"/>
      <c r="GUZ16" s="619"/>
      <c r="GVA16" s="619"/>
      <c r="GVB16" s="619"/>
      <c r="GVC16" s="619"/>
      <c r="GVD16" s="619"/>
      <c r="GVE16" s="619"/>
      <c r="GVF16" s="619"/>
      <c r="GVG16" s="619"/>
      <c r="GVH16" s="619"/>
      <c r="GVI16" s="619"/>
      <c r="GVJ16" s="619"/>
      <c r="GVK16" s="619"/>
      <c r="GVL16" s="619"/>
      <c r="GVM16" s="619"/>
      <c r="GVN16" s="619"/>
      <c r="GVO16" s="619"/>
      <c r="GVP16" s="619"/>
      <c r="GVQ16" s="619"/>
      <c r="GVR16" s="619"/>
      <c r="GVS16" s="619"/>
      <c r="GVT16" s="619"/>
      <c r="GVU16" s="619"/>
      <c r="GVV16" s="619"/>
      <c r="GVW16" s="619"/>
      <c r="GVX16" s="619"/>
      <c r="GVY16" s="619"/>
      <c r="GVZ16" s="619"/>
      <c r="GWA16" s="619"/>
      <c r="GWB16" s="619"/>
      <c r="GWC16" s="619"/>
      <c r="GWD16" s="619"/>
      <c r="GWE16" s="619"/>
      <c r="GWF16" s="619"/>
      <c r="GWG16" s="619"/>
      <c r="GWH16" s="619"/>
      <c r="GWI16" s="619"/>
      <c r="GWJ16" s="619"/>
      <c r="GWK16" s="619"/>
      <c r="GWL16" s="619"/>
      <c r="GWM16" s="619"/>
      <c r="GWN16" s="619"/>
      <c r="GWO16" s="619"/>
      <c r="GWP16" s="619"/>
      <c r="GWQ16" s="619"/>
      <c r="GWR16" s="619"/>
      <c r="GWS16" s="619"/>
      <c r="GWT16" s="619"/>
      <c r="GWU16" s="619"/>
      <c r="GWV16" s="619"/>
      <c r="GWW16" s="619"/>
      <c r="GWX16" s="619"/>
      <c r="GWY16" s="619"/>
      <c r="GWZ16" s="619"/>
      <c r="GXA16" s="619"/>
      <c r="GXB16" s="619"/>
      <c r="GXC16" s="619"/>
      <c r="GXD16" s="619"/>
      <c r="GXE16" s="619"/>
      <c r="GXF16" s="619"/>
      <c r="GXG16" s="619"/>
      <c r="GXH16" s="619"/>
      <c r="GXI16" s="619"/>
      <c r="GXJ16" s="619"/>
      <c r="GXK16" s="619"/>
      <c r="GXL16" s="619"/>
      <c r="GXM16" s="619"/>
      <c r="GXN16" s="619"/>
      <c r="GXO16" s="619"/>
      <c r="GXP16" s="619"/>
      <c r="GXQ16" s="619"/>
      <c r="GXR16" s="619"/>
      <c r="GXS16" s="619"/>
      <c r="GXT16" s="619"/>
      <c r="GXU16" s="619"/>
      <c r="GXV16" s="619"/>
      <c r="GXW16" s="619"/>
      <c r="GXX16" s="619"/>
      <c r="GXY16" s="619"/>
      <c r="GXZ16" s="619"/>
      <c r="GYA16" s="619"/>
      <c r="GYB16" s="619"/>
      <c r="GYC16" s="619"/>
      <c r="GYD16" s="619"/>
      <c r="GYE16" s="619"/>
      <c r="GYF16" s="619"/>
      <c r="GYG16" s="619"/>
      <c r="GYH16" s="619"/>
      <c r="GYI16" s="619"/>
      <c r="GYJ16" s="619"/>
      <c r="GYK16" s="619"/>
      <c r="GYL16" s="619"/>
      <c r="GYM16" s="619"/>
      <c r="GYN16" s="619"/>
      <c r="GYO16" s="619"/>
      <c r="GYP16" s="619"/>
      <c r="GYQ16" s="619"/>
      <c r="GYR16" s="619"/>
      <c r="GYS16" s="619"/>
      <c r="GYT16" s="619"/>
      <c r="GYU16" s="619"/>
      <c r="GYV16" s="619"/>
      <c r="GYW16" s="619"/>
      <c r="GYX16" s="619"/>
      <c r="GYY16" s="619"/>
      <c r="GYZ16" s="619"/>
      <c r="GZA16" s="619"/>
      <c r="GZB16" s="619"/>
      <c r="GZC16" s="619"/>
      <c r="GZD16" s="619"/>
      <c r="GZE16" s="619"/>
      <c r="GZF16" s="619"/>
      <c r="GZG16" s="619"/>
      <c r="GZH16" s="619"/>
      <c r="GZI16" s="619"/>
      <c r="GZJ16" s="619"/>
      <c r="GZK16" s="619"/>
      <c r="GZL16" s="619"/>
      <c r="GZM16" s="619"/>
      <c r="GZN16" s="619"/>
      <c r="GZO16" s="619"/>
      <c r="GZP16" s="619"/>
      <c r="GZQ16" s="619"/>
      <c r="GZR16" s="619"/>
      <c r="GZS16" s="619"/>
      <c r="GZT16" s="619"/>
      <c r="GZU16" s="619"/>
      <c r="GZV16" s="619"/>
      <c r="GZW16" s="619"/>
      <c r="GZX16" s="619"/>
      <c r="GZY16" s="619"/>
      <c r="GZZ16" s="619"/>
      <c r="HAA16" s="619"/>
      <c r="HAB16" s="619"/>
      <c r="HAC16" s="619"/>
      <c r="HAD16" s="619"/>
      <c r="HAE16" s="619"/>
      <c r="HAF16" s="619"/>
      <c r="HAG16" s="619"/>
      <c r="HAH16" s="619"/>
      <c r="HAI16" s="619"/>
      <c r="HAJ16" s="619"/>
      <c r="HAK16" s="619"/>
      <c r="HAL16" s="619"/>
      <c r="HAM16" s="619"/>
      <c r="HAN16" s="619"/>
      <c r="HAO16" s="619"/>
      <c r="HAP16" s="619"/>
      <c r="HAQ16" s="619"/>
      <c r="HAR16" s="619"/>
      <c r="HAS16" s="619"/>
      <c r="HAT16" s="619"/>
      <c r="HAU16" s="619"/>
      <c r="HAV16" s="619"/>
      <c r="HAW16" s="619"/>
      <c r="HAX16" s="619"/>
      <c r="HAY16" s="619"/>
      <c r="HAZ16" s="619"/>
      <c r="HBA16" s="619"/>
      <c r="HBB16" s="619"/>
      <c r="HBC16" s="619"/>
      <c r="HBD16" s="619"/>
      <c r="HBE16" s="619"/>
      <c r="HBF16" s="619"/>
      <c r="HBG16" s="619"/>
      <c r="HBH16" s="619"/>
      <c r="HBI16" s="619"/>
      <c r="HBJ16" s="619"/>
      <c r="HBK16" s="619"/>
      <c r="HBL16" s="619"/>
      <c r="HBM16" s="619"/>
      <c r="HBN16" s="619"/>
      <c r="HBO16" s="619"/>
      <c r="HBP16" s="619"/>
      <c r="HBQ16" s="619"/>
      <c r="HBR16" s="619"/>
      <c r="HBS16" s="619"/>
      <c r="HBT16" s="619"/>
      <c r="HBU16" s="619"/>
      <c r="HBV16" s="619"/>
      <c r="HBW16" s="619"/>
      <c r="HBX16" s="619"/>
      <c r="HBY16" s="619"/>
      <c r="HBZ16" s="619"/>
      <c r="HCA16" s="619"/>
      <c r="HCB16" s="619"/>
      <c r="HCC16" s="619"/>
      <c r="HCD16" s="619"/>
      <c r="HCE16" s="619"/>
      <c r="HCF16" s="619"/>
      <c r="HCG16" s="619"/>
      <c r="HCH16" s="619"/>
      <c r="HCI16" s="619"/>
      <c r="HCJ16" s="619"/>
      <c r="HCK16" s="619"/>
      <c r="HCL16" s="619"/>
      <c r="HCM16" s="619"/>
      <c r="HCN16" s="619"/>
      <c r="HCO16" s="619"/>
      <c r="HCP16" s="619"/>
      <c r="HCQ16" s="619"/>
      <c r="HCR16" s="619"/>
      <c r="HCS16" s="619"/>
      <c r="HCT16" s="619"/>
      <c r="HCU16" s="619"/>
      <c r="HCV16" s="619"/>
      <c r="HCW16" s="619"/>
      <c r="HCX16" s="619"/>
      <c r="HCY16" s="619"/>
      <c r="HCZ16" s="619"/>
      <c r="HDA16" s="619"/>
      <c r="HDB16" s="619"/>
      <c r="HDC16" s="619"/>
      <c r="HDD16" s="619"/>
      <c r="HDE16" s="619"/>
      <c r="HDF16" s="619"/>
      <c r="HDG16" s="619"/>
      <c r="HDH16" s="619"/>
      <c r="HDI16" s="619"/>
      <c r="HDJ16" s="619"/>
      <c r="HDK16" s="619"/>
      <c r="HDL16" s="619"/>
      <c r="HDM16" s="619"/>
      <c r="HDN16" s="619"/>
      <c r="HDO16" s="619"/>
      <c r="HDP16" s="619"/>
      <c r="HDQ16" s="619"/>
      <c r="HDR16" s="619"/>
      <c r="HDS16" s="619"/>
      <c r="HDT16" s="619"/>
      <c r="HDU16" s="619"/>
      <c r="HDV16" s="619"/>
      <c r="HDW16" s="619"/>
      <c r="HDX16" s="619"/>
      <c r="HDY16" s="619"/>
      <c r="HDZ16" s="619"/>
      <c r="HEA16" s="619"/>
      <c r="HEB16" s="619"/>
      <c r="HEC16" s="619"/>
      <c r="HED16" s="619"/>
      <c r="HEE16" s="619"/>
      <c r="HEF16" s="619"/>
      <c r="HEG16" s="619"/>
      <c r="HEH16" s="619"/>
      <c r="HEI16" s="619"/>
      <c r="HEJ16" s="619"/>
      <c r="HEK16" s="619"/>
      <c r="HEL16" s="619"/>
      <c r="HEM16" s="619"/>
      <c r="HEN16" s="619"/>
      <c r="HEO16" s="619"/>
      <c r="HEP16" s="619"/>
      <c r="HEQ16" s="619"/>
      <c r="HER16" s="619"/>
      <c r="HES16" s="619"/>
      <c r="HET16" s="619"/>
      <c r="HEU16" s="619"/>
      <c r="HEV16" s="619"/>
      <c r="HEW16" s="619"/>
      <c r="HEX16" s="619"/>
      <c r="HEY16" s="619"/>
      <c r="HEZ16" s="619"/>
      <c r="HFA16" s="619"/>
      <c r="HFB16" s="619"/>
      <c r="HFC16" s="619"/>
      <c r="HFD16" s="619"/>
      <c r="HFE16" s="619"/>
      <c r="HFF16" s="619"/>
      <c r="HFG16" s="619"/>
      <c r="HFH16" s="619"/>
      <c r="HFI16" s="619"/>
      <c r="HFJ16" s="619"/>
      <c r="HFK16" s="619"/>
      <c r="HFL16" s="619"/>
      <c r="HFM16" s="619"/>
      <c r="HFN16" s="619"/>
      <c r="HFO16" s="619"/>
      <c r="HFP16" s="619"/>
      <c r="HFQ16" s="619"/>
      <c r="HFR16" s="619"/>
      <c r="HFS16" s="619"/>
      <c r="HFT16" s="619"/>
      <c r="HFU16" s="619"/>
      <c r="HFV16" s="619"/>
      <c r="HFW16" s="619"/>
      <c r="HFX16" s="619"/>
      <c r="HFY16" s="619"/>
      <c r="HFZ16" s="619"/>
      <c r="HGA16" s="619"/>
      <c r="HGB16" s="619"/>
      <c r="HGC16" s="619"/>
      <c r="HGD16" s="619"/>
      <c r="HGE16" s="619"/>
      <c r="HGF16" s="619"/>
      <c r="HGG16" s="619"/>
      <c r="HGH16" s="619"/>
      <c r="HGI16" s="619"/>
      <c r="HGJ16" s="619"/>
      <c r="HGK16" s="619"/>
      <c r="HGL16" s="619"/>
      <c r="HGM16" s="619"/>
      <c r="HGN16" s="619"/>
      <c r="HGO16" s="619"/>
      <c r="HGP16" s="619"/>
      <c r="HGQ16" s="619"/>
      <c r="HGR16" s="619"/>
      <c r="HGS16" s="619"/>
      <c r="HGT16" s="619"/>
      <c r="HGU16" s="619"/>
      <c r="HGV16" s="619"/>
      <c r="HGW16" s="619"/>
      <c r="HGX16" s="619"/>
      <c r="HGY16" s="619"/>
      <c r="HGZ16" s="619"/>
      <c r="HHA16" s="619"/>
      <c r="HHB16" s="619"/>
      <c r="HHC16" s="619"/>
      <c r="HHD16" s="619"/>
      <c r="HHE16" s="619"/>
      <c r="HHF16" s="619"/>
      <c r="HHG16" s="619"/>
      <c r="HHH16" s="619"/>
      <c r="HHI16" s="619"/>
      <c r="HHJ16" s="619"/>
      <c r="HHK16" s="619"/>
      <c r="HHL16" s="619"/>
      <c r="HHM16" s="619"/>
      <c r="HHN16" s="619"/>
      <c r="HHO16" s="619"/>
      <c r="HHP16" s="619"/>
      <c r="HHQ16" s="619"/>
      <c r="HHR16" s="619"/>
      <c r="HHS16" s="619"/>
      <c r="HHT16" s="619"/>
      <c r="HHU16" s="619"/>
      <c r="HHV16" s="619"/>
      <c r="HHW16" s="619"/>
      <c r="HHX16" s="619"/>
      <c r="HHY16" s="619"/>
      <c r="HHZ16" s="619"/>
      <c r="HIA16" s="619"/>
      <c r="HIB16" s="619"/>
      <c r="HIC16" s="619"/>
      <c r="HID16" s="619"/>
      <c r="HIE16" s="619"/>
      <c r="HIF16" s="619"/>
      <c r="HIG16" s="619"/>
      <c r="HIH16" s="619"/>
      <c r="HII16" s="619"/>
      <c r="HIJ16" s="619"/>
      <c r="HIK16" s="619"/>
      <c r="HIL16" s="619"/>
      <c r="HIM16" s="619"/>
      <c r="HIN16" s="619"/>
      <c r="HIO16" s="619"/>
      <c r="HIP16" s="619"/>
      <c r="HIQ16" s="619"/>
      <c r="HIR16" s="619"/>
      <c r="HIS16" s="619"/>
      <c r="HIT16" s="619"/>
      <c r="HIU16" s="619"/>
      <c r="HIV16" s="619"/>
      <c r="HIW16" s="619"/>
      <c r="HIX16" s="619"/>
      <c r="HIY16" s="619"/>
      <c r="HIZ16" s="619"/>
      <c r="HJA16" s="619"/>
      <c r="HJB16" s="619"/>
      <c r="HJC16" s="619"/>
      <c r="HJD16" s="619"/>
      <c r="HJE16" s="619"/>
      <c r="HJF16" s="619"/>
      <c r="HJG16" s="619"/>
      <c r="HJH16" s="619"/>
      <c r="HJI16" s="619"/>
      <c r="HJJ16" s="619"/>
      <c r="HJK16" s="619"/>
      <c r="HJL16" s="619"/>
      <c r="HJM16" s="619"/>
      <c r="HJN16" s="619"/>
      <c r="HJO16" s="619"/>
      <c r="HJP16" s="619"/>
      <c r="HJQ16" s="619"/>
      <c r="HJR16" s="619"/>
      <c r="HJS16" s="619"/>
      <c r="HJT16" s="619"/>
      <c r="HJU16" s="619"/>
      <c r="HJV16" s="619"/>
      <c r="HJW16" s="619"/>
      <c r="HJX16" s="619"/>
      <c r="HJY16" s="619"/>
      <c r="HJZ16" s="619"/>
      <c r="HKA16" s="619"/>
      <c r="HKB16" s="619"/>
      <c r="HKC16" s="619"/>
      <c r="HKD16" s="619"/>
      <c r="HKE16" s="619"/>
      <c r="HKF16" s="619"/>
      <c r="HKG16" s="619"/>
      <c r="HKH16" s="619"/>
      <c r="HKI16" s="619"/>
      <c r="HKJ16" s="619"/>
      <c r="HKK16" s="619"/>
      <c r="HKL16" s="619"/>
      <c r="HKM16" s="619"/>
      <c r="HKN16" s="619"/>
      <c r="HKO16" s="619"/>
      <c r="HKP16" s="619"/>
      <c r="HKQ16" s="619"/>
      <c r="HKR16" s="619"/>
      <c r="HKS16" s="619"/>
      <c r="HKT16" s="619"/>
      <c r="HKU16" s="619"/>
      <c r="HKV16" s="619"/>
      <c r="HKW16" s="619"/>
      <c r="HKX16" s="619"/>
      <c r="HKY16" s="619"/>
      <c r="HKZ16" s="619"/>
      <c r="HLA16" s="619"/>
      <c r="HLB16" s="619"/>
      <c r="HLC16" s="619"/>
      <c r="HLD16" s="619"/>
      <c r="HLE16" s="619"/>
      <c r="HLF16" s="619"/>
      <c r="HLG16" s="619"/>
      <c r="HLH16" s="619"/>
      <c r="HLI16" s="619"/>
      <c r="HLJ16" s="619"/>
      <c r="HLK16" s="619"/>
      <c r="HLL16" s="619"/>
      <c r="HLM16" s="619"/>
      <c r="HLN16" s="619"/>
      <c r="HLO16" s="619"/>
      <c r="HLP16" s="619"/>
      <c r="HLQ16" s="619"/>
      <c r="HLR16" s="619"/>
      <c r="HLS16" s="619"/>
      <c r="HLT16" s="619"/>
      <c r="HLU16" s="619"/>
      <c r="HLV16" s="619"/>
      <c r="HLW16" s="619"/>
      <c r="HLX16" s="619"/>
      <c r="HLY16" s="619"/>
      <c r="HLZ16" s="619"/>
      <c r="HMA16" s="619"/>
      <c r="HMB16" s="619"/>
      <c r="HMC16" s="619"/>
      <c r="HMD16" s="619"/>
      <c r="HME16" s="619"/>
      <c r="HMF16" s="619"/>
      <c r="HMG16" s="619"/>
      <c r="HMH16" s="619"/>
      <c r="HMI16" s="619"/>
      <c r="HMJ16" s="619"/>
      <c r="HMK16" s="619"/>
      <c r="HML16" s="619"/>
      <c r="HMM16" s="619"/>
      <c r="HMN16" s="619"/>
      <c r="HMO16" s="619"/>
      <c r="HMP16" s="619"/>
      <c r="HMQ16" s="619"/>
      <c r="HMR16" s="619"/>
      <c r="HMS16" s="619"/>
      <c r="HMT16" s="619"/>
      <c r="HMU16" s="619"/>
      <c r="HMV16" s="619"/>
      <c r="HMW16" s="619"/>
      <c r="HMX16" s="619"/>
      <c r="HMY16" s="619"/>
      <c r="HMZ16" s="619"/>
      <c r="HNA16" s="619"/>
      <c r="HNB16" s="619"/>
      <c r="HNC16" s="619"/>
      <c r="HND16" s="619"/>
      <c r="HNE16" s="619"/>
      <c r="HNF16" s="619"/>
      <c r="HNG16" s="619"/>
      <c r="HNH16" s="619"/>
      <c r="HNI16" s="619"/>
      <c r="HNJ16" s="619"/>
      <c r="HNK16" s="619"/>
      <c r="HNL16" s="619"/>
      <c r="HNM16" s="619"/>
      <c r="HNN16" s="619"/>
      <c r="HNO16" s="619"/>
      <c r="HNP16" s="619"/>
      <c r="HNQ16" s="619"/>
      <c r="HNR16" s="619"/>
      <c r="HNS16" s="619"/>
      <c r="HNT16" s="619"/>
      <c r="HNU16" s="619"/>
      <c r="HNV16" s="619"/>
      <c r="HNW16" s="619"/>
      <c r="HNX16" s="619"/>
      <c r="HNY16" s="619"/>
      <c r="HNZ16" s="619"/>
      <c r="HOA16" s="619"/>
      <c r="HOB16" s="619"/>
      <c r="HOC16" s="619"/>
      <c r="HOD16" s="619"/>
      <c r="HOE16" s="619"/>
      <c r="HOF16" s="619"/>
      <c r="HOG16" s="619"/>
      <c r="HOH16" s="619"/>
      <c r="HOI16" s="619"/>
      <c r="HOJ16" s="619"/>
      <c r="HOK16" s="619"/>
      <c r="HOL16" s="619"/>
      <c r="HOM16" s="619"/>
      <c r="HON16" s="619"/>
      <c r="HOO16" s="619"/>
      <c r="HOP16" s="619"/>
      <c r="HOQ16" s="619"/>
      <c r="HOR16" s="619"/>
      <c r="HOS16" s="619"/>
      <c r="HOT16" s="619"/>
      <c r="HOU16" s="619"/>
      <c r="HOV16" s="619"/>
      <c r="HOW16" s="619"/>
      <c r="HOX16" s="619"/>
      <c r="HOY16" s="619"/>
      <c r="HOZ16" s="619"/>
      <c r="HPA16" s="619"/>
      <c r="HPB16" s="619"/>
      <c r="HPC16" s="619"/>
      <c r="HPD16" s="619"/>
      <c r="HPE16" s="619"/>
      <c r="HPF16" s="619"/>
      <c r="HPG16" s="619"/>
      <c r="HPH16" s="619"/>
      <c r="HPI16" s="619"/>
      <c r="HPJ16" s="619"/>
      <c r="HPK16" s="619"/>
      <c r="HPL16" s="619"/>
      <c r="HPM16" s="619"/>
      <c r="HPN16" s="619"/>
      <c r="HPO16" s="619"/>
      <c r="HPP16" s="619"/>
      <c r="HPQ16" s="619"/>
      <c r="HPR16" s="619"/>
      <c r="HPS16" s="619"/>
      <c r="HPT16" s="619"/>
      <c r="HPU16" s="619"/>
      <c r="HPV16" s="619"/>
      <c r="HPW16" s="619"/>
      <c r="HPX16" s="619"/>
      <c r="HPY16" s="619"/>
      <c r="HPZ16" s="619"/>
      <c r="HQA16" s="619"/>
      <c r="HQB16" s="619"/>
      <c r="HQC16" s="619"/>
      <c r="HQD16" s="619"/>
      <c r="HQE16" s="619"/>
      <c r="HQF16" s="619"/>
      <c r="HQG16" s="619"/>
      <c r="HQH16" s="619"/>
      <c r="HQI16" s="619"/>
      <c r="HQJ16" s="619"/>
      <c r="HQK16" s="619"/>
      <c r="HQL16" s="619"/>
      <c r="HQM16" s="619"/>
      <c r="HQN16" s="619"/>
      <c r="HQO16" s="619"/>
      <c r="HQP16" s="619"/>
      <c r="HQQ16" s="619"/>
      <c r="HQR16" s="619"/>
      <c r="HQS16" s="619"/>
      <c r="HQT16" s="619"/>
      <c r="HQU16" s="619"/>
      <c r="HQV16" s="619"/>
      <c r="HQW16" s="619"/>
      <c r="HQX16" s="619"/>
      <c r="HQY16" s="619"/>
      <c r="HQZ16" s="619"/>
      <c r="HRA16" s="619"/>
      <c r="HRB16" s="619"/>
      <c r="HRC16" s="619"/>
      <c r="HRD16" s="619"/>
      <c r="HRE16" s="619"/>
      <c r="HRF16" s="619"/>
      <c r="HRG16" s="619"/>
      <c r="HRH16" s="619"/>
      <c r="HRI16" s="619"/>
      <c r="HRJ16" s="619"/>
      <c r="HRK16" s="619"/>
      <c r="HRL16" s="619"/>
      <c r="HRM16" s="619"/>
      <c r="HRN16" s="619"/>
      <c r="HRO16" s="619"/>
      <c r="HRP16" s="619"/>
      <c r="HRQ16" s="619"/>
      <c r="HRR16" s="619"/>
      <c r="HRS16" s="619"/>
      <c r="HRT16" s="619"/>
      <c r="HRU16" s="619"/>
      <c r="HRV16" s="619"/>
      <c r="HRW16" s="619"/>
      <c r="HRX16" s="619"/>
      <c r="HRY16" s="619"/>
      <c r="HRZ16" s="619"/>
      <c r="HSA16" s="619"/>
      <c r="HSB16" s="619"/>
      <c r="HSC16" s="619"/>
      <c r="HSD16" s="619"/>
      <c r="HSE16" s="619"/>
      <c r="HSF16" s="619"/>
      <c r="HSG16" s="619"/>
      <c r="HSH16" s="619"/>
      <c r="HSI16" s="619"/>
      <c r="HSJ16" s="619"/>
      <c r="HSK16" s="619"/>
      <c r="HSL16" s="619"/>
      <c r="HSM16" s="619"/>
      <c r="HSN16" s="619"/>
      <c r="HSO16" s="619"/>
      <c r="HSP16" s="619"/>
      <c r="HSQ16" s="619"/>
      <c r="HSR16" s="619"/>
      <c r="HSS16" s="619"/>
      <c r="HST16" s="619"/>
      <c r="HSU16" s="619"/>
      <c r="HSV16" s="619"/>
      <c r="HSW16" s="619"/>
      <c r="HSX16" s="619"/>
      <c r="HSY16" s="619"/>
      <c r="HSZ16" s="619"/>
      <c r="HTA16" s="619"/>
      <c r="HTB16" s="619"/>
      <c r="HTC16" s="619"/>
      <c r="HTD16" s="619"/>
      <c r="HTE16" s="619"/>
      <c r="HTF16" s="619"/>
      <c r="HTG16" s="619"/>
      <c r="HTH16" s="619"/>
      <c r="HTI16" s="619"/>
      <c r="HTJ16" s="619"/>
      <c r="HTK16" s="619"/>
      <c r="HTL16" s="619"/>
      <c r="HTM16" s="619"/>
      <c r="HTN16" s="619"/>
      <c r="HTO16" s="619"/>
      <c r="HTP16" s="619"/>
      <c r="HTQ16" s="619"/>
      <c r="HTR16" s="619"/>
      <c r="HTS16" s="619"/>
      <c r="HTT16" s="619"/>
      <c r="HTU16" s="619"/>
      <c r="HTV16" s="619"/>
      <c r="HTW16" s="619"/>
      <c r="HTX16" s="619"/>
      <c r="HTY16" s="619"/>
      <c r="HTZ16" s="619"/>
      <c r="HUA16" s="619"/>
      <c r="HUB16" s="619"/>
      <c r="HUC16" s="619"/>
      <c r="HUD16" s="619"/>
      <c r="HUE16" s="619"/>
      <c r="HUF16" s="619"/>
      <c r="HUG16" s="619"/>
      <c r="HUH16" s="619"/>
      <c r="HUI16" s="619"/>
      <c r="HUJ16" s="619"/>
      <c r="HUK16" s="619"/>
      <c r="HUL16" s="619"/>
      <c r="HUM16" s="619"/>
      <c r="HUN16" s="619"/>
      <c r="HUO16" s="619"/>
      <c r="HUP16" s="619"/>
      <c r="HUQ16" s="619"/>
      <c r="HUR16" s="619"/>
      <c r="HUS16" s="619"/>
      <c r="HUT16" s="619"/>
      <c r="HUU16" s="619"/>
      <c r="HUV16" s="619"/>
      <c r="HUW16" s="619"/>
      <c r="HUX16" s="619"/>
      <c r="HUY16" s="619"/>
      <c r="HUZ16" s="619"/>
      <c r="HVA16" s="619"/>
      <c r="HVB16" s="619"/>
      <c r="HVC16" s="619"/>
      <c r="HVD16" s="619"/>
      <c r="HVE16" s="619"/>
      <c r="HVF16" s="619"/>
      <c r="HVG16" s="619"/>
      <c r="HVH16" s="619"/>
      <c r="HVI16" s="619"/>
      <c r="HVJ16" s="619"/>
      <c r="HVK16" s="619"/>
      <c r="HVL16" s="619"/>
      <c r="HVM16" s="619"/>
      <c r="HVN16" s="619"/>
      <c r="HVO16" s="619"/>
      <c r="HVP16" s="619"/>
      <c r="HVQ16" s="619"/>
      <c r="HVR16" s="619"/>
      <c r="HVS16" s="619"/>
      <c r="HVT16" s="619"/>
      <c r="HVU16" s="619"/>
      <c r="HVV16" s="619"/>
      <c r="HVW16" s="619"/>
      <c r="HVX16" s="619"/>
      <c r="HVY16" s="619"/>
      <c r="HVZ16" s="619"/>
      <c r="HWA16" s="619"/>
      <c r="HWB16" s="619"/>
      <c r="HWC16" s="619"/>
      <c r="HWD16" s="619"/>
      <c r="HWE16" s="619"/>
      <c r="HWF16" s="619"/>
      <c r="HWG16" s="619"/>
      <c r="HWH16" s="619"/>
      <c r="HWI16" s="619"/>
      <c r="HWJ16" s="619"/>
      <c r="HWK16" s="619"/>
      <c r="HWL16" s="619"/>
      <c r="HWM16" s="619"/>
      <c r="HWN16" s="619"/>
      <c r="HWO16" s="619"/>
      <c r="HWP16" s="619"/>
      <c r="HWQ16" s="619"/>
      <c r="HWR16" s="619"/>
      <c r="HWS16" s="619"/>
      <c r="HWT16" s="619"/>
      <c r="HWU16" s="619"/>
      <c r="HWV16" s="619"/>
      <c r="HWW16" s="619"/>
      <c r="HWX16" s="619"/>
      <c r="HWY16" s="619"/>
      <c r="HWZ16" s="619"/>
      <c r="HXA16" s="619"/>
      <c r="HXB16" s="619"/>
      <c r="HXC16" s="619"/>
      <c r="HXD16" s="619"/>
      <c r="HXE16" s="619"/>
      <c r="HXF16" s="619"/>
      <c r="HXG16" s="619"/>
      <c r="HXH16" s="619"/>
      <c r="HXI16" s="619"/>
      <c r="HXJ16" s="619"/>
      <c r="HXK16" s="619"/>
      <c r="HXL16" s="619"/>
      <c r="HXM16" s="619"/>
      <c r="HXN16" s="619"/>
      <c r="HXO16" s="619"/>
      <c r="HXP16" s="619"/>
      <c r="HXQ16" s="619"/>
      <c r="HXR16" s="619"/>
      <c r="HXS16" s="619"/>
      <c r="HXT16" s="619"/>
      <c r="HXU16" s="619"/>
      <c r="HXV16" s="619"/>
      <c r="HXW16" s="619"/>
      <c r="HXX16" s="619"/>
      <c r="HXY16" s="619"/>
      <c r="HXZ16" s="619"/>
      <c r="HYA16" s="619"/>
      <c r="HYB16" s="619"/>
      <c r="HYC16" s="619"/>
      <c r="HYD16" s="619"/>
      <c r="HYE16" s="619"/>
      <c r="HYF16" s="619"/>
      <c r="HYG16" s="619"/>
      <c r="HYH16" s="619"/>
      <c r="HYI16" s="619"/>
      <c r="HYJ16" s="619"/>
      <c r="HYK16" s="619"/>
      <c r="HYL16" s="619"/>
      <c r="HYM16" s="619"/>
      <c r="HYN16" s="619"/>
      <c r="HYO16" s="619"/>
      <c r="HYP16" s="619"/>
      <c r="HYQ16" s="619"/>
      <c r="HYR16" s="619"/>
      <c r="HYS16" s="619"/>
      <c r="HYT16" s="619"/>
      <c r="HYU16" s="619"/>
      <c r="HYV16" s="619"/>
      <c r="HYW16" s="619"/>
      <c r="HYX16" s="619"/>
      <c r="HYY16" s="619"/>
      <c r="HYZ16" s="619"/>
      <c r="HZA16" s="619"/>
      <c r="HZB16" s="619"/>
      <c r="HZC16" s="619"/>
      <c r="HZD16" s="619"/>
      <c r="HZE16" s="619"/>
      <c r="HZF16" s="619"/>
      <c r="HZG16" s="619"/>
      <c r="HZH16" s="619"/>
      <c r="HZI16" s="619"/>
      <c r="HZJ16" s="619"/>
      <c r="HZK16" s="619"/>
      <c r="HZL16" s="619"/>
      <c r="HZM16" s="619"/>
      <c r="HZN16" s="619"/>
      <c r="HZO16" s="619"/>
      <c r="HZP16" s="619"/>
      <c r="HZQ16" s="619"/>
      <c r="HZR16" s="619"/>
      <c r="HZS16" s="619"/>
      <c r="HZT16" s="619"/>
      <c r="HZU16" s="619"/>
      <c r="HZV16" s="619"/>
      <c r="HZW16" s="619"/>
      <c r="HZX16" s="619"/>
      <c r="HZY16" s="619"/>
      <c r="HZZ16" s="619"/>
      <c r="IAA16" s="619"/>
      <c r="IAB16" s="619"/>
      <c r="IAC16" s="619"/>
      <c r="IAD16" s="619"/>
      <c r="IAE16" s="619"/>
      <c r="IAF16" s="619"/>
      <c r="IAG16" s="619"/>
      <c r="IAH16" s="619"/>
      <c r="IAI16" s="619"/>
      <c r="IAJ16" s="619"/>
      <c r="IAK16" s="619"/>
      <c r="IAL16" s="619"/>
      <c r="IAM16" s="619"/>
      <c r="IAN16" s="619"/>
      <c r="IAO16" s="619"/>
      <c r="IAP16" s="619"/>
      <c r="IAQ16" s="619"/>
      <c r="IAR16" s="619"/>
      <c r="IAS16" s="619"/>
      <c r="IAT16" s="619"/>
      <c r="IAU16" s="619"/>
      <c r="IAV16" s="619"/>
      <c r="IAW16" s="619"/>
      <c r="IAX16" s="619"/>
      <c r="IAY16" s="619"/>
      <c r="IAZ16" s="619"/>
      <c r="IBA16" s="619"/>
      <c r="IBB16" s="619"/>
      <c r="IBC16" s="619"/>
      <c r="IBD16" s="619"/>
      <c r="IBE16" s="619"/>
      <c r="IBF16" s="619"/>
      <c r="IBG16" s="619"/>
      <c r="IBH16" s="619"/>
      <c r="IBI16" s="619"/>
      <c r="IBJ16" s="619"/>
      <c r="IBK16" s="619"/>
      <c r="IBL16" s="619"/>
      <c r="IBM16" s="619"/>
      <c r="IBN16" s="619"/>
      <c r="IBO16" s="619"/>
      <c r="IBP16" s="619"/>
      <c r="IBQ16" s="619"/>
      <c r="IBR16" s="619"/>
      <c r="IBS16" s="619"/>
      <c r="IBT16" s="619"/>
      <c r="IBU16" s="619"/>
      <c r="IBV16" s="619"/>
      <c r="IBW16" s="619"/>
      <c r="IBX16" s="619"/>
      <c r="IBY16" s="619"/>
      <c r="IBZ16" s="619"/>
      <c r="ICA16" s="619"/>
      <c r="ICB16" s="619"/>
      <c r="ICC16" s="619"/>
      <c r="ICD16" s="619"/>
      <c r="ICE16" s="619"/>
      <c r="ICF16" s="619"/>
      <c r="ICG16" s="619"/>
      <c r="ICH16" s="619"/>
      <c r="ICI16" s="619"/>
      <c r="ICJ16" s="619"/>
      <c r="ICK16" s="619"/>
      <c r="ICL16" s="619"/>
      <c r="ICM16" s="619"/>
      <c r="ICN16" s="619"/>
      <c r="ICO16" s="619"/>
      <c r="ICP16" s="619"/>
      <c r="ICQ16" s="619"/>
      <c r="ICR16" s="619"/>
      <c r="ICS16" s="619"/>
      <c r="ICT16" s="619"/>
      <c r="ICU16" s="619"/>
      <c r="ICV16" s="619"/>
      <c r="ICW16" s="619"/>
      <c r="ICX16" s="619"/>
      <c r="ICY16" s="619"/>
      <c r="ICZ16" s="619"/>
      <c r="IDA16" s="619"/>
      <c r="IDB16" s="619"/>
      <c r="IDC16" s="619"/>
      <c r="IDD16" s="619"/>
      <c r="IDE16" s="619"/>
      <c r="IDF16" s="619"/>
      <c r="IDG16" s="619"/>
      <c r="IDH16" s="619"/>
      <c r="IDI16" s="619"/>
      <c r="IDJ16" s="619"/>
      <c r="IDK16" s="619"/>
      <c r="IDL16" s="619"/>
      <c r="IDM16" s="619"/>
      <c r="IDN16" s="619"/>
      <c r="IDO16" s="619"/>
      <c r="IDP16" s="619"/>
      <c r="IDQ16" s="619"/>
      <c r="IDR16" s="619"/>
      <c r="IDS16" s="619"/>
      <c r="IDT16" s="619"/>
      <c r="IDU16" s="619"/>
      <c r="IDV16" s="619"/>
      <c r="IDW16" s="619"/>
      <c r="IDX16" s="619"/>
      <c r="IDY16" s="619"/>
      <c r="IDZ16" s="619"/>
      <c r="IEA16" s="619"/>
      <c r="IEB16" s="619"/>
      <c r="IEC16" s="619"/>
      <c r="IED16" s="619"/>
      <c r="IEE16" s="619"/>
      <c r="IEF16" s="619"/>
      <c r="IEG16" s="619"/>
      <c r="IEH16" s="619"/>
      <c r="IEI16" s="619"/>
      <c r="IEJ16" s="619"/>
      <c r="IEK16" s="619"/>
      <c r="IEL16" s="619"/>
      <c r="IEM16" s="619"/>
      <c r="IEN16" s="619"/>
      <c r="IEO16" s="619"/>
      <c r="IEP16" s="619"/>
      <c r="IEQ16" s="619"/>
      <c r="IER16" s="619"/>
      <c r="IES16" s="619"/>
      <c r="IET16" s="619"/>
      <c r="IEU16" s="619"/>
      <c r="IEV16" s="619"/>
      <c r="IEW16" s="619"/>
      <c r="IEX16" s="619"/>
      <c r="IEY16" s="619"/>
      <c r="IEZ16" s="619"/>
      <c r="IFA16" s="619"/>
      <c r="IFB16" s="619"/>
      <c r="IFC16" s="619"/>
      <c r="IFD16" s="619"/>
      <c r="IFE16" s="619"/>
      <c r="IFF16" s="619"/>
      <c r="IFG16" s="619"/>
      <c r="IFH16" s="619"/>
      <c r="IFI16" s="619"/>
      <c r="IFJ16" s="619"/>
      <c r="IFK16" s="619"/>
      <c r="IFL16" s="619"/>
      <c r="IFM16" s="619"/>
      <c r="IFN16" s="619"/>
      <c r="IFO16" s="619"/>
      <c r="IFP16" s="619"/>
      <c r="IFQ16" s="619"/>
      <c r="IFR16" s="619"/>
      <c r="IFS16" s="619"/>
      <c r="IFT16" s="619"/>
      <c r="IFU16" s="619"/>
      <c r="IFV16" s="619"/>
      <c r="IFW16" s="619"/>
      <c r="IFX16" s="619"/>
      <c r="IFY16" s="619"/>
      <c r="IFZ16" s="619"/>
      <c r="IGA16" s="619"/>
      <c r="IGB16" s="619"/>
      <c r="IGC16" s="619"/>
      <c r="IGD16" s="619"/>
      <c r="IGE16" s="619"/>
      <c r="IGF16" s="619"/>
      <c r="IGG16" s="619"/>
      <c r="IGH16" s="619"/>
      <c r="IGI16" s="619"/>
      <c r="IGJ16" s="619"/>
      <c r="IGK16" s="619"/>
      <c r="IGL16" s="619"/>
      <c r="IGM16" s="619"/>
      <c r="IGN16" s="619"/>
      <c r="IGO16" s="619"/>
      <c r="IGP16" s="619"/>
      <c r="IGQ16" s="619"/>
      <c r="IGR16" s="619"/>
      <c r="IGS16" s="619"/>
      <c r="IGT16" s="619"/>
      <c r="IGU16" s="619"/>
      <c r="IGV16" s="619"/>
      <c r="IGW16" s="619"/>
      <c r="IGX16" s="619"/>
      <c r="IGY16" s="619"/>
      <c r="IGZ16" s="619"/>
      <c r="IHA16" s="619"/>
      <c r="IHB16" s="619"/>
      <c r="IHC16" s="619"/>
      <c r="IHD16" s="619"/>
      <c r="IHE16" s="619"/>
      <c r="IHF16" s="619"/>
      <c r="IHG16" s="619"/>
      <c r="IHH16" s="619"/>
      <c r="IHI16" s="619"/>
      <c r="IHJ16" s="619"/>
      <c r="IHK16" s="619"/>
      <c r="IHL16" s="619"/>
      <c r="IHM16" s="619"/>
      <c r="IHN16" s="619"/>
      <c r="IHO16" s="619"/>
      <c r="IHP16" s="619"/>
      <c r="IHQ16" s="619"/>
      <c r="IHR16" s="619"/>
      <c r="IHS16" s="619"/>
      <c r="IHT16" s="619"/>
      <c r="IHU16" s="619"/>
      <c r="IHV16" s="619"/>
      <c r="IHW16" s="619"/>
      <c r="IHX16" s="619"/>
      <c r="IHY16" s="619"/>
      <c r="IHZ16" s="619"/>
      <c r="IIA16" s="619"/>
      <c r="IIB16" s="619"/>
      <c r="IIC16" s="619"/>
      <c r="IID16" s="619"/>
      <c r="IIE16" s="619"/>
      <c r="IIF16" s="619"/>
      <c r="IIG16" s="619"/>
      <c r="IIH16" s="619"/>
      <c r="III16" s="619"/>
      <c r="IIJ16" s="619"/>
      <c r="IIK16" s="619"/>
      <c r="IIL16" s="619"/>
      <c r="IIM16" s="619"/>
      <c r="IIN16" s="619"/>
      <c r="IIO16" s="619"/>
      <c r="IIP16" s="619"/>
      <c r="IIQ16" s="619"/>
      <c r="IIR16" s="619"/>
      <c r="IIS16" s="619"/>
      <c r="IIT16" s="619"/>
      <c r="IIU16" s="619"/>
      <c r="IIV16" s="619"/>
      <c r="IIW16" s="619"/>
      <c r="IIX16" s="619"/>
      <c r="IIY16" s="619"/>
      <c r="IIZ16" s="619"/>
      <c r="IJA16" s="619"/>
      <c r="IJB16" s="619"/>
      <c r="IJC16" s="619"/>
      <c r="IJD16" s="619"/>
      <c r="IJE16" s="619"/>
      <c r="IJF16" s="619"/>
      <c r="IJG16" s="619"/>
      <c r="IJH16" s="619"/>
      <c r="IJI16" s="619"/>
      <c r="IJJ16" s="619"/>
      <c r="IJK16" s="619"/>
      <c r="IJL16" s="619"/>
      <c r="IJM16" s="619"/>
      <c r="IJN16" s="619"/>
      <c r="IJO16" s="619"/>
      <c r="IJP16" s="619"/>
      <c r="IJQ16" s="619"/>
      <c r="IJR16" s="619"/>
      <c r="IJS16" s="619"/>
      <c r="IJT16" s="619"/>
      <c r="IJU16" s="619"/>
      <c r="IJV16" s="619"/>
      <c r="IJW16" s="619"/>
      <c r="IJX16" s="619"/>
      <c r="IJY16" s="619"/>
      <c r="IJZ16" s="619"/>
      <c r="IKA16" s="619"/>
      <c r="IKB16" s="619"/>
      <c r="IKC16" s="619"/>
      <c r="IKD16" s="619"/>
      <c r="IKE16" s="619"/>
      <c r="IKF16" s="619"/>
      <c r="IKG16" s="619"/>
      <c r="IKH16" s="619"/>
      <c r="IKI16" s="619"/>
      <c r="IKJ16" s="619"/>
      <c r="IKK16" s="619"/>
      <c r="IKL16" s="619"/>
      <c r="IKM16" s="619"/>
      <c r="IKN16" s="619"/>
      <c r="IKO16" s="619"/>
      <c r="IKP16" s="619"/>
      <c r="IKQ16" s="619"/>
      <c r="IKR16" s="619"/>
      <c r="IKS16" s="619"/>
      <c r="IKT16" s="619"/>
      <c r="IKU16" s="619"/>
      <c r="IKV16" s="619"/>
      <c r="IKW16" s="619"/>
      <c r="IKX16" s="619"/>
      <c r="IKY16" s="619"/>
      <c r="IKZ16" s="619"/>
      <c r="ILA16" s="619"/>
      <c r="ILB16" s="619"/>
      <c r="ILC16" s="619"/>
      <c r="ILD16" s="619"/>
      <c r="ILE16" s="619"/>
      <c r="ILF16" s="619"/>
      <c r="ILG16" s="619"/>
      <c r="ILH16" s="619"/>
      <c r="ILI16" s="619"/>
      <c r="ILJ16" s="619"/>
      <c r="ILK16" s="619"/>
      <c r="ILL16" s="619"/>
      <c r="ILM16" s="619"/>
      <c r="ILN16" s="619"/>
      <c r="ILO16" s="619"/>
      <c r="ILP16" s="619"/>
      <c r="ILQ16" s="619"/>
      <c r="ILR16" s="619"/>
      <c r="ILS16" s="619"/>
      <c r="ILT16" s="619"/>
      <c r="ILU16" s="619"/>
      <c r="ILV16" s="619"/>
      <c r="ILW16" s="619"/>
      <c r="ILX16" s="619"/>
      <c r="ILY16" s="619"/>
      <c r="ILZ16" s="619"/>
      <c r="IMA16" s="619"/>
      <c r="IMB16" s="619"/>
      <c r="IMC16" s="619"/>
      <c r="IMD16" s="619"/>
      <c r="IME16" s="619"/>
      <c r="IMF16" s="619"/>
      <c r="IMG16" s="619"/>
      <c r="IMH16" s="619"/>
      <c r="IMI16" s="619"/>
      <c r="IMJ16" s="619"/>
      <c r="IMK16" s="619"/>
      <c r="IML16" s="619"/>
      <c r="IMM16" s="619"/>
      <c r="IMN16" s="619"/>
      <c r="IMO16" s="619"/>
      <c r="IMP16" s="619"/>
      <c r="IMQ16" s="619"/>
      <c r="IMR16" s="619"/>
      <c r="IMS16" s="619"/>
      <c r="IMT16" s="619"/>
      <c r="IMU16" s="619"/>
      <c r="IMV16" s="619"/>
      <c r="IMW16" s="619"/>
      <c r="IMX16" s="619"/>
      <c r="IMY16" s="619"/>
      <c r="IMZ16" s="619"/>
      <c r="INA16" s="619"/>
      <c r="INB16" s="619"/>
      <c r="INC16" s="619"/>
      <c r="IND16" s="619"/>
      <c r="INE16" s="619"/>
      <c r="INF16" s="619"/>
      <c r="ING16" s="619"/>
      <c r="INH16" s="619"/>
      <c r="INI16" s="619"/>
      <c r="INJ16" s="619"/>
      <c r="INK16" s="619"/>
      <c r="INL16" s="619"/>
      <c r="INM16" s="619"/>
      <c r="INN16" s="619"/>
      <c r="INO16" s="619"/>
      <c r="INP16" s="619"/>
      <c r="INQ16" s="619"/>
      <c r="INR16" s="619"/>
      <c r="INS16" s="619"/>
      <c r="INT16" s="619"/>
      <c r="INU16" s="619"/>
      <c r="INV16" s="619"/>
      <c r="INW16" s="619"/>
      <c r="INX16" s="619"/>
      <c r="INY16" s="619"/>
      <c r="INZ16" s="619"/>
      <c r="IOA16" s="619"/>
      <c r="IOB16" s="619"/>
      <c r="IOC16" s="619"/>
      <c r="IOD16" s="619"/>
      <c r="IOE16" s="619"/>
      <c r="IOF16" s="619"/>
      <c r="IOG16" s="619"/>
      <c r="IOH16" s="619"/>
      <c r="IOI16" s="619"/>
      <c r="IOJ16" s="619"/>
      <c r="IOK16" s="619"/>
      <c r="IOL16" s="619"/>
      <c r="IOM16" s="619"/>
      <c r="ION16" s="619"/>
      <c r="IOO16" s="619"/>
      <c r="IOP16" s="619"/>
      <c r="IOQ16" s="619"/>
      <c r="IOR16" s="619"/>
      <c r="IOS16" s="619"/>
      <c r="IOT16" s="619"/>
      <c r="IOU16" s="619"/>
      <c r="IOV16" s="619"/>
      <c r="IOW16" s="619"/>
      <c r="IOX16" s="619"/>
      <c r="IOY16" s="619"/>
      <c r="IOZ16" s="619"/>
      <c r="IPA16" s="619"/>
      <c r="IPB16" s="619"/>
      <c r="IPC16" s="619"/>
      <c r="IPD16" s="619"/>
      <c r="IPE16" s="619"/>
      <c r="IPF16" s="619"/>
      <c r="IPG16" s="619"/>
      <c r="IPH16" s="619"/>
      <c r="IPI16" s="619"/>
      <c r="IPJ16" s="619"/>
      <c r="IPK16" s="619"/>
      <c r="IPL16" s="619"/>
      <c r="IPM16" s="619"/>
      <c r="IPN16" s="619"/>
      <c r="IPO16" s="619"/>
      <c r="IPP16" s="619"/>
      <c r="IPQ16" s="619"/>
      <c r="IPR16" s="619"/>
      <c r="IPS16" s="619"/>
      <c r="IPT16" s="619"/>
      <c r="IPU16" s="619"/>
      <c r="IPV16" s="619"/>
      <c r="IPW16" s="619"/>
      <c r="IPX16" s="619"/>
      <c r="IPY16" s="619"/>
      <c r="IPZ16" s="619"/>
      <c r="IQA16" s="619"/>
      <c r="IQB16" s="619"/>
      <c r="IQC16" s="619"/>
      <c r="IQD16" s="619"/>
      <c r="IQE16" s="619"/>
      <c r="IQF16" s="619"/>
      <c r="IQG16" s="619"/>
      <c r="IQH16" s="619"/>
      <c r="IQI16" s="619"/>
      <c r="IQJ16" s="619"/>
      <c r="IQK16" s="619"/>
      <c r="IQL16" s="619"/>
      <c r="IQM16" s="619"/>
      <c r="IQN16" s="619"/>
      <c r="IQO16" s="619"/>
      <c r="IQP16" s="619"/>
      <c r="IQQ16" s="619"/>
      <c r="IQR16" s="619"/>
      <c r="IQS16" s="619"/>
      <c r="IQT16" s="619"/>
      <c r="IQU16" s="619"/>
      <c r="IQV16" s="619"/>
      <c r="IQW16" s="619"/>
      <c r="IQX16" s="619"/>
      <c r="IQY16" s="619"/>
      <c r="IQZ16" s="619"/>
      <c r="IRA16" s="619"/>
      <c r="IRB16" s="619"/>
      <c r="IRC16" s="619"/>
      <c r="IRD16" s="619"/>
      <c r="IRE16" s="619"/>
      <c r="IRF16" s="619"/>
      <c r="IRG16" s="619"/>
      <c r="IRH16" s="619"/>
      <c r="IRI16" s="619"/>
      <c r="IRJ16" s="619"/>
      <c r="IRK16" s="619"/>
      <c r="IRL16" s="619"/>
      <c r="IRM16" s="619"/>
      <c r="IRN16" s="619"/>
      <c r="IRO16" s="619"/>
      <c r="IRP16" s="619"/>
      <c r="IRQ16" s="619"/>
      <c r="IRR16" s="619"/>
      <c r="IRS16" s="619"/>
      <c r="IRT16" s="619"/>
      <c r="IRU16" s="619"/>
      <c r="IRV16" s="619"/>
      <c r="IRW16" s="619"/>
      <c r="IRX16" s="619"/>
      <c r="IRY16" s="619"/>
      <c r="IRZ16" s="619"/>
      <c r="ISA16" s="619"/>
      <c r="ISB16" s="619"/>
      <c r="ISC16" s="619"/>
      <c r="ISD16" s="619"/>
      <c r="ISE16" s="619"/>
      <c r="ISF16" s="619"/>
      <c r="ISG16" s="619"/>
      <c r="ISH16" s="619"/>
      <c r="ISI16" s="619"/>
      <c r="ISJ16" s="619"/>
      <c r="ISK16" s="619"/>
      <c r="ISL16" s="619"/>
      <c r="ISM16" s="619"/>
      <c r="ISN16" s="619"/>
      <c r="ISO16" s="619"/>
      <c r="ISP16" s="619"/>
      <c r="ISQ16" s="619"/>
      <c r="ISR16" s="619"/>
      <c r="ISS16" s="619"/>
      <c r="IST16" s="619"/>
      <c r="ISU16" s="619"/>
      <c r="ISV16" s="619"/>
      <c r="ISW16" s="619"/>
      <c r="ISX16" s="619"/>
      <c r="ISY16" s="619"/>
      <c r="ISZ16" s="619"/>
      <c r="ITA16" s="619"/>
      <c r="ITB16" s="619"/>
      <c r="ITC16" s="619"/>
      <c r="ITD16" s="619"/>
      <c r="ITE16" s="619"/>
      <c r="ITF16" s="619"/>
      <c r="ITG16" s="619"/>
      <c r="ITH16" s="619"/>
      <c r="ITI16" s="619"/>
      <c r="ITJ16" s="619"/>
      <c r="ITK16" s="619"/>
      <c r="ITL16" s="619"/>
      <c r="ITM16" s="619"/>
      <c r="ITN16" s="619"/>
      <c r="ITO16" s="619"/>
      <c r="ITP16" s="619"/>
      <c r="ITQ16" s="619"/>
      <c r="ITR16" s="619"/>
      <c r="ITS16" s="619"/>
      <c r="ITT16" s="619"/>
      <c r="ITU16" s="619"/>
      <c r="ITV16" s="619"/>
      <c r="ITW16" s="619"/>
      <c r="ITX16" s="619"/>
      <c r="ITY16" s="619"/>
      <c r="ITZ16" s="619"/>
      <c r="IUA16" s="619"/>
      <c r="IUB16" s="619"/>
      <c r="IUC16" s="619"/>
      <c r="IUD16" s="619"/>
      <c r="IUE16" s="619"/>
      <c r="IUF16" s="619"/>
      <c r="IUG16" s="619"/>
      <c r="IUH16" s="619"/>
      <c r="IUI16" s="619"/>
      <c r="IUJ16" s="619"/>
      <c r="IUK16" s="619"/>
      <c r="IUL16" s="619"/>
      <c r="IUM16" s="619"/>
      <c r="IUN16" s="619"/>
      <c r="IUO16" s="619"/>
      <c r="IUP16" s="619"/>
      <c r="IUQ16" s="619"/>
      <c r="IUR16" s="619"/>
      <c r="IUS16" s="619"/>
      <c r="IUT16" s="619"/>
      <c r="IUU16" s="619"/>
      <c r="IUV16" s="619"/>
      <c r="IUW16" s="619"/>
      <c r="IUX16" s="619"/>
      <c r="IUY16" s="619"/>
      <c r="IUZ16" s="619"/>
      <c r="IVA16" s="619"/>
      <c r="IVB16" s="619"/>
      <c r="IVC16" s="619"/>
      <c r="IVD16" s="619"/>
      <c r="IVE16" s="619"/>
      <c r="IVF16" s="619"/>
      <c r="IVG16" s="619"/>
      <c r="IVH16" s="619"/>
      <c r="IVI16" s="619"/>
      <c r="IVJ16" s="619"/>
      <c r="IVK16" s="619"/>
      <c r="IVL16" s="619"/>
      <c r="IVM16" s="619"/>
      <c r="IVN16" s="619"/>
      <c r="IVO16" s="619"/>
      <c r="IVP16" s="619"/>
      <c r="IVQ16" s="619"/>
      <c r="IVR16" s="619"/>
      <c r="IVS16" s="619"/>
      <c r="IVT16" s="619"/>
      <c r="IVU16" s="619"/>
      <c r="IVV16" s="619"/>
      <c r="IVW16" s="619"/>
      <c r="IVX16" s="619"/>
      <c r="IVY16" s="619"/>
      <c r="IVZ16" s="619"/>
      <c r="IWA16" s="619"/>
      <c r="IWB16" s="619"/>
      <c r="IWC16" s="619"/>
      <c r="IWD16" s="619"/>
      <c r="IWE16" s="619"/>
      <c r="IWF16" s="619"/>
      <c r="IWG16" s="619"/>
      <c r="IWH16" s="619"/>
      <c r="IWI16" s="619"/>
      <c r="IWJ16" s="619"/>
      <c r="IWK16" s="619"/>
      <c r="IWL16" s="619"/>
      <c r="IWM16" s="619"/>
      <c r="IWN16" s="619"/>
      <c r="IWO16" s="619"/>
      <c r="IWP16" s="619"/>
      <c r="IWQ16" s="619"/>
      <c r="IWR16" s="619"/>
      <c r="IWS16" s="619"/>
      <c r="IWT16" s="619"/>
      <c r="IWU16" s="619"/>
      <c r="IWV16" s="619"/>
      <c r="IWW16" s="619"/>
      <c r="IWX16" s="619"/>
      <c r="IWY16" s="619"/>
      <c r="IWZ16" s="619"/>
      <c r="IXA16" s="619"/>
      <c r="IXB16" s="619"/>
      <c r="IXC16" s="619"/>
      <c r="IXD16" s="619"/>
      <c r="IXE16" s="619"/>
      <c r="IXF16" s="619"/>
      <c r="IXG16" s="619"/>
      <c r="IXH16" s="619"/>
      <c r="IXI16" s="619"/>
      <c r="IXJ16" s="619"/>
      <c r="IXK16" s="619"/>
      <c r="IXL16" s="619"/>
      <c r="IXM16" s="619"/>
      <c r="IXN16" s="619"/>
      <c r="IXO16" s="619"/>
      <c r="IXP16" s="619"/>
      <c r="IXQ16" s="619"/>
      <c r="IXR16" s="619"/>
      <c r="IXS16" s="619"/>
      <c r="IXT16" s="619"/>
      <c r="IXU16" s="619"/>
      <c r="IXV16" s="619"/>
      <c r="IXW16" s="619"/>
      <c r="IXX16" s="619"/>
      <c r="IXY16" s="619"/>
      <c r="IXZ16" s="619"/>
      <c r="IYA16" s="619"/>
      <c r="IYB16" s="619"/>
      <c r="IYC16" s="619"/>
      <c r="IYD16" s="619"/>
      <c r="IYE16" s="619"/>
      <c r="IYF16" s="619"/>
      <c r="IYG16" s="619"/>
      <c r="IYH16" s="619"/>
      <c r="IYI16" s="619"/>
      <c r="IYJ16" s="619"/>
      <c r="IYK16" s="619"/>
      <c r="IYL16" s="619"/>
      <c r="IYM16" s="619"/>
      <c r="IYN16" s="619"/>
      <c r="IYO16" s="619"/>
      <c r="IYP16" s="619"/>
      <c r="IYQ16" s="619"/>
      <c r="IYR16" s="619"/>
      <c r="IYS16" s="619"/>
      <c r="IYT16" s="619"/>
      <c r="IYU16" s="619"/>
      <c r="IYV16" s="619"/>
      <c r="IYW16" s="619"/>
      <c r="IYX16" s="619"/>
      <c r="IYY16" s="619"/>
      <c r="IYZ16" s="619"/>
      <c r="IZA16" s="619"/>
      <c r="IZB16" s="619"/>
      <c r="IZC16" s="619"/>
      <c r="IZD16" s="619"/>
      <c r="IZE16" s="619"/>
      <c r="IZF16" s="619"/>
      <c r="IZG16" s="619"/>
      <c r="IZH16" s="619"/>
      <c r="IZI16" s="619"/>
      <c r="IZJ16" s="619"/>
      <c r="IZK16" s="619"/>
      <c r="IZL16" s="619"/>
      <c r="IZM16" s="619"/>
      <c r="IZN16" s="619"/>
      <c r="IZO16" s="619"/>
      <c r="IZP16" s="619"/>
      <c r="IZQ16" s="619"/>
      <c r="IZR16" s="619"/>
      <c r="IZS16" s="619"/>
      <c r="IZT16" s="619"/>
      <c r="IZU16" s="619"/>
      <c r="IZV16" s="619"/>
      <c r="IZW16" s="619"/>
      <c r="IZX16" s="619"/>
      <c r="IZY16" s="619"/>
      <c r="IZZ16" s="619"/>
      <c r="JAA16" s="619"/>
      <c r="JAB16" s="619"/>
      <c r="JAC16" s="619"/>
      <c r="JAD16" s="619"/>
      <c r="JAE16" s="619"/>
      <c r="JAF16" s="619"/>
      <c r="JAG16" s="619"/>
      <c r="JAH16" s="619"/>
      <c r="JAI16" s="619"/>
      <c r="JAJ16" s="619"/>
      <c r="JAK16" s="619"/>
      <c r="JAL16" s="619"/>
      <c r="JAM16" s="619"/>
      <c r="JAN16" s="619"/>
      <c r="JAO16" s="619"/>
      <c r="JAP16" s="619"/>
      <c r="JAQ16" s="619"/>
      <c r="JAR16" s="619"/>
      <c r="JAS16" s="619"/>
      <c r="JAT16" s="619"/>
      <c r="JAU16" s="619"/>
      <c r="JAV16" s="619"/>
      <c r="JAW16" s="619"/>
      <c r="JAX16" s="619"/>
      <c r="JAY16" s="619"/>
      <c r="JAZ16" s="619"/>
      <c r="JBA16" s="619"/>
      <c r="JBB16" s="619"/>
      <c r="JBC16" s="619"/>
      <c r="JBD16" s="619"/>
      <c r="JBE16" s="619"/>
      <c r="JBF16" s="619"/>
      <c r="JBG16" s="619"/>
      <c r="JBH16" s="619"/>
      <c r="JBI16" s="619"/>
      <c r="JBJ16" s="619"/>
      <c r="JBK16" s="619"/>
      <c r="JBL16" s="619"/>
      <c r="JBM16" s="619"/>
      <c r="JBN16" s="619"/>
      <c r="JBO16" s="619"/>
      <c r="JBP16" s="619"/>
      <c r="JBQ16" s="619"/>
      <c r="JBR16" s="619"/>
      <c r="JBS16" s="619"/>
      <c r="JBT16" s="619"/>
      <c r="JBU16" s="619"/>
      <c r="JBV16" s="619"/>
      <c r="JBW16" s="619"/>
      <c r="JBX16" s="619"/>
      <c r="JBY16" s="619"/>
      <c r="JBZ16" s="619"/>
      <c r="JCA16" s="619"/>
      <c r="JCB16" s="619"/>
      <c r="JCC16" s="619"/>
      <c r="JCD16" s="619"/>
      <c r="JCE16" s="619"/>
      <c r="JCF16" s="619"/>
      <c r="JCG16" s="619"/>
      <c r="JCH16" s="619"/>
      <c r="JCI16" s="619"/>
      <c r="JCJ16" s="619"/>
      <c r="JCK16" s="619"/>
      <c r="JCL16" s="619"/>
      <c r="JCM16" s="619"/>
      <c r="JCN16" s="619"/>
      <c r="JCO16" s="619"/>
      <c r="JCP16" s="619"/>
      <c r="JCQ16" s="619"/>
      <c r="JCR16" s="619"/>
      <c r="JCS16" s="619"/>
      <c r="JCT16" s="619"/>
      <c r="JCU16" s="619"/>
      <c r="JCV16" s="619"/>
      <c r="JCW16" s="619"/>
      <c r="JCX16" s="619"/>
      <c r="JCY16" s="619"/>
      <c r="JCZ16" s="619"/>
      <c r="JDA16" s="619"/>
      <c r="JDB16" s="619"/>
      <c r="JDC16" s="619"/>
      <c r="JDD16" s="619"/>
      <c r="JDE16" s="619"/>
      <c r="JDF16" s="619"/>
      <c r="JDG16" s="619"/>
      <c r="JDH16" s="619"/>
      <c r="JDI16" s="619"/>
      <c r="JDJ16" s="619"/>
      <c r="JDK16" s="619"/>
      <c r="JDL16" s="619"/>
      <c r="JDM16" s="619"/>
      <c r="JDN16" s="619"/>
      <c r="JDO16" s="619"/>
      <c r="JDP16" s="619"/>
      <c r="JDQ16" s="619"/>
      <c r="JDR16" s="619"/>
      <c r="JDS16" s="619"/>
      <c r="JDT16" s="619"/>
      <c r="JDU16" s="619"/>
      <c r="JDV16" s="619"/>
      <c r="JDW16" s="619"/>
      <c r="JDX16" s="619"/>
      <c r="JDY16" s="619"/>
      <c r="JDZ16" s="619"/>
      <c r="JEA16" s="619"/>
      <c r="JEB16" s="619"/>
      <c r="JEC16" s="619"/>
      <c r="JED16" s="619"/>
      <c r="JEE16" s="619"/>
      <c r="JEF16" s="619"/>
      <c r="JEG16" s="619"/>
      <c r="JEH16" s="619"/>
      <c r="JEI16" s="619"/>
      <c r="JEJ16" s="619"/>
      <c r="JEK16" s="619"/>
      <c r="JEL16" s="619"/>
      <c r="JEM16" s="619"/>
      <c r="JEN16" s="619"/>
      <c r="JEO16" s="619"/>
      <c r="JEP16" s="619"/>
      <c r="JEQ16" s="619"/>
      <c r="JER16" s="619"/>
      <c r="JES16" s="619"/>
      <c r="JET16" s="619"/>
      <c r="JEU16" s="619"/>
      <c r="JEV16" s="619"/>
      <c r="JEW16" s="619"/>
      <c r="JEX16" s="619"/>
      <c r="JEY16" s="619"/>
      <c r="JEZ16" s="619"/>
      <c r="JFA16" s="619"/>
      <c r="JFB16" s="619"/>
      <c r="JFC16" s="619"/>
      <c r="JFD16" s="619"/>
      <c r="JFE16" s="619"/>
      <c r="JFF16" s="619"/>
      <c r="JFG16" s="619"/>
      <c r="JFH16" s="619"/>
      <c r="JFI16" s="619"/>
      <c r="JFJ16" s="619"/>
      <c r="JFK16" s="619"/>
      <c r="JFL16" s="619"/>
      <c r="JFM16" s="619"/>
      <c r="JFN16" s="619"/>
      <c r="JFO16" s="619"/>
      <c r="JFP16" s="619"/>
      <c r="JFQ16" s="619"/>
      <c r="JFR16" s="619"/>
      <c r="JFS16" s="619"/>
      <c r="JFT16" s="619"/>
      <c r="JFU16" s="619"/>
      <c r="JFV16" s="619"/>
      <c r="JFW16" s="619"/>
      <c r="JFX16" s="619"/>
      <c r="JFY16" s="619"/>
      <c r="JFZ16" s="619"/>
      <c r="JGA16" s="619"/>
      <c r="JGB16" s="619"/>
      <c r="JGC16" s="619"/>
      <c r="JGD16" s="619"/>
      <c r="JGE16" s="619"/>
      <c r="JGF16" s="619"/>
      <c r="JGG16" s="619"/>
      <c r="JGH16" s="619"/>
      <c r="JGI16" s="619"/>
      <c r="JGJ16" s="619"/>
      <c r="JGK16" s="619"/>
      <c r="JGL16" s="619"/>
      <c r="JGM16" s="619"/>
      <c r="JGN16" s="619"/>
      <c r="JGO16" s="619"/>
      <c r="JGP16" s="619"/>
      <c r="JGQ16" s="619"/>
      <c r="JGR16" s="619"/>
      <c r="JGS16" s="619"/>
      <c r="JGT16" s="619"/>
      <c r="JGU16" s="619"/>
      <c r="JGV16" s="619"/>
      <c r="JGW16" s="619"/>
      <c r="JGX16" s="619"/>
      <c r="JGY16" s="619"/>
      <c r="JGZ16" s="619"/>
      <c r="JHA16" s="619"/>
      <c r="JHB16" s="619"/>
      <c r="JHC16" s="619"/>
      <c r="JHD16" s="619"/>
      <c r="JHE16" s="619"/>
      <c r="JHF16" s="619"/>
      <c r="JHG16" s="619"/>
      <c r="JHH16" s="619"/>
      <c r="JHI16" s="619"/>
      <c r="JHJ16" s="619"/>
      <c r="JHK16" s="619"/>
      <c r="JHL16" s="619"/>
      <c r="JHM16" s="619"/>
      <c r="JHN16" s="619"/>
      <c r="JHO16" s="619"/>
      <c r="JHP16" s="619"/>
      <c r="JHQ16" s="619"/>
      <c r="JHR16" s="619"/>
      <c r="JHS16" s="619"/>
      <c r="JHT16" s="619"/>
      <c r="JHU16" s="619"/>
      <c r="JHV16" s="619"/>
      <c r="JHW16" s="619"/>
      <c r="JHX16" s="619"/>
      <c r="JHY16" s="619"/>
      <c r="JHZ16" s="619"/>
      <c r="JIA16" s="619"/>
      <c r="JIB16" s="619"/>
      <c r="JIC16" s="619"/>
      <c r="JID16" s="619"/>
      <c r="JIE16" s="619"/>
      <c r="JIF16" s="619"/>
      <c r="JIG16" s="619"/>
      <c r="JIH16" s="619"/>
      <c r="JII16" s="619"/>
      <c r="JIJ16" s="619"/>
      <c r="JIK16" s="619"/>
      <c r="JIL16" s="619"/>
      <c r="JIM16" s="619"/>
      <c r="JIN16" s="619"/>
      <c r="JIO16" s="619"/>
      <c r="JIP16" s="619"/>
      <c r="JIQ16" s="619"/>
      <c r="JIR16" s="619"/>
      <c r="JIS16" s="619"/>
      <c r="JIT16" s="619"/>
      <c r="JIU16" s="619"/>
      <c r="JIV16" s="619"/>
      <c r="JIW16" s="619"/>
      <c r="JIX16" s="619"/>
      <c r="JIY16" s="619"/>
      <c r="JIZ16" s="619"/>
      <c r="JJA16" s="619"/>
      <c r="JJB16" s="619"/>
      <c r="JJC16" s="619"/>
      <c r="JJD16" s="619"/>
      <c r="JJE16" s="619"/>
      <c r="JJF16" s="619"/>
      <c r="JJG16" s="619"/>
      <c r="JJH16" s="619"/>
      <c r="JJI16" s="619"/>
      <c r="JJJ16" s="619"/>
      <c r="JJK16" s="619"/>
      <c r="JJL16" s="619"/>
      <c r="JJM16" s="619"/>
      <c r="JJN16" s="619"/>
      <c r="JJO16" s="619"/>
      <c r="JJP16" s="619"/>
      <c r="JJQ16" s="619"/>
      <c r="JJR16" s="619"/>
      <c r="JJS16" s="619"/>
      <c r="JJT16" s="619"/>
      <c r="JJU16" s="619"/>
      <c r="JJV16" s="619"/>
      <c r="JJW16" s="619"/>
      <c r="JJX16" s="619"/>
      <c r="JJY16" s="619"/>
      <c r="JJZ16" s="619"/>
      <c r="JKA16" s="619"/>
      <c r="JKB16" s="619"/>
      <c r="JKC16" s="619"/>
      <c r="JKD16" s="619"/>
      <c r="JKE16" s="619"/>
      <c r="JKF16" s="619"/>
      <c r="JKG16" s="619"/>
      <c r="JKH16" s="619"/>
      <c r="JKI16" s="619"/>
      <c r="JKJ16" s="619"/>
      <c r="JKK16" s="619"/>
      <c r="JKL16" s="619"/>
      <c r="JKM16" s="619"/>
      <c r="JKN16" s="619"/>
      <c r="JKO16" s="619"/>
      <c r="JKP16" s="619"/>
      <c r="JKQ16" s="619"/>
      <c r="JKR16" s="619"/>
      <c r="JKS16" s="619"/>
      <c r="JKT16" s="619"/>
      <c r="JKU16" s="619"/>
      <c r="JKV16" s="619"/>
      <c r="JKW16" s="619"/>
      <c r="JKX16" s="619"/>
      <c r="JKY16" s="619"/>
      <c r="JKZ16" s="619"/>
      <c r="JLA16" s="619"/>
      <c r="JLB16" s="619"/>
      <c r="JLC16" s="619"/>
      <c r="JLD16" s="619"/>
      <c r="JLE16" s="619"/>
      <c r="JLF16" s="619"/>
      <c r="JLG16" s="619"/>
      <c r="JLH16" s="619"/>
      <c r="JLI16" s="619"/>
      <c r="JLJ16" s="619"/>
      <c r="JLK16" s="619"/>
      <c r="JLL16" s="619"/>
      <c r="JLM16" s="619"/>
      <c r="JLN16" s="619"/>
      <c r="JLO16" s="619"/>
      <c r="JLP16" s="619"/>
      <c r="JLQ16" s="619"/>
      <c r="JLR16" s="619"/>
      <c r="JLS16" s="619"/>
      <c r="JLT16" s="619"/>
      <c r="JLU16" s="619"/>
      <c r="JLV16" s="619"/>
      <c r="JLW16" s="619"/>
      <c r="JLX16" s="619"/>
      <c r="JLY16" s="619"/>
      <c r="JLZ16" s="619"/>
      <c r="JMA16" s="619"/>
      <c r="JMB16" s="619"/>
      <c r="JMC16" s="619"/>
      <c r="JMD16" s="619"/>
      <c r="JME16" s="619"/>
      <c r="JMF16" s="619"/>
      <c r="JMG16" s="619"/>
      <c r="JMH16" s="619"/>
      <c r="JMI16" s="619"/>
      <c r="JMJ16" s="619"/>
      <c r="JMK16" s="619"/>
      <c r="JML16" s="619"/>
      <c r="JMM16" s="619"/>
      <c r="JMN16" s="619"/>
      <c r="JMO16" s="619"/>
      <c r="JMP16" s="619"/>
      <c r="JMQ16" s="619"/>
      <c r="JMR16" s="619"/>
      <c r="JMS16" s="619"/>
      <c r="JMT16" s="619"/>
      <c r="JMU16" s="619"/>
      <c r="JMV16" s="619"/>
      <c r="JMW16" s="619"/>
      <c r="JMX16" s="619"/>
      <c r="JMY16" s="619"/>
      <c r="JMZ16" s="619"/>
      <c r="JNA16" s="619"/>
      <c r="JNB16" s="619"/>
      <c r="JNC16" s="619"/>
      <c r="JND16" s="619"/>
      <c r="JNE16" s="619"/>
      <c r="JNF16" s="619"/>
      <c r="JNG16" s="619"/>
      <c r="JNH16" s="619"/>
      <c r="JNI16" s="619"/>
      <c r="JNJ16" s="619"/>
      <c r="JNK16" s="619"/>
      <c r="JNL16" s="619"/>
      <c r="JNM16" s="619"/>
      <c r="JNN16" s="619"/>
      <c r="JNO16" s="619"/>
      <c r="JNP16" s="619"/>
      <c r="JNQ16" s="619"/>
      <c r="JNR16" s="619"/>
      <c r="JNS16" s="619"/>
      <c r="JNT16" s="619"/>
      <c r="JNU16" s="619"/>
      <c r="JNV16" s="619"/>
      <c r="JNW16" s="619"/>
      <c r="JNX16" s="619"/>
      <c r="JNY16" s="619"/>
      <c r="JNZ16" s="619"/>
      <c r="JOA16" s="619"/>
      <c r="JOB16" s="619"/>
      <c r="JOC16" s="619"/>
      <c r="JOD16" s="619"/>
      <c r="JOE16" s="619"/>
      <c r="JOF16" s="619"/>
      <c r="JOG16" s="619"/>
      <c r="JOH16" s="619"/>
      <c r="JOI16" s="619"/>
      <c r="JOJ16" s="619"/>
      <c r="JOK16" s="619"/>
      <c r="JOL16" s="619"/>
      <c r="JOM16" s="619"/>
      <c r="JON16" s="619"/>
      <c r="JOO16" s="619"/>
      <c r="JOP16" s="619"/>
      <c r="JOQ16" s="619"/>
      <c r="JOR16" s="619"/>
      <c r="JOS16" s="619"/>
      <c r="JOT16" s="619"/>
      <c r="JOU16" s="619"/>
      <c r="JOV16" s="619"/>
      <c r="JOW16" s="619"/>
      <c r="JOX16" s="619"/>
      <c r="JOY16" s="619"/>
      <c r="JOZ16" s="619"/>
      <c r="JPA16" s="619"/>
      <c r="JPB16" s="619"/>
      <c r="JPC16" s="619"/>
      <c r="JPD16" s="619"/>
      <c r="JPE16" s="619"/>
      <c r="JPF16" s="619"/>
      <c r="JPG16" s="619"/>
      <c r="JPH16" s="619"/>
      <c r="JPI16" s="619"/>
      <c r="JPJ16" s="619"/>
      <c r="JPK16" s="619"/>
      <c r="JPL16" s="619"/>
      <c r="JPM16" s="619"/>
      <c r="JPN16" s="619"/>
      <c r="JPO16" s="619"/>
      <c r="JPP16" s="619"/>
      <c r="JPQ16" s="619"/>
      <c r="JPR16" s="619"/>
      <c r="JPS16" s="619"/>
      <c r="JPT16" s="619"/>
      <c r="JPU16" s="619"/>
      <c r="JPV16" s="619"/>
      <c r="JPW16" s="619"/>
      <c r="JPX16" s="619"/>
      <c r="JPY16" s="619"/>
      <c r="JPZ16" s="619"/>
      <c r="JQA16" s="619"/>
      <c r="JQB16" s="619"/>
      <c r="JQC16" s="619"/>
      <c r="JQD16" s="619"/>
      <c r="JQE16" s="619"/>
      <c r="JQF16" s="619"/>
      <c r="JQG16" s="619"/>
      <c r="JQH16" s="619"/>
      <c r="JQI16" s="619"/>
      <c r="JQJ16" s="619"/>
      <c r="JQK16" s="619"/>
      <c r="JQL16" s="619"/>
      <c r="JQM16" s="619"/>
      <c r="JQN16" s="619"/>
      <c r="JQO16" s="619"/>
      <c r="JQP16" s="619"/>
      <c r="JQQ16" s="619"/>
      <c r="JQR16" s="619"/>
      <c r="JQS16" s="619"/>
      <c r="JQT16" s="619"/>
      <c r="JQU16" s="619"/>
      <c r="JQV16" s="619"/>
      <c r="JQW16" s="619"/>
      <c r="JQX16" s="619"/>
      <c r="JQY16" s="619"/>
      <c r="JQZ16" s="619"/>
      <c r="JRA16" s="619"/>
      <c r="JRB16" s="619"/>
      <c r="JRC16" s="619"/>
      <c r="JRD16" s="619"/>
      <c r="JRE16" s="619"/>
      <c r="JRF16" s="619"/>
      <c r="JRG16" s="619"/>
      <c r="JRH16" s="619"/>
      <c r="JRI16" s="619"/>
      <c r="JRJ16" s="619"/>
      <c r="JRK16" s="619"/>
      <c r="JRL16" s="619"/>
      <c r="JRM16" s="619"/>
      <c r="JRN16" s="619"/>
      <c r="JRO16" s="619"/>
      <c r="JRP16" s="619"/>
      <c r="JRQ16" s="619"/>
      <c r="JRR16" s="619"/>
      <c r="JRS16" s="619"/>
      <c r="JRT16" s="619"/>
      <c r="JRU16" s="619"/>
      <c r="JRV16" s="619"/>
      <c r="JRW16" s="619"/>
      <c r="JRX16" s="619"/>
      <c r="JRY16" s="619"/>
      <c r="JRZ16" s="619"/>
      <c r="JSA16" s="619"/>
      <c r="JSB16" s="619"/>
      <c r="JSC16" s="619"/>
      <c r="JSD16" s="619"/>
      <c r="JSE16" s="619"/>
      <c r="JSF16" s="619"/>
      <c r="JSG16" s="619"/>
      <c r="JSH16" s="619"/>
      <c r="JSI16" s="619"/>
      <c r="JSJ16" s="619"/>
      <c r="JSK16" s="619"/>
      <c r="JSL16" s="619"/>
      <c r="JSM16" s="619"/>
      <c r="JSN16" s="619"/>
      <c r="JSO16" s="619"/>
      <c r="JSP16" s="619"/>
      <c r="JSQ16" s="619"/>
      <c r="JSR16" s="619"/>
      <c r="JSS16" s="619"/>
      <c r="JST16" s="619"/>
      <c r="JSU16" s="619"/>
      <c r="JSV16" s="619"/>
      <c r="JSW16" s="619"/>
      <c r="JSX16" s="619"/>
      <c r="JSY16" s="619"/>
      <c r="JSZ16" s="619"/>
      <c r="JTA16" s="619"/>
      <c r="JTB16" s="619"/>
      <c r="JTC16" s="619"/>
      <c r="JTD16" s="619"/>
      <c r="JTE16" s="619"/>
      <c r="JTF16" s="619"/>
      <c r="JTG16" s="619"/>
      <c r="JTH16" s="619"/>
      <c r="JTI16" s="619"/>
      <c r="JTJ16" s="619"/>
      <c r="JTK16" s="619"/>
      <c r="JTL16" s="619"/>
      <c r="JTM16" s="619"/>
      <c r="JTN16" s="619"/>
      <c r="JTO16" s="619"/>
      <c r="JTP16" s="619"/>
      <c r="JTQ16" s="619"/>
      <c r="JTR16" s="619"/>
      <c r="JTS16" s="619"/>
      <c r="JTT16" s="619"/>
      <c r="JTU16" s="619"/>
      <c r="JTV16" s="619"/>
      <c r="JTW16" s="619"/>
      <c r="JTX16" s="619"/>
      <c r="JTY16" s="619"/>
      <c r="JTZ16" s="619"/>
      <c r="JUA16" s="619"/>
      <c r="JUB16" s="619"/>
      <c r="JUC16" s="619"/>
      <c r="JUD16" s="619"/>
      <c r="JUE16" s="619"/>
      <c r="JUF16" s="619"/>
      <c r="JUG16" s="619"/>
      <c r="JUH16" s="619"/>
      <c r="JUI16" s="619"/>
      <c r="JUJ16" s="619"/>
      <c r="JUK16" s="619"/>
      <c r="JUL16" s="619"/>
      <c r="JUM16" s="619"/>
      <c r="JUN16" s="619"/>
      <c r="JUO16" s="619"/>
      <c r="JUP16" s="619"/>
      <c r="JUQ16" s="619"/>
      <c r="JUR16" s="619"/>
      <c r="JUS16" s="619"/>
      <c r="JUT16" s="619"/>
      <c r="JUU16" s="619"/>
      <c r="JUV16" s="619"/>
      <c r="JUW16" s="619"/>
      <c r="JUX16" s="619"/>
      <c r="JUY16" s="619"/>
      <c r="JUZ16" s="619"/>
      <c r="JVA16" s="619"/>
      <c r="JVB16" s="619"/>
      <c r="JVC16" s="619"/>
      <c r="JVD16" s="619"/>
      <c r="JVE16" s="619"/>
      <c r="JVF16" s="619"/>
      <c r="JVG16" s="619"/>
      <c r="JVH16" s="619"/>
      <c r="JVI16" s="619"/>
      <c r="JVJ16" s="619"/>
      <c r="JVK16" s="619"/>
      <c r="JVL16" s="619"/>
      <c r="JVM16" s="619"/>
      <c r="JVN16" s="619"/>
      <c r="JVO16" s="619"/>
      <c r="JVP16" s="619"/>
      <c r="JVQ16" s="619"/>
      <c r="JVR16" s="619"/>
      <c r="JVS16" s="619"/>
      <c r="JVT16" s="619"/>
      <c r="JVU16" s="619"/>
      <c r="JVV16" s="619"/>
      <c r="JVW16" s="619"/>
      <c r="JVX16" s="619"/>
      <c r="JVY16" s="619"/>
      <c r="JVZ16" s="619"/>
      <c r="JWA16" s="619"/>
      <c r="JWB16" s="619"/>
      <c r="JWC16" s="619"/>
      <c r="JWD16" s="619"/>
      <c r="JWE16" s="619"/>
      <c r="JWF16" s="619"/>
      <c r="JWG16" s="619"/>
      <c r="JWH16" s="619"/>
      <c r="JWI16" s="619"/>
      <c r="JWJ16" s="619"/>
      <c r="JWK16" s="619"/>
      <c r="JWL16" s="619"/>
      <c r="JWM16" s="619"/>
      <c r="JWN16" s="619"/>
      <c r="JWO16" s="619"/>
      <c r="JWP16" s="619"/>
      <c r="JWQ16" s="619"/>
      <c r="JWR16" s="619"/>
      <c r="JWS16" s="619"/>
      <c r="JWT16" s="619"/>
      <c r="JWU16" s="619"/>
      <c r="JWV16" s="619"/>
      <c r="JWW16" s="619"/>
      <c r="JWX16" s="619"/>
      <c r="JWY16" s="619"/>
      <c r="JWZ16" s="619"/>
      <c r="JXA16" s="619"/>
      <c r="JXB16" s="619"/>
      <c r="JXC16" s="619"/>
      <c r="JXD16" s="619"/>
      <c r="JXE16" s="619"/>
      <c r="JXF16" s="619"/>
      <c r="JXG16" s="619"/>
      <c r="JXH16" s="619"/>
      <c r="JXI16" s="619"/>
      <c r="JXJ16" s="619"/>
      <c r="JXK16" s="619"/>
      <c r="JXL16" s="619"/>
      <c r="JXM16" s="619"/>
      <c r="JXN16" s="619"/>
      <c r="JXO16" s="619"/>
      <c r="JXP16" s="619"/>
      <c r="JXQ16" s="619"/>
      <c r="JXR16" s="619"/>
      <c r="JXS16" s="619"/>
      <c r="JXT16" s="619"/>
      <c r="JXU16" s="619"/>
      <c r="JXV16" s="619"/>
      <c r="JXW16" s="619"/>
      <c r="JXX16" s="619"/>
      <c r="JXY16" s="619"/>
      <c r="JXZ16" s="619"/>
      <c r="JYA16" s="619"/>
      <c r="JYB16" s="619"/>
      <c r="JYC16" s="619"/>
      <c r="JYD16" s="619"/>
      <c r="JYE16" s="619"/>
      <c r="JYF16" s="619"/>
      <c r="JYG16" s="619"/>
      <c r="JYH16" s="619"/>
      <c r="JYI16" s="619"/>
      <c r="JYJ16" s="619"/>
      <c r="JYK16" s="619"/>
      <c r="JYL16" s="619"/>
      <c r="JYM16" s="619"/>
      <c r="JYN16" s="619"/>
      <c r="JYO16" s="619"/>
      <c r="JYP16" s="619"/>
      <c r="JYQ16" s="619"/>
      <c r="JYR16" s="619"/>
      <c r="JYS16" s="619"/>
      <c r="JYT16" s="619"/>
      <c r="JYU16" s="619"/>
      <c r="JYV16" s="619"/>
      <c r="JYW16" s="619"/>
      <c r="JYX16" s="619"/>
      <c r="JYY16" s="619"/>
      <c r="JYZ16" s="619"/>
      <c r="JZA16" s="619"/>
      <c r="JZB16" s="619"/>
      <c r="JZC16" s="619"/>
      <c r="JZD16" s="619"/>
      <c r="JZE16" s="619"/>
      <c r="JZF16" s="619"/>
      <c r="JZG16" s="619"/>
      <c r="JZH16" s="619"/>
      <c r="JZI16" s="619"/>
      <c r="JZJ16" s="619"/>
      <c r="JZK16" s="619"/>
      <c r="JZL16" s="619"/>
      <c r="JZM16" s="619"/>
      <c r="JZN16" s="619"/>
      <c r="JZO16" s="619"/>
      <c r="JZP16" s="619"/>
      <c r="JZQ16" s="619"/>
      <c r="JZR16" s="619"/>
      <c r="JZS16" s="619"/>
      <c r="JZT16" s="619"/>
      <c r="JZU16" s="619"/>
      <c r="JZV16" s="619"/>
      <c r="JZW16" s="619"/>
      <c r="JZX16" s="619"/>
      <c r="JZY16" s="619"/>
      <c r="JZZ16" s="619"/>
      <c r="KAA16" s="619"/>
      <c r="KAB16" s="619"/>
      <c r="KAC16" s="619"/>
      <c r="KAD16" s="619"/>
      <c r="KAE16" s="619"/>
      <c r="KAF16" s="619"/>
      <c r="KAG16" s="619"/>
      <c r="KAH16" s="619"/>
      <c r="KAI16" s="619"/>
      <c r="KAJ16" s="619"/>
      <c r="KAK16" s="619"/>
      <c r="KAL16" s="619"/>
      <c r="KAM16" s="619"/>
      <c r="KAN16" s="619"/>
      <c r="KAO16" s="619"/>
      <c r="KAP16" s="619"/>
      <c r="KAQ16" s="619"/>
      <c r="KAR16" s="619"/>
      <c r="KAS16" s="619"/>
      <c r="KAT16" s="619"/>
      <c r="KAU16" s="619"/>
      <c r="KAV16" s="619"/>
      <c r="KAW16" s="619"/>
      <c r="KAX16" s="619"/>
      <c r="KAY16" s="619"/>
      <c r="KAZ16" s="619"/>
      <c r="KBA16" s="619"/>
      <c r="KBB16" s="619"/>
      <c r="KBC16" s="619"/>
      <c r="KBD16" s="619"/>
      <c r="KBE16" s="619"/>
      <c r="KBF16" s="619"/>
      <c r="KBG16" s="619"/>
      <c r="KBH16" s="619"/>
      <c r="KBI16" s="619"/>
      <c r="KBJ16" s="619"/>
      <c r="KBK16" s="619"/>
      <c r="KBL16" s="619"/>
      <c r="KBM16" s="619"/>
      <c r="KBN16" s="619"/>
      <c r="KBO16" s="619"/>
      <c r="KBP16" s="619"/>
      <c r="KBQ16" s="619"/>
      <c r="KBR16" s="619"/>
      <c r="KBS16" s="619"/>
      <c r="KBT16" s="619"/>
      <c r="KBU16" s="619"/>
      <c r="KBV16" s="619"/>
      <c r="KBW16" s="619"/>
      <c r="KBX16" s="619"/>
      <c r="KBY16" s="619"/>
      <c r="KBZ16" s="619"/>
      <c r="KCA16" s="619"/>
      <c r="KCB16" s="619"/>
      <c r="KCC16" s="619"/>
      <c r="KCD16" s="619"/>
      <c r="KCE16" s="619"/>
      <c r="KCF16" s="619"/>
      <c r="KCG16" s="619"/>
      <c r="KCH16" s="619"/>
      <c r="KCI16" s="619"/>
      <c r="KCJ16" s="619"/>
      <c r="KCK16" s="619"/>
      <c r="KCL16" s="619"/>
      <c r="KCM16" s="619"/>
      <c r="KCN16" s="619"/>
      <c r="KCO16" s="619"/>
      <c r="KCP16" s="619"/>
      <c r="KCQ16" s="619"/>
      <c r="KCR16" s="619"/>
      <c r="KCS16" s="619"/>
      <c r="KCT16" s="619"/>
      <c r="KCU16" s="619"/>
      <c r="KCV16" s="619"/>
      <c r="KCW16" s="619"/>
      <c r="KCX16" s="619"/>
      <c r="KCY16" s="619"/>
      <c r="KCZ16" s="619"/>
      <c r="KDA16" s="619"/>
      <c r="KDB16" s="619"/>
      <c r="KDC16" s="619"/>
      <c r="KDD16" s="619"/>
      <c r="KDE16" s="619"/>
      <c r="KDF16" s="619"/>
      <c r="KDG16" s="619"/>
      <c r="KDH16" s="619"/>
      <c r="KDI16" s="619"/>
      <c r="KDJ16" s="619"/>
      <c r="KDK16" s="619"/>
      <c r="KDL16" s="619"/>
      <c r="KDM16" s="619"/>
      <c r="KDN16" s="619"/>
      <c r="KDO16" s="619"/>
      <c r="KDP16" s="619"/>
      <c r="KDQ16" s="619"/>
      <c r="KDR16" s="619"/>
      <c r="KDS16" s="619"/>
      <c r="KDT16" s="619"/>
      <c r="KDU16" s="619"/>
      <c r="KDV16" s="619"/>
      <c r="KDW16" s="619"/>
      <c r="KDX16" s="619"/>
      <c r="KDY16" s="619"/>
      <c r="KDZ16" s="619"/>
      <c r="KEA16" s="619"/>
      <c r="KEB16" s="619"/>
      <c r="KEC16" s="619"/>
      <c r="KED16" s="619"/>
      <c r="KEE16" s="619"/>
      <c r="KEF16" s="619"/>
      <c r="KEG16" s="619"/>
      <c r="KEH16" s="619"/>
      <c r="KEI16" s="619"/>
      <c r="KEJ16" s="619"/>
      <c r="KEK16" s="619"/>
      <c r="KEL16" s="619"/>
      <c r="KEM16" s="619"/>
      <c r="KEN16" s="619"/>
      <c r="KEO16" s="619"/>
      <c r="KEP16" s="619"/>
      <c r="KEQ16" s="619"/>
      <c r="KER16" s="619"/>
      <c r="KES16" s="619"/>
      <c r="KET16" s="619"/>
      <c r="KEU16" s="619"/>
      <c r="KEV16" s="619"/>
      <c r="KEW16" s="619"/>
      <c r="KEX16" s="619"/>
      <c r="KEY16" s="619"/>
      <c r="KEZ16" s="619"/>
      <c r="KFA16" s="619"/>
      <c r="KFB16" s="619"/>
      <c r="KFC16" s="619"/>
      <c r="KFD16" s="619"/>
      <c r="KFE16" s="619"/>
      <c r="KFF16" s="619"/>
      <c r="KFG16" s="619"/>
      <c r="KFH16" s="619"/>
      <c r="KFI16" s="619"/>
      <c r="KFJ16" s="619"/>
      <c r="KFK16" s="619"/>
      <c r="KFL16" s="619"/>
      <c r="KFM16" s="619"/>
      <c r="KFN16" s="619"/>
      <c r="KFO16" s="619"/>
      <c r="KFP16" s="619"/>
      <c r="KFQ16" s="619"/>
      <c r="KFR16" s="619"/>
      <c r="KFS16" s="619"/>
      <c r="KFT16" s="619"/>
      <c r="KFU16" s="619"/>
      <c r="KFV16" s="619"/>
      <c r="KFW16" s="619"/>
      <c r="KFX16" s="619"/>
      <c r="KFY16" s="619"/>
      <c r="KFZ16" s="619"/>
      <c r="KGA16" s="619"/>
      <c r="KGB16" s="619"/>
      <c r="KGC16" s="619"/>
      <c r="KGD16" s="619"/>
      <c r="KGE16" s="619"/>
      <c r="KGF16" s="619"/>
      <c r="KGG16" s="619"/>
      <c r="KGH16" s="619"/>
      <c r="KGI16" s="619"/>
      <c r="KGJ16" s="619"/>
      <c r="KGK16" s="619"/>
      <c r="KGL16" s="619"/>
      <c r="KGM16" s="619"/>
      <c r="KGN16" s="619"/>
      <c r="KGO16" s="619"/>
      <c r="KGP16" s="619"/>
      <c r="KGQ16" s="619"/>
      <c r="KGR16" s="619"/>
      <c r="KGS16" s="619"/>
      <c r="KGT16" s="619"/>
      <c r="KGU16" s="619"/>
      <c r="KGV16" s="619"/>
      <c r="KGW16" s="619"/>
      <c r="KGX16" s="619"/>
      <c r="KGY16" s="619"/>
      <c r="KGZ16" s="619"/>
      <c r="KHA16" s="619"/>
      <c r="KHB16" s="619"/>
      <c r="KHC16" s="619"/>
      <c r="KHD16" s="619"/>
      <c r="KHE16" s="619"/>
      <c r="KHF16" s="619"/>
      <c r="KHG16" s="619"/>
      <c r="KHH16" s="619"/>
      <c r="KHI16" s="619"/>
      <c r="KHJ16" s="619"/>
      <c r="KHK16" s="619"/>
      <c r="KHL16" s="619"/>
      <c r="KHM16" s="619"/>
      <c r="KHN16" s="619"/>
      <c r="KHO16" s="619"/>
      <c r="KHP16" s="619"/>
      <c r="KHQ16" s="619"/>
      <c r="KHR16" s="619"/>
      <c r="KHS16" s="619"/>
      <c r="KHT16" s="619"/>
      <c r="KHU16" s="619"/>
      <c r="KHV16" s="619"/>
      <c r="KHW16" s="619"/>
      <c r="KHX16" s="619"/>
      <c r="KHY16" s="619"/>
      <c r="KHZ16" s="619"/>
      <c r="KIA16" s="619"/>
      <c r="KIB16" s="619"/>
      <c r="KIC16" s="619"/>
      <c r="KID16" s="619"/>
      <c r="KIE16" s="619"/>
      <c r="KIF16" s="619"/>
      <c r="KIG16" s="619"/>
      <c r="KIH16" s="619"/>
      <c r="KII16" s="619"/>
      <c r="KIJ16" s="619"/>
      <c r="KIK16" s="619"/>
      <c r="KIL16" s="619"/>
      <c r="KIM16" s="619"/>
      <c r="KIN16" s="619"/>
      <c r="KIO16" s="619"/>
      <c r="KIP16" s="619"/>
      <c r="KIQ16" s="619"/>
      <c r="KIR16" s="619"/>
      <c r="KIS16" s="619"/>
      <c r="KIT16" s="619"/>
      <c r="KIU16" s="619"/>
      <c r="KIV16" s="619"/>
      <c r="KIW16" s="619"/>
      <c r="KIX16" s="619"/>
      <c r="KIY16" s="619"/>
      <c r="KIZ16" s="619"/>
      <c r="KJA16" s="619"/>
      <c r="KJB16" s="619"/>
      <c r="KJC16" s="619"/>
      <c r="KJD16" s="619"/>
      <c r="KJE16" s="619"/>
      <c r="KJF16" s="619"/>
      <c r="KJG16" s="619"/>
      <c r="KJH16" s="619"/>
      <c r="KJI16" s="619"/>
      <c r="KJJ16" s="619"/>
      <c r="KJK16" s="619"/>
      <c r="KJL16" s="619"/>
      <c r="KJM16" s="619"/>
      <c r="KJN16" s="619"/>
      <c r="KJO16" s="619"/>
      <c r="KJP16" s="619"/>
      <c r="KJQ16" s="619"/>
      <c r="KJR16" s="619"/>
      <c r="KJS16" s="619"/>
      <c r="KJT16" s="619"/>
      <c r="KJU16" s="619"/>
      <c r="KJV16" s="619"/>
      <c r="KJW16" s="619"/>
      <c r="KJX16" s="619"/>
      <c r="KJY16" s="619"/>
      <c r="KJZ16" s="619"/>
      <c r="KKA16" s="619"/>
      <c r="KKB16" s="619"/>
      <c r="KKC16" s="619"/>
      <c r="KKD16" s="619"/>
      <c r="KKE16" s="619"/>
      <c r="KKF16" s="619"/>
      <c r="KKG16" s="619"/>
      <c r="KKH16" s="619"/>
      <c r="KKI16" s="619"/>
      <c r="KKJ16" s="619"/>
      <c r="KKK16" s="619"/>
      <c r="KKL16" s="619"/>
      <c r="KKM16" s="619"/>
      <c r="KKN16" s="619"/>
      <c r="KKO16" s="619"/>
      <c r="KKP16" s="619"/>
      <c r="KKQ16" s="619"/>
      <c r="KKR16" s="619"/>
      <c r="KKS16" s="619"/>
      <c r="KKT16" s="619"/>
      <c r="KKU16" s="619"/>
      <c r="KKV16" s="619"/>
      <c r="KKW16" s="619"/>
      <c r="KKX16" s="619"/>
      <c r="KKY16" s="619"/>
      <c r="KKZ16" s="619"/>
      <c r="KLA16" s="619"/>
      <c r="KLB16" s="619"/>
      <c r="KLC16" s="619"/>
      <c r="KLD16" s="619"/>
      <c r="KLE16" s="619"/>
      <c r="KLF16" s="619"/>
      <c r="KLG16" s="619"/>
      <c r="KLH16" s="619"/>
      <c r="KLI16" s="619"/>
      <c r="KLJ16" s="619"/>
      <c r="KLK16" s="619"/>
      <c r="KLL16" s="619"/>
      <c r="KLM16" s="619"/>
      <c r="KLN16" s="619"/>
      <c r="KLO16" s="619"/>
      <c r="KLP16" s="619"/>
      <c r="KLQ16" s="619"/>
      <c r="KLR16" s="619"/>
      <c r="KLS16" s="619"/>
      <c r="KLT16" s="619"/>
      <c r="KLU16" s="619"/>
      <c r="KLV16" s="619"/>
      <c r="KLW16" s="619"/>
      <c r="KLX16" s="619"/>
      <c r="KLY16" s="619"/>
      <c r="KLZ16" s="619"/>
      <c r="KMA16" s="619"/>
      <c r="KMB16" s="619"/>
      <c r="KMC16" s="619"/>
      <c r="KMD16" s="619"/>
      <c r="KME16" s="619"/>
      <c r="KMF16" s="619"/>
      <c r="KMG16" s="619"/>
      <c r="KMH16" s="619"/>
      <c r="KMI16" s="619"/>
      <c r="KMJ16" s="619"/>
      <c r="KMK16" s="619"/>
      <c r="KML16" s="619"/>
      <c r="KMM16" s="619"/>
      <c r="KMN16" s="619"/>
      <c r="KMO16" s="619"/>
      <c r="KMP16" s="619"/>
      <c r="KMQ16" s="619"/>
      <c r="KMR16" s="619"/>
      <c r="KMS16" s="619"/>
      <c r="KMT16" s="619"/>
      <c r="KMU16" s="619"/>
      <c r="KMV16" s="619"/>
      <c r="KMW16" s="619"/>
      <c r="KMX16" s="619"/>
      <c r="KMY16" s="619"/>
      <c r="KMZ16" s="619"/>
      <c r="KNA16" s="619"/>
      <c r="KNB16" s="619"/>
      <c r="KNC16" s="619"/>
      <c r="KND16" s="619"/>
      <c r="KNE16" s="619"/>
      <c r="KNF16" s="619"/>
      <c r="KNG16" s="619"/>
      <c r="KNH16" s="619"/>
      <c r="KNI16" s="619"/>
      <c r="KNJ16" s="619"/>
      <c r="KNK16" s="619"/>
      <c r="KNL16" s="619"/>
      <c r="KNM16" s="619"/>
      <c r="KNN16" s="619"/>
      <c r="KNO16" s="619"/>
      <c r="KNP16" s="619"/>
      <c r="KNQ16" s="619"/>
      <c r="KNR16" s="619"/>
      <c r="KNS16" s="619"/>
      <c r="KNT16" s="619"/>
      <c r="KNU16" s="619"/>
      <c r="KNV16" s="619"/>
      <c r="KNW16" s="619"/>
      <c r="KNX16" s="619"/>
      <c r="KNY16" s="619"/>
      <c r="KNZ16" s="619"/>
      <c r="KOA16" s="619"/>
      <c r="KOB16" s="619"/>
      <c r="KOC16" s="619"/>
      <c r="KOD16" s="619"/>
      <c r="KOE16" s="619"/>
      <c r="KOF16" s="619"/>
      <c r="KOG16" s="619"/>
      <c r="KOH16" s="619"/>
      <c r="KOI16" s="619"/>
      <c r="KOJ16" s="619"/>
      <c r="KOK16" s="619"/>
      <c r="KOL16" s="619"/>
      <c r="KOM16" s="619"/>
      <c r="KON16" s="619"/>
      <c r="KOO16" s="619"/>
      <c r="KOP16" s="619"/>
      <c r="KOQ16" s="619"/>
      <c r="KOR16" s="619"/>
      <c r="KOS16" s="619"/>
      <c r="KOT16" s="619"/>
      <c r="KOU16" s="619"/>
      <c r="KOV16" s="619"/>
      <c r="KOW16" s="619"/>
      <c r="KOX16" s="619"/>
      <c r="KOY16" s="619"/>
      <c r="KOZ16" s="619"/>
      <c r="KPA16" s="619"/>
      <c r="KPB16" s="619"/>
      <c r="KPC16" s="619"/>
      <c r="KPD16" s="619"/>
      <c r="KPE16" s="619"/>
      <c r="KPF16" s="619"/>
      <c r="KPG16" s="619"/>
      <c r="KPH16" s="619"/>
      <c r="KPI16" s="619"/>
      <c r="KPJ16" s="619"/>
      <c r="KPK16" s="619"/>
      <c r="KPL16" s="619"/>
      <c r="KPM16" s="619"/>
      <c r="KPN16" s="619"/>
      <c r="KPO16" s="619"/>
      <c r="KPP16" s="619"/>
      <c r="KPQ16" s="619"/>
      <c r="KPR16" s="619"/>
      <c r="KPS16" s="619"/>
      <c r="KPT16" s="619"/>
      <c r="KPU16" s="619"/>
      <c r="KPV16" s="619"/>
      <c r="KPW16" s="619"/>
      <c r="KPX16" s="619"/>
      <c r="KPY16" s="619"/>
      <c r="KPZ16" s="619"/>
      <c r="KQA16" s="619"/>
      <c r="KQB16" s="619"/>
      <c r="KQC16" s="619"/>
      <c r="KQD16" s="619"/>
      <c r="KQE16" s="619"/>
      <c r="KQF16" s="619"/>
      <c r="KQG16" s="619"/>
      <c r="KQH16" s="619"/>
      <c r="KQI16" s="619"/>
      <c r="KQJ16" s="619"/>
      <c r="KQK16" s="619"/>
      <c r="KQL16" s="619"/>
      <c r="KQM16" s="619"/>
      <c r="KQN16" s="619"/>
      <c r="KQO16" s="619"/>
      <c r="KQP16" s="619"/>
      <c r="KQQ16" s="619"/>
      <c r="KQR16" s="619"/>
      <c r="KQS16" s="619"/>
      <c r="KQT16" s="619"/>
      <c r="KQU16" s="619"/>
      <c r="KQV16" s="619"/>
      <c r="KQW16" s="619"/>
      <c r="KQX16" s="619"/>
      <c r="KQY16" s="619"/>
      <c r="KQZ16" s="619"/>
      <c r="KRA16" s="619"/>
      <c r="KRB16" s="619"/>
      <c r="KRC16" s="619"/>
      <c r="KRD16" s="619"/>
      <c r="KRE16" s="619"/>
      <c r="KRF16" s="619"/>
      <c r="KRG16" s="619"/>
      <c r="KRH16" s="619"/>
      <c r="KRI16" s="619"/>
      <c r="KRJ16" s="619"/>
      <c r="KRK16" s="619"/>
      <c r="KRL16" s="619"/>
      <c r="KRM16" s="619"/>
      <c r="KRN16" s="619"/>
      <c r="KRO16" s="619"/>
      <c r="KRP16" s="619"/>
      <c r="KRQ16" s="619"/>
      <c r="KRR16" s="619"/>
      <c r="KRS16" s="619"/>
      <c r="KRT16" s="619"/>
      <c r="KRU16" s="619"/>
      <c r="KRV16" s="619"/>
      <c r="KRW16" s="619"/>
      <c r="KRX16" s="619"/>
      <c r="KRY16" s="619"/>
      <c r="KRZ16" s="619"/>
      <c r="KSA16" s="619"/>
      <c r="KSB16" s="619"/>
      <c r="KSC16" s="619"/>
      <c r="KSD16" s="619"/>
      <c r="KSE16" s="619"/>
      <c r="KSF16" s="619"/>
      <c r="KSG16" s="619"/>
      <c r="KSH16" s="619"/>
      <c r="KSI16" s="619"/>
      <c r="KSJ16" s="619"/>
      <c r="KSK16" s="619"/>
      <c r="KSL16" s="619"/>
      <c r="KSM16" s="619"/>
      <c r="KSN16" s="619"/>
      <c r="KSO16" s="619"/>
      <c r="KSP16" s="619"/>
      <c r="KSQ16" s="619"/>
      <c r="KSR16" s="619"/>
      <c r="KSS16" s="619"/>
      <c r="KST16" s="619"/>
      <c r="KSU16" s="619"/>
      <c r="KSV16" s="619"/>
      <c r="KSW16" s="619"/>
      <c r="KSX16" s="619"/>
      <c r="KSY16" s="619"/>
      <c r="KSZ16" s="619"/>
      <c r="KTA16" s="619"/>
      <c r="KTB16" s="619"/>
      <c r="KTC16" s="619"/>
      <c r="KTD16" s="619"/>
      <c r="KTE16" s="619"/>
      <c r="KTF16" s="619"/>
      <c r="KTG16" s="619"/>
      <c r="KTH16" s="619"/>
      <c r="KTI16" s="619"/>
      <c r="KTJ16" s="619"/>
      <c r="KTK16" s="619"/>
      <c r="KTL16" s="619"/>
      <c r="KTM16" s="619"/>
      <c r="KTN16" s="619"/>
      <c r="KTO16" s="619"/>
      <c r="KTP16" s="619"/>
      <c r="KTQ16" s="619"/>
      <c r="KTR16" s="619"/>
      <c r="KTS16" s="619"/>
      <c r="KTT16" s="619"/>
      <c r="KTU16" s="619"/>
      <c r="KTV16" s="619"/>
      <c r="KTW16" s="619"/>
      <c r="KTX16" s="619"/>
      <c r="KTY16" s="619"/>
      <c r="KTZ16" s="619"/>
      <c r="KUA16" s="619"/>
      <c r="KUB16" s="619"/>
      <c r="KUC16" s="619"/>
      <c r="KUD16" s="619"/>
      <c r="KUE16" s="619"/>
      <c r="KUF16" s="619"/>
      <c r="KUG16" s="619"/>
      <c r="KUH16" s="619"/>
      <c r="KUI16" s="619"/>
      <c r="KUJ16" s="619"/>
      <c r="KUK16" s="619"/>
      <c r="KUL16" s="619"/>
      <c r="KUM16" s="619"/>
      <c r="KUN16" s="619"/>
      <c r="KUO16" s="619"/>
      <c r="KUP16" s="619"/>
      <c r="KUQ16" s="619"/>
      <c r="KUR16" s="619"/>
      <c r="KUS16" s="619"/>
      <c r="KUT16" s="619"/>
      <c r="KUU16" s="619"/>
      <c r="KUV16" s="619"/>
      <c r="KUW16" s="619"/>
      <c r="KUX16" s="619"/>
      <c r="KUY16" s="619"/>
      <c r="KUZ16" s="619"/>
      <c r="KVA16" s="619"/>
      <c r="KVB16" s="619"/>
      <c r="KVC16" s="619"/>
      <c r="KVD16" s="619"/>
      <c r="KVE16" s="619"/>
      <c r="KVF16" s="619"/>
      <c r="KVG16" s="619"/>
      <c r="KVH16" s="619"/>
      <c r="KVI16" s="619"/>
      <c r="KVJ16" s="619"/>
      <c r="KVK16" s="619"/>
      <c r="KVL16" s="619"/>
      <c r="KVM16" s="619"/>
      <c r="KVN16" s="619"/>
      <c r="KVO16" s="619"/>
      <c r="KVP16" s="619"/>
      <c r="KVQ16" s="619"/>
      <c r="KVR16" s="619"/>
      <c r="KVS16" s="619"/>
      <c r="KVT16" s="619"/>
      <c r="KVU16" s="619"/>
      <c r="KVV16" s="619"/>
      <c r="KVW16" s="619"/>
      <c r="KVX16" s="619"/>
      <c r="KVY16" s="619"/>
      <c r="KVZ16" s="619"/>
      <c r="KWA16" s="619"/>
      <c r="KWB16" s="619"/>
      <c r="KWC16" s="619"/>
      <c r="KWD16" s="619"/>
      <c r="KWE16" s="619"/>
      <c r="KWF16" s="619"/>
      <c r="KWG16" s="619"/>
      <c r="KWH16" s="619"/>
      <c r="KWI16" s="619"/>
      <c r="KWJ16" s="619"/>
      <c r="KWK16" s="619"/>
      <c r="KWL16" s="619"/>
      <c r="KWM16" s="619"/>
      <c r="KWN16" s="619"/>
      <c r="KWO16" s="619"/>
      <c r="KWP16" s="619"/>
      <c r="KWQ16" s="619"/>
      <c r="KWR16" s="619"/>
      <c r="KWS16" s="619"/>
      <c r="KWT16" s="619"/>
      <c r="KWU16" s="619"/>
      <c r="KWV16" s="619"/>
      <c r="KWW16" s="619"/>
      <c r="KWX16" s="619"/>
      <c r="KWY16" s="619"/>
      <c r="KWZ16" s="619"/>
      <c r="KXA16" s="619"/>
      <c r="KXB16" s="619"/>
      <c r="KXC16" s="619"/>
      <c r="KXD16" s="619"/>
      <c r="KXE16" s="619"/>
      <c r="KXF16" s="619"/>
      <c r="KXG16" s="619"/>
      <c r="KXH16" s="619"/>
      <c r="KXI16" s="619"/>
      <c r="KXJ16" s="619"/>
      <c r="KXK16" s="619"/>
      <c r="KXL16" s="619"/>
      <c r="KXM16" s="619"/>
      <c r="KXN16" s="619"/>
      <c r="KXO16" s="619"/>
      <c r="KXP16" s="619"/>
      <c r="KXQ16" s="619"/>
      <c r="KXR16" s="619"/>
      <c r="KXS16" s="619"/>
      <c r="KXT16" s="619"/>
      <c r="KXU16" s="619"/>
      <c r="KXV16" s="619"/>
      <c r="KXW16" s="619"/>
      <c r="KXX16" s="619"/>
      <c r="KXY16" s="619"/>
      <c r="KXZ16" s="619"/>
      <c r="KYA16" s="619"/>
      <c r="KYB16" s="619"/>
      <c r="KYC16" s="619"/>
      <c r="KYD16" s="619"/>
      <c r="KYE16" s="619"/>
      <c r="KYF16" s="619"/>
      <c r="KYG16" s="619"/>
      <c r="KYH16" s="619"/>
      <c r="KYI16" s="619"/>
      <c r="KYJ16" s="619"/>
      <c r="KYK16" s="619"/>
      <c r="KYL16" s="619"/>
      <c r="KYM16" s="619"/>
      <c r="KYN16" s="619"/>
      <c r="KYO16" s="619"/>
      <c r="KYP16" s="619"/>
      <c r="KYQ16" s="619"/>
      <c r="KYR16" s="619"/>
      <c r="KYS16" s="619"/>
      <c r="KYT16" s="619"/>
      <c r="KYU16" s="619"/>
      <c r="KYV16" s="619"/>
      <c r="KYW16" s="619"/>
      <c r="KYX16" s="619"/>
      <c r="KYY16" s="619"/>
      <c r="KYZ16" s="619"/>
      <c r="KZA16" s="619"/>
      <c r="KZB16" s="619"/>
      <c r="KZC16" s="619"/>
      <c r="KZD16" s="619"/>
      <c r="KZE16" s="619"/>
      <c r="KZF16" s="619"/>
      <c r="KZG16" s="619"/>
      <c r="KZH16" s="619"/>
      <c r="KZI16" s="619"/>
      <c r="KZJ16" s="619"/>
      <c r="KZK16" s="619"/>
      <c r="KZL16" s="619"/>
      <c r="KZM16" s="619"/>
      <c r="KZN16" s="619"/>
      <c r="KZO16" s="619"/>
      <c r="KZP16" s="619"/>
      <c r="KZQ16" s="619"/>
      <c r="KZR16" s="619"/>
      <c r="KZS16" s="619"/>
      <c r="KZT16" s="619"/>
      <c r="KZU16" s="619"/>
      <c r="KZV16" s="619"/>
      <c r="KZW16" s="619"/>
      <c r="KZX16" s="619"/>
      <c r="KZY16" s="619"/>
      <c r="KZZ16" s="619"/>
      <c r="LAA16" s="619"/>
      <c r="LAB16" s="619"/>
      <c r="LAC16" s="619"/>
      <c r="LAD16" s="619"/>
      <c r="LAE16" s="619"/>
      <c r="LAF16" s="619"/>
      <c r="LAG16" s="619"/>
      <c r="LAH16" s="619"/>
      <c r="LAI16" s="619"/>
      <c r="LAJ16" s="619"/>
      <c r="LAK16" s="619"/>
      <c r="LAL16" s="619"/>
      <c r="LAM16" s="619"/>
      <c r="LAN16" s="619"/>
      <c r="LAO16" s="619"/>
      <c r="LAP16" s="619"/>
      <c r="LAQ16" s="619"/>
      <c r="LAR16" s="619"/>
      <c r="LAS16" s="619"/>
      <c r="LAT16" s="619"/>
      <c r="LAU16" s="619"/>
      <c r="LAV16" s="619"/>
      <c r="LAW16" s="619"/>
      <c r="LAX16" s="619"/>
      <c r="LAY16" s="619"/>
      <c r="LAZ16" s="619"/>
      <c r="LBA16" s="619"/>
      <c r="LBB16" s="619"/>
      <c r="LBC16" s="619"/>
      <c r="LBD16" s="619"/>
      <c r="LBE16" s="619"/>
      <c r="LBF16" s="619"/>
      <c r="LBG16" s="619"/>
      <c r="LBH16" s="619"/>
      <c r="LBI16" s="619"/>
      <c r="LBJ16" s="619"/>
      <c r="LBK16" s="619"/>
      <c r="LBL16" s="619"/>
      <c r="LBM16" s="619"/>
      <c r="LBN16" s="619"/>
      <c r="LBO16" s="619"/>
      <c r="LBP16" s="619"/>
      <c r="LBQ16" s="619"/>
      <c r="LBR16" s="619"/>
      <c r="LBS16" s="619"/>
      <c r="LBT16" s="619"/>
      <c r="LBU16" s="619"/>
      <c r="LBV16" s="619"/>
      <c r="LBW16" s="619"/>
      <c r="LBX16" s="619"/>
      <c r="LBY16" s="619"/>
      <c r="LBZ16" s="619"/>
      <c r="LCA16" s="619"/>
      <c r="LCB16" s="619"/>
      <c r="LCC16" s="619"/>
      <c r="LCD16" s="619"/>
      <c r="LCE16" s="619"/>
      <c r="LCF16" s="619"/>
      <c r="LCG16" s="619"/>
      <c r="LCH16" s="619"/>
      <c r="LCI16" s="619"/>
      <c r="LCJ16" s="619"/>
      <c r="LCK16" s="619"/>
      <c r="LCL16" s="619"/>
      <c r="LCM16" s="619"/>
      <c r="LCN16" s="619"/>
      <c r="LCO16" s="619"/>
      <c r="LCP16" s="619"/>
      <c r="LCQ16" s="619"/>
      <c r="LCR16" s="619"/>
      <c r="LCS16" s="619"/>
      <c r="LCT16" s="619"/>
      <c r="LCU16" s="619"/>
      <c r="LCV16" s="619"/>
      <c r="LCW16" s="619"/>
      <c r="LCX16" s="619"/>
      <c r="LCY16" s="619"/>
      <c r="LCZ16" s="619"/>
      <c r="LDA16" s="619"/>
      <c r="LDB16" s="619"/>
      <c r="LDC16" s="619"/>
      <c r="LDD16" s="619"/>
      <c r="LDE16" s="619"/>
      <c r="LDF16" s="619"/>
      <c r="LDG16" s="619"/>
      <c r="LDH16" s="619"/>
      <c r="LDI16" s="619"/>
      <c r="LDJ16" s="619"/>
      <c r="LDK16" s="619"/>
      <c r="LDL16" s="619"/>
      <c r="LDM16" s="619"/>
      <c r="LDN16" s="619"/>
      <c r="LDO16" s="619"/>
      <c r="LDP16" s="619"/>
      <c r="LDQ16" s="619"/>
      <c r="LDR16" s="619"/>
      <c r="LDS16" s="619"/>
      <c r="LDT16" s="619"/>
      <c r="LDU16" s="619"/>
      <c r="LDV16" s="619"/>
      <c r="LDW16" s="619"/>
      <c r="LDX16" s="619"/>
      <c r="LDY16" s="619"/>
      <c r="LDZ16" s="619"/>
      <c r="LEA16" s="619"/>
      <c r="LEB16" s="619"/>
      <c r="LEC16" s="619"/>
      <c r="LED16" s="619"/>
      <c r="LEE16" s="619"/>
      <c r="LEF16" s="619"/>
      <c r="LEG16" s="619"/>
      <c r="LEH16" s="619"/>
      <c r="LEI16" s="619"/>
      <c r="LEJ16" s="619"/>
      <c r="LEK16" s="619"/>
      <c r="LEL16" s="619"/>
      <c r="LEM16" s="619"/>
      <c r="LEN16" s="619"/>
      <c r="LEO16" s="619"/>
      <c r="LEP16" s="619"/>
      <c r="LEQ16" s="619"/>
      <c r="LER16" s="619"/>
      <c r="LES16" s="619"/>
      <c r="LET16" s="619"/>
      <c r="LEU16" s="619"/>
      <c r="LEV16" s="619"/>
      <c r="LEW16" s="619"/>
      <c r="LEX16" s="619"/>
      <c r="LEY16" s="619"/>
      <c r="LEZ16" s="619"/>
      <c r="LFA16" s="619"/>
      <c r="LFB16" s="619"/>
      <c r="LFC16" s="619"/>
      <c r="LFD16" s="619"/>
      <c r="LFE16" s="619"/>
      <c r="LFF16" s="619"/>
      <c r="LFG16" s="619"/>
      <c r="LFH16" s="619"/>
      <c r="LFI16" s="619"/>
      <c r="LFJ16" s="619"/>
      <c r="LFK16" s="619"/>
      <c r="LFL16" s="619"/>
      <c r="LFM16" s="619"/>
      <c r="LFN16" s="619"/>
      <c r="LFO16" s="619"/>
      <c r="LFP16" s="619"/>
      <c r="LFQ16" s="619"/>
      <c r="LFR16" s="619"/>
      <c r="LFS16" s="619"/>
      <c r="LFT16" s="619"/>
      <c r="LFU16" s="619"/>
      <c r="LFV16" s="619"/>
      <c r="LFW16" s="619"/>
      <c r="LFX16" s="619"/>
      <c r="LFY16" s="619"/>
      <c r="LFZ16" s="619"/>
      <c r="LGA16" s="619"/>
      <c r="LGB16" s="619"/>
      <c r="LGC16" s="619"/>
      <c r="LGD16" s="619"/>
      <c r="LGE16" s="619"/>
      <c r="LGF16" s="619"/>
      <c r="LGG16" s="619"/>
      <c r="LGH16" s="619"/>
      <c r="LGI16" s="619"/>
      <c r="LGJ16" s="619"/>
      <c r="LGK16" s="619"/>
      <c r="LGL16" s="619"/>
      <c r="LGM16" s="619"/>
      <c r="LGN16" s="619"/>
      <c r="LGO16" s="619"/>
      <c r="LGP16" s="619"/>
      <c r="LGQ16" s="619"/>
      <c r="LGR16" s="619"/>
      <c r="LGS16" s="619"/>
      <c r="LGT16" s="619"/>
      <c r="LGU16" s="619"/>
      <c r="LGV16" s="619"/>
      <c r="LGW16" s="619"/>
      <c r="LGX16" s="619"/>
      <c r="LGY16" s="619"/>
      <c r="LGZ16" s="619"/>
      <c r="LHA16" s="619"/>
      <c r="LHB16" s="619"/>
      <c r="LHC16" s="619"/>
      <c r="LHD16" s="619"/>
      <c r="LHE16" s="619"/>
      <c r="LHF16" s="619"/>
      <c r="LHG16" s="619"/>
      <c r="LHH16" s="619"/>
      <c r="LHI16" s="619"/>
      <c r="LHJ16" s="619"/>
      <c r="LHK16" s="619"/>
      <c r="LHL16" s="619"/>
      <c r="LHM16" s="619"/>
      <c r="LHN16" s="619"/>
      <c r="LHO16" s="619"/>
      <c r="LHP16" s="619"/>
      <c r="LHQ16" s="619"/>
      <c r="LHR16" s="619"/>
      <c r="LHS16" s="619"/>
      <c r="LHT16" s="619"/>
      <c r="LHU16" s="619"/>
      <c r="LHV16" s="619"/>
      <c r="LHW16" s="619"/>
      <c r="LHX16" s="619"/>
      <c r="LHY16" s="619"/>
      <c r="LHZ16" s="619"/>
      <c r="LIA16" s="619"/>
      <c r="LIB16" s="619"/>
      <c r="LIC16" s="619"/>
      <c r="LID16" s="619"/>
      <c r="LIE16" s="619"/>
      <c r="LIF16" s="619"/>
      <c r="LIG16" s="619"/>
      <c r="LIH16" s="619"/>
      <c r="LII16" s="619"/>
      <c r="LIJ16" s="619"/>
      <c r="LIK16" s="619"/>
      <c r="LIL16" s="619"/>
      <c r="LIM16" s="619"/>
      <c r="LIN16" s="619"/>
      <c r="LIO16" s="619"/>
      <c r="LIP16" s="619"/>
      <c r="LIQ16" s="619"/>
      <c r="LIR16" s="619"/>
      <c r="LIS16" s="619"/>
      <c r="LIT16" s="619"/>
      <c r="LIU16" s="619"/>
      <c r="LIV16" s="619"/>
      <c r="LIW16" s="619"/>
      <c r="LIX16" s="619"/>
      <c r="LIY16" s="619"/>
      <c r="LIZ16" s="619"/>
      <c r="LJA16" s="619"/>
      <c r="LJB16" s="619"/>
      <c r="LJC16" s="619"/>
      <c r="LJD16" s="619"/>
      <c r="LJE16" s="619"/>
      <c r="LJF16" s="619"/>
      <c r="LJG16" s="619"/>
      <c r="LJH16" s="619"/>
      <c r="LJI16" s="619"/>
      <c r="LJJ16" s="619"/>
      <c r="LJK16" s="619"/>
      <c r="LJL16" s="619"/>
      <c r="LJM16" s="619"/>
      <c r="LJN16" s="619"/>
      <c r="LJO16" s="619"/>
      <c r="LJP16" s="619"/>
      <c r="LJQ16" s="619"/>
      <c r="LJR16" s="619"/>
      <c r="LJS16" s="619"/>
      <c r="LJT16" s="619"/>
      <c r="LJU16" s="619"/>
      <c r="LJV16" s="619"/>
      <c r="LJW16" s="619"/>
      <c r="LJX16" s="619"/>
      <c r="LJY16" s="619"/>
      <c r="LJZ16" s="619"/>
      <c r="LKA16" s="619"/>
      <c r="LKB16" s="619"/>
      <c r="LKC16" s="619"/>
      <c r="LKD16" s="619"/>
      <c r="LKE16" s="619"/>
      <c r="LKF16" s="619"/>
      <c r="LKG16" s="619"/>
      <c r="LKH16" s="619"/>
      <c r="LKI16" s="619"/>
      <c r="LKJ16" s="619"/>
      <c r="LKK16" s="619"/>
      <c r="LKL16" s="619"/>
      <c r="LKM16" s="619"/>
      <c r="LKN16" s="619"/>
      <c r="LKO16" s="619"/>
      <c r="LKP16" s="619"/>
      <c r="LKQ16" s="619"/>
      <c r="LKR16" s="619"/>
      <c r="LKS16" s="619"/>
      <c r="LKT16" s="619"/>
      <c r="LKU16" s="619"/>
      <c r="LKV16" s="619"/>
      <c r="LKW16" s="619"/>
      <c r="LKX16" s="619"/>
      <c r="LKY16" s="619"/>
      <c r="LKZ16" s="619"/>
      <c r="LLA16" s="619"/>
      <c r="LLB16" s="619"/>
      <c r="LLC16" s="619"/>
      <c r="LLD16" s="619"/>
      <c r="LLE16" s="619"/>
      <c r="LLF16" s="619"/>
      <c r="LLG16" s="619"/>
      <c r="LLH16" s="619"/>
      <c r="LLI16" s="619"/>
      <c r="LLJ16" s="619"/>
      <c r="LLK16" s="619"/>
      <c r="LLL16" s="619"/>
      <c r="LLM16" s="619"/>
      <c r="LLN16" s="619"/>
      <c r="LLO16" s="619"/>
      <c r="LLP16" s="619"/>
      <c r="LLQ16" s="619"/>
      <c r="LLR16" s="619"/>
      <c r="LLS16" s="619"/>
      <c r="LLT16" s="619"/>
      <c r="LLU16" s="619"/>
      <c r="LLV16" s="619"/>
      <c r="LLW16" s="619"/>
      <c r="LLX16" s="619"/>
      <c r="LLY16" s="619"/>
      <c r="LLZ16" s="619"/>
      <c r="LMA16" s="619"/>
      <c r="LMB16" s="619"/>
      <c r="LMC16" s="619"/>
      <c r="LMD16" s="619"/>
      <c r="LME16" s="619"/>
      <c r="LMF16" s="619"/>
      <c r="LMG16" s="619"/>
      <c r="LMH16" s="619"/>
      <c r="LMI16" s="619"/>
      <c r="LMJ16" s="619"/>
      <c r="LMK16" s="619"/>
      <c r="LML16" s="619"/>
      <c r="LMM16" s="619"/>
      <c r="LMN16" s="619"/>
      <c r="LMO16" s="619"/>
      <c r="LMP16" s="619"/>
      <c r="LMQ16" s="619"/>
      <c r="LMR16" s="619"/>
      <c r="LMS16" s="619"/>
      <c r="LMT16" s="619"/>
      <c r="LMU16" s="619"/>
      <c r="LMV16" s="619"/>
      <c r="LMW16" s="619"/>
      <c r="LMX16" s="619"/>
      <c r="LMY16" s="619"/>
      <c r="LMZ16" s="619"/>
      <c r="LNA16" s="619"/>
      <c r="LNB16" s="619"/>
      <c r="LNC16" s="619"/>
      <c r="LND16" s="619"/>
      <c r="LNE16" s="619"/>
      <c r="LNF16" s="619"/>
      <c r="LNG16" s="619"/>
      <c r="LNH16" s="619"/>
      <c r="LNI16" s="619"/>
      <c r="LNJ16" s="619"/>
      <c r="LNK16" s="619"/>
      <c r="LNL16" s="619"/>
      <c r="LNM16" s="619"/>
      <c r="LNN16" s="619"/>
      <c r="LNO16" s="619"/>
      <c r="LNP16" s="619"/>
      <c r="LNQ16" s="619"/>
      <c r="LNR16" s="619"/>
      <c r="LNS16" s="619"/>
      <c r="LNT16" s="619"/>
      <c r="LNU16" s="619"/>
      <c r="LNV16" s="619"/>
      <c r="LNW16" s="619"/>
      <c r="LNX16" s="619"/>
      <c r="LNY16" s="619"/>
      <c r="LNZ16" s="619"/>
      <c r="LOA16" s="619"/>
      <c r="LOB16" s="619"/>
      <c r="LOC16" s="619"/>
      <c r="LOD16" s="619"/>
      <c r="LOE16" s="619"/>
      <c r="LOF16" s="619"/>
      <c r="LOG16" s="619"/>
      <c r="LOH16" s="619"/>
      <c r="LOI16" s="619"/>
      <c r="LOJ16" s="619"/>
      <c r="LOK16" s="619"/>
      <c r="LOL16" s="619"/>
      <c r="LOM16" s="619"/>
      <c r="LON16" s="619"/>
      <c r="LOO16" s="619"/>
      <c r="LOP16" s="619"/>
      <c r="LOQ16" s="619"/>
      <c r="LOR16" s="619"/>
      <c r="LOS16" s="619"/>
      <c r="LOT16" s="619"/>
      <c r="LOU16" s="619"/>
      <c r="LOV16" s="619"/>
      <c r="LOW16" s="619"/>
      <c r="LOX16" s="619"/>
      <c r="LOY16" s="619"/>
      <c r="LOZ16" s="619"/>
      <c r="LPA16" s="619"/>
      <c r="LPB16" s="619"/>
      <c r="LPC16" s="619"/>
      <c r="LPD16" s="619"/>
      <c r="LPE16" s="619"/>
      <c r="LPF16" s="619"/>
      <c r="LPG16" s="619"/>
      <c r="LPH16" s="619"/>
      <c r="LPI16" s="619"/>
      <c r="LPJ16" s="619"/>
      <c r="LPK16" s="619"/>
      <c r="LPL16" s="619"/>
      <c r="LPM16" s="619"/>
      <c r="LPN16" s="619"/>
      <c r="LPO16" s="619"/>
      <c r="LPP16" s="619"/>
      <c r="LPQ16" s="619"/>
      <c r="LPR16" s="619"/>
      <c r="LPS16" s="619"/>
      <c r="LPT16" s="619"/>
      <c r="LPU16" s="619"/>
      <c r="LPV16" s="619"/>
      <c r="LPW16" s="619"/>
      <c r="LPX16" s="619"/>
      <c r="LPY16" s="619"/>
      <c r="LPZ16" s="619"/>
      <c r="LQA16" s="619"/>
      <c r="LQB16" s="619"/>
      <c r="LQC16" s="619"/>
      <c r="LQD16" s="619"/>
      <c r="LQE16" s="619"/>
      <c r="LQF16" s="619"/>
      <c r="LQG16" s="619"/>
      <c r="LQH16" s="619"/>
      <c r="LQI16" s="619"/>
      <c r="LQJ16" s="619"/>
      <c r="LQK16" s="619"/>
      <c r="LQL16" s="619"/>
      <c r="LQM16" s="619"/>
      <c r="LQN16" s="619"/>
      <c r="LQO16" s="619"/>
      <c r="LQP16" s="619"/>
      <c r="LQQ16" s="619"/>
      <c r="LQR16" s="619"/>
      <c r="LQS16" s="619"/>
      <c r="LQT16" s="619"/>
      <c r="LQU16" s="619"/>
      <c r="LQV16" s="619"/>
      <c r="LQW16" s="619"/>
      <c r="LQX16" s="619"/>
      <c r="LQY16" s="619"/>
      <c r="LQZ16" s="619"/>
      <c r="LRA16" s="619"/>
      <c r="LRB16" s="619"/>
      <c r="LRC16" s="619"/>
      <c r="LRD16" s="619"/>
      <c r="LRE16" s="619"/>
      <c r="LRF16" s="619"/>
      <c r="LRG16" s="619"/>
      <c r="LRH16" s="619"/>
      <c r="LRI16" s="619"/>
      <c r="LRJ16" s="619"/>
      <c r="LRK16" s="619"/>
      <c r="LRL16" s="619"/>
      <c r="LRM16" s="619"/>
      <c r="LRN16" s="619"/>
      <c r="LRO16" s="619"/>
      <c r="LRP16" s="619"/>
      <c r="LRQ16" s="619"/>
      <c r="LRR16" s="619"/>
      <c r="LRS16" s="619"/>
      <c r="LRT16" s="619"/>
      <c r="LRU16" s="619"/>
      <c r="LRV16" s="619"/>
      <c r="LRW16" s="619"/>
      <c r="LRX16" s="619"/>
      <c r="LRY16" s="619"/>
      <c r="LRZ16" s="619"/>
      <c r="LSA16" s="619"/>
      <c r="LSB16" s="619"/>
      <c r="LSC16" s="619"/>
      <c r="LSD16" s="619"/>
      <c r="LSE16" s="619"/>
      <c r="LSF16" s="619"/>
      <c r="LSG16" s="619"/>
      <c r="LSH16" s="619"/>
      <c r="LSI16" s="619"/>
      <c r="LSJ16" s="619"/>
      <c r="LSK16" s="619"/>
      <c r="LSL16" s="619"/>
      <c r="LSM16" s="619"/>
      <c r="LSN16" s="619"/>
      <c r="LSO16" s="619"/>
      <c r="LSP16" s="619"/>
      <c r="LSQ16" s="619"/>
      <c r="LSR16" s="619"/>
      <c r="LSS16" s="619"/>
      <c r="LST16" s="619"/>
      <c r="LSU16" s="619"/>
      <c r="LSV16" s="619"/>
      <c r="LSW16" s="619"/>
      <c r="LSX16" s="619"/>
      <c r="LSY16" s="619"/>
      <c r="LSZ16" s="619"/>
      <c r="LTA16" s="619"/>
      <c r="LTB16" s="619"/>
      <c r="LTC16" s="619"/>
      <c r="LTD16" s="619"/>
      <c r="LTE16" s="619"/>
      <c r="LTF16" s="619"/>
      <c r="LTG16" s="619"/>
      <c r="LTH16" s="619"/>
      <c r="LTI16" s="619"/>
      <c r="LTJ16" s="619"/>
      <c r="LTK16" s="619"/>
      <c r="LTL16" s="619"/>
      <c r="LTM16" s="619"/>
      <c r="LTN16" s="619"/>
      <c r="LTO16" s="619"/>
      <c r="LTP16" s="619"/>
      <c r="LTQ16" s="619"/>
      <c r="LTR16" s="619"/>
      <c r="LTS16" s="619"/>
      <c r="LTT16" s="619"/>
      <c r="LTU16" s="619"/>
      <c r="LTV16" s="619"/>
      <c r="LTW16" s="619"/>
      <c r="LTX16" s="619"/>
      <c r="LTY16" s="619"/>
      <c r="LTZ16" s="619"/>
      <c r="LUA16" s="619"/>
      <c r="LUB16" s="619"/>
      <c r="LUC16" s="619"/>
      <c r="LUD16" s="619"/>
      <c r="LUE16" s="619"/>
      <c r="LUF16" s="619"/>
      <c r="LUG16" s="619"/>
      <c r="LUH16" s="619"/>
      <c r="LUI16" s="619"/>
      <c r="LUJ16" s="619"/>
      <c r="LUK16" s="619"/>
      <c r="LUL16" s="619"/>
      <c r="LUM16" s="619"/>
      <c r="LUN16" s="619"/>
      <c r="LUO16" s="619"/>
      <c r="LUP16" s="619"/>
      <c r="LUQ16" s="619"/>
      <c r="LUR16" s="619"/>
      <c r="LUS16" s="619"/>
      <c r="LUT16" s="619"/>
      <c r="LUU16" s="619"/>
      <c r="LUV16" s="619"/>
      <c r="LUW16" s="619"/>
      <c r="LUX16" s="619"/>
      <c r="LUY16" s="619"/>
      <c r="LUZ16" s="619"/>
      <c r="LVA16" s="619"/>
      <c r="LVB16" s="619"/>
      <c r="LVC16" s="619"/>
      <c r="LVD16" s="619"/>
      <c r="LVE16" s="619"/>
      <c r="LVF16" s="619"/>
      <c r="LVG16" s="619"/>
      <c r="LVH16" s="619"/>
      <c r="LVI16" s="619"/>
      <c r="LVJ16" s="619"/>
      <c r="LVK16" s="619"/>
      <c r="LVL16" s="619"/>
      <c r="LVM16" s="619"/>
      <c r="LVN16" s="619"/>
      <c r="LVO16" s="619"/>
      <c r="LVP16" s="619"/>
      <c r="LVQ16" s="619"/>
      <c r="LVR16" s="619"/>
      <c r="LVS16" s="619"/>
      <c r="LVT16" s="619"/>
      <c r="LVU16" s="619"/>
      <c r="LVV16" s="619"/>
      <c r="LVW16" s="619"/>
      <c r="LVX16" s="619"/>
      <c r="LVY16" s="619"/>
      <c r="LVZ16" s="619"/>
      <c r="LWA16" s="619"/>
      <c r="LWB16" s="619"/>
      <c r="LWC16" s="619"/>
      <c r="LWD16" s="619"/>
      <c r="LWE16" s="619"/>
      <c r="LWF16" s="619"/>
      <c r="LWG16" s="619"/>
      <c r="LWH16" s="619"/>
      <c r="LWI16" s="619"/>
      <c r="LWJ16" s="619"/>
      <c r="LWK16" s="619"/>
      <c r="LWL16" s="619"/>
      <c r="LWM16" s="619"/>
      <c r="LWN16" s="619"/>
      <c r="LWO16" s="619"/>
      <c r="LWP16" s="619"/>
      <c r="LWQ16" s="619"/>
      <c r="LWR16" s="619"/>
      <c r="LWS16" s="619"/>
      <c r="LWT16" s="619"/>
      <c r="LWU16" s="619"/>
      <c r="LWV16" s="619"/>
      <c r="LWW16" s="619"/>
      <c r="LWX16" s="619"/>
      <c r="LWY16" s="619"/>
      <c r="LWZ16" s="619"/>
      <c r="LXA16" s="619"/>
      <c r="LXB16" s="619"/>
      <c r="LXC16" s="619"/>
      <c r="LXD16" s="619"/>
      <c r="LXE16" s="619"/>
      <c r="LXF16" s="619"/>
      <c r="LXG16" s="619"/>
      <c r="LXH16" s="619"/>
      <c r="LXI16" s="619"/>
      <c r="LXJ16" s="619"/>
      <c r="LXK16" s="619"/>
      <c r="LXL16" s="619"/>
      <c r="LXM16" s="619"/>
      <c r="LXN16" s="619"/>
      <c r="LXO16" s="619"/>
      <c r="LXP16" s="619"/>
      <c r="LXQ16" s="619"/>
      <c r="LXR16" s="619"/>
      <c r="LXS16" s="619"/>
      <c r="LXT16" s="619"/>
      <c r="LXU16" s="619"/>
      <c r="LXV16" s="619"/>
      <c r="LXW16" s="619"/>
      <c r="LXX16" s="619"/>
      <c r="LXY16" s="619"/>
      <c r="LXZ16" s="619"/>
      <c r="LYA16" s="619"/>
      <c r="LYB16" s="619"/>
      <c r="LYC16" s="619"/>
      <c r="LYD16" s="619"/>
      <c r="LYE16" s="619"/>
      <c r="LYF16" s="619"/>
      <c r="LYG16" s="619"/>
      <c r="LYH16" s="619"/>
      <c r="LYI16" s="619"/>
      <c r="LYJ16" s="619"/>
      <c r="LYK16" s="619"/>
      <c r="LYL16" s="619"/>
      <c r="LYM16" s="619"/>
      <c r="LYN16" s="619"/>
      <c r="LYO16" s="619"/>
      <c r="LYP16" s="619"/>
      <c r="LYQ16" s="619"/>
      <c r="LYR16" s="619"/>
      <c r="LYS16" s="619"/>
      <c r="LYT16" s="619"/>
      <c r="LYU16" s="619"/>
      <c r="LYV16" s="619"/>
      <c r="LYW16" s="619"/>
      <c r="LYX16" s="619"/>
      <c r="LYY16" s="619"/>
      <c r="LYZ16" s="619"/>
      <c r="LZA16" s="619"/>
      <c r="LZB16" s="619"/>
      <c r="LZC16" s="619"/>
      <c r="LZD16" s="619"/>
      <c r="LZE16" s="619"/>
      <c r="LZF16" s="619"/>
      <c r="LZG16" s="619"/>
      <c r="LZH16" s="619"/>
      <c r="LZI16" s="619"/>
      <c r="LZJ16" s="619"/>
      <c r="LZK16" s="619"/>
      <c r="LZL16" s="619"/>
      <c r="LZM16" s="619"/>
      <c r="LZN16" s="619"/>
      <c r="LZO16" s="619"/>
      <c r="LZP16" s="619"/>
      <c r="LZQ16" s="619"/>
      <c r="LZR16" s="619"/>
      <c r="LZS16" s="619"/>
      <c r="LZT16" s="619"/>
      <c r="LZU16" s="619"/>
      <c r="LZV16" s="619"/>
      <c r="LZW16" s="619"/>
      <c r="LZX16" s="619"/>
      <c r="LZY16" s="619"/>
      <c r="LZZ16" s="619"/>
      <c r="MAA16" s="619"/>
      <c r="MAB16" s="619"/>
      <c r="MAC16" s="619"/>
      <c r="MAD16" s="619"/>
      <c r="MAE16" s="619"/>
      <c r="MAF16" s="619"/>
      <c r="MAG16" s="619"/>
      <c r="MAH16" s="619"/>
      <c r="MAI16" s="619"/>
      <c r="MAJ16" s="619"/>
      <c r="MAK16" s="619"/>
      <c r="MAL16" s="619"/>
      <c r="MAM16" s="619"/>
      <c r="MAN16" s="619"/>
      <c r="MAO16" s="619"/>
      <c r="MAP16" s="619"/>
      <c r="MAQ16" s="619"/>
      <c r="MAR16" s="619"/>
      <c r="MAS16" s="619"/>
      <c r="MAT16" s="619"/>
      <c r="MAU16" s="619"/>
      <c r="MAV16" s="619"/>
      <c r="MAW16" s="619"/>
      <c r="MAX16" s="619"/>
      <c r="MAY16" s="619"/>
      <c r="MAZ16" s="619"/>
      <c r="MBA16" s="619"/>
      <c r="MBB16" s="619"/>
      <c r="MBC16" s="619"/>
      <c r="MBD16" s="619"/>
      <c r="MBE16" s="619"/>
      <c r="MBF16" s="619"/>
      <c r="MBG16" s="619"/>
      <c r="MBH16" s="619"/>
      <c r="MBI16" s="619"/>
      <c r="MBJ16" s="619"/>
      <c r="MBK16" s="619"/>
      <c r="MBL16" s="619"/>
      <c r="MBM16" s="619"/>
      <c r="MBN16" s="619"/>
      <c r="MBO16" s="619"/>
      <c r="MBP16" s="619"/>
      <c r="MBQ16" s="619"/>
      <c r="MBR16" s="619"/>
      <c r="MBS16" s="619"/>
      <c r="MBT16" s="619"/>
      <c r="MBU16" s="619"/>
      <c r="MBV16" s="619"/>
      <c r="MBW16" s="619"/>
      <c r="MBX16" s="619"/>
      <c r="MBY16" s="619"/>
      <c r="MBZ16" s="619"/>
      <c r="MCA16" s="619"/>
      <c r="MCB16" s="619"/>
      <c r="MCC16" s="619"/>
      <c r="MCD16" s="619"/>
      <c r="MCE16" s="619"/>
      <c r="MCF16" s="619"/>
      <c r="MCG16" s="619"/>
      <c r="MCH16" s="619"/>
      <c r="MCI16" s="619"/>
      <c r="MCJ16" s="619"/>
      <c r="MCK16" s="619"/>
      <c r="MCL16" s="619"/>
      <c r="MCM16" s="619"/>
      <c r="MCN16" s="619"/>
      <c r="MCO16" s="619"/>
      <c r="MCP16" s="619"/>
      <c r="MCQ16" s="619"/>
      <c r="MCR16" s="619"/>
      <c r="MCS16" s="619"/>
      <c r="MCT16" s="619"/>
      <c r="MCU16" s="619"/>
      <c r="MCV16" s="619"/>
      <c r="MCW16" s="619"/>
      <c r="MCX16" s="619"/>
      <c r="MCY16" s="619"/>
      <c r="MCZ16" s="619"/>
      <c r="MDA16" s="619"/>
      <c r="MDB16" s="619"/>
      <c r="MDC16" s="619"/>
      <c r="MDD16" s="619"/>
      <c r="MDE16" s="619"/>
      <c r="MDF16" s="619"/>
      <c r="MDG16" s="619"/>
      <c r="MDH16" s="619"/>
      <c r="MDI16" s="619"/>
      <c r="MDJ16" s="619"/>
      <c r="MDK16" s="619"/>
      <c r="MDL16" s="619"/>
      <c r="MDM16" s="619"/>
      <c r="MDN16" s="619"/>
      <c r="MDO16" s="619"/>
      <c r="MDP16" s="619"/>
      <c r="MDQ16" s="619"/>
      <c r="MDR16" s="619"/>
      <c r="MDS16" s="619"/>
      <c r="MDT16" s="619"/>
      <c r="MDU16" s="619"/>
      <c r="MDV16" s="619"/>
      <c r="MDW16" s="619"/>
      <c r="MDX16" s="619"/>
      <c r="MDY16" s="619"/>
      <c r="MDZ16" s="619"/>
      <c r="MEA16" s="619"/>
      <c r="MEB16" s="619"/>
      <c r="MEC16" s="619"/>
      <c r="MED16" s="619"/>
      <c r="MEE16" s="619"/>
      <c r="MEF16" s="619"/>
      <c r="MEG16" s="619"/>
      <c r="MEH16" s="619"/>
      <c r="MEI16" s="619"/>
      <c r="MEJ16" s="619"/>
      <c r="MEK16" s="619"/>
      <c r="MEL16" s="619"/>
      <c r="MEM16" s="619"/>
      <c r="MEN16" s="619"/>
      <c r="MEO16" s="619"/>
      <c r="MEP16" s="619"/>
      <c r="MEQ16" s="619"/>
      <c r="MER16" s="619"/>
      <c r="MES16" s="619"/>
      <c r="MET16" s="619"/>
      <c r="MEU16" s="619"/>
      <c r="MEV16" s="619"/>
      <c r="MEW16" s="619"/>
      <c r="MEX16" s="619"/>
      <c r="MEY16" s="619"/>
      <c r="MEZ16" s="619"/>
      <c r="MFA16" s="619"/>
      <c r="MFB16" s="619"/>
      <c r="MFC16" s="619"/>
      <c r="MFD16" s="619"/>
      <c r="MFE16" s="619"/>
      <c r="MFF16" s="619"/>
      <c r="MFG16" s="619"/>
      <c r="MFH16" s="619"/>
      <c r="MFI16" s="619"/>
      <c r="MFJ16" s="619"/>
      <c r="MFK16" s="619"/>
      <c r="MFL16" s="619"/>
      <c r="MFM16" s="619"/>
      <c r="MFN16" s="619"/>
      <c r="MFO16" s="619"/>
      <c r="MFP16" s="619"/>
      <c r="MFQ16" s="619"/>
      <c r="MFR16" s="619"/>
      <c r="MFS16" s="619"/>
      <c r="MFT16" s="619"/>
      <c r="MFU16" s="619"/>
      <c r="MFV16" s="619"/>
      <c r="MFW16" s="619"/>
      <c r="MFX16" s="619"/>
      <c r="MFY16" s="619"/>
      <c r="MFZ16" s="619"/>
      <c r="MGA16" s="619"/>
      <c r="MGB16" s="619"/>
      <c r="MGC16" s="619"/>
      <c r="MGD16" s="619"/>
      <c r="MGE16" s="619"/>
      <c r="MGF16" s="619"/>
      <c r="MGG16" s="619"/>
      <c r="MGH16" s="619"/>
      <c r="MGI16" s="619"/>
      <c r="MGJ16" s="619"/>
      <c r="MGK16" s="619"/>
      <c r="MGL16" s="619"/>
      <c r="MGM16" s="619"/>
      <c r="MGN16" s="619"/>
      <c r="MGO16" s="619"/>
      <c r="MGP16" s="619"/>
      <c r="MGQ16" s="619"/>
      <c r="MGR16" s="619"/>
      <c r="MGS16" s="619"/>
      <c r="MGT16" s="619"/>
      <c r="MGU16" s="619"/>
      <c r="MGV16" s="619"/>
      <c r="MGW16" s="619"/>
      <c r="MGX16" s="619"/>
      <c r="MGY16" s="619"/>
      <c r="MGZ16" s="619"/>
      <c r="MHA16" s="619"/>
      <c r="MHB16" s="619"/>
      <c r="MHC16" s="619"/>
      <c r="MHD16" s="619"/>
      <c r="MHE16" s="619"/>
      <c r="MHF16" s="619"/>
      <c r="MHG16" s="619"/>
      <c r="MHH16" s="619"/>
      <c r="MHI16" s="619"/>
      <c r="MHJ16" s="619"/>
      <c r="MHK16" s="619"/>
      <c r="MHL16" s="619"/>
      <c r="MHM16" s="619"/>
      <c r="MHN16" s="619"/>
      <c r="MHO16" s="619"/>
      <c r="MHP16" s="619"/>
      <c r="MHQ16" s="619"/>
      <c r="MHR16" s="619"/>
      <c r="MHS16" s="619"/>
      <c r="MHT16" s="619"/>
      <c r="MHU16" s="619"/>
      <c r="MHV16" s="619"/>
      <c r="MHW16" s="619"/>
      <c r="MHX16" s="619"/>
      <c r="MHY16" s="619"/>
      <c r="MHZ16" s="619"/>
      <c r="MIA16" s="619"/>
      <c r="MIB16" s="619"/>
      <c r="MIC16" s="619"/>
      <c r="MID16" s="619"/>
      <c r="MIE16" s="619"/>
      <c r="MIF16" s="619"/>
      <c r="MIG16" s="619"/>
      <c r="MIH16" s="619"/>
      <c r="MII16" s="619"/>
      <c r="MIJ16" s="619"/>
      <c r="MIK16" s="619"/>
      <c r="MIL16" s="619"/>
      <c r="MIM16" s="619"/>
      <c r="MIN16" s="619"/>
      <c r="MIO16" s="619"/>
      <c r="MIP16" s="619"/>
      <c r="MIQ16" s="619"/>
      <c r="MIR16" s="619"/>
      <c r="MIS16" s="619"/>
      <c r="MIT16" s="619"/>
      <c r="MIU16" s="619"/>
      <c r="MIV16" s="619"/>
      <c r="MIW16" s="619"/>
      <c r="MIX16" s="619"/>
      <c r="MIY16" s="619"/>
      <c r="MIZ16" s="619"/>
      <c r="MJA16" s="619"/>
      <c r="MJB16" s="619"/>
      <c r="MJC16" s="619"/>
      <c r="MJD16" s="619"/>
      <c r="MJE16" s="619"/>
      <c r="MJF16" s="619"/>
      <c r="MJG16" s="619"/>
      <c r="MJH16" s="619"/>
      <c r="MJI16" s="619"/>
      <c r="MJJ16" s="619"/>
      <c r="MJK16" s="619"/>
      <c r="MJL16" s="619"/>
      <c r="MJM16" s="619"/>
      <c r="MJN16" s="619"/>
      <c r="MJO16" s="619"/>
      <c r="MJP16" s="619"/>
      <c r="MJQ16" s="619"/>
      <c r="MJR16" s="619"/>
      <c r="MJS16" s="619"/>
      <c r="MJT16" s="619"/>
      <c r="MJU16" s="619"/>
      <c r="MJV16" s="619"/>
      <c r="MJW16" s="619"/>
      <c r="MJX16" s="619"/>
      <c r="MJY16" s="619"/>
      <c r="MJZ16" s="619"/>
      <c r="MKA16" s="619"/>
      <c r="MKB16" s="619"/>
      <c r="MKC16" s="619"/>
      <c r="MKD16" s="619"/>
      <c r="MKE16" s="619"/>
      <c r="MKF16" s="619"/>
      <c r="MKG16" s="619"/>
      <c r="MKH16" s="619"/>
      <c r="MKI16" s="619"/>
      <c r="MKJ16" s="619"/>
      <c r="MKK16" s="619"/>
      <c r="MKL16" s="619"/>
      <c r="MKM16" s="619"/>
      <c r="MKN16" s="619"/>
      <c r="MKO16" s="619"/>
      <c r="MKP16" s="619"/>
      <c r="MKQ16" s="619"/>
      <c r="MKR16" s="619"/>
      <c r="MKS16" s="619"/>
      <c r="MKT16" s="619"/>
      <c r="MKU16" s="619"/>
      <c r="MKV16" s="619"/>
      <c r="MKW16" s="619"/>
      <c r="MKX16" s="619"/>
      <c r="MKY16" s="619"/>
      <c r="MKZ16" s="619"/>
      <c r="MLA16" s="619"/>
      <c r="MLB16" s="619"/>
      <c r="MLC16" s="619"/>
      <c r="MLD16" s="619"/>
      <c r="MLE16" s="619"/>
      <c r="MLF16" s="619"/>
      <c r="MLG16" s="619"/>
      <c r="MLH16" s="619"/>
      <c r="MLI16" s="619"/>
      <c r="MLJ16" s="619"/>
      <c r="MLK16" s="619"/>
      <c r="MLL16" s="619"/>
      <c r="MLM16" s="619"/>
      <c r="MLN16" s="619"/>
      <c r="MLO16" s="619"/>
      <c r="MLP16" s="619"/>
      <c r="MLQ16" s="619"/>
      <c r="MLR16" s="619"/>
      <c r="MLS16" s="619"/>
      <c r="MLT16" s="619"/>
      <c r="MLU16" s="619"/>
      <c r="MLV16" s="619"/>
      <c r="MLW16" s="619"/>
      <c r="MLX16" s="619"/>
      <c r="MLY16" s="619"/>
      <c r="MLZ16" s="619"/>
      <c r="MMA16" s="619"/>
      <c r="MMB16" s="619"/>
      <c r="MMC16" s="619"/>
      <c r="MMD16" s="619"/>
      <c r="MME16" s="619"/>
      <c r="MMF16" s="619"/>
      <c r="MMG16" s="619"/>
      <c r="MMH16" s="619"/>
      <c r="MMI16" s="619"/>
      <c r="MMJ16" s="619"/>
      <c r="MMK16" s="619"/>
      <c r="MML16" s="619"/>
      <c r="MMM16" s="619"/>
      <c r="MMN16" s="619"/>
      <c r="MMO16" s="619"/>
      <c r="MMP16" s="619"/>
      <c r="MMQ16" s="619"/>
      <c r="MMR16" s="619"/>
      <c r="MMS16" s="619"/>
      <c r="MMT16" s="619"/>
      <c r="MMU16" s="619"/>
      <c r="MMV16" s="619"/>
      <c r="MMW16" s="619"/>
      <c r="MMX16" s="619"/>
      <c r="MMY16" s="619"/>
      <c r="MMZ16" s="619"/>
      <c r="MNA16" s="619"/>
      <c r="MNB16" s="619"/>
      <c r="MNC16" s="619"/>
      <c r="MND16" s="619"/>
      <c r="MNE16" s="619"/>
      <c r="MNF16" s="619"/>
      <c r="MNG16" s="619"/>
      <c r="MNH16" s="619"/>
      <c r="MNI16" s="619"/>
      <c r="MNJ16" s="619"/>
      <c r="MNK16" s="619"/>
      <c r="MNL16" s="619"/>
      <c r="MNM16" s="619"/>
      <c r="MNN16" s="619"/>
      <c r="MNO16" s="619"/>
      <c r="MNP16" s="619"/>
      <c r="MNQ16" s="619"/>
      <c r="MNR16" s="619"/>
      <c r="MNS16" s="619"/>
      <c r="MNT16" s="619"/>
      <c r="MNU16" s="619"/>
      <c r="MNV16" s="619"/>
      <c r="MNW16" s="619"/>
      <c r="MNX16" s="619"/>
      <c r="MNY16" s="619"/>
      <c r="MNZ16" s="619"/>
      <c r="MOA16" s="619"/>
      <c r="MOB16" s="619"/>
      <c r="MOC16" s="619"/>
      <c r="MOD16" s="619"/>
      <c r="MOE16" s="619"/>
      <c r="MOF16" s="619"/>
      <c r="MOG16" s="619"/>
      <c r="MOH16" s="619"/>
      <c r="MOI16" s="619"/>
      <c r="MOJ16" s="619"/>
      <c r="MOK16" s="619"/>
      <c r="MOL16" s="619"/>
      <c r="MOM16" s="619"/>
      <c r="MON16" s="619"/>
      <c r="MOO16" s="619"/>
      <c r="MOP16" s="619"/>
      <c r="MOQ16" s="619"/>
      <c r="MOR16" s="619"/>
      <c r="MOS16" s="619"/>
      <c r="MOT16" s="619"/>
      <c r="MOU16" s="619"/>
      <c r="MOV16" s="619"/>
      <c r="MOW16" s="619"/>
      <c r="MOX16" s="619"/>
      <c r="MOY16" s="619"/>
      <c r="MOZ16" s="619"/>
      <c r="MPA16" s="619"/>
      <c r="MPB16" s="619"/>
      <c r="MPC16" s="619"/>
      <c r="MPD16" s="619"/>
      <c r="MPE16" s="619"/>
      <c r="MPF16" s="619"/>
      <c r="MPG16" s="619"/>
      <c r="MPH16" s="619"/>
      <c r="MPI16" s="619"/>
      <c r="MPJ16" s="619"/>
      <c r="MPK16" s="619"/>
      <c r="MPL16" s="619"/>
      <c r="MPM16" s="619"/>
      <c r="MPN16" s="619"/>
      <c r="MPO16" s="619"/>
      <c r="MPP16" s="619"/>
      <c r="MPQ16" s="619"/>
      <c r="MPR16" s="619"/>
      <c r="MPS16" s="619"/>
      <c r="MPT16" s="619"/>
      <c r="MPU16" s="619"/>
      <c r="MPV16" s="619"/>
      <c r="MPW16" s="619"/>
      <c r="MPX16" s="619"/>
      <c r="MPY16" s="619"/>
      <c r="MPZ16" s="619"/>
      <c r="MQA16" s="619"/>
      <c r="MQB16" s="619"/>
      <c r="MQC16" s="619"/>
      <c r="MQD16" s="619"/>
      <c r="MQE16" s="619"/>
      <c r="MQF16" s="619"/>
      <c r="MQG16" s="619"/>
      <c r="MQH16" s="619"/>
      <c r="MQI16" s="619"/>
      <c r="MQJ16" s="619"/>
      <c r="MQK16" s="619"/>
      <c r="MQL16" s="619"/>
      <c r="MQM16" s="619"/>
      <c r="MQN16" s="619"/>
      <c r="MQO16" s="619"/>
      <c r="MQP16" s="619"/>
      <c r="MQQ16" s="619"/>
      <c r="MQR16" s="619"/>
      <c r="MQS16" s="619"/>
      <c r="MQT16" s="619"/>
      <c r="MQU16" s="619"/>
      <c r="MQV16" s="619"/>
      <c r="MQW16" s="619"/>
      <c r="MQX16" s="619"/>
      <c r="MQY16" s="619"/>
      <c r="MQZ16" s="619"/>
      <c r="MRA16" s="619"/>
      <c r="MRB16" s="619"/>
      <c r="MRC16" s="619"/>
      <c r="MRD16" s="619"/>
      <c r="MRE16" s="619"/>
      <c r="MRF16" s="619"/>
      <c r="MRG16" s="619"/>
      <c r="MRH16" s="619"/>
      <c r="MRI16" s="619"/>
      <c r="MRJ16" s="619"/>
      <c r="MRK16" s="619"/>
      <c r="MRL16" s="619"/>
      <c r="MRM16" s="619"/>
      <c r="MRN16" s="619"/>
      <c r="MRO16" s="619"/>
      <c r="MRP16" s="619"/>
      <c r="MRQ16" s="619"/>
      <c r="MRR16" s="619"/>
      <c r="MRS16" s="619"/>
      <c r="MRT16" s="619"/>
      <c r="MRU16" s="619"/>
      <c r="MRV16" s="619"/>
      <c r="MRW16" s="619"/>
      <c r="MRX16" s="619"/>
      <c r="MRY16" s="619"/>
      <c r="MRZ16" s="619"/>
      <c r="MSA16" s="619"/>
      <c r="MSB16" s="619"/>
      <c r="MSC16" s="619"/>
      <c r="MSD16" s="619"/>
      <c r="MSE16" s="619"/>
      <c r="MSF16" s="619"/>
      <c r="MSG16" s="619"/>
      <c r="MSH16" s="619"/>
      <c r="MSI16" s="619"/>
      <c r="MSJ16" s="619"/>
      <c r="MSK16" s="619"/>
      <c r="MSL16" s="619"/>
      <c r="MSM16" s="619"/>
      <c r="MSN16" s="619"/>
      <c r="MSO16" s="619"/>
      <c r="MSP16" s="619"/>
      <c r="MSQ16" s="619"/>
      <c r="MSR16" s="619"/>
      <c r="MSS16" s="619"/>
      <c r="MST16" s="619"/>
      <c r="MSU16" s="619"/>
      <c r="MSV16" s="619"/>
      <c r="MSW16" s="619"/>
      <c r="MSX16" s="619"/>
      <c r="MSY16" s="619"/>
      <c r="MSZ16" s="619"/>
      <c r="MTA16" s="619"/>
      <c r="MTB16" s="619"/>
      <c r="MTC16" s="619"/>
      <c r="MTD16" s="619"/>
      <c r="MTE16" s="619"/>
      <c r="MTF16" s="619"/>
      <c r="MTG16" s="619"/>
      <c r="MTH16" s="619"/>
      <c r="MTI16" s="619"/>
      <c r="MTJ16" s="619"/>
      <c r="MTK16" s="619"/>
      <c r="MTL16" s="619"/>
      <c r="MTM16" s="619"/>
      <c r="MTN16" s="619"/>
      <c r="MTO16" s="619"/>
      <c r="MTP16" s="619"/>
      <c r="MTQ16" s="619"/>
      <c r="MTR16" s="619"/>
      <c r="MTS16" s="619"/>
      <c r="MTT16" s="619"/>
      <c r="MTU16" s="619"/>
      <c r="MTV16" s="619"/>
      <c r="MTW16" s="619"/>
      <c r="MTX16" s="619"/>
      <c r="MTY16" s="619"/>
      <c r="MTZ16" s="619"/>
      <c r="MUA16" s="619"/>
      <c r="MUB16" s="619"/>
      <c r="MUC16" s="619"/>
      <c r="MUD16" s="619"/>
      <c r="MUE16" s="619"/>
      <c r="MUF16" s="619"/>
      <c r="MUG16" s="619"/>
      <c r="MUH16" s="619"/>
      <c r="MUI16" s="619"/>
      <c r="MUJ16" s="619"/>
      <c r="MUK16" s="619"/>
      <c r="MUL16" s="619"/>
      <c r="MUM16" s="619"/>
      <c r="MUN16" s="619"/>
      <c r="MUO16" s="619"/>
      <c r="MUP16" s="619"/>
      <c r="MUQ16" s="619"/>
      <c r="MUR16" s="619"/>
      <c r="MUS16" s="619"/>
      <c r="MUT16" s="619"/>
      <c r="MUU16" s="619"/>
      <c r="MUV16" s="619"/>
      <c r="MUW16" s="619"/>
      <c r="MUX16" s="619"/>
      <c r="MUY16" s="619"/>
      <c r="MUZ16" s="619"/>
      <c r="MVA16" s="619"/>
      <c r="MVB16" s="619"/>
      <c r="MVC16" s="619"/>
      <c r="MVD16" s="619"/>
      <c r="MVE16" s="619"/>
      <c r="MVF16" s="619"/>
      <c r="MVG16" s="619"/>
      <c r="MVH16" s="619"/>
      <c r="MVI16" s="619"/>
      <c r="MVJ16" s="619"/>
      <c r="MVK16" s="619"/>
      <c r="MVL16" s="619"/>
      <c r="MVM16" s="619"/>
      <c r="MVN16" s="619"/>
      <c r="MVO16" s="619"/>
      <c r="MVP16" s="619"/>
      <c r="MVQ16" s="619"/>
      <c r="MVR16" s="619"/>
      <c r="MVS16" s="619"/>
      <c r="MVT16" s="619"/>
      <c r="MVU16" s="619"/>
      <c r="MVV16" s="619"/>
      <c r="MVW16" s="619"/>
      <c r="MVX16" s="619"/>
      <c r="MVY16" s="619"/>
      <c r="MVZ16" s="619"/>
      <c r="MWA16" s="619"/>
      <c r="MWB16" s="619"/>
      <c r="MWC16" s="619"/>
      <c r="MWD16" s="619"/>
      <c r="MWE16" s="619"/>
      <c r="MWF16" s="619"/>
      <c r="MWG16" s="619"/>
      <c r="MWH16" s="619"/>
      <c r="MWI16" s="619"/>
      <c r="MWJ16" s="619"/>
      <c r="MWK16" s="619"/>
      <c r="MWL16" s="619"/>
      <c r="MWM16" s="619"/>
      <c r="MWN16" s="619"/>
      <c r="MWO16" s="619"/>
      <c r="MWP16" s="619"/>
      <c r="MWQ16" s="619"/>
      <c r="MWR16" s="619"/>
      <c r="MWS16" s="619"/>
      <c r="MWT16" s="619"/>
      <c r="MWU16" s="619"/>
      <c r="MWV16" s="619"/>
      <c r="MWW16" s="619"/>
      <c r="MWX16" s="619"/>
      <c r="MWY16" s="619"/>
      <c r="MWZ16" s="619"/>
      <c r="MXA16" s="619"/>
      <c r="MXB16" s="619"/>
      <c r="MXC16" s="619"/>
      <c r="MXD16" s="619"/>
      <c r="MXE16" s="619"/>
      <c r="MXF16" s="619"/>
      <c r="MXG16" s="619"/>
      <c r="MXH16" s="619"/>
      <c r="MXI16" s="619"/>
      <c r="MXJ16" s="619"/>
      <c r="MXK16" s="619"/>
      <c r="MXL16" s="619"/>
      <c r="MXM16" s="619"/>
      <c r="MXN16" s="619"/>
      <c r="MXO16" s="619"/>
      <c r="MXP16" s="619"/>
      <c r="MXQ16" s="619"/>
      <c r="MXR16" s="619"/>
      <c r="MXS16" s="619"/>
      <c r="MXT16" s="619"/>
      <c r="MXU16" s="619"/>
      <c r="MXV16" s="619"/>
      <c r="MXW16" s="619"/>
      <c r="MXX16" s="619"/>
      <c r="MXY16" s="619"/>
      <c r="MXZ16" s="619"/>
      <c r="MYA16" s="619"/>
      <c r="MYB16" s="619"/>
      <c r="MYC16" s="619"/>
      <c r="MYD16" s="619"/>
      <c r="MYE16" s="619"/>
      <c r="MYF16" s="619"/>
      <c r="MYG16" s="619"/>
      <c r="MYH16" s="619"/>
      <c r="MYI16" s="619"/>
      <c r="MYJ16" s="619"/>
      <c r="MYK16" s="619"/>
      <c r="MYL16" s="619"/>
      <c r="MYM16" s="619"/>
      <c r="MYN16" s="619"/>
      <c r="MYO16" s="619"/>
      <c r="MYP16" s="619"/>
      <c r="MYQ16" s="619"/>
      <c r="MYR16" s="619"/>
      <c r="MYS16" s="619"/>
      <c r="MYT16" s="619"/>
      <c r="MYU16" s="619"/>
      <c r="MYV16" s="619"/>
      <c r="MYW16" s="619"/>
      <c r="MYX16" s="619"/>
      <c r="MYY16" s="619"/>
      <c r="MYZ16" s="619"/>
      <c r="MZA16" s="619"/>
      <c r="MZB16" s="619"/>
      <c r="MZC16" s="619"/>
      <c r="MZD16" s="619"/>
      <c r="MZE16" s="619"/>
      <c r="MZF16" s="619"/>
      <c r="MZG16" s="619"/>
      <c r="MZH16" s="619"/>
      <c r="MZI16" s="619"/>
      <c r="MZJ16" s="619"/>
      <c r="MZK16" s="619"/>
      <c r="MZL16" s="619"/>
      <c r="MZM16" s="619"/>
      <c r="MZN16" s="619"/>
      <c r="MZO16" s="619"/>
      <c r="MZP16" s="619"/>
      <c r="MZQ16" s="619"/>
      <c r="MZR16" s="619"/>
      <c r="MZS16" s="619"/>
      <c r="MZT16" s="619"/>
      <c r="MZU16" s="619"/>
      <c r="MZV16" s="619"/>
      <c r="MZW16" s="619"/>
      <c r="MZX16" s="619"/>
      <c r="MZY16" s="619"/>
      <c r="MZZ16" s="619"/>
      <c r="NAA16" s="619"/>
      <c r="NAB16" s="619"/>
      <c r="NAC16" s="619"/>
      <c r="NAD16" s="619"/>
      <c r="NAE16" s="619"/>
      <c r="NAF16" s="619"/>
      <c r="NAG16" s="619"/>
      <c r="NAH16" s="619"/>
      <c r="NAI16" s="619"/>
      <c r="NAJ16" s="619"/>
      <c r="NAK16" s="619"/>
      <c r="NAL16" s="619"/>
      <c r="NAM16" s="619"/>
      <c r="NAN16" s="619"/>
      <c r="NAO16" s="619"/>
      <c r="NAP16" s="619"/>
      <c r="NAQ16" s="619"/>
      <c r="NAR16" s="619"/>
      <c r="NAS16" s="619"/>
      <c r="NAT16" s="619"/>
      <c r="NAU16" s="619"/>
      <c r="NAV16" s="619"/>
      <c r="NAW16" s="619"/>
      <c r="NAX16" s="619"/>
      <c r="NAY16" s="619"/>
      <c r="NAZ16" s="619"/>
      <c r="NBA16" s="619"/>
      <c r="NBB16" s="619"/>
      <c r="NBC16" s="619"/>
      <c r="NBD16" s="619"/>
      <c r="NBE16" s="619"/>
      <c r="NBF16" s="619"/>
      <c r="NBG16" s="619"/>
      <c r="NBH16" s="619"/>
      <c r="NBI16" s="619"/>
      <c r="NBJ16" s="619"/>
      <c r="NBK16" s="619"/>
      <c r="NBL16" s="619"/>
      <c r="NBM16" s="619"/>
      <c r="NBN16" s="619"/>
      <c r="NBO16" s="619"/>
      <c r="NBP16" s="619"/>
      <c r="NBQ16" s="619"/>
      <c r="NBR16" s="619"/>
      <c r="NBS16" s="619"/>
      <c r="NBT16" s="619"/>
      <c r="NBU16" s="619"/>
      <c r="NBV16" s="619"/>
      <c r="NBW16" s="619"/>
      <c r="NBX16" s="619"/>
      <c r="NBY16" s="619"/>
      <c r="NBZ16" s="619"/>
      <c r="NCA16" s="619"/>
      <c r="NCB16" s="619"/>
      <c r="NCC16" s="619"/>
      <c r="NCD16" s="619"/>
      <c r="NCE16" s="619"/>
      <c r="NCF16" s="619"/>
      <c r="NCG16" s="619"/>
      <c r="NCH16" s="619"/>
      <c r="NCI16" s="619"/>
      <c r="NCJ16" s="619"/>
      <c r="NCK16" s="619"/>
      <c r="NCL16" s="619"/>
      <c r="NCM16" s="619"/>
      <c r="NCN16" s="619"/>
      <c r="NCO16" s="619"/>
      <c r="NCP16" s="619"/>
      <c r="NCQ16" s="619"/>
      <c r="NCR16" s="619"/>
      <c r="NCS16" s="619"/>
      <c r="NCT16" s="619"/>
      <c r="NCU16" s="619"/>
      <c r="NCV16" s="619"/>
      <c r="NCW16" s="619"/>
      <c r="NCX16" s="619"/>
      <c r="NCY16" s="619"/>
      <c r="NCZ16" s="619"/>
      <c r="NDA16" s="619"/>
      <c r="NDB16" s="619"/>
      <c r="NDC16" s="619"/>
      <c r="NDD16" s="619"/>
      <c r="NDE16" s="619"/>
      <c r="NDF16" s="619"/>
      <c r="NDG16" s="619"/>
      <c r="NDH16" s="619"/>
      <c r="NDI16" s="619"/>
      <c r="NDJ16" s="619"/>
      <c r="NDK16" s="619"/>
      <c r="NDL16" s="619"/>
      <c r="NDM16" s="619"/>
      <c r="NDN16" s="619"/>
      <c r="NDO16" s="619"/>
      <c r="NDP16" s="619"/>
      <c r="NDQ16" s="619"/>
      <c r="NDR16" s="619"/>
      <c r="NDS16" s="619"/>
      <c r="NDT16" s="619"/>
      <c r="NDU16" s="619"/>
      <c r="NDV16" s="619"/>
      <c r="NDW16" s="619"/>
      <c r="NDX16" s="619"/>
      <c r="NDY16" s="619"/>
      <c r="NDZ16" s="619"/>
      <c r="NEA16" s="619"/>
      <c r="NEB16" s="619"/>
      <c r="NEC16" s="619"/>
      <c r="NED16" s="619"/>
      <c r="NEE16" s="619"/>
      <c r="NEF16" s="619"/>
      <c r="NEG16" s="619"/>
      <c r="NEH16" s="619"/>
      <c r="NEI16" s="619"/>
      <c r="NEJ16" s="619"/>
      <c r="NEK16" s="619"/>
      <c r="NEL16" s="619"/>
      <c r="NEM16" s="619"/>
      <c r="NEN16" s="619"/>
      <c r="NEO16" s="619"/>
      <c r="NEP16" s="619"/>
      <c r="NEQ16" s="619"/>
      <c r="NER16" s="619"/>
      <c r="NES16" s="619"/>
      <c r="NET16" s="619"/>
      <c r="NEU16" s="619"/>
      <c r="NEV16" s="619"/>
      <c r="NEW16" s="619"/>
      <c r="NEX16" s="619"/>
      <c r="NEY16" s="619"/>
      <c r="NEZ16" s="619"/>
      <c r="NFA16" s="619"/>
      <c r="NFB16" s="619"/>
      <c r="NFC16" s="619"/>
      <c r="NFD16" s="619"/>
      <c r="NFE16" s="619"/>
      <c r="NFF16" s="619"/>
      <c r="NFG16" s="619"/>
      <c r="NFH16" s="619"/>
      <c r="NFI16" s="619"/>
      <c r="NFJ16" s="619"/>
      <c r="NFK16" s="619"/>
      <c r="NFL16" s="619"/>
      <c r="NFM16" s="619"/>
      <c r="NFN16" s="619"/>
      <c r="NFO16" s="619"/>
      <c r="NFP16" s="619"/>
      <c r="NFQ16" s="619"/>
      <c r="NFR16" s="619"/>
      <c r="NFS16" s="619"/>
      <c r="NFT16" s="619"/>
      <c r="NFU16" s="619"/>
      <c r="NFV16" s="619"/>
      <c r="NFW16" s="619"/>
      <c r="NFX16" s="619"/>
      <c r="NFY16" s="619"/>
      <c r="NFZ16" s="619"/>
      <c r="NGA16" s="619"/>
      <c r="NGB16" s="619"/>
      <c r="NGC16" s="619"/>
      <c r="NGD16" s="619"/>
      <c r="NGE16" s="619"/>
      <c r="NGF16" s="619"/>
      <c r="NGG16" s="619"/>
      <c r="NGH16" s="619"/>
      <c r="NGI16" s="619"/>
      <c r="NGJ16" s="619"/>
      <c r="NGK16" s="619"/>
      <c r="NGL16" s="619"/>
      <c r="NGM16" s="619"/>
      <c r="NGN16" s="619"/>
      <c r="NGO16" s="619"/>
      <c r="NGP16" s="619"/>
      <c r="NGQ16" s="619"/>
      <c r="NGR16" s="619"/>
      <c r="NGS16" s="619"/>
      <c r="NGT16" s="619"/>
      <c r="NGU16" s="619"/>
      <c r="NGV16" s="619"/>
      <c r="NGW16" s="619"/>
      <c r="NGX16" s="619"/>
      <c r="NGY16" s="619"/>
      <c r="NGZ16" s="619"/>
      <c r="NHA16" s="619"/>
      <c r="NHB16" s="619"/>
      <c r="NHC16" s="619"/>
      <c r="NHD16" s="619"/>
      <c r="NHE16" s="619"/>
      <c r="NHF16" s="619"/>
      <c r="NHG16" s="619"/>
      <c r="NHH16" s="619"/>
      <c r="NHI16" s="619"/>
      <c r="NHJ16" s="619"/>
      <c r="NHK16" s="619"/>
      <c r="NHL16" s="619"/>
      <c r="NHM16" s="619"/>
      <c r="NHN16" s="619"/>
      <c r="NHO16" s="619"/>
      <c r="NHP16" s="619"/>
      <c r="NHQ16" s="619"/>
      <c r="NHR16" s="619"/>
      <c r="NHS16" s="619"/>
      <c r="NHT16" s="619"/>
      <c r="NHU16" s="619"/>
      <c r="NHV16" s="619"/>
      <c r="NHW16" s="619"/>
      <c r="NHX16" s="619"/>
      <c r="NHY16" s="619"/>
      <c r="NHZ16" s="619"/>
      <c r="NIA16" s="619"/>
      <c r="NIB16" s="619"/>
      <c r="NIC16" s="619"/>
      <c r="NID16" s="619"/>
      <c r="NIE16" s="619"/>
      <c r="NIF16" s="619"/>
      <c r="NIG16" s="619"/>
      <c r="NIH16" s="619"/>
      <c r="NII16" s="619"/>
      <c r="NIJ16" s="619"/>
      <c r="NIK16" s="619"/>
      <c r="NIL16" s="619"/>
      <c r="NIM16" s="619"/>
      <c r="NIN16" s="619"/>
      <c r="NIO16" s="619"/>
      <c r="NIP16" s="619"/>
      <c r="NIQ16" s="619"/>
      <c r="NIR16" s="619"/>
      <c r="NIS16" s="619"/>
      <c r="NIT16" s="619"/>
      <c r="NIU16" s="619"/>
      <c r="NIV16" s="619"/>
      <c r="NIW16" s="619"/>
      <c r="NIX16" s="619"/>
      <c r="NIY16" s="619"/>
      <c r="NIZ16" s="619"/>
      <c r="NJA16" s="619"/>
      <c r="NJB16" s="619"/>
      <c r="NJC16" s="619"/>
      <c r="NJD16" s="619"/>
      <c r="NJE16" s="619"/>
      <c r="NJF16" s="619"/>
      <c r="NJG16" s="619"/>
      <c r="NJH16" s="619"/>
      <c r="NJI16" s="619"/>
      <c r="NJJ16" s="619"/>
      <c r="NJK16" s="619"/>
      <c r="NJL16" s="619"/>
      <c r="NJM16" s="619"/>
      <c r="NJN16" s="619"/>
      <c r="NJO16" s="619"/>
      <c r="NJP16" s="619"/>
      <c r="NJQ16" s="619"/>
      <c r="NJR16" s="619"/>
      <c r="NJS16" s="619"/>
      <c r="NJT16" s="619"/>
      <c r="NJU16" s="619"/>
      <c r="NJV16" s="619"/>
      <c r="NJW16" s="619"/>
      <c r="NJX16" s="619"/>
      <c r="NJY16" s="619"/>
      <c r="NJZ16" s="619"/>
      <c r="NKA16" s="619"/>
      <c r="NKB16" s="619"/>
      <c r="NKC16" s="619"/>
      <c r="NKD16" s="619"/>
      <c r="NKE16" s="619"/>
      <c r="NKF16" s="619"/>
      <c r="NKG16" s="619"/>
      <c r="NKH16" s="619"/>
      <c r="NKI16" s="619"/>
      <c r="NKJ16" s="619"/>
      <c r="NKK16" s="619"/>
      <c r="NKL16" s="619"/>
      <c r="NKM16" s="619"/>
      <c r="NKN16" s="619"/>
      <c r="NKO16" s="619"/>
      <c r="NKP16" s="619"/>
      <c r="NKQ16" s="619"/>
      <c r="NKR16" s="619"/>
      <c r="NKS16" s="619"/>
      <c r="NKT16" s="619"/>
      <c r="NKU16" s="619"/>
      <c r="NKV16" s="619"/>
      <c r="NKW16" s="619"/>
      <c r="NKX16" s="619"/>
      <c r="NKY16" s="619"/>
      <c r="NKZ16" s="619"/>
      <c r="NLA16" s="619"/>
      <c r="NLB16" s="619"/>
      <c r="NLC16" s="619"/>
      <c r="NLD16" s="619"/>
      <c r="NLE16" s="619"/>
      <c r="NLF16" s="619"/>
      <c r="NLG16" s="619"/>
      <c r="NLH16" s="619"/>
      <c r="NLI16" s="619"/>
      <c r="NLJ16" s="619"/>
      <c r="NLK16" s="619"/>
      <c r="NLL16" s="619"/>
      <c r="NLM16" s="619"/>
      <c r="NLN16" s="619"/>
      <c r="NLO16" s="619"/>
      <c r="NLP16" s="619"/>
      <c r="NLQ16" s="619"/>
      <c r="NLR16" s="619"/>
      <c r="NLS16" s="619"/>
      <c r="NLT16" s="619"/>
      <c r="NLU16" s="619"/>
      <c r="NLV16" s="619"/>
      <c r="NLW16" s="619"/>
      <c r="NLX16" s="619"/>
      <c r="NLY16" s="619"/>
      <c r="NLZ16" s="619"/>
      <c r="NMA16" s="619"/>
      <c r="NMB16" s="619"/>
      <c r="NMC16" s="619"/>
      <c r="NMD16" s="619"/>
      <c r="NME16" s="619"/>
      <c r="NMF16" s="619"/>
      <c r="NMG16" s="619"/>
      <c r="NMH16" s="619"/>
      <c r="NMI16" s="619"/>
      <c r="NMJ16" s="619"/>
      <c r="NMK16" s="619"/>
      <c r="NML16" s="619"/>
      <c r="NMM16" s="619"/>
      <c r="NMN16" s="619"/>
      <c r="NMO16" s="619"/>
      <c r="NMP16" s="619"/>
      <c r="NMQ16" s="619"/>
      <c r="NMR16" s="619"/>
      <c r="NMS16" s="619"/>
      <c r="NMT16" s="619"/>
      <c r="NMU16" s="619"/>
      <c r="NMV16" s="619"/>
      <c r="NMW16" s="619"/>
      <c r="NMX16" s="619"/>
      <c r="NMY16" s="619"/>
      <c r="NMZ16" s="619"/>
      <c r="NNA16" s="619"/>
      <c r="NNB16" s="619"/>
      <c r="NNC16" s="619"/>
      <c r="NND16" s="619"/>
      <c r="NNE16" s="619"/>
      <c r="NNF16" s="619"/>
      <c r="NNG16" s="619"/>
      <c r="NNH16" s="619"/>
      <c r="NNI16" s="619"/>
      <c r="NNJ16" s="619"/>
      <c r="NNK16" s="619"/>
      <c r="NNL16" s="619"/>
      <c r="NNM16" s="619"/>
      <c r="NNN16" s="619"/>
      <c r="NNO16" s="619"/>
      <c r="NNP16" s="619"/>
      <c r="NNQ16" s="619"/>
      <c r="NNR16" s="619"/>
      <c r="NNS16" s="619"/>
      <c r="NNT16" s="619"/>
      <c r="NNU16" s="619"/>
      <c r="NNV16" s="619"/>
      <c r="NNW16" s="619"/>
      <c r="NNX16" s="619"/>
      <c r="NNY16" s="619"/>
      <c r="NNZ16" s="619"/>
      <c r="NOA16" s="619"/>
      <c r="NOB16" s="619"/>
      <c r="NOC16" s="619"/>
      <c r="NOD16" s="619"/>
      <c r="NOE16" s="619"/>
      <c r="NOF16" s="619"/>
      <c r="NOG16" s="619"/>
      <c r="NOH16" s="619"/>
      <c r="NOI16" s="619"/>
      <c r="NOJ16" s="619"/>
      <c r="NOK16" s="619"/>
      <c r="NOL16" s="619"/>
      <c r="NOM16" s="619"/>
      <c r="NON16" s="619"/>
      <c r="NOO16" s="619"/>
      <c r="NOP16" s="619"/>
      <c r="NOQ16" s="619"/>
      <c r="NOR16" s="619"/>
      <c r="NOS16" s="619"/>
      <c r="NOT16" s="619"/>
      <c r="NOU16" s="619"/>
      <c r="NOV16" s="619"/>
      <c r="NOW16" s="619"/>
      <c r="NOX16" s="619"/>
      <c r="NOY16" s="619"/>
      <c r="NOZ16" s="619"/>
      <c r="NPA16" s="619"/>
      <c r="NPB16" s="619"/>
      <c r="NPC16" s="619"/>
      <c r="NPD16" s="619"/>
      <c r="NPE16" s="619"/>
      <c r="NPF16" s="619"/>
      <c r="NPG16" s="619"/>
      <c r="NPH16" s="619"/>
      <c r="NPI16" s="619"/>
      <c r="NPJ16" s="619"/>
      <c r="NPK16" s="619"/>
      <c r="NPL16" s="619"/>
      <c r="NPM16" s="619"/>
      <c r="NPN16" s="619"/>
      <c r="NPO16" s="619"/>
      <c r="NPP16" s="619"/>
      <c r="NPQ16" s="619"/>
      <c r="NPR16" s="619"/>
      <c r="NPS16" s="619"/>
      <c r="NPT16" s="619"/>
      <c r="NPU16" s="619"/>
      <c r="NPV16" s="619"/>
      <c r="NPW16" s="619"/>
      <c r="NPX16" s="619"/>
      <c r="NPY16" s="619"/>
      <c r="NPZ16" s="619"/>
      <c r="NQA16" s="619"/>
      <c r="NQB16" s="619"/>
      <c r="NQC16" s="619"/>
      <c r="NQD16" s="619"/>
      <c r="NQE16" s="619"/>
      <c r="NQF16" s="619"/>
      <c r="NQG16" s="619"/>
      <c r="NQH16" s="619"/>
      <c r="NQI16" s="619"/>
      <c r="NQJ16" s="619"/>
      <c r="NQK16" s="619"/>
      <c r="NQL16" s="619"/>
      <c r="NQM16" s="619"/>
      <c r="NQN16" s="619"/>
      <c r="NQO16" s="619"/>
      <c r="NQP16" s="619"/>
      <c r="NQQ16" s="619"/>
      <c r="NQR16" s="619"/>
      <c r="NQS16" s="619"/>
      <c r="NQT16" s="619"/>
      <c r="NQU16" s="619"/>
      <c r="NQV16" s="619"/>
      <c r="NQW16" s="619"/>
      <c r="NQX16" s="619"/>
      <c r="NQY16" s="619"/>
      <c r="NQZ16" s="619"/>
      <c r="NRA16" s="619"/>
      <c r="NRB16" s="619"/>
      <c r="NRC16" s="619"/>
      <c r="NRD16" s="619"/>
      <c r="NRE16" s="619"/>
      <c r="NRF16" s="619"/>
      <c r="NRG16" s="619"/>
      <c r="NRH16" s="619"/>
      <c r="NRI16" s="619"/>
      <c r="NRJ16" s="619"/>
      <c r="NRK16" s="619"/>
      <c r="NRL16" s="619"/>
      <c r="NRM16" s="619"/>
      <c r="NRN16" s="619"/>
      <c r="NRO16" s="619"/>
      <c r="NRP16" s="619"/>
      <c r="NRQ16" s="619"/>
      <c r="NRR16" s="619"/>
      <c r="NRS16" s="619"/>
      <c r="NRT16" s="619"/>
      <c r="NRU16" s="619"/>
      <c r="NRV16" s="619"/>
      <c r="NRW16" s="619"/>
      <c r="NRX16" s="619"/>
      <c r="NRY16" s="619"/>
      <c r="NRZ16" s="619"/>
      <c r="NSA16" s="619"/>
      <c r="NSB16" s="619"/>
      <c r="NSC16" s="619"/>
      <c r="NSD16" s="619"/>
      <c r="NSE16" s="619"/>
      <c r="NSF16" s="619"/>
      <c r="NSG16" s="619"/>
      <c r="NSH16" s="619"/>
      <c r="NSI16" s="619"/>
      <c r="NSJ16" s="619"/>
      <c r="NSK16" s="619"/>
      <c r="NSL16" s="619"/>
      <c r="NSM16" s="619"/>
      <c r="NSN16" s="619"/>
      <c r="NSO16" s="619"/>
      <c r="NSP16" s="619"/>
      <c r="NSQ16" s="619"/>
      <c r="NSR16" s="619"/>
      <c r="NSS16" s="619"/>
      <c r="NST16" s="619"/>
      <c r="NSU16" s="619"/>
      <c r="NSV16" s="619"/>
      <c r="NSW16" s="619"/>
      <c r="NSX16" s="619"/>
      <c r="NSY16" s="619"/>
      <c r="NSZ16" s="619"/>
      <c r="NTA16" s="619"/>
      <c r="NTB16" s="619"/>
      <c r="NTC16" s="619"/>
      <c r="NTD16" s="619"/>
      <c r="NTE16" s="619"/>
      <c r="NTF16" s="619"/>
      <c r="NTG16" s="619"/>
      <c r="NTH16" s="619"/>
      <c r="NTI16" s="619"/>
      <c r="NTJ16" s="619"/>
      <c r="NTK16" s="619"/>
      <c r="NTL16" s="619"/>
      <c r="NTM16" s="619"/>
      <c r="NTN16" s="619"/>
      <c r="NTO16" s="619"/>
      <c r="NTP16" s="619"/>
      <c r="NTQ16" s="619"/>
      <c r="NTR16" s="619"/>
      <c r="NTS16" s="619"/>
      <c r="NTT16" s="619"/>
      <c r="NTU16" s="619"/>
      <c r="NTV16" s="619"/>
      <c r="NTW16" s="619"/>
      <c r="NTX16" s="619"/>
      <c r="NTY16" s="619"/>
      <c r="NTZ16" s="619"/>
      <c r="NUA16" s="619"/>
      <c r="NUB16" s="619"/>
      <c r="NUC16" s="619"/>
      <c r="NUD16" s="619"/>
      <c r="NUE16" s="619"/>
      <c r="NUF16" s="619"/>
      <c r="NUG16" s="619"/>
      <c r="NUH16" s="619"/>
      <c r="NUI16" s="619"/>
      <c r="NUJ16" s="619"/>
      <c r="NUK16" s="619"/>
      <c r="NUL16" s="619"/>
      <c r="NUM16" s="619"/>
      <c r="NUN16" s="619"/>
      <c r="NUO16" s="619"/>
      <c r="NUP16" s="619"/>
      <c r="NUQ16" s="619"/>
      <c r="NUR16" s="619"/>
      <c r="NUS16" s="619"/>
      <c r="NUT16" s="619"/>
      <c r="NUU16" s="619"/>
      <c r="NUV16" s="619"/>
      <c r="NUW16" s="619"/>
      <c r="NUX16" s="619"/>
      <c r="NUY16" s="619"/>
      <c r="NUZ16" s="619"/>
      <c r="NVA16" s="619"/>
      <c r="NVB16" s="619"/>
      <c r="NVC16" s="619"/>
      <c r="NVD16" s="619"/>
      <c r="NVE16" s="619"/>
      <c r="NVF16" s="619"/>
      <c r="NVG16" s="619"/>
      <c r="NVH16" s="619"/>
      <c r="NVI16" s="619"/>
      <c r="NVJ16" s="619"/>
      <c r="NVK16" s="619"/>
      <c r="NVL16" s="619"/>
      <c r="NVM16" s="619"/>
      <c r="NVN16" s="619"/>
      <c r="NVO16" s="619"/>
      <c r="NVP16" s="619"/>
      <c r="NVQ16" s="619"/>
      <c r="NVR16" s="619"/>
      <c r="NVS16" s="619"/>
      <c r="NVT16" s="619"/>
      <c r="NVU16" s="619"/>
      <c r="NVV16" s="619"/>
      <c r="NVW16" s="619"/>
      <c r="NVX16" s="619"/>
      <c r="NVY16" s="619"/>
      <c r="NVZ16" s="619"/>
      <c r="NWA16" s="619"/>
      <c r="NWB16" s="619"/>
      <c r="NWC16" s="619"/>
      <c r="NWD16" s="619"/>
      <c r="NWE16" s="619"/>
      <c r="NWF16" s="619"/>
      <c r="NWG16" s="619"/>
      <c r="NWH16" s="619"/>
      <c r="NWI16" s="619"/>
      <c r="NWJ16" s="619"/>
      <c r="NWK16" s="619"/>
      <c r="NWL16" s="619"/>
      <c r="NWM16" s="619"/>
      <c r="NWN16" s="619"/>
      <c r="NWO16" s="619"/>
      <c r="NWP16" s="619"/>
      <c r="NWQ16" s="619"/>
      <c r="NWR16" s="619"/>
      <c r="NWS16" s="619"/>
      <c r="NWT16" s="619"/>
      <c r="NWU16" s="619"/>
      <c r="NWV16" s="619"/>
      <c r="NWW16" s="619"/>
      <c r="NWX16" s="619"/>
      <c r="NWY16" s="619"/>
      <c r="NWZ16" s="619"/>
      <c r="NXA16" s="619"/>
      <c r="NXB16" s="619"/>
      <c r="NXC16" s="619"/>
      <c r="NXD16" s="619"/>
      <c r="NXE16" s="619"/>
      <c r="NXF16" s="619"/>
      <c r="NXG16" s="619"/>
      <c r="NXH16" s="619"/>
      <c r="NXI16" s="619"/>
      <c r="NXJ16" s="619"/>
      <c r="NXK16" s="619"/>
      <c r="NXL16" s="619"/>
      <c r="NXM16" s="619"/>
      <c r="NXN16" s="619"/>
      <c r="NXO16" s="619"/>
      <c r="NXP16" s="619"/>
      <c r="NXQ16" s="619"/>
      <c r="NXR16" s="619"/>
      <c r="NXS16" s="619"/>
      <c r="NXT16" s="619"/>
      <c r="NXU16" s="619"/>
      <c r="NXV16" s="619"/>
      <c r="NXW16" s="619"/>
      <c r="NXX16" s="619"/>
      <c r="NXY16" s="619"/>
      <c r="NXZ16" s="619"/>
      <c r="NYA16" s="619"/>
      <c r="NYB16" s="619"/>
      <c r="NYC16" s="619"/>
      <c r="NYD16" s="619"/>
      <c r="NYE16" s="619"/>
      <c r="NYF16" s="619"/>
      <c r="NYG16" s="619"/>
      <c r="NYH16" s="619"/>
      <c r="NYI16" s="619"/>
      <c r="NYJ16" s="619"/>
      <c r="NYK16" s="619"/>
      <c r="NYL16" s="619"/>
      <c r="NYM16" s="619"/>
      <c r="NYN16" s="619"/>
      <c r="NYO16" s="619"/>
      <c r="NYP16" s="619"/>
      <c r="NYQ16" s="619"/>
      <c r="NYR16" s="619"/>
      <c r="NYS16" s="619"/>
      <c r="NYT16" s="619"/>
      <c r="NYU16" s="619"/>
      <c r="NYV16" s="619"/>
      <c r="NYW16" s="619"/>
      <c r="NYX16" s="619"/>
      <c r="NYY16" s="619"/>
      <c r="NYZ16" s="619"/>
      <c r="NZA16" s="619"/>
      <c r="NZB16" s="619"/>
      <c r="NZC16" s="619"/>
      <c r="NZD16" s="619"/>
      <c r="NZE16" s="619"/>
      <c r="NZF16" s="619"/>
      <c r="NZG16" s="619"/>
      <c r="NZH16" s="619"/>
      <c r="NZI16" s="619"/>
      <c r="NZJ16" s="619"/>
      <c r="NZK16" s="619"/>
      <c r="NZL16" s="619"/>
      <c r="NZM16" s="619"/>
      <c r="NZN16" s="619"/>
      <c r="NZO16" s="619"/>
      <c r="NZP16" s="619"/>
      <c r="NZQ16" s="619"/>
      <c r="NZR16" s="619"/>
      <c r="NZS16" s="619"/>
      <c r="NZT16" s="619"/>
      <c r="NZU16" s="619"/>
      <c r="NZV16" s="619"/>
      <c r="NZW16" s="619"/>
      <c r="NZX16" s="619"/>
      <c r="NZY16" s="619"/>
      <c r="NZZ16" s="619"/>
      <c r="OAA16" s="619"/>
      <c r="OAB16" s="619"/>
      <c r="OAC16" s="619"/>
      <c r="OAD16" s="619"/>
      <c r="OAE16" s="619"/>
      <c r="OAF16" s="619"/>
      <c r="OAG16" s="619"/>
      <c r="OAH16" s="619"/>
      <c r="OAI16" s="619"/>
      <c r="OAJ16" s="619"/>
      <c r="OAK16" s="619"/>
      <c r="OAL16" s="619"/>
      <c r="OAM16" s="619"/>
      <c r="OAN16" s="619"/>
      <c r="OAO16" s="619"/>
      <c r="OAP16" s="619"/>
      <c r="OAQ16" s="619"/>
      <c r="OAR16" s="619"/>
      <c r="OAS16" s="619"/>
      <c r="OAT16" s="619"/>
      <c r="OAU16" s="619"/>
      <c r="OAV16" s="619"/>
      <c r="OAW16" s="619"/>
      <c r="OAX16" s="619"/>
      <c r="OAY16" s="619"/>
      <c r="OAZ16" s="619"/>
      <c r="OBA16" s="619"/>
      <c r="OBB16" s="619"/>
      <c r="OBC16" s="619"/>
      <c r="OBD16" s="619"/>
      <c r="OBE16" s="619"/>
      <c r="OBF16" s="619"/>
      <c r="OBG16" s="619"/>
      <c r="OBH16" s="619"/>
      <c r="OBI16" s="619"/>
      <c r="OBJ16" s="619"/>
      <c r="OBK16" s="619"/>
      <c r="OBL16" s="619"/>
      <c r="OBM16" s="619"/>
      <c r="OBN16" s="619"/>
      <c r="OBO16" s="619"/>
      <c r="OBP16" s="619"/>
      <c r="OBQ16" s="619"/>
      <c r="OBR16" s="619"/>
      <c r="OBS16" s="619"/>
      <c r="OBT16" s="619"/>
      <c r="OBU16" s="619"/>
      <c r="OBV16" s="619"/>
      <c r="OBW16" s="619"/>
      <c r="OBX16" s="619"/>
      <c r="OBY16" s="619"/>
      <c r="OBZ16" s="619"/>
      <c r="OCA16" s="619"/>
      <c r="OCB16" s="619"/>
      <c r="OCC16" s="619"/>
      <c r="OCD16" s="619"/>
      <c r="OCE16" s="619"/>
      <c r="OCF16" s="619"/>
      <c r="OCG16" s="619"/>
      <c r="OCH16" s="619"/>
      <c r="OCI16" s="619"/>
      <c r="OCJ16" s="619"/>
      <c r="OCK16" s="619"/>
      <c r="OCL16" s="619"/>
      <c r="OCM16" s="619"/>
      <c r="OCN16" s="619"/>
      <c r="OCO16" s="619"/>
      <c r="OCP16" s="619"/>
      <c r="OCQ16" s="619"/>
      <c r="OCR16" s="619"/>
      <c r="OCS16" s="619"/>
      <c r="OCT16" s="619"/>
      <c r="OCU16" s="619"/>
      <c r="OCV16" s="619"/>
      <c r="OCW16" s="619"/>
      <c r="OCX16" s="619"/>
      <c r="OCY16" s="619"/>
      <c r="OCZ16" s="619"/>
      <c r="ODA16" s="619"/>
      <c r="ODB16" s="619"/>
      <c r="ODC16" s="619"/>
      <c r="ODD16" s="619"/>
      <c r="ODE16" s="619"/>
      <c r="ODF16" s="619"/>
      <c r="ODG16" s="619"/>
      <c r="ODH16" s="619"/>
      <c r="ODI16" s="619"/>
      <c r="ODJ16" s="619"/>
      <c r="ODK16" s="619"/>
      <c r="ODL16" s="619"/>
      <c r="ODM16" s="619"/>
      <c r="ODN16" s="619"/>
      <c r="ODO16" s="619"/>
      <c r="ODP16" s="619"/>
      <c r="ODQ16" s="619"/>
      <c r="ODR16" s="619"/>
      <c r="ODS16" s="619"/>
      <c r="ODT16" s="619"/>
      <c r="ODU16" s="619"/>
      <c r="ODV16" s="619"/>
      <c r="ODW16" s="619"/>
      <c r="ODX16" s="619"/>
      <c r="ODY16" s="619"/>
      <c r="ODZ16" s="619"/>
      <c r="OEA16" s="619"/>
      <c r="OEB16" s="619"/>
      <c r="OEC16" s="619"/>
      <c r="OED16" s="619"/>
      <c r="OEE16" s="619"/>
      <c r="OEF16" s="619"/>
      <c r="OEG16" s="619"/>
      <c r="OEH16" s="619"/>
      <c r="OEI16" s="619"/>
      <c r="OEJ16" s="619"/>
      <c r="OEK16" s="619"/>
      <c r="OEL16" s="619"/>
      <c r="OEM16" s="619"/>
      <c r="OEN16" s="619"/>
      <c r="OEO16" s="619"/>
      <c r="OEP16" s="619"/>
      <c r="OEQ16" s="619"/>
      <c r="OER16" s="619"/>
      <c r="OES16" s="619"/>
      <c r="OET16" s="619"/>
      <c r="OEU16" s="619"/>
      <c r="OEV16" s="619"/>
      <c r="OEW16" s="619"/>
      <c r="OEX16" s="619"/>
      <c r="OEY16" s="619"/>
      <c r="OEZ16" s="619"/>
      <c r="OFA16" s="619"/>
      <c r="OFB16" s="619"/>
      <c r="OFC16" s="619"/>
      <c r="OFD16" s="619"/>
      <c r="OFE16" s="619"/>
      <c r="OFF16" s="619"/>
      <c r="OFG16" s="619"/>
      <c r="OFH16" s="619"/>
      <c r="OFI16" s="619"/>
      <c r="OFJ16" s="619"/>
      <c r="OFK16" s="619"/>
      <c r="OFL16" s="619"/>
      <c r="OFM16" s="619"/>
      <c r="OFN16" s="619"/>
      <c r="OFO16" s="619"/>
      <c r="OFP16" s="619"/>
      <c r="OFQ16" s="619"/>
      <c r="OFR16" s="619"/>
      <c r="OFS16" s="619"/>
      <c r="OFT16" s="619"/>
      <c r="OFU16" s="619"/>
      <c r="OFV16" s="619"/>
      <c r="OFW16" s="619"/>
      <c r="OFX16" s="619"/>
      <c r="OFY16" s="619"/>
      <c r="OFZ16" s="619"/>
      <c r="OGA16" s="619"/>
      <c r="OGB16" s="619"/>
      <c r="OGC16" s="619"/>
      <c r="OGD16" s="619"/>
      <c r="OGE16" s="619"/>
      <c r="OGF16" s="619"/>
      <c r="OGG16" s="619"/>
      <c r="OGH16" s="619"/>
      <c r="OGI16" s="619"/>
      <c r="OGJ16" s="619"/>
      <c r="OGK16" s="619"/>
      <c r="OGL16" s="619"/>
      <c r="OGM16" s="619"/>
      <c r="OGN16" s="619"/>
      <c r="OGO16" s="619"/>
      <c r="OGP16" s="619"/>
      <c r="OGQ16" s="619"/>
      <c r="OGR16" s="619"/>
      <c r="OGS16" s="619"/>
      <c r="OGT16" s="619"/>
      <c r="OGU16" s="619"/>
      <c r="OGV16" s="619"/>
      <c r="OGW16" s="619"/>
      <c r="OGX16" s="619"/>
      <c r="OGY16" s="619"/>
      <c r="OGZ16" s="619"/>
      <c r="OHA16" s="619"/>
      <c r="OHB16" s="619"/>
      <c r="OHC16" s="619"/>
      <c r="OHD16" s="619"/>
      <c r="OHE16" s="619"/>
      <c r="OHF16" s="619"/>
      <c r="OHG16" s="619"/>
      <c r="OHH16" s="619"/>
      <c r="OHI16" s="619"/>
      <c r="OHJ16" s="619"/>
      <c r="OHK16" s="619"/>
      <c r="OHL16" s="619"/>
      <c r="OHM16" s="619"/>
      <c r="OHN16" s="619"/>
      <c r="OHO16" s="619"/>
      <c r="OHP16" s="619"/>
      <c r="OHQ16" s="619"/>
      <c r="OHR16" s="619"/>
      <c r="OHS16" s="619"/>
      <c r="OHT16" s="619"/>
      <c r="OHU16" s="619"/>
      <c r="OHV16" s="619"/>
      <c r="OHW16" s="619"/>
      <c r="OHX16" s="619"/>
      <c r="OHY16" s="619"/>
      <c r="OHZ16" s="619"/>
      <c r="OIA16" s="619"/>
      <c r="OIB16" s="619"/>
      <c r="OIC16" s="619"/>
      <c r="OID16" s="619"/>
      <c r="OIE16" s="619"/>
      <c r="OIF16" s="619"/>
      <c r="OIG16" s="619"/>
      <c r="OIH16" s="619"/>
      <c r="OII16" s="619"/>
      <c r="OIJ16" s="619"/>
      <c r="OIK16" s="619"/>
      <c r="OIL16" s="619"/>
      <c r="OIM16" s="619"/>
      <c r="OIN16" s="619"/>
      <c r="OIO16" s="619"/>
      <c r="OIP16" s="619"/>
      <c r="OIQ16" s="619"/>
      <c r="OIR16" s="619"/>
      <c r="OIS16" s="619"/>
      <c r="OIT16" s="619"/>
      <c r="OIU16" s="619"/>
      <c r="OIV16" s="619"/>
      <c r="OIW16" s="619"/>
      <c r="OIX16" s="619"/>
      <c r="OIY16" s="619"/>
      <c r="OIZ16" s="619"/>
      <c r="OJA16" s="619"/>
      <c r="OJB16" s="619"/>
      <c r="OJC16" s="619"/>
      <c r="OJD16" s="619"/>
      <c r="OJE16" s="619"/>
      <c r="OJF16" s="619"/>
      <c r="OJG16" s="619"/>
      <c r="OJH16" s="619"/>
      <c r="OJI16" s="619"/>
      <c r="OJJ16" s="619"/>
      <c r="OJK16" s="619"/>
      <c r="OJL16" s="619"/>
      <c r="OJM16" s="619"/>
      <c r="OJN16" s="619"/>
      <c r="OJO16" s="619"/>
      <c r="OJP16" s="619"/>
      <c r="OJQ16" s="619"/>
      <c r="OJR16" s="619"/>
      <c r="OJS16" s="619"/>
      <c r="OJT16" s="619"/>
      <c r="OJU16" s="619"/>
      <c r="OJV16" s="619"/>
      <c r="OJW16" s="619"/>
      <c r="OJX16" s="619"/>
      <c r="OJY16" s="619"/>
      <c r="OJZ16" s="619"/>
      <c r="OKA16" s="619"/>
      <c r="OKB16" s="619"/>
      <c r="OKC16" s="619"/>
      <c r="OKD16" s="619"/>
      <c r="OKE16" s="619"/>
      <c r="OKF16" s="619"/>
      <c r="OKG16" s="619"/>
      <c r="OKH16" s="619"/>
      <c r="OKI16" s="619"/>
      <c r="OKJ16" s="619"/>
      <c r="OKK16" s="619"/>
      <c r="OKL16" s="619"/>
      <c r="OKM16" s="619"/>
      <c r="OKN16" s="619"/>
      <c r="OKO16" s="619"/>
      <c r="OKP16" s="619"/>
      <c r="OKQ16" s="619"/>
      <c r="OKR16" s="619"/>
      <c r="OKS16" s="619"/>
      <c r="OKT16" s="619"/>
      <c r="OKU16" s="619"/>
      <c r="OKV16" s="619"/>
      <c r="OKW16" s="619"/>
      <c r="OKX16" s="619"/>
      <c r="OKY16" s="619"/>
      <c r="OKZ16" s="619"/>
      <c r="OLA16" s="619"/>
      <c r="OLB16" s="619"/>
      <c r="OLC16" s="619"/>
      <c r="OLD16" s="619"/>
      <c r="OLE16" s="619"/>
      <c r="OLF16" s="619"/>
      <c r="OLG16" s="619"/>
      <c r="OLH16" s="619"/>
      <c r="OLI16" s="619"/>
      <c r="OLJ16" s="619"/>
      <c r="OLK16" s="619"/>
      <c r="OLL16" s="619"/>
      <c r="OLM16" s="619"/>
      <c r="OLN16" s="619"/>
      <c r="OLO16" s="619"/>
      <c r="OLP16" s="619"/>
      <c r="OLQ16" s="619"/>
      <c r="OLR16" s="619"/>
      <c r="OLS16" s="619"/>
      <c r="OLT16" s="619"/>
      <c r="OLU16" s="619"/>
      <c r="OLV16" s="619"/>
      <c r="OLW16" s="619"/>
      <c r="OLX16" s="619"/>
      <c r="OLY16" s="619"/>
      <c r="OLZ16" s="619"/>
      <c r="OMA16" s="619"/>
      <c r="OMB16" s="619"/>
      <c r="OMC16" s="619"/>
      <c r="OMD16" s="619"/>
      <c r="OME16" s="619"/>
      <c r="OMF16" s="619"/>
      <c r="OMG16" s="619"/>
      <c r="OMH16" s="619"/>
      <c r="OMI16" s="619"/>
      <c r="OMJ16" s="619"/>
      <c r="OMK16" s="619"/>
      <c r="OML16" s="619"/>
      <c r="OMM16" s="619"/>
      <c r="OMN16" s="619"/>
      <c r="OMO16" s="619"/>
      <c r="OMP16" s="619"/>
      <c r="OMQ16" s="619"/>
      <c r="OMR16" s="619"/>
      <c r="OMS16" s="619"/>
      <c r="OMT16" s="619"/>
      <c r="OMU16" s="619"/>
      <c r="OMV16" s="619"/>
      <c r="OMW16" s="619"/>
      <c r="OMX16" s="619"/>
      <c r="OMY16" s="619"/>
      <c r="OMZ16" s="619"/>
      <c r="ONA16" s="619"/>
      <c r="ONB16" s="619"/>
      <c r="ONC16" s="619"/>
      <c r="OND16" s="619"/>
      <c r="ONE16" s="619"/>
      <c r="ONF16" s="619"/>
      <c r="ONG16" s="619"/>
      <c r="ONH16" s="619"/>
      <c r="ONI16" s="619"/>
      <c r="ONJ16" s="619"/>
      <c r="ONK16" s="619"/>
      <c r="ONL16" s="619"/>
      <c r="ONM16" s="619"/>
      <c r="ONN16" s="619"/>
      <c r="ONO16" s="619"/>
      <c r="ONP16" s="619"/>
      <c r="ONQ16" s="619"/>
      <c r="ONR16" s="619"/>
      <c r="ONS16" s="619"/>
      <c r="ONT16" s="619"/>
      <c r="ONU16" s="619"/>
      <c r="ONV16" s="619"/>
      <c r="ONW16" s="619"/>
      <c r="ONX16" s="619"/>
      <c r="ONY16" s="619"/>
      <c r="ONZ16" s="619"/>
      <c r="OOA16" s="619"/>
      <c r="OOB16" s="619"/>
      <c r="OOC16" s="619"/>
      <c r="OOD16" s="619"/>
      <c r="OOE16" s="619"/>
      <c r="OOF16" s="619"/>
      <c r="OOG16" s="619"/>
      <c r="OOH16" s="619"/>
      <c r="OOI16" s="619"/>
      <c r="OOJ16" s="619"/>
      <c r="OOK16" s="619"/>
      <c r="OOL16" s="619"/>
      <c r="OOM16" s="619"/>
      <c r="OON16" s="619"/>
      <c r="OOO16" s="619"/>
      <c r="OOP16" s="619"/>
      <c r="OOQ16" s="619"/>
      <c r="OOR16" s="619"/>
      <c r="OOS16" s="619"/>
      <c r="OOT16" s="619"/>
      <c r="OOU16" s="619"/>
      <c r="OOV16" s="619"/>
      <c r="OOW16" s="619"/>
      <c r="OOX16" s="619"/>
      <c r="OOY16" s="619"/>
      <c r="OOZ16" s="619"/>
      <c r="OPA16" s="619"/>
      <c r="OPB16" s="619"/>
      <c r="OPC16" s="619"/>
      <c r="OPD16" s="619"/>
      <c r="OPE16" s="619"/>
      <c r="OPF16" s="619"/>
      <c r="OPG16" s="619"/>
      <c r="OPH16" s="619"/>
      <c r="OPI16" s="619"/>
      <c r="OPJ16" s="619"/>
      <c r="OPK16" s="619"/>
      <c r="OPL16" s="619"/>
      <c r="OPM16" s="619"/>
      <c r="OPN16" s="619"/>
      <c r="OPO16" s="619"/>
      <c r="OPP16" s="619"/>
      <c r="OPQ16" s="619"/>
      <c r="OPR16" s="619"/>
      <c r="OPS16" s="619"/>
      <c r="OPT16" s="619"/>
      <c r="OPU16" s="619"/>
      <c r="OPV16" s="619"/>
      <c r="OPW16" s="619"/>
      <c r="OPX16" s="619"/>
      <c r="OPY16" s="619"/>
      <c r="OPZ16" s="619"/>
      <c r="OQA16" s="619"/>
      <c r="OQB16" s="619"/>
      <c r="OQC16" s="619"/>
      <c r="OQD16" s="619"/>
      <c r="OQE16" s="619"/>
      <c r="OQF16" s="619"/>
      <c r="OQG16" s="619"/>
      <c r="OQH16" s="619"/>
      <c r="OQI16" s="619"/>
      <c r="OQJ16" s="619"/>
      <c r="OQK16" s="619"/>
      <c r="OQL16" s="619"/>
      <c r="OQM16" s="619"/>
      <c r="OQN16" s="619"/>
      <c r="OQO16" s="619"/>
      <c r="OQP16" s="619"/>
      <c r="OQQ16" s="619"/>
      <c r="OQR16" s="619"/>
      <c r="OQS16" s="619"/>
      <c r="OQT16" s="619"/>
      <c r="OQU16" s="619"/>
      <c r="OQV16" s="619"/>
      <c r="OQW16" s="619"/>
      <c r="OQX16" s="619"/>
      <c r="OQY16" s="619"/>
      <c r="OQZ16" s="619"/>
      <c r="ORA16" s="619"/>
      <c r="ORB16" s="619"/>
      <c r="ORC16" s="619"/>
      <c r="ORD16" s="619"/>
      <c r="ORE16" s="619"/>
      <c r="ORF16" s="619"/>
      <c r="ORG16" s="619"/>
      <c r="ORH16" s="619"/>
      <c r="ORI16" s="619"/>
      <c r="ORJ16" s="619"/>
      <c r="ORK16" s="619"/>
      <c r="ORL16" s="619"/>
      <c r="ORM16" s="619"/>
      <c r="ORN16" s="619"/>
      <c r="ORO16" s="619"/>
      <c r="ORP16" s="619"/>
      <c r="ORQ16" s="619"/>
      <c r="ORR16" s="619"/>
      <c r="ORS16" s="619"/>
      <c r="ORT16" s="619"/>
      <c r="ORU16" s="619"/>
      <c r="ORV16" s="619"/>
      <c r="ORW16" s="619"/>
      <c r="ORX16" s="619"/>
      <c r="ORY16" s="619"/>
      <c r="ORZ16" s="619"/>
      <c r="OSA16" s="619"/>
      <c r="OSB16" s="619"/>
      <c r="OSC16" s="619"/>
      <c r="OSD16" s="619"/>
      <c r="OSE16" s="619"/>
      <c r="OSF16" s="619"/>
      <c r="OSG16" s="619"/>
      <c r="OSH16" s="619"/>
      <c r="OSI16" s="619"/>
      <c r="OSJ16" s="619"/>
      <c r="OSK16" s="619"/>
      <c r="OSL16" s="619"/>
      <c r="OSM16" s="619"/>
      <c r="OSN16" s="619"/>
      <c r="OSO16" s="619"/>
      <c r="OSP16" s="619"/>
      <c r="OSQ16" s="619"/>
      <c r="OSR16" s="619"/>
      <c r="OSS16" s="619"/>
      <c r="OST16" s="619"/>
      <c r="OSU16" s="619"/>
      <c r="OSV16" s="619"/>
      <c r="OSW16" s="619"/>
      <c r="OSX16" s="619"/>
      <c r="OSY16" s="619"/>
      <c r="OSZ16" s="619"/>
      <c r="OTA16" s="619"/>
      <c r="OTB16" s="619"/>
      <c r="OTC16" s="619"/>
      <c r="OTD16" s="619"/>
      <c r="OTE16" s="619"/>
      <c r="OTF16" s="619"/>
      <c r="OTG16" s="619"/>
      <c r="OTH16" s="619"/>
      <c r="OTI16" s="619"/>
      <c r="OTJ16" s="619"/>
      <c r="OTK16" s="619"/>
      <c r="OTL16" s="619"/>
      <c r="OTM16" s="619"/>
      <c r="OTN16" s="619"/>
      <c r="OTO16" s="619"/>
      <c r="OTP16" s="619"/>
      <c r="OTQ16" s="619"/>
      <c r="OTR16" s="619"/>
      <c r="OTS16" s="619"/>
      <c r="OTT16" s="619"/>
      <c r="OTU16" s="619"/>
      <c r="OTV16" s="619"/>
      <c r="OTW16" s="619"/>
      <c r="OTX16" s="619"/>
      <c r="OTY16" s="619"/>
      <c r="OTZ16" s="619"/>
      <c r="OUA16" s="619"/>
      <c r="OUB16" s="619"/>
      <c r="OUC16" s="619"/>
      <c r="OUD16" s="619"/>
      <c r="OUE16" s="619"/>
      <c r="OUF16" s="619"/>
      <c r="OUG16" s="619"/>
      <c r="OUH16" s="619"/>
      <c r="OUI16" s="619"/>
      <c r="OUJ16" s="619"/>
      <c r="OUK16" s="619"/>
      <c r="OUL16" s="619"/>
      <c r="OUM16" s="619"/>
      <c r="OUN16" s="619"/>
      <c r="OUO16" s="619"/>
      <c r="OUP16" s="619"/>
      <c r="OUQ16" s="619"/>
      <c r="OUR16" s="619"/>
      <c r="OUS16" s="619"/>
      <c r="OUT16" s="619"/>
      <c r="OUU16" s="619"/>
      <c r="OUV16" s="619"/>
      <c r="OUW16" s="619"/>
      <c r="OUX16" s="619"/>
      <c r="OUY16" s="619"/>
      <c r="OUZ16" s="619"/>
      <c r="OVA16" s="619"/>
      <c r="OVB16" s="619"/>
      <c r="OVC16" s="619"/>
      <c r="OVD16" s="619"/>
      <c r="OVE16" s="619"/>
      <c r="OVF16" s="619"/>
      <c r="OVG16" s="619"/>
      <c r="OVH16" s="619"/>
      <c r="OVI16" s="619"/>
      <c r="OVJ16" s="619"/>
      <c r="OVK16" s="619"/>
      <c r="OVL16" s="619"/>
      <c r="OVM16" s="619"/>
      <c r="OVN16" s="619"/>
      <c r="OVO16" s="619"/>
      <c r="OVP16" s="619"/>
      <c r="OVQ16" s="619"/>
      <c r="OVR16" s="619"/>
      <c r="OVS16" s="619"/>
      <c r="OVT16" s="619"/>
      <c r="OVU16" s="619"/>
      <c r="OVV16" s="619"/>
      <c r="OVW16" s="619"/>
      <c r="OVX16" s="619"/>
      <c r="OVY16" s="619"/>
      <c r="OVZ16" s="619"/>
      <c r="OWA16" s="619"/>
      <c r="OWB16" s="619"/>
      <c r="OWC16" s="619"/>
      <c r="OWD16" s="619"/>
      <c r="OWE16" s="619"/>
      <c r="OWF16" s="619"/>
      <c r="OWG16" s="619"/>
      <c r="OWH16" s="619"/>
      <c r="OWI16" s="619"/>
      <c r="OWJ16" s="619"/>
      <c r="OWK16" s="619"/>
      <c r="OWL16" s="619"/>
      <c r="OWM16" s="619"/>
      <c r="OWN16" s="619"/>
      <c r="OWO16" s="619"/>
      <c r="OWP16" s="619"/>
      <c r="OWQ16" s="619"/>
      <c r="OWR16" s="619"/>
      <c r="OWS16" s="619"/>
      <c r="OWT16" s="619"/>
      <c r="OWU16" s="619"/>
      <c r="OWV16" s="619"/>
      <c r="OWW16" s="619"/>
      <c r="OWX16" s="619"/>
      <c r="OWY16" s="619"/>
      <c r="OWZ16" s="619"/>
      <c r="OXA16" s="619"/>
      <c r="OXB16" s="619"/>
      <c r="OXC16" s="619"/>
      <c r="OXD16" s="619"/>
      <c r="OXE16" s="619"/>
      <c r="OXF16" s="619"/>
      <c r="OXG16" s="619"/>
      <c r="OXH16" s="619"/>
      <c r="OXI16" s="619"/>
      <c r="OXJ16" s="619"/>
      <c r="OXK16" s="619"/>
      <c r="OXL16" s="619"/>
      <c r="OXM16" s="619"/>
      <c r="OXN16" s="619"/>
      <c r="OXO16" s="619"/>
      <c r="OXP16" s="619"/>
      <c r="OXQ16" s="619"/>
      <c r="OXR16" s="619"/>
      <c r="OXS16" s="619"/>
      <c r="OXT16" s="619"/>
      <c r="OXU16" s="619"/>
      <c r="OXV16" s="619"/>
      <c r="OXW16" s="619"/>
      <c r="OXX16" s="619"/>
      <c r="OXY16" s="619"/>
      <c r="OXZ16" s="619"/>
      <c r="OYA16" s="619"/>
      <c r="OYB16" s="619"/>
      <c r="OYC16" s="619"/>
      <c r="OYD16" s="619"/>
      <c r="OYE16" s="619"/>
      <c r="OYF16" s="619"/>
      <c r="OYG16" s="619"/>
      <c r="OYH16" s="619"/>
      <c r="OYI16" s="619"/>
      <c r="OYJ16" s="619"/>
      <c r="OYK16" s="619"/>
      <c r="OYL16" s="619"/>
      <c r="OYM16" s="619"/>
      <c r="OYN16" s="619"/>
      <c r="OYO16" s="619"/>
      <c r="OYP16" s="619"/>
      <c r="OYQ16" s="619"/>
      <c r="OYR16" s="619"/>
      <c r="OYS16" s="619"/>
      <c r="OYT16" s="619"/>
      <c r="OYU16" s="619"/>
      <c r="OYV16" s="619"/>
      <c r="OYW16" s="619"/>
      <c r="OYX16" s="619"/>
      <c r="OYY16" s="619"/>
      <c r="OYZ16" s="619"/>
      <c r="OZA16" s="619"/>
      <c r="OZB16" s="619"/>
      <c r="OZC16" s="619"/>
      <c r="OZD16" s="619"/>
      <c r="OZE16" s="619"/>
      <c r="OZF16" s="619"/>
      <c r="OZG16" s="619"/>
      <c r="OZH16" s="619"/>
      <c r="OZI16" s="619"/>
      <c r="OZJ16" s="619"/>
      <c r="OZK16" s="619"/>
      <c r="OZL16" s="619"/>
      <c r="OZM16" s="619"/>
      <c r="OZN16" s="619"/>
      <c r="OZO16" s="619"/>
      <c r="OZP16" s="619"/>
      <c r="OZQ16" s="619"/>
      <c r="OZR16" s="619"/>
      <c r="OZS16" s="619"/>
      <c r="OZT16" s="619"/>
      <c r="OZU16" s="619"/>
      <c r="OZV16" s="619"/>
      <c r="OZW16" s="619"/>
      <c r="OZX16" s="619"/>
      <c r="OZY16" s="619"/>
      <c r="OZZ16" s="619"/>
      <c r="PAA16" s="619"/>
      <c r="PAB16" s="619"/>
      <c r="PAC16" s="619"/>
      <c r="PAD16" s="619"/>
      <c r="PAE16" s="619"/>
      <c r="PAF16" s="619"/>
      <c r="PAG16" s="619"/>
      <c r="PAH16" s="619"/>
      <c r="PAI16" s="619"/>
      <c r="PAJ16" s="619"/>
      <c r="PAK16" s="619"/>
      <c r="PAL16" s="619"/>
      <c r="PAM16" s="619"/>
      <c r="PAN16" s="619"/>
      <c r="PAO16" s="619"/>
      <c r="PAP16" s="619"/>
      <c r="PAQ16" s="619"/>
      <c r="PAR16" s="619"/>
      <c r="PAS16" s="619"/>
      <c r="PAT16" s="619"/>
      <c r="PAU16" s="619"/>
      <c r="PAV16" s="619"/>
      <c r="PAW16" s="619"/>
      <c r="PAX16" s="619"/>
      <c r="PAY16" s="619"/>
      <c r="PAZ16" s="619"/>
      <c r="PBA16" s="619"/>
      <c r="PBB16" s="619"/>
      <c r="PBC16" s="619"/>
      <c r="PBD16" s="619"/>
      <c r="PBE16" s="619"/>
      <c r="PBF16" s="619"/>
      <c r="PBG16" s="619"/>
      <c r="PBH16" s="619"/>
      <c r="PBI16" s="619"/>
      <c r="PBJ16" s="619"/>
      <c r="PBK16" s="619"/>
      <c r="PBL16" s="619"/>
      <c r="PBM16" s="619"/>
      <c r="PBN16" s="619"/>
      <c r="PBO16" s="619"/>
      <c r="PBP16" s="619"/>
      <c r="PBQ16" s="619"/>
      <c r="PBR16" s="619"/>
      <c r="PBS16" s="619"/>
      <c r="PBT16" s="619"/>
      <c r="PBU16" s="619"/>
      <c r="PBV16" s="619"/>
      <c r="PBW16" s="619"/>
      <c r="PBX16" s="619"/>
      <c r="PBY16" s="619"/>
      <c r="PBZ16" s="619"/>
      <c r="PCA16" s="619"/>
      <c r="PCB16" s="619"/>
      <c r="PCC16" s="619"/>
      <c r="PCD16" s="619"/>
      <c r="PCE16" s="619"/>
      <c r="PCF16" s="619"/>
      <c r="PCG16" s="619"/>
      <c r="PCH16" s="619"/>
      <c r="PCI16" s="619"/>
      <c r="PCJ16" s="619"/>
      <c r="PCK16" s="619"/>
      <c r="PCL16" s="619"/>
      <c r="PCM16" s="619"/>
      <c r="PCN16" s="619"/>
      <c r="PCO16" s="619"/>
      <c r="PCP16" s="619"/>
      <c r="PCQ16" s="619"/>
      <c r="PCR16" s="619"/>
      <c r="PCS16" s="619"/>
      <c r="PCT16" s="619"/>
      <c r="PCU16" s="619"/>
      <c r="PCV16" s="619"/>
      <c r="PCW16" s="619"/>
      <c r="PCX16" s="619"/>
      <c r="PCY16" s="619"/>
      <c r="PCZ16" s="619"/>
      <c r="PDA16" s="619"/>
      <c r="PDB16" s="619"/>
      <c r="PDC16" s="619"/>
      <c r="PDD16" s="619"/>
      <c r="PDE16" s="619"/>
      <c r="PDF16" s="619"/>
      <c r="PDG16" s="619"/>
      <c r="PDH16" s="619"/>
      <c r="PDI16" s="619"/>
      <c r="PDJ16" s="619"/>
      <c r="PDK16" s="619"/>
      <c r="PDL16" s="619"/>
      <c r="PDM16" s="619"/>
      <c r="PDN16" s="619"/>
      <c r="PDO16" s="619"/>
      <c r="PDP16" s="619"/>
      <c r="PDQ16" s="619"/>
      <c r="PDR16" s="619"/>
      <c r="PDS16" s="619"/>
      <c r="PDT16" s="619"/>
      <c r="PDU16" s="619"/>
      <c r="PDV16" s="619"/>
      <c r="PDW16" s="619"/>
      <c r="PDX16" s="619"/>
      <c r="PDY16" s="619"/>
      <c r="PDZ16" s="619"/>
      <c r="PEA16" s="619"/>
      <c r="PEB16" s="619"/>
      <c r="PEC16" s="619"/>
      <c r="PED16" s="619"/>
      <c r="PEE16" s="619"/>
      <c r="PEF16" s="619"/>
      <c r="PEG16" s="619"/>
      <c r="PEH16" s="619"/>
      <c r="PEI16" s="619"/>
      <c r="PEJ16" s="619"/>
      <c r="PEK16" s="619"/>
      <c r="PEL16" s="619"/>
      <c r="PEM16" s="619"/>
      <c r="PEN16" s="619"/>
      <c r="PEO16" s="619"/>
      <c r="PEP16" s="619"/>
      <c r="PEQ16" s="619"/>
      <c r="PER16" s="619"/>
      <c r="PES16" s="619"/>
      <c r="PET16" s="619"/>
      <c r="PEU16" s="619"/>
      <c r="PEV16" s="619"/>
      <c r="PEW16" s="619"/>
      <c r="PEX16" s="619"/>
      <c r="PEY16" s="619"/>
      <c r="PEZ16" s="619"/>
      <c r="PFA16" s="619"/>
      <c r="PFB16" s="619"/>
      <c r="PFC16" s="619"/>
      <c r="PFD16" s="619"/>
      <c r="PFE16" s="619"/>
      <c r="PFF16" s="619"/>
      <c r="PFG16" s="619"/>
      <c r="PFH16" s="619"/>
      <c r="PFI16" s="619"/>
      <c r="PFJ16" s="619"/>
      <c r="PFK16" s="619"/>
      <c r="PFL16" s="619"/>
      <c r="PFM16" s="619"/>
      <c r="PFN16" s="619"/>
      <c r="PFO16" s="619"/>
      <c r="PFP16" s="619"/>
      <c r="PFQ16" s="619"/>
      <c r="PFR16" s="619"/>
      <c r="PFS16" s="619"/>
      <c r="PFT16" s="619"/>
      <c r="PFU16" s="619"/>
      <c r="PFV16" s="619"/>
      <c r="PFW16" s="619"/>
      <c r="PFX16" s="619"/>
      <c r="PFY16" s="619"/>
      <c r="PFZ16" s="619"/>
      <c r="PGA16" s="619"/>
      <c r="PGB16" s="619"/>
      <c r="PGC16" s="619"/>
      <c r="PGD16" s="619"/>
      <c r="PGE16" s="619"/>
      <c r="PGF16" s="619"/>
      <c r="PGG16" s="619"/>
      <c r="PGH16" s="619"/>
      <c r="PGI16" s="619"/>
      <c r="PGJ16" s="619"/>
      <c r="PGK16" s="619"/>
      <c r="PGL16" s="619"/>
      <c r="PGM16" s="619"/>
      <c r="PGN16" s="619"/>
      <c r="PGO16" s="619"/>
      <c r="PGP16" s="619"/>
      <c r="PGQ16" s="619"/>
      <c r="PGR16" s="619"/>
      <c r="PGS16" s="619"/>
      <c r="PGT16" s="619"/>
      <c r="PGU16" s="619"/>
      <c r="PGV16" s="619"/>
      <c r="PGW16" s="619"/>
      <c r="PGX16" s="619"/>
      <c r="PGY16" s="619"/>
      <c r="PGZ16" s="619"/>
      <c r="PHA16" s="619"/>
      <c r="PHB16" s="619"/>
      <c r="PHC16" s="619"/>
      <c r="PHD16" s="619"/>
      <c r="PHE16" s="619"/>
      <c r="PHF16" s="619"/>
      <c r="PHG16" s="619"/>
      <c r="PHH16" s="619"/>
      <c r="PHI16" s="619"/>
      <c r="PHJ16" s="619"/>
      <c r="PHK16" s="619"/>
      <c r="PHL16" s="619"/>
      <c r="PHM16" s="619"/>
      <c r="PHN16" s="619"/>
      <c r="PHO16" s="619"/>
      <c r="PHP16" s="619"/>
      <c r="PHQ16" s="619"/>
      <c r="PHR16" s="619"/>
      <c r="PHS16" s="619"/>
      <c r="PHT16" s="619"/>
      <c r="PHU16" s="619"/>
      <c r="PHV16" s="619"/>
      <c r="PHW16" s="619"/>
      <c r="PHX16" s="619"/>
      <c r="PHY16" s="619"/>
      <c r="PHZ16" s="619"/>
      <c r="PIA16" s="619"/>
      <c r="PIB16" s="619"/>
      <c r="PIC16" s="619"/>
      <c r="PID16" s="619"/>
      <c r="PIE16" s="619"/>
      <c r="PIF16" s="619"/>
      <c r="PIG16" s="619"/>
      <c r="PIH16" s="619"/>
      <c r="PII16" s="619"/>
      <c r="PIJ16" s="619"/>
      <c r="PIK16" s="619"/>
      <c r="PIL16" s="619"/>
      <c r="PIM16" s="619"/>
      <c r="PIN16" s="619"/>
      <c r="PIO16" s="619"/>
      <c r="PIP16" s="619"/>
      <c r="PIQ16" s="619"/>
      <c r="PIR16" s="619"/>
      <c r="PIS16" s="619"/>
      <c r="PIT16" s="619"/>
      <c r="PIU16" s="619"/>
      <c r="PIV16" s="619"/>
      <c r="PIW16" s="619"/>
      <c r="PIX16" s="619"/>
      <c r="PIY16" s="619"/>
      <c r="PIZ16" s="619"/>
      <c r="PJA16" s="619"/>
      <c r="PJB16" s="619"/>
      <c r="PJC16" s="619"/>
      <c r="PJD16" s="619"/>
      <c r="PJE16" s="619"/>
      <c r="PJF16" s="619"/>
      <c r="PJG16" s="619"/>
      <c r="PJH16" s="619"/>
      <c r="PJI16" s="619"/>
      <c r="PJJ16" s="619"/>
      <c r="PJK16" s="619"/>
      <c r="PJL16" s="619"/>
      <c r="PJM16" s="619"/>
      <c r="PJN16" s="619"/>
      <c r="PJO16" s="619"/>
      <c r="PJP16" s="619"/>
      <c r="PJQ16" s="619"/>
      <c r="PJR16" s="619"/>
      <c r="PJS16" s="619"/>
      <c r="PJT16" s="619"/>
      <c r="PJU16" s="619"/>
      <c r="PJV16" s="619"/>
      <c r="PJW16" s="619"/>
      <c r="PJX16" s="619"/>
      <c r="PJY16" s="619"/>
      <c r="PJZ16" s="619"/>
      <c r="PKA16" s="619"/>
      <c r="PKB16" s="619"/>
      <c r="PKC16" s="619"/>
      <c r="PKD16" s="619"/>
      <c r="PKE16" s="619"/>
      <c r="PKF16" s="619"/>
      <c r="PKG16" s="619"/>
      <c r="PKH16" s="619"/>
      <c r="PKI16" s="619"/>
      <c r="PKJ16" s="619"/>
      <c r="PKK16" s="619"/>
      <c r="PKL16" s="619"/>
      <c r="PKM16" s="619"/>
      <c r="PKN16" s="619"/>
      <c r="PKO16" s="619"/>
      <c r="PKP16" s="619"/>
      <c r="PKQ16" s="619"/>
      <c r="PKR16" s="619"/>
      <c r="PKS16" s="619"/>
      <c r="PKT16" s="619"/>
      <c r="PKU16" s="619"/>
      <c r="PKV16" s="619"/>
      <c r="PKW16" s="619"/>
      <c r="PKX16" s="619"/>
      <c r="PKY16" s="619"/>
      <c r="PKZ16" s="619"/>
      <c r="PLA16" s="619"/>
      <c r="PLB16" s="619"/>
      <c r="PLC16" s="619"/>
      <c r="PLD16" s="619"/>
      <c r="PLE16" s="619"/>
      <c r="PLF16" s="619"/>
      <c r="PLG16" s="619"/>
      <c r="PLH16" s="619"/>
      <c r="PLI16" s="619"/>
      <c r="PLJ16" s="619"/>
      <c r="PLK16" s="619"/>
      <c r="PLL16" s="619"/>
      <c r="PLM16" s="619"/>
      <c r="PLN16" s="619"/>
      <c r="PLO16" s="619"/>
      <c r="PLP16" s="619"/>
      <c r="PLQ16" s="619"/>
      <c r="PLR16" s="619"/>
      <c r="PLS16" s="619"/>
      <c r="PLT16" s="619"/>
      <c r="PLU16" s="619"/>
      <c r="PLV16" s="619"/>
      <c r="PLW16" s="619"/>
      <c r="PLX16" s="619"/>
      <c r="PLY16" s="619"/>
      <c r="PLZ16" s="619"/>
      <c r="PMA16" s="619"/>
      <c r="PMB16" s="619"/>
      <c r="PMC16" s="619"/>
      <c r="PMD16" s="619"/>
      <c r="PME16" s="619"/>
      <c r="PMF16" s="619"/>
      <c r="PMG16" s="619"/>
      <c r="PMH16" s="619"/>
      <c r="PMI16" s="619"/>
      <c r="PMJ16" s="619"/>
      <c r="PMK16" s="619"/>
      <c r="PML16" s="619"/>
      <c r="PMM16" s="619"/>
      <c r="PMN16" s="619"/>
      <c r="PMO16" s="619"/>
      <c r="PMP16" s="619"/>
      <c r="PMQ16" s="619"/>
      <c r="PMR16" s="619"/>
      <c r="PMS16" s="619"/>
      <c r="PMT16" s="619"/>
      <c r="PMU16" s="619"/>
      <c r="PMV16" s="619"/>
      <c r="PMW16" s="619"/>
      <c r="PMX16" s="619"/>
      <c r="PMY16" s="619"/>
      <c r="PMZ16" s="619"/>
      <c r="PNA16" s="619"/>
      <c r="PNB16" s="619"/>
      <c r="PNC16" s="619"/>
      <c r="PND16" s="619"/>
      <c r="PNE16" s="619"/>
      <c r="PNF16" s="619"/>
      <c r="PNG16" s="619"/>
      <c r="PNH16" s="619"/>
      <c r="PNI16" s="619"/>
      <c r="PNJ16" s="619"/>
      <c r="PNK16" s="619"/>
      <c r="PNL16" s="619"/>
      <c r="PNM16" s="619"/>
      <c r="PNN16" s="619"/>
      <c r="PNO16" s="619"/>
      <c r="PNP16" s="619"/>
      <c r="PNQ16" s="619"/>
      <c r="PNR16" s="619"/>
      <c r="PNS16" s="619"/>
      <c r="PNT16" s="619"/>
      <c r="PNU16" s="619"/>
      <c r="PNV16" s="619"/>
      <c r="PNW16" s="619"/>
      <c r="PNX16" s="619"/>
      <c r="PNY16" s="619"/>
      <c r="PNZ16" s="619"/>
      <c r="POA16" s="619"/>
      <c r="POB16" s="619"/>
      <c r="POC16" s="619"/>
      <c r="POD16" s="619"/>
      <c r="POE16" s="619"/>
      <c r="POF16" s="619"/>
      <c r="POG16" s="619"/>
      <c r="POH16" s="619"/>
      <c r="POI16" s="619"/>
      <c r="POJ16" s="619"/>
      <c r="POK16" s="619"/>
      <c r="POL16" s="619"/>
      <c r="POM16" s="619"/>
      <c r="PON16" s="619"/>
      <c r="POO16" s="619"/>
      <c r="POP16" s="619"/>
      <c r="POQ16" s="619"/>
      <c r="POR16" s="619"/>
      <c r="POS16" s="619"/>
      <c r="POT16" s="619"/>
      <c r="POU16" s="619"/>
      <c r="POV16" s="619"/>
      <c r="POW16" s="619"/>
      <c r="POX16" s="619"/>
      <c r="POY16" s="619"/>
      <c r="POZ16" s="619"/>
      <c r="PPA16" s="619"/>
      <c r="PPB16" s="619"/>
      <c r="PPC16" s="619"/>
      <c r="PPD16" s="619"/>
      <c r="PPE16" s="619"/>
      <c r="PPF16" s="619"/>
      <c r="PPG16" s="619"/>
      <c r="PPH16" s="619"/>
      <c r="PPI16" s="619"/>
      <c r="PPJ16" s="619"/>
      <c r="PPK16" s="619"/>
      <c r="PPL16" s="619"/>
      <c r="PPM16" s="619"/>
      <c r="PPN16" s="619"/>
      <c r="PPO16" s="619"/>
      <c r="PPP16" s="619"/>
      <c r="PPQ16" s="619"/>
      <c r="PPR16" s="619"/>
      <c r="PPS16" s="619"/>
      <c r="PPT16" s="619"/>
      <c r="PPU16" s="619"/>
      <c r="PPV16" s="619"/>
      <c r="PPW16" s="619"/>
      <c r="PPX16" s="619"/>
      <c r="PPY16" s="619"/>
      <c r="PPZ16" s="619"/>
      <c r="PQA16" s="619"/>
      <c r="PQB16" s="619"/>
      <c r="PQC16" s="619"/>
      <c r="PQD16" s="619"/>
      <c r="PQE16" s="619"/>
      <c r="PQF16" s="619"/>
      <c r="PQG16" s="619"/>
      <c r="PQH16" s="619"/>
      <c r="PQI16" s="619"/>
      <c r="PQJ16" s="619"/>
      <c r="PQK16" s="619"/>
      <c r="PQL16" s="619"/>
      <c r="PQM16" s="619"/>
      <c r="PQN16" s="619"/>
      <c r="PQO16" s="619"/>
      <c r="PQP16" s="619"/>
      <c r="PQQ16" s="619"/>
      <c r="PQR16" s="619"/>
      <c r="PQS16" s="619"/>
      <c r="PQT16" s="619"/>
      <c r="PQU16" s="619"/>
      <c r="PQV16" s="619"/>
      <c r="PQW16" s="619"/>
      <c r="PQX16" s="619"/>
      <c r="PQY16" s="619"/>
      <c r="PQZ16" s="619"/>
      <c r="PRA16" s="619"/>
      <c r="PRB16" s="619"/>
      <c r="PRC16" s="619"/>
      <c r="PRD16" s="619"/>
      <c r="PRE16" s="619"/>
      <c r="PRF16" s="619"/>
      <c r="PRG16" s="619"/>
      <c r="PRH16" s="619"/>
      <c r="PRI16" s="619"/>
      <c r="PRJ16" s="619"/>
      <c r="PRK16" s="619"/>
      <c r="PRL16" s="619"/>
      <c r="PRM16" s="619"/>
      <c r="PRN16" s="619"/>
      <c r="PRO16" s="619"/>
      <c r="PRP16" s="619"/>
      <c r="PRQ16" s="619"/>
      <c r="PRR16" s="619"/>
      <c r="PRS16" s="619"/>
      <c r="PRT16" s="619"/>
      <c r="PRU16" s="619"/>
      <c r="PRV16" s="619"/>
      <c r="PRW16" s="619"/>
      <c r="PRX16" s="619"/>
      <c r="PRY16" s="619"/>
      <c r="PRZ16" s="619"/>
      <c r="PSA16" s="619"/>
      <c r="PSB16" s="619"/>
      <c r="PSC16" s="619"/>
      <c r="PSD16" s="619"/>
      <c r="PSE16" s="619"/>
      <c r="PSF16" s="619"/>
      <c r="PSG16" s="619"/>
      <c r="PSH16" s="619"/>
      <c r="PSI16" s="619"/>
      <c r="PSJ16" s="619"/>
      <c r="PSK16" s="619"/>
      <c r="PSL16" s="619"/>
      <c r="PSM16" s="619"/>
      <c r="PSN16" s="619"/>
      <c r="PSO16" s="619"/>
      <c r="PSP16" s="619"/>
      <c r="PSQ16" s="619"/>
      <c r="PSR16" s="619"/>
      <c r="PSS16" s="619"/>
      <c r="PST16" s="619"/>
      <c r="PSU16" s="619"/>
      <c r="PSV16" s="619"/>
      <c r="PSW16" s="619"/>
      <c r="PSX16" s="619"/>
      <c r="PSY16" s="619"/>
      <c r="PSZ16" s="619"/>
      <c r="PTA16" s="619"/>
      <c r="PTB16" s="619"/>
      <c r="PTC16" s="619"/>
      <c r="PTD16" s="619"/>
      <c r="PTE16" s="619"/>
      <c r="PTF16" s="619"/>
      <c r="PTG16" s="619"/>
      <c r="PTH16" s="619"/>
      <c r="PTI16" s="619"/>
      <c r="PTJ16" s="619"/>
      <c r="PTK16" s="619"/>
      <c r="PTL16" s="619"/>
      <c r="PTM16" s="619"/>
      <c r="PTN16" s="619"/>
      <c r="PTO16" s="619"/>
      <c r="PTP16" s="619"/>
      <c r="PTQ16" s="619"/>
      <c r="PTR16" s="619"/>
      <c r="PTS16" s="619"/>
      <c r="PTT16" s="619"/>
      <c r="PTU16" s="619"/>
      <c r="PTV16" s="619"/>
      <c r="PTW16" s="619"/>
      <c r="PTX16" s="619"/>
      <c r="PTY16" s="619"/>
      <c r="PTZ16" s="619"/>
      <c r="PUA16" s="619"/>
      <c r="PUB16" s="619"/>
      <c r="PUC16" s="619"/>
      <c r="PUD16" s="619"/>
      <c r="PUE16" s="619"/>
      <c r="PUF16" s="619"/>
      <c r="PUG16" s="619"/>
      <c r="PUH16" s="619"/>
      <c r="PUI16" s="619"/>
      <c r="PUJ16" s="619"/>
      <c r="PUK16" s="619"/>
      <c r="PUL16" s="619"/>
      <c r="PUM16" s="619"/>
      <c r="PUN16" s="619"/>
      <c r="PUO16" s="619"/>
      <c r="PUP16" s="619"/>
      <c r="PUQ16" s="619"/>
      <c r="PUR16" s="619"/>
      <c r="PUS16" s="619"/>
      <c r="PUT16" s="619"/>
      <c r="PUU16" s="619"/>
      <c r="PUV16" s="619"/>
      <c r="PUW16" s="619"/>
      <c r="PUX16" s="619"/>
      <c r="PUY16" s="619"/>
      <c r="PUZ16" s="619"/>
      <c r="PVA16" s="619"/>
      <c r="PVB16" s="619"/>
      <c r="PVC16" s="619"/>
      <c r="PVD16" s="619"/>
      <c r="PVE16" s="619"/>
      <c r="PVF16" s="619"/>
      <c r="PVG16" s="619"/>
      <c r="PVH16" s="619"/>
      <c r="PVI16" s="619"/>
      <c r="PVJ16" s="619"/>
      <c r="PVK16" s="619"/>
      <c r="PVL16" s="619"/>
      <c r="PVM16" s="619"/>
      <c r="PVN16" s="619"/>
      <c r="PVO16" s="619"/>
      <c r="PVP16" s="619"/>
      <c r="PVQ16" s="619"/>
      <c r="PVR16" s="619"/>
      <c r="PVS16" s="619"/>
      <c r="PVT16" s="619"/>
      <c r="PVU16" s="619"/>
      <c r="PVV16" s="619"/>
      <c r="PVW16" s="619"/>
      <c r="PVX16" s="619"/>
      <c r="PVY16" s="619"/>
      <c r="PVZ16" s="619"/>
      <c r="PWA16" s="619"/>
      <c r="PWB16" s="619"/>
      <c r="PWC16" s="619"/>
      <c r="PWD16" s="619"/>
      <c r="PWE16" s="619"/>
      <c r="PWF16" s="619"/>
      <c r="PWG16" s="619"/>
      <c r="PWH16" s="619"/>
      <c r="PWI16" s="619"/>
      <c r="PWJ16" s="619"/>
      <c r="PWK16" s="619"/>
      <c r="PWL16" s="619"/>
      <c r="PWM16" s="619"/>
      <c r="PWN16" s="619"/>
      <c r="PWO16" s="619"/>
      <c r="PWP16" s="619"/>
      <c r="PWQ16" s="619"/>
      <c r="PWR16" s="619"/>
      <c r="PWS16" s="619"/>
      <c r="PWT16" s="619"/>
      <c r="PWU16" s="619"/>
      <c r="PWV16" s="619"/>
      <c r="PWW16" s="619"/>
      <c r="PWX16" s="619"/>
      <c r="PWY16" s="619"/>
      <c r="PWZ16" s="619"/>
      <c r="PXA16" s="619"/>
      <c r="PXB16" s="619"/>
      <c r="PXC16" s="619"/>
      <c r="PXD16" s="619"/>
      <c r="PXE16" s="619"/>
      <c r="PXF16" s="619"/>
      <c r="PXG16" s="619"/>
      <c r="PXH16" s="619"/>
      <c r="PXI16" s="619"/>
      <c r="PXJ16" s="619"/>
      <c r="PXK16" s="619"/>
      <c r="PXL16" s="619"/>
      <c r="PXM16" s="619"/>
      <c r="PXN16" s="619"/>
      <c r="PXO16" s="619"/>
      <c r="PXP16" s="619"/>
      <c r="PXQ16" s="619"/>
      <c r="PXR16" s="619"/>
      <c r="PXS16" s="619"/>
      <c r="PXT16" s="619"/>
      <c r="PXU16" s="619"/>
      <c r="PXV16" s="619"/>
      <c r="PXW16" s="619"/>
      <c r="PXX16" s="619"/>
      <c r="PXY16" s="619"/>
      <c r="PXZ16" s="619"/>
      <c r="PYA16" s="619"/>
      <c r="PYB16" s="619"/>
      <c r="PYC16" s="619"/>
      <c r="PYD16" s="619"/>
      <c r="PYE16" s="619"/>
      <c r="PYF16" s="619"/>
      <c r="PYG16" s="619"/>
      <c r="PYH16" s="619"/>
      <c r="PYI16" s="619"/>
      <c r="PYJ16" s="619"/>
      <c r="PYK16" s="619"/>
      <c r="PYL16" s="619"/>
      <c r="PYM16" s="619"/>
      <c r="PYN16" s="619"/>
      <c r="PYO16" s="619"/>
      <c r="PYP16" s="619"/>
      <c r="PYQ16" s="619"/>
      <c r="PYR16" s="619"/>
      <c r="PYS16" s="619"/>
      <c r="PYT16" s="619"/>
      <c r="PYU16" s="619"/>
      <c r="PYV16" s="619"/>
      <c r="PYW16" s="619"/>
      <c r="PYX16" s="619"/>
      <c r="PYY16" s="619"/>
      <c r="PYZ16" s="619"/>
      <c r="PZA16" s="619"/>
      <c r="PZB16" s="619"/>
      <c r="PZC16" s="619"/>
      <c r="PZD16" s="619"/>
      <c r="PZE16" s="619"/>
      <c r="PZF16" s="619"/>
      <c r="PZG16" s="619"/>
      <c r="PZH16" s="619"/>
      <c r="PZI16" s="619"/>
      <c r="PZJ16" s="619"/>
      <c r="PZK16" s="619"/>
      <c r="PZL16" s="619"/>
      <c r="PZM16" s="619"/>
      <c r="PZN16" s="619"/>
      <c r="PZO16" s="619"/>
      <c r="PZP16" s="619"/>
      <c r="PZQ16" s="619"/>
      <c r="PZR16" s="619"/>
      <c r="PZS16" s="619"/>
      <c r="PZT16" s="619"/>
      <c r="PZU16" s="619"/>
      <c r="PZV16" s="619"/>
      <c r="PZW16" s="619"/>
      <c r="PZX16" s="619"/>
      <c r="PZY16" s="619"/>
      <c r="PZZ16" s="619"/>
      <c r="QAA16" s="619"/>
      <c r="QAB16" s="619"/>
      <c r="QAC16" s="619"/>
      <c r="QAD16" s="619"/>
      <c r="QAE16" s="619"/>
      <c r="QAF16" s="619"/>
      <c r="QAG16" s="619"/>
      <c r="QAH16" s="619"/>
      <c r="QAI16" s="619"/>
      <c r="QAJ16" s="619"/>
      <c r="QAK16" s="619"/>
      <c r="QAL16" s="619"/>
      <c r="QAM16" s="619"/>
      <c r="QAN16" s="619"/>
      <c r="QAO16" s="619"/>
      <c r="QAP16" s="619"/>
      <c r="QAQ16" s="619"/>
      <c r="QAR16" s="619"/>
      <c r="QAS16" s="619"/>
      <c r="QAT16" s="619"/>
      <c r="QAU16" s="619"/>
      <c r="QAV16" s="619"/>
      <c r="QAW16" s="619"/>
      <c r="QAX16" s="619"/>
      <c r="QAY16" s="619"/>
      <c r="QAZ16" s="619"/>
      <c r="QBA16" s="619"/>
      <c r="QBB16" s="619"/>
      <c r="QBC16" s="619"/>
      <c r="QBD16" s="619"/>
      <c r="QBE16" s="619"/>
      <c r="QBF16" s="619"/>
      <c r="QBG16" s="619"/>
      <c r="QBH16" s="619"/>
      <c r="QBI16" s="619"/>
      <c r="QBJ16" s="619"/>
      <c r="QBK16" s="619"/>
      <c r="QBL16" s="619"/>
      <c r="QBM16" s="619"/>
      <c r="QBN16" s="619"/>
      <c r="QBO16" s="619"/>
      <c r="QBP16" s="619"/>
      <c r="QBQ16" s="619"/>
      <c r="QBR16" s="619"/>
      <c r="QBS16" s="619"/>
      <c r="QBT16" s="619"/>
      <c r="QBU16" s="619"/>
      <c r="QBV16" s="619"/>
      <c r="QBW16" s="619"/>
      <c r="QBX16" s="619"/>
      <c r="QBY16" s="619"/>
      <c r="QBZ16" s="619"/>
      <c r="QCA16" s="619"/>
      <c r="QCB16" s="619"/>
      <c r="QCC16" s="619"/>
      <c r="QCD16" s="619"/>
      <c r="QCE16" s="619"/>
      <c r="QCF16" s="619"/>
      <c r="QCG16" s="619"/>
      <c r="QCH16" s="619"/>
      <c r="QCI16" s="619"/>
      <c r="QCJ16" s="619"/>
      <c r="QCK16" s="619"/>
      <c r="QCL16" s="619"/>
      <c r="QCM16" s="619"/>
      <c r="QCN16" s="619"/>
      <c r="QCO16" s="619"/>
      <c r="QCP16" s="619"/>
      <c r="QCQ16" s="619"/>
      <c r="QCR16" s="619"/>
      <c r="QCS16" s="619"/>
      <c r="QCT16" s="619"/>
      <c r="QCU16" s="619"/>
      <c r="QCV16" s="619"/>
      <c r="QCW16" s="619"/>
      <c r="QCX16" s="619"/>
      <c r="QCY16" s="619"/>
      <c r="QCZ16" s="619"/>
      <c r="QDA16" s="619"/>
      <c r="QDB16" s="619"/>
      <c r="QDC16" s="619"/>
      <c r="QDD16" s="619"/>
      <c r="QDE16" s="619"/>
      <c r="QDF16" s="619"/>
      <c r="QDG16" s="619"/>
      <c r="QDH16" s="619"/>
      <c r="QDI16" s="619"/>
      <c r="QDJ16" s="619"/>
      <c r="QDK16" s="619"/>
      <c r="QDL16" s="619"/>
      <c r="QDM16" s="619"/>
      <c r="QDN16" s="619"/>
      <c r="QDO16" s="619"/>
      <c r="QDP16" s="619"/>
      <c r="QDQ16" s="619"/>
      <c r="QDR16" s="619"/>
      <c r="QDS16" s="619"/>
      <c r="QDT16" s="619"/>
      <c r="QDU16" s="619"/>
      <c r="QDV16" s="619"/>
      <c r="QDW16" s="619"/>
      <c r="QDX16" s="619"/>
      <c r="QDY16" s="619"/>
      <c r="QDZ16" s="619"/>
      <c r="QEA16" s="619"/>
      <c r="QEB16" s="619"/>
      <c r="QEC16" s="619"/>
      <c r="QED16" s="619"/>
      <c r="QEE16" s="619"/>
      <c r="QEF16" s="619"/>
      <c r="QEG16" s="619"/>
      <c r="QEH16" s="619"/>
      <c r="QEI16" s="619"/>
      <c r="QEJ16" s="619"/>
      <c r="QEK16" s="619"/>
      <c r="QEL16" s="619"/>
      <c r="QEM16" s="619"/>
      <c r="QEN16" s="619"/>
      <c r="QEO16" s="619"/>
      <c r="QEP16" s="619"/>
      <c r="QEQ16" s="619"/>
      <c r="QER16" s="619"/>
      <c r="QES16" s="619"/>
      <c r="QET16" s="619"/>
      <c r="QEU16" s="619"/>
      <c r="QEV16" s="619"/>
      <c r="QEW16" s="619"/>
      <c r="QEX16" s="619"/>
      <c r="QEY16" s="619"/>
      <c r="QEZ16" s="619"/>
      <c r="QFA16" s="619"/>
      <c r="QFB16" s="619"/>
      <c r="QFC16" s="619"/>
      <c r="QFD16" s="619"/>
      <c r="QFE16" s="619"/>
      <c r="QFF16" s="619"/>
      <c r="QFG16" s="619"/>
      <c r="QFH16" s="619"/>
      <c r="QFI16" s="619"/>
      <c r="QFJ16" s="619"/>
      <c r="QFK16" s="619"/>
      <c r="QFL16" s="619"/>
      <c r="QFM16" s="619"/>
      <c r="QFN16" s="619"/>
      <c r="QFO16" s="619"/>
      <c r="QFP16" s="619"/>
      <c r="QFQ16" s="619"/>
      <c r="QFR16" s="619"/>
      <c r="QFS16" s="619"/>
      <c r="QFT16" s="619"/>
      <c r="QFU16" s="619"/>
      <c r="QFV16" s="619"/>
      <c r="QFW16" s="619"/>
      <c r="QFX16" s="619"/>
      <c r="QFY16" s="619"/>
      <c r="QFZ16" s="619"/>
      <c r="QGA16" s="619"/>
      <c r="QGB16" s="619"/>
      <c r="QGC16" s="619"/>
      <c r="QGD16" s="619"/>
      <c r="QGE16" s="619"/>
      <c r="QGF16" s="619"/>
      <c r="QGG16" s="619"/>
      <c r="QGH16" s="619"/>
      <c r="QGI16" s="619"/>
      <c r="QGJ16" s="619"/>
      <c r="QGK16" s="619"/>
      <c r="QGL16" s="619"/>
      <c r="QGM16" s="619"/>
      <c r="QGN16" s="619"/>
      <c r="QGO16" s="619"/>
      <c r="QGP16" s="619"/>
      <c r="QGQ16" s="619"/>
      <c r="QGR16" s="619"/>
      <c r="QGS16" s="619"/>
      <c r="QGT16" s="619"/>
      <c r="QGU16" s="619"/>
      <c r="QGV16" s="619"/>
      <c r="QGW16" s="619"/>
      <c r="QGX16" s="619"/>
      <c r="QGY16" s="619"/>
      <c r="QGZ16" s="619"/>
      <c r="QHA16" s="619"/>
      <c r="QHB16" s="619"/>
      <c r="QHC16" s="619"/>
      <c r="QHD16" s="619"/>
      <c r="QHE16" s="619"/>
      <c r="QHF16" s="619"/>
      <c r="QHG16" s="619"/>
      <c r="QHH16" s="619"/>
      <c r="QHI16" s="619"/>
      <c r="QHJ16" s="619"/>
      <c r="QHK16" s="619"/>
      <c r="QHL16" s="619"/>
      <c r="QHM16" s="619"/>
      <c r="QHN16" s="619"/>
      <c r="QHO16" s="619"/>
      <c r="QHP16" s="619"/>
      <c r="QHQ16" s="619"/>
      <c r="QHR16" s="619"/>
      <c r="QHS16" s="619"/>
      <c r="QHT16" s="619"/>
      <c r="QHU16" s="619"/>
      <c r="QHV16" s="619"/>
      <c r="QHW16" s="619"/>
      <c r="QHX16" s="619"/>
      <c r="QHY16" s="619"/>
      <c r="QHZ16" s="619"/>
      <c r="QIA16" s="619"/>
      <c r="QIB16" s="619"/>
      <c r="QIC16" s="619"/>
      <c r="QID16" s="619"/>
      <c r="QIE16" s="619"/>
      <c r="QIF16" s="619"/>
      <c r="QIG16" s="619"/>
      <c r="QIH16" s="619"/>
      <c r="QII16" s="619"/>
      <c r="QIJ16" s="619"/>
      <c r="QIK16" s="619"/>
      <c r="QIL16" s="619"/>
      <c r="QIM16" s="619"/>
      <c r="QIN16" s="619"/>
      <c r="QIO16" s="619"/>
      <c r="QIP16" s="619"/>
      <c r="QIQ16" s="619"/>
      <c r="QIR16" s="619"/>
      <c r="QIS16" s="619"/>
      <c r="QIT16" s="619"/>
      <c r="QIU16" s="619"/>
      <c r="QIV16" s="619"/>
      <c r="QIW16" s="619"/>
      <c r="QIX16" s="619"/>
      <c r="QIY16" s="619"/>
      <c r="QIZ16" s="619"/>
      <c r="QJA16" s="619"/>
      <c r="QJB16" s="619"/>
      <c r="QJC16" s="619"/>
      <c r="QJD16" s="619"/>
      <c r="QJE16" s="619"/>
      <c r="QJF16" s="619"/>
      <c r="QJG16" s="619"/>
      <c r="QJH16" s="619"/>
      <c r="QJI16" s="619"/>
      <c r="QJJ16" s="619"/>
      <c r="QJK16" s="619"/>
      <c r="QJL16" s="619"/>
      <c r="QJM16" s="619"/>
      <c r="QJN16" s="619"/>
      <c r="QJO16" s="619"/>
      <c r="QJP16" s="619"/>
      <c r="QJQ16" s="619"/>
      <c r="QJR16" s="619"/>
      <c r="QJS16" s="619"/>
      <c r="QJT16" s="619"/>
      <c r="QJU16" s="619"/>
      <c r="QJV16" s="619"/>
      <c r="QJW16" s="619"/>
      <c r="QJX16" s="619"/>
      <c r="QJY16" s="619"/>
      <c r="QJZ16" s="619"/>
      <c r="QKA16" s="619"/>
      <c r="QKB16" s="619"/>
      <c r="QKC16" s="619"/>
      <c r="QKD16" s="619"/>
      <c r="QKE16" s="619"/>
      <c r="QKF16" s="619"/>
      <c r="QKG16" s="619"/>
      <c r="QKH16" s="619"/>
      <c r="QKI16" s="619"/>
      <c r="QKJ16" s="619"/>
      <c r="QKK16" s="619"/>
      <c r="QKL16" s="619"/>
      <c r="QKM16" s="619"/>
      <c r="QKN16" s="619"/>
      <c r="QKO16" s="619"/>
      <c r="QKP16" s="619"/>
      <c r="QKQ16" s="619"/>
      <c r="QKR16" s="619"/>
      <c r="QKS16" s="619"/>
      <c r="QKT16" s="619"/>
      <c r="QKU16" s="619"/>
      <c r="QKV16" s="619"/>
      <c r="QKW16" s="619"/>
      <c r="QKX16" s="619"/>
      <c r="QKY16" s="619"/>
      <c r="QKZ16" s="619"/>
      <c r="QLA16" s="619"/>
      <c r="QLB16" s="619"/>
      <c r="QLC16" s="619"/>
      <c r="QLD16" s="619"/>
      <c r="QLE16" s="619"/>
      <c r="QLF16" s="619"/>
      <c r="QLG16" s="619"/>
      <c r="QLH16" s="619"/>
      <c r="QLI16" s="619"/>
      <c r="QLJ16" s="619"/>
      <c r="QLK16" s="619"/>
      <c r="QLL16" s="619"/>
      <c r="QLM16" s="619"/>
      <c r="QLN16" s="619"/>
      <c r="QLO16" s="619"/>
      <c r="QLP16" s="619"/>
      <c r="QLQ16" s="619"/>
      <c r="QLR16" s="619"/>
      <c r="QLS16" s="619"/>
      <c r="QLT16" s="619"/>
      <c r="QLU16" s="619"/>
      <c r="QLV16" s="619"/>
      <c r="QLW16" s="619"/>
      <c r="QLX16" s="619"/>
      <c r="QLY16" s="619"/>
      <c r="QLZ16" s="619"/>
      <c r="QMA16" s="619"/>
      <c r="QMB16" s="619"/>
      <c r="QMC16" s="619"/>
      <c r="QMD16" s="619"/>
      <c r="QME16" s="619"/>
      <c r="QMF16" s="619"/>
      <c r="QMG16" s="619"/>
      <c r="QMH16" s="619"/>
      <c r="QMI16" s="619"/>
      <c r="QMJ16" s="619"/>
      <c r="QMK16" s="619"/>
      <c r="QML16" s="619"/>
      <c r="QMM16" s="619"/>
      <c r="QMN16" s="619"/>
      <c r="QMO16" s="619"/>
      <c r="QMP16" s="619"/>
      <c r="QMQ16" s="619"/>
      <c r="QMR16" s="619"/>
      <c r="QMS16" s="619"/>
      <c r="QMT16" s="619"/>
      <c r="QMU16" s="619"/>
      <c r="QMV16" s="619"/>
      <c r="QMW16" s="619"/>
      <c r="QMX16" s="619"/>
      <c r="QMY16" s="619"/>
      <c r="QMZ16" s="619"/>
      <c r="QNA16" s="619"/>
      <c r="QNB16" s="619"/>
      <c r="QNC16" s="619"/>
      <c r="QND16" s="619"/>
      <c r="QNE16" s="619"/>
      <c r="QNF16" s="619"/>
      <c r="QNG16" s="619"/>
      <c r="QNH16" s="619"/>
      <c r="QNI16" s="619"/>
      <c r="QNJ16" s="619"/>
      <c r="QNK16" s="619"/>
      <c r="QNL16" s="619"/>
      <c r="QNM16" s="619"/>
      <c r="QNN16" s="619"/>
      <c r="QNO16" s="619"/>
      <c r="QNP16" s="619"/>
      <c r="QNQ16" s="619"/>
      <c r="QNR16" s="619"/>
      <c r="QNS16" s="619"/>
      <c r="QNT16" s="619"/>
      <c r="QNU16" s="619"/>
      <c r="QNV16" s="619"/>
      <c r="QNW16" s="619"/>
      <c r="QNX16" s="619"/>
      <c r="QNY16" s="619"/>
      <c r="QNZ16" s="619"/>
      <c r="QOA16" s="619"/>
      <c r="QOB16" s="619"/>
      <c r="QOC16" s="619"/>
      <c r="QOD16" s="619"/>
      <c r="QOE16" s="619"/>
      <c r="QOF16" s="619"/>
      <c r="QOG16" s="619"/>
      <c r="QOH16" s="619"/>
      <c r="QOI16" s="619"/>
      <c r="QOJ16" s="619"/>
      <c r="QOK16" s="619"/>
      <c r="QOL16" s="619"/>
      <c r="QOM16" s="619"/>
      <c r="QON16" s="619"/>
      <c r="QOO16" s="619"/>
      <c r="QOP16" s="619"/>
      <c r="QOQ16" s="619"/>
      <c r="QOR16" s="619"/>
      <c r="QOS16" s="619"/>
      <c r="QOT16" s="619"/>
      <c r="QOU16" s="619"/>
      <c r="QOV16" s="619"/>
      <c r="QOW16" s="619"/>
      <c r="QOX16" s="619"/>
      <c r="QOY16" s="619"/>
      <c r="QOZ16" s="619"/>
      <c r="QPA16" s="619"/>
      <c r="QPB16" s="619"/>
      <c r="QPC16" s="619"/>
      <c r="QPD16" s="619"/>
      <c r="QPE16" s="619"/>
      <c r="QPF16" s="619"/>
      <c r="QPG16" s="619"/>
      <c r="QPH16" s="619"/>
      <c r="QPI16" s="619"/>
      <c r="QPJ16" s="619"/>
      <c r="QPK16" s="619"/>
      <c r="QPL16" s="619"/>
      <c r="QPM16" s="619"/>
      <c r="QPN16" s="619"/>
      <c r="QPO16" s="619"/>
      <c r="QPP16" s="619"/>
      <c r="QPQ16" s="619"/>
      <c r="QPR16" s="619"/>
      <c r="QPS16" s="619"/>
      <c r="QPT16" s="619"/>
      <c r="QPU16" s="619"/>
      <c r="QPV16" s="619"/>
      <c r="QPW16" s="619"/>
      <c r="QPX16" s="619"/>
      <c r="QPY16" s="619"/>
      <c r="QPZ16" s="619"/>
      <c r="QQA16" s="619"/>
      <c r="QQB16" s="619"/>
      <c r="QQC16" s="619"/>
      <c r="QQD16" s="619"/>
      <c r="QQE16" s="619"/>
      <c r="QQF16" s="619"/>
      <c r="QQG16" s="619"/>
      <c r="QQH16" s="619"/>
      <c r="QQI16" s="619"/>
      <c r="QQJ16" s="619"/>
      <c r="QQK16" s="619"/>
      <c r="QQL16" s="619"/>
      <c r="QQM16" s="619"/>
      <c r="QQN16" s="619"/>
      <c r="QQO16" s="619"/>
      <c r="QQP16" s="619"/>
      <c r="QQQ16" s="619"/>
      <c r="QQR16" s="619"/>
      <c r="QQS16" s="619"/>
      <c r="QQT16" s="619"/>
      <c r="QQU16" s="619"/>
      <c r="QQV16" s="619"/>
      <c r="QQW16" s="619"/>
      <c r="QQX16" s="619"/>
      <c r="QQY16" s="619"/>
      <c r="QQZ16" s="619"/>
      <c r="QRA16" s="619"/>
      <c r="QRB16" s="619"/>
      <c r="QRC16" s="619"/>
      <c r="QRD16" s="619"/>
      <c r="QRE16" s="619"/>
      <c r="QRF16" s="619"/>
      <c r="QRG16" s="619"/>
      <c r="QRH16" s="619"/>
      <c r="QRI16" s="619"/>
      <c r="QRJ16" s="619"/>
      <c r="QRK16" s="619"/>
      <c r="QRL16" s="619"/>
      <c r="QRM16" s="619"/>
      <c r="QRN16" s="619"/>
      <c r="QRO16" s="619"/>
      <c r="QRP16" s="619"/>
      <c r="QRQ16" s="619"/>
      <c r="QRR16" s="619"/>
      <c r="QRS16" s="619"/>
      <c r="QRT16" s="619"/>
      <c r="QRU16" s="619"/>
      <c r="QRV16" s="619"/>
      <c r="QRW16" s="619"/>
      <c r="QRX16" s="619"/>
      <c r="QRY16" s="619"/>
      <c r="QRZ16" s="619"/>
      <c r="QSA16" s="619"/>
      <c r="QSB16" s="619"/>
      <c r="QSC16" s="619"/>
      <c r="QSD16" s="619"/>
      <c r="QSE16" s="619"/>
      <c r="QSF16" s="619"/>
      <c r="QSG16" s="619"/>
      <c r="QSH16" s="619"/>
      <c r="QSI16" s="619"/>
      <c r="QSJ16" s="619"/>
      <c r="QSK16" s="619"/>
      <c r="QSL16" s="619"/>
      <c r="QSM16" s="619"/>
      <c r="QSN16" s="619"/>
      <c r="QSO16" s="619"/>
      <c r="QSP16" s="619"/>
      <c r="QSQ16" s="619"/>
      <c r="QSR16" s="619"/>
      <c r="QSS16" s="619"/>
      <c r="QST16" s="619"/>
      <c r="QSU16" s="619"/>
      <c r="QSV16" s="619"/>
      <c r="QSW16" s="619"/>
      <c r="QSX16" s="619"/>
      <c r="QSY16" s="619"/>
      <c r="QSZ16" s="619"/>
      <c r="QTA16" s="619"/>
      <c r="QTB16" s="619"/>
      <c r="QTC16" s="619"/>
      <c r="QTD16" s="619"/>
      <c r="QTE16" s="619"/>
      <c r="QTF16" s="619"/>
      <c r="QTG16" s="619"/>
      <c r="QTH16" s="619"/>
      <c r="QTI16" s="619"/>
      <c r="QTJ16" s="619"/>
      <c r="QTK16" s="619"/>
      <c r="QTL16" s="619"/>
      <c r="QTM16" s="619"/>
      <c r="QTN16" s="619"/>
      <c r="QTO16" s="619"/>
      <c r="QTP16" s="619"/>
      <c r="QTQ16" s="619"/>
      <c r="QTR16" s="619"/>
      <c r="QTS16" s="619"/>
      <c r="QTT16" s="619"/>
      <c r="QTU16" s="619"/>
      <c r="QTV16" s="619"/>
      <c r="QTW16" s="619"/>
      <c r="QTX16" s="619"/>
      <c r="QTY16" s="619"/>
      <c r="QTZ16" s="619"/>
      <c r="QUA16" s="619"/>
      <c r="QUB16" s="619"/>
      <c r="QUC16" s="619"/>
      <c r="QUD16" s="619"/>
      <c r="QUE16" s="619"/>
      <c r="QUF16" s="619"/>
      <c r="QUG16" s="619"/>
      <c r="QUH16" s="619"/>
      <c r="QUI16" s="619"/>
      <c r="QUJ16" s="619"/>
      <c r="QUK16" s="619"/>
      <c r="QUL16" s="619"/>
      <c r="QUM16" s="619"/>
      <c r="QUN16" s="619"/>
      <c r="QUO16" s="619"/>
      <c r="QUP16" s="619"/>
      <c r="QUQ16" s="619"/>
      <c r="QUR16" s="619"/>
      <c r="QUS16" s="619"/>
      <c r="QUT16" s="619"/>
      <c r="QUU16" s="619"/>
      <c r="QUV16" s="619"/>
      <c r="QUW16" s="619"/>
      <c r="QUX16" s="619"/>
      <c r="QUY16" s="619"/>
      <c r="QUZ16" s="619"/>
      <c r="QVA16" s="619"/>
      <c r="QVB16" s="619"/>
      <c r="QVC16" s="619"/>
      <c r="QVD16" s="619"/>
      <c r="QVE16" s="619"/>
      <c r="QVF16" s="619"/>
      <c r="QVG16" s="619"/>
      <c r="QVH16" s="619"/>
      <c r="QVI16" s="619"/>
      <c r="QVJ16" s="619"/>
      <c r="QVK16" s="619"/>
      <c r="QVL16" s="619"/>
      <c r="QVM16" s="619"/>
      <c r="QVN16" s="619"/>
      <c r="QVO16" s="619"/>
      <c r="QVP16" s="619"/>
      <c r="QVQ16" s="619"/>
      <c r="QVR16" s="619"/>
      <c r="QVS16" s="619"/>
      <c r="QVT16" s="619"/>
      <c r="QVU16" s="619"/>
      <c r="QVV16" s="619"/>
      <c r="QVW16" s="619"/>
      <c r="QVX16" s="619"/>
      <c r="QVY16" s="619"/>
      <c r="QVZ16" s="619"/>
      <c r="QWA16" s="619"/>
      <c r="QWB16" s="619"/>
      <c r="QWC16" s="619"/>
      <c r="QWD16" s="619"/>
      <c r="QWE16" s="619"/>
      <c r="QWF16" s="619"/>
      <c r="QWG16" s="619"/>
      <c r="QWH16" s="619"/>
      <c r="QWI16" s="619"/>
      <c r="QWJ16" s="619"/>
      <c r="QWK16" s="619"/>
      <c r="QWL16" s="619"/>
      <c r="QWM16" s="619"/>
      <c r="QWN16" s="619"/>
      <c r="QWO16" s="619"/>
      <c r="QWP16" s="619"/>
      <c r="QWQ16" s="619"/>
      <c r="QWR16" s="619"/>
      <c r="QWS16" s="619"/>
      <c r="QWT16" s="619"/>
      <c r="QWU16" s="619"/>
      <c r="QWV16" s="619"/>
      <c r="QWW16" s="619"/>
      <c r="QWX16" s="619"/>
      <c r="QWY16" s="619"/>
      <c r="QWZ16" s="619"/>
      <c r="QXA16" s="619"/>
      <c r="QXB16" s="619"/>
      <c r="QXC16" s="619"/>
      <c r="QXD16" s="619"/>
      <c r="QXE16" s="619"/>
      <c r="QXF16" s="619"/>
      <c r="QXG16" s="619"/>
      <c r="QXH16" s="619"/>
      <c r="QXI16" s="619"/>
      <c r="QXJ16" s="619"/>
      <c r="QXK16" s="619"/>
      <c r="QXL16" s="619"/>
      <c r="QXM16" s="619"/>
      <c r="QXN16" s="619"/>
      <c r="QXO16" s="619"/>
      <c r="QXP16" s="619"/>
      <c r="QXQ16" s="619"/>
      <c r="QXR16" s="619"/>
      <c r="QXS16" s="619"/>
      <c r="QXT16" s="619"/>
      <c r="QXU16" s="619"/>
      <c r="QXV16" s="619"/>
      <c r="QXW16" s="619"/>
      <c r="QXX16" s="619"/>
      <c r="QXY16" s="619"/>
      <c r="QXZ16" s="619"/>
      <c r="QYA16" s="619"/>
      <c r="QYB16" s="619"/>
      <c r="QYC16" s="619"/>
      <c r="QYD16" s="619"/>
      <c r="QYE16" s="619"/>
      <c r="QYF16" s="619"/>
      <c r="QYG16" s="619"/>
      <c r="QYH16" s="619"/>
      <c r="QYI16" s="619"/>
      <c r="QYJ16" s="619"/>
      <c r="QYK16" s="619"/>
      <c r="QYL16" s="619"/>
      <c r="QYM16" s="619"/>
      <c r="QYN16" s="619"/>
      <c r="QYO16" s="619"/>
      <c r="QYP16" s="619"/>
      <c r="QYQ16" s="619"/>
      <c r="QYR16" s="619"/>
      <c r="QYS16" s="619"/>
      <c r="QYT16" s="619"/>
      <c r="QYU16" s="619"/>
      <c r="QYV16" s="619"/>
      <c r="QYW16" s="619"/>
      <c r="QYX16" s="619"/>
      <c r="QYY16" s="619"/>
      <c r="QYZ16" s="619"/>
      <c r="QZA16" s="619"/>
      <c r="QZB16" s="619"/>
      <c r="QZC16" s="619"/>
      <c r="QZD16" s="619"/>
      <c r="QZE16" s="619"/>
      <c r="QZF16" s="619"/>
      <c r="QZG16" s="619"/>
      <c r="QZH16" s="619"/>
      <c r="QZI16" s="619"/>
      <c r="QZJ16" s="619"/>
      <c r="QZK16" s="619"/>
      <c r="QZL16" s="619"/>
      <c r="QZM16" s="619"/>
      <c r="QZN16" s="619"/>
      <c r="QZO16" s="619"/>
      <c r="QZP16" s="619"/>
      <c r="QZQ16" s="619"/>
      <c r="QZR16" s="619"/>
      <c r="QZS16" s="619"/>
      <c r="QZT16" s="619"/>
      <c r="QZU16" s="619"/>
      <c r="QZV16" s="619"/>
      <c r="QZW16" s="619"/>
      <c r="QZX16" s="619"/>
      <c r="QZY16" s="619"/>
      <c r="QZZ16" s="619"/>
      <c r="RAA16" s="619"/>
      <c r="RAB16" s="619"/>
      <c r="RAC16" s="619"/>
      <c r="RAD16" s="619"/>
      <c r="RAE16" s="619"/>
      <c r="RAF16" s="619"/>
      <c r="RAG16" s="619"/>
      <c r="RAH16" s="619"/>
      <c r="RAI16" s="619"/>
      <c r="RAJ16" s="619"/>
      <c r="RAK16" s="619"/>
      <c r="RAL16" s="619"/>
      <c r="RAM16" s="619"/>
      <c r="RAN16" s="619"/>
      <c r="RAO16" s="619"/>
      <c r="RAP16" s="619"/>
      <c r="RAQ16" s="619"/>
      <c r="RAR16" s="619"/>
      <c r="RAS16" s="619"/>
      <c r="RAT16" s="619"/>
      <c r="RAU16" s="619"/>
      <c r="RAV16" s="619"/>
      <c r="RAW16" s="619"/>
      <c r="RAX16" s="619"/>
      <c r="RAY16" s="619"/>
      <c r="RAZ16" s="619"/>
      <c r="RBA16" s="619"/>
      <c r="RBB16" s="619"/>
      <c r="RBC16" s="619"/>
      <c r="RBD16" s="619"/>
      <c r="RBE16" s="619"/>
      <c r="RBF16" s="619"/>
      <c r="RBG16" s="619"/>
      <c r="RBH16" s="619"/>
      <c r="RBI16" s="619"/>
      <c r="RBJ16" s="619"/>
      <c r="RBK16" s="619"/>
      <c r="RBL16" s="619"/>
      <c r="RBM16" s="619"/>
      <c r="RBN16" s="619"/>
      <c r="RBO16" s="619"/>
      <c r="RBP16" s="619"/>
      <c r="RBQ16" s="619"/>
      <c r="RBR16" s="619"/>
      <c r="RBS16" s="619"/>
      <c r="RBT16" s="619"/>
      <c r="RBU16" s="619"/>
      <c r="RBV16" s="619"/>
      <c r="RBW16" s="619"/>
      <c r="RBX16" s="619"/>
      <c r="RBY16" s="619"/>
      <c r="RBZ16" s="619"/>
      <c r="RCA16" s="619"/>
      <c r="RCB16" s="619"/>
      <c r="RCC16" s="619"/>
      <c r="RCD16" s="619"/>
      <c r="RCE16" s="619"/>
      <c r="RCF16" s="619"/>
      <c r="RCG16" s="619"/>
      <c r="RCH16" s="619"/>
      <c r="RCI16" s="619"/>
      <c r="RCJ16" s="619"/>
      <c r="RCK16" s="619"/>
      <c r="RCL16" s="619"/>
      <c r="RCM16" s="619"/>
      <c r="RCN16" s="619"/>
      <c r="RCO16" s="619"/>
      <c r="RCP16" s="619"/>
      <c r="RCQ16" s="619"/>
      <c r="RCR16" s="619"/>
      <c r="RCS16" s="619"/>
      <c r="RCT16" s="619"/>
      <c r="RCU16" s="619"/>
      <c r="RCV16" s="619"/>
      <c r="RCW16" s="619"/>
      <c r="RCX16" s="619"/>
      <c r="RCY16" s="619"/>
      <c r="RCZ16" s="619"/>
      <c r="RDA16" s="619"/>
      <c r="RDB16" s="619"/>
      <c r="RDC16" s="619"/>
      <c r="RDD16" s="619"/>
      <c r="RDE16" s="619"/>
      <c r="RDF16" s="619"/>
      <c r="RDG16" s="619"/>
      <c r="RDH16" s="619"/>
      <c r="RDI16" s="619"/>
      <c r="RDJ16" s="619"/>
      <c r="RDK16" s="619"/>
      <c r="RDL16" s="619"/>
      <c r="RDM16" s="619"/>
      <c r="RDN16" s="619"/>
      <c r="RDO16" s="619"/>
      <c r="RDP16" s="619"/>
      <c r="RDQ16" s="619"/>
      <c r="RDR16" s="619"/>
      <c r="RDS16" s="619"/>
      <c r="RDT16" s="619"/>
      <c r="RDU16" s="619"/>
      <c r="RDV16" s="619"/>
      <c r="RDW16" s="619"/>
      <c r="RDX16" s="619"/>
      <c r="RDY16" s="619"/>
      <c r="RDZ16" s="619"/>
      <c r="REA16" s="619"/>
      <c r="REB16" s="619"/>
      <c r="REC16" s="619"/>
      <c r="RED16" s="619"/>
      <c r="REE16" s="619"/>
      <c r="REF16" s="619"/>
      <c r="REG16" s="619"/>
      <c r="REH16" s="619"/>
      <c r="REI16" s="619"/>
      <c r="REJ16" s="619"/>
      <c r="REK16" s="619"/>
      <c r="REL16" s="619"/>
      <c r="REM16" s="619"/>
      <c r="REN16" s="619"/>
      <c r="REO16" s="619"/>
      <c r="REP16" s="619"/>
      <c r="REQ16" s="619"/>
      <c r="RER16" s="619"/>
      <c r="RES16" s="619"/>
      <c r="RET16" s="619"/>
      <c r="REU16" s="619"/>
      <c r="REV16" s="619"/>
      <c r="REW16" s="619"/>
      <c r="REX16" s="619"/>
      <c r="REY16" s="619"/>
      <c r="REZ16" s="619"/>
      <c r="RFA16" s="619"/>
      <c r="RFB16" s="619"/>
      <c r="RFC16" s="619"/>
      <c r="RFD16" s="619"/>
      <c r="RFE16" s="619"/>
      <c r="RFF16" s="619"/>
      <c r="RFG16" s="619"/>
      <c r="RFH16" s="619"/>
      <c r="RFI16" s="619"/>
      <c r="RFJ16" s="619"/>
      <c r="RFK16" s="619"/>
      <c r="RFL16" s="619"/>
      <c r="RFM16" s="619"/>
      <c r="RFN16" s="619"/>
      <c r="RFO16" s="619"/>
      <c r="RFP16" s="619"/>
      <c r="RFQ16" s="619"/>
      <c r="RFR16" s="619"/>
      <c r="RFS16" s="619"/>
      <c r="RFT16" s="619"/>
      <c r="RFU16" s="619"/>
      <c r="RFV16" s="619"/>
      <c r="RFW16" s="619"/>
      <c r="RFX16" s="619"/>
      <c r="RFY16" s="619"/>
      <c r="RFZ16" s="619"/>
      <c r="RGA16" s="619"/>
      <c r="RGB16" s="619"/>
      <c r="RGC16" s="619"/>
      <c r="RGD16" s="619"/>
      <c r="RGE16" s="619"/>
      <c r="RGF16" s="619"/>
      <c r="RGG16" s="619"/>
      <c r="RGH16" s="619"/>
      <c r="RGI16" s="619"/>
      <c r="RGJ16" s="619"/>
      <c r="RGK16" s="619"/>
      <c r="RGL16" s="619"/>
      <c r="RGM16" s="619"/>
      <c r="RGN16" s="619"/>
      <c r="RGO16" s="619"/>
      <c r="RGP16" s="619"/>
      <c r="RGQ16" s="619"/>
      <c r="RGR16" s="619"/>
      <c r="RGS16" s="619"/>
      <c r="RGT16" s="619"/>
      <c r="RGU16" s="619"/>
      <c r="RGV16" s="619"/>
      <c r="RGW16" s="619"/>
      <c r="RGX16" s="619"/>
      <c r="RGY16" s="619"/>
      <c r="RGZ16" s="619"/>
      <c r="RHA16" s="619"/>
      <c r="RHB16" s="619"/>
      <c r="RHC16" s="619"/>
      <c r="RHD16" s="619"/>
      <c r="RHE16" s="619"/>
      <c r="RHF16" s="619"/>
      <c r="RHG16" s="619"/>
      <c r="RHH16" s="619"/>
      <c r="RHI16" s="619"/>
      <c r="RHJ16" s="619"/>
      <c r="RHK16" s="619"/>
      <c r="RHL16" s="619"/>
      <c r="RHM16" s="619"/>
      <c r="RHN16" s="619"/>
      <c r="RHO16" s="619"/>
      <c r="RHP16" s="619"/>
      <c r="RHQ16" s="619"/>
      <c r="RHR16" s="619"/>
      <c r="RHS16" s="619"/>
      <c r="RHT16" s="619"/>
      <c r="RHU16" s="619"/>
      <c r="RHV16" s="619"/>
      <c r="RHW16" s="619"/>
      <c r="RHX16" s="619"/>
      <c r="RHY16" s="619"/>
      <c r="RHZ16" s="619"/>
      <c r="RIA16" s="619"/>
      <c r="RIB16" s="619"/>
      <c r="RIC16" s="619"/>
      <c r="RID16" s="619"/>
      <c r="RIE16" s="619"/>
      <c r="RIF16" s="619"/>
      <c r="RIG16" s="619"/>
      <c r="RIH16" s="619"/>
      <c r="RII16" s="619"/>
      <c r="RIJ16" s="619"/>
      <c r="RIK16" s="619"/>
      <c r="RIL16" s="619"/>
      <c r="RIM16" s="619"/>
      <c r="RIN16" s="619"/>
      <c r="RIO16" s="619"/>
      <c r="RIP16" s="619"/>
      <c r="RIQ16" s="619"/>
      <c r="RIR16" s="619"/>
      <c r="RIS16" s="619"/>
      <c r="RIT16" s="619"/>
      <c r="RIU16" s="619"/>
      <c r="RIV16" s="619"/>
      <c r="RIW16" s="619"/>
      <c r="RIX16" s="619"/>
      <c r="RIY16" s="619"/>
      <c r="RIZ16" s="619"/>
      <c r="RJA16" s="619"/>
      <c r="RJB16" s="619"/>
      <c r="RJC16" s="619"/>
      <c r="RJD16" s="619"/>
      <c r="RJE16" s="619"/>
      <c r="RJF16" s="619"/>
      <c r="RJG16" s="619"/>
      <c r="RJH16" s="619"/>
      <c r="RJI16" s="619"/>
      <c r="RJJ16" s="619"/>
      <c r="RJK16" s="619"/>
      <c r="RJL16" s="619"/>
      <c r="RJM16" s="619"/>
      <c r="RJN16" s="619"/>
      <c r="RJO16" s="619"/>
      <c r="RJP16" s="619"/>
      <c r="RJQ16" s="619"/>
      <c r="RJR16" s="619"/>
      <c r="RJS16" s="619"/>
      <c r="RJT16" s="619"/>
      <c r="RJU16" s="619"/>
      <c r="RJV16" s="619"/>
      <c r="RJW16" s="619"/>
      <c r="RJX16" s="619"/>
      <c r="RJY16" s="619"/>
      <c r="RJZ16" s="619"/>
      <c r="RKA16" s="619"/>
      <c r="RKB16" s="619"/>
      <c r="RKC16" s="619"/>
      <c r="RKD16" s="619"/>
      <c r="RKE16" s="619"/>
      <c r="RKF16" s="619"/>
      <c r="RKG16" s="619"/>
      <c r="RKH16" s="619"/>
      <c r="RKI16" s="619"/>
      <c r="RKJ16" s="619"/>
      <c r="RKK16" s="619"/>
      <c r="RKL16" s="619"/>
      <c r="RKM16" s="619"/>
      <c r="RKN16" s="619"/>
      <c r="RKO16" s="619"/>
      <c r="RKP16" s="619"/>
      <c r="RKQ16" s="619"/>
      <c r="RKR16" s="619"/>
      <c r="RKS16" s="619"/>
      <c r="RKT16" s="619"/>
      <c r="RKU16" s="619"/>
      <c r="RKV16" s="619"/>
      <c r="RKW16" s="619"/>
      <c r="RKX16" s="619"/>
      <c r="RKY16" s="619"/>
      <c r="RKZ16" s="619"/>
      <c r="RLA16" s="619"/>
      <c r="RLB16" s="619"/>
      <c r="RLC16" s="619"/>
      <c r="RLD16" s="619"/>
      <c r="RLE16" s="619"/>
      <c r="RLF16" s="619"/>
      <c r="RLG16" s="619"/>
      <c r="RLH16" s="619"/>
      <c r="RLI16" s="619"/>
      <c r="RLJ16" s="619"/>
      <c r="RLK16" s="619"/>
      <c r="RLL16" s="619"/>
      <c r="RLM16" s="619"/>
      <c r="RLN16" s="619"/>
      <c r="RLO16" s="619"/>
      <c r="RLP16" s="619"/>
      <c r="RLQ16" s="619"/>
      <c r="RLR16" s="619"/>
      <c r="RLS16" s="619"/>
      <c r="RLT16" s="619"/>
      <c r="RLU16" s="619"/>
      <c r="RLV16" s="619"/>
      <c r="RLW16" s="619"/>
      <c r="RLX16" s="619"/>
      <c r="RLY16" s="619"/>
      <c r="RLZ16" s="619"/>
      <c r="RMA16" s="619"/>
      <c r="RMB16" s="619"/>
      <c r="RMC16" s="619"/>
      <c r="RMD16" s="619"/>
      <c r="RME16" s="619"/>
      <c r="RMF16" s="619"/>
      <c r="RMG16" s="619"/>
      <c r="RMH16" s="619"/>
      <c r="RMI16" s="619"/>
      <c r="RMJ16" s="619"/>
      <c r="RMK16" s="619"/>
      <c r="RML16" s="619"/>
      <c r="RMM16" s="619"/>
      <c r="RMN16" s="619"/>
      <c r="RMO16" s="619"/>
      <c r="RMP16" s="619"/>
      <c r="RMQ16" s="619"/>
      <c r="RMR16" s="619"/>
      <c r="RMS16" s="619"/>
      <c r="RMT16" s="619"/>
      <c r="RMU16" s="619"/>
      <c r="RMV16" s="619"/>
      <c r="RMW16" s="619"/>
      <c r="RMX16" s="619"/>
      <c r="RMY16" s="619"/>
      <c r="RMZ16" s="619"/>
      <c r="RNA16" s="619"/>
      <c r="RNB16" s="619"/>
      <c r="RNC16" s="619"/>
      <c r="RND16" s="619"/>
      <c r="RNE16" s="619"/>
      <c r="RNF16" s="619"/>
      <c r="RNG16" s="619"/>
      <c r="RNH16" s="619"/>
      <c r="RNI16" s="619"/>
      <c r="RNJ16" s="619"/>
      <c r="RNK16" s="619"/>
      <c r="RNL16" s="619"/>
      <c r="RNM16" s="619"/>
      <c r="RNN16" s="619"/>
      <c r="RNO16" s="619"/>
      <c r="RNP16" s="619"/>
      <c r="RNQ16" s="619"/>
      <c r="RNR16" s="619"/>
      <c r="RNS16" s="619"/>
      <c r="RNT16" s="619"/>
      <c r="RNU16" s="619"/>
      <c r="RNV16" s="619"/>
      <c r="RNW16" s="619"/>
      <c r="RNX16" s="619"/>
      <c r="RNY16" s="619"/>
      <c r="RNZ16" s="619"/>
      <c r="ROA16" s="619"/>
      <c r="ROB16" s="619"/>
      <c r="ROC16" s="619"/>
      <c r="ROD16" s="619"/>
      <c r="ROE16" s="619"/>
      <c r="ROF16" s="619"/>
      <c r="ROG16" s="619"/>
      <c r="ROH16" s="619"/>
      <c r="ROI16" s="619"/>
      <c r="ROJ16" s="619"/>
      <c r="ROK16" s="619"/>
      <c r="ROL16" s="619"/>
      <c r="ROM16" s="619"/>
      <c r="RON16" s="619"/>
      <c r="ROO16" s="619"/>
      <c r="ROP16" s="619"/>
      <c r="ROQ16" s="619"/>
      <c r="ROR16" s="619"/>
      <c r="ROS16" s="619"/>
      <c r="ROT16" s="619"/>
      <c r="ROU16" s="619"/>
      <c r="ROV16" s="619"/>
      <c r="ROW16" s="619"/>
      <c r="ROX16" s="619"/>
      <c r="ROY16" s="619"/>
      <c r="ROZ16" s="619"/>
      <c r="RPA16" s="619"/>
      <c r="RPB16" s="619"/>
      <c r="RPC16" s="619"/>
      <c r="RPD16" s="619"/>
      <c r="RPE16" s="619"/>
      <c r="RPF16" s="619"/>
      <c r="RPG16" s="619"/>
      <c r="RPH16" s="619"/>
      <c r="RPI16" s="619"/>
      <c r="RPJ16" s="619"/>
      <c r="RPK16" s="619"/>
      <c r="RPL16" s="619"/>
      <c r="RPM16" s="619"/>
      <c r="RPN16" s="619"/>
      <c r="RPO16" s="619"/>
      <c r="RPP16" s="619"/>
      <c r="RPQ16" s="619"/>
      <c r="RPR16" s="619"/>
      <c r="RPS16" s="619"/>
      <c r="RPT16" s="619"/>
      <c r="RPU16" s="619"/>
      <c r="RPV16" s="619"/>
      <c r="RPW16" s="619"/>
      <c r="RPX16" s="619"/>
      <c r="RPY16" s="619"/>
      <c r="RPZ16" s="619"/>
      <c r="RQA16" s="619"/>
      <c r="RQB16" s="619"/>
      <c r="RQC16" s="619"/>
      <c r="RQD16" s="619"/>
      <c r="RQE16" s="619"/>
      <c r="RQF16" s="619"/>
      <c r="RQG16" s="619"/>
      <c r="RQH16" s="619"/>
      <c r="RQI16" s="619"/>
      <c r="RQJ16" s="619"/>
      <c r="RQK16" s="619"/>
      <c r="RQL16" s="619"/>
      <c r="RQM16" s="619"/>
      <c r="RQN16" s="619"/>
      <c r="RQO16" s="619"/>
      <c r="RQP16" s="619"/>
      <c r="RQQ16" s="619"/>
      <c r="RQR16" s="619"/>
      <c r="RQS16" s="619"/>
      <c r="RQT16" s="619"/>
      <c r="RQU16" s="619"/>
      <c r="RQV16" s="619"/>
      <c r="RQW16" s="619"/>
      <c r="RQX16" s="619"/>
      <c r="RQY16" s="619"/>
      <c r="RQZ16" s="619"/>
      <c r="RRA16" s="619"/>
      <c r="RRB16" s="619"/>
      <c r="RRC16" s="619"/>
      <c r="RRD16" s="619"/>
      <c r="RRE16" s="619"/>
      <c r="RRF16" s="619"/>
      <c r="RRG16" s="619"/>
      <c r="RRH16" s="619"/>
      <c r="RRI16" s="619"/>
      <c r="RRJ16" s="619"/>
      <c r="RRK16" s="619"/>
      <c r="RRL16" s="619"/>
      <c r="RRM16" s="619"/>
      <c r="RRN16" s="619"/>
      <c r="RRO16" s="619"/>
      <c r="RRP16" s="619"/>
      <c r="RRQ16" s="619"/>
      <c r="RRR16" s="619"/>
      <c r="RRS16" s="619"/>
      <c r="RRT16" s="619"/>
      <c r="RRU16" s="619"/>
      <c r="RRV16" s="619"/>
      <c r="RRW16" s="619"/>
      <c r="RRX16" s="619"/>
      <c r="RRY16" s="619"/>
      <c r="RRZ16" s="619"/>
      <c r="RSA16" s="619"/>
      <c r="RSB16" s="619"/>
      <c r="RSC16" s="619"/>
      <c r="RSD16" s="619"/>
      <c r="RSE16" s="619"/>
      <c r="RSF16" s="619"/>
      <c r="RSG16" s="619"/>
      <c r="RSH16" s="619"/>
      <c r="RSI16" s="619"/>
      <c r="RSJ16" s="619"/>
      <c r="RSK16" s="619"/>
      <c r="RSL16" s="619"/>
      <c r="RSM16" s="619"/>
      <c r="RSN16" s="619"/>
      <c r="RSO16" s="619"/>
      <c r="RSP16" s="619"/>
      <c r="RSQ16" s="619"/>
      <c r="RSR16" s="619"/>
      <c r="RSS16" s="619"/>
      <c r="RST16" s="619"/>
      <c r="RSU16" s="619"/>
      <c r="RSV16" s="619"/>
      <c r="RSW16" s="619"/>
      <c r="RSX16" s="619"/>
      <c r="RSY16" s="619"/>
      <c r="RSZ16" s="619"/>
      <c r="RTA16" s="619"/>
      <c r="RTB16" s="619"/>
      <c r="RTC16" s="619"/>
      <c r="RTD16" s="619"/>
      <c r="RTE16" s="619"/>
      <c r="RTF16" s="619"/>
      <c r="RTG16" s="619"/>
      <c r="RTH16" s="619"/>
      <c r="RTI16" s="619"/>
      <c r="RTJ16" s="619"/>
      <c r="RTK16" s="619"/>
      <c r="RTL16" s="619"/>
      <c r="RTM16" s="619"/>
      <c r="RTN16" s="619"/>
      <c r="RTO16" s="619"/>
      <c r="RTP16" s="619"/>
      <c r="RTQ16" s="619"/>
      <c r="RTR16" s="619"/>
      <c r="RTS16" s="619"/>
      <c r="RTT16" s="619"/>
      <c r="RTU16" s="619"/>
      <c r="RTV16" s="619"/>
      <c r="RTW16" s="619"/>
      <c r="RTX16" s="619"/>
      <c r="RTY16" s="619"/>
      <c r="RTZ16" s="619"/>
      <c r="RUA16" s="619"/>
      <c r="RUB16" s="619"/>
      <c r="RUC16" s="619"/>
      <c r="RUD16" s="619"/>
      <c r="RUE16" s="619"/>
      <c r="RUF16" s="619"/>
      <c r="RUG16" s="619"/>
      <c r="RUH16" s="619"/>
      <c r="RUI16" s="619"/>
      <c r="RUJ16" s="619"/>
      <c r="RUK16" s="619"/>
      <c r="RUL16" s="619"/>
      <c r="RUM16" s="619"/>
      <c r="RUN16" s="619"/>
      <c r="RUO16" s="619"/>
      <c r="RUP16" s="619"/>
      <c r="RUQ16" s="619"/>
      <c r="RUR16" s="619"/>
      <c r="RUS16" s="619"/>
      <c r="RUT16" s="619"/>
      <c r="RUU16" s="619"/>
      <c r="RUV16" s="619"/>
      <c r="RUW16" s="619"/>
      <c r="RUX16" s="619"/>
      <c r="RUY16" s="619"/>
      <c r="RUZ16" s="619"/>
      <c r="RVA16" s="619"/>
      <c r="RVB16" s="619"/>
      <c r="RVC16" s="619"/>
      <c r="RVD16" s="619"/>
      <c r="RVE16" s="619"/>
      <c r="RVF16" s="619"/>
      <c r="RVG16" s="619"/>
      <c r="RVH16" s="619"/>
      <c r="RVI16" s="619"/>
      <c r="RVJ16" s="619"/>
      <c r="RVK16" s="619"/>
      <c r="RVL16" s="619"/>
      <c r="RVM16" s="619"/>
      <c r="RVN16" s="619"/>
      <c r="RVO16" s="619"/>
      <c r="RVP16" s="619"/>
      <c r="RVQ16" s="619"/>
      <c r="RVR16" s="619"/>
      <c r="RVS16" s="619"/>
      <c r="RVT16" s="619"/>
      <c r="RVU16" s="619"/>
      <c r="RVV16" s="619"/>
      <c r="RVW16" s="619"/>
      <c r="RVX16" s="619"/>
      <c r="RVY16" s="619"/>
      <c r="RVZ16" s="619"/>
      <c r="RWA16" s="619"/>
      <c r="RWB16" s="619"/>
      <c r="RWC16" s="619"/>
      <c r="RWD16" s="619"/>
      <c r="RWE16" s="619"/>
      <c r="RWF16" s="619"/>
      <c r="RWG16" s="619"/>
      <c r="RWH16" s="619"/>
      <c r="RWI16" s="619"/>
      <c r="RWJ16" s="619"/>
      <c r="RWK16" s="619"/>
      <c r="RWL16" s="619"/>
      <c r="RWM16" s="619"/>
      <c r="RWN16" s="619"/>
      <c r="RWO16" s="619"/>
      <c r="RWP16" s="619"/>
      <c r="RWQ16" s="619"/>
      <c r="RWR16" s="619"/>
      <c r="RWS16" s="619"/>
      <c r="RWT16" s="619"/>
      <c r="RWU16" s="619"/>
      <c r="RWV16" s="619"/>
      <c r="RWW16" s="619"/>
      <c r="RWX16" s="619"/>
      <c r="RWY16" s="619"/>
      <c r="RWZ16" s="619"/>
      <c r="RXA16" s="619"/>
      <c r="RXB16" s="619"/>
      <c r="RXC16" s="619"/>
      <c r="RXD16" s="619"/>
      <c r="RXE16" s="619"/>
      <c r="RXF16" s="619"/>
      <c r="RXG16" s="619"/>
      <c r="RXH16" s="619"/>
      <c r="RXI16" s="619"/>
      <c r="RXJ16" s="619"/>
      <c r="RXK16" s="619"/>
      <c r="RXL16" s="619"/>
      <c r="RXM16" s="619"/>
      <c r="RXN16" s="619"/>
      <c r="RXO16" s="619"/>
      <c r="RXP16" s="619"/>
      <c r="RXQ16" s="619"/>
      <c r="RXR16" s="619"/>
      <c r="RXS16" s="619"/>
      <c r="RXT16" s="619"/>
      <c r="RXU16" s="619"/>
      <c r="RXV16" s="619"/>
      <c r="RXW16" s="619"/>
      <c r="RXX16" s="619"/>
      <c r="RXY16" s="619"/>
      <c r="RXZ16" s="619"/>
      <c r="RYA16" s="619"/>
      <c r="RYB16" s="619"/>
      <c r="RYC16" s="619"/>
      <c r="RYD16" s="619"/>
      <c r="RYE16" s="619"/>
      <c r="RYF16" s="619"/>
      <c r="RYG16" s="619"/>
      <c r="RYH16" s="619"/>
      <c r="RYI16" s="619"/>
      <c r="RYJ16" s="619"/>
      <c r="RYK16" s="619"/>
      <c r="RYL16" s="619"/>
      <c r="RYM16" s="619"/>
      <c r="RYN16" s="619"/>
      <c r="RYO16" s="619"/>
      <c r="RYP16" s="619"/>
      <c r="RYQ16" s="619"/>
      <c r="RYR16" s="619"/>
      <c r="RYS16" s="619"/>
      <c r="RYT16" s="619"/>
      <c r="RYU16" s="619"/>
      <c r="RYV16" s="619"/>
      <c r="RYW16" s="619"/>
      <c r="RYX16" s="619"/>
      <c r="RYY16" s="619"/>
      <c r="RYZ16" s="619"/>
      <c r="RZA16" s="619"/>
      <c r="RZB16" s="619"/>
      <c r="RZC16" s="619"/>
      <c r="RZD16" s="619"/>
      <c r="RZE16" s="619"/>
      <c r="RZF16" s="619"/>
      <c r="RZG16" s="619"/>
      <c r="RZH16" s="619"/>
      <c r="RZI16" s="619"/>
      <c r="RZJ16" s="619"/>
      <c r="RZK16" s="619"/>
      <c r="RZL16" s="619"/>
      <c r="RZM16" s="619"/>
      <c r="RZN16" s="619"/>
      <c r="RZO16" s="619"/>
      <c r="RZP16" s="619"/>
      <c r="RZQ16" s="619"/>
      <c r="RZR16" s="619"/>
      <c r="RZS16" s="619"/>
      <c r="RZT16" s="619"/>
      <c r="RZU16" s="619"/>
      <c r="RZV16" s="619"/>
      <c r="RZW16" s="619"/>
      <c r="RZX16" s="619"/>
      <c r="RZY16" s="619"/>
      <c r="RZZ16" s="619"/>
      <c r="SAA16" s="619"/>
      <c r="SAB16" s="619"/>
      <c r="SAC16" s="619"/>
      <c r="SAD16" s="619"/>
      <c r="SAE16" s="619"/>
      <c r="SAF16" s="619"/>
      <c r="SAG16" s="619"/>
      <c r="SAH16" s="619"/>
      <c r="SAI16" s="619"/>
      <c r="SAJ16" s="619"/>
      <c r="SAK16" s="619"/>
      <c r="SAL16" s="619"/>
      <c r="SAM16" s="619"/>
      <c r="SAN16" s="619"/>
      <c r="SAO16" s="619"/>
      <c r="SAP16" s="619"/>
      <c r="SAQ16" s="619"/>
      <c r="SAR16" s="619"/>
      <c r="SAS16" s="619"/>
      <c r="SAT16" s="619"/>
      <c r="SAU16" s="619"/>
      <c r="SAV16" s="619"/>
      <c r="SAW16" s="619"/>
      <c r="SAX16" s="619"/>
      <c r="SAY16" s="619"/>
      <c r="SAZ16" s="619"/>
      <c r="SBA16" s="619"/>
      <c r="SBB16" s="619"/>
      <c r="SBC16" s="619"/>
      <c r="SBD16" s="619"/>
      <c r="SBE16" s="619"/>
      <c r="SBF16" s="619"/>
      <c r="SBG16" s="619"/>
      <c r="SBH16" s="619"/>
      <c r="SBI16" s="619"/>
      <c r="SBJ16" s="619"/>
      <c r="SBK16" s="619"/>
      <c r="SBL16" s="619"/>
      <c r="SBM16" s="619"/>
      <c r="SBN16" s="619"/>
      <c r="SBO16" s="619"/>
      <c r="SBP16" s="619"/>
      <c r="SBQ16" s="619"/>
      <c r="SBR16" s="619"/>
      <c r="SBS16" s="619"/>
      <c r="SBT16" s="619"/>
      <c r="SBU16" s="619"/>
      <c r="SBV16" s="619"/>
      <c r="SBW16" s="619"/>
      <c r="SBX16" s="619"/>
      <c r="SBY16" s="619"/>
      <c r="SBZ16" s="619"/>
      <c r="SCA16" s="619"/>
      <c r="SCB16" s="619"/>
      <c r="SCC16" s="619"/>
      <c r="SCD16" s="619"/>
      <c r="SCE16" s="619"/>
      <c r="SCF16" s="619"/>
      <c r="SCG16" s="619"/>
      <c r="SCH16" s="619"/>
      <c r="SCI16" s="619"/>
      <c r="SCJ16" s="619"/>
      <c r="SCK16" s="619"/>
      <c r="SCL16" s="619"/>
      <c r="SCM16" s="619"/>
      <c r="SCN16" s="619"/>
      <c r="SCO16" s="619"/>
      <c r="SCP16" s="619"/>
      <c r="SCQ16" s="619"/>
      <c r="SCR16" s="619"/>
      <c r="SCS16" s="619"/>
      <c r="SCT16" s="619"/>
      <c r="SCU16" s="619"/>
      <c r="SCV16" s="619"/>
      <c r="SCW16" s="619"/>
      <c r="SCX16" s="619"/>
      <c r="SCY16" s="619"/>
      <c r="SCZ16" s="619"/>
      <c r="SDA16" s="619"/>
      <c r="SDB16" s="619"/>
      <c r="SDC16" s="619"/>
      <c r="SDD16" s="619"/>
      <c r="SDE16" s="619"/>
      <c r="SDF16" s="619"/>
      <c r="SDG16" s="619"/>
      <c r="SDH16" s="619"/>
      <c r="SDI16" s="619"/>
      <c r="SDJ16" s="619"/>
      <c r="SDK16" s="619"/>
      <c r="SDL16" s="619"/>
      <c r="SDM16" s="619"/>
      <c r="SDN16" s="619"/>
      <c r="SDO16" s="619"/>
      <c r="SDP16" s="619"/>
      <c r="SDQ16" s="619"/>
      <c r="SDR16" s="619"/>
      <c r="SDS16" s="619"/>
      <c r="SDT16" s="619"/>
      <c r="SDU16" s="619"/>
      <c r="SDV16" s="619"/>
      <c r="SDW16" s="619"/>
      <c r="SDX16" s="619"/>
      <c r="SDY16" s="619"/>
      <c r="SDZ16" s="619"/>
      <c r="SEA16" s="619"/>
      <c r="SEB16" s="619"/>
      <c r="SEC16" s="619"/>
      <c r="SED16" s="619"/>
      <c r="SEE16" s="619"/>
      <c r="SEF16" s="619"/>
      <c r="SEG16" s="619"/>
      <c r="SEH16" s="619"/>
      <c r="SEI16" s="619"/>
      <c r="SEJ16" s="619"/>
      <c r="SEK16" s="619"/>
      <c r="SEL16" s="619"/>
      <c r="SEM16" s="619"/>
      <c r="SEN16" s="619"/>
      <c r="SEO16" s="619"/>
      <c r="SEP16" s="619"/>
      <c r="SEQ16" s="619"/>
      <c r="SER16" s="619"/>
      <c r="SES16" s="619"/>
      <c r="SET16" s="619"/>
      <c r="SEU16" s="619"/>
      <c r="SEV16" s="619"/>
      <c r="SEW16" s="619"/>
      <c r="SEX16" s="619"/>
      <c r="SEY16" s="619"/>
      <c r="SEZ16" s="619"/>
      <c r="SFA16" s="619"/>
      <c r="SFB16" s="619"/>
      <c r="SFC16" s="619"/>
      <c r="SFD16" s="619"/>
      <c r="SFE16" s="619"/>
      <c r="SFF16" s="619"/>
      <c r="SFG16" s="619"/>
      <c r="SFH16" s="619"/>
      <c r="SFI16" s="619"/>
      <c r="SFJ16" s="619"/>
      <c r="SFK16" s="619"/>
      <c r="SFL16" s="619"/>
      <c r="SFM16" s="619"/>
      <c r="SFN16" s="619"/>
      <c r="SFO16" s="619"/>
      <c r="SFP16" s="619"/>
      <c r="SFQ16" s="619"/>
      <c r="SFR16" s="619"/>
      <c r="SFS16" s="619"/>
      <c r="SFT16" s="619"/>
      <c r="SFU16" s="619"/>
      <c r="SFV16" s="619"/>
      <c r="SFW16" s="619"/>
      <c r="SFX16" s="619"/>
      <c r="SFY16" s="619"/>
      <c r="SFZ16" s="619"/>
      <c r="SGA16" s="619"/>
      <c r="SGB16" s="619"/>
      <c r="SGC16" s="619"/>
      <c r="SGD16" s="619"/>
      <c r="SGE16" s="619"/>
      <c r="SGF16" s="619"/>
      <c r="SGG16" s="619"/>
      <c r="SGH16" s="619"/>
      <c r="SGI16" s="619"/>
      <c r="SGJ16" s="619"/>
      <c r="SGK16" s="619"/>
      <c r="SGL16" s="619"/>
      <c r="SGM16" s="619"/>
      <c r="SGN16" s="619"/>
      <c r="SGO16" s="619"/>
      <c r="SGP16" s="619"/>
      <c r="SGQ16" s="619"/>
      <c r="SGR16" s="619"/>
      <c r="SGS16" s="619"/>
      <c r="SGT16" s="619"/>
      <c r="SGU16" s="619"/>
      <c r="SGV16" s="619"/>
      <c r="SGW16" s="619"/>
      <c r="SGX16" s="619"/>
      <c r="SGY16" s="619"/>
      <c r="SGZ16" s="619"/>
      <c r="SHA16" s="619"/>
      <c r="SHB16" s="619"/>
      <c r="SHC16" s="619"/>
      <c r="SHD16" s="619"/>
      <c r="SHE16" s="619"/>
      <c r="SHF16" s="619"/>
      <c r="SHG16" s="619"/>
      <c r="SHH16" s="619"/>
      <c r="SHI16" s="619"/>
      <c r="SHJ16" s="619"/>
      <c r="SHK16" s="619"/>
      <c r="SHL16" s="619"/>
      <c r="SHM16" s="619"/>
      <c r="SHN16" s="619"/>
      <c r="SHO16" s="619"/>
      <c r="SHP16" s="619"/>
      <c r="SHQ16" s="619"/>
      <c r="SHR16" s="619"/>
      <c r="SHS16" s="619"/>
      <c r="SHT16" s="619"/>
      <c r="SHU16" s="619"/>
      <c r="SHV16" s="619"/>
      <c r="SHW16" s="619"/>
      <c r="SHX16" s="619"/>
      <c r="SHY16" s="619"/>
      <c r="SHZ16" s="619"/>
      <c r="SIA16" s="619"/>
      <c r="SIB16" s="619"/>
      <c r="SIC16" s="619"/>
      <c r="SID16" s="619"/>
      <c r="SIE16" s="619"/>
      <c r="SIF16" s="619"/>
      <c r="SIG16" s="619"/>
      <c r="SIH16" s="619"/>
      <c r="SII16" s="619"/>
      <c r="SIJ16" s="619"/>
      <c r="SIK16" s="619"/>
      <c r="SIL16" s="619"/>
      <c r="SIM16" s="619"/>
      <c r="SIN16" s="619"/>
      <c r="SIO16" s="619"/>
      <c r="SIP16" s="619"/>
      <c r="SIQ16" s="619"/>
      <c r="SIR16" s="619"/>
      <c r="SIS16" s="619"/>
      <c r="SIT16" s="619"/>
      <c r="SIU16" s="619"/>
      <c r="SIV16" s="619"/>
      <c r="SIW16" s="619"/>
      <c r="SIX16" s="619"/>
      <c r="SIY16" s="619"/>
      <c r="SIZ16" s="619"/>
      <c r="SJA16" s="619"/>
      <c r="SJB16" s="619"/>
      <c r="SJC16" s="619"/>
      <c r="SJD16" s="619"/>
      <c r="SJE16" s="619"/>
      <c r="SJF16" s="619"/>
      <c r="SJG16" s="619"/>
      <c r="SJH16" s="619"/>
      <c r="SJI16" s="619"/>
      <c r="SJJ16" s="619"/>
      <c r="SJK16" s="619"/>
      <c r="SJL16" s="619"/>
      <c r="SJM16" s="619"/>
      <c r="SJN16" s="619"/>
      <c r="SJO16" s="619"/>
      <c r="SJP16" s="619"/>
      <c r="SJQ16" s="619"/>
      <c r="SJR16" s="619"/>
      <c r="SJS16" s="619"/>
      <c r="SJT16" s="619"/>
      <c r="SJU16" s="619"/>
      <c r="SJV16" s="619"/>
      <c r="SJW16" s="619"/>
      <c r="SJX16" s="619"/>
      <c r="SJY16" s="619"/>
      <c r="SJZ16" s="619"/>
      <c r="SKA16" s="619"/>
      <c r="SKB16" s="619"/>
      <c r="SKC16" s="619"/>
      <c r="SKD16" s="619"/>
      <c r="SKE16" s="619"/>
      <c r="SKF16" s="619"/>
      <c r="SKG16" s="619"/>
      <c r="SKH16" s="619"/>
      <c r="SKI16" s="619"/>
      <c r="SKJ16" s="619"/>
      <c r="SKK16" s="619"/>
      <c r="SKL16" s="619"/>
      <c r="SKM16" s="619"/>
      <c r="SKN16" s="619"/>
      <c r="SKO16" s="619"/>
      <c r="SKP16" s="619"/>
      <c r="SKQ16" s="619"/>
      <c r="SKR16" s="619"/>
      <c r="SKS16" s="619"/>
      <c r="SKT16" s="619"/>
      <c r="SKU16" s="619"/>
      <c r="SKV16" s="619"/>
      <c r="SKW16" s="619"/>
      <c r="SKX16" s="619"/>
      <c r="SKY16" s="619"/>
      <c r="SKZ16" s="619"/>
      <c r="SLA16" s="619"/>
      <c r="SLB16" s="619"/>
      <c r="SLC16" s="619"/>
      <c r="SLD16" s="619"/>
      <c r="SLE16" s="619"/>
      <c r="SLF16" s="619"/>
      <c r="SLG16" s="619"/>
      <c r="SLH16" s="619"/>
      <c r="SLI16" s="619"/>
      <c r="SLJ16" s="619"/>
      <c r="SLK16" s="619"/>
      <c r="SLL16" s="619"/>
      <c r="SLM16" s="619"/>
      <c r="SLN16" s="619"/>
      <c r="SLO16" s="619"/>
      <c r="SLP16" s="619"/>
      <c r="SLQ16" s="619"/>
      <c r="SLR16" s="619"/>
      <c r="SLS16" s="619"/>
      <c r="SLT16" s="619"/>
      <c r="SLU16" s="619"/>
      <c r="SLV16" s="619"/>
      <c r="SLW16" s="619"/>
      <c r="SLX16" s="619"/>
      <c r="SLY16" s="619"/>
      <c r="SLZ16" s="619"/>
      <c r="SMA16" s="619"/>
      <c r="SMB16" s="619"/>
      <c r="SMC16" s="619"/>
      <c r="SMD16" s="619"/>
      <c r="SME16" s="619"/>
      <c r="SMF16" s="619"/>
      <c r="SMG16" s="619"/>
      <c r="SMH16" s="619"/>
      <c r="SMI16" s="619"/>
      <c r="SMJ16" s="619"/>
      <c r="SMK16" s="619"/>
      <c r="SML16" s="619"/>
      <c r="SMM16" s="619"/>
      <c r="SMN16" s="619"/>
      <c r="SMO16" s="619"/>
      <c r="SMP16" s="619"/>
      <c r="SMQ16" s="619"/>
      <c r="SMR16" s="619"/>
      <c r="SMS16" s="619"/>
      <c r="SMT16" s="619"/>
      <c r="SMU16" s="619"/>
      <c r="SMV16" s="619"/>
      <c r="SMW16" s="619"/>
      <c r="SMX16" s="619"/>
      <c r="SMY16" s="619"/>
      <c r="SMZ16" s="619"/>
      <c r="SNA16" s="619"/>
      <c r="SNB16" s="619"/>
      <c r="SNC16" s="619"/>
      <c r="SND16" s="619"/>
      <c r="SNE16" s="619"/>
      <c r="SNF16" s="619"/>
      <c r="SNG16" s="619"/>
      <c r="SNH16" s="619"/>
      <c r="SNI16" s="619"/>
      <c r="SNJ16" s="619"/>
      <c r="SNK16" s="619"/>
      <c r="SNL16" s="619"/>
      <c r="SNM16" s="619"/>
      <c r="SNN16" s="619"/>
      <c r="SNO16" s="619"/>
      <c r="SNP16" s="619"/>
      <c r="SNQ16" s="619"/>
      <c r="SNR16" s="619"/>
      <c r="SNS16" s="619"/>
      <c r="SNT16" s="619"/>
      <c r="SNU16" s="619"/>
      <c r="SNV16" s="619"/>
      <c r="SNW16" s="619"/>
      <c r="SNX16" s="619"/>
      <c r="SNY16" s="619"/>
      <c r="SNZ16" s="619"/>
      <c r="SOA16" s="619"/>
      <c r="SOB16" s="619"/>
      <c r="SOC16" s="619"/>
      <c r="SOD16" s="619"/>
      <c r="SOE16" s="619"/>
      <c r="SOF16" s="619"/>
      <c r="SOG16" s="619"/>
      <c r="SOH16" s="619"/>
      <c r="SOI16" s="619"/>
      <c r="SOJ16" s="619"/>
      <c r="SOK16" s="619"/>
      <c r="SOL16" s="619"/>
      <c r="SOM16" s="619"/>
      <c r="SON16" s="619"/>
      <c r="SOO16" s="619"/>
      <c r="SOP16" s="619"/>
      <c r="SOQ16" s="619"/>
      <c r="SOR16" s="619"/>
      <c r="SOS16" s="619"/>
      <c r="SOT16" s="619"/>
      <c r="SOU16" s="619"/>
      <c r="SOV16" s="619"/>
      <c r="SOW16" s="619"/>
      <c r="SOX16" s="619"/>
      <c r="SOY16" s="619"/>
      <c r="SOZ16" s="619"/>
      <c r="SPA16" s="619"/>
      <c r="SPB16" s="619"/>
      <c r="SPC16" s="619"/>
      <c r="SPD16" s="619"/>
      <c r="SPE16" s="619"/>
      <c r="SPF16" s="619"/>
      <c r="SPG16" s="619"/>
      <c r="SPH16" s="619"/>
      <c r="SPI16" s="619"/>
      <c r="SPJ16" s="619"/>
      <c r="SPK16" s="619"/>
      <c r="SPL16" s="619"/>
      <c r="SPM16" s="619"/>
      <c r="SPN16" s="619"/>
      <c r="SPO16" s="619"/>
      <c r="SPP16" s="619"/>
      <c r="SPQ16" s="619"/>
      <c r="SPR16" s="619"/>
      <c r="SPS16" s="619"/>
      <c r="SPT16" s="619"/>
      <c r="SPU16" s="619"/>
      <c r="SPV16" s="619"/>
      <c r="SPW16" s="619"/>
      <c r="SPX16" s="619"/>
      <c r="SPY16" s="619"/>
      <c r="SPZ16" s="619"/>
      <c r="SQA16" s="619"/>
      <c r="SQB16" s="619"/>
      <c r="SQC16" s="619"/>
      <c r="SQD16" s="619"/>
      <c r="SQE16" s="619"/>
      <c r="SQF16" s="619"/>
      <c r="SQG16" s="619"/>
      <c r="SQH16" s="619"/>
      <c r="SQI16" s="619"/>
      <c r="SQJ16" s="619"/>
      <c r="SQK16" s="619"/>
      <c r="SQL16" s="619"/>
      <c r="SQM16" s="619"/>
      <c r="SQN16" s="619"/>
      <c r="SQO16" s="619"/>
      <c r="SQP16" s="619"/>
      <c r="SQQ16" s="619"/>
      <c r="SQR16" s="619"/>
      <c r="SQS16" s="619"/>
      <c r="SQT16" s="619"/>
      <c r="SQU16" s="619"/>
      <c r="SQV16" s="619"/>
      <c r="SQW16" s="619"/>
      <c r="SQX16" s="619"/>
      <c r="SQY16" s="619"/>
      <c r="SQZ16" s="619"/>
      <c r="SRA16" s="619"/>
      <c r="SRB16" s="619"/>
      <c r="SRC16" s="619"/>
      <c r="SRD16" s="619"/>
      <c r="SRE16" s="619"/>
      <c r="SRF16" s="619"/>
      <c r="SRG16" s="619"/>
      <c r="SRH16" s="619"/>
      <c r="SRI16" s="619"/>
      <c r="SRJ16" s="619"/>
      <c r="SRK16" s="619"/>
      <c r="SRL16" s="619"/>
      <c r="SRM16" s="619"/>
      <c r="SRN16" s="619"/>
      <c r="SRO16" s="619"/>
      <c r="SRP16" s="619"/>
      <c r="SRQ16" s="619"/>
      <c r="SRR16" s="619"/>
      <c r="SRS16" s="619"/>
      <c r="SRT16" s="619"/>
      <c r="SRU16" s="619"/>
      <c r="SRV16" s="619"/>
      <c r="SRW16" s="619"/>
      <c r="SRX16" s="619"/>
      <c r="SRY16" s="619"/>
      <c r="SRZ16" s="619"/>
      <c r="SSA16" s="619"/>
      <c r="SSB16" s="619"/>
      <c r="SSC16" s="619"/>
      <c r="SSD16" s="619"/>
      <c r="SSE16" s="619"/>
      <c r="SSF16" s="619"/>
      <c r="SSG16" s="619"/>
      <c r="SSH16" s="619"/>
      <c r="SSI16" s="619"/>
      <c r="SSJ16" s="619"/>
      <c r="SSK16" s="619"/>
      <c r="SSL16" s="619"/>
      <c r="SSM16" s="619"/>
      <c r="SSN16" s="619"/>
      <c r="SSO16" s="619"/>
      <c r="SSP16" s="619"/>
      <c r="SSQ16" s="619"/>
      <c r="SSR16" s="619"/>
      <c r="SSS16" s="619"/>
      <c r="SST16" s="619"/>
      <c r="SSU16" s="619"/>
      <c r="SSV16" s="619"/>
      <c r="SSW16" s="619"/>
      <c r="SSX16" s="619"/>
      <c r="SSY16" s="619"/>
      <c r="SSZ16" s="619"/>
      <c r="STA16" s="619"/>
      <c r="STB16" s="619"/>
      <c r="STC16" s="619"/>
      <c r="STD16" s="619"/>
      <c r="STE16" s="619"/>
      <c r="STF16" s="619"/>
      <c r="STG16" s="619"/>
      <c r="STH16" s="619"/>
      <c r="STI16" s="619"/>
      <c r="STJ16" s="619"/>
      <c r="STK16" s="619"/>
      <c r="STL16" s="619"/>
      <c r="STM16" s="619"/>
      <c r="STN16" s="619"/>
      <c r="STO16" s="619"/>
      <c r="STP16" s="619"/>
      <c r="STQ16" s="619"/>
      <c r="STR16" s="619"/>
      <c r="STS16" s="619"/>
      <c r="STT16" s="619"/>
      <c r="STU16" s="619"/>
      <c r="STV16" s="619"/>
      <c r="STW16" s="619"/>
      <c r="STX16" s="619"/>
      <c r="STY16" s="619"/>
      <c r="STZ16" s="619"/>
      <c r="SUA16" s="619"/>
      <c r="SUB16" s="619"/>
      <c r="SUC16" s="619"/>
      <c r="SUD16" s="619"/>
      <c r="SUE16" s="619"/>
      <c r="SUF16" s="619"/>
      <c r="SUG16" s="619"/>
      <c r="SUH16" s="619"/>
      <c r="SUI16" s="619"/>
      <c r="SUJ16" s="619"/>
      <c r="SUK16" s="619"/>
      <c r="SUL16" s="619"/>
      <c r="SUM16" s="619"/>
      <c r="SUN16" s="619"/>
      <c r="SUO16" s="619"/>
      <c r="SUP16" s="619"/>
      <c r="SUQ16" s="619"/>
      <c r="SUR16" s="619"/>
      <c r="SUS16" s="619"/>
      <c r="SUT16" s="619"/>
      <c r="SUU16" s="619"/>
      <c r="SUV16" s="619"/>
      <c r="SUW16" s="619"/>
      <c r="SUX16" s="619"/>
      <c r="SUY16" s="619"/>
      <c r="SUZ16" s="619"/>
      <c r="SVA16" s="619"/>
      <c r="SVB16" s="619"/>
      <c r="SVC16" s="619"/>
      <c r="SVD16" s="619"/>
      <c r="SVE16" s="619"/>
      <c r="SVF16" s="619"/>
      <c r="SVG16" s="619"/>
      <c r="SVH16" s="619"/>
      <c r="SVI16" s="619"/>
      <c r="SVJ16" s="619"/>
      <c r="SVK16" s="619"/>
      <c r="SVL16" s="619"/>
      <c r="SVM16" s="619"/>
      <c r="SVN16" s="619"/>
      <c r="SVO16" s="619"/>
      <c r="SVP16" s="619"/>
      <c r="SVQ16" s="619"/>
      <c r="SVR16" s="619"/>
      <c r="SVS16" s="619"/>
      <c r="SVT16" s="619"/>
      <c r="SVU16" s="619"/>
      <c r="SVV16" s="619"/>
      <c r="SVW16" s="619"/>
      <c r="SVX16" s="619"/>
      <c r="SVY16" s="619"/>
      <c r="SVZ16" s="619"/>
      <c r="SWA16" s="619"/>
      <c r="SWB16" s="619"/>
      <c r="SWC16" s="619"/>
      <c r="SWD16" s="619"/>
      <c r="SWE16" s="619"/>
      <c r="SWF16" s="619"/>
      <c r="SWG16" s="619"/>
      <c r="SWH16" s="619"/>
      <c r="SWI16" s="619"/>
      <c r="SWJ16" s="619"/>
      <c r="SWK16" s="619"/>
      <c r="SWL16" s="619"/>
      <c r="SWM16" s="619"/>
      <c r="SWN16" s="619"/>
      <c r="SWO16" s="619"/>
      <c r="SWP16" s="619"/>
      <c r="SWQ16" s="619"/>
      <c r="SWR16" s="619"/>
      <c r="SWS16" s="619"/>
      <c r="SWT16" s="619"/>
      <c r="SWU16" s="619"/>
      <c r="SWV16" s="619"/>
      <c r="SWW16" s="619"/>
      <c r="SWX16" s="619"/>
      <c r="SWY16" s="619"/>
      <c r="SWZ16" s="619"/>
      <c r="SXA16" s="619"/>
      <c r="SXB16" s="619"/>
      <c r="SXC16" s="619"/>
      <c r="SXD16" s="619"/>
      <c r="SXE16" s="619"/>
      <c r="SXF16" s="619"/>
      <c r="SXG16" s="619"/>
      <c r="SXH16" s="619"/>
      <c r="SXI16" s="619"/>
      <c r="SXJ16" s="619"/>
      <c r="SXK16" s="619"/>
      <c r="SXL16" s="619"/>
      <c r="SXM16" s="619"/>
      <c r="SXN16" s="619"/>
      <c r="SXO16" s="619"/>
      <c r="SXP16" s="619"/>
      <c r="SXQ16" s="619"/>
      <c r="SXR16" s="619"/>
      <c r="SXS16" s="619"/>
      <c r="SXT16" s="619"/>
      <c r="SXU16" s="619"/>
      <c r="SXV16" s="619"/>
      <c r="SXW16" s="619"/>
      <c r="SXX16" s="619"/>
      <c r="SXY16" s="619"/>
      <c r="SXZ16" s="619"/>
      <c r="SYA16" s="619"/>
      <c r="SYB16" s="619"/>
      <c r="SYC16" s="619"/>
      <c r="SYD16" s="619"/>
      <c r="SYE16" s="619"/>
      <c r="SYF16" s="619"/>
      <c r="SYG16" s="619"/>
      <c r="SYH16" s="619"/>
      <c r="SYI16" s="619"/>
      <c r="SYJ16" s="619"/>
      <c r="SYK16" s="619"/>
      <c r="SYL16" s="619"/>
      <c r="SYM16" s="619"/>
      <c r="SYN16" s="619"/>
      <c r="SYO16" s="619"/>
      <c r="SYP16" s="619"/>
      <c r="SYQ16" s="619"/>
      <c r="SYR16" s="619"/>
      <c r="SYS16" s="619"/>
      <c r="SYT16" s="619"/>
      <c r="SYU16" s="619"/>
      <c r="SYV16" s="619"/>
      <c r="SYW16" s="619"/>
      <c r="SYX16" s="619"/>
      <c r="SYY16" s="619"/>
      <c r="SYZ16" s="619"/>
      <c r="SZA16" s="619"/>
      <c r="SZB16" s="619"/>
      <c r="SZC16" s="619"/>
      <c r="SZD16" s="619"/>
      <c r="SZE16" s="619"/>
      <c r="SZF16" s="619"/>
      <c r="SZG16" s="619"/>
      <c r="SZH16" s="619"/>
      <c r="SZI16" s="619"/>
      <c r="SZJ16" s="619"/>
      <c r="SZK16" s="619"/>
      <c r="SZL16" s="619"/>
      <c r="SZM16" s="619"/>
      <c r="SZN16" s="619"/>
      <c r="SZO16" s="619"/>
      <c r="SZP16" s="619"/>
      <c r="SZQ16" s="619"/>
      <c r="SZR16" s="619"/>
      <c r="SZS16" s="619"/>
      <c r="SZT16" s="619"/>
      <c r="SZU16" s="619"/>
      <c r="SZV16" s="619"/>
      <c r="SZW16" s="619"/>
      <c r="SZX16" s="619"/>
      <c r="SZY16" s="619"/>
      <c r="SZZ16" s="619"/>
      <c r="TAA16" s="619"/>
      <c r="TAB16" s="619"/>
      <c r="TAC16" s="619"/>
      <c r="TAD16" s="619"/>
      <c r="TAE16" s="619"/>
      <c r="TAF16" s="619"/>
      <c r="TAG16" s="619"/>
      <c r="TAH16" s="619"/>
      <c r="TAI16" s="619"/>
      <c r="TAJ16" s="619"/>
      <c r="TAK16" s="619"/>
      <c r="TAL16" s="619"/>
      <c r="TAM16" s="619"/>
      <c r="TAN16" s="619"/>
      <c r="TAO16" s="619"/>
      <c r="TAP16" s="619"/>
      <c r="TAQ16" s="619"/>
      <c r="TAR16" s="619"/>
      <c r="TAS16" s="619"/>
      <c r="TAT16" s="619"/>
      <c r="TAU16" s="619"/>
      <c r="TAV16" s="619"/>
      <c r="TAW16" s="619"/>
      <c r="TAX16" s="619"/>
      <c r="TAY16" s="619"/>
      <c r="TAZ16" s="619"/>
      <c r="TBA16" s="619"/>
      <c r="TBB16" s="619"/>
      <c r="TBC16" s="619"/>
      <c r="TBD16" s="619"/>
      <c r="TBE16" s="619"/>
      <c r="TBF16" s="619"/>
      <c r="TBG16" s="619"/>
      <c r="TBH16" s="619"/>
      <c r="TBI16" s="619"/>
      <c r="TBJ16" s="619"/>
      <c r="TBK16" s="619"/>
      <c r="TBL16" s="619"/>
      <c r="TBM16" s="619"/>
      <c r="TBN16" s="619"/>
      <c r="TBO16" s="619"/>
      <c r="TBP16" s="619"/>
      <c r="TBQ16" s="619"/>
      <c r="TBR16" s="619"/>
      <c r="TBS16" s="619"/>
      <c r="TBT16" s="619"/>
      <c r="TBU16" s="619"/>
      <c r="TBV16" s="619"/>
      <c r="TBW16" s="619"/>
      <c r="TBX16" s="619"/>
      <c r="TBY16" s="619"/>
      <c r="TBZ16" s="619"/>
      <c r="TCA16" s="619"/>
      <c r="TCB16" s="619"/>
      <c r="TCC16" s="619"/>
      <c r="TCD16" s="619"/>
      <c r="TCE16" s="619"/>
      <c r="TCF16" s="619"/>
      <c r="TCG16" s="619"/>
      <c r="TCH16" s="619"/>
      <c r="TCI16" s="619"/>
      <c r="TCJ16" s="619"/>
      <c r="TCK16" s="619"/>
      <c r="TCL16" s="619"/>
      <c r="TCM16" s="619"/>
      <c r="TCN16" s="619"/>
      <c r="TCO16" s="619"/>
      <c r="TCP16" s="619"/>
      <c r="TCQ16" s="619"/>
      <c r="TCR16" s="619"/>
      <c r="TCS16" s="619"/>
      <c r="TCT16" s="619"/>
      <c r="TCU16" s="619"/>
      <c r="TCV16" s="619"/>
      <c r="TCW16" s="619"/>
      <c r="TCX16" s="619"/>
      <c r="TCY16" s="619"/>
      <c r="TCZ16" s="619"/>
      <c r="TDA16" s="619"/>
      <c r="TDB16" s="619"/>
      <c r="TDC16" s="619"/>
      <c r="TDD16" s="619"/>
      <c r="TDE16" s="619"/>
      <c r="TDF16" s="619"/>
      <c r="TDG16" s="619"/>
      <c r="TDH16" s="619"/>
      <c r="TDI16" s="619"/>
      <c r="TDJ16" s="619"/>
      <c r="TDK16" s="619"/>
      <c r="TDL16" s="619"/>
      <c r="TDM16" s="619"/>
      <c r="TDN16" s="619"/>
      <c r="TDO16" s="619"/>
      <c r="TDP16" s="619"/>
      <c r="TDQ16" s="619"/>
      <c r="TDR16" s="619"/>
      <c r="TDS16" s="619"/>
      <c r="TDT16" s="619"/>
      <c r="TDU16" s="619"/>
      <c r="TDV16" s="619"/>
      <c r="TDW16" s="619"/>
      <c r="TDX16" s="619"/>
      <c r="TDY16" s="619"/>
      <c r="TDZ16" s="619"/>
      <c r="TEA16" s="619"/>
      <c r="TEB16" s="619"/>
      <c r="TEC16" s="619"/>
      <c r="TED16" s="619"/>
      <c r="TEE16" s="619"/>
      <c r="TEF16" s="619"/>
      <c r="TEG16" s="619"/>
      <c r="TEH16" s="619"/>
      <c r="TEI16" s="619"/>
      <c r="TEJ16" s="619"/>
      <c r="TEK16" s="619"/>
      <c r="TEL16" s="619"/>
      <c r="TEM16" s="619"/>
      <c r="TEN16" s="619"/>
      <c r="TEO16" s="619"/>
      <c r="TEP16" s="619"/>
      <c r="TEQ16" s="619"/>
      <c r="TER16" s="619"/>
      <c r="TES16" s="619"/>
      <c r="TET16" s="619"/>
      <c r="TEU16" s="619"/>
      <c r="TEV16" s="619"/>
      <c r="TEW16" s="619"/>
      <c r="TEX16" s="619"/>
      <c r="TEY16" s="619"/>
      <c r="TEZ16" s="619"/>
      <c r="TFA16" s="619"/>
      <c r="TFB16" s="619"/>
      <c r="TFC16" s="619"/>
      <c r="TFD16" s="619"/>
      <c r="TFE16" s="619"/>
      <c r="TFF16" s="619"/>
      <c r="TFG16" s="619"/>
      <c r="TFH16" s="619"/>
      <c r="TFI16" s="619"/>
      <c r="TFJ16" s="619"/>
      <c r="TFK16" s="619"/>
      <c r="TFL16" s="619"/>
      <c r="TFM16" s="619"/>
      <c r="TFN16" s="619"/>
      <c r="TFO16" s="619"/>
      <c r="TFP16" s="619"/>
      <c r="TFQ16" s="619"/>
      <c r="TFR16" s="619"/>
      <c r="TFS16" s="619"/>
      <c r="TFT16" s="619"/>
      <c r="TFU16" s="619"/>
      <c r="TFV16" s="619"/>
      <c r="TFW16" s="619"/>
      <c r="TFX16" s="619"/>
      <c r="TFY16" s="619"/>
      <c r="TFZ16" s="619"/>
      <c r="TGA16" s="619"/>
      <c r="TGB16" s="619"/>
      <c r="TGC16" s="619"/>
      <c r="TGD16" s="619"/>
      <c r="TGE16" s="619"/>
      <c r="TGF16" s="619"/>
      <c r="TGG16" s="619"/>
      <c r="TGH16" s="619"/>
      <c r="TGI16" s="619"/>
      <c r="TGJ16" s="619"/>
      <c r="TGK16" s="619"/>
      <c r="TGL16" s="619"/>
      <c r="TGM16" s="619"/>
      <c r="TGN16" s="619"/>
      <c r="TGO16" s="619"/>
      <c r="TGP16" s="619"/>
      <c r="TGQ16" s="619"/>
      <c r="TGR16" s="619"/>
      <c r="TGS16" s="619"/>
      <c r="TGT16" s="619"/>
      <c r="TGU16" s="619"/>
      <c r="TGV16" s="619"/>
      <c r="TGW16" s="619"/>
      <c r="TGX16" s="619"/>
      <c r="TGY16" s="619"/>
      <c r="TGZ16" s="619"/>
      <c r="THA16" s="619"/>
      <c r="THB16" s="619"/>
      <c r="THC16" s="619"/>
      <c r="THD16" s="619"/>
      <c r="THE16" s="619"/>
      <c r="THF16" s="619"/>
      <c r="THG16" s="619"/>
      <c r="THH16" s="619"/>
      <c r="THI16" s="619"/>
      <c r="THJ16" s="619"/>
      <c r="THK16" s="619"/>
      <c r="THL16" s="619"/>
      <c r="THM16" s="619"/>
      <c r="THN16" s="619"/>
      <c r="THO16" s="619"/>
      <c r="THP16" s="619"/>
      <c r="THQ16" s="619"/>
      <c r="THR16" s="619"/>
      <c r="THS16" s="619"/>
      <c r="THT16" s="619"/>
      <c r="THU16" s="619"/>
      <c r="THV16" s="619"/>
      <c r="THW16" s="619"/>
      <c r="THX16" s="619"/>
      <c r="THY16" s="619"/>
      <c r="THZ16" s="619"/>
      <c r="TIA16" s="619"/>
      <c r="TIB16" s="619"/>
      <c r="TIC16" s="619"/>
      <c r="TID16" s="619"/>
      <c r="TIE16" s="619"/>
      <c r="TIF16" s="619"/>
      <c r="TIG16" s="619"/>
      <c r="TIH16" s="619"/>
      <c r="TII16" s="619"/>
      <c r="TIJ16" s="619"/>
      <c r="TIK16" s="619"/>
      <c r="TIL16" s="619"/>
      <c r="TIM16" s="619"/>
      <c r="TIN16" s="619"/>
      <c r="TIO16" s="619"/>
      <c r="TIP16" s="619"/>
      <c r="TIQ16" s="619"/>
      <c r="TIR16" s="619"/>
      <c r="TIS16" s="619"/>
      <c r="TIT16" s="619"/>
      <c r="TIU16" s="619"/>
      <c r="TIV16" s="619"/>
      <c r="TIW16" s="619"/>
      <c r="TIX16" s="619"/>
      <c r="TIY16" s="619"/>
      <c r="TIZ16" s="619"/>
      <c r="TJA16" s="619"/>
      <c r="TJB16" s="619"/>
      <c r="TJC16" s="619"/>
      <c r="TJD16" s="619"/>
      <c r="TJE16" s="619"/>
      <c r="TJF16" s="619"/>
      <c r="TJG16" s="619"/>
      <c r="TJH16" s="619"/>
      <c r="TJI16" s="619"/>
      <c r="TJJ16" s="619"/>
      <c r="TJK16" s="619"/>
      <c r="TJL16" s="619"/>
      <c r="TJM16" s="619"/>
      <c r="TJN16" s="619"/>
      <c r="TJO16" s="619"/>
      <c r="TJP16" s="619"/>
      <c r="TJQ16" s="619"/>
      <c r="TJR16" s="619"/>
      <c r="TJS16" s="619"/>
      <c r="TJT16" s="619"/>
      <c r="TJU16" s="619"/>
      <c r="TJV16" s="619"/>
      <c r="TJW16" s="619"/>
      <c r="TJX16" s="619"/>
      <c r="TJY16" s="619"/>
      <c r="TJZ16" s="619"/>
      <c r="TKA16" s="619"/>
      <c r="TKB16" s="619"/>
      <c r="TKC16" s="619"/>
      <c r="TKD16" s="619"/>
      <c r="TKE16" s="619"/>
      <c r="TKF16" s="619"/>
      <c r="TKG16" s="619"/>
      <c r="TKH16" s="619"/>
      <c r="TKI16" s="619"/>
      <c r="TKJ16" s="619"/>
      <c r="TKK16" s="619"/>
      <c r="TKL16" s="619"/>
      <c r="TKM16" s="619"/>
      <c r="TKN16" s="619"/>
      <c r="TKO16" s="619"/>
      <c r="TKP16" s="619"/>
      <c r="TKQ16" s="619"/>
      <c r="TKR16" s="619"/>
      <c r="TKS16" s="619"/>
      <c r="TKT16" s="619"/>
      <c r="TKU16" s="619"/>
      <c r="TKV16" s="619"/>
      <c r="TKW16" s="619"/>
      <c r="TKX16" s="619"/>
      <c r="TKY16" s="619"/>
      <c r="TKZ16" s="619"/>
      <c r="TLA16" s="619"/>
      <c r="TLB16" s="619"/>
      <c r="TLC16" s="619"/>
      <c r="TLD16" s="619"/>
      <c r="TLE16" s="619"/>
      <c r="TLF16" s="619"/>
      <c r="TLG16" s="619"/>
      <c r="TLH16" s="619"/>
      <c r="TLI16" s="619"/>
      <c r="TLJ16" s="619"/>
      <c r="TLK16" s="619"/>
      <c r="TLL16" s="619"/>
      <c r="TLM16" s="619"/>
      <c r="TLN16" s="619"/>
      <c r="TLO16" s="619"/>
      <c r="TLP16" s="619"/>
      <c r="TLQ16" s="619"/>
      <c r="TLR16" s="619"/>
      <c r="TLS16" s="619"/>
      <c r="TLT16" s="619"/>
      <c r="TLU16" s="619"/>
      <c r="TLV16" s="619"/>
      <c r="TLW16" s="619"/>
      <c r="TLX16" s="619"/>
      <c r="TLY16" s="619"/>
      <c r="TLZ16" s="619"/>
      <c r="TMA16" s="619"/>
      <c r="TMB16" s="619"/>
      <c r="TMC16" s="619"/>
      <c r="TMD16" s="619"/>
      <c r="TME16" s="619"/>
      <c r="TMF16" s="619"/>
      <c r="TMG16" s="619"/>
      <c r="TMH16" s="619"/>
      <c r="TMI16" s="619"/>
      <c r="TMJ16" s="619"/>
      <c r="TMK16" s="619"/>
      <c r="TML16" s="619"/>
      <c r="TMM16" s="619"/>
      <c r="TMN16" s="619"/>
      <c r="TMO16" s="619"/>
      <c r="TMP16" s="619"/>
      <c r="TMQ16" s="619"/>
      <c r="TMR16" s="619"/>
      <c r="TMS16" s="619"/>
      <c r="TMT16" s="619"/>
      <c r="TMU16" s="619"/>
      <c r="TMV16" s="619"/>
      <c r="TMW16" s="619"/>
      <c r="TMX16" s="619"/>
      <c r="TMY16" s="619"/>
      <c r="TMZ16" s="619"/>
      <c r="TNA16" s="619"/>
      <c r="TNB16" s="619"/>
      <c r="TNC16" s="619"/>
      <c r="TND16" s="619"/>
      <c r="TNE16" s="619"/>
      <c r="TNF16" s="619"/>
      <c r="TNG16" s="619"/>
      <c r="TNH16" s="619"/>
      <c r="TNI16" s="619"/>
      <c r="TNJ16" s="619"/>
      <c r="TNK16" s="619"/>
      <c r="TNL16" s="619"/>
      <c r="TNM16" s="619"/>
      <c r="TNN16" s="619"/>
      <c r="TNO16" s="619"/>
      <c r="TNP16" s="619"/>
      <c r="TNQ16" s="619"/>
      <c r="TNR16" s="619"/>
      <c r="TNS16" s="619"/>
      <c r="TNT16" s="619"/>
      <c r="TNU16" s="619"/>
      <c r="TNV16" s="619"/>
      <c r="TNW16" s="619"/>
      <c r="TNX16" s="619"/>
      <c r="TNY16" s="619"/>
      <c r="TNZ16" s="619"/>
      <c r="TOA16" s="619"/>
      <c r="TOB16" s="619"/>
      <c r="TOC16" s="619"/>
      <c r="TOD16" s="619"/>
      <c r="TOE16" s="619"/>
      <c r="TOF16" s="619"/>
      <c r="TOG16" s="619"/>
      <c r="TOH16" s="619"/>
      <c r="TOI16" s="619"/>
      <c r="TOJ16" s="619"/>
      <c r="TOK16" s="619"/>
      <c r="TOL16" s="619"/>
      <c r="TOM16" s="619"/>
      <c r="TON16" s="619"/>
      <c r="TOO16" s="619"/>
      <c r="TOP16" s="619"/>
      <c r="TOQ16" s="619"/>
      <c r="TOR16" s="619"/>
      <c r="TOS16" s="619"/>
      <c r="TOT16" s="619"/>
      <c r="TOU16" s="619"/>
      <c r="TOV16" s="619"/>
      <c r="TOW16" s="619"/>
      <c r="TOX16" s="619"/>
      <c r="TOY16" s="619"/>
      <c r="TOZ16" s="619"/>
      <c r="TPA16" s="619"/>
      <c r="TPB16" s="619"/>
      <c r="TPC16" s="619"/>
      <c r="TPD16" s="619"/>
      <c r="TPE16" s="619"/>
      <c r="TPF16" s="619"/>
      <c r="TPG16" s="619"/>
      <c r="TPH16" s="619"/>
      <c r="TPI16" s="619"/>
      <c r="TPJ16" s="619"/>
      <c r="TPK16" s="619"/>
      <c r="TPL16" s="619"/>
      <c r="TPM16" s="619"/>
      <c r="TPN16" s="619"/>
      <c r="TPO16" s="619"/>
      <c r="TPP16" s="619"/>
      <c r="TPQ16" s="619"/>
      <c r="TPR16" s="619"/>
      <c r="TPS16" s="619"/>
      <c r="TPT16" s="619"/>
      <c r="TPU16" s="619"/>
      <c r="TPV16" s="619"/>
      <c r="TPW16" s="619"/>
      <c r="TPX16" s="619"/>
      <c r="TPY16" s="619"/>
      <c r="TPZ16" s="619"/>
      <c r="TQA16" s="619"/>
      <c r="TQB16" s="619"/>
      <c r="TQC16" s="619"/>
      <c r="TQD16" s="619"/>
      <c r="TQE16" s="619"/>
      <c r="TQF16" s="619"/>
      <c r="TQG16" s="619"/>
      <c r="TQH16" s="619"/>
      <c r="TQI16" s="619"/>
      <c r="TQJ16" s="619"/>
      <c r="TQK16" s="619"/>
      <c r="TQL16" s="619"/>
      <c r="TQM16" s="619"/>
      <c r="TQN16" s="619"/>
      <c r="TQO16" s="619"/>
      <c r="TQP16" s="619"/>
      <c r="TQQ16" s="619"/>
      <c r="TQR16" s="619"/>
      <c r="TQS16" s="619"/>
      <c r="TQT16" s="619"/>
      <c r="TQU16" s="619"/>
      <c r="TQV16" s="619"/>
      <c r="TQW16" s="619"/>
      <c r="TQX16" s="619"/>
      <c r="TQY16" s="619"/>
      <c r="TQZ16" s="619"/>
      <c r="TRA16" s="619"/>
      <c r="TRB16" s="619"/>
      <c r="TRC16" s="619"/>
      <c r="TRD16" s="619"/>
      <c r="TRE16" s="619"/>
      <c r="TRF16" s="619"/>
      <c r="TRG16" s="619"/>
      <c r="TRH16" s="619"/>
      <c r="TRI16" s="619"/>
      <c r="TRJ16" s="619"/>
      <c r="TRK16" s="619"/>
      <c r="TRL16" s="619"/>
      <c r="TRM16" s="619"/>
      <c r="TRN16" s="619"/>
      <c r="TRO16" s="619"/>
      <c r="TRP16" s="619"/>
      <c r="TRQ16" s="619"/>
      <c r="TRR16" s="619"/>
      <c r="TRS16" s="619"/>
      <c r="TRT16" s="619"/>
      <c r="TRU16" s="619"/>
      <c r="TRV16" s="619"/>
      <c r="TRW16" s="619"/>
      <c r="TRX16" s="619"/>
      <c r="TRY16" s="619"/>
      <c r="TRZ16" s="619"/>
      <c r="TSA16" s="619"/>
      <c r="TSB16" s="619"/>
      <c r="TSC16" s="619"/>
      <c r="TSD16" s="619"/>
      <c r="TSE16" s="619"/>
      <c r="TSF16" s="619"/>
      <c r="TSG16" s="619"/>
      <c r="TSH16" s="619"/>
      <c r="TSI16" s="619"/>
      <c r="TSJ16" s="619"/>
      <c r="TSK16" s="619"/>
      <c r="TSL16" s="619"/>
      <c r="TSM16" s="619"/>
      <c r="TSN16" s="619"/>
      <c r="TSO16" s="619"/>
      <c r="TSP16" s="619"/>
      <c r="TSQ16" s="619"/>
      <c r="TSR16" s="619"/>
      <c r="TSS16" s="619"/>
      <c r="TST16" s="619"/>
      <c r="TSU16" s="619"/>
      <c r="TSV16" s="619"/>
      <c r="TSW16" s="619"/>
      <c r="TSX16" s="619"/>
      <c r="TSY16" s="619"/>
      <c r="TSZ16" s="619"/>
      <c r="TTA16" s="619"/>
      <c r="TTB16" s="619"/>
      <c r="TTC16" s="619"/>
      <c r="TTD16" s="619"/>
      <c r="TTE16" s="619"/>
      <c r="TTF16" s="619"/>
      <c r="TTG16" s="619"/>
      <c r="TTH16" s="619"/>
      <c r="TTI16" s="619"/>
      <c r="TTJ16" s="619"/>
      <c r="TTK16" s="619"/>
      <c r="TTL16" s="619"/>
      <c r="TTM16" s="619"/>
      <c r="TTN16" s="619"/>
      <c r="TTO16" s="619"/>
      <c r="TTP16" s="619"/>
      <c r="TTQ16" s="619"/>
      <c r="TTR16" s="619"/>
      <c r="TTS16" s="619"/>
      <c r="TTT16" s="619"/>
      <c r="TTU16" s="619"/>
      <c r="TTV16" s="619"/>
      <c r="TTW16" s="619"/>
      <c r="TTX16" s="619"/>
      <c r="TTY16" s="619"/>
      <c r="TTZ16" s="619"/>
      <c r="TUA16" s="619"/>
      <c r="TUB16" s="619"/>
      <c r="TUC16" s="619"/>
      <c r="TUD16" s="619"/>
      <c r="TUE16" s="619"/>
      <c r="TUF16" s="619"/>
      <c r="TUG16" s="619"/>
      <c r="TUH16" s="619"/>
      <c r="TUI16" s="619"/>
      <c r="TUJ16" s="619"/>
      <c r="TUK16" s="619"/>
      <c r="TUL16" s="619"/>
      <c r="TUM16" s="619"/>
      <c r="TUN16" s="619"/>
      <c r="TUO16" s="619"/>
      <c r="TUP16" s="619"/>
      <c r="TUQ16" s="619"/>
      <c r="TUR16" s="619"/>
      <c r="TUS16" s="619"/>
      <c r="TUT16" s="619"/>
      <c r="TUU16" s="619"/>
      <c r="TUV16" s="619"/>
      <c r="TUW16" s="619"/>
      <c r="TUX16" s="619"/>
      <c r="TUY16" s="619"/>
      <c r="TUZ16" s="619"/>
      <c r="TVA16" s="619"/>
      <c r="TVB16" s="619"/>
      <c r="TVC16" s="619"/>
      <c r="TVD16" s="619"/>
      <c r="TVE16" s="619"/>
      <c r="TVF16" s="619"/>
      <c r="TVG16" s="619"/>
      <c r="TVH16" s="619"/>
      <c r="TVI16" s="619"/>
      <c r="TVJ16" s="619"/>
      <c r="TVK16" s="619"/>
      <c r="TVL16" s="619"/>
      <c r="TVM16" s="619"/>
      <c r="TVN16" s="619"/>
      <c r="TVO16" s="619"/>
      <c r="TVP16" s="619"/>
      <c r="TVQ16" s="619"/>
      <c r="TVR16" s="619"/>
      <c r="TVS16" s="619"/>
      <c r="TVT16" s="619"/>
      <c r="TVU16" s="619"/>
      <c r="TVV16" s="619"/>
      <c r="TVW16" s="619"/>
      <c r="TVX16" s="619"/>
      <c r="TVY16" s="619"/>
      <c r="TVZ16" s="619"/>
      <c r="TWA16" s="619"/>
      <c r="TWB16" s="619"/>
      <c r="TWC16" s="619"/>
      <c r="TWD16" s="619"/>
      <c r="TWE16" s="619"/>
      <c r="TWF16" s="619"/>
      <c r="TWG16" s="619"/>
      <c r="TWH16" s="619"/>
      <c r="TWI16" s="619"/>
      <c r="TWJ16" s="619"/>
      <c r="TWK16" s="619"/>
      <c r="TWL16" s="619"/>
      <c r="TWM16" s="619"/>
      <c r="TWN16" s="619"/>
      <c r="TWO16" s="619"/>
      <c r="TWP16" s="619"/>
      <c r="TWQ16" s="619"/>
      <c r="TWR16" s="619"/>
      <c r="TWS16" s="619"/>
      <c r="TWT16" s="619"/>
      <c r="TWU16" s="619"/>
      <c r="TWV16" s="619"/>
      <c r="TWW16" s="619"/>
      <c r="TWX16" s="619"/>
      <c r="TWY16" s="619"/>
      <c r="TWZ16" s="619"/>
      <c r="TXA16" s="619"/>
      <c r="TXB16" s="619"/>
      <c r="TXC16" s="619"/>
      <c r="TXD16" s="619"/>
      <c r="TXE16" s="619"/>
      <c r="TXF16" s="619"/>
      <c r="TXG16" s="619"/>
      <c r="TXH16" s="619"/>
      <c r="TXI16" s="619"/>
      <c r="TXJ16" s="619"/>
      <c r="TXK16" s="619"/>
      <c r="TXL16" s="619"/>
      <c r="TXM16" s="619"/>
      <c r="TXN16" s="619"/>
      <c r="TXO16" s="619"/>
      <c r="TXP16" s="619"/>
      <c r="TXQ16" s="619"/>
      <c r="TXR16" s="619"/>
      <c r="TXS16" s="619"/>
      <c r="TXT16" s="619"/>
      <c r="TXU16" s="619"/>
      <c r="TXV16" s="619"/>
      <c r="TXW16" s="619"/>
      <c r="TXX16" s="619"/>
      <c r="TXY16" s="619"/>
      <c r="TXZ16" s="619"/>
      <c r="TYA16" s="619"/>
      <c r="TYB16" s="619"/>
      <c r="TYC16" s="619"/>
      <c r="TYD16" s="619"/>
      <c r="TYE16" s="619"/>
      <c r="TYF16" s="619"/>
      <c r="TYG16" s="619"/>
      <c r="TYH16" s="619"/>
      <c r="TYI16" s="619"/>
      <c r="TYJ16" s="619"/>
      <c r="TYK16" s="619"/>
      <c r="TYL16" s="619"/>
      <c r="TYM16" s="619"/>
      <c r="TYN16" s="619"/>
      <c r="TYO16" s="619"/>
      <c r="TYP16" s="619"/>
      <c r="TYQ16" s="619"/>
      <c r="TYR16" s="619"/>
      <c r="TYS16" s="619"/>
      <c r="TYT16" s="619"/>
      <c r="TYU16" s="619"/>
      <c r="TYV16" s="619"/>
      <c r="TYW16" s="619"/>
      <c r="TYX16" s="619"/>
      <c r="TYY16" s="619"/>
      <c r="TYZ16" s="619"/>
      <c r="TZA16" s="619"/>
      <c r="TZB16" s="619"/>
      <c r="TZC16" s="619"/>
      <c r="TZD16" s="619"/>
      <c r="TZE16" s="619"/>
      <c r="TZF16" s="619"/>
      <c r="TZG16" s="619"/>
      <c r="TZH16" s="619"/>
      <c r="TZI16" s="619"/>
      <c r="TZJ16" s="619"/>
      <c r="TZK16" s="619"/>
      <c r="TZL16" s="619"/>
      <c r="TZM16" s="619"/>
      <c r="TZN16" s="619"/>
      <c r="TZO16" s="619"/>
      <c r="TZP16" s="619"/>
      <c r="TZQ16" s="619"/>
      <c r="TZR16" s="619"/>
      <c r="TZS16" s="619"/>
      <c r="TZT16" s="619"/>
      <c r="TZU16" s="619"/>
      <c r="TZV16" s="619"/>
      <c r="TZW16" s="619"/>
      <c r="TZX16" s="619"/>
      <c r="TZY16" s="619"/>
      <c r="TZZ16" s="619"/>
      <c r="UAA16" s="619"/>
      <c r="UAB16" s="619"/>
      <c r="UAC16" s="619"/>
      <c r="UAD16" s="619"/>
      <c r="UAE16" s="619"/>
      <c r="UAF16" s="619"/>
      <c r="UAG16" s="619"/>
      <c r="UAH16" s="619"/>
      <c r="UAI16" s="619"/>
      <c r="UAJ16" s="619"/>
      <c r="UAK16" s="619"/>
      <c r="UAL16" s="619"/>
      <c r="UAM16" s="619"/>
      <c r="UAN16" s="619"/>
      <c r="UAO16" s="619"/>
      <c r="UAP16" s="619"/>
      <c r="UAQ16" s="619"/>
      <c r="UAR16" s="619"/>
      <c r="UAS16" s="619"/>
      <c r="UAT16" s="619"/>
      <c r="UAU16" s="619"/>
      <c r="UAV16" s="619"/>
      <c r="UAW16" s="619"/>
      <c r="UAX16" s="619"/>
      <c r="UAY16" s="619"/>
      <c r="UAZ16" s="619"/>
      <c r="UBA16" s="619"/>
      <c r="UBB16" s="619"/>
      <c r="UBC16" s="619"/>
      <c r="UBD16" s="619"/>
      <c r="UBE16" s="619"/>
      <c r="UBF16" s="619"/>
      <c r="UBG16" s="619"/>
      <c r="UBH16" s="619"/>
      <c r="UBI16" s="619"/>
      <c r="UBJ16" s="619"/>
      <c r="UBK16" s="619"/>
      <c r="UBL16" s="619"/>
      <c r="UBM16" s="619"/>
      <c r="UBN16" s="619"/>
      <c r="UBO16" s="619"/>
      <c r="UBP16" s="619"/>
      <c r="UBQ16" s="619"/>
      <c r="UBR16" s="619"/>
      <c r="UBS16" s="619"/>
      <c r="UBT16" s="619"/>
      <c r="UBU16" s="619"/>
      <c r="UBV16" s="619"/>
      <c r="UBW16" s="619"/>
      <c r="UBX16" s="619"/>
      <c r="UBY16" s="619"/>
      <c r="UBZ16" s="619"/>
      <c r="UCA16" s="619"/>
      <c r="UCB16" s="619"/>
      <c r="UCC16" s="619"/>
      <c r="UCD16" s="619"/>
      <c r="UCE16" s="619"/>
      <c r="UCF16" s="619"/>
      <c r="UCG16" s="619"/>
      <c r="UCH16" s="619"/>
      <c r="UCI16" s="619"/>
      <c r="UCJ16" s="619"/>
      <c r="UCK16" s="619"/>
      <c r="UCL16" s="619"/>
      <c r="UCM16" s="619"/>
      <c r="UCN16" s="619"/>
      <c r="UCO16" s="619"/>
      <c r="UCP16" s="619"/>
      <c r="UCQ16" s="619"/>
      <c r="UCR16" s="619"/>
      <c r="UCS16" s="619"/>
      <c r="UCT16" s="619"/>
      <c r="UCU16" s="619"/>
      <c r="UCV16" s="619"/>
      <c r="UCW16" s="619"/>
      <c r="UCX16" s="619"/>
      <c r="UCY16" s="619"/>
      <c r="UCZ16" s="619"/>
      <c r="UDA16" s="619"/>
      <c r="UDB16" s="619"/>
      <c r="UDC16" s="619"/>
      <c r="UDD16" s="619"/>
      <c r="UDE16" s="619"/>
      <c r="UDF16" s="619"/>
      <c r="UDG16" s="619"/>
      <c r="UDH16" s="619"/>
      <c r="UDI16" s="619"/>
      <c r="UDJ16" s="619"/>
      <c r="UDK16" s="619"/>
      <c r="UDL16" s="619"/>
      <c r="UDM16" s="619"/>
      <c r="UDN16" s="619"/>
      <c r="UDO16" s="619"/>
      <c r="UDP16" s="619"/>
      <c r="UDQ16" s="619"/>
      <c r="UDR16" s="619"/>
      <c r="UDS16" s="619"/>
      <c r="UDT16" s="619"/>
      <c r="UDU16" s="619"/>
      <c r="UDV16" s="619"/>
      <c r="UDW16" s="619"/>
      <c r="UDX16" s="619"/>
      <c r="UDY16" s="619"/>
      <c r="UDZ16" s="619"/>
      <c r="UEA16" s="619"/>
      <c r="UEB16" s="619"/>
      <c r="UEC16" s="619"/>
      <c r="UED16" s="619"/>
      <c r="UEE16" s="619"/>
      <c r="UEF16" s="619"/>
      <c r="UEG16" s="619"/>
      <c r="UEH16" s="619"/>
      <c r="UEI16" s="619"/>
      <c r="UEJ16" s="619"/>
      <c r="UEK16" s="619"/>
      <c r="UEL16" s="619"/>
      <c r="UEM16" s="619"/>
      <c r="UEN16" s="619"/>
      <c r="UEO16" s="619"/>
      <c r="UEP16" s="619"/>
      <c r="UEQ16" s="619"/>
      <c r="UER16" s="619"/>
      <c r="UES16" s="619"/>
      <c r="UET16" s="619"/>
      <c r="UEU16" s="619"/>
      <c r="UEV16" s="619"/>
      <c r="UEW16" s="619"/>
      <c r="UEX16" s="619"/>
      <c r="UEY16" s="619"/>
      <c r="UEZ16" s="619"/>
      <c r="UFA16" s="619"/>
      <c r="UFB16" s="619"/>
      <c r="UFC16" s="619"/>
      <c r="UFD16" s="619"/>
      <c r="UFE16" s="619"/>
      <c r="UFF16" s="619"/>
      <c r="UFG16" s="619"/>
      <c r="UFH16" s="619"/>
      <c r="UFI16" s="619"/>
      <c r="UFJ16" s="619"/>
      <c r="UFK16" s="619"/>
      <c r="UFL16" s="619"/>
      <c r="UFM16" s="619"/>
      <c r="UFN16" s="619"/>
      <c r="UFO16" s="619"/>
      <c r="UFP16" s="619"/>
      <c r="UFQ16" s="619"/>
      <c r="UFR16" s="619"/>
      <c r="UFS16" s="619"/>
      <c r="UFT16" s="619"/>
      <c r="UFU16" s="619"/>
      <c r="UFV16" s="619"/>
      <c r="UFW16" s="619"/>
      <c r="UFX16" s="619"/>
      <c r="UFY16" s="619"/>
      <c r="UFZ16" s="619"/>
      <c r="UGA16" s="619"/>
      <c r="UGB16" s="619"/>
      <c r="UGC16" s="619"/>
      <c r="UGD16" s="619"/>
      <c r="UGE16" s="619"/>
      <c r="UGF16" s="619"/>
      <c r="UGG16" s="619"/>
      <c r="UGH16" s="619"/>
      <c r="UGI16" s="619"/>
      <c r="UGJ16" s="619"/>
      <c r="UGK16" s="619"/>
      <c r="UGL16" s="619"/>
      <c r="UGM16" s="619"/>
      <c r="UGN16" s="619"/>
      <c r="UGO16" s="619"/>
      <c r="UGP16" s="619"/>
      <c r="UGQ16" s="619"/>
      <c r="UGR16" s="619"/>
      <c r="UGS16" s="619"/>
      <c r="UGT16" s="619"/>
      <c r="UGU16" s="619"/>
      <c r="UGV16" s="619"/>
      <c r="UGW16" s="619"/>
      <c r="UGX16" s="619"/>
      <c r="UGY16" s="619"/>
      <c r="UGZ16" s="619"/>
      <c r="UHA16" s="619"/>
      <c r="UHB16" s="619"/>
      <c r="UHC16" s="619"/>
      <c r="UHD16" s="619"/>
      <c r="UHE16" s="619"/>
      <c r="UHF16" s="619"/>
      <c r="UHG16" s="619"/>
      <c r="UHH16" s="619"/>
      <c r="UHI16" s="619"/>
      <c r="UHJ16" s="619"/>
      <c r="UHK16" s="619"/>
      <c r="UHL16" s="619"/>
      <c r="UHM16" s="619"/>
      <c r="UHN16" s="619"/>
      <c r="UHO16" s="619"/>
      <c r="UHP16" s="619"/>
      <c r="UHQ16" s="619"/>
      <c r="UHR16" s="619"/>
      <c r="UHS16" s="619"/>
      <c r="UHT16" s="619"/>
      <c r="UHU16" s="619"/>
      <c r="UHV16" s="619"/>
      <c r="UHW16" s="619"/>
      <c r="UHX16" s="619"/>
      <c r="UHY16" s="619"/>
      <c r="UHZ16" s="619"/>
      <c r="UIA16" s="619"/>
      <c r="UIB16" s="619"/>
      <c r="UIC16" s="619"/>
      <c r="UID16" s="619"/>
      <c r="UIE16" s="619"/>
      <c r="UIF16" s="619"/>
      <c r="UIG16" s="619"/>
      <c r="UIH16" s="619"/>
      <c r="UII16" s="619"/>
      <c r="UIJ16" s="619"/>
      <c r="UIK16" s="619"/>
      <c r="UIL16" s="619"/>
      <c r="UIM16" s="619"/>
      <c r="UIN16" s="619"/>
      <c r="UIO16" s="619"/>
      <c r="UIP16" s="619"/>
      <c r="UIQ16" s="619"/>
      <c r="UIR16" s="619"/>
      <c r="UIS16" s="619"/>
      <c r="UIT16" s="619"/>
      <c r="UIU16" s="619"/>
      <c r="UIV16" s="619"/>
      <c r="UIW16" s="619"/>
      <c r="UIX16" s="619"/>
      <c r="UIY16" s="619"/>
      <c r="UIZ16" s="619"/>
      <c r="UJA16" s="619"/>
      <c r="UJB16" s="619"/>
      <c r="UJC16" s="619"/>
      <c r="UJD16" s="619"/>
      <c r="UJE16" s="619"/>
      <c r="UJF16" s="619"/>
      <c r="UJG16" s="619"/>
      <c r="UJH16" s="619"/>
      <c r="UJI16" s="619"/>
      <c r="UJJ16" s="619"/>
      <c r="UJK16" s="619"/>
      <c r="UJL16" s="619"/>
      <c r="UJM16" s="619"/>
      <c r="UJN16" s="619"/>
      <c r="UJO16" s="619"/>
      <c r="UJP16" s="619"/>
      <c r="UJQ16" s="619"/>
      <c r="UJR16" s="619"/>
      <c r="UJS16" s="619"/>
      <c r="UJT16" s="619"/>
      <c r="UJU16" s="619"/>
      <c r="UJV16" s="619"/>
      <c r="UJW16" s="619"/>
      <c r="UJX16" s="619"/>
      <c r="UJY16" s="619"/>
      <c r="UJZ16" s="619"/>
      <c r="UKA16" s="619"/>
      <c r="UKB16" s="619"/>
      <c r="UKC16" s="619"/>
      <c r="UKD16" s="619"/>
      <c r="UKE16" s="619"/>
      <c r="UKF16" s="619"/>
      <c r="UKG16" s="619"/>
      <c r="UKH16" s="619"/>
      <c r="UKI16" s="619"/>
      <c r="UKJ16" s="619"/>
      <c r="UKK16" s="619"/>
      <c r="UKL16" s="619"/>
      <c r="UKM16" s="619"/>
      <c r="UKN16" s="619"/>
      <c r="UKO16" s="619"/>
      <c r="UKP16" s="619"/>
      <c r="UKQ16" s="619"/>
      <c r="UKR16" s="619"/>
      <c r="UKS16" s="619"/>
      <c r="UKT16" s="619"/>
      <c r="UKU16" s="619"/>
      <c r="UKV16" s="619"/>
      <c r="UKW16" s="619"/>
      <c r="UKX16" s="619"/>
      <c r="UKY16" s="619"/>
      <c r="UKZ16" s="619"/>
      <c r="ULA16" s="619"/>
      <c r="ULB16" s="619"/>
      <c r="ULC16" s="619"/>
      <c r="ULD16" s="619"/>
      <c r="ULE16" s="619"/>
      <c r="ULF16" s="619"/>
      <c r="ULG16" s="619"/>
      <c r="ULH16" s="619"/>
      <c r="ULI16" s="619"/>
      <c r="ULJ16" s="619"/>
      <c r="ULK16" s="619"/>
      <c r="ULL16" s="619"/>
      <c r="ULM16" s="619"/>
      <c r="ULN16" s="619"/>
      <c r="ULO16" s="619"/>
      <c r="ULP16" s="619"/>
      <c r="ULQ16" s="619"/>
      <c r="ULR16" s="619"/>
      <c r="ULS16" s="619"/>
      <c r="ULT16" s="619"/>
      <c r="ULU16" s="619"/>
      <c r="ULV16" s="619"/>
      <c r="ULW16" s="619"/>
      <c r="ULX16" s="619"/>
      <c r="ULY16" s="619"/>
      <c r="ULZ16" s="619"/>
      <c r="UMA16" s="619"/>
      <c r="UMB16" s="619"/>
      <c r="UMC16" s="619"/>
      <c r="UMD16" s="619"/>
      <c r="UME16" s="619"/>
      <c r="UMF16" s="619"/>
      <c r="UMG16" s="619"/>
      <c r="UMH16" s="619"/>
      <c r="UMI16" s="619"/>
      <c r="UMJ16" s="619"/>
      <c r="UMK16" s="619"/>
      <c r="UML16" s="619"/>
      <c r="UMM16" s="619"/>
      <c r="UMN16" s="619"/>
      <c r="UMO16" s="619"/>
      <c r="UMP16" s="619"/>
      <c r="UMQ16" s="619"/>
      <c r="UMR16" s="619"/>
      <c r="UMS16" s="619"/>
      <c r="UMT16" s="619"/>
      <c r="UMU16" s="619"/>
      <c r="UMV16" s="619"/>
      <c r="UMW16" s="619"/>
      <c r="UMX16" s="619"/>
      <c r="UMY16" s="619"/>
      <c r="UMZ16" s="619"/>
      <c r="UNA16" s="619"/>
      <c r="UNB16" s="619"/>
      <c r="UNC16" s="619"/>
      <c r="UND16" s="619"/>
      <c r="UNE16" s="619"/>
      <c r="UNF16" s="619"/>
      <c r="UNG16" s="619"/>
      <c r="UNH16" s="619"/>
      <c r="UNI16" s="619"/>
      <c r="UNJ16" s="619"/>
      <c r="UNK16" s="619"/>
      <c r="UNL16" s="619"/>
      <c r="UNM16" s="619"/>
      <c r="UNN16" s="619"/>
      <c r="UNO16" s="619"/>
      <c r="UNP16" s="619"/>
      <c r="UNQ16" s="619"/>
      <c r="UNR16" s="619"/>
      <c r="UNS16" s="619"/>
      <c r="UNT16" s="619"/>
      <c r="UNU16" s="619"/>
      <c r="UNV16" s="619"/>
      <c r="UNW16" s="619"/>
      <c r="UNX16" s="619"/>
      <c r="UNY16" s="619"/>
      <c r="UNZ16" s="619"/>
      <c r="UOA16" s="619"/>
      <c r="UOB16" s="619"/>
      <c r="UOC16" s="619"/>
      <c r="UOD16" s="619"/>
      <c r="UOE16" s="619"/>
      <c r="UOF16" s="619"/>
      <c r="UOG16" s="619"/>
      <c r="UOH16" s="619"/>
      <c r="UOI16" s="619"/>
      <c r="UOJ16" s="619"/>
      <c r="UOK16" s="619"/>
      <c r="UOL16" s="619"/>
      <c r="UOM16" s="619"/>
      <c r="UON16" s="619"/>
      <c r="UOO16" s="619"/>
      <c r="UOP16" s="619"/>
      <c r="UOQ16" s="619"/>
      <c r="UOR16" s="619"/>
      <c r="UOS16" s="619"/>
      <c r="UOT16" s="619"/>
      <c r="UOU16" s="619"/>
      <c r="UOV16" s="619"/>
      <c r="UOW16" s="619"/>
      <c r="UOX16" s="619"/>
      <c r="UOY16" s="619"/>
      <c r="UOZ16" s="619"/>
      <c r="UPA16" s="619"/>
      <c r="UPB16" s="619"/>
      <c r="UPC16" s="619"/>
      <c r="UPD16" s="619"/>
      <c r="UPE16" s="619"/>
      <c r="UPF16" s="619"/>
      <c r="UPG16" s="619"/>
      <c r="UPH16" s="619"/>
      <c r="UPI16" s="619"/>
      <c r="UPJ16" s="619"/>
      <c r="UPK16" s="619"/>
      <c r="UPL16" s="619"/>
      <c r="UPM16" s="619"/>
      <c r="UPN16" s="619"/>
      <c r="UPO16" s="619"/>
      <c r="UPP16" s="619"/>
      <c r="UPQ16" s="619"/>
      <c r="UPR16" s="619"/>
      <c r="UPS16" s="619"/>
      <c r="UPT16" s="619"/>
      <c r="UPU16" s="619"/>
      <c r="UPV16" s="619"/>
      <c r="UPW16" s="619"/>
      <c r="UPX16" s="619"/>
      <c r="UPY16" s="619"/>
      <c r="UPZ16" s="619"/>
      <c r="UQA16" s="619"/>
      <c r="UQB16" s="619"/>
      <c r="UQC16" s="619"/>
      <c r="UQD16" s="619"/>
      <c r="UQE16" s="619"/>
      <c r="UQF16" s="619"/>
      <c r="UQG16" s="619"/>
      <c r="UQH16" s="619"/>
      <c r="UQI16" s="619"/>
      <c r="UQJ16" s="619"/>
      <c r="UQK16" s="619"/>
      <c r="UQL16" s="619"/>
      <c r="UQM16" s="619"/>
      <c r="UQN16" s="619"/>
      <c r="UQO16" s="619"/>
      <c r="UQP16" s="619"/>
      <c r="UQQ16" s="619"/>
      <c r="UQR16" s="619"/>
      <c r="UQS16" s="619"/>
      <c r="UQT16" s="619"/>
      <c r="UQU16" s="619"/>
      <c r="UQV16" s="619"/>
      <c r="UQW16" s="619"/>
      <c r="UQX16" s="619"/>
      <c r="UQY16" s="619"/>
      <c r="UQZ16" s="619"/>
      <c r="URA16" s="619"/>
      <c r="URB16" s="619"/>
      <c r="URC16" s="619"/>
      <c r="URD16" s="619"/>
      <c r="URE16" s="619"/>
      <c r="URF16" s="619"/>
      <c r="URG16" s="619"/>
      <c r="URH16" s="619"/>
      <c r="URI16" s="619"/>
      <c r="URJ16" s="619"/>
      <c r="URK16" s="619"/>
      <c r="URL16" s="619"/>
      <c r="URM16" s="619"/>
      <c r="URN16" s="619"/>
      <c r="URO16" s="619"/>
      <c r="URP16" s="619"/>
      <c r="URQ16" s="619"/>
      <c r="URR16" s="619"/>
      <c r="URS16" s="619"/>
      <c r="URT16" s="619"/>
      <c r="URU16" s="619"/>
      <c r="URV16" s="619"/>
      <c r="URW16" s="619"/>
      <c r="URX16" s="619"/>
      <c r="URY16" s="619"/>
      <c r="URZ16" s="619"/>
      <c r="USA16" s="619"/>
      <c r="USB16" s="619"/>
      <c r="USC16" s="619"/>
      <c r="USD16" s="619"/>
      <c r="USE16" s="619"/>
      <c r="USF16" s="619"/>
      <c r="USG16" s="619"/>
      <c r="USH16" s="619"/>
      <c r="USI16" s="619"/>
      <c r="USJ16" s="619"/>
      <c r="USK16" s="619"/>
      <c r="USL16" s="619"/>
      <c r="USM16" s="619"/>
      <c r="USN16" s="619"/>
      <c r="USO16" s="619"/>
      <c r="USP16" s="619"/>
      <c r="USQ16" s="619"/>
      <c r="USR16" s="619"/>
      <c r="USS16" s="619"/>
      <c r="UST16" s="619"/>
      <c r="USU16" s="619"/>
      <c r="USV16" s="619"/>
      <c r="USW16" s="619"/>
      <c r="USX16" s="619"/>
      <c r="USY16" s="619"/>
      <c r="USZ16" s="619"/>
      <c r="UTA16" s="619"/>
      <c r="UTB16" s="619"/>
      <c r="UTC16" s="619"/>
      <c r="UTD16" s="619"/>
      <c r="UTE16" s="619"/>
      <c r="UTF16" s="619"/>
      <c r="UTG16" s="619"/>
      <c r="UTH16" s="619"/>
      <c r="UTI16" s="619"/>
      <c r="UTJ16" s="619"/>
      <c r="UTK16" s="619"/>
      <c r="UTL16" s="619"/>
      <c r="UTM16" s="619"/>
      <c r="UTN16" s="619"/>
      <c r="UTO16" s="619"/>
      <c r="UTP16" s="619"/>
      <c r="UTQ16" s="619"/>
      <c r="UTR16" s="619"/>
      <c r="UTS16" s="619"/>
      <c r="UTT16" s="619"/>
      <c r="UTU16" s="619"/>
      <c r="UTV16" s="619"/>
      <c r="UTW16" s="619"/>
      <c r="UTX16" s="619"/>
      <c r="UTY16" s="619"/>
      <c r="UTZ16" s="619"/>
      <c r="UUA16" s="619"/>
      <c r="UUB16" s="619"/>
      <c r="UUC16" s="619"/>
      <c r="UUD16" s="619"/>
      <c r="UUE16" s="619"/>
      <c r="UUF16" s="619"/>
      <c r="UUG16" s="619"/>
      <c r="UUH16" s="619"/>
      <c r="UUI16" s="619"/>
      <c r="UUJ16" s="619"/>
      <c r="UUK16" s="619"/>
      <c r="UUL16" s="619"/>
      <c r="UUM16" s="619"/>
      <c r="UUN16" s="619"/>
      <c r="UUO16" s="619"/>
      <c r="UUP16" s="619"/>
      <c r="UUQ16" s="619"/>
      <c r="UUR16" s="619"/>
      <c r="UUS16" s="619"/>
      <c r="UUT16" s="619"/>
      <c r="UUU16" s="619"/>
      <c r="UUV16" s="619"/>
      <c r="UUW16" s="619"/>
      <c r="UUX16" s="619"/>
      <c r="UUY16" s="619"/>
      <c r="UUZ16" s="619"/>
      <c r="UVA16" s="619"/>
      <c r="UVB16" s="619"/>
      <c r="UVC16" s="619"/>
      <c r="UVD16" s="619"/>
      <c r="UVE16" s="619"/>
      <c r="UVF16" s="619"/>
      <c r="UVG16" s="619"/>
      <c r="UVH16" s="619"/>
      <c r="UVI16" s="619"/>
      <c r="UVJ16" s="619"/>
      <c r="UVK16" s="619"/>
      <c r="UVL16" s="619"/>
      <c r="UVM16" s="619"/>
      <c r="UVN16" s="619"/>
      <c r="UVO16" s="619"/>
      <c r="UVP16" s="619"/>
      <c r="UVQ16" s="619"/>
      <c r="UVR16" s="619"/>
      <c r="UVS16" s="619"/>
      <c r="UVT16" s="619"/>
      <c r="UVU16" s="619"/>
      <c r="UVV16" s="619"/>
      <c r="UVW16" s="619"/>
      <c r="UVX16" s="619"/>
      <c r="UVY16" s="619"/>
      <c r="UVZ16" s="619"/>
      <c r="UWA16" s="619"/>
      <c r="UWB16" s="619"/>
      <c r="UWC16" s="619"/>
      <c r="UWD16" s="619"/>
      <c r="UWE16" s="619"/>
      <c r="UWF16" s="619"/>
      <c r="UWG16" s="619"/>
      <c r="UWH16" s="619"/>
      <c r="UWI16" s="619"/>
      <c r="UWJ16" s="619"/>
      <c r="UWK16" s="619"/>
      <c r="UWL16" s="619"/>
      <c r="UWM16" s="619"/>
      <c r="UWN16" s="619"/>
      <c r="UWO16" s="619"/>
      <c r="UWP16" s="619"/>
      <c r="UWQ16" s="619"/>
      <c r="UWR16" s="619"/>
      <c r="UWS16" s="619"/>
      <c r="UWT16" s="619"/>
      <c r="UWU16" s="619"/>
      <c r="UWV16" s="619"/>
      <c r="UWW16" s="619"/>
      <c r="UWX16" s="619"/>
      <c r="UWY16" s="619"/>
      <c r="UWZ16" s="619"/>
      <c r="UXA16" s="619"/>
      <c r="UXB16" s="619"/>
      <c r="UXC16" s="619"/>
      <c r="UXD16" s="619"/>
      <c r="UXE16" s="619"/>
      <c r="UXF16" s="619"/>
      <c r="UXG16" s="619"/>
      <c r="UXH16" s="619"/>
      <c r="UXI16" s="619"/>
      <c r="UXJ16" s="619"/>
      <c r="UXK16" s="619"/>
      <c r="UXL16" s="619"/>
      <c r="UXM16" s="619"/>
      <c r="UXN16" s="619"/>
      <c r="UXO16" s="619"/>
      <c r="UXP16" s="619"/>
      <c r="UXQ16" s="619"/>
      <c r="UXR16" s="619"/>
      <c r="UXS16" s="619"/>
      <c r="UXT16" s="619"/>
      <c r="UXU16" s="619"/>
      <c r="UXV16" s="619"/>
      <c r="UXW16" s="619"/>
      <c r="UXX16" s="619"/>
      <c r="UXY16" s="619"/>
      <c r="UXZ16" s="619"/>
      <c r="UYA16" s="619"/>
      <c r="UYB16" s="619"/>
      <c r="UYC16" s="619"/>
      <c r="UYD16" s="619"/>
      <c r="UYE16" s="619"/>
      <c r="UYF16" s="619"/>
      <c r="UYG16" s="619"/>
      <c r="UYH16" s="619"/>
      <c r="UYI16" s="619"/>
      <c r="UYJ16" s="619"/>
      <c r="UYK16" s="619"/>
      <c r="UYL16" s="619"/>
      <c r="UYM16" s="619"/>
      <c r="UYN16" s="619"/>
      <c r="UYO16" s="619"/>
      <c r="UYP16" s="619"/>
      <c r="UYQ16" s="619"/>
      <c r="UYR16" s="619"/>
      <c r="UYS16" s="619"/>
      <c r="UYT16" s="619"/>
      <c r="UYU16" s="619"/>
      <c r="UYV16" s="619"/>
      <c r="UYW16" s="619"/>
      <c r="UYX16" s="619"/>
      <c r="UYY16" s="619"/>
      <c r="UYZ16" s="619"/>
      <c r="UZA16" s="619"/>
      <c r="UZB16" s="619"/>
      <c r="UZC16" s="619"/>
      <c r="UZD16" s="619"/>
      <c r="UZE16" s="619"/>
      <c r="UZF16" s="619"/>
      <c r="UZG16" s="619"/>
      <c r="UZH16" s="619"/>
      <c r="UZI16" s="619"/>
      <c r="UZJ16" s="619"/>
      <c r="UZK16" s="619"/>
      <c r="UZL16" s="619"/>
      <c r="UZM16" s="619"/>
      <c r="UZN16" s="619"/>
      <c r="UZO16" s="619"/>
      <c r="UZP16" s="619"/>
      <c r="UZQ16" s="619"/>
      <c r="UZR16" s="619"/>
      <c r="UZS16" s="619"/>
      <c r="UZT16" s="619"/>
      <c r="UZU16" s="619"/>
      <c r="UZV16" s="619"/>
      <c r="UZW16" s="619"/>
      <c r="UZX16" s="619"/>
      <c r="UZY16" s="619"/>
      <c r="UZZ16" s="619"/>
      <c r="VAA16" s="619"/>
      <c r="VAB16" s="619"/>
      <c r="VAC16" s="619"/>
      <c r="VAD16" s="619"/>
      <c r="VAE16" s="619"/>
      <c r="VAF16" s="619"/>
      <c r="VAG16" s="619"/>
      <c r="VAH16" s="619"/>
      <c r="VAI16" s="619"/>
      <c r="VAJ16" s="619"/>
      <c r="VAK16" s="619"/>
      <c r="VAL16" s="619"/>
      <c r="VAM16" s="619"/>
      <c r="VAN16" s="619"/>
      <c r="VAO16" s="619"/>
      <c r="VAP16" s="619"/>
      <c r="VAQ16" s="619"/>
      <c r="VAR16" s="619"/>
      <c r="VAS16" s="619"/>
      <c r="VAT16" s="619"/>
      <c r="VAU16" s="619"/>
      <c r="VAV16" s="619"/>
      <c r="VAW16" s="619"/>
      <c r="VAX16" s="619"/>
      <c r="VAY16" s="619"/>
      <c r="VAZ16" s="619"/>
      <c r="VBA16" s="619"/>
      <c r="VBB16" s="619"/>
      <c r="VBC16" s="619"/>
      <c r="VBD16" s="619"/>
      <c r="VBE16" s="619"/>
      <c r="VBF16" s="619"/>
      <c r="VBG16" s="619"/>
      <c r="VBH16" s="619"/>
      <c r="VBI16" s="619"/>
      <c r="VBJ16" s="619"/>
      <c r="VBK16" s="619"/>
      <c r="VBL16" s="619"/>
      <c r="VBM16" s="619"/>
      <c r="VBN16" s="619"/>
      <c r="VBO16" s="619"/>
      <c r="VBP16" s="619"/>
      <c r="VBQ16" s="619"/>
      <c r="VBR16" s="619"/>
      <c r="VBS16" s="619"/>
      <c r="VBT16" s="619"/>
      <c r="VBU16" s="619"/>
      <c r="VBV16" s="619"/>
      <c r="VBW16" s="619"/>
      <c r="VBX16" s="619"/>
      <c r="VBY16" s="619"/>
      <c r="VBZ16" s="619"/>
      <c r="VCA16" s="619"/>
      <c r="VCB16" s="619"/>
      <c r="VCC16" s="619"/>
      <c r="VCD16" s="619"/>
      <c r="VCE16" s="619"/>
      <c r="VCF16" s="619"/>
      <c r="VCG16" s="619"/>
      <c r="VCH16" s="619"/>
      <c r="VCI16" s="619"/>
      <c r="VCJ16" s="619"/>
      <c r="VCK16" s="619"/>
      <c r="VCL16" s="619"/>
      <c r="VCM16" s="619"/>
      <c r="VCN16" s="619"/>
      <c r="VCO16" s="619"/>
      <c r="VCP16" s="619"/>
      <c r="VCQ16" s="619"/>
      <c r="VCR16" s="619"/>
      <c r="VCS16" s="619"/>
      <c r="VCT16" s="619"/>
      <c r="VCU16" s="619"/>
      <c r="VCV16" s="619"/>
      <c r="VCW16" s="619"/>
      <c r="VCX16" s="619"/>
      <c r="VCY16" s="619"/>
      <c r="VCZ16" s="619"/>
      <c r="VDA16" s="619"/>
      <c r="VDB16" s="619"/>
      <c r="VDC16" s="619"/>
      <c r="VDD16" s="619"/>
      <c r="VDE16" s="619"/>
      <c r="VDF16" s="619"/>
      <c r="VDG16" s="619"/>
      <c r="VDH16" s="619"/>
      <c r="VDI16" s="619"/>
      <c r="VDJ16" s="619"/>
      <c r="VDK16" s="619"/>
      <c r="VDL16" s="619"/>
      <c r="VDM16" s="619"/>
      <c r="VDN16" s="619"/>
      <c r="VDO16" s="619"/>
      <c r="VDP16" s="619"/>
      <c r="VDQ16" s="619"/>
      <c r="VDR16" s="619"/>
      <c r="VDS16" s="619"/>
      <c r="VDT16" s="619"/>
      <c r="VDU16" s="619"/>
      <c r="VDV16" s="619"/>
      <c r="VDW16" s="619"/>
      <c r="VDX16" s="619"/>
      <c r="VDY16" s="619"/>
      <c r="VDZ16" s="619"/>
      <c r="VEA16" s="619"/>
      <c r="VEB16" s="619"/>
      <c r="VEC16" s="619"/>
      <c r="VED16" s="619"/>
      <c r="VEE16" s="619"/>
      <c r="VEF16" s="619"/>
      <c r="VEG16" s="619"/>
      <c r="VEH16" s="619"/>
      <c r="VEI16" s="619"/>
      <c r="VEJ16" s="619"/>
      <c r="VEK16" s="619"/>
      <c r="VEL16" s="619"/>
      <c r="VEM16" s="619"/>
      <c r="VEN16" s="619"/>
      <c r="VEO16" s="619"/>
      <c r="VEP16" s="619"/>
      <c r="VEQ16" s="619"/>
      <c r="VER16" s="619"/>
      <c r="VES16" s="619"/>
      <c r="VET16" s="619"/>
      <c r="VEU16" s="619"/>
      <c r="VEV16" s="619"/>
      <c r="VEW16" s="619"/>
      <c r="VEX16" s="619"/>
      <c r="VEY16" s="619"/>
      <c r="VEZ16" s="619"/>
      <c r="VFA16" s="619"/>
      <c r="VFB16" s="619"/>
      <c r="VFC16" s="619"/>
      <c r="VFD16" s="619"/>
      <c r="VFE16" s="619"/>
      <c r="VFF16" s="619"/>
      <c r="VFG16" s="619"/>
      <c r="VFH16" s="619"/>
      <c r="VFI16" s="619"/>
      <c r="VFJ16" s="619"/>
      <c r="VFK16" s="619"/>
      <c r="VFL16" s="619"/>
      <c r="VFM16" s="619"/>
      <c r="VFN16" s="619"/>
      <c r="VFO16" s="619"/>
      <c r="VFP16" s="619"/>
      <c r="VFQ16" s="619"/>
      <c r="VFR16" s="619"/>
      <c r="VFS16" s="619"/>
      <c r="VFT16" s="619"/>
      <c r="VFU16" s="619"/>
      <c r="VFV16" s="619"/>
      <c r="VFW16" s="619"/>
      <c r="VFX16" s="619"/>
      <c r="VFY16" s="619"/>
      <c r="VFZ16" s="619"/>
      <c r="VGA16" s="619"/>
      <c r="VGB16" s="619"/>
      <c r="VGC16" s="619"/>
      <c r="VGD16" s="619"/>
      <c r="VGE16" s="619"/>
      <c r="VGF16" s="619"/>
      <c r="VGG16" s="619"/>
      <c r="VGH16" s="619"/>
      <c r="VGI16" s="619"/>
      <c r="VGJ16" s="619"/>
      <c r="VGK16" s="619"/>
      <c r="VGL16" s="619"/>
      <c r="VGM16" s="619"/>
      <c r="VGN16" s="619"/>
      <c r="VGO16" s="619"/>
      <c r="VGP16" s="619"/>
      <c r="VGQ16" s="619"/>
      <c r="VGR16" s="619"/>
      <c r="VGS16" s="619"/>
      <c r="VGT16" s="619"/>
      <c r="VGU16" s="619"/>
      <c r="VGV16" s="619"/>
      <c r="VGW16" s="619"/>
      <c r="VGX16" s="619"/>
      <c r="VGY16" s="619"/>
      <c r="VGZ16" s="619"/>
      <c r="VHA16" s="619"/>
      <c r="VHB16" s="619"/>
      <c r="VHC16" s="619"/>
      <c r="VHD16" s="619"/>
      <c r="VHE16" s="619"/>
      <c r="VHF16" s="619"/>
      <c r="VHG16" s="619"/>
      <c r="VHH16" s="619"/>
      <c r="VHI16" s="619"/>
      <c r="VHJ16" s="619"/>
      <c r="VHK16" s="619"/>
      <c r="VHL16" s="619"/>
      <c r="VHM16" s="619"/>
      <c r="VHN16" s="619"/>
      <c r="VHO16" s="619"/>
      <c r="VHP16" s="619"/>
      <c r="VHQ16" s="619"/>
      <c r="VHR16" s="619"/>
      <c r="VHS16" s="619"/>
      <c r="VHT16" s="619"/>
      <c r="VHU16" s="619"/>
      <c r="VHV16" s="619"/>
      <c r="VHW16" s="619"/>
      <c r="VHX16" s="619"/>
      <c r="VHY16" s="619"/>
      <c r="VHZ16" s="619"/>
      <c r="VIA16" s="619"/>
      <c r="VIB16" s="619"/>
      <c r="VIC16" s="619"/>
      <c r="VID16" s="619"/>
      <c r="VIE16" s="619"/>
      <c r="VIF16" s="619"/>
      <c r="VIG16" s="619"/>
      <c r="VIH16" s="619"/>
      <c r="VII16" s="619"/>
      <c r="VIJ16" s="619"/>
      <c r="VIK16" s="619"/>
      <c r="VIL16" s="619"/>
      <c r="VIM16" s="619"/>
      <c r="VIN16" s="619"/>
      <c r="VIO16" s="619"/>
      <c r="VIP16" s="619"/>
      <c r="VIQ16" s="619"/>
      <c r="VIR16" s="619"/>
      <c r="VIS16" s="619"/>
      <c r="VIT16" s="619"/>
      <c r="VIU16" s="619"/>
      <c r="VIV16" s="619"/>
      <c r="VIW16" s="619"/>
      <c r="VIX16" s="619"/>
      <c r="VIY16" s="619"/>
      <c r="VIZ16" s="619"/>
      <c r="VJA16" s="619"/>
      <c r="VJB16" s="619"/>
      <c r="VJC16" s="619"/>
      <c r="VJD16" s="619"/>
      <c r="VJE16" s="619"/>
      <c r="VJF16" s="619"/>
      <c r="VJG16" s="619"/>
      <c r="VJH16" s="619"/>
      <c r="VJI16" s="619"/>
      <c r="VJJ16" s="619"/>
      <c r="VJK16" s="619"/>
      <c r="VJL16" s="619"/>
      <c r="VJM16" s="619"/>
      <c r="VJN16" s="619"/>
      <c r="VJO16" s="619"/>
      <c r="VJP16" s="619"/>
      <c r="VJQ16" s="619"/>
      <c r="VJR16" s="619"/>
      <c r="VJS16" s="619"/>
      <c r="VJT16" s="619"/>
      <c r="VJU16" s="619"/>
      <c r="VJV16" s="619"/>
      <c r="VJW16" s="619"/>
      <c r="VJX16" s="619"/>
      <c r="VJY16" s="619"/>
      <c r="VJZ16" s="619"/>
      <c r="VKA16" s="619"/>
      <c r="VKB16" s="619"/>
      <c r="VKC16" s="619"/>
      <c r="VKD16" s="619"/>
      <c r="VKE16" s="619"/>
      <c r="VKF16" s="619"/>
      <c r="VKG16" s="619"/>
      <c r="VKH16" s="619"/>
      <c r="VKI16" s="619"/>
      <c r="VKJ16" s="619"/>
      <c r="VKK16" s="619"/>
      <c r="VKL16" s="619"/>
      <c r="VKM16" s="619"/>
      <c r="VKN16" s="619"/>
      <c r="VKO16" s="619"/>
      <c r="VKP16" s="619"/>
      <c r="VKQ16" s="619"/>
      <c r="VKR16" s="619"/>
      <c r="VKS16" s="619"/>
      <c r="VKT16" s="619"/>
      <c r="VKU16" s="619"/>
      <c r="VKV16" s="619"/>
      <c r="VKW16" s="619"/>
      <c r="VKX16" s="619"/>
      <c r="VKY16" s="619"/>
      <c r="VKZ16" s="619"/>
      <c r="VLA16" s="619"/>
      <c r="VLB16" s="619"/>
      <c r="VLC16" s="619"/>
      <c r="VLD16" s="619"/>
      <c r="VLE16" s="619"/>
      <c r="VLF16" s="619"/>
      <c r="VLG16" s="619"/>
      <c r="VLH16" s="619"/>
      <c r="VLI16" s="619"/>
      <c r="VLJ16" s="619"/>
      <c r="VLK16" s="619"/>
      <c r="VLL16" s="619"/>
      <c r="VLM16" s="619"/>
      <c r="VLN16" s="619"/>
      <c r="VLO16" s="619"/>
      <c r="VLP16" s="619"/>
      <c r="VLQ16" s="619"/>
      <c r="VLR16" s="619"/>
      <c r="VLS16" s="619"/>
      <c r="VLT16" s="619"/>
      <c r="VLU16" s="619"/>
      <c r="VLV16" s="619"/>
      <c r="VLW16" s="619"/>
      <c r="VLX16" s="619"/>
      <c r="VLY16" s="619"/>
      <c r="VLZ16" s="619"/>
      <c r="VMA16" s="619"/>
      <c r="VMB16" s="619"/>
      <c r="VMC16" s="619"/>
      <c r="VMD16" s="619"/>
      <c r="VME16" s="619"/>
      <c r="VMF16" s="619"/>
      <c r="VMG16" s="619"/>
      <c r="VMH16" s="619"/>
      <c r="VMI16" s="619"/>
      <c r="VMJ16" s="619"/>
      <c r="VMK16" s="619"/>
      <c r="VML16" s="619"/>
      <c r="VMM16" s="619"/>
      <c r="VMN16" s="619"/>
      <c r="VMO16" s="619"/>
      <c r="VMP16" s="619"/>
      <c r="VMQ16" s="619"/>
      <c r="VMR16" s="619"/>
      <c r="VMS16" s="619"/>
      <c r="VMT16" s="619"/>
      <c r="VMU16" s="619"/>
      <c r="VMV16" s="619"/>
      <c r="VMW16" s="619"/>
      <c r="VMX16" s="619"/>
      <c r="VMY16" s="619"/>
      <c r="VMZ16" s="619"/>
      <c r="VNA16" s="619"/>
      <c r="VNB16" s="619"/>
      <c r="VNC16" s="619"/>
      <c r="VND16" s="619"/>
      <c r="VNE16" s="619"/>
      <c r="VNF16" s="619"/>
      <c r="VNG16" s="619"/>
      <c r="VNH16" s="619"/>
      <c r="VNI16" s="619"/>
      <c r="VNJ16" s="619"/>
      <c r="VNK16" s="619"/>
      <c r="VNL16" s="619"/>
      <c r="VNM16" s="619"/>
      <c r="VNN16" s="619"/>
      <c r="VNO16" s="619"/>
      <c r="VNP16" s="619"/>
      <c r="VNQ16" s="619"/>
      <c r="VNR16" s="619"/>
      <c r="VNS16" s="619"/>
      <c r="VNT16" s="619"/>
      <c r="VNU16" s="619"/>
      <c r="VNV16" s="619"/>
      <c r="VNW16" s="619"/>
      <c r="VNX16" s="619"/>
      <c r="VNY16" s="619"/>
      <c r="VNZ16" s="619"/>
      <c r="VOA16" s="619"/>
      <c r="VOB16" s="619"/>
      <c r="VOC16" s="619"/>
      <c r="VOD16" s="619"/>
      <c r="VOE16" s="619"/>
      <c r="VOF16" s="619"/>
      <c r="VOG16" s="619"/>
      <c r="VOH16" s="619"/>
      <c r="VOI16" s="619"/>
      <c r="VOJ16" s="619"/>
      <c r="VOK16" s="619"/>
      <c r="VOL16" s="619"/>
      <c r="VOM16" s="619"/>
      <c r="VON16" s="619"/>
      <c r="VOO16" s="619"/>
      <c r="VOP16" s="619"/>
      <c r="VOQ16" s="619"/>
      <c r="VOR16" s="619"/>
      <c r="VOS16" s="619"/>
      <c r="VOT16" s="619"/>
      <c r="VOU16" s="619"/>
      <c r="VOV16" s="619"/>
      <c r="VOW16" s="619"/>
      <c r="VOX16" s="619"/>
      <c r="VOY16" s="619"/>
      <c r="VOZ16" s="619"/>
      <c r="VPA16" s="619"/>
      <c r="VPB16" s="619"/>
      <c r="VPC16" s="619"/>
      <c r="VPD16" s="619"/>
      <c r="VPE16" s="619"/>
      <c r="VPF16" s="619"/>
      <c r="VPG16" s="619"/>
      <c r="VPH16" s="619"/>
      <c r="VPI16" s="619"/>
      <c r="VPJ16" s="619"/>
      <c r="VPK16" s="619"/>
      <c r="VPL16" s="619"/>
      <c r="VPM16" s="619"/>
      <c r="VPN16" s="619"/>
      <c r="VPO16" s="619"/>
      <c r="VPP16" s="619"/>
      <c r="VPQ16" s="619"/>
      <c r="VPR16" s="619"/>
      <c r="VPS16" s="619"/>
      <c r="VPT16" s="619"/>
      <c r="VPU16" s="619"/>
      <c r="VPV16" s="619"/>
      <c r="VPW16" s="619"/>
      <c r="VPX16" s="619"/>
      <c r="VPY16" s="619"/>
      <c r="VPZ16" s="619"/>
      <c r="VQA16" s="619"/>
      <c r="VQB16" s="619"/>
      <c r="VQC16" s="619"/>
      <c r="VQD16" s="619"/>
      <c r="VQE16" s="619"/>
      <c r="VQF16" s="619"/>
      <c r="VQG16" s="619"/>
      <c r="VQH16" s="619"/>
      <c r="VQI16" s="619"/>
      <c r="VQJ16" s="619"/>
      <c r="VQK16" s="619"/>
      <c r="VQL16" s="619"/>
      <c r="VQM16" s="619"/>
      <c r="VQN16" s="619"/>
      <c r="VQO16" s="619"/>
      <c r="VQP16" s="619"/>
      <c r="VQQ16" s="619"/>
      <c r="VQR16" s="619"/>
      <c r="VQS16" s="619"/>
      <c r="VQT16" s="619"/>
      <c r="VQU16" s="619"/>
      <c r="VQV16" s="619"/>
      <c r="VQW16" s="619"/>
      <c r="VQX16" s="619"/>
      <c r="VQY16" s="619"/>
      <c r="VQZ16" s="619"/>
      <c r="VRA16" s="619"/>
      <c r="VRB16" s="619"/>
      <c r="VRC16" s="619"/>
      <c r="VRD16" s="619"/>
      <c r="VRE16" s="619"/>
      <c r="VRF16" s="619"/>
      <c r="VRG16" s="619"/>
      <c r="VRH16" s="619"/>
      <c r="VRI16" s="619"/>
      <c r="VRJ16" s="619"/>
      <c r="VRK16" s="619"/>
      <c r="VRL16" s="619"/>
      <c r="VRM16" s="619"/>
      <c r="VRN16" s="619"/>
      <c r="VRO16" s="619"/>
      <c r="VRP16" s="619"/>
      <c r="VRQ16" s="619"/>
      <c r="VRR16" s="619"/>
      <c r="VRS16" s="619"/>
      <c r="VRT16" s="619"/>
      <c r="VRU16" s="619"/>
      <c r="VRV16" s="619"/>
      <c r="VRW16" s="619"/>
      <c r="VRX16" s="619"/>
      <c r="VRY16" s="619"/>
      <c r="VRZ16" s="619"/>
      <c r="VSA16" s="619"/>
      <c r="VSB16" s="619"/>
      <c r="VSC16" s="619"/>
      <c r="VSD16" s="619"/>
      <c r="VSE16" s="619"/>
      <c r="VSF16" s="619"/>
      <c r="VSG16" s="619"/>
      <c r="VSH16" s="619"/>
      <c r="VSI16" s="619"/>
      <c r="VSJ16" s="619"/>
      <c r="VSK16" s="619"/>
      <c r="VSL16" s="619"/>
      <c r="VSM16" s="619"/>
      <c r="VSN16" s="619"/>
      <c r="VSO16" s="619"/>
      <c r="VSP16" s="619"/>
      <c r="VSQ16" s="619"/>
      <c r="VSR16" s="619"/>
      <c r="VSS16" s="619"/>
      <c r="VST16" s="619"/>
      <c r="VSU16" s="619"/>
      <c r="VSV16" s="619"/>
      <c r="VSW16" s="619"/>
      <c r="VSX16" s="619"/>
      <c r="VSY16" s="619"/>
      <c r="VSZ16" s="619"/>
      <c r="VTA16" s="619"/>
      <c r="VTB16" s="619"/>
      <c r="VTC16" s="619"/>
      <c r="VTD16" s="619"/>
      <c r="VTE16" s="619"/>
      <c r="VTF16" s="619"/>
      <c r="VTG16" s="619"/>
      <c r="VTH16" s="619"/>
      <c r="VTI16" s="619"/>
      <c r="VTJ16" s="619"/>
      <c r="VTK16" s="619"/>
      <c r="VTL16" s="619"/>
      <c r="VTM16" s="619"/>
      <c r="VTN16" s="619"/>
      <c r="VTO16" s="619"/>
      <c r="VTP16" s="619"/>
      <c r="VTQ16" s="619"/>
      <c r="VTR16" s="619"/>
      <c r="VTS16" s="619"/>
      <c r="VTT16" s="619"/>
      <c r="VTU16" s="619"/>
      <c r="VTV16" s="619"/>
      <c r="VTW16" s="619"/>
      <c r="VTX16" s="619"/>
      <c r="VTY16" s="619"/>
      <c r="VTZ16" s="619"/>
      <c r="VUA16" s="619"/>
      <c r="VUB16" s="619"/>
      <c r="VUC16" s="619"/>
      <c r="VUD16" s="619"/>
      <c r="VUE16" s="619"/>
      <c r="VUF16" s="619"/>
      <c r="VUG16" s="619"/>
      <c r="VUH16" s="619"/>
      <c r="VUI16" s="619"/>
      <c r="VUJ16" s="619"/>
      <c r="VUK16" s="619"/>
      <c r="VUL16" s="619"/>
      <c r="VUM16" s="619"/>
      <c r="VUN16" s="619"/>
      <c r="VUO16" s="619"/>
      <c r="VUP16" s="619"/>
      <c r="VUQ16" s="619"/>
      <c r="VUR16" s="619"/>
      <c r="VUS16" s="619"/>
      <c r="VUT16" s="619"/>
      <c r="VUU16" s="619"/>
      <c r="VUV16" s="619"/>
      <c r="VUW16" s="619"/>
      <c r="VUX16" s="619"/>
      <c r="VUY16" s="619"/>
      <c r="VUZ16" s="619"/>
      <c r="VVA16" s="619"/>
      <c r="VVB16" s="619"/>
      <c r="VVC16" s="619"/>
      <c r="VVD16" s="619"/>
      <c r="VVE16" s="619"/>
      <c r="VVF16" s="619"/>
      <c r="VVG16" s="619"/>
      <c r="VVH16" s="619"/>
      <c r="VVI16" s="619"/>
      <c r="VVJ16" s="619"/>
      <c r="VVK16" s="619"/>
      <c r="VVL16" s="619"/>
      <c r="VVM16" s="619"/>
      <c r="VVN16" s="619"/>
      <c r="VVO16" s="619"/>
      <c r="VVP16" s="619"/>
      <c r="VVQ16" s="619"/>
      <c r="VVR16" s="619"/>
      <c r="VVS16" s="619"/>
      <c r="VVT16" s="619"/>
      <c r="VVU16" s="619"/>
      <c r="VVV16" s="619"/>
      <c r="VVW16" s="619"/>
      <c r="VVX16" s="619"/>
      <c r="VVY16" s="619"/>
      <c r="VVZ16" s="619"/>
      <c r="VWA16" s="619"/>
      <c r="VWB16" s="619"/>
      <c r="VWC16" s="619"/>
      <c r="VWD16" s="619"/>
      <c r="VWE16" s="619"/>
      <c r="VWF16" s="619"/>
      <c r="VWG16" s="619"/>
      <c r="VWH16" s="619"/>
      <c r="VWI16" s="619"/>
      <c r="VWJ16" s="619"/>
      <c r="VWK16" s="619"/>
      <c r="VWL16" s="619"/>
      <c r="VWM16" s="619"/>
      <c r="VWN16" s="619"/>
      <c r="VWO16" s="619"/>
      <c r="VWP16" s="619"/>
      <c r="VWQ16" s="619"/>
      <c r="VWR16" s="619"/>
      <c r="VWS16" s="619"/>
      <c r="VWT16" s="619"/>
      <c r="VWU16" s="619"/>
      <c r="VWV16" s="619"/>
      <c r="VWW16" s="619"/>
      <c r="VWX16" s="619"/>
      <c r="VWY16" s="619"/>
      <c r="VWZ16" s="619"/>
      <c r="VXA16" s="619"/>
      <c r="VXB16" s="619"/>
      <c r="VXC16" s="619"/>
      <c r="VXD16" s="619"/>
      <c r="VXE16" s="619"/>
      <c r="VXF16" s="619"/>
      <c r="VXG16" s="619"/>
      <c r="VXH16" s="619"/>
      <c r="VXI16" s="619"/>
      <c r="VXJ16" s="619"/>
      <c r="VXK16" s="619"/>
      <c r="VXL16" s="619"/>
      <c r="VXM16" s="619"/>
      <c r="VXN16" s="619"/>
      <c r="VXO16" s="619"/>
      <c r="VXP16" s="619"/>
      <c r="VXQ16" s="619"/>
      <c r="VXR16" s="619"/>
      <c r="VXS16" s="619"/>
      <c r="VXT16" s="619"/>
      <c r="VXU16" s="619"/>
      <c r="VXV16" s="619"/>
      <c r="VXW16" s="619"/>
      <c r="VXX16" s="619"/>
      <c r="VXY16" s="619"/>
      <c r="VXZ16" s="619"/>
      <c r="VYA16" s="619"/>
      <c r="VYB16" s="619"/>
      <c r="VYC16" s="619"/>
      <c r="VYD16" s="619"/>
      <c r="VYE16" s="619"/>
      <c r="VYF16" s="619"/>
      <c r="VYG16" s="619"/>
      <c r="VYH16" s="619"/>
      <c r="VYI16" s="619"/>
      <c r="VYJ16" s="619"/>
      <c r="VYK16" s="619"/>
      <c r="VYL16" s="619"/>
      <c r="VYM16" s="619"/>
      <c r="VYN16" s="619"/>
      <c r="VYO16" s="619"/>
      <c r="VYP16" s="619"/>
      <c r="VYQ16" s="619"/>
      <c r="VYR16" s="619"/>
      <c r="VYS16" s="619"/>
      <c r="VYT16" s="619"/>
      <c r="VYU16" s="619"/>
      <c r="VYV16" s="619"/>
      <c r="VYW16" s="619"/>
      <c r="VYX16" s="619"/>
      <c r="VYY16" s="619"/>
      <c r="VYZ16" s="619"/>
      <c r="VZA16" s="619"/>
      <c r="VZB16" s="619"/>
      <c r="VZC16" s="619"/>
      <c r="VZD16" s="619"/>
      <c r="VZE16" s="619"/>
      <c r="VZF16" s="619"/>
      <c r="VZG16" s="619"/>
      <c r="VZH16" s="619"/>
      <c r="VZI16" s="619"/>
      <c r="VZJ16" s="619"/>
      <c r="VZK16" s="619"/>
      <c r="VZL16" s="619"/>
      <c r="VZM16" s="619"/>
      <c r="VZN16" s="619"/>
      <c r="VZO16" s="619"/>
      <c r="VZP16" s="619"/>
      <c r="VZQ16" s="619"/>
      <c r="VZR16" s="619"/>
      <c r="VZS16" s="619"/>
      <c r="VZT16" s="619"/>
      <c r="VZU16" s="619"/>
      <c r="VZV16" s="619"/>
      <c r="VZW16" s="619"/>
      <c r="VZX16" s="619"/>
      <c r="VZY16" s="619"/>
      <c r="VZZ16" s="619"/>
      <c r="WAA16" s="619"/>
      <c r="WAB16" s="619"/>
      <c r="WAC16" s="619"/>
      <c r="WAD16" s="619"/>
      <c r="WAE16" s="619"/>
      <c r="WAF16" s="619"/>
      <c r="WAG16" s="619"/>
      <c r="WAH16" s="619"/>
      <c r="WAI16" s="619"/>
      <c r="WAJ16" s="619"/>
      <c r="WAK16" s="619"/>
      <c r="WAL16" s="619"/>
      <c r="WAM16" s="619"/>
      <c r="WAN16" s="619"/>
      <c r="WAO16" s="619"/>
      <c r="WAP16" s="619"/>
      <c r="WAQ16" s="619"/>
      <c r="WAR16" s="619"/>
      <c r="WAS16" s="619"/>
      <c r="WAT16" s="619"/>
      <c r="WAU16" s="619"/>
      <c r="WAV16" s="619"/>
      <c r="WAW16" s="619"/>
      <c r="WAX16" s="619"/>
      <c r="WAY16" s="619"/>
      <c r="WAZ16" s="619"/>
      <c r="WBA16" s="619"/>
      <c r="WBB16" s="619"/>
      <c r="WBC16" s="619"/>
      <c r="WBD16" s="619"/>
      <c r="WBE16" s="619"/>
      <c r="WBF16" s="619"/>
      <c r="WBG16" s="619"/>
      <c r="WBH16" s="619"/>
      <c r="WBI16" s="619"/>
      <c r="WBJ16" s="619"/>
      <c r="WBK16" s="619"/>
      <c r="WBL16" s="619"/>
      <c r="WBM16" s="619"/>
      <c r="WBN16" s="619"/>
      <c r="WBO16" s="619"/>
      <c r="WBP16" s="619"/>
      <c r="WBQ16" s="619"/>
      <c r="WBR16" s="619"/>
      <c r="WBS16" s="619"/>
      <c r="WBT16" s="619"/>
      <c r="WBU16" s="619"/>
      <c r="WBV16" s="619"/>
      <c r="WBW16" s="619"/>
      <c r="WBX16" s="619"/>
      <c r="WBY16" s="619"/>
      <c r="WBZ16" s="619"/>
      <c r="WCA16" s="619"/>
      <c r="WCB16" s="619"/>
      <c r="WCC16" s="619"/>
      <c r="WCD16" s="619"/>
      <c r="WCE16" s="619"/>
      <c r="WCF16" s="619"/>
      <c r="WCG16" s="619"/>
      <c r="WCH16" s="619"/>
      <c r="WCI16" s="619"/>
      <c r="WCJ16" s="619"/>
      <c r="WCK16" s="619"/>
      <c r="WCL16" s="619"/>
      <c r="WCM16" s="619"/>
      <c r="WCN16" s="619"/>
      <c r="WCO16" s="619"/>
      <c r="WCP16" s="619"/>
      <c r="WCQ16" s="619"/>
      <c r="WCR16" s="619"/>
      <c r="WCS16" s="619"/>
      <c r="WCT16" s="619"/>
      <c r="WCU16" s="619"/>
      <c r="WCV16" s="619"/>
      <c r="WCW16" s="619"/>
      <c r="WCX16" s="619"/>
      <c r="WCY16" s="619"/>
      <c r="WCZ16" s="619"/>
      <c r="WDA16" s="619"/>
      <c r="WDB16" s="619"/>
      <c r="WDC16" s="619"/>
      <c r="WDD16" s="619"/>
      <c r="WDE16" s="619"/>
      <c r="WDF16" s="619"/>
      <c r="WDG16" s="619"/>
      <c r="WDH16" s="619"/>
      <c r="WDI16" s="619"/>
      <c r="WDJ16" s="619"/>
      <c r="WDK16" s="619"/>
      <c r="WDL16" s="619"/>
      <c r="WDM16" s="619"/>
      <c r="WDN16" s="619"/>
      <c r="WDO16" s="619"/>
      <c r="WDP16" s="619"/>
      <c r="WDQ16" s="619"/>
      <c r="WDR16" s="619"/>
      <c r="WDS16" s="619"/>
      <c r="WDT16" s="619"/>
      <c r="WDU16" s="619"/>
      <c r="WDV16" s="619"/>
      <c r="WDW16" s="619"/>
      <c r="WDX16" s="619"/>
      <c r="WDY16" s="619"/>
      <c r="WDZ16" s="619"/>
      <c r="WEA16" s="619"/>
      <c r="WEB16" s="619"/>
      <c r="WEC16" s="619"/>
      <c r="WED16" s="619"/>
      <c r="WEE16" s="619"/>
      <c r="WEF16" s="619"/>
      <c r="WEG16" s="619"/>
      <c r="WEH16" s="619"/>
      <c r="WEI16" s="619"/>
      <c r="WEJ16" s="619"/>
      <c r="WEK16" s="619"/>
      <c r="WEL16" s="619"/>
      <c r="WEM16" s="619"/>
      <c r="WEN16" s="619"/>
      <c r="WEO16" s="619"/>
      <c r="WEP16" s="619"/>
      <c r="WEQ16" s="619"/>
      <c r="WER16" s="619"/>
      <c r="WES16" s="619"/>
      <c r="WET16" s="619"/>
      <c r="WEU16" s="619"/>
      <c r="WEV16" s="619"/>
      <c r="WEW16" s="619"/>
      <c r="WEX16" s="619"/>
      <c r="WEY16" s="619"/>
      <c r="WEZ16" s="619"/>
      <c r="WFA16" s="619"/>
      <c r="WFB16" s="619"/>
      <c r="WFC16" s="619"/>
      <c r="WFD16" s="619"/>
      <c r="WFE16" s="619"/>
      <c r="WFF16" s="619"/>
      <c r="WFG16" s="619"/>
      <c r="WFH16" s="619"/>
      <c r="WFI16" s="619"/>
      <c r="WFJ16" s="619"/>
      <c r="WFK16" s="619"/>
      <c r="WFL16" s="619"/>
      <c r="WFM16" s="619"/>
      <c r="WFN16" s="619"/>
      <c r="WFO16" s="619"/>
      <c r="WFP16" s="619"/>
      <c r="WFQ16" s="619"/>
      <c r="WFR16" s="619"/>
      <c r="WFS16" s="619"/>
      <c r="WFT16" s="619"/>
      <c r="WFU16" s="619"/>
      <c r="WFV16" s="619"/>
      <c r="WFW16" s="619"/>
      <c r="WFX16" s="619"/>
      <c r="WFY16" s="619"/>
      <c r="WFZ16" s="619"/>
      <c r="WGA16" s="619"/>
      <c r="WGB16" s="619"/>
      <c r="WGC16" s="619"/>
      <c r="WGD16" s="619"/>
      <c r="WGE16" s="619"/>
      <c r="WGF16" s="619"/>
      <c r="WGG16" s="619"/>
      <c r="WGH16" s="619"/>
      <c r="WGI16" s="619"/>
      <c r="WGJ16" s="619"/>
      <c r="WGK16" s="619"/>
      <c r="WGL16" s="619"/>
      <c r="WGM16" s="619"/>
      <c r="WGN16" s="619"/>
      <c r="WGO16" s="619"/>
      <c r="WGP16" s="619"/>
      <c r="WGQ16" s="619"/>
      <c r="WGR16" s="619"/>
      <c r="WGS16" s="619"/>
      <c r="WGT16" s="619"/>
      <c r="WGU16" s="619"/>
      <c r="WGV16" s="619"/>
      <c r="WGW16" s="619"/>
      <c r="WGX16" s="619"/>
      <c r="WGY16" s="619"/>
      <c r="WGZ16" s="619"/>
      <c r="WHA16" s="619"/>
      <c r="WHB16" s="619"/>
      <c r="WHC16" s="619"/>
      <c r="WHD16" s="619"/>
      <c r="WHE16" s="619"/>
      <c r="WHF16" s="619"/>
      <c r="WHG16" s="619"/>
      <c r="WHH16" s="619"/>
      <c r="WHI16" s="619"/>
      <c r="WHJ16" s="619"/>
      <c r="WHK16" s="619"/>
      <c r="WHL16" s="619"/>
      <c r="WHM16" s="619"/>
      <c r="WHN16" s="619"/>
      <c r="WHO16" s="619"/>
      <c r="WHP16" s="619"/>
      <c r="WHQ16" s="619"/>
      <c r="WHR16" s="619"/>
      <c r="WHS16" s="619"/>
      <c r="WHT16" s="619"/>
      <c r="WHU16" s="619"/>
      <c r="WHV16" s="619"/>
      <c r="WHW16" s="619"/>
      <c r="WHX16" s="619"/>
      <c r="WHY16" s="619"/>
      <c r="WHZ16" s="619"/>
      <c r="WIA16" s="619"/>
      <c r="WIB16" s="619"/>
      <c r="WIC16" s="619"/>
      <c r="WID16" s="619"/>
      <c r="WIE16" s="619"/>
      <c r="WIF16" s="619"/>
      <c r="WIG16" s="619"/>
      <c r="WIH16" s="619"/>
      <c r="WII16" s="619"/>
      <c r="WIJ16" s="619"/>
      <c r="WIK16" s="619"/>
      <c r="WIL16" s="619"/>
      <c r="WIM16" s="619"/>
      <c r="WIN16" s="619"/>
      <c r="WIO16" s="619"/>
      <c r="WIP16" s="619"/>
      <c r="WIQ16" s="619"/>
      <c r="WIR16" s="619"/>
      <c r="WIS16" s="619"/>
      <c r="WIT16" s="619"/>
      <c r="WIU16" s="619"/>
      <c r="WIV16" s="619"/>
      <c r="WIW16" s="619"/>
      <c r="WIX16" s="619"/>
      <c r="WIY16" s="619"/>
      <c r="WIZ16" s="619"/>
      <c r="WJA16" s="619"/>
      <c r="WJB16" s="619"/>
      <c r="WJC16" s="619"/>
      <c r="WJD16" s="619"/>
      <c r="WJE16" s="619"/>
      <c r="WJF16" s="619"/>
      <c r="WJG16" s="619"/>
      <c r="WJH16" s="619"/>
      <c r="WJI16" s="619"/>
      <c r="WJJ16" s="619"/>
      <c r="WJK16" s="619"/>
      <c r="WJL16" s="619"/>
      <c r="WJM16" s="619"/>
      <c r="WJN16" s="619"/>
      <c r="WJO16" s="619"/>
      <c r="WJP16" s="619"/>
      <c r="WJQ16" s="619"/>
      <c r="WJR16" s="619"/>
      <c r="WJS16" s="619"/>
      <c r="WJT16" s="619"/>
      <c r="WJU16" s="619"/>
      <c r="WJV16" s="619"/>
      <c r="WJW16" s="619"/>
      <c r="WJX16" s="619"/>
      <c r="WJY16" s="619"/>
      <c r="WJZ16" s="619"/>
      <c r="WKA16" s="619"/>
      <c r="WKB16" s="619"/>
      <c r="WKC16" s="619"/>
      <c r="WKD16" s="619"/>
      <c r="WKE16" s="619"/>
      <c r="WKF16" s="619"/>
      <c r="WKG16" s="619"/>
      <c r="WKH16" s="619"/>
      <c r="WKI16" s="619"/>
      <c r="WKJ16" s="619"/>
      <c r="WKK16" s="619"/>
      <c r="WKL16" s="619"/>
      <c r="WKM16" s="619"/>
      <c r="WKN16" s="619"/>
      <c r="WKO16" s="619"/>
      <c r="WKP16" s="619"/>
      <c r="WKQ16" s="619"/>
      <c r="WKR16" s="619"/>
      <c r="WKS16" s="619"/>
      <c r="WKT16" s="619"/>
      <c r="WKU16" s="619"/>
      <c r="WKV16" s="619"/>
      <c r="WKW16" s="619"/>
      <c r="WKX16" s="619"/>
      <c r="WKY16" s="619"/>
      <c r="WKZ16" s="619"/>
      <c r="WLA16" s="619"/>
      <c r="WLB16" s="619"/>
      <c r="WLC16" s="619"/>
      <c r="WLD16" s="619"/>
      <c r="WLE16" s="619"/>
      <c r="WLF16" s="619"/>
      <c r="WLG16" s="619"/>
      <c r="WLH16" s="619"/>
      <c r="WLI16" s="619"/>
      <c r="WLJ16" s="619"/>
      <c r="WLK16" s="619"/>
      <c r="WLL16" s="619"/>
      <c r="WLM16" s="619"/>
      <c r="WLN16" s="619"/>
      <c r="WLO16" s="619"/>
      <c r="WLP16" s="619"/>
      <c r="WLQ16" s="619"/>
      <c r="WLR16" s="619"/>
      <c r="WLS16" s="619"/>
      <c r="WLT16" s="619"/>
      <c r="WLU16" s="619"/>
      <c r="WLV16" s="619"/>
      <c r="WLW16" s="619"/>
      <c r="WLX16" s="619"/>
      <c r="WLY16" s="619"/>
      <c r="WLZ16" s="619"/>
      <c r="WMA16" s="619"/>
      <c r="WMB16" s="619"/>
      <c r="WMC16" s="619"/>
      <c r="WMD16" s="619"/>
      <c r="WME16" s="619"/>
      <c r="WMF16" s="619"/>
      <c r="WMG16" s="619"/>
      <c r="WMH16" s="619"/>
      <c r="WMI16" s="619"/>
      <c r="WMJ16" s="619"/>
      <c r="WMK16" s="619"/>
      <c r="WML16" s="619"/>
      <c r="WMM16" s="619"/>
      <c r="WMN16" s="619"/>
      <c r="WMO16" s="619"/>
      <c r="WMP16" s="619"/>
      <c r="WMQ16" s="619"/>
      <c r="WMR16" s="619"/>
      <c r="WMS16" s="619"/>
      <c r="WMT16" s="619"/>
      <c r="WMU16" s="619"/>
      <c r="WMV16" s="619"/>
      <c r="WMW16" s="619"/>
      <c r="WMX16" s="619"/>
      <c r="WMY16" s="619"/>
      <c r="WMZ16" s="619"/>
      <c r="WNA16" s="619"/>
      <c r="WNB16" s="619"/>
      <c r="WNC16" s="619"/>
      <c r="WND16" s="619"/>
      <c r="WNE16" s="619"/>
      <c r="WNF16" s="619"/>
      <c r="WNG16" s="619"/>
      <c r="WNH16" s="619"/>
      <c r="WNI16" s="619"/>
      <c r="WNJ16" s="619"/>
      <c r="WNK16" s="619"/>
      <c r="WNL16" s="619"/>
      <c r="WNM16" s="619"/>
      <c r="WNN16" s="619"/>
      <c r="WNO16" s="619"/>
      <c r="WNP16" s="619"/>
      <c r="WNQ16" s="619"/>
      <c r="WNR16" s="619"/>
      <c r="WNS16" s="619"/>
      <c r="WNT16" s="619"/>
      <c r="WNU16" s="619"/>
      <c r="WNV16" s="619"/>
      <c r="WNW16" s="619"/>
      <c r="WNX16" s="619"/>
      <c r="WNY16" s="619"/>
      <c r="WNZ16" s="619"/>
      <c r="WOA16" s="619"/>
      <c r="WOB16" s="619"/>
      <c r="WOC16" s="619"/>
      <c r="WOD16" s="619"/>
      <c r="WOE16" s="619"/>
      <c r="WOF16" s="619"/>
      <c r="WOG16" s="619"/>
      <c r="WOH16" s="619"/>
      <c r="WOI16" s="619"/>
      <c r="WOJ16" s="619"/>
      <c r="WOK16" s="619"/>
      <c r="WOL16" s="619"/>
      <c r="WOM16" s="619"/>
      <c r="WON16" s="619"/>
      <c r="WOO16" s="619"/>
      <c r="WOP16" s="619"/>
      <c r="WOQ16" s="619"/>
      <c r="WOR16" s="619"/>
      <c r="WOS16" s="619"/>
      <c r="WOT16" s="619"/>
      <c r="WOU16" s="619"/>
      <c r="WOV16" s="619"/>
      <c r="WOW16" s="619"/>
      <c r="WOX16" s="619"/>
      <c r="WOY16" s="619"/>
      <c r="WOZ16" s="619"/>
      <c r="WPA16" s="619"/>
      <c r="WPB16" s="619"/>
      <c r="WPC16" s="619"/>
      <c r="WPD16" s="619"/>
      <c r="WPE16" s="619"/>
      <c r="WPF16" s="619"/>
      <c r="WPG16" s="619"/>
      <c r="WPH16" s="619"/>
      <c r="WPI16" s="619"/>
      <c r="WPJ16" s="619"/>
      <c r="WPK16" s="619"/>
      <c r="WPL16" s="619"/>
      <c r="WPM16" s="619"/>
      <c r="WPN16" s="619"/>
      <c r="WPO16" s="619"/>
      <c r="WPP16" s="619"/>
      <c r="WPQ16" s="619"/>
      <c r="WPR16" s="619"/>
      <c r="WPS16" s="619"/>
      <c r="WPT16" s="619"/>
      <c r="WPU16" s="619"/>
      <c r="WPV16" s="619"/>
      <c r="WPW16" s="619"/>
      <c r="WPX16" s="619"/>
      <c r="WPY16" s="619"/>
      <c r="WPZ16" s="619"/>
      <c r="WQA16" s="619"/>
      <c r="WQB16" s="619"/>
      <c r="WQC16" s="619"/>
      <c r="WQD16" s="619"/>
      <c r="WQE16" s="619"/>
      <c r="WQF16" s="619"/>
      <c r="WQG16" s="619"/>
      <c r="WQH16" s="619"/>
      <c r="WQI16" s="619"/>
      <c r="WQJ16" s="619"/>
      <c r="WQK16" s="619"/>
      <c r="WQL16" s="619"/>
      <c r="WQM16" s="619"/>
      <c r="WQN16" s="619"/>
      <c r="WQO16" s="619"/>
      <c r="WQP16" s="619"/>
      <c r="WQQ16" s="619"/>
      <c r="WQR16" s="619"/>
      <c r="WQS16" s="619"/>
      <c r="WQT16" s="619"/>
      <c r="WQU16" s="619"/>
      <c r="WQV16" s="619"/>
      <c r="WQW16" s="619"/>
      <c r="WQX16" s="619"/>
      <c r="WQY16" s="619"/>
      <c r="WQZ16" s="619"/>
      <c r="WRA16" s="619"/>
      <c r="WRB16" s="619"/>
      <c r="WRC16" s="619"/>
      <c r="WRD16" s="619"/>
      <c r="WRE16" s="619"/>
      <c r="WRF16" s="619"/>
      <c r="WRG16" s="619"/>
      <c r="WRH16" s="619"/>
      <c r="WRI16" s="619"/>
      <c r="WRJ16" s="619"/>
      <c r="WRK16" s="619"/>
      <c r="WRL16" s="619"/>
      <c r="WRM16" s="619"/>
      <c r="WRN16" s="619"/>
      <c r="WRO16" s="619"/>
      <c r="WRP16" s="619"/>
      <c r="WRQ16" s="619"/>
      <c r="WRR16" s="619"/>
      <c r="WRS16" s="619"/>
      <c r="WRT16" s="619"/>
      <c r="WRU16" s="619"/>
      <c r="WRV16" s="619"/>
      <c r="WRW16" s="619"/>
      <c r="WRX16" s="619"/>
      <c r="WRY16" s="619"/>
      <c r="WRZ16" s="619"/>
      <c r="WSA16" s="619"/>
      <c r="WSB16" s="619"/>
      <c r="WSC16" s="619"/>
      <c r="WSD16" s="619"/>
      <c r="WSE16" s="619"/>
      <c r="WSF16" s="619"/>
      <c r="WSG16" s="619"/>
      <c r="WSH16" s="619"/>
      <c r="WSI16" s="619"/>
      <c r="WSJ16" s="619"/>
      <c r="WSK16" s="619"/>
      <c r="WSL16" s="619"/>
      <c r="WSM16" s="619"/>
      <c r="WSN16" s="619"/>
      <c r="WSO16" s="619"/>
      <c r="WSP16" s="619"/>
      <c r="WSQ16" s="619"/>
      <c r="WSR16" s="619"/>
      <c r="WSS16" s="619"/>
      <c r="WST16" s="619"/>
      <c r="WSU16" s="619"/>
      <c r="WSV16" s="619"/>
      <c r="WSW16" s="619"/>
      <c r="WSX16" s="619"/>
      <c r="WSY16" s="619"/>
      <c r="WSZ16" s="619"/>
      <c r="WTA16" s="619"/>
      <c r="WTB16" s="619"/>
      <c r="WTC16" s="619"/>
      <c r="WTD16" s="619"/>
      <c r="WTE16" s="619"/>
      <c r="WTF16" s="619"/>
      <c r="WTG16" s="619"/>
      <c r="WTH16" s="619"/>
      <c r="WTI16" s="619"/>
      <c r="WTJ16" s="619"/>
      <c r="WTK16" s="619"/>
      <c r="WTL16" s="619"/>
      <c r="WTM16" s="619"/>
      <c r="WTN16" s="619"/>
      <c r="WTO16" s="619"/>
      <c r="WTP16" s="619"/>
      <c r="WTQ16" s="619"/>
      <c r="WTR16" s="619"/>
      <c r="WTS16" s="619"/>
      <c r="WTT16" s="619"/>
      <c r="WTU16" s="619"/>
      <c r="WTV16" s="619"/>
      <c r="WTW16" s="619"/>
      <c r="WTX16" s="619"/>
      <c r="WTY16" s="619"/>
      <c r="WTZ16" s="619"/>
      <c r="WUA16" s="619"/>
      <c r="WUB16" s="619"/>
      <c r="WUC16" s="619"/>
      <c r="WUD16" s="619"/>
      <c r="WUE16" s="619"/>
      <c r="WUF16" s="619"/>
      <c r="WUG16" s="619"/>
      <c r="WUH16" s="619"/>
      <c r="WUI16" s="619"/>
      <c r="WUJ16" s="619"/>
      <c r="WUK16" s="619"/>
      <c r="WUL16" s="619"/>
      <c r="WUM16" s="619"/>
      <c r="WUN16" s="619"/>
      <c r="WUO16" s="619"/>
      <c r="WUP16" s="619"/>
      <c r="WUQ16" s="619"/>
      <c r="WUR16" s="619"/>
      <c r="WUS16" s="619"/>
      <c r="WUT16" s="619"/>
      <c r="WUU16" s="619"/>
      <c r="WUV16" s="619"/>
      <c r="WUW16" s="619"/>
      <c r="WUX16" s="619"/>
      <c r="WUY16" s="619"/>
      <c r="WUZ16" s="619"/>
      <c r="WVA16" s="619"/>
      <c r="WVB16" s="619"/>
      <c r="WVC16" s="619"/>
      <c r="WVD16" s="619"/>
      <c r="WVE16" s="619"/>
      <c r="WVF16" s="619"/>
      <c r="WVG16" s="619"/>
      <c r="WVH16" s="619"/>
      <c r="WVI16" s="619"/>
      <c r="WVJ16" s="619"/>
      <c r="WVK16" s="619"/>
      <c r="WVL16" s="619"/>
      <c r="WVM16" s="619"/>
      <c r="WVN16" s="619"/>
      <c r="WVO16" s="619"/>
      <c r="WVP16" s="619"/>
      <c r="WVQ16" s="619"/>
      <c r="WVR16" s="619"/>
      <c r="WVS16" s="619"/>
      <c r="WVT16" s="619"/>
      <c r="WVU16" s="619"/>
      <c r="WVV16" s="619"/>
      <c r="WVW16" s="619"/>
      <c r="WVX16" s="619"/>
      <c r="WVY16" s="619"/>
      <c r="WVZ16" s="619"/>
      <c r="WWA16" s="619"/>
      <c r="WWB16" s="619"/>
      <c r="WWC16" s="619"/>
      <c r="WWD16" s="619"/>
      <c r="WWE16" s="619"/>
      <c r="WWF16" s="619"/>
      <c r="WWG16" s="619"/>
      <c r="WWH16" s="619"/>
      <c r="WWI16" s="619"/>
      <c r="WWJ16" s="619"/>
      <c r="WWK16" s="619"/>
      <c r="WWL16" s="619"/>
      <c r="WWM16" s="619"/>
      <c r="WWN16" s="619"/>
      <c r="WWO16" s="619"/>
      <c r="WWP16" s="619"/>
      <c r="WWQ16" s="619"/>
      <c r="WWR16" s="619"/>
      <c r="WWS16" s="619"/>
      <c r="WWT16" s="619"/>
      <c r="WWU16" s="619"/>
      <c r="WWV16" s="619"/>
      <c r="WWW16" s="619"/>
      <c r="WWX16" s="619"/>
      <c r="WWY16" s="619"/>
      <c r="WWZ16" s="619"/>
      <c r="WXA16" s="619"/>
      <c r="WXB16" s="619"/>
      <c r="WXC16" s="619"/>
      <c r="WXD16" s="619"/>
      <c r="WXE16" s="619"/>
      <c r="WXF16" s="619"/>
      <c r="WXG16" s="619"/>
      <c r="WXH16" s="619"/>
      <c r="WXI16" s="619"/>
      <c r="WXJ16" s="619"/>
      <c r="WXK16" s="619"/>
      <c r="WXL16" s="619"/>
      <c r="WXM16" s="619"/>
      <c r="WXN16" s="619"/>
      <c r="WXO16" s="619"/>
      <c r="WXP16" s="619"/>
      <c r="WXQ16" s="619"/>
      <c r="WXR16" s="619"/>
      <c r="WXS16" s="619"/>
      <c r="WXT16" s="619"/>
      <c r="WXU16" s="619"/>
      <c r="WXV16" s="619"/>
      <c r="WXW16" s="619"/>
      <c r="WXX16" s="619"/>
      <c r="WXY16" s="619"/>
      <c r="WXZ16" s="619"/>
      <c r="WYA16" s="619"/>
      <c r="WYB16" s="619"/>
      <c r="WYC16" s="619"/>
      <c r="WYD16" s="619"/>
      <c r="WYE16" s="619"/>
      <c r="WYF16" s="619"/>
      <c r="WYG16" s="619"/>
      <c r="WYH16" s="619"/>
      <c r="WYI16" s="619"/>
      <c r="WYJ16" s="619"/>
      <c r="WYK16" s="619"/>
      <c r="WYL16" s="619"/>
      <c r="WYM16" s="619"/>
      <c r="WYN16" s="619"/>
      <c r="WYO16" s="619"/>
      <c r="WYP16" s="619"/>
      <c r="WYQ16" s="619"/>
      <c r="WYR16" s="619"/>
      <c r="WYS16" s="619"/>
      <c r="WYT16" s="619"/>
      <c r="WYU16" s="619"/>
      <c r="WYV16" s="619"/>
      <c r="WYW16" s="619"/>
      <c r="WYX16" s="619"/>
      <c r="WYY16" s="619"/>
      <c r="WYZ16" s="619"/>
      <c r="WZA16" s="619"/>
      <c r="WZB16" s="619"/>
      <c r="WZC16" s="619"/>
      <c r="WZD16" s="619"/>
      <c r="WZE16" s="619"/>
      <c r="WZF16" s="619"/>
      <c r="WZG16" s="619"/>
      <c r="WZH16" s="619"/>
      <c r="WZI16" s="619"/>
      <c r="WZJ16" s="619"/>
      <c r="WZK16" s="619"/>
      <c r="WZL16" s="619"/>
      <c r="WZM16" s="619"/>
      <c r="WZN16" s="619"/>
      <c r="WZO16" s="619"/>
      <c r="WZP16" s="619"/>
      <c r="WZQ16" s="619"/>
      <c r="WZR16" s="619"/>
      <c r="WZS16" s="619"/>
      <c r="WZT16" s="619"/>
      <c r="WZU16" s="619"/>
      <c r="WZV16" s="619"/>
      <c r="WZW16" s="619"/>
      <c r="WZX16" s="619"/>
      <c r="WZY16" s="619"/>
      <c r="WZZ16" s="619"/>
      <c r="XAA16" s="619"/>
      <c r="XAB16" s="619"/>
      <c r="XAC16" s="619"/>
      <c r="XAD16" s="619"/>
      <c r="XAE16" s="619"/>
      <c r="XAF16" s="619"/>
      <c r="XAG16" s="619"/>
      <c r="XAH16" s="619"/>
      <c r="XAI16" s="619"/>
      <c r="XAJ16" s="619"/>
      <c r="XAK16" s="619"/>
      <c r="XAL16" s="619"/>
      <c r="XAM16" s="619"/>
      <c r="XAN16" s="619"/>
      <c r="XAO16" s="619"/>
      <c r="XAP16" s="619"/>
      <c r="XAQ16" s="619"/>
      <c r="XAR16" s="619"/>
      <c r="XAS16" s="619"/>
      <c r="XAT16" s="619"/>
      <c r="XAU16" s="619"/>
      <c r="XAV16" s="619"/>
      <c r="XAW16" s="619"/>
      <c r="XAX16" s="619"/>
      <c r="XAY16" s="619"/>
      <c r="XAZ16" s="619"/>
      <c r="XBA16" s="619"/>
      <c r="XBB16" s="619"/>
      <c r="XBC16" s="619"/>
      <c r="XBD16" s="619"/>
      <c r="XBE16" s="619"/>
      <c r="XBF16" s="619"/>
      <c r="XBG16" s="619"/>
      <c r="XBH16" s="619"/>
      <c r="XBI16" s="619"/>
      <c r="XBJ16" s="619"/>
      <c r="XBK16" s="619"/>
      <c r="XBL16" s="619"/>
      <c r="XBM16" s="619"/>
      <c r="XBN16" s="619"/>
      <c r="XBO16" s="619"/>
      <c r="XBP16" s="619"/>
      <c r="XBQ16" s="619"/>
      <c r="XBR16" s="619"/>
      <c r="XBS16" s="619"/>
      <c r="XBT16" s="619"/>
      <c r="XBU16" s="619"/>
      <c r="XBV16" s="619"/>
      <c r="XBW16" s="619"/>
      <c r="XBX16" s="619"/>
      <c r="XBY16" s="619"/>
      <c r="XBZ16" s="619"/>
      <c r="XCA16" s="619"/>
      <c r="XCB16" s="619"/>
      <c r="XCC16" s="619"/>
      <c r="XCD16" s="619"/>
      <c r="XCE16" s="619"/>
      <c r="XCF16" s="619"/>
      <c r="XCG16" s="619"/>
      <c r="XCH16" s="619"/>
      <c r="XCI16" s="619"/>
      <c r="XCJ16" s="619"/>
      <c r="XCK16" s="619"/>
      <c r="XCL16" s="619"/>
      <c r="XCM16" s="619"/>
      <c r="XCN16" s="619"/>
      <c r="XCO16" s="619"/>
      <c r="XCP16" s="619"/>
      <c r="XCQ16" s="619"/>
      <c r="XCR16" s="619"/>
      <c r="XCS16" s="619"/>
      <c r="XCT16" s="619"/>
      <c r="XCU16" s="619"/>
      <c r="XCV16" s="619"/>
      <c r="XCW16" s="619"/>
      <c r="XCX16" s="619"/>
      <c r="XCY16" s="619"/>
      <c r="XCZ16" s="619"/>
      <c r="XDA16" s="619"/>
      <c r="XDB16" s="619"/>
      <c r="XDC16" s="619"/>
      <c r="XDD16" s="619"/>
      <c r="XDE16" s="619"/>
      <c r="XDF16" s="619"/>
      <c r="XDG16" s="619"/>
      <c r="XDH16" s="619"/>
      <c r="XDI16" s="619"/>
      <c r="XDJ16" s="619"/>
      <c r="XDK16" s="619"/>
      <c r="XDL16" s="619"/>
      <c r="XDM16" s="619"/>
      <c r="XDN16" s="619"/>
      <c r="XDO16" s="619"/>
      <c r="XDP16" s="619"/>
      <c r="XDQ16" s="619"/>
      <c r="XDR16" s="619"/>
      <c r="XDS16" s="619"/>
      <c r="XDT16" s="619"/>
      <c r="XDU16" s="619"/>
      <c r="XDV16" s="619"/>
      <c r="XDW16" s="619"/>
      <c r="XDX16" s="619"/>
      <c r="XDY16" s="619"/>
      <c r="XDZ16" s="619"/>
      <c r="XEA16" s="619"/>
      <c r="XEB16" s="619"/>
      <c r="XEC16" s="619"/>
      <c r="XED16" s="619"/>
      <c r="XEE16" s="619"/>
      <c r="XEF16" s="619"/>
      <c r="XEG16" s="619"/>
      <c r="XEH16" s="619"/>
      <c r="XEI16" s="619"/>
      <c r="XEJ16" s="619"/>
      <c r="XEK16" s="619"/>
      <c r="XEL16" s="619"/>
      <c r="XEM16" s="619"/>
      <c r="XEN16" s="619"/>
      <c r="XEO16" s="619"/>
      <c r="XEP16" s="619"/>
      <c r="XEQ16" s="619"/>
      <c r="XER16" s="619"/>
      <c r="XES16" s="619"/>
      <c r="XET16" s="619"/>
      <c r="XEU16" s="619"/>
      <c r="XEV16" s="619"/>
      <c r="XEW16" s="619"/>
      <c r="XEX16" s="619"/>
      <c r="XEY16" s="619"/>
      <c r="XEZ16" s="619"/>
      <c r="XFA16" s="619"/>
      <c r="XFB16" s="619"/>
      <c r="XFC16" s="619"/>
      <c r="XFD16" s="619"/>
    </row>
    <row r="17" spans="8:16384">
      <c r="H17" s="854"/>
      <c r="I17" s="854"/>
      <c r="J17" s="854"/>
      <c r="K17" s="854"/>
      <c r="L17" s="854"/>
      <c r="M17" s="854"/>
      <c r="N17" s="854"/>
      <c r="O17" s="854"/>
      <c r="P17" s="854"/>
      <c r="Q17" s="854"/>
      <c r="R17" s="854"/>
      <c r="S17" s="854"/>
      <c r="T17" s="854"/>
      <c r="U17" s="854"/>
      <c r="V17" s="854"/>
      <c r="W17" s="854"/>
      <c r="X17" s="854"/>
      <c r="Y17" s="854"/>
      <c r="Z17" s="854"/>
      <c r="AA17" s="854"/>
      <c r="AB17" s="854"/>
      <c r="AC17" s="854"/>
      <c r="AD17" s="854"/>
      <c r="AE17" s="854"/>
      <c r="AF17" s="854"/>
      <c r="AG17" s="854"/>
      <c r="AH17" s="854"/>
      <c r="AI17" s="854"/>
      <c r="AJ17" s="854"/>
      <c r="AK17" s="854"/>
      <c r="AL17" s="854"/>
      <c r="AM17" s="854"/>
      <c r="AN17" s="854"/>
      <c r="AO17" s="854"/>
      <c r="AP17" s="854"/>
      <c r="AQ17" s="854"/>
      <c r="AR17" s="854"/>
      <c r="AS17" s="854"/>
      <c r="AT17" s="854"/>
      <c r="AU17" s="854"/>
      <c r="AV17" s="854"/>
      <c r="AW17" s="854"/>
      <c r="AX17" s="854"/>
      <c r="AY17" s="854"/>
      <c r="AZ17" s="854"/>
      <c r="BA17" s="854"/>
      <c r="BB17" s="854"/>
      <c r="BC17" s="854"/>
      <c r="BD17" s="854"/>
      <c r="BE17" s="854"/>
      <c r="BF17" s="854"/>
      <c r="BG17" s="854"/>
      <c r="BH17" s="854"/>
      <c r="BI17" s="854"/>
      <c r="BJ17" s="854"/>
      <c r="BK17" s="854"/>
      <c r="BL17" s="854"/>
      <c r="BM17" s="854"/>
      <c r="BN17" s="854"/>
      <c r="BO17" s="854"/>
      <c r="BP17" s="854"/>
      <c r="BQ17" s="854"/>
      <c r="BR17" s="854"/>
      <c r="BS17" s="854"/>
      <c r="BT17" s="854"/>
      <c r="BU17" s="854"/>
      <c r="BV17" s="854"/>
      <c r="BW17" s="854"/>
      <c r="BX17" s="854"/>
      <c r="BY17" s="854"/>
      <c r="BZ17" s="854"/>
      <c r="CA17" s="854"/>
      <c r="CB17" s="854"/>
      <c r="CC17" s="854"/>
      <c r="CD17" s="854"/>
      <c r="CE17" s="854"/>
      <c r="CF17" s="854"/>
      <c r="CG17" s="854"/>
      <c r="CH17" s="854"/>
      <c r="CI17" s="854"/>
      <c r="CJ17" s="854"/>
      <c r="CK17" s="854"/>
      <c r="CL17" s="854"/>
      <c r="CM17" s="854"/>
      <c r="CN17" s="854"/>
      <c r="CO17" s="854"/>
      <c r="CP17" s="854"/>
      <c r="CQ17" s="854"/>
      <c r="CR17" s="854"/>
      <c r="CS17" s="854"/>
      <c r="CT17" s="854"/>
      <c r="CU17" s="854"/>
      <c r="CV17" s="854"/>
      <c r="CW17" s="854"/>
      <c r="CX17" s="854"/>
      <c r="CY17" s="854"/>
      <c r="CZ17" s="854"/>
      <c r="DA17" s="854"/>
      <c r="DB17" s="854"/>
      <c r="DC17" s="854"/>
      <c r="DD17" s="854"/>
      <c r="DE17" s="854"/>
      <c r="DF17" s="854"/>
      <c r="DG17" s="854"/>
      <c r="DH17" s="854"/>
      <c r="DI17" s="854"/>
      <c r="DJ17" s="854"/>
      <c r="DK17" s="854"/>
      <c r="DL17" s="854"/>
      <c r="DM17" s="854"/>
      <c r="DN17" s="854"/>
      <c r="DO17" s="854"/>
      <c r="DP17" s="854"/>
      <c r="DQ17" s="854"/>
      <c r="DR17" s="854"/>
      <c r="DS17" s="854"/>
      <c r="DT17" s="854"/>
      <c r="DU17" s="854"/>
      <c r="DV17" s="854"/>
      <c r="DW17" s="854"/>
      <c r="DX17" s="854"/>
      <c r="DY17" s="854"/>
      <c r="DZ17" s="854"/>
      <c r="EA17" s="854"/>
      <c r="EB17" s="854"/>
      <c r="EC17" s="854"/>
      <c r="ED17" s="854"/>
      <c r="EE17" s="854"/>
      <c r="EF17" s="854"/>
      <c r="EG17" s="854"/>
      <c r="EH17" s="854"/>
      <c r="EI17" s="854"/>
      <c r="EJ17" s="854"/>
      <c r="EK17" s="854"/>
      <c r="EL17" s="854"/>
      <c r="EM17" s="854"/>
      <c r="EN17" s="854"/>
      <c r="EO17" s="854"/>
      <c r="EP17" s="854"/>
      <c r="EQ17" s="854"/>
      <c r="ER17" s="854"/>
      <c r="ES17" s="854"/>
      <c r="ET17" s="854"/>
      <c r="EU17" s="854"/>
      <c r="EV17" s="854"/>
      <c r="EW17" s="854"/>
      <c r="EX17" s="854"/>
      <c r="EY17" s="854"/>
      <c r="EZ17" s="854"/>
      <c r="FA17" s="854"/>
      <c r="FB17" s="854"/>
      <c r="FC17" s="854"/>
      <c r="FD17" s="854"/>
      <c r="FE17" s="854"/>
      <c r="FF17" s="854"/>
      <c r="FG17" s="854"/>
      <c r="FH17" s="854"/>
      <c r="FI17" s="854"/>
      <c r="FJ17" s="854"/>
      <c r="FK17" s="854"/>
      <c r="FL17" s="854"/>
      <c r="FM17" s="854"/>
      <c r="FN17" s="854"/>
      <c r="FO17" s="854"/>
      <c r="FP17" s="854"/>
      <c r="FQ17" s="854"/>
      <c r="FR17" s="854"/>
      <c r="FS17" s="854"/>
      <c r="FT17" s="854"/>
      <c r="FU17" s="854"/>
      <c r="FV17" s="854"/>
      <c r="FW17" s="854"/>
      <c r="FX17" s="854"/>
      <c r="FY17" s="854"/>
      <c r="FZ17" s="854"/>
      <c r="GA17" s="854"/>
      <c r="GB17" s="854"/>
      <c r="GC17" s="854"/>
      <c r="GD17" s="854"/>
      <c r="GE17" s="854"/>
      <c r="GF17" s="854"/>
      <c r="GG17" s="854"/>
      <c r="GH17" s="854"/>
      <c r="GI17" s="854"/>
      <c r="GJ17" s="854"/>
      <c r="GK17" s="854"/>
      <c r="GL17" s="854"/>
      <c r="GM17" s="854"/>
      <c r="GN17" s="854"/>
      <c r="GO17" s="854"/>
      <c r="GP17" s="854"/>
      <c r="GQ17" s="854"/>
      <c r="GR17" s="854"/>
      <c r="GS17" s="854"/>
      <c r="GT17" s="854"/>
      <c r="GU17" s="854"/>
      <c r="GV17" s="854"/>
      <c r="GW17" s="854"/>
      <c r="GX17" s="854"/>
      <c r="GY17" s="854"/>
      <c r="GZ17" s="854"/>
      <c r="HA17" s="854"/>
      <c r="HB17" s="854"/>
      <c r="HC17" s="854"/>
      <c r="HD17" s="854"/>
      <c r="HE17" s="854"/>
      <c r="HF17" s="854"/>
      <c r="HG17" s="854"/>
      <c r="HH17" s="854"/>
      <c r="HI17" s="854"/>
      <c r="HJ17" s="854"/>
      <c r="HK17" s="854"/>
      <c r="HL17" s="854"/>
      <c r="HM17" s="854"/>
      <c r="HN17" s="854"/>
      <c r="HO17" s="854"/>
      <c r="HP17" s="854"/>
      <c r="HQ17" s="854"/>
      <c r="HR17" s="854"/>
      <c r="HS17" s="854"/>
      <c r="HT17" s="854"/>
      <c r="HU17" s="854"/>
      <c r="HV17" s="854"/>
      <c r="HW17" s="854"/>
      <c r="HX17" s="854"/>
      <c r="HY17" s="854"/>
      <c r="HZ17" s="854"/>
      <c r="IA17" s="854"/>
      <c r="IB17" s="854"/>
      <c r="IC17" s="854"/>
      <c r="ID17" s="854"/>
      <c r="IE17" s="854"/>
      <c r="IF17" s="854"/>
      <c r="IG17" s="854"/>
      <c r="IH17" s="854"/>
      <c r="II17" s="854"/>
      <c r="IJ17" s="854"/>
      <c r="IK17" s="854"/>
      <c r="IL17" s="854"/>
      <c r="IM17" s="854"/>
      <c r="IN17" s="854"/>
      <c r="IO17" s="854"/>
      <c r="IP17" s="854"/>
      <c r="IQ17" s="854"/>
      <c r="IR17" s="854"/>
      <c r="IS17" s="854"/>
      <c r="IT17" s="854"/>
      <c r="IU17" s="854"/>
      <c r="IV17" s="854"/>
      <c r="IW17" s="854"/>
      <c r="IX17" s="854"/>
      <c r="IY17" s="854"/>
      <c r="IZ17" s="854"/>
      <c r="JA17" s="854"/>
      <c r="JB17" s="854"/>
      <c r="JC17" s="854"/>
      <c r="JD17" s="854"/>
      <c r="JE17" s="854"/>
      <c r="JF17" s="854"/>
      <c r="JG17" s="854"/>
      <c r="JH17" s="854"/>
      <c r="JI17" s="854"/>
      <c r="JJ17" s="854"/>
      <c r="JK17" s="854"/>
      <c r="JL17" s="854"/>
      <c r="JM17" s="854"/>
      <c r="JN17" s="854"/>
      <c r="JO17" s="854"/>
      <c r="JP17" s="854"/>
      <c r="JQ17" s="854"/>
      <c r="JR17" s="854"/>
      <c r="JS17" s="854"/>
      <c r="JT17" s="854"/>
      <c r="JU17" s="854"/>
      <c r="JV17" s="854"/>
      <c r="JW17" s="854"/>
      <c r="JX17" s="854"/>
      <c r="JY17" s="854"/>
      <c r="JZ17" s="854"/>
      <c r="KA17" s="854"/>
      <c r="KB17" s="854"/>
      <c r="KC17" s="854"/>
      <c r="KD17" s="854"/>
      <c r="KE17" s="854"/>
      <c r="KF17" s="854"/>
      <c r="KG17" s="854"/>
      <c r="KH17" s="854"/>
      <c r="KI17" s="854"/>
      <c r="KJ17" s="854"/>
      <c r="KK17" s="854"/>
      <c r="KL17" s="854"/>
      <c r="KM17" s="854"/>
      <c r="KN17" s="854"/>
      <c r="KO17" s="854"/>
      <c r="KP17" s="854"/>
      <c r="KQ17" s="854"/>
      <c r="KR17" s="854"/>
      <c r="KS17" s="854"/>
      <c r="KT17" s="854"/>
      <c r="KU17" s="854"/>
      <c r="KV17" s="854"/>
      <c r="KW17" s="854"/>
      <c r="KX17" s="854"/>
      <c r="KY17" s="854"/>
      <c r="KZ17" s="854"/>
      <c r="LA17" s="854"/>
      <c r="LB17" s="854"/>
      <c r="LC17" s="854"/>
      <c r="LD17" s="854"/>
      <c r="LE17" s="854"/>
      <c r="LF17" s="854"/>
      <c r="LG17" s="854"/>
      <c r="LH17" s="854"/>
      <c r="LI17" s="854"/>
      <c r="LJ17" s="854"/>
      <c r="LK17" s="854"/>
      <c r="LL17" s="854"/>
      <c r="LM17" s="854"/>
      <c r="LN17" s="854"/>
      <c r="LO17" s="854"/>
      <c r="LP17" s="854"/>
      <c r="LQ17" s="854"/>
      <c r="LR17" s="854"/>
      <c r="LS17" s="854"/>
      <c r="LT17" s="854"/>
      <c r="LU17" s="854"/>
      <c r="LV17" s="854"/>
      <c r="LW17" s="854"/>
      <c r="LX17" s="854"/>
      <c r="LY17" s="854"/>
      <c r="LZ17" s="854"/>
      <c r="MA17" s="854"/>
      <c r="MB17" s="854"/>
      <c r="MC17" s="854"/>
      <c r="MD17" s="854"/>
      <c r="ME17" s="854"/>
      <c r="MF17" s="854"/>
      <c r="MG17" s="854"/>
      <c r="MH17" s="854"/>
      <c r="MI17" s="854"/>
      <c r="MJ17" s="854"/>
      <c r="MK17" s="854"/>
      <c r="ML17" s="854"/>
      <c r="MM17" s="854"/>
      <c r="MN17" s="854"/>
      <c r="MO17" s="854"/>
      <c r="MP17" s="854"/>
      <c r="MQ17" s="854"/>
      <c r="MR17" s="854"/>
      <c r="MS17" s="854"/>
      <c r="MT17" s="854"/>
      <c r="MU17" s="854"/>
      <c r="MV17" s="854"/>
      <c r="MW17" s="854"/>
      <c r="MX17" s="854"/>
      <c r="MY17" s="854"/>
      <c r="MZ17" s="854"/>
      <c r="NA17" s="854"/>
      <c r="NB17" s="854"/>
      <c r="NC17" s="854"/>
      <c r="ND17" s="854"/>
      <c r="NE17" s="854"/>
      <c r="NF17" s="854"/>
      <c r="NG17" s="854"/>
      <c r="NH17" s="854"/>
      <c r="NI17" s="854"/>
      <c r="NJ17" s="854"/>
      <c r="NK17" s="854"/>
      <c r="NL17" s="854"/>
      <c r="NM17" s="854"/>
      <c r="NN17" s="854"/>
      <c r="NO17" s="854"/>
      <c r="NP17" s="854"/>
      <c r="NQ17" s="854"/>
      <c r="NR17" s="854"/>
      <c r="NS17" s="854"/>
      <c r="NT17" s="854"/>
      <c r="NU17" s="854"/>
      <c r="NV17" s="854"/>
      <c r="NW17" s="854"/>
      <c r="NX17" s="854"/>
      <c r="NY17" s="854"/>
      <c r="NZ17" s="854"/>
      <c r="OA17" s="854"/>
      <c r="OB17" s="854"/>
      <c r="OC17" s="854"/>
      <c r="OD17" s="854"/>
      <c r="OE17" s="854"/>
      <c r="OF17" s="854"/>
      <c r="OG17" s="854"/>
      <c r="OH17" s="854"/>
      <c r="OI17" s="854"/>
      <c r="OJ17" s="854"/>
      <c r="OK17" s="854"/>
      <c r="OL17" s="854"/>
      <c r="OM17" s="854"/>
      <c r="ON17" s="854"/>
      <c r="OO17" s="854"/>
      <c r="OP17" s="854"/>
      <c r="OQ17" s="854"/>
      <c r="OR17" s="854"/>
      <c r="OS17" s="854"/>
      <c r="OT17" s="854"/>
      <c r="OU17" s="854"/>
      <c r="OV17" s="854"/>
      <c r="OW17" s="854"/>
      <c r="OX17" s="854"/>
      <c r="OY17" s="854"/>
      <c r="OZ17" s="854"/>
      <c r="PA17" s="854"/>
      <c r="PB17" s="854"/>
      <c r="PC17" s="854"/>
      <c r="PD17" s="854"/>
      <c r="PE17" s="854"/>
      <c r="PF17" s="854"/>
      <c r="PG17" s="854"/>
      <c r="PH17" s="854"/>
      <c r="PI17" s="854"/>
      <c r="PJ17" s="854"/>
      <c r="PK17" s="854"/>
      <c r="PL17" s="854"/>
      <c r="PM17" s="854"/>
      <c r="PN17" s="854"/>
      <c r="PO17" s="854"/>
      <c r="PP17" s="854"/>
      <c r="PQ17" s="854"/>
      <c r="PR17" s="854"/>
      <c r="PS17" s="854"/>
      <c r="PT17" s="854"/>
      <c r="PU17" s="854"/>
      <c r="PV17" s="854"/>
      <c r="PW17" s="854"/>
      <c r="PX17" s="854"/>
      <c r="PY17" s="854"/>
      <c r="PZ17" s="854"/>
      <c r="QA17" s="854"/>
      <c r="QB17" s="854"/>
      <c r="QC17" s="854"/>
      <c r="QD17" s="854"/>
      <c r="QE17" s="854"/>
      <c r="QF17" s="854"/>
      <c r="QG17" s="854"/>
      <c r="QH17" s="854"/>
      <c r="QI17" s="854"/>
      <c r="QJ17" s="854"/>
      <c r="QK17" s="854"/>
      <c r="QL17" s="854"/>
      <c r="QM17" s="854"/>
      <c r="QN17" s="854"/>
      <c r="QO17" s="854"/>
      <c r="QP17" s="854"/>
      <c r="QQ17" s="854"/>
      <c r="QR17" s="854"/>
      <c r="QS17" s="854"/>
      <c r="QT17" s="854"/>
      <c r="QU17" s="854"/>
      <c r="QV17" s="854"/>
      <c r="QW17" s="854"/>
      <c r="QX17" s="854"/>
      <c r="QY17" s="854"/>
      <c r="QZ17" s="854"/>
      <c r="RA17" s="854"/>
      <c r="RB17" s="854"/>
      <c r="RC17" s="854"/>
      <c r="RD17" s="854"/>
      <c r="RE17" s="854"/>
      <c r="RF17" s="854"/>
      <c r="RG17" s="854"/>
      <c r="RH17" s="854"/>
      <c r="RI17" s="854"/>
      <c r="RJ17" s="854"/>
      <c r="RK17" s="854"/>
      <c r="RL17" s="854"/>
      <c r="RM17" s="854"/>
      <c r="RN17" s="854"/>
      <c r="RO17" s="854"/>
      <c r="RP17" s="854"/>
      <c r="RQ17" s="854"/>
      <c r="RR17" s="854"/>
      <c r="RS17" s="854"/>
      <c r="RT17" s="854"/>
      <c r="RU17" s="854"/>
      <c r="RV17" s="854"/>
      <c r="RW17" s="854"/>
      <c r="RX17" s="854"/>
      <c r="RY17" s="854"/>
      <c r="RZ17" s="854"/>
      <c r="SA17" s="854"/>
      <c r="SB17" s="854"/>
      <c r="SC17" s="854"/>
      <c r="SD17" s="854"/>
      <c r="SE17" s="854"/>
      <c r="SF17" s="854"/>
      <c r="SG17" s="854"/>
      <c r="SH17" s="854"/>
      <c r="SI17" s="854"/>
      <c r="SJ17" s="854"/>
      <c r="SK17" s="854"/>
      <c r="SL17" s="854"/>
      <c r="SM17" s="854"/>
      <c r="SN17" s="854"/>
      <c r="SO17" s="854"/>
      <c r="SP17" s="854"/>
      <c r="SQ17" s="854"/>
      <c r="SR17" s="854"/>
      <c r="SS17" s="854"/>
      <c r="ST17" s="854"/>
      <c r="SU17" s="854"/>
      <c r="SV17" s="854"/>
      <c r="SW17" s="854"/>
      <c r="SX17" s="854"/>
      <c r="SY17" s="854"/>
      <c r="SZ17" s="854"/>
      <c r="TA17" s="854"/>
      <c r="TB17" s="854"/>
      <c r="TC17" s="854"/>
      <c r="TD17" s="854"/>
      <c r="TE17" s="854"/>
      <c r="TF17" s="854"/>
      <c r="TG17" s="854"/>
      <c r="TH17" s="854"/>
      <c r="TI17" s="854"/>
      <c r="TJ17" s="854"/>
      <c r="TK17" s="854"/>
      <c r="TL17" s="854"/>
      <c r="TM17" s="854"/>
      <c r="TN17" s="854"/>
      <c r="TO17" s="854"/>
      <c r="TP17" s="854"/>
      <c r="TQ17" s="854"/>
      <c r="TR17" s="854"/>
      <c r="TS17" s="854"/>
      <c r="TT17" s="854"/>
      <c r="TU17" s="854"/>
      <c r="TV17" s="854"/>
      <c r="TW17" s="854"/>
      <c r="TX17" s="854"/>
      <c r="TY17" s="854"/>
      <c r="TZ17" s="854"/>
      <c r="UA17" s="854"/>
      <c r="UB17" s="854"/>
      <c r="UC17" s="854"/>
      <c r="UD17" s="854"/>
      <c r="UE17" s="854"/>
      <c r="UF17" s="854"/>
      <c r="UG17" s="854"/>
      <c r="UH17" s="854"/>
      <c r="UI17" s="854"/>
      <c r="UJ17" s="854"/>
      <c r="UK17" s="854"/>
      <c r="UL17" s="854"/>
      <c r="UM17" s="854"/>
      <c r="UN17" s="854"/>
      <c r="UO17" s="854"/>
      <c r="UP17" s="854"/>
      <c r="UQ17" s="854"/>
      <c r="UR17" s="854"/>
      <c r="US17" s="854"/>
      <c r="UT17" s="854"/>
      <c r="UU17" s="854"/>
      <c r="UV17" s="854"/>
      <c r="UW17" s="854"/>
      <c r="UX17" s="854"/>
      <c r="UY17" s="854"/>
      <c r="UZ17" s="854"/>
      <c r="VA17" s="854"/>
      <c r="VB17" s="854"/>
      <c r="VC17" s="854"/>
      <c r="VD17" s="854"/>
      <c r="VE17" s="854"/>
      <c r="VF17" s="854"/>
      <c r="VG17" s="854"/>
      <c r="VH17" s="854"/>
      <c r="VI17" s="854"/>
      <c r="VJ17" s="854"/>
      <c r="VK17" s="854"/>
      <c r="VL17" s="854"/>
      <c r="VM17" s="854"/>
      <c r="VN17" s="854"/>
      <c r="VO17" s="854"/>
      <c r="VP17" s="854"/>
      <c r="VQ17" s="854"/>
      <c r="VR17" s="854"/>
      <c r="VS17" s="854"/>
      <c r="VT17" s="854"/>
      <c r="VU17" s="854"/>
      <c r="VV17" s="854"/>
      <c r="VW17" s="854"/>
      <c r="VX17" s="854"/>
      <c r="VY17" s="854"/>
      <c r="VZ17" s="854"/>
      <c r="WA17" s="854"/>
      <c r="WB17" s="854"/>
      <c r="WC17" s="854"/>
      <c r="WD17" s="854"/>
      <c r="WE17" s="854"/>
      <c r="WF17" s="854"/>
      <c r="WG17" s="854"/>
      <c r="WH17" s="854"/>
      <c r="WI17" s="854"/>
      <c r="WJ17" s="854"/>
      <c r="WK17" s="854"/>
      <c r="WL17" s="854"/>
      <c r="WM17" s="854"/>
      <c r="WN17" s="854"/>
      <c r="WO17" s="854"/>
      <c r="WP17" s="854"/>
      <c r="WQ17" s="854"/>
      <c r="WR17" s="854"/>
      <c r="WS17" s="854"/>
      <c r="WT17" s="854"/>
      <c r="WU17" s="854"/>
      <c r="WV17" s="854"/>
      <c r="WW17" s="854"/>
      <c r="WX17" s="854"/>
      <c r="WY17" s="854"/>
      <c r="WZ17" s="854"/>
      <c r="XA17" s="854"/>
      <c r="XB17" s="854"/>
      <c r="XC17" s="854"/>
      <c r="XD17" s="854"/>
      <c r="XE17" s="854"/>
      <c r="XF17" s="854"/>
      <c r="XG17" s="854"/>
      <c r="XH17" s="854"/>
      <c r="XI17" s="854"/>
      <c r="XJ17" s="854"/>
      <c r="XK17" s="854"/>
      <c r="XL17" s="854"/>
      <c r="XM17" s="854"/>
      <c r="XN17" s="854"/>
      <c r="XO17" s="854"/>
      <c r="XP17" s="854"/>
      <c r="XQ17" s="854"/>
      <c r="XR17" s="854"/>
      <c r="XS17" s="854"/>
      <c r="XT17" s="854"/>
      <c r="XU17" s="854"/>
      <c r="XV17" s="854"/>
      <c r="XW17" s="854"/>
      <c r="XX17" s="854"/>
      <c r="XY17" s="854"/>
      <c r="XZ17" s="854"/>
      <c r="YA17" s="854"/>
      <c r="YB17" s="854"/>
      <c r="YC17" s="854"/>
      <c r="YD17" s="854"/>
      <c r="YE17" s="854"/>
      <c r="YF17" s="854"/>
      <c r="YG17" s="854"/>
      <c r="YH17" s="854"/>
      <c r="YI17" s="854"/>
      <c r="YJ17" s="854"/>
      <c r="YK17" s="854"/>
      <c r="YL17" s="854"/>
      <c r="YM17" s="854"/>
      <c r="YN17" s="854"/>
      <c r="YO17" s="854"/>
      <c r="YP17" s="854"/>
      <c r="YQ17" s="854"/>
      <c r="YR17" s="854"/>
      <c r="YS17" s="854"/>
      <c r="YT17" s="854"/>
      <c r="YU17" s="854"/>
      <c r="YV17" s="854"/>
      <c r="YW17" s="854"/>
      <c r="YX17" s="854"/>
      <c r="YY17" s="854"/>
      <c r="YZ17" s="854"/>
      <c r="ZA17" s="854"/>
      <c r="ZB17" s="854"/>
      <c r="ZC17" s="854"/>
      <c r="ZD17" s="854"/>
      <c r="ZE17" s="854"/>
      <c r="ZF17" s="854"/>
      <c r="ZG17" s="854"/>
      <c r="ZH17" s="854"/>
      <c r="ZI17" s="854"/>
      <c r="ZJ17" s="854"/>
      <c r="ZK17" s="854"/>
      <c r="ZL17" s="854"/>
      <c r="ZM17" s="854"/>
      <c r="ZN17" s="854"/>
      <c r="ZO17" s="854"/>
      <c r="ZP17" s="854"/>
      <c r="ZQ17" s="854"/>
      <c r="ZR17" s="854"/>
      <c r="ZS17" s="854"/>
      <c r="ZT17" s="854"/>
      <c r="ZU17" s="854"/>
      <c r="ZV17" s="854"/>
      <c r="ZW17" s="854"/>
      <c r="ZX17" s="854"/>
      <c r="ZY17" s="854"/>
      <c r="ZZ17" s="854"/>
      <c r="AAA17" s="854"/>
      <c r="AAB17" s="854"/>
      <c r="AAC17" s="854"/>
      <c r="AAD17" s="854"/>
      <c r="AAE17" s="854"/>
      <c r="AAF17" s="854"/>
      <c r="AAG17" s="854"/>
      <c r="AAH17" s="854"/>
      <c r="AAI17" s="854"/>
      <c r="AAJ17" s="854"/>
      <c r="AAK17" s="854"/>
      <c r="AAL17" s="854"/>
      <c r="AAM17" s="854"/>
      <c r="AAN17" s="854"/>
      <c r="AAO17" s="854"/>
      <c r="AAP17" s="854"/>
      <c r="AAQ17" s="854"/>
      <c r="AAR17" s="854"/>
      <c r="AAS17" s="854"/>
      <c r="AAT17" s="854"/>
      <c r="AAU17" s="854"/>
      <c r="AAV17" s="854"/>
      <c r="AAW17" s="854"/>
      <c r="AAX17" s="854"/>
      <c r="AAY17" s="854"/>
      <c r="AAZ17" s="854"/>
      <c r="ABA17" s="854"/>
      <c r="ABB17" s="854"/>
      <c r="ABC17" s="854"/>
      <c r="ABD17" s="854"/>
      <c r="ABE17" s="854"/>
      <c r="ABF17" s="854"/>
      <c r="ABG17" s="854"/>
      <c r="ABH17" s="854"/>
      <c r="ABI17" s="854"/>
      <c r="ABJ17" s="854"/>
      <c r="ABK17" s="854"/>
      <c r="ABL17" s="854"/>
      <c r="ABM17" s="854"/>
      <c r="ABN17" s="854"/>
      <c r="ABO17" s="854"/>
      <c r="ABP17" s="854"/>
      <c r="ABQ17" s="854"/>
      <c r="ABR17" s="854"/>
      <c r="ABS17" s="854"/>
      <c r="ABT17" s="854"/>
      <c r="ABU17" s="854"/>
      <c r="ABV17" s="854"/>
      <c r="ABW17" s="854"/>
      <c r="ABX17" s="854"/>
      <c r="ABY17" s="854"/>
      <c r="ABZ17" s="854"/>
      <c r="ACA17" s="854"/>
      <c r="ACB17" s="854"/>
      <c r="ACC17" s="854"/>
      <c r="ACD17" s="854"/>
      <c r="ACE17" s="854"/>
      <c r="ACF17" s="854"/>
      <c r="ACG17" s="854"/>
      <c r="ACH17" s="854"/>
      <c r="ACI17" s="854"/>
      <c r="ACJ17" s="854"/>
      <c r="ACK17" s="854"/>
      <c r="ACL17" s="854"/>
      <c r="ACM17" s="854"/>
      <c r="ACN17" s="854"/>
      <c r="ACO17" s="854"/>
      <c r="ACP17" s="854"/>
      <c r="ACQ17" s="854"/>
      <c r="ACR17" s="854"/>
      <c r="ACS17" s="854"/>
      <c r="ACT17" s="854"/>
      <c r="ACU17" s="854"/>
      <c r="ACV17" s="854"/>
      <c r="ACW17" s="854"/>
      <c r="ACX17" s="854"/>
      <c r="ACY17" s="854"/>
      <c r="ACZ17" s="854"/>
      <c r="ADA17" s="854"/>
      <c r="ADB17" s="854"/>
      <c r="ADC17" s="854"/>
      <c r="ADD17" s="854"/>
      <c r="ADE17" s="854"/>
      <c r="ADF17" s="854"/>
      <c r="ADG17" s="854"/>
      <c r="ADH17" s="854"/>
      <c r="ADI17" s="854"/>
      <c r="ADJ17" s="854"/>
      <c r="ADK17" s="854"/>
      <c r="ADL17" s="854"/>
      <c r="ADM17" s="854"/>
      <c r="ADN17" s="854"/>
      <c r="ADO17" s="854"/>
      <c r="ADP17" s="854"/>
      <c r="ADQ17" s="854"/>
      <c r="ADR17" s="854"/>
      <c r="ADS17" s="854"/>
      <c r="ADT17" s="854"/>
      <c r="ADU17" s="854"/>
      <c r="ADV17" s="854"/>
      <c r="ADW17" s="854"/>
      <c r="ADX17" s="854"/>
      <c r="ADY17" s="854"/>
      <c r="ADZ17" s="854"/>
      <c r="AEA17" s="854"/>
      <c r="AEB17" s="854"/>
      <c r="AEC17" s="854"/>
      <c r="AED17" s="854"/>
      <c r="AEE17" s="854"/>
      <c r="AEF17" s="854"/>
      <c r="AEG17" s="854"/>
      <c r="AEH17" s="854"/>
      <c r="AEI17" s="854"/>
      <c r="AEJ17" s="854"/>
      <c r="AEK17" s="854"/>
      <c r="AEL17" s="854"/>
      <c r="AEM17" s="854"/>
      <c r="AEN17" s="854"/>
      <c r="AEO17" s="854"/>
      <c r="AEP17" s="854"/>
      <c r="AEQ17" s="854"/>
      <c r="AER17" s="854"/>
      <c r="AES17" s="854"/>
      <c r="AET17" s="854"/>
      <c r="AEU17" s="854"/>
      <c r="AEV17" s="854"/>
      <c r="AEW17" s="854"/>
      <c r="AEX17" s="854"/>
      <c r="AEY17" s="854"/>
      <c r="AEZ17" s="854"/>
      <c r="AFA17" s="854"/>
      <c r="AFB17" s="854"/>
      <c r="AFC17" s="854"/>
      <c r="AFD17" s="854"/>
      <c r="AFE17" s="854"/>
      <c r="AFF17" s="854"/>
      <c r="AFG17" s="854"/>
      <c r="AFH17" s="854"/>
      <c r="AFI17" s="854"/>
      <c r="AFJ17" s="854"/>
      <c r="AFK17" s="854"/>
      <c r="AFL17" s="854"/>
      <c r="AFM17" s="854"/>
      <c r="AFN17" s="854"/>
      <c r="AFO17" s="854"/>
      <c r="AFP17" s="854"/>
      <c r="AFQ17" s="854"/>
      <c r="AFR17" s="854"/>
      <c r="AFS17" s="854"/>
      <c r="AFT17" s="854"/>
      <c r="AFU17" s="854"/>
      <c r="AFV17" s="854"/>
      <c r="AFW17" s="854"/>
      <c r="AFX17" s="854"/>
      <c r="AFY17" s="854"/>
      <c r="AFZ17" s="854"/>
      <c r="AGA17" s="854"/>
      <c r="AGB17" s="854"/>
      <c r="AGC17" s="854"/>
      <c r="AGD17" s="854"/>
      <c r="AGE17" s="854"/>
      <c r="AGF17" s="854"/>
      <c r="AGG17" s="854"/>
      <c r="AGH17" s="854"/>
      <c r="AGI17" s="854"/>
      <c r="AGJ17" s="854"/>
      <c r="AGK17" s="854"/>
      <c r="AGL17" s="854"/>
      <c r="AGM17" s="854"/>
      <c r="AGN17" s="854"/>
      <c r="AGO17" s="854"/>
      <c r="AGP17" s="854"/>
      <c r="AGQ17" s="854"/>
      <c r="AGR17" s="854"/>
      <c r="AGS17" s="854"/>
      <c r="AGT17" s="854"/>
      <c r="AGU17" s="854"/>
      <c r="AGV17" s="854"/>
      <c r="AGW17" s="854"/>
      <c r="AGX17" s="854"/>
      <c r="AGY17" s="854"/>
      <c r="AGZ17" s="854"/>
      <c r="AHA17" s="854"/>
      <c r="AHB17" s="854"/>
      <c r="AHC17" s="854"/>
      <c r="AHD17" s="854"/>
      <c r="AHE17" s="854"/>
      <c r="AHF17" s="854"/>
      <c r="AHG17" s="854"/>
      <c r="AHH17" s="854"/>
      <c r="AHI17" s="854"/>
      <c r="AHJ17" s="854"/>
      <c r="AHK17" s="854"/>
      <c r="AHL17" s="854"/>
      <c r="AHM17" s="854"/>
      <c r="AHN17" s="854"/>
      <c r="AHO17" s="854"/>
      <c r="AHP17" s="854"/>
      <c r="AHQ17" s="854"/>
      <c r="AHR17" s="854"/>
      <c r="AHS17" s="854"/>
      <c r="AHT17" s="854"/>
      <c r="AHU17" s="854"/>
      <c r="AHV17" s="854"/>
      <c r="AHW17" s="854"/>
      <c r="AHX17" s="854"/>
      <c r="AHY17" s="854"/>
      <c r="AHZ17" s="854"/>
      <c r="AIA17" s="854"/>
      <c r="AIB17" s="854"/>
      <c r="AIC17" s="854"/>
      <c r="AID17" s="854"/>
      <c r="AIE17" s="854"/>
      <c r="AIF17" s="854"/>
      <c r="AIG17" s="854"/>
      <c r="AIH17" s="854"/>
      <c r="AII17" s="854"/>
      <c r="AIJ17" s="854"/>
      <c r="AIK17" s="854"/>
      <c r="AIL17" s="854"/>
      <c r="AIM17" s="854"/>
      <c r="AIN17" s="854"/>
      <c r="AIO17" s="854"/>
      <c r="AIP17" s="854"/>
      <c r="AIQ17" s="854"/>
      <c r="AIR17" s="854"/>
      <c r="AIS17" s="854"/>
      <c r="AIT17" s="854"/>
      <c r="AIU17" s="854"/>
      <c r="AIV17" s="854"/>
      <c r="AIW17" s="854"/>
      <c r="AIX17" s="854"/>
      <c r="AIY17" s="854"/>
      <c r="AIZ17" s="854"/>
      <c r="AJA17" s="854"/>
      <c r="AJB17" s="854"/>
      <c r="AJC17" s="854"/>
      <c r="AJD17" s="854"/>
      <c r="AJE17" s="854"/>
      <c r="AJF17" s="854"/>
      <c r="AJG17" s="854"/>
      <c r="AJH17" s="854"/>
      <c r="AJI17" s="854"/>
      <c r="AJJ17" s="854"/>
      <c r="AJK17" s="854"/>
      <c r="AJL17" s="854"/>
      <c r="AJM17" s="854"/>
      <c r="AJN17" s="854"/>
      <c r="AJO17" s="854"/>
      <c r="AJP17" s="854"/>
      <c r="AJQ17" s="854"/>
      <c r="AJR17" s="854"/>
      <c r="AJS17" s="854"/>
      <c r="AJT17" s="854"/>
      <c r="AJU17" s="854"/>
      <c r="AJV17" s="854"/>
      <c r="AJW17" s="854"/>
      <c r="AJX17" s="854"/>
      <c r="AJY17" s="854"/>
      <c r="AJZ17" s="854"/>
      <c r="AKA17" s="854"/>
      <c r="AKB17" s="854"/>
      <c r="AKC17" s="854"/>
      <c r="AKD17" s="854"/>
      <c r="AKE17" s="854"/>
      <c r="AKF17" s="854"/>
      <c r="AKG17" s="854"/>
      <c r="AKH17" s="854"/>
      <c r="AKI17" s="854"/>
      <c r="AKJ17" s="854"/>
      <c r="AKK17" s="854"/>
      <c r="AKL17" s="854"/>
      <c r="AKM17" s="854"/>
      <c r="AKN17" s="854"/>
      <c r="AKO17" s="854"/>
      <c r="AKP17" s="854"/>
      <c r="AKQ17" s="854"/>
      <c r="AKR17" s="854"/>
      <c r="AKS17" s="854"/>
      <c r="AKT17" s="854"/>
      <c r="AKU17" s="854"/>
      <c r="AKV17" s="854"/>
      <c r="AKW17" s="854"/>
      <c r="AKX17" s="854"/>
      <c r="AKY17" s="854"/>
      <c r="AKZ17" s="854"/>
      <c r="ALA17" s="854"/>
      <c r="ALB17" s="854"/>
      <c r="ALC17" s="854"/>
      <c r="ALD17" s="854"/>
      <c r="ALE17" s="854"/>
      <c r="ALF17" s="854"/>
      <c r="ALG17" s="854"/>
      <c r="ALH17" s="854"/>
      <c r="ALI17" s="854"/>
      <c r="ALJ17" s="854"/>
      <c r="ALK17" s="854"/>
      <c r="ALL17" s="854"/>
      <c r="ALM17" s="854"/>
      <c r="ALN17" s="854"/>
      <c r="ALO17" s="854"/>
      <c r="ALP17" s="854"/>
      <c r="ALQ17" s="854"/>
      <c r="ALR17" s="854"/>
      <c r="ALS17" s="854"/>
      <c r="ALT17" s="854"/>
      <c r="ALU17" s="854"/>
      <c r="ALV17" s="854"/>
      <c r="ALW17" s="854"/>
      <c r="ALX17" s="854"/>
      <c r="ALY17" s="854"/>
      <c r="ALZ17" s="854"/>
      <c r="AMA17" s="854"/>
      <c r="AMB17" s="854"/>
      <c r="AMC17" s="854"/>
      <c r="AMD17" s="854"/>
      <c r="AME17" s="854"/>
      <c r="AMF17" s="854"/>
      <c r="AMG17" s="854"/>
      <c r="AMH17" s="854"/>
      <c r="AMI17" s="854"/>
      <c r="AMJ17" s="854"/>
      <c r="AMK17" s="854"/>
      <c r="AML17" s="854"/>
      <c r="AMM17" s="854"/>
      <c r="AMN17" s="854"/>
      <c r="AMO17" s="854"/>
      <c r="AMP17" s="854"/>
      <c r="AMQ17" s="854"/>
      <c r="AMR17" s="854"/>
      <c r="AMS17" s="854"/>
      <c r="AMT17" s="854"/>
      <c r="AMU17" s="854"/>
      <c r="AMV17" s="854"/>
      <c r="AMW17" s="854"/>
      <c r="AMX17" s="854"/>
      <c r="AMY17" s="854"/>
      <c r="AMZ17" s="854"/>
      <c r="ANA17" s="854"/>
      <c r="ANB17" s="854"/>
      <c r="ANC17" s="854"/>
      <c r="AND17" s="854"/>
      <c r="ANE17" s="854"/>
      <c r="ANF17" s="854"/>
      <c r="ANG17" s="854"/>
      <c r="ANH17" s="854"/>
      <c r="ANI17" s="854"/>
      <c r="ANJ17" s="854"/>
      <c r="ANK17" s="854"/>
      <c r="ANL17" s="854"/>
      <c r="ANM17" s="854"/>
      <c r="ANN17" s="854"/>
      <c r="ANO17" s="854"/>
      <c r="ANP17" s="854"/>
      <c r="ANQ17" s="854"/>
      <c r="ANR17" s="854"/>
      <c r="ANS17" s="854"/>
      <c r="ANT17" s="854"/>
      <c r="ANU17" s="854"/>
      <c r="ANV17" s="854"/>
      <c r="ANW17" s="854"/>
      <c r="ANX17" s="854"/>
      <c r="ANY17" s="854"/>
      <c r="ANZ17" s="854"/>
      <c r="AOA17" s="854"/>
      <c r="AOB17" s="854"/>
      <c r="AOC17" s="854"/>
      <c r="AOD17" s="854"/>
      <c r="AOE17" s="854"/>
      <c r="AOF17" s="854"/>
      <c r="AOG17" s="854"/>
      <c r="AOH17" s="854"/>
      <c r="AOI17" s="854"/>
      <c r="AOJ17" s="854"/>
      <c r="AOK17" s="854"/>
      <c r="AOL17" s="854"/>
      <c r="AOM17" s="854"/>
      <c r="AON17" s="854"/>
      <c r="AOO17" s="854"/>
      <c r="AOP17" s="854"/>
      <c r="AOQ17" s="854"/>
      <c r="AOR17" s="854"/>
      <c r="AOS17" s="854"/>
      <c r="AOT17" s="854"/>
      <c r="AOU17" s="854"/>
      <c r="AOV17" s="854"/>
      <c r="AOW17" s="854"/>
      <c r="AOX17" s="854"/>
      <c r="AOY17" s="854"/>
      <c r="AOZ17" s="854"/>
      <c r="APA17" s="854"/>
      <c r="APB17" s="854"/>
      <c r="APC17" s="854"/>
      <c r="APD17" s="854"/>
      <c r="APE17" s="854"/>
      <c r="APF17" s="854"/>
      <c r="APG17" s="854"/>
      <c r="APH17" s="854"/>
      <c r="API17" s="854"/>
      <c r="APJ17" s="854"/>
      <c r="APK17" s="854"/>
      <c r="APL17" s="854"/>
      <c r="APM17" s="854"/>
      <c r="APN17" s="854"/>
      <c r="APO17" s="854"/>
      <c r="APP17" s="854"/>
      <c r="APQ17" s="854"/>
      <c r="APR17" s="854"/>
      <c r="APS17" s="854"/>
      <c r="APT17" s="854"/>
      <c r="APU17" s="854"/>
      <c r="APV17" s="854"/>
      <c r="APW17" s="854"/>
      <c r="APX17" s="854"/>
      <c r="APY17" s="854"/>
      <c r="APZ17" s="854"/>
      <c r="AQA17" s="854"/>
      <c r="AQB17" s="854"/>
      <c r="AQC17" s="854"/>
      <c r="AQD17" s="854"/>
      <c r="AQE17" s="854"/>
      <c r="AQF17" s="854"/>
      <c r="AQG17" s="854"/>
      <c r="AQH17" s="854"/>
      <c r="AQI17" s="854"/>
      <c r="AQJ17" s="854"/>
      <c r="AQK17" s="854"/>
      <c r="AQL17" s="854"/>
      <c r="AQM17" s="854"/>
      <c r="AQN17" s="854"/>
      <c r="AQO17" s="854"/>
      <c r="AQP17" s="854"/>
      <c r="AQQ17" s="854"/>
      <c r="AQR17" s="854"/>
      <c r="AQS17" s="854"/>
      <c r="AQT17" s="854"/>
      <c r="AQU17" s="854"/>
      <c r="AQV17" s="854"/>
      <c r="AQW17" s="854"/>
      <c r="AQX17" s="854"/>
      <c r="AQY17" s="854"/>
      <c r="AQZ17" s="854"/>
      <c r="ARA17" s="854"/>
      <c r="ARB17" s="854"/>
      <c r="ARC17" s="854"/>
      <c r="ARD17" s="854"/>
      <c r="ARE17" s="854"/>
      <c r="ARF17" s="854"/>
      <c r="ARG17" s="854"/>
      <c r="ARH17" s="854"/>
      <c r="ARI17" s="854"/>
      <c r="ARJ17" s="854"/>
      <c r="ARK17" s="854"/>
      <c r="ARL17" s="854"/>
      <c r="ARM17" s="854"/>
      <c r="ARN17" s="854"/>
      <c r="ARO17" s="854"/>
      <c r="ARP17" s="854"/>
      <c r="ARQ17" s="854"/>
      <c r="ARR17" s="854"/>
      <c r="ARS17" s="854"/>
      <c r="ART17" s="854"/>
      <c r="ARU17" s="854"/>
      <c r="ARV17" s="854"/>
      <c r="ARW17" s="854"/>
      <c r="ARX17" s="854"/>
      <c r="ARY17" s="854"/>
      <c r="ARZ17" s="854"/>
      <c r="ASA17" s="854"/>
      <c r="ASB17" s="854"/>
      <c r="ASC17" s="854"/>
      <c r="ASD17" s="854"/>
      <c r="ASE17" s="854"/>
      <c r="ASF17" s="854"/>
      <c r="ASG17" s="854"/>
      <c r="ASH17" s="854"/>
      <c r="ASI17" s="854"/>
      <c r="ASJ17" s="854"/>
      <c r="ASK17" s="854"/>
      <c r="ASL17" s="854"/>
      <c r="ASM17" s="854"/>
      <c r="ASN17" s="854"/>
      <c r="ASO17" s="854"/>
      <c r="ASP17" s="854"/>
      <c r="ASQ17" s="854"/>
      <c r="ASR17" s="854"/>
      <c r="ASS17" s="854"/>
      <c r="AST17" s="854"/>
      <c r="ASU17" s="854"/>
      <c r="ASV17" s="854"/>
      <c r="ASW17" s="854"/>
      <c r="ASX17" s="854"/>
      <c r="ASY17" s="854"/>
      <c r="ASZ17" s="854"/>
      <c r="ATA17" s="854"/>
      <c r="ATB17" s="854"/>
      <c r="ATC17" s="854"/>
      <c r="ATD17" s="854"/>
      <c r="ATE17" s="854"/>
      <c r="ATF17" s="854"/>
      <c r="ATG17" s="854"/>
      <c r="ATH17" s="854"/>
      <c r="ATI17" s="854"/>
      <c r="ATJ17" s="854"/>
      <c r="ATK17" s="854"/>
      <c r="ATL17" s="854"/>
      <c r="ATM17" s="854"/>
      <c r="ATN17" s="854"/>
      <c r="ATO17" s="854"/>
      <c r="ATP17" s="854"/>
      <c r="ATQ17" s="854"/>
      <c r="ATR17" s="854"/>
      <c r="ATS17" s="854"/>
      <c r="ATT17" s="854"/>
      <c r="ATU17" s="854"/>
      <c r="ATV17" s="854"/>
      <c r="ATW17" s="854"/>
      <c r="ATX17" s="854"/>
      <c r="ATY17" s="854"/>
      <c r="ATZ17" s="854"/>
      <c r="AUA17" s="854"/>
      <c r="AUB17" s="854"/>
      <c r="AUC17" s="854"/>
      <c r="AUD17" s="854"/>
      <c r="AUE17" s="854"/>
      <c r="AUF17" s="854"/>
      <c r="AUG17" s="854"/>
      <c r="AUH17" s="854"/>
      <c r="AUI17" s="854"/>
      <c r="AUJ17" s="854"/>
      <c r="AUK17" s="854"/>
      <c r="AUL17" s="854"/>
      <c r="AUM17" s="854"/>
      <c r="AUN17" s="854"/>
      <c r="AUO17" s="854"/>
      <c r="AUP17" s="854"/>
      <c r="AUQ17" s="854"/>
      <c r="AUR17" s="854"/>
      <c r="AUS17" s="854"/>
      <c r="AUT17" s="854"/>
      <c r="AUU17" s="854"/>
      <c r="AUV17" s="854"/>
      <c r="AUW17" s="854"/>
      <c r="AUX17" s="854"/>
      <c r="AUY17" s="854"/>
      <c r="AUZ17" s="854"/>
      <c r="AVA17" s="854"/>
      <c r="AVB17" s="854"/>
      <c r="AVC17" s="854"/>
      <c r="AVD17" s="854"/>
      <c r="AVE17" s="854"/>
      <c r="AVF17" s="854"/>
      <c r="AVG17" s="854"/>
      <c r="AVH17" s="854"/>
      <c r="AVI17" s="854"/>
      <c r="AVJ17" s="854"/>
      <c r="AVK17" s="854"/>
      <c r="AVL17" s="854"/>
      <c r="AVM17" s="854"/>
      <c r="AVN17" s="854"/>
      <c r="AVO17" s="854"/>
      <c r="AVP17" s="854"/>
      <c r="AVQ17" s="854"/>
      <c r="AVR17" s="854"/>
      <c r="AVS17" s="854"/>
      <c r="AVT17" s="854"/>
      <c r="AVU17" s="854"/>
      <c r="AVV17" s="854"/>
      <c r="AVW17" s="854"/>
      <c r="AVX17" s="854"/>
      <c r="AVY17" s="854"/>
      <c r="AVZ17" s="854"/>
      <c r="AWA17" s="854"/>
      <c r="AWB17" s="854"/>
      <c r="AWC17" s="854"/>
      <c r="AWD17" s="854"/>
      <c r="AWE17" s="854"/>
      <c r="AWF17" s="854"/>
      <c r="AWG17" s="854"/>
      <c r="AWH17" s="854"/>
      <c r="AWI17" s="854"/>
      <c r="AWJ17" s="854"/>
      <c r="AWK17" s="854"/>
      <c r="AWL17" s="854"/>
      <c r="AWM17" s="854"/>
      <c r="AWN17" s="854"/>
      <c r="AWO17" s="854"/>
      <c r="AWP17" s="854"/>
      <c r="AWQ17" s="854"/>
      <c r="AWR17" s="854"/>
      <c r="AWS17" s="854"/>
      <c r="AWT17" s="854"/>
      <c r="AWU17" s="854"/>
      <c r="AWV17" s="854"/>
      <c r="AWW17" s="854"/>
      <c r="AWX17" s="854"/>
      <c r="AWY17" s="854"/>
      <c r="AWZ17" s="854"/>
      <c r="AXA17" s="854"/>
      <c r="AXB17" s="854"/>
      <c r="AXC17" s="854"/>
      <c r="AXD17" s="854"/>
      <c r="AXE17" s="854"/>
      <c r="AXF17" s="854"/>
      <c r="AXG17" s="854"/>
      <c r="AXH17" s="854"/>
      <c r="AXI17" s="854"/>
      <c r="AXJ17" s="854"/>
      <c r="AXK17" s="854"/>
      <c r="AXL17" s="854"/>
      <c r="AXM17" s="854"/>
      <c r="AXN17" s="854"/>
      <c r="AXO17" s="854"/>
      <c r="AXP17" s="854"/>
      <c r="AXQ17" s="854"/>
      <c r="AXR17" s="854"/>
      <c r="AXS17" s="854"/>
      <c r="AXT17" s="854"/>
      <c r="AXU17" s="854"/>
      <c r="AXV17" s="854"/>
      <c r="AXW17" s="854"/>
      <c r="AXX17" s="854"/>
      <c r="AXY17" s="854"/>
      <c r="AXZ17" s="854"/>
      <c r="AYA17" s="854"/>
      <c r="AYB17" s="854"/>
      <c r="AYC17" s="854"/>
      <c r="AYD17" s="854"/>
      <c r="AYE17" s="854"/>
      <c r="AYF17" s="854"/>
      <c r="AYG17" s="854"/>
      <c r="AYH17" s="854"/>
      <c r="AYI17" s="854"/>
      <c r="AYJ17" s="854"/>
      <c r="AYK17" s="854"/>
      <c r="AYL17" s="854"/>
      <c r="AYM17" s="854"/>
      <c r="AYN17" s="854"/>
      <c r="AYO17" s="854"/>
      <c r="AYP17" s="854"/>
      <c r="AYQ17" s="854"/>
      <c r="AYR17" s="854"/>
      <c r="AYS17" s="854"/>
      <c r="AYT17" s="854"/>
      <c r="AYU17" s="854"/>
      <c r="AYV17" s="854"/>
      <c r="AYW17" s="854"/>
      <c r="AYX17" s="854"/>
      <c r="AYY17" s="854"/>
      <c r="AYZ17" s="854"/>
      <c r="AZA17" s="854"/>
      <c r="AZB17" s="854"/>
      <c r="AZC17" s="854"/>
      <c r="AZD17" s="854"/>
      <c r="AZE17" s="854"/>
      <c r="AZF17" s="854"/>
      <c r="AZG17" s="854"/>
      <c r="AZH17" s="854"/>
      <c r="AZI17" s="854"/>
      <c r="AZJ17" s="854"/>
      <c r="AZK17" s="854"/>
      <c r="AZL17" s="854"/>
      <c r="AZM17" s="854"/>
      <c r="AZN17" s="854"/>
      <c r="AZO17" s="854"/>
      <c r="AZP17" s="854"/>
      <c r="AZQ17" s="854"/>
      <c r="AZR17" s="854"/>
      <c r="AZS17" s="854"/>
      <c r="AZT17" s="854"/>
      <c r="AZU17" s="854"/>
      <c r="AZV17" s="854"/>
      <c r="AZW17" s="854"/>
      <c r="AZX17" s="854"/>
      <c r="AZY17" s="854"/>
      <c r="AZZ17" s="854"/>
      <c r="BAA17" s="854"/>
      <c r="BAB17" s="854"/>
      <c r="BAC17" s="854"/>
      <c r="BAD17" s="854"/>
      <c r="BAE17" s="854"/>
      <c r="BAF17" s="854"/>
      <c r="BAG17" s="854"/>
      <c r="BAH17" s="854"/>
      <c r="BAI17" s="854"/>
      <c r="BAJ17" s="854"/>
      <c r="BAK17" s="854"/>
      <c r="BAL17" s="854"/>
      <c r="BAM17" s="854"/>
      <c r="BAN17" s="854"/>
      <c r="BAO17" s="854"/>
      <c r="BAP17" s="854"/>
      <c r="BAQ17" s="854"/>
      <c r="BAR17" s="854"/>
      <c r="BAS17" s="854"/>
      <c r="BAT17" s="854"/>
      <c r="BAU17" s="854"/>
      <c r="BAV17" s="854"/>
      <c r="BAW17" s="854"/>
      <c r="BAX17" s="854"/>
      <c r="BAY17" s="854"/>
      <c r="BAZ17" s="854"/>
      <c r="BBA17" s="854"/>
      <c r="BBB17" s="854"/>
      <c r="BBC17" s="854"/>
      <c r="BBD17" s="854"/>
      <c r="BBE17" s="854"/>
      <c r="BBF17" s="854"/>
      <c r="BBG17" s="854"/>
      <c r="BBH17" s="854"/>
      <c r="BBI17" s="854"/>
      <c r="BBJ17" s="854"/>
      <c r="BBK17" s="854"/>
      <c r="BBL17" s="854"/>
      <c r="BBM17" s="854"/>
      <c r="BBN17" s="854"/>
      <c r="BBO17" s="854"/>
      <c r="BBP17" s="854"/>
      <c r="BBQ17" s="854"/>
      <c r="BBR17" s="854"/>
      <c r="BBS17" s="854"/>
      <c r="BBT17" s="854"/>
      <c r="BBU17" s="854"/>
      <c r="BBV17" s="854"/>
      <c r="BBW17" s="854"/>
      <c r="BBX17" s="854"/>
      <c r="BBY17" s="854"/>
      <c r="BBZ17" s="854"/>
      <c r="BCA17" s="854"/>
      <c r="BCB17" s="854"/>
      <c r="BCC17" s="854"/>
      <c r="BCD17" s="854"/>
      <c r="BCE17" s="854"/>
      <c r="BCF17" s="854"/>
      <c r="BCG17" s="854"/>
      <c r="BCH17" s="854"/>
      <c r="BCI17" s="854"/>
      <c r="BCJ17" s="854"/>
      <c r="BCK17" s="854"/>
      <c r="BCL17" s="854"/>
      <c r="BCM17" s="854"/>
      <c r="BCN17" s="854"/>
      <c r="BCO17" s="854"/>
      <c r="BCP17" s="854"/>
      <c r="BCQ17" s="854"/>
      <c r="BCR17" s="854"/>
      <c r="BCS17" s="854"/>
      <c r="BCT17" s="854"/>
      <c r="BCU17" s="854"/>
      <c r="BCV17" s="854"/>
      <c r="BCW17" s="854"/>
      <c r="BCX17" s="854"/>
      <c r="BCY17" s="854"/>
      <c r="BCZ17" s="854"/>
      <c r="BDA17" s="854"/>
      <c r="BDB17" s="854"/>
      <c r="BDC17" s="854"/>
      <c r="BDD17" s="854"/>
      <c r="BDE17" s="854"/>
      <c r="BDF17" s="854"/>
      <c r="BDG17" s="854"/>
      <c r="BDH17" s="854"/>
      <c r="BDI17" s="854"/>
      <c r="BDJ17" s="854"/>
      <c r="BDK17" s="854"/>
      <c r="BDL17" s="854"/>
      <c r="BDM17" s="854"/>
      <c r="BDN17" s="854"/>
      <c r="BDO17" s="854"/>
      <c r="BDP17" s="854"/>
      <c r="BDQ17" s="854"/>
      <c r="BDR17" s="854"/>
      <c r="BDS17" s="854"/>
      <c r="BDT17" s="854"/>
      <c r="BDU17" s="854"/>
      <c r="BDV17" s="854"/>
      <c r="BDW17" s="854"/>
      <c r="BDX17" s="854"/>
      <c r="BDY17" s="854"/>
      <c r="BDZ17" s="854"/>
      <c r="BEA17" s="854"/>
      <c r="BEB17" s="854"/>
      <c r="BEC17" s="854"/>
      <c r="BED17" s="854"/>
      <c r="BEE17" s="854"/>
      <c r="BEF17" s="854"/>
      <c r="BEG17" s="854"/>
      <c r="BEH17" s="854"/>
      <c r="BEI17" s="854"/>
      <c r="BEJ17" s="854"/>
      <c r="BEK17" s="854"/>
      <c r="BEL17" s="854"/>
      <c r="BEM17" s="854"/>
      <c r="BEN17" s="854"/>
      <c r="BEO17" s="854"/>
      <c r="BEP17" s="854"/>
      <c r="BEQ17" s="854"/>
      <c r="BER17" s="854"/>
      <c r="BES17" s="854"/>
      <c r="BET17" s="854"/>
      <c r="BEU17" s="854"/>
      <c r="BEV17" s="854"/>
      <c r="BEW17" s="854"/>
      <c r="BEX17" s="854"/>
      <c r="BEY17" s="854"/>
      <c r="BEZ17" s="854"/>
      <c r="BFA17" s="854"/>
      <c r="BFB17" s="854"/>
      <c r="BFC17" s="854"/>
      <c r="BFD17" s="854"/>
      <c r="BFE17" s="854"/>
      <c r="BFF17" s="854"/>
      <c r="BFG17" s="854"/>
      <c r="BFH17" s="854"/>
      <c r="BFI17" s="854"/>
      <c r="BFJ17" s="854"/>
      <c r="BFK17" s="854"/>
      <c r="BFL17" s="854"/>
      <c r="BFM17" s="854"/>
      <c r="BFN17" s="854"/>
      <c r="BFO17" s="854"/>
      <c r="BFP17" s="854"/>
      <c r="BFQ17" s="854"/>
      <c r="BFR17" s="854"/>
      <c r="BFS17" s="854"/>
      <c r="BFT17" s="854"/>
      <c r="BFU17" s="854"/>
      <c r="BFV17" s="854"/>
      <c r="BFW17" s="854"/>
      <c r="BFX17" s="854"/>
      <c r="BFY17" s="854"/>
      <c r="BFZ17" s="854"/>
      <c r="BGA17" s="854"/>
      <c r="BGB17" s="854"/>
      <c r="BGC17" s="854"/>
      <c r="BGD17" s="854"/>
      <c r="BGE17" s="854"/>
      <c r="BGF17" s="854"/>
      <c r="BGG17" s="854"/>
      <c r="BGH17" s="854"/>
      <c r="BGI17" s="854"/>
      <c r="BGJ17" s="854"/>
      <c r="BGK17" s="854"/>
      <c r="BGL17" s="854"/>
      <c r="BGM17" s="854"/>
      <c r="BGN17" s="854"/>
      <c r="BGO17" s="854"/>
      <c r="BGP17" s="854"/>
      <c r="BGQ17" s="854"/>
      <c r="BGR17" s="854"/>
      <c r="BGS17" s="854"/>
      <c r="BGT17" s="854"/>
      <c r="BGU17" s="854"/>
      <c r="BGV17" s="854"/>
      <c r="BGW17" s="854"/>
      <c r="BGX17" s="854"/>
      <c r="BGY17" s="854"/>
      <c r="BGZ17" s="854"/>
      <c r="BHA17" s="854"/>
      <c r="BHB17" s="854"/>
      <c r="BHC17" s="854"/>
      <c r="BHD17" s="854"/>
      <c r="BHE17" s="854"/>
      <c r="BHF17" s="854"/>
      <c r="BHG17" s="854"/>
      <c r="BHH17" s="854"/>
      <c r="BHI17" s="854"/>
      <c r="BHJ17" s="854"/>
      <c r="BHK17" s="854"/>
      <c r="BHL17" s="854"/>
      <c r="BHM17" s="854"/>
      <c r="BHN17" s="854"/>
      <c r="BHO17" s="854"/>
      <c r="BHP17" s="854"/>
      <c r="BHQ17" s="854"/>
      <c r="BHR17" s="854"/>
      <c r="BHS17" s="854"/>
      <c r="BHT17" s="854"/>
      <c r="BHU17" s="854"/>
      <c r="BHV17" s="854"/>
      <c r="BHW17" s="854"/>
      <c r="BHX17" s="854"/>
      <c r="BHY17" s="854"/>
      <c r="BHZ17" s="854"/>
      <c r="BIA17" s="854"/>
      <c r="BIB17" s="854"/>
      <c r="BIC17" s="854"/>
      <c r="BID17" s="854"/>
      <c r="BIE17" s="854"/>
      <c r="BIF17" s="854"/>
      <c r="BIG17" s="854"/>
      <c r="BIH17" s="854"/>
      <c r="BII17" s="854"/>
      <c r="BIJ17" s="854"/>
      <c r="BIK17" s="854"/>
      <c r="BIL17" s="854"/>
      <c r="BIM17" s="854"/>
      <c r="BIN17" s="854"/>
      <c r="BIO17" s="854"/>
      <c r="BIP17" s="854"/>
      <c r="BIQ17" s="854"/>
      <c r="BIR17" s="854"/>
      <c r="BIS17" s="854"/>
      <c r="BIT17" s="854"/>
      <c r="BIU17" s="854"/>
      <c r="BIV17" s="854"/>
      <c r="BIW17" s="854"/>
      <c r="BIX17" s="854"/>
      <c r="BIY17" s="854"/>
      <c r="BIZ17" s="854"/>
      <c r="BJA17" s="854"/>
      <c r="BJB17" s="854"/>
      <c r="BJC17" s="854"/>
      <c r="BJD17" s="854"/>
      <c r="BJE17" s="854"/>
      <c r="BJF17" s="854"/>
      <c r="BJG17" s="854"/>
      <c r="BJH17" s="854"/>
      <c r="BJI17" s="854"/>
      <c r="BJJ17" s="854"/>
      <c r="BJK17" s="854"/>
      <c r="BJL17" s="854"/>
      <c r="BJM17" s="854"/>
      <c r="BJN17" s="854"/>
      <c r="BJO17" s="854"/>
      <c r="BJP17" s="854"/>
      <c r="BJQ17" s="854"/>
      <c r="BJR17" s="854"/>
      <c r="BJS17" s="854"/>
      <c r="BJT17" s="854"/>
      <c r="BJU17" s="854"/>
      <c r="BJV17" s="854"/>
      <c r="BJW17" s="854"/>
      <c r="BJX17" s="854"/>
      <c r="BJY17" s="854"/>
      <c r="BJZ17" s="854"/>
      <c r="BKA17" s="854"/>
      <c r="BKB17" s="854"/>
      <c r="BKC17" s="854"/>
      <c r="BKD17" s="854"/>
      <c r="BKE17" s="854"/>
      <c r="BKF17" s="854"/>
      <c r="BKG17" s="854"/>
      <c r="BKH17" s="854"/>
      <c r="BKI17" s="854"/>
      <c r="BKJ17" s="854"/>
      <c r="BKK17" s="854"/>
      <c r="BKL17" s="854"/>
      <c r="BKM17" s="854"/>
      <c r="BKN17" s="854"/>
      <c r="BKO17" s="854"/>
      <c r="BKP17" s="854"/>
      <c r="BKQ17" s="854"/>
      <c r="BKR17" s="854"/>
      <c r="BKS17" s="854"/>
      <c r="BKT17" s="854"/>
      <c r="BKU17" s="854"/>
      <c r="BKV17" s="854"/>
      <c r="BKW17" s="854"/>
      <c r="BKX17" s="854"/>
      <c r="BKY17" s="854"/>
      <c r="BKZ17" s="854"/>
      <c r="BLA17" s="854"/>
      <c r="BLB17" s="854"/>
      <c r="BLC17" s="854"/>
      <c r="BLD17" s="854"/>
      <c r="BLE17" s="854"/>
      <c r="BLF17" s="854"/>
      <c r="BLG17" s="854"/>
      <c r="BLH17" s="854"/>
      <c r="BLI17" s="854"/>
      <c r="BLJ17" s="854"/>
      <c r="BLK17" s="854"/>
      <c r="BLL17" s="854"/>
      <c r="BLM17" s="854"/>
      <c r="BLN17" s="854"/>
      <c r="BLO17" s="854"/>
      <c r="BLP17" s="854"/>
      <c r="BLQ17" s="854"/>
      <c r="BLR17" s="854"/>
      <c r="BLS17" s="854"/>
      <c r="BLT17" s="854"/>
      <c r="BLU17" s="854"/>
      <c r="BLV17" s="854"/>
      <c r="BLW17" s="854"/>
      <c r="BLX17" s="854"/>
      <c r="BLY17" s="854"/>
      <c r="BLZ17" s="854"/>
      <c r="BMA17" s="854"/>
      <c r="BMB17" s="854"/>
      <c r="BMC17" s="854"/>
      <c r="BMD17" s="854"/>
      <c r="BME17" s="854"/>
      <c r="BMF17" s="854"/>
      <c r="BMG17" s="854"/>
      <c r="BMH17" s="854"/>
      <c r="BMI17" s="854"/>
      <c r="BMJ17" s="854"/>
      <c r="BMK17" s="854"/>
      <c r="BML17" s="854"/>
      <c r="BMM17" s="854"/>
      <c r="BMN17" s="854"/>
      <c r="BMO17" s="854"/>
      <c r="BMP17" s="854"/>
      <c r="BMQ17" s="854"/>
      <c r="BMR17" s="854"/>
      <c r="BMS17" s="854"/>
      <c r="BMT17" s="854"/>
      <c r="BMU17" s="854"/>
      <c r="BMV17" s="854"/>
      <c r="BMW17" s="854"/>
      <c r="BMX17" s="854"/>
      <c r="BMY17" s="854"/>
      <c r="BMZ17" s="854"/>
      <c r="BNA17" s="854"/>
      <c r="BNB17" s="854"/>
      <c r="BNC17" s="854"/>
      <c r="BND17" s="854"/>
      <c r="BNE17" s="854"/>
      <c r="BNF17" s="854"/>
      <c r="BNG17" s="854"/>
      <c r="BNH17" s="854"/>
      <c r="BNI17" s="854"/>
      <c r="BNJ17" s="854"/>
      <c r="BNK17" s="854"/>
      <c r="BNL17" s="854"/>
      <c r="BNM17" s="854"/>
      <c r="BNN17" s="854"/>
      <c r="BNO17" s="854"/>
      <c r="BNP17" s="854"/>
      <c r="BNQ17" s="854"/>
      <c r="BNR17" s="854"/>
      <c r="BNS17" s="854"/>
      <c r="BNT17" s="854"/>
      <c r="BNU17" s="854"/>
      <c r="BNV17" s="854"/>
      <c r="BNW17" s="854"/>
      <c r="BNX17" s="854"/>
      <c r="BNY17" s="854"/>
      <c r="BNZ17" s="854"/>
      <c r="BOA17" s="854"/>
      <c r="BOB17" s="854"/>
      <c r="BOC17" s="854"/>
      <c r="BOD17" s="854"/>
      <c r="BOE17" s="854"/>
      <c r="BOF17" s="854"/>
      <c r="BOG17" s="854"/>
      <c r="BOH17" s="854"/>
      <c r="BOI17" s="854"/>
      <c r="BOJ17" s="854"/>
      <c r="BOK17" s="854"/>
      <c r="BOL17" s="854"/>
      <c r="BOM17" s="854"/>
      <c r="BON17" s="854"/>
      <c r="BOO17" s="854"/>
      <c r="BOP17" s="854"/>
      <c r="BOQ17" s="854"/>
      <c r="BOR17" s="854"/>
      <c r="BOS17" s="854"/>
      <c r="BOT17" s="854"/>
      <c r="BOU17" s="854"/>
      <c r="BOV17" s="854"/>
      <c r="BOW17" s="854"/>
      <c r="BOX17" s="854"/>
      <c r="BOY17" s="854"/>
      <c r="BOZ17" s="854"/>
      <c r="BPA17" s="854"/>
      <c r="BPB17" s="854"/>
      <c r="BPC17" s="854"/>
      <c r="BPD17" s="854"/>
      <c r="BPE17" s="854"/>
      <c r="BPF17" s="854"/>
      <c r="BPG17" s="854"/>
      <c r="BPH17" s="854"/>
      <c r="BPI17" s="854"/>
      <c r="BPJ17" s="854"/>
      <c r="BPK17" s="854"/>
      <c r="BPL17" s="854"/>
      <c r="BPM17" s="854"/>
      <c r="BPN17" s="854"/>
      <c r="BPO17" s="854"/>
      <c r="BPP17" s="854"/>
      <c r="BPQ17" s="854"/>
      <c r="BPR17" s="854"/>
      <c r="BPS17" s="854"/>
      <c r="BPT17" s="854"/>
      <c r="BPU17" s="854"/>
      <c r="BPV17" s="854"/>
      <c r="BPW17" s="854"/>
      <c r="BPX17" s="854"/>
      <c r="BPY17" s="854"/>
      <c r="BPZ17" s="854"/>
      <c r="BQA17" s="854"/>
      <c r="BQB17" s="854"/>
      <c r="BQC17" s="854"/>
      <c r="BQD17" s="854"/>
      <c r="BQE17" s="854"/>
      <c r="BQF17" s="854"/>
      <c r="BQG17" s="854"/>
      <c r="BQH17" s="854"/>
      <c r="BQI17" s="854"/>
      <c r="BQJ17" s="854"/>
      <c r="BQK17" s="854"/>
      <c r="BQL17" s="854"/>
      <c r="BQM17" s="854"/>
      <c r="BQN17" s="854"/>
      <c r="BQO17" s="854"/>
      <c r="BQP17" s="854"/>
      <c r="BQQ17" s="854"/>
      <c r="BQR17" s="854"/>
      <c r="BQS17" s="854"/>
      <c r="BQT17" s="854"/>
      <c r="BQU17" s="854"/>
      <c r="BQV17" s="854"/>
      <c r="BQW17" s="854"/>
      <c r="BQX17" s="854"/>
      <c r="BQY17" s="854"/>
      <c r="BQZ17" s="854"/>
      <c r="BRA17" s="854"/>
      <c r="BRB17" s="854"/>
      <c r="BRC17" s="854"/>
      <c r="BRD17" s="854"/>
      <c r="BRE17" s="854"/>
      <c r="BRF17" s="854"/>
      <c r="BRG17" s="854"/>
      <c r="BRH17" s="854"/>
      <c r="BRI17" s="854"/>
      <c r="BRJ17" s="854"/>
      <c r="BRK17" s="854"/>
      <c r="BRL17" s="854"/>
      <c r="BRM17" s="854"/>
      <c r="BRN17" s="854"/>
      <c r="BRO17" s="854"/>
      <c r="BRP17" s="854"/>
      <c r="BRQ17" s="854"/>
      <c r="BRR17" s="854"/>
      <c r="BRS17" s="854"/>
      <c r="BRT17" s="854"/>
      <c r="BRU17" s="854"/>
      <c r="BRV17" s="854"/>
      <c r="BRW17" s="854"/>
      <c r="BRX17" s="854"/>
      <c r="BRY17" s="854"/>
      <c r="BRZ17" s="854"/>
      <c r="BSA17" s="854"/>
      <c r="BSB17" s="854"/>
      <c r="BSC17" s="854"/>
      <c r="BSD17" s="854"/>
      <c r="BSE17" s="854"/>
      <c r="BSF17" s="854"/>
      <c r="BSG17" s="854"/>
      <c r="BSH17" s="854"/>
      <c r="BSI17" s="854"/>
      <c r="BSJ17" s="854"/>
      <c r="BSK17" s="854"/>
      <c r="BSL17" s="854"/>
      <c r="BSM17" s="854"/>
      <c r="BSN17" s="854"/>
      <c r="BSO17" s="854"/>
      <c r="BSP17" s="854"/>
      <c r="BSQ17" s="854"/>
      <c r="BSR17" s="854"/>
      <c r="BSS17" s="854"/>
      <c r="BST17" s="854"/>
      <c r="BSU17" s="854"/>
      <c r="BSV17" s="854"/>
      <c r="BSW17" s="854"/>
      <c r="BSX17" s="854"/>
      <c r="BSY17" s="854"/>
      <c r="BSZ17" s="854"/>
      <c r="BTA17" s="854"/>
      <c r="BTB17" s="854"/>
      <c r="BTC17" s="854"/>
      <c r="BTD17" s="854"/>
      <c r="BTE17" s="854"/>
      <c r="BTF17" s="854"/>
      <c r="BTG17" s="854"/>
      <c r="BTH17" s="854"/>
      <c r="BTI17" s="854"/>
      <c r="BTJ17" s="854"/>
      <c r="BTK17" s="854"/>
      <c r="BTL17" s="854"/>
      <c r="BTM17" s="854"/>
      <c r="BTN17" s="854"/>
      <c r="BTO17" s="854"/>
      <c r="BTP17" s="854"/>
      <c r="BTQ17" s="854"/>
      <c r="BTR17" s="854"/>
      <c r="BTS17" s="854"/>
      <c r="BTT17" s="854"/>
      <c r="BTU17" s="854"/>
      <c r="BTV17" s="854"/>
      <c r="BTW17" s="854"/>
      <c r="BTX17" s="854"/>
      <c r="BTY17" s="854"/>
      <c r="BTZ17" s="854"/>
      <c r="BUA17" s="854"/>
      <c r="BUB17" s="854"/>
      <c r="BUC17" s="854"/>
      <c r="BUD17" s="854"/>
      <c r="BUE17" s="854"/>
      <c r="BUF17" s="854"/>
      <c r="BUG17" s="854"/>
      <c r="BUH17" s="854"/>
      <c r="BUI17" s="854"/>
      <c r="BUJ17" s="854"/>
      <c r="BUK17" s="854"/>
      <c r="BUL17" s="854"/>
      <c r="BUM17" s="854"/>
      <c r="BUN17" s="854"/>
      <c r="BUO17" s="854"/>
      <c r="BUP17" s="854"/>
      <c r="BUQ17" s="854"/>
      <c r="BUR17" s="854"/>
      <c r="BUS17" s="854"/>
      <c r="BUT17" s="854"/>
      <c r="BUU17" s="854"/>
      <c r="BUV17" s="854"/>
      <c r="BUW17" s="854"/>
      <c r="BUX17" s="854"/>
      <c r="BUY17" s="854"/>
      <c r="BUZ17" s="854"/>
      <c r="BVA17" s="854"/>
      <c r="BVB17" s="854"/>
      <c r="BVC17" s="854"/>
      <c r="BVD17" s="854"/>
      <c r="BVE17" s="854"/>
      <c r="BVF17" s="854"/>
      <c r="BVG17" s="854"/>
      <c r="BVH17" s="854"/>
      <c r="BVI17" s="854"/>
      <c r="BVJ17" s="854"/>
      <c r="BVK17" s="854"/>
      <c r="BVL17" s="854"/>
      <c r="BVM17" s="854"/>
      <c r="BVN17" s="854"/>
      <c r="BVO17" s="854"/>
      <c r="BVP17" s="854"/>
      <c r="BVQ17" s="854"/>
      <c r="BVR17" s="854"/>
      <c r="BVS17" s="854"/>
      <c r="BVT17" s="854"/>
      <c r="BVU17" s="854"/>
      <c r="BVV17" s="854"/>
      <c r="BVW17" s="854"/>
      <c r="BVX17" s="854"/>
      <c r="BVY17" s="854"/>
      <c r="BVZ17" s="854"/>
      <c r="BWA17" s="854"/>
      <c r="BWB17" s="854"/>
      <c r="BWC17" s="854"/>
      <c r="BWD17" s="854"/>
      <c r="BWE17" s="854"/>
      <c r="BWF17" s="854"/>
      <c r="BWG17" s="854"/>
      <c r="BWH17" s="854"/>
      <c r="BWI17" s="854"/>
      <c r="BWJ17" s="854"/>
      <c r="BWK17" s="854"/>
      <c r="BWL17" s="854"/>
      <c r="BWM17" s="854"/>
      <c r="BWN17" s="854"/>
      <c r="BWO17" s="854"/>
      <c r="BWP17" s="854"/>
      <c r="BWQ17" s="854"/>
      <c r="BWR17" s="854"/>
      <c r="BWS17" s="854"/>
      <c r="BWT17" s="854"/>
      <c r="BWU17" s="854"/>
      <c r="BWV17" s="854"/>
      <c r="BWW17" s="854"/>
      <c r="BWX17" s="854"/>
      <c r="BWY17" s="854"/>
      <c r="BWZ17" s="854"/>
      <c r="BXA17" s="854"/>
      <c r="BXB17" s="854"/>
      <c r="BXC17" s="854"/>
      <c r="BXD17" s="854"/>
      <c r="BXE17" s="854"/>
      <c r="BXF17" s="854"/>
      <c r="BXG17" s="854"/>
      <c r="BXH17" s="854"/>
      <c r="BXI17" s="854"/>
      <c r="BXJ17" s="854"/>
      <c r="BXK17" s="854"/>
      <c r="BXL17" s="854"/>
      <c r="BXM17" s="854"/>
      <c r="BXN17" s="854"/>
      <c r="BXO17" s="854"/>
      <c r="BXP17" s="854"/>
      <c r="BXQ17" s="854"/>
      <c r="BXR17" s="854"/>
      <c r="BXS17" s="854"/>
      <c r="BXT17" s="854"/>
      <c r="BXU17" s="854"/>
      <c r="BXV17" s="854"/>
      <c r="BXW17" s="854"/>
      <c r="BXX17" s="854"/>
      <c r="BXY17" s="854"/>
      <c r="BXZ17" s="854"/>
      <c r="BYA17" s="854"/>
      <c r="BYB17" s="854"/>
      <c r="BYC17" s="854"/>
      <c r="BYD17" s="854"/>
      <c r="BYE17" s="854"/>
      <c r="BYF17" s="854"/>
      <c r="BYG17" s="854"/>
      <c r="BYH17" s="854"/>
      <c r="BYI17" s="854"/>
      <c r="BYJ17" s="854"/>
      <c r="BYK17" s="854"/>
      <c r="BYL17" s="854"/>
      <c r="BYM17" s="854"/>
      <c r="BYN17" s="854"/>
      <c r="BYO17" s="854"/>
      <c r="BYP17" s="854"/>
      <c r="BYQ17" s="854"/>
      <c r="BYR17" s="854"/>
      <c r="BYS17" s="854"/>
      <c r="BYT17" s="854"/>
      <c r="BYU17" s="854"/>
      <c r="BYV17" s="854"/>
      <c r="BYW17" s="854"/>
      <c r="BYX17" s="854"/>
      <c r="BYY17" s="854"/>
      <c r="BYZ17" s="854"/>
      <c r="BZA17" s="854"/>
      <c r="BZB17" s="854"/>
      <c r="BZC17" s="854"/>
      <c r="BZD17" s="854"/>
      <c r="BZE17" s="854"/>
      <c r="BZF17" s="854"/>
      <c r="BZG17" s="854"/>
      <c r="BZH17" s="854"/>
      <c r="BZI17" s="854"/>
      <c r="BZJ17" s="854"/>
      <c r="BZK17" s="854"/>
      <c r="BZL17" s="854"/>
      <c r="BZM17" s="854"/>
      <c r="BZN17" s="854"/>
      <c r="BZO17" s="854"/>
      <c r="BZP17" s="854"/>
      <c r="BZQ17" s="854"/>
      <c r="BZR17" s="854"/>
      <c r="BZS17" s="854"/>
      <c r="BZT17" s="854"/>
      <c r="BZU17" s="854"/>
      <c r="BZV17" s="854"/>
      <c r="BZW17" s="854"/>
      <c r="BZX17" s="854"/>
      <c r="BZY17" s="854"/>
      <c r="BZZ17" s="854"/>
      <c r="CAA17" s="854"/>
      <c r="CAB17" s="854"/>
      <c r="CAC17" s="854"/>
      <c r="CAD17" s="854"/>
      <c r="CAE17" s="854"/>
      <c r="CAF17" s="854"/>
      <c r="CAG17" s="854"/>
      <c r="CAH17" s="854"/>
      <c r="CAI17" s="854"/>
      <c r="CAJ17" s="854"/>
      <c r="CAK17" s="854"/>
      <c r="CAL17" s="854"/>
      <c r="CAM17" s="854"/>
      <c r="CAN17" s="854"/>
      <c r="CAO17" s="854"/>
      <c r="CAP17" s="854"/>
      <c r="CAQ17" s="854"/>
      <c r="CAR17" s="854"/>
      <c r="CAS17" s="854"/>
      <c r="CAT17" s="854"/>
      <c r="CAU17" s="854"/>
      <c r="CAV17" s="854"/>
      <c r="CAW17" s="854"/>
      <c r="CAX17" s="854"/>
      <c r="CAY17" s="854"/>
      <c r="CAZ17" s="854"/>
      <c r="CBA17" s="854"/>
      <c r="CBB17" s="854"/>
      <c r="CBC17" s="854"/>
      <c r="CBD17" s="854"/>
      <c r="CBE17" s="854"/>
      <c r="CBF17" s="854"/>
      <c r="CBG17" s="854"/>
      <c r="CBH17" s="854"/>
      <c r="CBI17" s="854"/>
      <c r="CBJ17" s="854"/>
      <c r="CBK17" s="854"/>
      <c r="CBL17" s="854"/>
      <c r="CBM17" s="854"/>
      <c r="CBN17" s="854"/>
      <c r="CBO17" s="854"/>
      <c r="CBP17" s="854"/>
      <c r="CBQ17" s="854"/>
      <c r="CBR17" s="854"/>
      <c r="CBS17" s="854"/>
      <c r="CBT17" s="854"/>
      <c r="CBU17" s="854"/>
      <c r="CBV17" s="854"/>
      <c r="CBW17" s="854"/>
      <c r="CBX17" s="854"/>
      <c r="CBY17" s="854"/>
      <c r="CBZ17" s="854"/>
      <c r="CCA17" s="854"/>
      <c r="CCB17" s="854"/>
      <c r="CCC17" s="854"/>
      <c r="CCD17" s="854"/>
      <c r="CCE17" s="854"/>
      <c r="CCF17" s="854"/>
      <c r="CCG17" s="854"/>
      <c r="CCH17" s="854"/>
      <c r="CCI17" s="854"/>
      <c r="CCJ17" s="854"/>
      <c r="CCK17" s="854"/>
      <c r="CCL17" s="854"/>
      <c r="CCM17" s="854"/>
      <c r="CCN17" s="854"/>
      <c r="CCO17" s="854"/>
      <c r="CCP17" s="854"/>
      <c r="CCQ17" s="854"/>
      <c r="CCR17" s="854"/>
      <c r="CCS17" s="854"/>
      <c r="CCT17" s="854"/>
      <c r="CCU17" s="854"/>
      <c r="CCV17" s="854"/>
      <c r="CCW17" s="854"/>
      <c r="CCX17" s="854"/>
      <c r="CCY17" s="854"/>
      <c r="CCZ17" s="854"/>
      <c r="CDA17" s="854"/>
      <c r="CDB17" s="854"/>
      <c r="CDC17" s="854"/>
      <c r="CDD17" s="854"/>
      <c r="CDE17" s="854"/>
      <c r="CDF17" s="854"/>
      <c r="CDG17" s="854"/>
      <c r="CDH17" s="854"/>
      <c r="CDI17" s="854"/>
      <c r="CDJ17" s="854"/>
      <c r="CDK17" s="854"/>
      <c r="CDL17" s="854"/>
      <c r="CDM17" s="854"/>
      <c r="CDN17" s="854"/>
      <c r="CDO17" s="854"/>
      <c r="CDP17" s="854"/>
      <c r="CDQ17" s="854"/>
      <c r="CDR17" s="854"/>
      <c r="CDS17" s="854"/>
      <c r="CDT17" s="854"/>
      <c r="CDU17" s="854"/>
      <c r="CDV17" s="854"/>
      <c r="CDW17" s="854"/>
      <c r="CDX17" s="854"/>
      <c r="CDY17" s="854"/>
      <c r="CDZ17" s="854"/>
      <c r="CEA17" s="854"/>
      <c r="CEB17" s="854"/>
      <c r="CEC17" s="854"/>
      <c r="CED17" s="854"/>
      <c r="CEE17" s="854"/>
      <c r="CEF17" s="854"/>
      <c r="CEG17" s="854"/>
      <c r="CEH17" s="854"/>
      <c r="CEI17" s="854"/>
      <c r="CEJ17" s="854"/>
      <c r="CEK17" s="854"/>
      <c r="CEL17" s="854"/>
      <c r="CEM17" s="854"/>
      <c r="CEN17" s="854"/>
      <c r="CEO17" s="854"/>
      <c r="CEP17" s="854"/>
      <c r="CEQ17" s="854"/>
      <c r="CER17" s="854"/>
      <c r="CES17" s="854"/>
      <c r="CET17" s="854"/>
      <c r="CEU17" s="854"/>
      <c r="CEV17" s="854"/>
      <c r="CEW17" s="854"/>
      <c r="CEX17" s="854"/>
      <c r="CEY17" s="854"/>
      <c r="CEZ17" s="854"/>
      <c r="CFA17" s="854"/>
      <c r="CFB17" s="854"/>
      <c r="CFC17" s="854"/>
      <c r="CFD17" s="854"/>
      <c r="CFE17" s="854"/>
      <c r="CFF17" s="854"/>
      <c r="CFG17" s="854"/>
      <c r="CFH17" s="854"/>
      <c r="CFI17" s="854"/>
      <c r="CFJ17" s="854"/>
      <c r="CFK17" s="854"/>
      <c r="CFL17" s="854"/>
      <c r="CFM17" s="854"/>
      <c r="CFN17" s="854"/>
      <c r="CFO17" s="854"/>
      <c r="CFP17" s="854"/>
      <c r="CFQ17" s="854"/>
      <c r="CFR17" s="854"/>
      <c r="CFS17" s="854"/>
      <c r="CFT17" s="854"/>
      <c r="CFU17" s="854"/>
      <c r="CFV17" s="854"/>
      <c r="CFW17" s="854"/>
      <c r="CFX17" s="854"/>
      <c r="CFY17" s="854"/>
      <c r="CFZ17" s="854"/>
      <c r="CGA17" s="854"/>
      <c r="CGB17" s="854"/>
      <c r="CGC17" s="854"/>
      <c r="CGD17" s="854"/>
      <c r="CGE17" s="854"/>
      <c r="CGF17" s="854"/>
      <c r="CGG17" s="854"/>
      <c r="CGH17" s="854"/>
      <c r="CGI17" s="854"/>
      <c r="CGJ17" s="854"/>
      <c r="CGK17" s="854"/>
      <c r="CGL17" s="854"/>
      <c r="CGM17" s="854"/>
      <c r="CGN17" s="854"/>
      <c r="CGO17" s="854"/>
      <c r="CGP17" s="854"/>
      <c r="CGQ17" s="854"/>
      <c r="CGR17" s="854"/>
      <c r="CGS17" s="854"/>
      <c r="CGT17" s="854"/>
      <c r="CGU17" s="854"/>
      <c r="CGV17" s="854"/>
      <c r="CGW17" s="854"/>
      <c r="CGX17" s="854"/>
      <c r="CGY17" s="854"/>
      <c r="CGZ17" s="854"/>
      <c r="CHA17" s="854"/>
      <c r="CHB17" s="854"/>
      <c r="CHC17" s="854"/>
      <c r="CHD17" s="854"/>
      <c r="CHE17" s="854"/>
      <c r="CHF17" s="854"/>
      <c r="CHG17" s="854"/>
      <c r="CHH17" s="854"/>
      <c r="CHI17" s="854"/>
      <c r="CHJ17" s="854"/>
      <c r="CHK17" s="854"/>
      <c r="CHL17" s="854"/>
      <c r="CHM17" s="854"/>
      <c r="CHN17" s="854"/>
      <c r="CHO17" s="854"/>
      <c r="CHP17" s="854"/>
      <c r="CHQ17" s="854"/>
      <c r="CHR17" s="854"/>
      <c r="CHS17" s="854"/>
      <c r="CHT17" s="854"/>
      <c r="CHU17" s="854"/>
      <c r="CHV17" s="854"/>
      <c r="CHW17" s="854"/>
      <c r="CHX17" s="854"/>
      <c r="CHY17" s="854"/>
      <c r="CHZ17" s="854"/>
      <c r="CIA17" s="854"/>
      <c r="CIB17" s="854"/>
      <c r="CIC17" s="854"/>
      <c r="CID17" s="854"/>
      <c r="CIE17" s="854"/>
      <c r="CIF17" s="854"/>
      <c r="CIG17" s="854"/>
      <c r="CIH17" s="854"/>
      <c r="CII17" s="854"/>
      <c r="CIJ17" s="854"/>
      <c r="CIK17" s="854"/>
      <c r="CIL17" s="854"/>
      <c r="CIM17" s="854"/>
      <c r="CIN17" s="854"/>
      <c r="CIO17" s="854"/>
      <c r="CIP17" s="854"/>
      <c r="CIQ17" s="854"/>
      <c r="CIR17" s="854"/>
      <c r="CIS17" s="854"/>
      <c r="CIT17" s="854"/>
      <c r="CIU17" s="854"/>
      <c r="CIV17" s="854"/>
      <c r="CIW17" s="854"/>
      <c r="CIX17" s="854"/>
      <c r="CIY17" s="854"/>
      <c r="CIZ17" s="854"/>
      <c r="CJA17" s="854"/>
      <c r="CJB17" s="854"/>
      <c r="CJC17" s="854"/>
      <c r="CJD17" s="854"/>
      <c r="CJE17" s="854"/>
      <c r="CJF17" s="854"/>
      <c r="CJG17" s="854"/>
      <c r="CJH17" s="854"/>
      <c r="CJI17" s="854"/>
      <c r="CJJ17" s="854"/>
      <c r="CJK17" s="854"/>
      <c r="CJL17" s="854"/>
      <c r="CJM17" s="854"/>
      <c r="CJN17" s="854"/>
      <c r="CJO17" s="854"/>
      <c r="CJP17" s="854"/>
      <c r="CJQ17" s="854"/>
      <c r="CJR17" s="854"/>
      <c r="CJS17" s="854"/>
      <c r="CJT17" s="854"/>
      <c r="CJU17" s="854"/>
      <c r="CJV17" s="854"/>
      <c r="CJW17" s="854"/>
      <c r="CJX17" s="854"/>
      <c r="CJY17" s="854"/>
      <c r="CJZ17" s="854"/>
      <c r="CKA17" s="854"/>
      <c r="CKB17" s="854"/>
      <c r="CKC17" s="854"/>
      <c r="CKD17" s="854"/>
      <c r="CKE17" s="854"/>
      <c r="CKF17" s="854"/>
      <c r="CKG17" s="854"/>
      <c r="CKH17" s="854"/>
      <c r="CKI17" s="854"/>
      <c r="CKJ17" s="854"/>
      <c r="CKK17" s="854"/>
      <c r="CKL17" s="854"/>
      <c r="CKM17" s="854"/>
      <c r="CKN17" s="854"/>
      <c r="CKO17" s="854"/>
      <c r="CKP17" s="854"/>
      <c r="CKQ17" s="854"/>
      <c r="CKR17" s="854"/>
      <c r="CKS17" s="854"/>
      <c r="CKT17" s="854"/>
      <c r="CKU17" s="854"/>
      <c r="CKV17" s="854"/>
      <c r="CKW17" s="854"/>
      <c r="CKX17" s="854"/>
      <c r="CKY17" s="854"/>
      <c r="CKZ17" s="854"/>
      <c r="CLA17" s="854"/>
      <c r="CLB17" s="854"/>
      <c r="CLC17" s="854"/>
      <c r="CLD17" s="854"/>
      <c r="CLE17" s="854"/>
      <c r="CLF17" s="854"/>
      <c r="CLG17" s="854"/>
      <c r="CLH17" s="854"/>
      <c r="CLI17" s="854"/>
      <c r="CLJ17" s="854"/>
      <c r="CLK17" s="854"/>
      <c r="CLL17" s="854"/>
      <c r="CLM17" s="854"/>
      <c r="CLN17" s="854"/>
      <c r="CLO17" s="854"/>
      <c r="CLP17" s="854"/>
      <c r="CLQ17" s="854"/>
      <c r="CLR17" s="854"/>
      <c r="CLS17" s="854"/>
      <c r="CLT17" s="854"/>
      <c r="CLU17" s="854"/>
      <c r="CLV17" s="854"/>
      <c r="CLW17" s="854"/>
      <c r="CLX17" s="854"/>
      <c r="CLY17" s="854"/>
      <c r="CLZ17" s="854"/>
      <c r="CMA17" s="854"/>
      <c r="CMB17" s="854"/>
      <c r="CMC17" s="854"/>
      <c r="CMD17" s="854"/>
      <c r="CME17" s="854"/>
      <c r="CMF17" s="854"/>
      <c r="CMG17" s="854"/>
      <c r="CMH17" s="854"/>
      <c r="CMI17" s="854"/>
      <c r="CMJ17" s="854"/>
      <c r="CMK17" s="854"/>
      <c r="CML17" s="854"/>
      <c r="CMM17" s="854"/>
      <c r="CMN17" s="854"/>
      <c r="CMO17" s="854"/>
      <c r="CMP17" s="854"/>
      <c r="CMQ17" s="854"/>
      <c r="CMR17" s="854"/>
      <c r="CMS17" s="854"/>
      <c r="CMT17" s="854"/>
      <c r="CMU17" s="854"/>
      <c r="CMV17" s="854"/>
      <c r="CMW17" s="854"/>
      <c r="CMX17" s="854"/>
      <c r="CMY17" s="854"/>
      <c r="CMZ17" s="854"/>
      <c r="CNA17" s="854"/>
      <c r="CNB17" s="854"/>
      <c r="CNC17" s="854"/>
      <c r="CND17" s="854"/>
      <c r="CNE17" s="854"/>
      <c r="CNF17" s="854"/>
      <c r="CNG17" s="854"/>
      <c r="CNH17" s="854"/>
      <c r="CNI17" s="854"/>
      <c r="CNJ17" s="854"/>
      <c r="CNK17" s="854"/>
      <c r="CNL17" s="854"/>
      <c r="CNM17" s="854"/>
      <c r="CNN17" s="854"/>
      <c r="CNO17" s="854"/>
      <c r="CNP17" s="854"/>
      <c r="CNQ17" s="854"/>
      <c r="CNR17" s="854"/>
      <c r="CNS17" s="854"/>
      <c r="CNT17" s="854"/>
      <c r="CNU17" s="854"/>
      <c r="CNV17" s="854"/>
      <c r="CNW17" s="854"/>
      <c r="CNX17" s="854"/>
      <c r="CNY17" s="854"/>
      <c r="CNZ17" s="854"/>
      <c r="COA17" s="854"/>
      <c r="COB17" s="854"/>
      <c r="COC17" s="854"/>
      <c r="COD17" s="854"/>
      <c r="COE17" s="854"/>
      <c r="COF17" s="854"/>
      <c r="COG17" s="854"/>
      <c r="COH17" s="854"/>
      <c r="COI17" s="854"/>
      <c r="COJ17" s="854"/>
      <c r="COK17" s="854"/>
      <c r="COL17" s="854"/>
      <c r="COM17" s="854"/>
      <c r="CON17" s="854"/>
      <c r="COO17" s="854"/>
      <c r="COP17" s="854"/>
      <c r="COQ17" s="854"/>
      <c r="COR17" s="854"/>
      <c r="COS17" s="854"/>
      <c r="COT17" s="854"/>
      <c r="COU17" s="854"/>
      <c r="COV17" s="854"/>
      <c r="COW17" s="854"/>
      <c r="COX17" s="854"/>
      <c r="COY17" s="854"/>
      <c r="COZ17" s="854"/>
      <c r="CPA17" s="854"/>
      <c r="CPB17" s="854"/>
      <c r="CPC17" s="854"/>
      <c r="CPD17" s="854"/>
      <c r="CPE17" s="854"/>
      <c r="CPF17" s="854"/>
      <c r="CPG17" s="854"/>
      <c r="CPH17" s="854"/>
      <c r="CPI17" s="854"/>
      <c r="CPJ17" s="854"/>
      <c r="CPK17" s="854"/>
      <c r="CPL17" s="854"/>
      <c r="CPM17" s="854"/>
      <c r="CPN17" s="854"/>
      <c r="CPO17" s="854"/>
      <c r="CPP17" s="854"/>
      <c r="CPQ17" s="854"/>
      <c r="CPR17" s="854"/>
      <c r="CPS17" s="854"/>
      <c r="CPT17" s="854"/>
      <c r="CPU17" s="854"/>
      <c r="CPV17" s="854"/>
      <c r="CPW17" s="854"/>
      <c r="CPX17" s="854"/>
      <c r="CPY17" s="854"/>
      <c r="CPZ17" s="854"/>
      <c r="CQA17" s="854"/>
      <c r="CQB17" s="854"/>
      <c r="CQC17" s="854"/>
      <c r="CQD17" s="854"/>
      <c r="CQE17" s="854"/>
      <c r="CQF17" s="854"/>
      <c r="CQG17" s="854"/>
      <c r="CQH17" s="854"/>
      <c r="CQI17" s="854"/>
      <c r="CQJ17" s="854"/>
      <c r="CQK17" s="854"/>
      <c r="CQL17" s="854"/>
      <c r="CQM17" s="854"/>
      <c r="CQN17" s="854"/>
      <c r="CQO17" s="854"/>
      <c r="CQP17" s="854"/>
      <c r="CQQ17" s="854"/>
      <c r="CQR17" s="854"/>
      <c r="CQS17" s="854"/>
      <c r="CQT17" s="854"/>
      <c r="CQU17" s="854"/>
      <c r="CQV17" s="854"/>
      <c r="CQW17" s="854"/>
      <c r="CQX17" s="854"/>
      <c r="CQY17" s="854"/>
      <c r="CQZ17" s="854"/>
      <c r="CRA17" s="854"/>
      <c r="CRB17" s="854"/>
      <c r="CRC17" s="854"/>
      <c r="CRD17" s="854"/>
      <c r="CRE17" s="854"/>
      <c r="CRF17" s="854"/>
      <c r="CRG17" s="854"/>
      <c r="CRH17" s="854"/>
      <c r="CRI17" s="854"/>
      <c r="CRJ17" s="854"/>
      <c r="CRK17" s="854"/>
      <c r="CRL17" s="854"/>
      <c r="CRM17" s="854"/>
      <c r="CRN17" s="854"/>
      <c r="CRO17" s="854"/>
      <c r="CRP17" s="854"/>
      <c r="CRQ17" s="854"/>
      <c r="CRR17" s="854"/>
      <c r="CRS17" s="854"/>
      <c r="CRT17" s="854"/>
      <c r="CRU17" s="854"/>
      <c r="CRV17" s="854"/>
      <c r="CRW17" s="854"/>
      <c r="CRX17" s="854"/>
      <c r="CRY17" s="854"/>
      <c r="CRZ17" s="854"/>
      <c r="CSA17" s="854"/>
      <c r="CSB17" s="854"/>
      <c r="CSC17" s="854"/>
      <c r="CSD17" s="854"/>
      <c r="CSE17" s="854"/>
      <c r="CSF17" s="854"/>
      <c r="CSG17" s="854"/>
      <c r="CSH17" s="854"/>
      <c r="CSI17" s="854"/>
      <c r="CSJ17" s="854"/>
      <c r="CSK17" s="854"/>
      <c r="CSL17" s="854"/>
      <c r="CSM17" s="854"/>
      <c r="CSN17" s="854"/>
      <c r="CSO17" s="854"/>
      <c r="CSP17" s="854"/>
      <c r="CSQ17" s="854"/>
      <c r="CSR17" s="854"/>
      <c r="CSS17" s="854"/>
      <c r="CST17" s="854"/>
      <c r="CSU17" s="854"/>
      <c r="CSV17" s="854"/>
      <c r="CSW17" s="854"/>
      <c r="CSX17" s="854"/>
      <c r="CSY17" s="854"/>
      <c r="CSZ17" s="854"/>
      <c r="CTA17" s="854"/>
      <c r="CTB17" s="854"/>
      <c r="CTC17" s="854"/>
      <c r="CTD17" s="854"/>
      <c r="CTE17" s="854"/>
      <c r="CTF17" s="854"/>
      <c r="CTG17" s="854"/>
      <c r="CTH17" s="854"/>
      <c r="CTI17" s="854"/>
      <c r="CTJ17" s="854"/>
      <c r="CTK17" s="854"/>
      <c r="CTL17" s="854"/>
      <c r="CTM17" s="854"/>
      <c r="CTN17" s="854"/>
      <c r="CTO17" s="854"/>
      <c r="CTP17" s="854"/>
      <c r="CTQ17" s="854"/>
      <c r="CTR17" s="854"/>
      <c r="CTS17" s="854"/>
      <c r="CTT17" s="854"/>
      <c r="CTU17" s="854"/>
      <c r="CTV17" s="854"/>
      <c r="CTW17" s="854"/>
      <c r="CTX17" s="854"/>
      <c r="CTY17" s="854"/>
      <c r="CTZ17" s="854"/>
      <c r="CUA17" s="854"/>
      <c r="CUB17" s="854"/>
      <c r="CUC17" s="854"/>
      <c r="CUD17" s="854"/>
      <c r="CUE17" s="854"/>
      <c r="CUF17" s="854"/>
      <c r="CUG17" s="854"/>
      <c r="CUH17" s="854"/>
      <c r="CUI17" s="854"/>
      <c r="CUJ17" s="854"/>
      <c r="CUK17" s="854"/>
      <c r="CUL17" s="854"/>
      <c r="CUM17" s="854"/>
      <c r="CUN17" s="854"/>
      <c r="CUO17" s="854"/>
      <c r="CUP17" s="854"/>
      <c r="CUQ17" s="854"/>
      <c r="CUR17" s="854"/>
      <c r="CUS17" s="854"/>
      <c r="CUT17" s="854"/>
      <c r="CUU17" s="854"/>
      <c r="CUV17" s="854"/>
      <c r="CUW17" s="854"/>
      <c r="CUX17" s="854"/>
      <c r="CUY17" s="854"/>
      <c r="CUZ17" s="854"/>
      <c r="CVA17" s="854"/>
      <c r="CVB17" s="854"/>
      <c r="CVC17" s="854"/>
      <c r="CVD17" s="854"/>
      <c r="CVE17" s="854"/>
      <c r="CVF17" s="854"/>
      <c r="CVG17" s="854"/>
      <c r="CVH17" s="854"/>
      <c r="CVI17" s="854"/>
      <c r="CVJ17" s="854"/>
      <c r="CVK17" s="854"/>
      <c r="CVL17" s="854"/>
      <c r="CVM17" s="854"/>
      <c r="CVN17" s="854"/>
      <c r="CVO17" s="854"/>
      <c r="CVP17" s="854"/>
      <c r="CVQ17" s="854"/>
      <c r="CVR17" s="854"/>
      <c r="CVS17" s="854"/>
      <c r="CVT17" s="854"/>
      <c r="CVU17" s="854"/>
      <c r="CVV17" s="854"/>
      <c r="CVW17" s="854"/>
      <c r="CVX17" s="854"/>
      <c r="CVY17" s="854"/>
      <c r="CVZ17" s="854"/>
      <c r="CWA17" s="854"/>
      <c r="CWB17" s="854"/>
      <c r="CWC17" s="854"/>
      <c r="CWD17" s="854"/>
      <c r="CWE17" s="854"/>
      <c r="CWF17" s="854"/>
      <c r="CWG17" s="854"/>
      <c r="CWH17" s="854"/>
      <c r="CWI17" s="854"/>
      <c r="CWJ17" s="854"/>
      <c r="CWK17" s="854"/>
      <c r="CWL17" s="854"/>
      <c r="CWM17" s="854"/>
      <c r="CWN17" s="854"/>
      <c r="CWO17" s="854"/>
      <c r="CWP17" s="854"/>
      <c r="CWQ17" s="854"/>
      <c r="CWR17" s="854"/>
      <c r="CWS17" s="854"/>
      <c r="CWT17" s="854"/>
      <c r="CWU17" s="854"/>
      <c r="CWV17" s="854"/>
      <c r="CWW17" s="854"/>
      <c r="CWX17" s="854"/>
      <c r="CWY17" s="854"/>
      <c r="CWZ17" s="854"/>
      <c r="CXA17" s="854"/>
      <c r="CXB17" s="854"/>
      <c r="CXC17" s="854"/>
      <c r="CXD17" s="854"/>
      <c r="CXE17" s="854"/>
      <c r="CXF17" s="854"/>
      <c r="CXG17" s="854"/>
      <c r="CXH17" s="854"/>
      <c r="CXI17" s="854"/>
      <c r="CXJ17" s="854"/>
      <c r="CXK17" s="854"/>
      <c r="CXL17" s="854"/>
      <c r="CXM17" s="854"/>
      <c r="CXN17" s="854"/>
      <c r="CXO17" s="854"/>
      <c r="CXP17" s="854"/>
      <c r="CXQ17" s="854"/>
      <c r="CXR17" s="854"/>
      <c r="CXS17" s="854"/>
      <c r="CXT17" s="854"/>
      <c r="CXU17" s="854"/>
      <c r="CXV17" s="854"/>
      <c r="CXW17" s="854"/>
      <c r="CXX17" s="854"/>
      <c r="CXY17" s="854"/>
      <c r="CXZ17" s="854"/>
      <c r="CYA17" s="854"/>
      <c r="CYB17" s="854"/>
      <c r="CYC17" s="854"/>
      <c r="CYD17" s="854"/>
      <c r="CYE17" s="854"/>
      <c r="CYF17" s="854"/>
      <c r="CYG17" s="854"/>
      <c r="CYH17" s="854"/>
      <c r="CYI17" s="854"/>
      <c r="CYJ17" s="854"/>
      <c r="CYK17" s="854"/>
      <c r="CYL17" s="854"/>
      <c r="CYM17" s="854"/>
      <c r="CYN17" s="854"/>
      <c r="CYO17" s="854"/>
      <c r="CYP17" s="854"/>
      <c r="CYQ17" s="854"/>
      <c r="CYR17" s="854"/>
      <c r="CYS17" s="854"/>
      <c r="CYT17" s="854"/>
      <c r="CYU17" s="854"/>
      <c r="CYV17" s="854"/>
      <c r="CYW17" s="854"/>
      <c r="CYX17" s="854"/>
      <c r="CYY17" s="854"/>
      <c r="CYZ17" s="854"/>
      <c r="CZA17" s="854"/>
      <c r="CZB17" s="854"/>
      <c r="CZC17" s="854"/>
      <c r="CZD17" s="854"/>
      <c r="CZE17" s="854"/>
      <c r="CZF17" s="854"/>
      <c r="CZG17" s="854"/>
      <c r="CZH17" s="854"/>
      <c r="CZI17" s="854"/>
      <c r="CZJ17" s="854"/>
      <c r="CZK17" s="854"/>
      <c r="CZL17" s="854"/>
      <c r="CZM17" s="854"/>
      <c r="CZN17" s="854"/>
      <c r="CZO17" s="854"/>
      <c r="CZP17" s="854"/>
      <c r="CZQ17" s="854"/>
      <c r="CZR17" s="854"/>
      <c r="CZS17" s="854"/>
      <c r="CZT17" s="854"/>
      <c r="CZU17" s="854"/>
      <c r="CZV17" s="854"/>
      <c r="CZW17" s="854"/>
      <c r="CZX17" s="854"/>
      <c r="CZY17" s="854"/>
      <c r="CZZ17" s="854"/>
      <c r="DAA17" s="854"/>
      <c r="DAB17" s="854"/>
      <c r="DAC17" s="854"/>
      <c r="DAD17" s="854"/>
      <c r="DAE17" s="854"/>
      <c r="DAF17" s="854"/>
      <c r="DAG17" s="854"/>
      <c r="DAH17" s="854"/>
      <c r="DAI17" s="854"/>
      <c r="DAJ17" s="854"/>
      <c r="DAK17" s="854"/>
      <c r="DAL17" s="854"/>
      <c r="DAM17" s="854"/>
      <c r="DAN17" s="854"/>
      <c r="DAO17" s="854"/>
      <c r="DAP17" s="854"/>
      <c r="DAQ17" s="854"/>
      <c r="DAR17" s="854"/>
      <c r="DAS17" s="854"/>
      <c r="DAT17" s="854"/>
      <c r="DAU17" s="854"/>
      <c r="DAV17" s="854"/>
      <c r="DAW17" s="854"/>
      <c r="DAX17" s="854"/>
      <c r="DAY17" s="854"/>
      <c r="DAZ17" s="854"/>
      <c r="DBA17" s="854"/>
      <c r="DBB17" s="854"/>
      <c r="DBC17" s="854"/>
      <c r="DBD17" s="854"/>
      <c r="DBE17" s="854"/>
      <c r="DBF17" s="854"/>
      <c r="DBG17" s="854"/>
      <c r="DBH17" s="854"/>
      <c r="DBI17" s="854"/>
      <c r="DBJ17" s="854"/>
      <c r="DBK17" s="854"/>
      <c r="DBL17" s="854"/>
      <c r="DBM17" s="854"/>
      <c r="DBN17" s="854"/>
      <c r="DBO17" s="854"/>
      <c r="DBP17" s="854"/>
      <c r="DBQ17" s="854"/>
      <c r="DBR17" s="854"/>
      <c r="DBS17" s="854"/>
      <c r="DBT17" s="854"/>
      <c r="DBU17" s="854"/>
      <c r="DBV17" s="854"/>
      <c r="DBW17" s="854"/>
      <c r="DBX17" s="854"/>
      <c r="DBY17" s="854"/>
      <c r="DBZ17" s="854"/>
      <c r="DCA17" s="854"/>
      <c r="DCB17" s="854"/>
      <c r="DCC17" s="854"/>
      <c r="DCD17" s="854"/>
      <c r="DCE17" s="854"/>
      <c r="DCF17" s="854"/>
      <c r="DCG17" s="854"/>
      <c r="DCH17" s="854"/>
      <c r="DCI17" s="854"/>
      <c r="DCJ17" s="854"/>
      <c r="DCK17" s="854"/>
      <c r="DCL17" s="854"/>
      <c r="DCM17" s="854"/>
      <c r="DCN17" s="854"/>
      <c r="DCO17" s="854"/>
      <c r="DCP17" s="854"/>
      <c r="DCQ17" s="854"/>
      <c r="DCR17" s="854"/>
      <c r="DCS17" s="854"/>
      <c r="DCT17" s="854"/>
      <c r="DCU17" s="854"/>
      <c r="DCV17" s="854"/>
      <c r="DCW17" s="854"/>
      <c r="DCX17" s="854"/>
      <c r="DCY17" s="854"/>
      <c r="DCZ17" s="854"/>
      <c r="DDA17" s="854"/>
      <c r="DDB17" s="854"/>
      <c r="DDC17" s="854"/>
      <c r="DDD17" s="854"/>
      <c r="DDE17" s="854"/>
      <c r="DDF17" s="854"/>
      <c r="DDG17" s="854"/>
      <c r="DDH17" s="854"/>
      <c r="DDI17" s="854"/>
      <c r="DDJ17" s="854"/>
      <c r="DDK17" s="854"/>
      <c r="DDL17" s="854"/>
      <c r="DDM17" s="854"/>
      <c r="DDN17" s="854"/>
      <c r="DDO17" s="854"/>
      <c r="DDP17" s="854"/>
      <c r="DDQ17" s="854"/>
      <c r="DDR17" s="854"/>
      <c r="DDS17" s="854"/>
      <c r="DDT17" s="854"/>
      <c r="DDU17" s="854"/>
      <c r="DDV17" s="854"/>
      <c r="DDW17" s="854"/>
      <c r="DDX17" s="854"/>
      <c r="DDY17" s="854"/>
      <c r="DDZ17" s="854"/>
      <c r="DEA17" s="854"/>
      <c r="DEB17" s="854"/>
      <c r="DEC17" s="854"/>
      <c r="DED17" s="854"/>
      <c r="DEE17" s="854"/>
      <c r="DEF17" s="854"/>
      <c r="DEG17" s="854"/>
      <c r="DEH17" s="854"/>
      <c r="DEI17" s="854"/>
      <c r="DEJ17" s="854"/>
      <c r="DEK17" s="854"/>
      <c r="DEL17" s="854"/>
      <c r="DEM17" s="854"/>
      <c r="DEN17" s="854"/>
      <c r="DEO17" s="854"/>
      <c r="DEP17" s="854"/>
      <c r="DEQ17" s="854"/>
      <c r="DER17" s="854"/>
      <c r="DES17" s="854"/>
      <c r="DET17" s="854"/>
      <c r="DEU17" s="854"/>
      <c r="DEV17" s="854"/>
      <c r="DEW17" s="854"/>
      <c r="DEX17" s="854"/>
      <c r="DEY17" s="854"/>
      <c r="DEZ17" s="854"/>
      <c r="DFA17" s="854"/>
      <c r="DFB17" s="854"/>
      <c r="DFC17" s="854"/>
      <c r="DFD17" s="854"/>
      <c r="DFE17" s="854"/>
      <c r="DFF17" s="854"/>
      <c r="DFG17" s="854"/>
      <c r="DFH17" s="854"/>
      <c r="DFI17" s="854"/>
      <c r="DFJ17" s="854"/>
      <c r="DFK17" s="854"/>
      <c r="DFL17" s="854"/>
      <c r="DFM17" s="854"/>
      <c r="DFN17" s="854"/>
      <c r="DFO17" s="854"/>
      <c r="DFP17" s="854"/>
      <c r="DFQ17" s="854"/>
      <c r="DFR17" s="854"/>
      <c r="DFS17" s="854"/>
      <c r="DFT17" s="854"/>
      <c r="DFU17" s="854"/>
      <c r="DFV17" s="854"/>
      <c r="DFW17" s="854"/>
      <c r="DFX17" s="854"/>
      <c r="DFY17" s="854"/>
      <c r="DFZ17" s="854"/>
      <c r="DGA17" s="854"/>
      <c r="DGB17" s="854"/>
      <c r="DGC17" s="854"/>
      <c r="DGD17" s="854"/>
      <c r="DGE17" s="854"/>
      <c r="DGF17" s="854"/>
      <c r="DGG17" s="854"/>
      <c r="DGH17" s="854"/>
      <c r="DGI17" s="854"/>
      <c r="DGJ17" s="854"/>
      <c r="DGK17" s="854"/>
      <c r="DGL17" s="854"/>
      <c r="DGM17" s="854"/>
      <c r="DGN17" s="854"/>
      <c r="DGO17" s="854"/>
      <c r="DGP17" s="854"/>
      <c r="DGQ17" s="854"/>
      <c r="DGR17" s="854"/>
      <c r="DGS17" s="854"/>
      <c r="DGT17" s="854"/>
      <c r="DGU17" s="854"/>
      <c r="DGV17" s="854"/>
      <c r="DGW17" s="854"/>
      <c r="DGX17" s="854"/>
      <c r="DGY17" s="854"/>
      <c r="DGZ17" s="854"/>
      <c r="DHA17" s="854"/>
      <c r="DHB17" s="854"/>
      <c r="DHC17" s="854"/>
      <c r="DHD17" s="854"/>
      <c r="DHE17" s="854"/>
      <c r="DHF17" s="854"/>
      <c r="DHG17" s="854"/>
      <c r="DHH17" s="854"/>
      <c r="DHI17" s="854"/>
      <c r="DHJ17" s="854"/>
      <c r="DHK17" s="854"/>
      <c r="DHL17" s="854"/>
      <c r="DHM17" s="854"/>
      <c r="DHN17" s="854"/>
      <c r="DHO17" s="854"/>
      <c r="DHP17" s="854"/>
      <c r="DHQ17" s="854"/>
      <c r="DHR17" s="854"/>
      <c r="DHS17" s="854"/>
      <c r="DHT17" s="854"/>
      <c r="DHU17" s="854"/>
      <c r="DHV17" s="854"/>
      <c r="DHW17" s="854"/>
      <c r="DHX17" s="854"/>
      <c r="DHY17" s="854"/>
      <c r="DHZ17" s="854"/>
      <c r="DIA17" s="854"/>
      <c r="DIB17" s="854"/>
      <c r="DIC17" s="854"/>
      <c r="DID17" s="854"/>
      <c r="DIE17" s="854"/>
      <c r="DIF17" s="854"/>
      <c r="DIG17" s="854"/>
      <c r="DIH17" s="854"/>
      <c r="DII17" s="854"/>
      <c r="DIJ17" s="854"/>
      <c r="DIK17" s="854"/>
      <c r="DIL17" s="854"/>
      <c r="DIM17" s="854"/>
      <c r="DIN17" s="854"/>
      <c r="DIO17" s="854"/>
      <c r="DIP17" s="854"/>
      <c r="DIQ17" s="854"/>
      <c r="DIR17" s="854"/>
      <c r="DIS17" s="854"/>
      <c r="DIT17" s="854"/>
      <c r="DIU17" s="854"/>
      <c r="DIV17" s="854"/>
      <c r="DIW17" s="854"/>
      <c r="DIX17" s="854"/>
      <c r="DIY17" s="854"/>
      <c r="DIZ17" s="854"/>
      <c r="DJA17" s="854"/>
      <c r="DJB17" s="854"/>
      <c r="DJC17" s="854"/>
      <c r="DJD17" s="854"/>
      <c r="DJE17" s="854"/>
      <c r="DJF17" s="854"/>
      <c r="DJG17" s="854"/>
      <c r="DJH17" s="854"/>
      <c r="DJI17" s="854"/>
      <c r="DJJ17" s="854"/>
      <c r="DJK17" s="854"/>
      <c r="DJL17" s="854"/>
      <c r="DJM17" s="854"/>
      <c r="DJN17" s="854"/>
      <c r="DJO17" s="854"/>
      <c r="DJP17" s="854"/>
      <c r="DJQ17" s="854"/>
      <c r="DJR17" s="854"/>
      <c r="DJS17" s="854"/>
      <c r="DJT17" s="854"/>
      <c r="DJU17" s="854"/>
      <c r="DJV17" s="854"/>
      <c r="DJW17" s="854"/>
      <c r="DJX17" s="854"/>
      <c r="DJY17" s="854"/>
      <c r="DJZ17" s="854"/>
      <c r="DKA17" s="854"/>
      <c r="DKB17" s="854"/>
      <c r="DKC17" s="854"/>
      <c r="DKD17" s="854"/>
      <c r="DKE17" s="854"/>
      <c r="DKF17" s="854"/>
      <c r="DKG17" s="854"/>
      <c r="DKH17" s="854"/>
      <c r="DKI17" s="854"/>
      <c r="DKJ17" s="854"/>
      <c r="DKK17" s="854"/>
      <c r="DKL17" s="854"/>
      <c r="DKM17" s="854"/>
      <c r="DKN17" s="854"/>
      <c r="DKO17" s="854"/>
      <c r="DKP17" s="854"/>
      <c r="DKQ17" s="854"/>
      <c r="DKR17" s="854"/>
      <c r="DKS17" s="854"/>
      <c r="DKT17" s="854"/>
      <c r="DKU17" s="854"/>
      <c r="DKV17" s="854"/>
      <c r="DKW17" s="854"/>
      <c r="DKX17" s="854"/>
      <c r="DKY17" s="854"/>
      <c r="DKZ17" s="854"/>
      <c r="DLA17" s="854"/>
      <c r="DLB17" s="854"/>
      <c r="DLC17" s="854"/>
      <c r="DLD17" s="854"/>
      <c r="DLE17" s="854"/>
      <c r="DLF17" s="854"/>
      <c r="DLG17" s="854"/>
      <c r="DLH17" s="854"/>
      <c r="DLI17" s="854"/>
      <c r="DLJ17" s="854"/>
      <c r="DLK17" s="854"/>
      <c r="DLL17" s="854"/>
      <c r="DLM17" s="854"/>
      <c r="DLN17" s="854"/>
      <c r="DLO17" s="854"/>
      <c r="DLP17" s="854"/>
      <c r="DLQ17" s="854"/>
      <c r="DLR17" s="854"/>
      <c r="DLS17" s="854"/>
      <c r="DLT17" s="854"/>
      <c r="DLU17" s="854"/>
      <c r="DLV17" s="854"/>
      <c r="DLW17" s="854"/>
      <c r="DLX17" s="854"/>
      <c r="DLY17" s="854"/>
      <c r="DLZ17" s="854"/>
      <c r="DMA17" s="854"/>
      <c r="DMB17" s="854"/>
      <c r="DMC17" s="854"/>
      <c r="DMD17" s="854"/>
      <c r="DME17" s="854"/>
      <c r="DMF17" s="854"/>
      <c r="DMG17" s="854"/>
      <c r="DMH17" s="854"/>
      <c r="DMI17" s="854"/>
      <c r="DMJ17" s="854"/>
      <c r="DMK17" s="854"/>
      <c r="DML17" s="854"/>
      <c r="DMM17" s="854"/>
      <c r="DMN17" s="854"/>
      <c r="DMO17" s="854"/>
      <c r="DMP17" s="854"/>
      <c r="DMQ17" s="854"/>
      <c r="DMR17" s="854"/>
      <c r="DMS17" s="854"/>
      <c r="DMT17" s="854"/>
      <c r="DMU17" s="854"/>
      <c r="DMV17" s="854"/>
      <c r="DMW17" s="854"/>
      <c r="DMX17" s="854"/>
      <c r="DMY17" s="854"/>
      <c r="DMZ17" s="854"/>
      <c r="DNA17" s="854"/>
      <c r="DNB17" s="854"/>
      <c r="DNC17" s="854"/>
      <c r="DND17" s="854"/>
      <c r="DNE17" s="854"/>
      <c r="DNF17" s="854"/>
      <c r="DNG17" s="854"/>
      <c r="DNH17" s="854"/>
      <c r="DNI17" s="854"/>
      <c r="DNJ17" s="854"/>
      <c r="DNK17" s="854"/>
      <c r="DNL17" s="854"/>
      <c r="DNM17" s="854"/>
      <c r="DNN17" s="854"/>
      <c r="DNO17" s="854"/>
      <c r="DNP17" s="854"/>
      <c r="DNQ17" s="854"/>
      <c r="DNR17" s="854"/>
      <c r="DNS17" s="854"/>
      <c r="DNT17" s="854"/>
      <c r="DNU17" s="854"/>
      <c r="DNV17" s="854"/>
      <c r="DNW17" s="854"/>
      <c r="DNX17" s="854"/>
      <c r="DNY17" s="854"/>
      <c r="DNZ17" s="854"/>
      <c r="DOA17" s="854"/>
      <c r="DOB17" s="854"/>
      <c r="DOC17" s="854"/>
      <c r="DOD17" s="854"/>
      <c r="DOE17" s="854"/>
      <c r="DOF17" s="854"/>
      <c r="DOG17" s="854"/>
      <c r="DOH17" s="854"/>
      <c r="DOI17" s="854"/>
      <c r="DOJ17" s="854"/>
      <c r="DOK17" s="854"/>
      <c r="DOL17" s="854"/>
      <c r="DOM17" s="854"/>
      <c r="DON17" s="854"/>
      <c r="DOO17" s="854"/>
      <c r="DOP17" s="854"/>
      <c r="DOQ17" s="854"/>
      <c r="DOR17" s="854"/>
      <c r="DOS17" s="854"/>
      <c r="DOT17" s="854"/>
      <c r="DOU17" s="854"/>
      <c r="DOV17" s="854"/>
      <c r="DOW17" s="854"/>
      <c r="DOX17" s="854"/>
      <c r="DOY17" s="854"/>
      <c r="DOZ17" s="854"/>
      <c r="DPA17" s="854"/>
      <c r="DPB17" s="854"/>
      <c r="DPC17" s="854"/>
      <c r="DPD17" s="854"/>
      <c r="DPE17" s="854"/>
      <c r="DPF17" s="854"/>
      <c r="DPG17" s="854"/>
      <c r="DPH17" s="854"/>
      <c r="DPI17" s="854"/>
      <c r="DPJ17" s="854"/>
      <c r="DPK17" s="854"/>
      <c r="DPL17" s="854"/>
      <c r="DPM17" s="854"/>
      <c r="DPN17" s="854"/>
      <c r="DPO17" s="854"/>
      <c r="DPP17" s="854"/>
      <c r="DPQ17" s="854"/>
      <c r="DPR17" s="854"/>
      <c r="DPS17" s="854"/>
      <c r="DPT17" s="854"/>
      <c r="DPU17" s="854"/>
      <c r="DPV17" s="854"/>
      <c r="DPW17" s="854"/>
      <c r="DPX17" s="854"/>
      <c r="DPY17" s="854"/>
      <c r="DPZ17" s="854"/>
      <c r="DQA17" s="854"/>
      <c r="DQB17" s="854"/>
      <c r="DQC17" s="854"/>
      <c r="DQD17" s="854"/>
      <c r="DQE17" s="854"/>
      <c r="DQF17" s="854"/>
      <c r="DQG17" s="854"/>
      <c r="DQH17" s="854"/>
      <c r="DQI17" s="854"/>
      <c r="DQJ17" s="854"/>
      <c r="DQK17" s="854"/>
      <c r="DQL17" s="854"/>
      <c r="DQM17" s="854"/>
      <c r="DQN17" s="854"/>
      <c r="DQO17" s="854"/>
      <c r="DQP17" s="854"/>
      <c r="DQQ17" s="854"/>
      <c r="DQR17" s="854"/>
      <c r="DQS17" s="854"/>
      <c r="DQT17" s="854"/>
      <c r="DQU17" s="854"/>
      <c r="DQV17" s="854"/>
      <c r="DQW17" s="854"/>
      <c r="DQX17" s="854"/>
      <c r="DQY17" s="854"/>
      <c r="DQZ17" s="854"/>
      <c r="DRA17" s="854"/>
      <c r="DRB17" s="854"/>
      <c r="DRC17" s="854"/>
      <c r="DRD17" s="854"/>
      <c r="DRE17" s="854"/>
      <c r="DRF17" s="854"/>
      <c r="DRG17" s="854"/>
      <c r="DRH17" s="854"/>
      <c r="DRI17" s="854"/>
      <c r="DRJ17" s="854"/>
      <c r="DRK17" s="854"/>
      <c r="DRL17" s="854"/>
      <c r="DRM17" s="854"/>
      <c r="DRN17" s="854"/>
      <c r="DRO17" s="854"/>
      <c r="DRP17" s="854"/>
      <c r="DRQ17" s="854"/>
      <c r="DRR17" s="854"/>
      <c r="DRS17" s="854"/>
      <c r="DRT17" s="854"/>
      <c r="DRU17" s="854"/>
      <c r="DRV17" s="854"/>
      <c r="DRW17" s="854"/>
      <c r="DRX17" s="854"/>
      <c r="DRY17" s="854"/>
      <c r="DRZ17" s="854"/>
      <c r="DSA17" s="854"/>
      <c r="DSB17" s="854"/>
      <c r="DSC17" s="854"/>
      <c r="DSD17" s="854"/>
      <c r="DSE17" s="854"/>
      <c r="DSF17" s="854"/>
      <c r="DSG17" s="854"/>
      <c r="DSH17" s="854"/>
      <c r="DSI17" s="854"/>
      <c r="DSJ17" s="854"/>
      <c r="DSK17" s="854"/>
      <c r="DSL17" s="854"/>
      <c r="DSM17" s="854"/>
      <c r="DSN17" s="854"/>
      <c r="DSO17" s="854"/>
      <c r="DSP17" s="854"/>
      <c r="DSQ17" s="854"/>
      <c r="DSR17" s="854"/>
      <c r="DSS17" s="854"/>
      <c r="DST17" s="854"/>
      <c r="DSU17" s="854"/>
      <c r="DSV17" s="854"/>
      <c r="DSW17" s="854"/>
      <c r="DSX17" s="854"/>
      <c r="DSY17" s="854"/>
      <c r="DSZ17" s="854"/>
      <c r="DTA17" s="854"/>
      <c r="DTB17" s="854"/>
      <c r="DTC17" s="854"/>
      <c r="DTD17" s="854"/>
      <c r="DTE17" s="854"/>
      <c r="DTF17" s="854"/>
      <c r="DTG17" s="854"/>
      <c r="DTH17" s="854"/>
      <c r="DTI17" s="854"/>
      <c r="DTJ17" s="854"/>
      <c r="DTK17" s="854"/>
      <c r="DTL17" s="854"/>
      <c r="DTM17" s="854"/>
      <c r="DTN17" s="854"/>
      <c r="DTO17" s="854"/>
      <c r="DTP17" s="854"/>
      <c r="DTQ17" s="854"/>
      <c r="DTR17" s="854"/>
      <c r="DTS17" s="854"/>
      <c r="DTT17" s="854"/>
      <c r="DTU17" s="854"/>
      <c r="DTV17" s="854"/>
      <c r="DTW17" s="854"/>
      <c r="DTX17" s="854"/>
      <c r="DTY17" s="854"/>
      <c r="DTZ17" s="854"/>
      <c r="DUA17" s="854"/>
      <c r="DUB17" s="854"/>
      <c r="DUC17" s="854"/>
      <c r="DUD17" s="854"/>
      <c r="DUE17" s="854"/>
      <c r="DUF17" s="854"/>
      <c r="DUG17" s="854"/>
      <c r="DUH17" s="854"/>
      <c r="DUI17" s="854"/>
      <c r="DUJ17" s="854"/>
      <c r="DUK17" s="854"/>
      <c r="DUL17" s="854"/>
      <c r="DUM17" s="854"/>
      <c r="DUN17" s="854"/>
      <c r="DUO17" s="854"/>
      <c r="DUP17" s="854"/>
      <c r="DUQ17" s="854"/>
      <c r="DUR17" s="854"/>
      <c r="DUS17" s="854"/>
      <c r="DUT17" s="854"/>
      <c r="DUU17" s="854"/>
      <c r="DUV17" s="854"/>
      <c r="DUW17" s="854"/>
      <c r="DUX17" s="854"/>
      <c r="DUY17" s="854"/>
      <c r="DUZ17" s="854"/>
      <c r="DVA17" s="854"/>
      <c r="DVB17" s="854"/>
      <c r="DVC17" s="854"/>
      <c r="DVD17" s="854"/>
      <c r="DVE17" s="854"/>
      <c r="DVF17" s="854"/>
      <c r="DVG17" s="854"/>
      <c r="DVH17" s="854"/>
      <c r="DVI17" s="854"/>
      <c r="DVJ17" s="854"/>
      <c r="DVK17" s="854"/>
      <c r="DVL17" s="854"/>
      <c r="DVM17" s="854"/>
      <c r="DVN17" s="854"/>
      <c r="DVO17" s="854"/>
      <c r="DVP17" s="854"/>
      <c r="DVQ17" s="854"/>
      <c r="DVR17" s="854"/>
      <c r="DVS17" s="854"/>
      <c r="DVT17" s="854"/>
      <c r="DVU17" s="854"/>
      <c r="DVV17" s="854"/>
      <c r="DVW17" s="854"/>
      <c r="DVX17" s="854"/>
      <c r="DVY17" s="854"/>
      <c r="DVZ17" s="854"/>
      <c r="DWA17" s="854"/>
      <c r="DWB17" s="854"/>
      <c r="DWC17" s="854"/>
      <c r="DWD17" s="854"/>
      <c r="DWE17" s="854"/>
      <c r="DWF17" s="854"/>
      <c r="DWG17" s="854"/>
      <c r="DWH17" s="854"/>
      <c r="DWI17" s="854"/>
      <c r="DWJ17" s="854"/>
      <c r="DWK17" s="854"/>
      <c r="DWL17" s="854"/>
      <c r="DWM17" s="854"/>
      <c r="DWN17" s="854"/>
      <c r="DWO17" s="854"/>
      <c r="DWP17" s="854"/>
      <c r="DWQ17" s="854"/>
      <c r="DWR17" s="854"/>
      <c r="DWS17" s="854"/>
      <c r="DWT17" s="854"/>
      <c r="DWU17" s="854"/>
      <c r="DWV17" s="854"/>
      <c r="DWW17" s="854"/>
      <c r="DWX17" s="854"/>
      <c r="DWY17" s="854"/>
      <c r="DWZ17" s="854"/>
      <c r="DXA17" s="854"/>
      <c r="DXB17" s="854"/>
      <c r="DXC17" s="854"/>
      <c r="DXD17" s="854"/>
      <c r="DXE17" s="854"/>
      <c r="DXF17" s="854"/>
      <c r="DXG17" s="854"/>
      <c r="DXH17" s="854"/>
      <c r="DXI17" s="854"/>
      <c r="DXJ17" s="854"/>
      <c r="DXK17" s="854"/>
      <c r="DXL17" s="854"/>
      <c r="DXM17" s="854"/>
      <c r="DXN17" s="854"/>
      <c r="DXO17" s="854"/>
      <c r="DXP17" s="854"/>
      <c r="DXQ17" s="854"/>
      <c r="DXR17" s="854"/>
      <c r="DXS17" s="854"/>
      <c r="DXT17" s="854"/>
      <c r="DXU17" s="854"/>
      <c r="DXV17" s="854"/>
      <c r="DXW17" s="854"/>
      <c r="DXX17" s="854"/>
      <c r="DXY17" s="854"/>
      <c r="DXZ17" s="854"/>
      <c r="DYA17" s="854"/>
      <c r="DYB17" s="854"/>
      <c r="DYC17" s="854"/>
      <c r="DYD17" s="854"/>
      <c r="DYE17" s="854"/>
      <c r="DYF17" s="854"/>
      <c r="DYG17" s="854"/>
      <c r="DYH17" s="854"/>
      <c r="DYI17" s="854"/>
      <c r="DYJ17" s="854"/>
      <c r="DYK17" s="854"/>
      <c r="DYL17" s="854"/>
      <c r="DYM17" s="854"/>
      <c r="DYN17" s="854"/>
      <c r="DYO17" s="854"/>
      <c r="DYP17" s="854"/>
      <c r="DYQ17" s="854"/>
      <c r="DYR17" s="854"/>
      <c r="DYS17" s="854"/>
      <c r="DYT17" s="854"/>
      <c r="DYU17" s="854"/>
      <c r="DYV17" s="854"/>
      <c r="DYW17" s="854"/>
      <c r="DYX17" s="854"/>
      <c r="DYY17" s="854"/>
      <c r="DYZ17" s="854"/>
      <c r="DZA17" s="854"/>
      <c r="DZB17" s="854"/>
      <c r="DZC17" s="854"/>
      <c r="DZD17" s="854"/>
      <c r="DZE17" s="854"/>
      <c r="DZF17" s="854"/>
      <c r="DZG17" s="854"/>
      <c r="DZH17" s="854"/>
      <c r="DZI17" s="854"/>
      <c r="DZJ17" s="854"/>
      <c r="DZK17" s="854"/>
      <c r="DZL17" s="854"/>
      <c r="DZM17" s="854"/>
      <c r="DZN17" s="854"/>
      <c r="DZO17" s="854"/>
      <c r="DZP17" s="854"/>
      <c r="DZQ17" s="854"/>
      <c r="DZR17" s="854"/>
      <c r="DZS17" s="854"/>
      <c r="DZT17" s="854"/>
      <c r="DZU17" s="854"/>
      <c r="DZV17" s="854"/>
      <c r="DZW17" s="854"/>
      <c r="DZX17" s="854"/>
      <c r="DZY17" s="854"/>
      <c r="DZZ17" s="854"/>
      <c r="EAA17" s="854"/>
      <c r="EAB17" s="854"/>
      <c r="EAC17" s="854"/>
      <c r="EAD17" s="854"/>
      <c r="EAE17" s="854"/>
      <c r="EAF17" s="854"/>
      <c r="EAG17" s="854"/>
      <c r="EAH17" s="854"/>
      <c r="EAI17" s="854"/>
      <c r="EAJ17" s="854"/>
      <c r="EAK17" s="854"/>
      <c r="EAL17" s="854"/>
      <c r="EAM17" s="854"/>
      <c r="EAN17" s="854"/>
      <c r="EAO17" s="854"/>
      <c r="EAP17" s="854"/>
      <c r="EAQ17" s="854"/>
      <c r="EAR17" s="854"/>
      <c r="EAS17" s="854"/>
      <c r="EAT17" s="854"/>
      <c r="EAU17" s="854"/>
      <c r="EAV17" s="854"/>
      <c r="EAW17" s="854"/>
      <c r="EAX17" s="854"/>
      <c r="EAY17" s="854"/>
      <c r="EAZ17" s="854"/>
      <c r="EBA17" s="854"/>
      <c r="EBB17" s="854"/>
      <c r="EBC17" s="854"/>
      <c r="EBD17" s="854"/>
      <c r="EBE17" s="854"/>
      <c r="EBF17" s="854"/>
      <c r="EBG17" s="854"/>
      <c r="EBH17" s="854"/>
      <c r="EBI17" s="854"/>
      <c r="EBJ17" s="854"/>
      <c r="EBK17" s="854"/>
      <c r="EBL17" s="854"/>
      <c r="EBM17" s="854"/>
      <c r="EBN17" s="854"/>
      <c r="EBO17" s="854"/>
      <c r="EBP17" s="854"/>
      <c r="EBQ17" s="854"/>
      <c r="EBR17" s="854"/>
      <c r="EBS17" s="854"/>
      <c r="EBT17" s="854"/>
      <c r="EBU17" s="854"/>
      <c r="EBV17" s="854"/>
      <c r="EBW17" s="854"/>
      <c r="EBX17" s="854"/>
      <c r="EBY17" s="854"/>
      <c r="EBZ17" s="854"/>
      <c r="ECA17" s="854"/>
      <c r="ECB17" s="854"/>
      <c r="ECC17" s="854"/>
      <c r="ECD17" s="854"/>
      <c r="ECE17" s="854"/>
      <c r="ECF17" s="854"/>
      <c r="ECG17" s="854"/>
      <c r="ECH17" s="854"/>
      <c r="ECI17" s="854"/>
      <c r="ECJ17" s="854"/>
      <c r="ECK17" s="854"/>
      <c r="ECL17" s="854"/>
      <c r="ECM17" s="854"/>
      <c r="ECN17" s="854"/>
      <c r="ECO17" s="854"/>
      <c r="ECP17" s="854"/>
      <c r="ECQ17" s="854"/>
      <c r="ECR17" s="854"/>
      <c r="ECS17" s="854"/>
      <c r="ECT17" s="854"/>
      <c r="ECU17" s="854"/>
      <c r="ECV17" s="854"/>
      <c r="ECW17" s="854"/>
      <c r="ECX17" s="854"/>
      <c r="ECY17" s="854"/>
      <c r="ECZ17" s="854"/>
      <c r="EDA17" s="854"/>
      <c r="EDB17" s="854"/>
      <c r="EDC17" s="854"/>
      <c r="EDD17" s="854"/>
      <c r="EDE17" s="854"/>
      <c r="EDF17" s="854"/>
      <c r="EDG17" s="854"/>
      <c r="EDH17" s="854"/>
      <c r="EDI17" s="854"/>
      <c r="EDJ17" s="854"/>
      <c r="EDK17" s="854"/>
      <c r="EDL17" s="854"/>
      <c r="EDM17" s="854"/>
      <c r="EDN17" s="854"/>
      <c r="EDO17" s="854"/>
      <c r="EDP17" s="854"/>
      <c r="EDQ17" s="854"/>
      <c r="EDR17" s="854"/>
      <c r="EDS17" s="854"/>
      <c r="EDT17" s="854"/>
      <c r="EDU17" s="854"/>
      <c r="EDV17" s="854"/>
      <c r="EDW17" s="854"/>
      <c r="EDX17" s="854"/>
      <c r="EDY17" s="854"/>
      <c r="EDZ17" s="854"/>
      <c r="EEA17" s="854"/>
      <c r="EEB17" s="854"/>
      <c r="EEC17" s="854"/>
      <c r="EED17" s="854"/>
      <c r="EEE17" s="854"/>
      <c r="EEF17" s="854"/>
      <c r="EEG17" s="854"/>
      <c r="EEH17" s="854"/>
      <c r="EEI17" s="854"/>
      <c r="EEJ17" s="854"/>
      <c r="EEK17" s="854"/>
      <c r="EEL17" s="854"/>
      <c r="EEM17" s="854"/>
      <c r="EEN17" s="854"/>
      <c r="EEO17" s="854"/>
      <c r="EEP17" s="854"/>
      <c r="EEQ17" s="854"/>
      <c r="EER17" s="854"/>
      <c r="EES17" s="854"/>
      <c r="EET17" s="854"/>
      <c r="EEU17" s="854"/>
      <c r="EEV17" s="854"/>
      <c r="EEW17" s="854"/>
      <c r="EEX17" s="854"/>
      <c r="EEY17" s="854"/>
      <c r="EEZ17" s="854"/>
      <c r="EFA17" s="854"/>
      <c r="EFB17" s="854"/>
      <c r="EFC17" s="854"/>
      <c r="EFD17" s="854"/>
      <c r="EFE17" s="854"/>
      <c r="EFF17" s="854"/>
      <c r="EFG17" s="854"/>
      <c r="EFH17" s="854"/>
      <c r="EFI17" s="854"/>
      <c r="EFJ17" s="854"/>
      <c r="EFK17" s="854"/>
      <c r="EFL17" s="854"/>
      <c r="EFM17" s="854"/>
      <c r="EFN17" s="854"/>
      <c r="EFO17" s="854"/>
      <c r="EFP17" s="854"/>
      <c r="EFQ17" s="854"/>
      <c r="EFR17" s="854"/>
      <c r="EFS17" s="854"/>
      <c r="EFT17" s="854"/>
      <c r="EFU17" s="854"/>
      <c r="EFV17" s="854"/>
      <c r="EFW17" s="854"/>
      <c r="EFX17" s="854"/>
      <c r="EFY17" s="854"/>
      <c r="EFZ17" s="854"/>
      <c r="EGA17" s="854"/>
      <c r="EGB17" s="854"/>
      <c r="EGC17" s="854"/>
      <c r="EGD17" s="854"/>
      <c r="EGE17" s="854"/>
      <c r="EGF17" s="854"/>
      <c r="EGG17" s="854"/>
      <c r="EGH17" s="854"/>
      <c r="EGI17" s="854"/>
      <c r="EGJ17" s="854"/>
      <c r="EGK17" s="854"/>
      <c r="EGL17" s="854"/>
      <c r="EGM17" s="854"/>
      <c r="EGN17" s="854"/>
      <c r="EGO17" s="854"/>
      <c r="EGP17" s="854"/>
      <c r="EGQ17" s="854"/>
      <c r="EGR17" s="854"/>
      <c r="EGS17" s="854"/>
      <c r="EGT17" s="854"/>
      <c r="EGU17" s="854"/>
      <c r="EGV17" s="854"/>
      <c r="EGW17" s="854"/>
      <c r="EGX17" s="854"/>
      <c r="EGY17" s="854"/>
      <c r="EGZ17" s="854"/>
      <c r="EHA17" s="854"/>
      <c r="EHB17" s="854"/>
      <c r="EHC17" s="854"/>
      <c r="EHD17" s="854"/>
      <c r="EHE17" s="854"/>
      <c r="EHF17" s="854"/>
      <c r="EHG17" s="854"/>
      <c r="EHH17" s="854"/>
      <c r="EHI17" s="854"/>
      <c r="EHJ17" s="854"/>
      <c r="EHK17" s="854"/>
      <c r="EHL17" s="854"/>
      <c r="EHM17" s="854"/>
      <c r="EHN17" s="854"/>
      <c r="EHO17" s="854"/>
      <c r="EHP17" s="854"/>
      <c r="EHQ17" s="854"/>
      <c r="EHR17" s="854"/>
      <c r="EHS17" s="854"/>
      <c r="EHT17" s="854"/>
      <c r="EHU17" s="854"/>
      <c r="EHV17" s="854"/>
      <c r="EHW17" s="854"/>
      <c r="EHX17" s="854"/>
      <c r="EHY17" s="854"/>
      <c r="EHZ17" s="854"/>
      <c r="EIA17" s="854"/>
      <c r="EIB17" s="854"/>
      <c r="EIC17" s="854"/>
      <c r="EID17" s="854"/>
      <c r="EIE17" s="854"/>
      <c r="EIF17" s="854"/>
      <c r="EIG17" s="854"/>
      <c r="EIH17" s="854"/>
      <c r="EII17" s="854"/>
      <c r="EIJ17" s="854"/>
      <c r="EIK17" s="854"/>
      <c r="EIL17" s="854"/>
      <c r="EIM17" s="854"/>
      <c r="EIN17" s="854"/>
      <c r="EIO17" s="854"/>
      <c r="EIP17" s="854"/>
      <c r="EIQ17" s="854"/>
      <c r="EIR17" s="854"/>
      <c r="EIS17" s="854"/>
      <c r="EIT17" s="854"/>
      <c r="EIU17" s="854"/>
      <c r="EIV17" s="854"/>
      <c r="EIW17" s="854"/>
      <c r="EIX17" s="854"/>
      <c r="EIY17" s="854"/>
      <c r="EIZ17" s="854"/>
      <c r="EJA17" s="854"/>
      <c r="EJB17" s="854"/>
      <c r="EJC17" s="854"/>
      <c r="EJD17" s="854"/>
      <c r="EJE17" s="854"/>
      <c r="EJF17" s="854"/>
      <c r="EJG17" s="854"/>
      <c r="EJH17" s="854"/>
      <c r="EJI17" s="854"/>
      <c r="EJJ17" s="854"/>
      <c r="EJK17" s="854"/>
      <c r="EJL17" s="854"/>
      <c r="EJM17" s="854"/>
      <c r="EJN17" s="854"/>
      <c r="EJO17" s="854"/>
      <c r="EJP17" s="854"/>
      <c r="EJQ17" s="854"/>
      <c r="EJR17" s="854"/>
      <c r="EJS17" s="854"/>
      <c r="EJT17" s="854"/>
      <c r="EJU17" s="854"/>
      <c r="EJV17" s="854"/>
      <c r="EJW17" s="854"/>
      <c r="EJX17" s="854"/>
      <c r="EJY17" s="854"/>
      <c r="EJZ17" s="854"/>
      <c r="EKA17" s="854"/>
      <c r="EKB17" s="854"/>
      <c r="EKC17" s="854"/>
      <c r="EKD17" s="854"/>
      <c r="EKE17" s="854"/>
      <c r="EKF17" s="854"/>
      <c r="EKG17" s="854"/>
      <c r="EKH17" s="854"/>
      <c r="EKI17" s="854"/>
      <c r="EKJ17" s="854"/>
      <c r="EKK17" s="854"/>
      <c r="EKL17" s="854"/>
      <c r="EKM17" s="854"/>
      <c r="EKN17" s="854"/>
      <c r="EKO17" s="854"/>
      <c r="EKP17" s="854"/>
      <c r="EKQ17" s="854"/>
      <c r="EKR17" s="854"/>
      <c r="EKS17" s="854"/>
      <c r="EKT17" s="854"/>
      <c r="EKU17" s="854"/>
      <c r="EKV17" s="854"/>
      <c r="EKW17" s="854"/>
      <c r="EKX17" s="854"/>
      <c r="EKY17" s="854"/>
      <c r="EKZ17" s="854"/>
      <c r="ELA17" s="854"/>
      <c r="ELB17" s="854"/>
      <c r="ELC17" s="854"/>
      <c r="ELD17" s="854"/>
      <c r="ELE17" s="854"/>
      <c r="ELF17" s="854"/>
      <c r="ELG17" s="854"/>
      <c r="ELH17" s="854"/>
      <c r="ELI17" s="854"/>
      <c r="ELJ17" s="854"/>
      <c r="ELK17" s="854"/>
      <c r="ELL17" s="854"/>
      <c r="ELM17" s="854"/>
      <c r="ELN17" s="854"/>
      <c r="ELO17" s="854"/>
      <c r="ELP17" s="854"/>
      <c r="ELQ17" s="854"/>
      <c r="ELR17" s="854"/>
      <c r="ELS17" s="854"/>
      <c r="ELT17" s="854"/>
      <c r="ELU17" s="854"/>
      <c r="ELV17" s="854"/>
      <c r="ELW17" s="854"/>
      <c r="ELX17" s="854"/>
      <c r="ELY17" s="854"/>
      <c r="ELZ17" s="854"/>
      <c r="EMA17" s="854"/>
      <c r="EMB17" s="854"/>
      <c r="EMC17" s="854"/>
      <c r="EMD17" s="854"/>
      <c r="EME17" s="854"/>
      <c r="EMF17" s="854"/>
      <c r="EMG17" s="854"/>
      <c r="EMH17" s="854"/>
      <c r="EMI17" s="854"/>
      <c r="EMJ17" s="854"/>
      <c r="EMK17" s="854"/>
      <c r="EML17" s="854"/>
      <c r="EMM17" s="854"/>
      <c r="EMN17" s="854"/>
      <c r="EMO17" s="854"/>
      <c r="EMP17" s="854"/>
      <c r="EMQ17" s="854"/>
      <c r="EMR17" s="854"/>
      <c r="EMS17" s="854"/>
      <c r="EMT17" s="854"/>
      <c r="EMU17" s="854"/>
      <c r="EMV17" s="854"/>
      <c r="EMW17" s="854"/>
      <c r="EMX17" s="854"/>
      <c r="EMY17" s="854"/>
      <c r="EMZ17" s="854"/>
      <c r="ENA17" s="854"/>
      <c r="ENB17" s="854"/>
      <c r="ENC17" s="854"/>
      <c r="END17" s="854"/>
      <c r="ENE17" s="854"/>
      <c r="ENF17" s="854"/>
      <c r="ENG17" s="854"/>
      <c r="ENH17" s="854"/>
      <c r="ENI17" s="854"/>
      <c r="ENJ17" s="854"/>
      <c r="ENK17" s="854"/>
      <c r="ENL17" s="854"/>
      <c r="ENM17" s="854"/>
      <c r="ENN17" s="854"/>
      <c r="ENO17" s="854"/>
      <c r="ENP17" s="854"/>
      <c r="ENQ17" s="854"/>
      <c r="ENR17" s="854"/>
      <c r="ENS17" s="854"/>
      <c r="ENT17" s="854"/>
      <c r="ENU17" s="854"/>
      <c r="ENV17" s="854"/>
      <c r="ENW17" s="854"/>
      <c r="ENX17" s="854"/>
      <c r="ENY17" s="854"/>
      <c r="ENZ17" s="854"/>
      <c r="EOA17" s="854"/>
      <c r="EOB17" s="854"/>
      <c r="EOC17" s="854"/>
      <c r="EOD17" s="854"/>
      <c r="EOE17" s="854"/>
      <c r="EOF17" s="854"/>
      <c r="EOG17" s="854"/>
      <c r="EOH17" s="854"/>
      <c r="EOI17" s="854"/>
      <c r="EOJ17" s="854"/>
      <c r="EOK17" s="854"/>
      <c r="EOL17" s="854"/>
      <c r="EOM17" s="854"/>
      <c r="EON17" s="854"/>
      <c r="EOO17" s="854"/>
      <c r="EOP17" s="854"/>
      <c r="EOQ17" s="854"/>
      <c r="EOR17" s="854"/>
      <c r="EOS17" s="854"/>
      <c r="EOT17" s="854"/>
      <c r="EOU17" s="854"/>
      <c r="EOV17" s="854"/>
      <c r="EOW17" s="854"/>
      <c r="EOX17" s="854"/>
      <c r="EOY17" s="854"/>
      <c r="EOZ17" s="854"/>
      <c r="EPA17" s="854"/>
      <c r="EPB17" s="854"/>
      <c r="EPC17" s="854"/>
      <c r="EPD17" s="854"/>
      <c r="EPE17" s="854"/>
      <c r="EPF17" s="854"/>
      <c r="EPG17" s="854"/>
      <c r="EPH17" s="854"/>
      <c r="EPI17" s="854"/>
      <c r="EPJ17" s="854"/>
      <c r="EPK17" s="854"/>
      <c r="EPL17" s="854"/>
      <c r="EPM17" s="854"/>
      <c r="EPN17" s="854"/>
      <c r="EPO17" s="854"/>
      <c r="EPP17" s="854"/>
      <c r="EPQ17" s="854"/>
      <c r="EPR17" s="854"/>
      <c r="EPS17" s="854"/>
      <c r="EPT17" s="854"/>
      <c r="EPU17" s="854"/>
      <c r="EPV17" s="854"/>
      <c r="EPW17" s="854"/>
      <c r="EPX17" s="854"/>
      <c r="EPY17" s="854"/>
      <c r="EPZ17" s="854"/>
      <c r="EQA17" s="854"/>
      <c r="EQB17" s="854"/>
      <c r="EQC17" s="854"/>
      <c r="EQD17" s="854"/>
      <c r="EQE17" s="854"/>
      <c r="EQF17" s="854"/>
      <c r="EQG17" s="854"/>
      <c r="EQH17" s="854"/>
      <c r="EQI17" s="854"/>
      <c r="EQJ17" s="854"/>
      <c r="EQK17" s="854"/>
      <c r="EQL17" s="854"/>
      <c r="EQM17" s="854"/>
      <c r="EQN17" s="854"/>
      <c r="EQO17" s="854"/>
      <c r="EQP17" s="854"/>
      <c r="EQQ17" s="854"/>
      <c r="EQR17" s="854"/>
      <c r="EQS17" s="854"/>
      <c r="EQT17" s="854"/>
      <c r="EQU17" s="854"/>
      <c r="EQV17" s="854"/>
      <c r="EQW17" s="854"/>
      <c r="EQX17" s="854"/>
      <c r="EQY17" s="854"/>
      <c r="EQZ17" s="854"/>
      <c r="ERA17" s="854"/>
      <c r="ERB17" s="854"/>
      <c r="ERC17" s="854"/>
      <c r="ERD17" s="854"/>
      <c r="ERE17" s="854"/>
      <c r="ERF17" s="854"/>
      <c r="ERG17" s="854"/>
      <c r="ERH17" s="854"/>
      <c r="ERI17" s="854"/>
      <c r="ERJ17" s="854"/>
      <c r="ERK17" s="854"/>
      <c r="ERL17" s="854"/>
      <c r="ERM17" s="854"/>
      <c r="ERN17" s="854"/>
      <c r="ERO17" s="854"/>
      <c r="ERP17" s="854"/>
      <c r="ERQ17" s="854"/>
      <c r="ERR17" s="854"/>
      <c r="ERS17" s="854"/>
      <c r="ERT17" s="854"/>
      <c r="ERU17" s="854"/>
      <c r="ERV17" s="854"/>
      <c r="ERW17" s="854"/>
      <c r="ERX17" s="854"/>
      <c r="ERY17" s="854"/>
      <c r="ERZ17" s="854"/>
      <c r="ESA17" s="854"/>
      <c r="ESB17" s="854"/>
      <c r="ESC17" s="854"/>
      <c r="ESD17" s="854"/>
      <c r="ESE17" s="854"/>
      <c r="ESF17" s="854"/>
      <c r="ESG17" s="854"/>
      <c r="ESH17" s="854"/>
      <c r="ESI17" s="854"/>
      <c r="ESJ17" s="854"/>
      <c r="ESK17" s="854"/>
      <c r="ESL17" s="854"/>
      <c r="ESM17" s="854"/>
      <c r="ESN17" s="854"/>
      <c r="ESO17" s="854"/>
      <c r="ESP17" s="854"/>
      <c r="ESQ17" s="854"/>
      <c r="ESR17" s="854"/>
      <c r="ESS17" s="854"/>
      <c r="EST17" s="854"/>
      <c r="ESU17" s="854"/>
      <c r="ESV17" s="854"/>
      <c r="ESW17" s="854"/>
      <c r="ESX17" s="854"/>
      <c r="ESY17" s="854"/>
      <c r="ESZ17" s="854"/>
      <c r="ETA17" s="854"/>
      <c r="ETB17" s="854"/>
      <c r="ETC17" s="854"/>
      <c r="ETD17" s="854"/>
      <c r="ETE17" s="854"/>
      <c r="ETF17" s="854"/>
      <c r="ETG17" s="854"/>
      <c r="ETH17" s="854"/>
      <c r="ETI17" s="854"/>
      <c r="ETJ17" s="854"/>
      <c r="ETK17" s="854"/>
      <c r="ETL17" s="854"/>
      <c r="ETM17" s="854"/>
      <c r="ETN17" s="854"/>
      <c r="ETO17" s="854"/>
      <c r="ETP17" s="854"/>
      <c r="ETQ17" s="854"/>
      <c r="ETR17" s="854"/>
      <c r="ETS17" s="854"/>
      <c r="ETT17" s="854"/>
      <c r="ETU17" s="854"/>
      <c r="ETV17" s="854"/>
      <c r="ETW17" s="854"/>
      <c r="ETX17" s="854"/>
      <c r="ETY17" s="854"/>
      <c r="ETZ17" s="854"/>
      <c r="EUA17" s="854"/>
      <c r="EUB17" s="854"/>
      <c r="EUC17" s="854"/>
      <c r="EUD17" s="854"/>
      <c r="EUE17" s="854"/>
      <c r="EUF17" s="854"/>
      <c r="EUG17" s="854"/>
      <c r="EUH17" s="854"/>
      <c r="EUI17" s="854"/>
      <c r="EUJ17" s="854"/>
      <c r="EUK17" s="854"/>
      <c r="EUL17" s="854"/>
      <c r="EUM17" s="854"/>
      <c r="EUN17" s="854"/>
      <c r="EUO17" s="854"/>
      <c r="EUP17" s="854"/>
      <c r="EUQ17" s="854"/>
      <c r="EUR17" s="854"/>
      <c r="EUS17" s="854"/>
      <c r="EUT17" s="854"/>
      <c r="EUU17" s="854"/>
      <c r="EUV17" s="854"/>
      <c r="EUW17" s="854"/>
      <c r="EUX17" s="854"/>
      <c r="EUY17" s="854"/>
      <c r="EUZ17" s="854"/>
      <c r="EVA17" s="854"/>
      <c r="EVB17" s="854"/>
      <c r="EVC17" s="854"/>
      <c r="EVD17" s="854"/>
      <c r="EVE17" s="854"/>
      <c r="EVF17" s="854"/>
      <c r="EVG17" s="854"/>
      <c r="EVH17" s="854"/>
      <c r="EVI17" s="854"/>
      <c r="EVJ17" s="854"/>
      <c r="EVK17" s="854"/>
      <c r="EVL17" s="854"/>
      <c r="EVM17" s="854"/>
      <c r="EVN17" s="854"/>
      <c r="EVO17" s="854"/>
      <c r="EVP17" s="854"/>
      <c r="EVQ17" s="854"/>
      <c r="EVR17" s="854"/>
      <c r="EVS17" s="854"/>
      <c r="EVT17" s="854"/>
      <c r="EVU17" s="854"/>
      <c r="EVV17" s="854"/>
      <c r="EVW17" s="854"/>
      <c r="EVX17" s="854"/>
      <c r="EVY17" s="854"/>
      <c r="EVZ17" s="854"/>
      <c r="EWA17" s="854"/>
      <c r="EWB17" s="854"/>
      <c r="EWC17" s="854"/>
      <c r="EWD17" s="854"/>
      <c r="EWE17" s="854"/>
      <c r="EWF17" s="854"/>
      <c r="EWG17" s="854"/>
      <c r="EWH17" s="854"/>
      <c r="EWI17" s="854"/>
      <c r="EWJ17" s="854"/>
      <c r="EWK17" s="854"/>
      <c r="EWL17" s="854"/>
      <c r="EWM17" s="854"/>
      <c r="EWN17" s="854"/>
      <c r="EWO17" s="854"/>
      <c r="EWP17" s="854"/>
      <c r="EWQ17" s="854"/>
      <c r="EWR17" s="854"/>
      <c r="EWS17" s="854"/>
      <c r="EWT17" s="854"/>
      <c r="EWU17" s="854"/>
      <c r="EWV17" s="854"/>
      <c r="EWW17" s="854"/>
      <c r="EWX17" s="854"/>
      <c r="EWY17" s="854"/>
      <c r="EWZ17" s="854"/>
      <c r="EXA17" s="854"/>
      <c r="EXB17" s="854"/>
      <c r="EXC17" s="854"/>
      <c r="EXD17" s="854"/>
      <c r="EXE17" s="854"/>
      <c r="EXF17" s="854"/>
      <c r="EXG17" s="854"/>
      <c r="EXH17" s="854"/>
      <c r="EXI17" s="854"/>
      <c r="EXJ17" s="854"/>
      <c r="EXK17" s="854"/>
      <c r="EXL17" s="854"/>
      <c r="EXM17" s="854"/>
      <c r="EXN17" s="854"/>
      <c r="EXO17" s="854"/>
      <c r="EXP17" s="854"/>
      <c r="EXQ17" s="854"/>
      <c r="EXR17" s="854"/>
      <c r="EXS17" s="854"/>
      <c r="EXT17" s="854"/>
      <c r="EXU17" s="854"/>
      <c r="EXV17" s="854"/>
      <c r="EXW17" s="854"/>
      <c r="EXX17" s="854"/>
      <c r="EXY17" s="854"/>
      <c r="EXZ17" s="854"/>
      <c r="EYA17" s="854"/>
      <c r="EYB17" s="854"/>
      <c r="EYC17" s="854"/>
      <c r="EYD17" s="854"/>
      <c r="EYE17" s="854"/>
      <c r="EYF17" s="854"/>
      <c r="EYG17" s="854"/>
      <c r="EYH17" s="854"/>
      <c r="EYI17" s="854"/>
      <c r="EYJ17" s="854"/>
      <c r="EYK17" s="854"/>
      <c r="EYL17" s="854"/>
      <c r="EYM17" s="854"/>
      <c r="EYN17" s="854"/>
      <c r="EYO17" s="854"/>
      <c r="EYP17" s="854"/>
      <c r="EYQ17" s="854"/>
      <c r="EYR17" s="854"/>
      <c r="EYS17" s="854"/>
      <c r="EYT17" s="854"/>
      <c r="EYU17" s="854"/>
      <c r="EYV17" s="854"/>
      <c r="EYW17" s="854"/>
      <c r="EYX17" s="854"/>
      <c r="EYY17" s="854"/>
      <c r="EYZ17" s="854"/>
      <c r="EZA17" s="854"/>
      <c r="EZB17" s="854"/>
      <c r="EZC17" s="854"/>
      <c r="EZD17" s="854"/>
      <c r="EZE17" s="854"/>
      <c r="EZF17" s="854"/>
      <c r="EZG17" s="854"/>
      <c r="EZH17" s="854"/>
      <c r="EZI17" s="854"/>
      <c r="EZJ17" s="854"/>
      <c r="EZK17" s="854"/>
      <c r="EZL17" s="854"/>
      <c r="EZM17" s="854"/>
      <c r="EZN17" s="854"/>
      <c r="EZO17" s="854"/>
      <c r="EZP17" s="854"/>
      <c r="EZQ17" s="854"/>
      <c r="EZR17" s="854"/>
      <c r="EZS17" s="854"/>
      <c r="EZT17" s="854"/>
      <c r="EZU17" s="854"/>
      <c r="EZV17" s="854"/>
      <c r="EZW17" s="854"/>
      <c r="EZX17" s="854"/>
      <c r="EZY17" s="854"/>
      <c r="EZZ17" s="854"/>
      <c r="FAA17" s="854"/>
      <c r="FAB17" s="854"/>
      <c r="FAC17" s="854"/>
      <c r="FAD17" s="854"/>
      <c r="FAE17" s="854"/>
      <c r="FAF17" s="854"/>
      <c r="FAG17" s="854"/>
      <c r="FAH17" s="854"/>
      <c r="FAI17" s="854"/>
      <c r="FAJ17" s="854"/>
      <c r="FAK17" s="854"/>
      <c r="FAL17" s="854"/>
      <c r="FAM17" s="854"/>
      <c r="FAN17" s="854"/>
      <c r="FAO17" s="854"/>
      <c r="FAP17" s="854"/>
      <c r="FAQ17" s="854"/>
      <c r="FAR17" s="854"/>
      <c r="FAS17" s="854"/>
      <c r="FAT17" s="854"/>
      <c r="FAU17" s="854"/>
      <c r="FAV17" s="854"/>
      <c r="FAW17" s="854"/>
      <c r="FAX17" s="854"/>
      <c r="FAY17" s="854"/>
      <c r="FAZ17" s="854"/>
      <c r="FBA17" s="854"/>
      <c r="FBB17" s="854"/>
      <c r="FBC17" s="854"/>
      <c r="FBD17" s="854"/>
      <c r="FBE17" s="854"/>
      <c r="FBF17" s="854"/>
      <c r="FBG17" s="854"/>
      <c r="FBH17" s="854"/>
      <c r="FBI17" s="854"/>
      <c r="FBJ17" s="854"/>
      <c r="FBK17" s="854"/>
      <c r="FBL17" s="854"/>
      <c r="FBM17" s="854"/>
      <c r="FBN17" s="854"/>
      <c r="FBO17" s="854"/>
      <c r="FBP17" s="854"/>
      <c r="FBQ17" s="854"/>
      <c r="FBR17" s="854"/>
      <c r="FBS17" s="854"/>
      <c r="FBT17" s="854"/>
      <c r="FBU17" s="854"/>
      <c r="FBV17" s="854"/>
      <c r="FBW17" s="854"/>
      <c r="FBX17" s="854"/>
      <c r="FBY17" s="854"/>
      <c r="FBZ17" s="854"/>
      <c r="FCA17" s="854"/>
      <c r="FCB17" s="854"/>
      <c r="FCC17" s="854"/>
      <c r="FCD17" s="854"/>
      <c r="FCE17" s="854"/>
      <c r="FCF17" s="854"/>
      <c r="FCG17" s="854"/>
      <c r="FCH17" s="854"/>
      <c r="FCI17" s="854"/>
      <c r="FCJ17" s="854"/>
      <c r="FCK17" s="854"/>
      <c r="FCL17" s="854"/>
      <c r="FCM17" s="854"/>
      <c r="FCN17" s="854"/>
      <c r="FCO17" s="854"/>
      <c r="FCP17" s="854"/>
      <c r="FCQ17" s="854"/>
      <c r="FCR17" s="854"/>
      <c r="FCS17" s="854"/>
      <c r="FCT17" s="854"/>
      <c r="FCU17" s="854"/>
      <c r="FCV17" s="854"/>
      <c r="FCW17" s="854"/>
      <c r="FCX17" s="854"/>
      <c r="FCY17" s="854"/>
      <c r="FCZ17" s="854"/>
      <c r="FDA17" s="854"/>
      <c r="FDB17" s="854"/>
      <c r="FDC17" s="854"/>
      <c r="FDD17" s="854"/>
      <c r="FDE17" s="854"/>
      <c r="FDF17" s="854"/>
      <c r="FDG17" s="854"/>
      <c r="FDH17" s="854"/>
      <c r="FDI17" s="854"/>
      <c r="FDJ17" s="854"/>
      <c r="FDK17" s="854"/>
      <c r="FDL17" s="854"/>
      <c r="FDM17" s="854"/>
      <c r="FDN17" s="854"/>
      <c r="FDO17" s="854"/>
      <c r="FDP17" s="854"/>
      <c r="FDQ17" s="854"/>
      <c r="FDR17" s="854"/>
      <c r="FDS17" s="854"/>
      <c r="FDT17" s="854"/>
      <c r="FDU17" s="854"/>
      <c r="FDV17" s="854"/>
      <c r="FDW17" s="854"/>
      <c r="FDX17" s="854"/>
      <c r="FDY17" s="854"/>
      <c r="FDZ17" s="854"/>
      <c r="FEA17" s="854"/>
      <c r="FEB17" s="854"/>
      <c r="FEC17" s="854"/>
      <c r="FED17" s="854"/>
      <c r="FEE17" s="854"/>
      <c r="FEF17" s="854"/>
      <c r="FEG17" s="854"/>
      <c r="FEH17" s="854"/>
      <c r="FEI17" s="854"/>
      <c r="FEJ17" s="854"/>
      <c r="FEK17" s="854"/>
      <c r="FEL17" s="854"/>
      <c r="FEM17" s="854"/>
      <c r="FEN17" s="854"/>
      <c r="FEO17" s="854"/>
      <c r="FEP17" s="854"/>
      <c r="FEQ17" s="854"/>
      <c r="FER17" s="854"/>
      <c r="FES17" s="854"/>
      <c r="FET17" s="854"/>
      <c r="FEU17" s="854"/>
      <c r="FEV17" s="854"/>
      <c r="FEW17" s="854"/>
      <c r="FEX17" s="854"/>
      <c r="FEY17" s="854"/>
      <c r="FEZ17" s="854"/>
      <c r="FFA17" s="854"/>
      <c r="FFB17" s="854"/>
      <c r="FFC17" s="854"/>
      <c r="FFD17" s="854"/>
      <c r="FFE17" s="854"/>
      <c r="FFF17" s="854"/>
      <c r="FFG17" s="854"/>
      <c r="FFH17" s="854"/>
      <c r="FFI17" s="854"/>
      <c r="FFJ17" s="854"/>
      <c r="FFK17" s="854"/>
      <c r="FFL17" s="854"/>
      <c r="FFM17" s="854"/>
      <c r="FFN17" s="854"/>
      <c r="FFO17" s="854"/>
      <c r="FFP17" s="854"/>
      <c r="FFQ17" s="854"/>
      <c r="FFR17" s="854"/>
      <c r="FFS17" s="854"/>
      <c r="FFT17" s="854"/>
      <c r="FFU17" s="854"/>
      <c r="FFV17" s="854"/>
      <c r="FFW17" s="854"/>
      <c r="FFX17" s="854"/>
      <c r="FFY17" s="854"/>
      <c r="FFZ17" s="854"/>
      <c r="FGA17" s="854"/>
      <c r="FGB17" s="854"/>
      <c r="FGC17" s="854"/>
      <c r="FGD17" s="854"/>
      <c r="FGE17" s="854"/>
      <c r="FGF17" s="854"/>
      <c r="FGG17" s="854"/>
      <c r="FGH17" s="854"/>
      <c r="FGI17" s="854"/>
      <c r="FGJ17" s="854"/>
      <c r="FGK17" s="854"/>
      <c r="FGL17" s="854"/>
      <c r="FGM17" s="854"/>
      <c r="FGN17" s="854"/>
      <c r="FGO17" s="854"/>
      <c r="FGP17" s="854"/>
      <c r="FGQ17" s="854"/>
      <c r="FGR17" s="854"/>
      <c r="FGS17" s="854"/>
      <c r="FGT17" s="854"/>
      <c r="FGU17" s="854"/>
      <c r="FGV17" s="854"/>
      <c r="FGW17" s="854"/>
      <c r="FGX17" s="854"/>
      <c r="FGY17" s="854"/>
      <c r="FGZ17" s="854"/>
      <c r="FHA17" s="854"/>
      <c r="FHB17" s="854"/>
      <c r="FHC17" s="854"/>
      <c r="FHD17" s="854"/>
      <c r="FHE17" s="854"/>
      <c r="FHF17" s="854"/>
      <c r="FHG17" s="854"/>
      <c r="FHH17" s="854"/>
      <c r="FHI17" s="854"/>
      <c r="FHJ17" s="854"/>
      <c r="FHK17" s="854"/>
      <c r="FHL17" s="854"/>
      <c r="FHM17" s="854"/>
      <c r="FHN17" s="854"/>
      <c r="FHO17" s="854"/>
      <c r="FHP17" s="854"/>
      <c r="FHQ17" s="854"/>
      <c r="FHR17" s="854"/>
      <c r="FHS17" s="854"/>
      <c r="FHT17" s="854"/>
      <c r="FHU17" s="854"/>
      <c r="FHV17" s="854"/>
      <c r="FHW17" s="854"/>
      <c r="FHX17" s="854"/>
      <c r="FHY17" s="854"/>
      <c r="FHZ17" s="854"/>
      <c r="FIA17" s="854"/>
      <c r="FIB17" s="854"/>
      <c r="FIC17" s="854"/>
      <c r="FID17" s="854"/>
      <c r="FIE17" s="854"/>
      <c r="FIF17" s="854"/>
      <c r="FIG17" s="854"/>
      <c r="FIH17" s="854"/>
      <c r="FII17" s="854"/>
      <c r="FIJ17" s="854"/>
      <c r="FIK17" s="854"/>
      <c r="FIL17" s="854"/>
      <c r="FIM17" s="854"/>
      <c r="FIN17" s="854"/>
      <c r="FIO17" s="854"/>
      <c r="FIP17" s="854"/>
      <c r="FIQ17" s="854"/>
      <c r="FIR17" s="854"/>
      <c r="FIS17" s="854"/>
      <c r="FIT17" s="854"/>
      <c r="FIU17" s="854"/>
      <c r="FIV17" s="854"/>
      <c r="FIW17" s="854"/>
      <c r="FIX17" s="854"/>
      <c r="FIY17" s="854"/>
      <c r="FIZ17" s="854"/>
      <c r="FJA17" s="854"/>
      <c r="FJB17" s="854"/>
      <c r="FJC17" s="854"/>
      <c r="FJD17" s="854"/>
      <c r="FJE17" s="854"/>
      <c r="FJF17" s="854"/>
      <c r="FJG17" s="854"/>
      <c r="FJH17" s="854"/>
      <c r="FJI17" s="854"/>
      <c r="FJJ17" s="854"/>
      <c r="FJK17" s="854"/>
      <c r="FJL17" s="854"/>
      <c r="FJM17" s="854"/>
      <c r="FJN17" s="854"/>
      <c r="FJO17" s="854"/>
      <c r="FJP17" s="854"/>
      <c r="FJQ17" s="854"/>
      <c r="FJR17" s="854"/>
      <c r="FJS17" s="854"/>
      <c r="FJT17" s="854"/>
      <c r="FJU17" s="854"/>
      <c r="FJV17" s="854"/>
      <c r="FJW17" s="854"/>
      <c r="FJX17" s="854"/>
      <c r="FJY17" s="854"/>
      <c r="FJZ17" s="854"/>
      <c r="FKA17" s="854"/>
      <c r="FKB17" s="854"/>
      <c r="FKC17" s="854"/>
      <c r="FKD17" s="854"/>
      <c r="FKE17" s="854"/>
      <c r="FKF17" s="854"/>
      <c r="FKG17" s="854"/>
      <c r="FKH17" s="854"/>
      <c r="FKI17" s="854"/>
      <c r="FKJ17" s="854"/>
      <c r="FKK17" s="854"/>
      <c r="FKL17" s="854"/>
      <c r="FKM17" s="854"/>
      <c r="FKN17" s="854"/>
      <c r="FKO17" s="854"/>
      <c r="FKP17" s="854"/>
      <c r="FKQ17" s="854"/>
      <c r="FKR17" s="854"/>
      <c r="FKS17" s="854"/>
      <c r="FKT17" s="854"/>
      <c r="FKU17" s="854"/>
      <c r="FKV17" s="854"/>
      <c r="FKW17" s="854"/>
      <c r="FKX17" s="854"/>
      <c r="FKY17" s="854"/>
      <c r="FKZ17" s="854"/>
      <c r="FLA17" s="854"/>
      <c r="FLB17" s="854"/>
      <c r="FLC17" s="854"/>
      <c r="FLD17" s="854"/>
      <c r="FLE17" s="854"/>
      <c r="FLF17" s="854"/>
      <c r="FLG17" s="854"/>
      <c r="FLH17" s="854"/>
      <c r="FLI17" s="854"/>
      <c r="FLJ17" s="854"/>
      <c r="FLK17" s="854"/>
      <c r="FLL17" s="854"/>
      <c r="FLM17" s="854"/>
      <c r="FLN17" s="854"/>
      <c r="FLO17" s="854"/>
      <c r="FLP17" s="854"/>
      <c r="FLQ17" s="854"/>
      <c r="FLR17" s="854"/>
      <c r="FLS17" s="854"/>
      <c r="FLT17" s="854"/>
      <c r="FLU17" s="854"/>
      <c r="FLV17" s="854"/>
      <c r="FLW17" s="854"/>
      <c r="FLX17" s="854"/>
      <c r="FLY17" s="854"/>
      <c r="FLZ17" s="854"/>
      <c r="FMA17" s="854"/>
      <c r="FMB17" s="854"/>
      <c r="FMC17" s="854"/>
      <c r="FMD17" s="854"/>
      <c r="FME17" s="854"/>
      <c r="FMF17" s="854"/>
      <c r="FMG17" s="854"/>
      <c r="FMH17" s="854"/>
      <c r="FMI17" s="854"/>
      <c r="FMJ17" s="854"/>
      <c r="FMK17" s="854"/>
      <c r="FML17" s="854"/>
      <c r="FMM17" s="854"/>
      <c r="FMN17" s="854"/>
      <c r="FMO17" s="854"/>
      <c r="FMP17" s="854"/>
      <c r="FMQ17" s="854"/>
      <c r="FMR17" s="854"/>
      <c r="FMS17" s="854"/>
      <c r="FMT17" s="854"/>
      <c r="FMU17" s="854"/>
      <c r="FMV17" s="854"/>
      <c r="FMW17" s="854"/>
      <c r="FMX17" s="854"/>
      <c r="FMY17" s="854"/>
      <c r="FMZ17" s="854"/>
      <c r="FNA17" s="854"/>
      <c r="FNB17" s="854"/>
      <c r="FNC17" s="854"/>
      <c r="FND17" s="854"/>
      <c r="FNE17" s="854"/>
      <c r="FNF17" s="854"/>
      <c r="FNG17" s="854"/>
      <c r="FNH17" s="854"/>
      <c r="FNI17" s="854"/>
      <c r="FNJ17" s="854"/>
      <c r="FNK17" s="854"/>
      <c r="FNL17" s="854"/>
      <c r="FNM17" s="854"/>
      <c r="FNN17" s="854"/>
      <c r="FNO17" s="854"/>
      <c r="FNP17" s="854"/>
      <c r="FNQ17" s="854"/>
      <c r="FNR17" s="854"/>
      <c r="FNS17" s="854"/>
      <c r="FNT17" s="854"/>
      <c r="FNU17" s="854"/>
      <c r="FNV17" s="854"/>
      <c r="FNW17" s="854"/>
      <c r="FNX17" s="854"/>
      <c r="FNY17" s="854"/>
      <c r="FNZ17" s="854"/>
      <c r="FOA17" s="854"/>
      <c r="FOB17" s="854"/>
      <c r="FOC17" s="854"/>
      <c r="FOD17" s="854"/>
      <c r="FOE17" s="854"/>
      <c r="FOF17" s="854"/>
      <c r="FOG17" s="854"/>
      <c r="FOH17" s="854"/>
      <c r="FOI17" s="854"/>
      <c r="FOJ17" s="854"/>
      <c r="FOK17" s="854"/>
      <c r="FOL17" s="854"/>
      <c r="FOM17" s="854"/>
      <c r="FON17" s="854"/>
      <c r="FOO17" s="854"/>
      <c r="FOP17" s="854"/>
      <c r="FOQ17" s="854"/>
      <c r="FOR17" s="854"/>
      <c r="FOS17" s="854"/>
      <c r="FOT17" s="854"/>
      <c r="FOU17" s="854"/>
      <c r="FOV17" s="854"/>
      <c r="FOW17" s="854"/>
      <c r="FOX17" s="854"/>
      <c r="FOY17" s="854"/>
      <c r="FOZ17" s="854"/>
      <c r="FPA17" s="854"/>
      <c r="FPB17" s="854"/>
      <c r="FPC17" s="854"/>
      <c r="FPD17" s="854"/>
      <c r="FPE17" s="854"/>
      <c r="FPF17" s="854"/>
      <c r="FPG17" s="854"/>
      <c r="FPH17" s="854"/>
      <c r="FPI17" s="854"/>
      <c r="FPJ17" s="854"/>
      <c r="FPK17" s="854"/>
      <c r="FPL17" s="854"/>
      <c r="FPM17" s="854"/>
      <c r="FPN17" s="854"/>
      <c r="FPO17" s="854"/>
      <c r="FPP17" s="854"/>
      <c r="FPQ17" s="854"/>
      <c r="FPR17" s="854"/>
      <c r="FPS17" s="854"/>
      <c r="FPT17" s="854"/>
      <c r="FPU17" s="854"/>
      <c r="FPV17" s="854"/>
      <c r="FPW17" s="854"/>
      <c r="FPX17" s="854"/>
      <c r="FPY17" s="854"/>
      <c r="FPZ17" s="854"/>
      <c r="FQA17" s="854"/>
      <c r="FQB17" s="854"/>
      <c r="FQC17" s="854"/>
      <c r="FQD17" s="854"/>
      <c r="FQE17" s="854"/>
      <c r="FQF17" s="854"/>
      <c r="FQG17" s="854"/>
      <c r="FQH17" s="854"/>
      <c r="FQI17" s="854"/>
      <c r="FQJ17" s="854"/>
      <c r="FQK17" s="854"/>
      <c r="FQL17" s="854"/>
      <c r="FQM17" s="854"/>
      <c r="FQN17" s="854"/>
      <c r="FQO17" s="854"/>
      <c r="FQP17" s="854"/>
      <c r="FQQ17" s="854"/>
      <c r="FQR17" s="854"/>
      <c r="FQS17" s="854"/>
      <c r="FQT17" s="854"/>
      <c r="FQU17" s="854"/>
      <c r="FQV17" s="854"/>
      <c r="FQW17" s="854"/>
      <c r="FQX17" s="854"/>
      <c r="FQY17" s="854"/>
      <c r="FQZ17" s="854"/>
      <c r="FRA17" s="854"/>
      <c r="FRB17" s="854"/>
      <c r="FRC17" s="854"/>
      <c r="FRD17" s="854"/>
      <c r="FRE17" s="854"/>
      <c r="FRF17" s="854"/>
      <c r="FRG17" s="854"/>
      <c r="FRH17" s="854"/>
      <c r="FRI17" s="854"/>
      <c r="FRJ17" s="854"/>
      <c r="FRK17" s="854"/>
      <c r="FRL17" s="854"/>
      <c r="FRM17" s="854"/>
      <c r="FRN17" s="854"/>
      <c r="FRO17" s="854"/>
      <c r="FRP17" s="854"/>
      <c r="FRQ17" s="854"/>
      <c r="FRR17" s="854"/>
      <c r="FRS17" s="854"/>
      <c r="FRT17" s="854"/>
      <c r="FRU17" s="854"/>
      <c r="FRV17" s="854"/>
      <c r="FRW17" s="854"/>
      <c r="FRX17" s="854"/>
      <c r="FRY17" s="854"/>
      <c r="FRZ17" s="854"/>
      <c r="FSA17" s="854"/>
      <c r="FSB17" s="854"/>
      <c r="FSC17" s="854"/>
      <c r="FSD17" s="854"/>
      <c r="FSE17" s="854"/>
      <c r="FSF17" s="854"/>
      <c r="FSG17" s="854"/>
      <c r="FSH17" s="854"/>
      <c r="FSI17" s="854"/>
      <c r="FSJ17" s="854"/>
      <c r="FSK17" s="854"/>
      <c r="FSL17" s="854"/>
      <c r="FSM17" s="854"/>
      <c r="FSN17" s="854"/>
      <c r="FSO17" s="854"/>
      <c r="FSP17" s="854"/>
      <c r="FSQ17" s="854"/>
      <c r="FSR17" s="854"/>
      <c r="FSS17" s="854"/>
      <c r="FST17" s="854"/>
      <c r="FSU17" s="854"/>
      <c r="FSV17" s="854"/>
      <c r="FSW17" s="854"/>
      <c r="FSX17" s="854"/>
      <c r="FSY17" s="854"/>
      <c r="FSZ17" s="854"/>
      <c r="FTA17" s="854"/>
      <c r="FTB17" s="854"/>
      <c r="FTC17" s="854"/>
      <c r="FTD17" s="854"/>
      <c r="FTE17" s="854"/>
      <c r="FTF17" s="854"/>
      <c r="FTG17" s="854"/>
      <c r="FTH17" s="854"/>
      <c r="FTI17" s="854"/>
      <c r="FTJ17" s="854"/>
      <c r="FTK17" s="854"/>
      <c r="FTL17" s="854"/>
      <c r="FTM17" s="854"/>
      <c r="FTN17" s="854"/>
      <c r="FTO17" s="854"/>
      <c r="FTP17" s="854"/>
      <c r="FTQ17" s="854"/>
      <c r="FTR17" s="854"/>
      <c r="FTS17" s="854"/>
      <c r="FTT17" s="854"/>
      <c r="FTU17" s="854"/>
      <c r="FTV17" s="854"/>
      <c r="FTW17" s="854"/>
      <c r="FTX17" s="854"/>
      <c r="FTY17" s="854"/>
      <c r="FTZ17" s="854"/>
      <c r="FUA17" s="854"/>
      <c r="FUB17" s="854"/>
      <c r="FUC17" s="854"/>
      <c r="FUD17" s="854"/>
      <c r="FUE17" s="854"/>
      <c r="FUF17" s="854"/>
      <c r="FUG17" s="854"/>
      <c r="FUH17" s="854"/>
      <c r="FUI17" s="854"/>
      <c r="FUJ17" s="854"/>
      <c r="FUK17" s="854"/>
      <c r="FUL17" s="854"/>
      <c r="FUM17" s="854"/>
      <c r="FUN17" s="854"/>
      <c r="FUO17" s="854"/>
      <c r="FUP17" s="854"/>
      <c r="FUQ17" s="854"/>
      <c r="FUR17" s="854"/>
      <c r="FUS17" s="854"/>
      <c r="FUT17" s="854"/>
      <c r="FUU17" s="854"/>
      <c r="FUV17" s="854"/>
      <c r="FUW17" s="854"/>
      <c r="FUX17" s="854"/>
      <c r="FUY17" s="854"/>
      <c r="FUZ17" s="854"/>
      <c r="FVA17" s="854"/>
      <c r="FVB17" s="854"/>
      <c r="FVC17" s="854"/>
      <c r="FVD17" s="854"/>
      <c r="FVE17" s="854"/>
      <c r="FVF17" s="854"/>
      <c r="FVG17" s="854"/>
      <c r="FVH17" s="854"/>
      <c r="FVI17" s="854"/>
      <c r="FVJ17" s="854"/>
      <c r="FVK17" s="854"/>
      <c r="FVL17" s="854"/>
      <c r="FVM17" s="854"/>
      <c r="FVN17" s="854"/>
      <c r="FVO17" s="854"/>
      <c r="FVP17" s="854"/>
      <c r="FVQ17" s="854"/>
      <c r="FVR17" s="854"/>
      <c r="FVS17" s="854"/>
      <c r="FVT17" s="854"/>
      <c r="FVU17" s="854"/>
      <c r="FVV17" s="854"/>
      <c r="FVW17" s="854"/>
      <c r="FVX17" s="854"/>
      <c r="FVY17" s="854"/>
      <c r="FVZ17" s="854"/>
      <c r="FWA17" s="854"/>
      <c r="FWB17" s="854"/>
      <c r="FWC17" s="854"/>
      <c r="FWD17" s="854"/>
      <c r="FWE17" s="854"/>
      <c r="FWF17" s="854"/>
      <c r="FWG17" s="854"/>
      <c r="FWH17" s="854"/>
      <c r="FWI17" s="854"/>
      <c r="FWJ17" s="854"/>
      <c r="FWK17" s="854"/>
      <c r="FWL17" s="854"/>
      <c r="FWM17" s="854"/>
      <c r="FWN17" s="854"/>
      <c r="FWO17" s="854"/>
      <c r="FWP17" s="854"/>
      <c r="FWQ17" s="854"/>
      <c r="FWR17" s="854"/>
      <c r="FWS17" s="854"/>
      <c r="FWT17" s="854"/>
      <c r="FWU17" s="854"/>
      <c r="FWV17" s="854"/>
      <c r="FWW17" s="854"/>
      <c r="FWX17" s="854"/>
      <c r="FWY17" s="854"/>
      <c r="FWZ17" s="854"/>
      <c r="FXA17" s="854"/>
      <c r="FXB17" s="854"/>
      <c r="FXC17" s="854"/>
      <c r="FXD17" s="854"/>
      <c r="FXE17" s="854"/>
      <c r="FXF17" s="854"/>
      <c r="FXG17" s="854"/>
      <c r="FXH17" s="854"/>
      <c r="FXI17" s="854"/>
      <c r="FXJ17" s="854"/>
      <c r="FXK17" s="854"/>
      <c r="FXL17" s="854"/>
      <c r="FXM17" s="854"/>
      <c r="FXN17" s="854"/>
      <c r="FXO17" s="854"/>
      <c r="FXP17" s="854"/>
      <c r="FXQ17" s="854"/>
      <c r="FXR17" s="854"/>
      <c r="FXS17" s="854"/>
      <c r="FXT17" s="854"/>
      <c r="FXU17" s="854"/>
      <c r="FXV17" s="854"/>
      <c r="FXW17" s="854"/>
      <c r="FXX17" s="854"/>
      <c r="FXY17" s="854"/>
      <c r="FXZ17" s="854"/>
      <c r="FYA17" s="854"/>
      <c r="FYB17" s="854"/>
      <c r="FYC17" s="854"/>
      <c r="FYD17" s="854"/>
      <c r="FYE17" s="854"/>
      <c r="FYF17" s="854"/>
      <c r="FYG17" s="854"/>
      <c r="FYH17" s="854"/>
      <c r="FYI17" s="854"/>
      <c r="FYJ17" s="854"/>
      <c r="FYK17" s="854"/>
      <c r="FYL17" s="854"/>
      <c r="FYM17" s="854"/>
      <c r="FYN17" s="854"/>
      <c r="FYO17" s="854"/>
      <c r="FYP17" s="854"/>
      <c r="FYQ17" s="854"/>
      <c r="FYR17" s="854"/>
      <c r="FYS17" s="854"/>
      <c r="FYT17" s="854"/>
      <c r="FYU17" s="854"/>
      <c r="FYV17" s="854"/>
      <c r="FYW17" s="854"/>
      <c r="FYX17" s="854"/>
      <c r="FYY17" s="854"/>
      <c r="FYZ17" s="854"/>
      <c r="FZA17" s="854"/>
      <c r="FZB17" s="854"/>
      <c r="FZC17" s="854"/>
      <c r="FZD17" s="854"/>
      <c r="FZE17" s="854"/>
      <c r="FZF17" s="854"/>
      <c r="FZG17" s="854"/>
      <c r="FZH17" s="854"/>
      <c r="FZI17" s="854"/>
      <c r="FZJ17" s="854"/>
      <c r="FZK17" s="854"/>
      <c r="FZL17" s="854"/>
      <c r="FZM17" s="854"/>
      <c r="FZN17" s="854"/>
      <c r="FZO17" s="854"/>
      <c r="FZP17" s="854"/>
      <c r="FZQ17" s="854"/>
      <c r="FZR17" s="854"/>
      <c r="FZS17" s="854"/>
      <c r="FZT17" s="854"/>
      <c r="FZU17" s="854"/>
      <c r="FZV17" s="854"/>
      <c r="FZW17" s="854"/>
      <c r="FZX17" s="854"/>
      <c r="FZY17" s="854"/>
      <c r="FZZ17" s="854"/>
      <c r="GAA17" s="854"/>
      <c r="GAB17" s="854"/>
      <c r="GAC17" s="854"/>
      <c r="GAD17" s="854"/>
      <c r="GAE17" s="854"/>
      <c r="GAF17" s="854"/>
      <c r="GAG17" s="854"/>
      <c r="GAH17" s="854"/>
      <c r="GAI17" s="854"/>
      <c r="GAJ17" s="854"/>
      <c r="GAK17" s="854"/>
      <c r="GAL17" s="854"/>
      <c r="GAM17" s="854"/>
      <c r="GAN17" s="854"/>
      <c r="GAO17" s="854"/>
      <c r="GAP17" s="854"/>
      <c r="GAQ17" s="854"/>
      <c r="GAR17" s="854"/>
      <c r="GAS17" s="854"/>
      <c r="GAT17" s="854"/>
      <c r="GAU17" s="854"/>
      <c r="GAV17" s="854"/>
      <c r="GAW17" s="854"/>
      <c r="GAX17" s="854"/>
      <c r="GAY17" s="854"/>
      <c r="GAZ17" s="854"/>
      <c r="GBA17" s="854"/>
      <c r="GBB17" s="854"/>
      <c r="GBC17" s="854"/>
      <c r="GBD17" s="854"/>
      <c r="GBE17" s="854"/>
      <c r="GBF17" s="854"/>
      <c r="GBG17" s="854"/>
      <c r="GBH17" s="854"/>
      <c r="GBI17" s="854"/>
      <c r="GBJ17" s="854"/>
      <c r="GBK17" s="854"/>
      <c r="GBL17" s="854"/>
      <c r="GBM17" s="854"/>
      <c r="GBN17" s="854"/>
      <c r="GBO17" s="854"/>
      <c r="GBP17" s="854"/>
      <c r="GBQ17" s="854"/>
      <c r="GBR17" s="854"/>
      <c r="GBS17" s="854"/>
      <c r="GBT17" s="854"/>
      <c r="GBU17" s="854"/>
      <c r="GBV17" s="854"/>
      <c r="GBW17" s="854"/>
      <c r="GBX17" s="854"/>
      <c r="GBY17" s="854"/>
      <c r="GBZ17" s="854"/>
      <c r="GCA17" s="854"/>
      <c r="GCB17" s="854"/>
      <c r="GCC17" s="854"/>
      <c r="GCD17" s="854"/>
      <c r="GCE17" s="854"/>
      <c r="GCF17" s="854"/>
      <c r="GCG17" s="854"/>
      <c r="GCH17" s="854"/>
      <c r="GCI17" s="854"/>
      <c r="GCJ17" s="854"/>
      <c r="GCK17" s="854"/>
      <c r="GCL17" s="854"/>
      <c r="GCM17" s="854"/>
      <c r="GCN17" s="854"/>
      <c r="GCO17" s="854"/>
      <c r="GCP17" s="854"/>
      <c r="GCQ17" s="854"/>
      <c r="GCR17" s="854"/>
      <c r="GCS17" s="854"/>
      <c r="GCT17" s="854"/>
      <c r="GCU17" s="854"/>
      <c r="GCV17" s="854"/>
      <c r="GCW17" s="854"/>
      <c r="GCX17" s="854"/>
      <c r="GCY17" s="854"/>
      <c r="GCZ17" s="854"/>
      <c r="GDA17" s="854"/>
      <c r="GDB17" s="854"/>
      <c r="GDC17" s="854"/>
      <c r="GDD17" s="854"/>
      <c r="GDE17" s="854"/>
      <c r="GDF17" s="854"/>
      <c r="GDG17" s="854"/>
      <c r="GDH17" s="854"/>
      <c r="GDI17" s="854"/>
      <c r="GDJ17" s="854"/>
      <c r="GDK17" s="854"/>
      <c r="GDL17" s="854"/>
      <c r="GDM17" s="854"/>
      <c r="GDN17" s="854"/>
      <c r="GDO17" s="854"/>
      <c r="GDP17" s="854"/>
      <c r="GDQ17" s="854"/>
      <c r="GDR17" s="854"/>
      <c r="GDS17" s="854"/>
      <c r="GDT17" s="854"/>
      <c r="GDU17" s="854"/>
      <c r="GDV17" s="854"/>
      <c r="GDW17" s="854"/>
      <c r="GDX17" s="854"/>
      <c r="GDY17" s="854"/>
      <c r="GDZ17" s="854"/>
      <c r="GEA17" s="854"/>
      <c r="GEB17" s="854"/>
      <c r="GEC17" s="854"/>
      <c r="GED17" s="854"/>
      <c r="GEE17" s="854"/>
      <c r="GEF17" s="854"/>
      <c r="GEG17" s="854"/>
      <c r="GEH17" s="854"/>
      <c r="GEI17" s="854"/>
      <c r="GEJ17" s="854"/>
      <c r="GEK17" s="854"/>
      <c r="GEL17" s="854"/>
      <c r="GEM17" s="854"/>
      <c r="GEN17" s="854"/>
      <c r="GEO17" s="854"/>
      <c r="GEP17" s="854"/>
      <c r="GEQ17" s="854"/>
      <c r="GER17" s="854"/>
      <c r="GES17" s="854"/>
      <c r="GET17" s="854"/>
      <c r="GEU17" s="854"/>
      <c r="GEV17" s="854"/>
      <c r="GEW17" s="854"/>
      <c r="GEX17" s="854"/>
      <c r="GEY17" s="854"/>
      <c r="GEZ17" s="854"/>
      <c r="GFA17" s="854"/>
      <c r="GFB17" s="854"/>
      <c r="GFC17" s="854"/>
      <c r="GFD17" s="854"/>
      <c r="GFE17" s="854"/>
      <c r="GFF17" s="854"/>
      <c r="GFG17" s="854"/>
      <c r="GFH17" s="854"/>
      <c r="GFI17" s="854"/>
      <c r="GFJ17" s="854"/>
      <c r="GFK17" s="854"/>
      <c r="GFL17" s="854"/>
      <c r="GFM17" s="854"/>
      <c r="GFN17" s="854"/>
      <c r="GFO17" s="854"/>
      <c r="GFP17" s="854"/>
      <c r="GFQ17" s="854"/>
      <c r="GFR17" s="854"/>
      <c r="GFS17" s="854"/>
      <c r="GFT17" s="854"/>
      <c r="GFU17" s="854"/>
      <c r="GFV17" s="854"/>
      <c r="GFW17" s="854"/>
      <c r="GFX17" s="854"/>
      <c r="GFY17" s="854"/>
      <c r="GFZ17" s="854"/>
      <c r="GGA17" s="854"/>
      <c r="GGB17" s="854"/>
      <c r="GGC17" s="854"/>
      <c r="GGD17" s="854"/>
      <c r="GGE17" s="854"/>
      <c r="GGF17" s="854"/>
      <c r="GGG17" s="854"/>
      <c r="GGH17" s="854"/>
      <c r="GGI17" s="854"/>
      <c r="GGJ17" s="854"/>
      <c r="GGK17" s="854"/>
      <c r="GGL17" s="854"/>
      <c r="GGM17" s="854"/>
      <c r="GGN17" s="854"/>
      <c r="GGO17" s="854"/>
      <c r="GGP17" s="854"/>
      <c r="GGQ17" s="854"/>
      <c r="GGR17" s="854"/>
      <c r="GGS17" s="854"/>
      <c r="GGT17" s="854"/>
      <c r="GGU17" s="854"/>
      <c r="GGV17" s="854"/>
      <c r="GGW17" s="854"/>
      <c r="GGX17" s="854"/>
      <c r="GGY17" s="854"/>
      <c r="GGZ17" s="854"/>
      <c r="GHA17" s="854"/>
      <c r="GHB17" s="854"/>
      <c r="GHC17" s="854"/>
      <c r="GHD17" s="854"/>
      <c r="GHE17" s="854"/>
      <c r="GHF17" s="854"/>
      <c r="GHG17" s="854"/>
      <c r="GHH17" s="854"/>
      <c r="GHI17" s="854"/>
      <c r="GHJ17" s="854"/>
      <c r="GHK17" s="854"/>
      <c r="GHL17" s="854"/>
      <c r="GHM17" s="854"/>
      <c r="GHN17" s="854"/>
      <c r="GHO17" s="854"/>
      <c r="GHP17" s="854"/>
      <c r="GHQ17" s="854"/>
      <c r="GHR17" s="854"/>
      <c r="GHS17" s="854"/>
      <c r="GHT17" s="854"/>
      <c r="GHU17" s="854"/>
      <c r="GHV17" s="854"/>
      <c r="GHW17" s="854"/>
      <c r="GHX17" s="854"/>
      <c r="GHY17" s="854"/>
      <c r="GHZ17" s="854"/>
      <c r="GIA17" s="854"/>
      <c r="GIB17" s="854"/>
      <c r="GIC17" s="854"/>
      <c r="GID17" s="854"/>
      <c r="GIE17" s="854"/>
      <c r="GIF17" s="854"/>
      <c r="GIG17" s="854"/>
      <c r="GIH17" s="854"/>
      <c r="GII17" s="854"/>
      <c r="GIJ17" s="854"/>
      <c r="GIK17" s="854"/>
      <c r="GIL17" s="854"/>
      <c r="GIM17" s="854"/>
      <c r="GIN17" s="854"/>
      <c r="GIO17" s="854"/>
      <c r="GIP17" s="854"/>
      <c r="GIQ17" s="854"/>
      <c r="GIR17" s="854"/>
      <c r="GIS17" s="854"/>
      <c r="GIT17" s="854"/>
      <c r="GIU17" s="854"/>
      <c r="GIV17" s="854"/>
      <c r="GIW17" s="854"/>
      <c r="GIX17" s="854"/>
      <c r="GIY17" s="854"/>
      <c r="GIZ17" s="854"/>
      <c r="GJA17" s="854"/>
      <c r="GJB17" s="854"/>
      <c r="GJC17" s="854"/>
      <c r="GJD17" s="854"/>
      <c r="GJE17" s="854"/>
      <c r="GJF17" s="854"/>
      <c r="GJG17" s="854"/>
      <c r="GJH17" s="854"/>
      <c r="GJI17" s="854"/>
      <c r="GJJ17" s="854"/>
      <c r="GJK17" s="854"/>
      <c r="GJL17" s="854"/>
      <c r="GJM17" s="854"/>
      <c r="GJN17" s="854"/>
      <c r="GJO17" s="854"/>
      <c r="GJP17" s="854"/>
      <c r="GJQ17" s="854"/>
      <c r="GJR17" s="854"/>
      <c r="GJS17" s="854"/>
      <c r="GJT17" s="854"/>
      <c r="GJU17" s="854"/>
      <c r="GJV17" s="854"/>
      <c r="GJW17" s="854"/>
      <c r="GJX17" s="854"/>
      <c r="GJY17" s="854"/>
      <c r="GJZ17" s="854"/>
      <c r="GKA17" s="854"/>
      <c r="GKB17" s="854"/>
      <c r="GKC17" s="854"/>
      <c r="GKD17" s="854"/>
      <c r="GKE17" s="854"/>
      <c r="GKF17" s="854"/>
      <c r="GKG17" s="854"/>
      <c r="GKH17" s="854"/>
      <c r="GKI17" s="854"/>
      <c r="GKJ17" s="854"/>
      <c r="GKK17" s="854"/>
      <c r="GKL17" s="854"/>
      <c r="GKM17" s="854"/>
      <c r="GKN17" s="854"/>
      <c r="GKO17" s="854"/>
      <c r="GKP17" s="854"/>
      <c r="GKQ17" s="854"/>
      <c r="GKR17" s="854"/>
      <c r="GKS17" s="854"/>
      <c r="GKT17" s="854"/>
      <c r="GKU17" s="854"/>
      <c r="GKV17" s="854"/>
      <c r="GKW17" s="854"/>
      <c r="GKX17" s="854"/>
      <c r="GKY17" s="854"/>
      <c r="GKZ17" s="854"/>
      <c r="GLA17" s="854"/>
      <c r="GLB17" s="854"/>
      <c r="GLC17" s="854"/>
      <c r="GLD17" s="854"/>
      <c r="GLE17" s="854"/>
      <c r="GLF17" s="854"/>
      <c r="GLG17" s="854"/>
      <c r="GLH17" s="854"/>
      <c r="GLI17" s="854"/>
      <c r="GLJ17" s="854"/>
      <c r="GLK17" s="854"/>
      <c r="GLL17" s="854"/>
      <c r="GLM17" s="854"/>
      <c r="GLN17" s="854"/>
      <c r="GLO17" s="854"/>
      <c r="GLP17" s="854"/>
      <c r="GLQ17" s="854"/>
      <c r="GLR17" s="854"/>
      <c r="GLS17" s="854"/>
      <c r="GLT17" s="854"/>
      <c r="GLU17" s="854"/>
      <c r="GLV17" s="854"/>
      <c r="GLW17" s="854"/>
      <c r="GLX17" s="854"/>
      <c r="GLY17" s="854"/>
      <c r="GLZ17" s="854"/>
      <c r="GMA17" s="854"/>
      <c r="GMB17" s="854"/>
      <c r="GMC17" s="854"/>
      <c r="GMD17" s="854"/>
      <c r="GME17" s="854"/>
      <c r="GMF17" s="854"/>
      <c r="GMG17" s="854"/>
      <c r="GMH17" s="854"/>
      <c r="GMI17" s="854"/>
      <c r="GMJ17" s="854"/>
      <c r="GMK17" s="854"/>
      <c r="GML17" s="854"/>
      <c r="GMM17" s="854"/>
      <c r="GMN17" s="854"/>
      <c r="GMO17" s="854"/>
      <c r="GMP17" s="854"/>
      <c r="GMQ17" s="854"/>
      <c r="GMR17" s="854"/>
      <c r="GMS17" s="854"/>
      <c r="GMT17" s="854"/>
      <c r="GMU17" s="854"/>
      <c r="GMV17" s="854"/>
      <c r="GMW17" s="854"/>
      <c r="GMX17" s="854"/>
      <c r="GMY17" s="854"/>
      <c r="GMZ17" s="854"/>
      <c r="GNA17" s="854"/>
      <c r="GNB17" s="854"/>
      <c r="GNC17" s="854"/>
      <c r="GND17" s="854"/>
      <c r="GNE17" s="854"/>
      <c r="GNF17" s="854"/>
      <c r="GNG17" s="854"/>
      <c r="GNH17" s="854"/>
      <c r="GNI17" s="854"/>
      <c r="GNJ17" s="854"/>
      <c r="GNK17" s="854"/>
      <c r="GNL17" s="854"/>
      <c r="GNM17" s="854"/>
      <c r="GNN17" s="854"/>
      <c r="GNO17" s="854"/>
      <c r="GNP17" s="854"/>
      <c r="GNQ17" s="854"/>
      <c r="GNR17" s="854"/>
      <c r="GNS17" s="854"/>
      <c r="GNT17" s="854"/>
      <c r="GNU17" s="854"/>
      <c r="GNV17" s="854"/>
      <c r="GNW17" s="854"/>
      <c r="GNX17" s="854"/>
      <c r="GNY17" s="854"/>
      <c r="GNZ17" s="854"/>
      <c r="GOA17" s="854"/>
      <c r="GOB17" s="854"/>
      <c r="GOC17" s="854"/>
      <c r="GOD17" s="854"/>
      <c r="GOE17" s="854"/>
      <c r="GOF17" s="854"/>
      <c r="GOG17" s="854"/>
      <c r="GOH17" s="854"/>
      <c r="GOI17" s="854"/>
      <c r="GOJ17" s="854"/>
      <c r="GOK17" s="854"/>
      <c r="GOL17" s="854"/>
      <c r="GOM17" s="854"/>
      <c r="GON17" s="854"/>
      <c r="GOO17" s="854"/>
      <c r="GOP17" s="854"/>
      <c r="GOQ17" s="854"/>
      <c r="GOR17" s="854"/>
      <c r="GOS17" s="854"/>
      <c r="GOT17" s="854"/>
      <c r="GOU17" s="854"/>
      <c r="GOV17" s="854"/>
      <c r="GOW17" s="854"/>
      <c r="GOX17" s="854"/>
      <c r="GOY17" s="854"/>
      <c r="GOZ17" s="854"/>
      <c r="GPA17" s="854"/>
      <c r="GPB17" s="854"/>
      <c r="GPC17" s="854"/>
      <c r="GPD17" s="854"/>
      <c r="GPE17" s="854"/>
      <c r="GPF17" s="854"/>
      <c r="GPG17" s="854"/>
      <c r="GPH17" s="854"/>
      <c r="GPI17" s="854"/>
      <c r="GPJ17" s="854"/>
      <c r="GPK17" s="854"/>
      <c r="GPL17" s="854"/>
      <c r="GPM17" s="854"/>
      <c r="GPN17" s="854"/>
      <c r="GPO17" s="854"/>
      <c r="GPP17" s="854"/>
      <c r="GPQ17" s="854"/>
      <c r="GPR17" s="854"/>
      <c r="GPS17" s="854"/>
      <c r="GPT17" s="854"/>
      <c r="GPU17" s="854"/>
      <c r="GPV17" s="854"/>
      <c r="GPW17" s="854"/>
      <c r="GPX17" s="854"/>
      <c r="GPY17" s="854"/>
      <c r="GPZ17" s="854"/>
      <c r="GQA17" s="854"/>
      <c r="GQB17" s="854"/>
      <c r="GQC17" s="854"/>
      <c r="GQD17" s="854"/>
      <c r="GQE17" s="854"/>
      <c r="GQF17" s="854"/>
      <c r="GQG17" s="854"/>
      <c r="GQH17" s="854"/>
      <c r="GQI17" s="854"/>
      <c r="GQJ17" s="854"/>
      <c r="GQK17" s="854"/>
      <c r="GQL17" s="854"/>
      <c r="GQM17" s="854"/>
      <c r="GQN17" s="854"/>
      <c r="GQO17" s="854"/>
      <c r="GQP17" s="854"/>
      <c r="GQQ17" s="854"/>
      <c r="GQR17" s="854"/>
      <c r="GQS17" s="854"/>
      <c r="GQT17" s="854"/>
      <c r="GQU17" s="854"/>
      <c r="GQV17" s="854"/>
      <c r="GQW17" s="854"/>
      <c r="GQX17" s="854"/>
      <c r="GQY17" s="854"/>
      <c r="GQZ17" s="854"/>
      <c r="GRA17" s="854"/>
      <c r="GRB17" s="854"/>
      <c r="GRC17" s="854"/>
      <c r="GRD17" s="854"/>
      <c r="GRE17" s="854"/>
      <c r="GRF17" s="854"/>
      <c r="GRG17" s="854"/>
      <c r="GRH17" s="854"/>
      <c r="GRI17" s="854"/>
      <c r="GRJ17" s="854"/>
      <c r="GRK17" s="854"/>
      <c r="GRL17" s="854"/>
      <c r="GRM17" s="854"/>
      <c r="GRN17" s="854"/>
      <c r="GRO17" s="854"/>
      <c r="GRP17" s="854"/>
      <c r="GRQ17" s="854"/>
      <c r="GRR17" s="854"/>
      <c r="GRS17" s="854"/>
      <c r="GRT17" s="854"/>
      <c r="GRU17" s="854"/>
      <c r="GRV17" s="854"/>
      <c r="GRW17" s="854"/>
      <c r="GRX17" s="854"/>
      <c r="GRY17" s="854"/>
      <c r="GRZ17" s="854"/>
      <c r="GSA17" s="854"/>
      <c r="GSB17" s="854"/>
      <c r="GSC17" s="854"/>
      <c r="GSD17" s="854"/>
      <c r="GSE17" s="854"/>
      <c r="GSF17" s="854"/>
      <c r="GSG17" s="854"/>
      <c r="GSH17" s="854"/>
      <c r="GSI17" s="854"/>
      <c r="GSJ17" s="854"/>
      <c r="GSK17" s="854"/>
      <c r="GSL17" s="854"/>
      <c r="GSM17" s="854"/>
      <c r="GSN17" s="854"/>
      <c r="GSO17" s="854"/>
      <c r="GSP17" s="854"/>
      <c r="GSQ17" s="854"/>
      <c r="GSR17" s="854"/>
      <c r="GSS17" s="854"/>
      <c r="GST17" s="854"/>
      <c r="GSU17" s="854"/>
      <c r="GSV17" s="854"/>
      <c r="GSW17" s="854"/>
      <c r="GSX17" s="854"/>
      <c r="GSY17" s="854"/>
      <c r="GSZ17" s="854"/>
      <c r="GTA17" s="854"/>
      <c r="GTB17" s="854"/>
      <c r="GTC17" s="854"/>
      <c r="GTD17" s="854"/>
      <c r="GTE17" s="854"/>
      <c r="GTF17" s="854"/>
      <c r="GTG17" s="854"/>
      <c r="GTH17" s="854"/>
      <c r="GTI17" s="854"/>
      <c r="GTJ17" s="854"/>
      <c r="GTK17" s="854"/>
      <c r="GTL17" s="854"/>
      <c r="GTM17" s="854"/>
      <c r="GTN17" s="854"/>
      <c r="GTO17" s="854"/>
      <c r="GTP17" s="854"/>
      <c r="GTQ17" s="854"/>
      <c r="GTR17" s="854"/>
      <c r="GTS17" s="854"/>
      <c r="GTT17" s="854"/>
      <c r="GTU17" s="854"/>
      <c r="GTV17" s="854"/>
      <c r="GTW17" s="854"/>
      <c r="GTX17" s="854"/>
      <c r="GTY17" s="854"/>
      <c r="GTZ17" s="854"/>
      <c r="GUA17" s="854"/>
      <c r="GUB17" s="854"/>
      <c r="GUC17" s="854"/>
      <c r="GUD17" s="854"/>
      <c r="GUE17" s="854"/>
      <c r="GUF17" s="854"/>
      <c r="GUG17" s="854"/>
      <c r="GUH17" s="854"/>
      <c r="GUI17" s="854"/>
      <c r="GUJ17" s="854"/>
      <c r="GUK17" s="854"/>
      <c r="GUL17" s="854"/>
      <c r="GUM17" s="854"/>
      <c r="GUN17" s="854"/>
      <c r="GUO17" s="854"/>
      <c r="GUP17" s="854"/>
      <c r="GUQ17" s="854"/>
      <c r="GUR17" s="854"/>
      <c r="GUS17" s="854"/>
      <c r="GUT17" s="854"/>
      <c r="GUU17" s="854"/>
      <c r="GUV17" s="854"/>
      <c r="GUW17" s="854"/>
      <c r="GUX17" s="854"/>
      <c r="GUY17" s="854"/>
      <c r="GUZ17" s="854"/>
      <c r="GVA17" s="854"/>
      <c r="GVB17" s="854"/>
      <c r="GVC17" s="854"/>
      <c r="GVD17" s="854"/>
      <c r="GVE17" s="854"/>
      <c r="GVF17" s="854"/>
      <c r="GVG17" s="854"/>
      <c r="GVH17" s="854"/>
      <c r="GVI17" s="854"/>
      <c r="GVJ17" s="854"/>
      <c r="GVK17" s="854"/>
      <c r="GVL17" s="854"/>
      <c r="GVM17" s="854"/>
      <c r="GVN17" s="854"/>
      <c r="GVO17" s="854"/>
      <c r="GVP17" s="854"/>
      <c r="GVQ17" s="854"/>
      <c r="GVR17" s="854"/>
      <c r="GVS17" s="854"/>
      <c r="GVT17" s="854"/>
      <c r="GVU17" s="854"/>
      <c r="GVV17" s="854"/>
      <c r="GVW17" s="854"/>
      <c r="GVX17" s="854"/>
      <c r="GVY17" s="854"/>
      <c r="GVZ17" s="854"/>
      <c r="GWA17" s="854"/>
      <c r="GWB17" s="854"/>
      <c r="GWC17" s="854"/>
      <c r="GWD17" s="854"/>
      <c r="GWE17" s="854"/>
      <c r="GWF17" s="854"/>
      <c r="GWG17" s="854"/>
      <c r="GWH17" s="854"/>
      <c r="GWI17" s="854"/>
      <c r="GWJ17" s="854"/>
      <c r="GWK17" s="854"/>
      <c r="GWL17" s="854"/>
      <c r="GWM17" s="854"/>
      <c r="GWN17" s="854"/>
      <c r="GWO17" s="854"/>
      <c r="GWP17" s="854"/>
      <c r="GWQ17" s="854"/>
      <c r="GWR17" s="854"/>
      <c r="GWS17" s="854"/>
      <c r="GWT17" s="854"/>
      <c r="GWU17" s="854"/>
      <c r="GWV17" s="854"/>
      <c r="GWW17" s="854"/>
      <c r="GWX17" s="854"/>
      <c r="GWY17" s="854"/>
      <c r="GWZ17" s="854"/>
      <c r="GXA17" s="854"/>
      <c r="GXB17" s="854"/>
      <c r="GXC17" s="854"/>
      <c r="GXD17" s="854"/>
      <c r="GXE17" s="854"/>
      <c r="GXF17" s="854"/>
      <c r="GXG17" s="854"/>
      <c r="GXH17" s="854"/>
      <c r="GXI17" s="854"/>
      <c r="GXJ17" s="854"/>
      <c r="GXK17" s="854"/>
      <c r="GXL17" s="854"/>
      <c r="GXM17" s="854"/>
      <c r="GXN17" s="854"/>
      <c r="GXO17" s="854"/>
      <c r="GXP17" s="854"/>
      <c r="GXQ17" s="854"/>
      <c r="GXR17" s="854"/>
      <c r="GXS17" s="854"/>
      <c r="GXT17" s="854"/>
      <c r="GXU17" s="854"/>
      <c r="GXV17" s="854"/>
      <c r="GXW17" s="854"/>
      <c r="GXX17" s="854"/>
      <c r="GXY17" s="854"/>
      <c r="GXZ17" s="854"/>
      <c r="GYA17" s="854"/>
      <c r="GYB17" s="854"/>
      <c r="GYC17" s="854"/>
      <c r="GYD17" s="854"/>
      <c r="GYE17" s="854"/>
      <c r="GYF17" s="854"/>
      <c r="GYG17" s="854"/>
      <c r="GYH17" s="854"/>
      <c r="GYI17" s="854"/>
      <c r="GYJ17" s="854"/>
      <c r="GYK17" s="854"/>
      <c r="GYL17" s="854"/>
      <c r="GYM17" s="854"/>
      <c r="GYN17" s="854"/>
      <c r="GYO17" s="854"/>
      <c r="GYP17" s="854"/>
      <c r="GYQ17" s="854"/>
      <c r="GYR17" s="854"/>
      <c r="GYS17" s="854"/>
      <c r="GYT17" s="854"/>
      <c r="GYU17" s="854"/>
      <c r="GYV17" s="854"/>
      <c r="GYW17" s="854"/>
      <c r="GYX17" s="854"/>
      <c r="GYY17" s="854"/>
      <c r="GYZ17" s="854"/>
      <c r="GZA17" s="854"/>
      <c r="GZB17" s="854"/>
      <c r="GZC17" s="854"/>
      <c r="GZD17" s="854"/>
      <c r="GZE17" s="854"/>
      <c r="GZF17" s="854"/>
      <c r="GZG17" s="854"/>
      <c r="GZH17" s="854"/>
      <c r="GZI17" s="854"/>
      <c r="GZJ17" s="854"/>
      <c r="GZK17" s="854"/>
      <c r="GZL17" s="854"/>
      <c r="GZM17" s="854"/>
      <c r="GZN17" s="854"/>
      <c r="GZO17" s="854"/>
      <c r="GZP17" s="854"/>
      <c r="GZQ17" s="854"/>
      <c r="GZR17" s="854"/>
      <c r="GZS17" s="854"/>
      <c r="GZT17" s="854"/>
      <c r="GZU17" s="854"/>
      <c r="GZV17" s="854"/>
      <c r="GZW17" s="854"/>
      <c r="GZX17" s="854"/>
      <c r="GZY17" s="854"/>
      <c r="GZZ17" s="854"/>
      <c r="HAA17" s="854"/>
      <c r="HAB17" s="854"/>
      <c r="HAC17" s="854"/>
      <c r="HAD17" s="854"/>
      <c r="HAE17" s="854"/>
      <c r="HAF17" s="854"/>
      <c r="HAG17" s="854"/>
      <c r="HAH17" s="854"/>
      <c r="HAI17" s="854"/>
      <c r="HAJ17" s="854"/>
      <c r="HAK17" s="854"/>
      <c r="HAL17" s="854"/>
      <c r="HAM17" s="854"/>
      <c r="HAN17" s="854"/>
      <c r="HAO17" s="854"/>
      <c r="HAP17" s="854"/>
      <c r="HAQ17" s="854"/>
      <c r="HAR17" s="854"/>
      <c r="HAS17" s="854"/>
      <c r="HAT17" s="854"/>
      <c r="HAU17" s="854"/>
      <c r="HAV17" s="854"/>
      <c r="HAW17" s="854"/>
      <c r="HAX17" s="854"/>
      <c r="HAY17" s="854"/>
      <c r="HAZ17" s="854"/>
      <c r="HBA17" s="854"/>
      <c r="HBB17" s="854"/>
      <c r="HBC17" s="854"/>
      <c r="HBD17" s="854"/>
      <c r="HBE17" s="854"/>
      <c r="HBF17" s="854"/>
      <c r="HBG17" s="854"/>
      <c r="HBH17" s="854"/>
      <c r="HBI17" s="854"/>
      <c r="HBJ17" s="854"/>
      <c r="HBK17" s="854"/>
      <c r="HBL17" s="854"/>
      <c r="HBM17" s="854"/>
      <c r="HBN17" s="854"/>
      <c r="HBO17" s="854"/>
      <c r="HBP17" s="854"/>
      <c r="HBQ17" s="854"/>
      <c r="HBR17" s="854"/>
      <c r="HBS17" s="854"/>
      <c r="HBT17" s="854"/>
      <c r="HBU17" s="854"/>
      <c r="HBV17" s="854"/>
      <c r="HBW17" s="854"/>
      <c r="HBX17" s="854"/>
      <c r="HBY17" s="854"/>
      <c r="HBZ17" s="854"/>
      <c r="HCA17" s="854"/>
      <c r="HCB17" s="854"/>
      <c r="HCC17" s="854"/>
      <c r="HCD17" s="854"/>
      <c r="HCE17" s="854"/>
      <c r="HCF17" s="854"/>
      <c r="HCG17" s="854"/>
      <c r="HCH17" s="854"/>
      <c r="HCI17" s="854"/>
      <c r="HCJ17" s="854"/>
      <c r="HCK17" s="854"/>
      <c r="HCL17" s="854"/>
      <c r="HCM17" s="854"/>
      <c r="HCN17" s="854"/>
      <c r="HCO17" s="854"/>
      <c r="HCP17" s="854"/>
      <c r="HCQ17" s="854"/>
      <c r="HCR17" s="854"/>
      <c r="HCS17" s="854"/>
      <c r="HCT17" s="854"/>
      <c r="HCU17" s="854"/>
      <c r="HCV17" s="854"/>
      <c r="HCW17" s="854"/>
      <c r="HCX17" s="854"/>
      <c r="HCY17" s="854"/>
      <c r="HCZ17" s="854"/>
      <c r="HDA17" s="854"/>
      <c r="HDB17" s="854"/>
      <c r="HDC17" s="854"/>
      <c r="HDD17" s="854"/>
      <c r="HDE17" s="854"/>
      <c r="HDF17" s="854"/>
      <c r="HDG17" s="854"/>
      <c r="HDH17" s="854"/>
      <c r="HDI17" s="854"/>
      <c r="HDJ17" s="854"/>
      <c r="HDK17" s="854"/>
      <c r="HDL17" s="854"/>
      <c r="HDM17" s="854"/>
      <c r="HDN17" s="854"/>
      <c r="HDO17" s="854"/>
      <c r="HDP17" s="854"/>
      <c r="HDQ17" s="854"/>
      <c r="HDR17" s="854"/>
      <c r="HDS17" s="854"/>
      <c r="HDT17" s="854"/>
      <c r="HDU17" s="854"/>
      <c r="HDV17" s="854"/>
      <c r="HDW17" s="854"/>
      <c r="HDX17" s="854"/>
      <c r="HDY17" s="854"/>
      <c r="HDZ17" s="854"/>
      <c r="HEA17" s="854"/>
      <c r="HEB17" s="854"/>
      <c r="HEC17" s="854"/>
      <c r="HED17" s="854"/>
      <c r="HEE17" s="854"/>
      <c r="HEF17" s="854"/>
      <c r="HEG17" s="854"/>
      <c r="HEH17" s="854"/>
      <c r="HEI17" s="854"/>
      <c r="HEJ17" s="854"/>
      <c r="HEK17" s="854"/>
      <c r="HEL17" s="854"/>
      <c r="HEM17" s="854"/>
      <c r="HEN17" s="854"/>
      <c r="HEO17" s="854"/>
      <c r="HEP17" s="854"/>
      <c r="HEQ17" s="854"/>
      <c r="HER17" s="854"/>
      <c r="HES17" s="854"/>
      <c r="HET17" s="854"/>
      <c r="HEU17" s="854"/>
      <c r="HEV17" s="854"/>
      <c r="HEW17" s="854"/>
      <c r="HEX17" s="854"/>
      <c r="HEY17" s="854"/>
      <c r="HEZ17" s="854"/>
      <c r="HFA17" s="854"/>
      <c r="HFB17" s="854"/>
      <c r="HFC17" s="854"/>
      <c r="HFD17" s="854"/>
      <c r="HFE17" s="854"/>
      <c r="HFF17" s="854"/>
      <c r="HFG17" s="854"/>
      <c r="HFH17" s="854"/>
      <c r="HFI17" s="854"/>
      <c r="HFJ17" s="854"/>
      <c r="HFK17" s="854"/>
      <c r="HFL17" s="854"/>
      <c r="HFM17" s="854"/>
      <c r="HFN17" s="854"/>
      <c r="HFO17" s="854"/>
      <c r="HFP17" s="854"/>
      <c r="HFQ17" s="854"/>
      <c r="HFR17" s="854"/>
      <c r="HFS17" s="854"/>
      <c r="HFT17" s="854"/>
      <c r="HFU17" s="854"/>
      <c r="HFV17" s="854"/>
      <c r="HFW17" s="854"/>
      <c r="HFX17" s="854"/>
      <c r="HFY17" s="854"/>
      <c r="HFZ17" s="854"/>
      <c r="HGA17" s="854"/>
      <c r="HGB17" s="854"/>
      <c r="HGC17" s="854"/>
      <c r="HGD17" s="854"/>
      <c r="HGE17" s="854"/>
      <c r="HGF17" s="854"/>
      <c r="HGG17" s="854"/>
      <c r="HGH17" s="854"/>
      <c r="HGI17" s="854"/>
      <c r="HGJ17" s="854"/>
      <c r="HGK17" s="854"/>
      <c r="HGL17" s="854"/>
      <c r="HGM17" s="854"/>
      <c r="HGN17" s="854"/>
      <c r="HGO17" s="854"/>
      <c r="HGP17" s="854"/>
      <c r="HGQ17" s="854"/>
      <c r="HGR17" s="854"/>
      <c r="HGS17" s="854"/>
      <c r="HGT17" s="854"/>
      <c r="HGU17" s="854"/>
      <c r="HGV17" s="854"/>
      <c r="HGW17" s="854"/>
      <c r="HGX17" s="854"/>
      <c r="HGY17" s="854"/>
      <c r="HGZ17" s="854"/>
      <c r="HHA17" s="854"/>
      <c r="HHB17" s="854"/>
      <c r="HHC17" s="854"/>
      <c r="HHD17" s="854"/>
      <c r="HHE17" s="854"/>
      <c r="HHF17" s="854"/>
      <c r="HHG17" s="854"/>
      <c r="HHH17" s="854"/>
      <c r="HHI17" s="854"/>
      <c r="HHJ17" s="854"/>
      <c r="HHK17" s="854"/>
      <c r="HHL17" s="854"/>
      <c r="HHM17" s="854"/>
      <c r="HHN17" s="854"/>
      <c r="HHO17" s="854"/>
      <c r="HHP17" s="854"/>
      <c r="HHQ17" s="854"/>
      <c r="HHR17" s="854"/>
      <c r="HHS17" s="854"/>
      <c r="HHT17" s="854"/>
      <c r="HHU17" s="854"/>
      <c r="HHV17" s="854"/>
      <c r="HHW17" s="854"/>
      <c r="HHX17" s="854"/>
      <c r="HHY17" s="854"/>
      <c r="HHZ17" s="854"/>
      <c r="HIA17" s="854"/>
      <c r="HIB17" s="854"/>
      <c r="HIC17" s="854"/>
      <c r="HID17" s="854"/>
      <c r="HIE17" s="854"/>
      <c r="HIF17" s="854"/>
      <c r="HIG17" s="854"/>
      <c r="HIH17" s="854"/>
      <c r="HII17" s="854"/>
      <c r="HIJ17" s="854"/>
      <c r="HIK17" s="854"/>
      <c r="HIL17" s="854"/>
      <c r="HIM17" s="854"/>
      <c r="HIN17" s="854"/>
      <c r="HIO17" s="854"/>
      <c r="HIP17" s="854"/>
      <c r="HIQ17" s="854"/>
      <c r="HIR17" s="854"/>
      <c r="HIS17" s="854"/>
      <c r="HIT17" s="854"/>
      <c r="HIU17" s="854"/>
      <c r="HIV17" s="854"/>
      <c r="HIW17" s="854"/>
      <c r="HIX17" s="854"/>
      <c r="HIY17" s="854"/>
      <c r="HIZ17" s="854"/>
      <c r="HJA17" s="854"/>
      <c r="HJB17" s="854"/>
      <c r="HJC17" s="854"/>
      <c r="HJD17" s="854"/>
      <c r="HJE17" s="854"/>
      <c r="HJF17" s="854"/>
      <c r="HJG17" s="854"/>
      <c r="HJH17" s="854"/>
      <c r="HJI17" s="854"/>
      <c r="HJJ17" s="854"/>
      <c r="HJK17" s="854"/>
      <c r="HJL17" s="854"/>
      <c r="HJM17" s="854"/>
      <c r="HJN17" s="854"/>
      <c r="HJO17" s="854"/>
      <c r="HJP17" s="854"/>
      <c r="HJQ17" s="854"/>
      <c r="HJR17" s="854"/>
      <c r="HJS17" s="854"/>
      <c r="HJT17" s="854"/>
      <c r="HJU17" s="854"/>
      <c r="HJV17" s="854"/>
      <c r="HJW17" s="854"/>
      <c r="HJX17" s="854"/>
      <c r="HJY17" s="854"/>
      <c r="HJZ17" s="854"/>
      <c r="HKA17" s="854"/>
      <c r="HKB17" s="854"/>
      <c r="HKC17" s="854"/>
      <c r="HKD17" s="854"/>
      <c r="HKE17" s="854"/>
      <c r="HKF17" s="854"/>
      <c r="HKG17" s="854"/>
      <c r="HKH17" s="854"/>
      <c r="HKI17" s="854"/>
      <c r="HKJ17" s="854"/>
      <c r="HKK17" s="854"/>
      <c r="HKL17" s="854"/>
      <c r="HKM17" s="854"/>
      <c r="HKN17" s="854"/>
      <c r="HKO17" s="854"/>
      <c r="HKP17" s="854"/>
      <c r="HKQ17" s="854"/>
      <c r="HKR17" s="854"/>
      <c r="HKS17" s="854"/>
      <c r="HKT17" s="854"/>
      <c r="HKU17" s="854"/>
      <c r="HKV17" s="854"/>
      <c r="HKW17" s="854"/>
      <c r="HKX17" s="854"/>
      <c r="HKY17" s="854"/>
      <c r="HKZ17" s="854"/>
      <c r="HLA17" s="854"/>
      <c r="HLB17" s="854"/>
      <c r="HLC17" s="854"/>
      <c r="HLD17" s="854"/>
      <c r="HLE17" s="854"/>
      <c r="HLF17" s="854"/>
      <c r="HLG17" s="854"/>
      <c r="HLH17" s="854"/>
      <c r="HLI17" s="854"/>
      <c r="HLJ17" s="854"/>
      <c r="HLK17" s="854"/>
      <c r="HLL17" s="854"/>
      <c r="HLM17" s="854"/>
      <c r="HLN17" s="854"/>
      <c r="HLO17" s="854"/>
      <c r="HLP17" s="854"/>
      <c r="HLQ17" s="854"/>
      <c r="HLR17" s="854"/>
      <c r="HLS17" s="854"/>
      <c r="HLT17" s="854"/>
      <c r="HLU17" s="854"/>
      <c r="HLV17" s="854"/>
      <c r="HLW17" s="854"/>
      <c r="HLX17" s="854"/>
      <c r="HLY17" s="854"/>
      <c r="HLZ17" s="854"/>
      <c r="HMA17" s="854"/>
      <c r="HMB17" s="854"/>
      <c r="HMC17" s="854"/>
      <c r="HMD17" s="854"/>
      <c r="HME17" s="854"/>
      <c r="HMF17" s="854"/>
      <c r="HMG17" s="854"/>
      <c r="HMH17" s="854"/>
      <c r="HMI17" s="854"/>
      <c r="HMJ17" s="854"/>
      <c r="HMK17" s="854"/>
      <c r="HML17" s="854"/>
      <c r="HMM17" s="854"/>
      <c r="HMN17" s="854"/>
      <c r="HMO17" s="854"/>
      <c r="HMP17" s="854"/>
      <c r="HMQ17" s="854"/>
      <c r="HMR17" s="854"/>
      <c r="HMS17" s="854"/>
      <c r="HMT17" s="854"/>
      <c r="HMU17" s="854"/>
      <c r="HMV17" s="854"/>
      <c r="HMW17" s="854"/>
      <c r="HMX17" s="854"/>
      <c r="HMY17" s="854"/>
      <c r="HMZ17" s="854"/>
      <c r="HNA17" s="854"/>
      <c r="HNB17" s="854"/>
      <c r="HNC17" s="854"/>
      <c r="HND17" s="854"/>
      <c r="HNE17" s="854"/>
      <c r="HNF17" s="854"/>
      <c r="HNG17" s="854"/>
      <c r="HNH17" s="854"/>
      <c r="HNI17" s="854"/>
      <c r="HNJ17" s="854"/>
      <c r="HNK17" s="854"/>
      <c r="HNL17" s="854"/>
      <c r="HNM17" s="854"/>
      <c r="HNN17" s="854"/>
      <c r="HNO17" s="854"/>
      <c r="HNP17" s="854"/>
      <c r="HNQ17" s="854"/>
      <c r="HNR17" s="854"/>
      <c r="HNS17" s="854"/>
      <c r="HNT17" s="854"/>
      <c r="HNU17" s="854"/>
      <c r="HNV17" s="854"/>
      <c r="HNW17" s="854"/>
      <c r="HNX17" s="854"/>
      <c r="HNY17" s="854"/>
      <c r="HNZ17" s="854"/>
      <c r="HOA17" s="854"/>
      <c r="HOB17" s="854"/>
      <c r="HOC17" s="854"/>
      <c r="HOD17" s="854"/>
      <c r="HOE17" s="854"/>
      <c r="HOF17" s="854"/>
      <c r="HOG17" s="854"/>
      <c r="HOH17" s="854"/>
      <c r="HOI17" s="854"/>
      <c r="HOJ17" s="854"/>
      <c r="HOK17" s="854"/>
      <c r="HOL17" s="854"/>
      <c r="HOM17" s="854"/>
      <c r="HON17" s="854"/>
      <c r="HOO17" s="854"/>
      <c r="HOP17" s="854"/>
      <c r="HOQ17" s="854"/>
      <c r="HOR17" s="854"/>
      <c r="HOS17" s="854"/>
      <c r="HOT17" s="854"/>
      <c r="HOU17" s="854"/>
      <c r="HOV17" s="854"/>
      <c r="HOW17" s="854"/>
      <c r="HOX17" s="854"/>
      <c r="HOY17" s="854"/>
      <c r="HOZ17" s="854"/>
      <c r="HPA17" s="854"/>
      <c r="HPB17" s="854"/>
      <c r="HPC17" s="854"/>
      <c r="HPD17" s="854"/>
      <c r="HPE17" s="854"/>
      <c r="HPF17" s="854"/>
      <c r="HPG17" s="854"/>
      <c r="HPH17" s="854"/>
      <c r="HPI17" s="854"/>
      <c r="HPJ17" s="854"/>
      <c r="HPK17" s="854"/>
      <c r="HPL17" s="854"/>
      <c r="HPM17" s="854"/>
      <c r="HPN17" s="854"/>
      <c r="HPO17" s="854"/>
      <c r="HPP17" s="854"/>
      <c r="HPQ17" s="854"/>
      <c r="HPR17" s="854"/>
      <c r="HPS17" s="854"/>
      <c r="HPT17" s="854"/>
      <c r="HPU17" s="854"/>
      <c r="HPV17" s="854"/>
      <c r="HPW17" s="854"/>
      <c r="HPX17" s="854"/>
      <c r="HPY17" s="854"/>
      <c r="HPZ17" s="854"/>
      <c r="HQA17" s="854"/>
      <c r="HQB17" s="854"/>
      <c r="HQC17" s="854"/>
      <c r="HQD17" s="854"/>
      <c r="HQE17" s="854"/>
      <c r="HQF17" s="854"/>
      <c r="HQG17" s="854"/>
      <c r="HQH17" s="854"/>
      <c r="HQI17" s="854"/>
      <c r="HQJ17" s="854"/>
      <c r="HQK17" s="854"/>
      <c r="HQL17" s="854"/>
      <c r="HQM17" s="854"/>
      <c r="HQN17" s="854"/>
      <c r="HQO17" s="854"/>
      <c r="HQP17" s="854"/>
      <c r="HQQ17" s="854"/>
      <c r="HQR17" s="854"/>
      <c r="HQS17" s="854"/>
      <c r="HQT17" s="854"/>
      <c r="HQU17" s="854"/>
      <c r="HQV17" s="854"/>
      <c r="HQW17" s="854"/>
      <c r="HQX17" s="854"/>
      <c r="HQY17" s="854"/>
      <c r="HQZ17" s="854"/>
      <c r="HRA17" s="854"/>
      <c r="HRB17" s="854"/>
      <c r="HRC17" s="854"/>
      <c r="HRD17" s="854"/>
      <c r="HRE17" s="854"/>
      <c r="HRF17" s="854"/>
      <c r="HRG17" s="854"/>
      <c r="HRH17" s="854"/>
      <c r="HRI17" s="854"/>
      <c r="HRJ17" s="854"/>
      <c r="HRK17" s="854"/>
      <c r="HRL17" s="854"/>
      <c r="HRM17" s="854"/>
      <c r="HRN17" s="854"/>
      <c r="HRO17" s="854"/>
      <c r="HRP17" s="854"/>
      <c r="HRQ17" s="854"/>
      <c r="HRR17" s="854"/>
      <c r="HRS17" s="854"/>
      <c r="HRT17" s="854"/>
      <c r="HRU17" s="854"/>
      <c r="HRV17" s="854"/>
      <c r="HRW17" s="854"/>
      <c r="HRX17" s="854"/>
      <c r="HRY17" s="854"/>
      <c r="HRZ17" s="854"/>
      <c r="HSA17" s="854"/>
      <c r="HSB17" s="854"/>
      <c r="HSC17" s="854"/>
      <c r="HSD17" s="854"/>
      <c r="HSE17" s="854"/>
      <c r="HSF17" s="854"/>
      <c r="HSG17" s="854"/>
      <c r="HSH17" s="854"/>
      <c r="HSI17" s="854"/>
      <c r="HSJ17" s="854"/>
      <c r="HSK17" s="854"/>
      <c r="HSL17" s="854"/>
      <c r="HSM17" s="854"/>
      <c r="HSN17" s="854"/>
      <c r="HSO17" s="854"/>
      <c r="HSP17" s="854"/>
      <c r="HSQ17" s="854"/>
      <c r="HSR17" s="854"/>
      <c r="HSS17" s="854"/>
      <c r="HST17" s="854"/>
      <c r="HSU17" s="854"/>
      <c r="HSV17" s="854"/>
      <c r="HSW17" s="854"/>
      <c r="HSX17" s="854"/>
      <c r="HSY17" s="854"/>
      <c r="HSZ17" s="854"/>
      <c r="HTA17" s="854"/>
      <c r="HTB17" s="854"/>
      <c r="HTC17" s="854"/>
      <c r="HTD17" s="854"/>
      <c r="HTE17" s="854"/>
      <c r="HTF17" s="854"/>
      <c r="HTG17" s="854"/>
      <c r="HTH17" s="854"/>
      <c r="HTI17" s="854"/>
      <c r="HTJ17" s="854"/>
      <c r="HTK17" s="854"/>
      <c r="HTL17" s="854"/>
      <c r="HTM17" s="854"/>
      <c r="HTN17" s="854"/>
      <c r="HTO17" s="854"/>
      <c r="HTP17" s="854"/>
      <c r="HTQ17" s="854"/>
      <c r="HTR17" s="854"/>
      <c r="HTS17" s="854"/>
      <c r="HTT17" s="854"/>
      <c r="HTU17" s="854"/>
      <c r="HTV17" s="854"/>
      <c r="HTW17" s="854"/>
      <c r="HTX17" s="854"/>
      <c r="HTY17" s="854"/>
      <c r="HTZ17" s="854"/>
      <c r="HUA17" s="854"/>
      <c r="HUB17" s="854"/>
      <c r="HUC17" s="854"/>
      <c r="HUD17" s="854"/>
      <c r="HUE17" s="854"/>
      <c r="HUF17" s="854"/>
      <c r="HUG17" s="854"/>
      <c r="HUH17" s="854"/>
      <c r="HUI17" s="854"/>
      <c r="HUJ17" s="854"/>
      <c r="HUK17" s="854"/>
      <c r="HUL17" s="854"/>
      <c r="HUM17" s="854"/>
      <c r="HUN17" s="854"/>
      <c r="HUO17" s="854"/>
      <c r="HUP17" s="854"/>
      <c r="HUQ17" s="854"/>
      <c r="HUR17" s="854"/>
      <c r="HUS17" s="854"/>
      <c r="HUT17" s="854"/>
      <c r="HUU17" s="854"/>
      <c r="HUV17" s="854"/>
      <c r="HUW17" s="854"/>
      <c r="HUX17" s="854"/>
      <c r="HUY17" s="854"/>
      <c r="HUZ17" s="854"/>
      <c r="HVA17" s="854"/>
      <c r="HVB17" s="854"/>
      <c r="HVC17" s="854"/>
      <c r="HVD17" s="854"/>
      <c r="HVE17" s="854"/>
      <c r="HVF17" s="854"/>
      <c r="HVG17" s="854"/>
      <c r="HVH17" s="854"/>
      <c r="HVI17" s="854"/>
      <c r="HVJ17" s="854"/>
      <c r="HVK17" s="854"/>
      <c r="HVL17" s="854"/>
      <c r="HVM17" s="854"/>
      <c r="HVN17" s="854"/>
      <c r="HVO17" s="854"/>
      <c r="HVP17" s="854"/>
      <c r="HVQ17" s="854"/>
      <c r="HVR17" s="854"/>
      <c r="HVS17" s="854"/>
      <c r="HVT17" s="854"/>
      <c r="HVU17" s="854"/>
      <c r="HVV17" s="854"/>
      <c r="HVW17" s="854"/>
      <c r="HVX17" s="854"/>
      <c r="HVY17" s="854"/>
      <c r="HVZ17" s="854"/>
      <c r="HWA17" s="854"/>
      <c r="HWB17" s="854"/>
      <c r="HWC17" s="854"/>
      <c r="HWD17" s="854"/>
      <c r="HWE17" s="854"/>
      <c r="HWF17" s="854"/>
      <c r="HWG17" s="854"/>
      <c r="HWH17" s="854"/>
      <c r="HWI17" s="854"/>
      <c r="HWJ17" s="854"/>
      <c r="HWK17" s="854"/>
      <c r="HWL17" s="854"/>
      <c r="HWM17" s="854"/>
      <c r="HWN17" s="854"/>
      <c r="HWO17" s="854"/>
      <c r="HWP17" s="854"/>
      <c r="HWQ17" s="854"/>
      <c r="HWR17" s="854"/>
      <c r="HWS17" s="854"/>
      <c r="HWT17" s="854"/>
      <c r="HWU17" s="854"/>
      <c r="HWV17" s="854"/>
      <c r="HWW17" s="854"/>
      <c r="HWX17" s="854"/>
      <c r="HWY17" s="854"/>
      <c r="HWZ17" s="854"/>
      <c r="HXA17" s="854"/>
      <c r="HXB17" s="854"/>
      <c r="HXC17" s="854"/>
      <c r="HXD17" s="854"/>
      <c r="HXE17" s="854"/>
      <c r="HXF17" s="854"/>
      <c r="HXG17" s="854"/>
      <c r="HXH17" s="854"/>
      <c r="HXI17" s="854"/>
      <c r="HXJ17" s="854"/>
      <c r="HXK17" s="854"/>
      <c r="HXL17" s="854"/>
      <c r="HXM17" s="854"/>
      <c r="HXN17" s="854"/>
      <c r="HXO17" s="854"/>
      <c r="HXP17" s="854"/>
      <c r="HXQ17" s="854"/>
      <c r="HXR17" s="854"/>
      <c r="HXS17" s="854"/>
      <c r="HXT17" s="854"/>
      <c r="HXU17" s="854"/>
      <c r="HXV17" s="854"/>
      <c r="HXW17" s="854"/>
      <c r="HXX17" s="854"/>
      <c r="HXY17" s="854"/>
      <c r="HXZ17" s="854"/>
      <c r="HYA17" s="854"/>
      <c r="HYB17" s="854"/>
      <c r="HYC17" s="854"/>
      <c r="HYD17" s="854"/>
      <c r="HYE17" s="854"/>
      <c r="HYF17" s="854"/>
      <c r="HYG17" s="854"/>
      <c r="HYH17" s="854"/>
      <c r="HYI17" s="854"/>
      <c r="HYJ17" s="854"/>
      <c r="HYK17" s="854"/>
      <c r="HYL17" s="854"/>
      <c r="HYM17" s="854"/>
      <c r="HYN17" s="854"/>
      <c r="HYO17" s="854"/>
      <c r="HYP17" s="854"/>
      <c r="HYQ17" s="854"/>
      <c r="HYR17" s="854"/>
      <c r="HYS17" s="854"/>
      <c r="HYT17" s="854"/>
      <c r="HYU17" s="854"/>
      <c r="HYV17" s="854"/>
      <c r="HYW17" s="854"/>
      <c r="HYX17" s="854"/>
      <c r="HYY17" s="854"/>
      <c r="HYZ17" s="854"/>
      <c r="HZA17" s="854"/>
      <c r="HZB17" s="854"/>
      <c r="HZC17" s="854"/>
      <c r="HZD17" s="854"/>
      <c r="HZE17" s="854"/>
      <c r="HZF17" s="854"/>
      <c r="HZG17" s="854"/>
      <c r="HZH17" s="854"/>
      <c r="HZI17" s="854"/>
      <c r="HZJ17" s="854"/>
      <c r="HZK17" s="854"/>
      <c r="HZL17" s="854"/>
      <c r="HZM17" s="854"/>
      <c r="HZN17" s="854"/>
      <c r="HZO17" s="854"/>
      <c r="HZP17" s="854"/>
      <c r="HZQ17" s="854"/>
      <c r="HZR17" s="854"/>
      <c r="HZS17" s="854"/>
      <c r="HZT17" s="854"/>
      <c r="HZU17" s="854"/>
      <c r="HZV17" s="854"/>
      <c r="HZW17" s="854"/>
      <c r="HZX17" s="854"/>
      <c r="HZY17" s="854"/>
      <c r="HZZ17" s="854"/>
      <c r="IAA17" s="854"/>
      <c r="IAB17" s="854"/>
      <c r="IAC17" s="854"/>
      <c r="IAD17" s="854"/>
      <c r="IAE17" s="854"/>
      <c r="IAF17" s="854"/>
      <c r="IAG17" s="854"/>
      <c r="IAH17" s="854"/>
      <c r="IAI17" s="854"/>
      <c r="IAJ17" s="854"/>
      <c r="IAK17" s="854"/>
      <c r="IAL17" s="854"/>
      <c r="IAM17" s="854"/>
      <c r="IAN17" s="854"/>
      <c r="IAO17" s="854"/>
      <c r="IAP17" s="854"/>
      <c r="IAQ17" s="854"/>
      <c r="IAR17" s="854"/>
      <c r="IAS17" s="854"/>
      <c r="IAT17" s="854"/>
      <c r="IAU17" s="854"/>
      <c r="IAV17" s="854"/>
      <c r="IAW17" s="854"/>
      <c r="IAX17" s="854"/>
      <c r="IAY17" s="854"/>
      <c r="IAZ17" s="854"/>
      <c r="IBA17" s="854"/>
      <c r="IBB17" s="854"/>
      <c r="IBC17" s="854"/>
      <c r="IBD17" s="854"/>
      <c r="IBE17" s="854"/>
      <c r="IBF17" s="854"/>
      <c r="IBG17" s="854"/>
      <c r="IBH17" s="854"/>
      <c r="IBI17" s="854"/>
      <c r="IBJ17" s="854"/>
      <c r="IBK17" s="854"/>
      <c r="IBL17" s="854"/>
      <c r="IBM17" s="854"/>
      <c r="IBN17" s="854"/>
      <c r="IBO17" s="854"/>
      <c r="IBP17" s="854"/>
      <c r="IBQ17" s="854"/>
      <c r="IBR17" s="854"/>
      <c r="IBS17" s="854"/>
      <c r="IBT17" s="854"/>
      <c r="IBU17" s="854"/>
      <c r="IBV17" s="854"/>
      <c r="IBW17" s="854"/>
      <c r="IBX17" s="854"/>
      <c r="IBY17" s="854"/>
      <c r="IBZ17" s="854"/>
      <c r="ICA17" s="854"/>
      <c r="ICB17" s="854"/>
      <c r="ICC17" s="854"/>
      <c r="ICD17" s="854"/>
      <c r="ICE17" s="854"/>
      <c r="ICF17" s="854"/>
      <c r="ICG17" s="854"/>
      <c r="ICH17" s="854"/>
      <c r="ICI17" s="854"/>
      <c r="ICJ17" s="854"/>
      <c r="ICK17" s="854"/>
      <c r="ICL17" s="854"/>
      <c r="ICM17" s="854"/>
      <c r="ICN17" s="854"/>
      <c r="ICO17" s="854"/>
      <c r="ICP17" s="854"/>
      <c r="ICQ17" s="854"/>
      <c r="ICR17" s="854"/>
      <c r="ICS17" s="854"/>
      <c r="ICT17" s="854"/>
      <c r="ICU17" s="854"/>
      <c r="ICV17" s="854"/>
      <c r="ICW17" s="854"/>
      <c r="ICX17" s="854"/>
      <c r="ICY17" s="854"/>
      <c r="ICZ17" s="854"/>
      <c r="IDA17" s="854"/>
      <c r="IDB17" s="854"/>
      <c r="IDC17" s="854"/>
      <c r="IDD17" s="854"/>
      <c r="IDE17" s="854"/>
      <c r="IDF17" s="854"/>
      <c r="IDG17" s="854"/>
      <c r="IDH17" s="854"/>
      <c r="IDI17" s="854"/>
      <c r="IDJ17" s="854"/>
      <c r="IDK17" s="854"/>
      <c r="IDL17" s="854"/>
      <c r="IDM17" s="854"/>
      <c r="IDN17" s="854"/>
      <c r="IDO17" s="854"/>
      <c r="IDP17" s="854"/>
      <c r="IDQ17" s="854"/>
      <c r="IDR17" s="854"/>
      <c r="IDS17" s="854"/>
      <c r="IDT17" s="854"/>
      <c r="IDU17" s="854"/>
      <c r="IDV17" s="854"/>
      <c r="IDW17" s="854"/>
      <c r="IDX17" s="854"/>
      <c r="IDY17" s="854"/>
      <c r="IDZ17" s="854"/>
      <c r="IEA17" s="854"/>
      <c r="IEB17" s="854"/>
      <c r="IEC17" s="854"/>
      <c r="IED17" s="854"/>
      <c r="IEE17" s="854"/>
      <c r="IEF17" s="854"/>
      <c r="IEG17" s="854"/>
      <c r="IEH17" s="854"/>
      <c r="IEI17" s="854"/>
      <c r="IEJ17" s="854"/>
      <c r="IEK17" s="854"/>
      <c r="IEL17" s="854"/>
      <c r="IEM17" s="854"/>
      <c r="IEN17" s="854"/>
      <c r="IEO17" s="854"/>
      <c r="IEP17" s="854"/>
      <c r="IEQ17" s="854"/>
      <c r="IER17" s="854"/>
      <c r="IES17" s="854"/>
      <c r="IET17" s="854"/>
      <c r="IEU17" s="854"/>
      <c r="IEV17" s="854"/>
      <c r="IEW17" s="854"/>
      <c r="IEX17" s="854"/>
      <c r="IEY17" s="854"/>
      <c r="IEZ17" s="854"/>
      <c r="IFA17" s="854"/>
      <c r="IFB17" s="854"/>
      <c r="IFC17" s="854"/>
      <c r="IFD17" s="854"/>
      <c r="IFE17" s="854"/>
      <c r="IFF17" s="854"/>
      <c r="IFG17" s="854"/>
      <c r="IFH17" s="854"/>
      <c r="IFI17" s="854"/>
      <c r="IFJ17" s="854"/>
      <c r="IFK17" s="854"/>
      <c r="IFL17" s="854"/>
      <c r="IFM17" s="854"/>
      <c r="IFN17" s="854"/>
      <c r="IFO17" s="854"/>
      <c r="IFP17" s="854"/>
      <c r="IFQ17" s="854"/>
      <c r="IFR17" s="854"/>
      <c r="IFS17" s="854"/>
      <c r="IFT17" s="854"/>
      <c r="IFU17" s="854"/>
      <c r="IFV17" s="854"/>
      <c r="IFW17" s="854"/>
      <c r="IFX17" s="854"/>
      <c r="IFY17" s="854"/>
      <c r="IFZ17" s="854"/>
      <c r="IGA17" s="854"/>
      <c r="IGB17" s="854"/>
      <c r="IGC17" s="854"/>
      <c r="IGD17" s="854"/>
      <c r="IGE17" s="854"/>
      <c r="IGF17" s="854"/>
      <c r="IGG17" s="854"/>
      <c r="IGH17" s="854"/>
      <c r="IGI17" s="854"/>
      <c r="IGJ17" s="854"/>
      <c r="IGK17" s="854"/>
      <c r="IGL17" s="854"/>
      <c r="IGM17" s="854"/>
      <c r="IGN17" s="854"/>
      <c r="IGO17" s="854"/>
      <c r="IGP17" s="854"/>
      <c r="IGQ17" s="854"/>
      <c r="IGR17" s="854"/>
      <c r="IGS17" s="854"/>
      <c r="IGT17" s="854"/>
      <c r="IGU17" s="854"/>
      <c r="IGV17" s="854"/>
      <c r="IGW17" s="854"/>
      <c r="IGX17" s="854"/>
      <c r="IGY17" s="854"/>
      <c r="IGZ17" s="854"/>
      <c r="IHA17" s="854"/>
      <c r="IHB17" s="854"/>
      <c r="IHC17" s="854"/>
      <c r="IHD17" s="854"/>
      <c r="IHE17" s="854"/>
      <c r="IHF17" s="854"/>
      <c r="IHG17" s="854"/>
      <c r="IHH17" s="854"/>
      <c r="IHI17" s="854"/>
      <c r="IHJ17" s="854"/>
      <c r="IHK17" s="854"/>
      <c r="IHL17" s="854"/>
      <c r="IHM17" s="854"/>
      <c r="IHN17" s="854"/>
      <c r="IHO17" s="854"/>
      <c r="IHP17" s="854"/>
      <c r="IHQ17" s="854"/>
      <c r="IHR17" s="854"/>
      <c r="IHS17" s="854"/>
      <c r="IHT17" s="854"/>
      <c r="IHU17" s="854"/>
      <c r="IHV17" s="854"/>
      <c r="IHW17" s="854"/>
      <c r="IHX17" s="854"/>
      <c r="IHY17" s="854"/>
      <c r="IHZ17" s="854"/>
      <c r="IIA17" s="854"/>
      <c r="IIB17" s="854"/>
      <c r="IIC17" s="854"/>
      <c r="IID17" s="854"/>
      <c r="IIE17" s="854"/>
      <c r="IIF17" s="854"/>
      <c r="IIG17" s="854"/>
      <c r="IIH17" s="854"/>
      <c r="III17" s="854"/>
      <c r="IIJ17" s="854"/>
      <c r="IIK17" s="854"/>
      <c r="IIL17" s="854"/>
      <c r="IIM17" s="854"/>
      <c r="IIN17" s="854"/>
      <c r="IIO17" s="854"/>
      <c r="IIP17" s="854"/>
      <c r="IIQ17" s="854"/>
      <c r="IIR17" s="854"/>
      <c r="IIS17" s="854"/>
      <c r="IIT17" s="854"/>
      <c r="IIU17" s="854"/>
      <c r="IIV17" s="854"/>
      <c r="IIW17" s="854"/>
      <c r="IIX17" s="854"/>
      <c r="IIY17" s="854"/>
      <c r="IIZ17" s="854"/>
      <c r="IJA17" s="854"/>
      <c r="IJB17" s="854"/>
      <c r="IJC17" s="854"/>
      <c r="IJD17" s="854"/>
      <c r="IJE17" s="854"/>
      <c r="IJF17" s="854"/>
      <c r="IJG17" s="854"/>
      <c r="IJH17" s="854"/>
      <c r="IJI17" s="854"/>
      <c r="IJJ17" s="854"/>
      <c r="IJK17" s="854"/>
      <c r="IJL17" s="854"/>
      <c r="IJM17" s="854"/>
      <c r="IJN17" s="854"/>
      <c r="IJO17" s="854"/>
      <c r="IJP17" s="854"/>
      <c r="IJQ17" s="854"/>
      <c r="IJR17" s="854"/>
      <c r="IJS17" s="854"/>
      <c r="IJT17" s="854"/>
      <c r="IJU17" s="854"/>
      <c r="IJV17" s="854"/>
      <c r="IJW17" s="854"/>
      <c r="IJX17" s="854"/>
      <c r="IJY17" s="854"/>
      <c r="IJZ17" s="854"/>
      <c r="IKA17" s="854"/>
      <c r="IKB17" s="854"/>
      <c r="IKC17" s="854"/>
      <c r="IKD17" s="854"/>
      <c r="IKE17" s="854"/>
      <c r="IKF17" s="854"/>
      <c r="IKG17" s="854"/>
      <c r="IKH17" s="854"/>
      <c r="IKI17" s="854"/>
      <c r="IKJ17" s="854"/>
      <c r="IKK17" s="854"/>
      <c r="IKL17" s="854"/>
      <c r="IKM17" s="854"/>
      <c r="IKN17" s="854"/>
      <c r="IKO17" s="854"/>
      <c r="IKP17" s="854"/>
      <c r="IKQ17" s="854"/>
      <c r="IKR17" s="854"/>
      <c r="IKS17" s="854"/>
      <c r="IKT17" s="854"/>
      <c r="IKU17" s="854"/>
      <c r="IKV17" s="854"/>
      <c r="IKW17" s="854"/>
      <c r="IKX17" s="854"/>
      <c r="IKY17" s="854"/>
      <c r="IKZ17" s="854"/>
      <c r="ILA17" s="854"/>
      <c r="ILB17" s="854"/>
      <c r="ILC17" s="854"/>
      <c r="ILD17" s="854"/>
      <c r="ILE17" s="854"/>
      <c r="ILF17" s="854"/>
      <c r="ILG17" s="854"/>
      <c r="ILH17" s="854"/>
      <c r="ILI17" s="854"/>
      <c r="ILJ17" s="854"/>
      <c r="ILK17" s="854"/>
      <c r="ILL17" s="854"/>
      <c r="ILM17" s="854"/>
      <c r="ILN17" s="854"/>
      <c r="ILO17" s="854"/>
      <c r="ILP17" s="854"/>
      <c r="ILQ17" s="854"/>
      <c r="ILR17" s="854"/>
      <c r="ILS17" s="854"/>
      <c r="ILT17" s="854"/>
      <c r="ILU17" s="854"/>
      <c r="ILV17" s="854"/>
      <c r="ILW17" s="854"/>
      <c r="ILX17" s="854"/>
      <c r="ILY17" s="854"/>
      <c r="ILZ17" s="854"/>
      <c r="IMA17" s="854"/>
      <c r="IMB17" s="854"/>
      <c r="IMC17" s="854"/>
      <c r="IMD17" s="854"/>
      <c r="IME17" s="854"/>
      <c r="IMF17" s="854"/>
      <c r="IMG17" s="854"/>
      <c r="IMH17" s="854"/>
      <c r="IMI17" s="854"/>
      <c r="IMJ17" s="854"/>
      <c r="IMK17" s="854"/>
      <c r="IML17" s="854"/>
      <c r="IMM17" s="854"/>
      <c r="IMN17" s="854"/>
      <c r="IMO17" s="854"/>
      <c r="IMP17" s="854"/>
      <c r="IMQ17" s="854"/>
      <c r="IMR17" s="854"/>
      <c r="IMS17" s="854"/>
      <c r="IMT17" s="854"/>
      <c r="IMU17" s="854"/>
      <c r="IMV17" s="854"/>
      <c r="IMW17" s="854"/>
      <c r="IMX17" s="854"/>
      <c r="IMY17" s="854"/>
      <c r="IMZ17" s="854"/>
      <c r="INA17" s="854"/>
      <c r="INB17" s="854"/>
      <c r="INC17" s="854"/>
      <c r="IND17" s="854"/>
      <c r="INE17" s="854"/>
      <c r="INF17" s="854"/>
      <c r="ING17" s="854"/>
      <c r="INH17" s="854"/>
      <c r="INI17" s="854"/>
      <c r="INJ17" s="854"/>
      <c r="INK17" s="854"/>
      <c r="INL17" s="854"/>
      <c r="INM17" s="854"/>
      <c r="INN17" s="854"/>
      <c r="INO17" s="854"/>
      <c r="INP17" s="854"/>
      <c r="INQ17" s="854"/>
      <c r="INR17" s="854"/>
      <c r="INS17" s="854"/>
      <c r="INT17" s="854"/>
      <c r="INU17" s="854"/>
      <c r="INV17" s="854"/>
      <c r="INW17" s="854"/>
      <c r="INX17" s="854"/>
      <c r="INY17" s="854"/>
      <c r="INZ17" s="854"/>
      <c r="IOA17" s="854"/>
      <c r="IOB17" s="854"/>
      <c r="IOC17" s="854"/>
      <c r="IOD17" s="854"/>
      <c r="IOE17" s="854"/>
      <c r="IOF17" s="854"/>
      <c r="IOG17" s="854"/>
      <c r="IOH17" s="854"/>
      <c r="IOI17" s="854"/>
      <c r="IOJ17" s="854"/>
      <c r="IOK17" s="854"/>
      <c r="IOL17" s="854"/>
      <c r="IOM17" s="854"/>
      <c r="ION17" s="854"/>
      <c r="IOO17" s="854"/>
      <c r="IOP17" s="854"/>
      <c r="IOQ17" s="854"/>
      <c r="IOR17" s="854"/>
      <c r="IOS17" s="854"/>
      <c r="IOT17" s="854"/>
      <c r="IOU17" s="854"/>
      <c r="IOV17" s="854"/>
      <c r="IOW17" s="854"/>
      <c r="IOX17" s="854"/>
      <c r="IOY17" s="854"/>
      <c r="IOZ17" s="854"/>
      <c r="IPA17" s="854"/>
      <c r="IPB17" s="854"/>
      <c r="IPC17" s="854"/>
      <c r="IPD17" s="854"/>
      <c r="IPE17" s="854"/>
      <c r="IPF17" s="854"/>
      <c r="IPG17" s="854"/>
      <c r="IPH17" s="854"/>
      <c r="IPI17" s="854"/>
      <c r="IPJ17" s="854"/>
      <c r="IPK17" s="854"/>
      <c r="IPL17" s="854"/>
      <c r="IPM17" s="854"/>
      <c r="IPN17" s="854"/>
      <c r="IPO17" s="854"/>
      <c r="IPP17" s="854"/>
      <c r="IPQ17" s="854"/>
      <c r="IPR17" s="854"/>
      <c r="IPS17" s="854"/>
      <c r="IPT17" s="854"/>
      <c r="IPU17" s="854"/>
      <c r="IPV17" s="854"/>
      <c r="IPW17" s="854"/>
      <c r="IPX17" s="854"/>
      <c r="IPY17" s="854"/>
      <c r="IPZ17" s="854"/>
      <c r="IQA17" s="854"/>
      <c r="IQB17" s="854"/>
      <c r="IQC17" s="854"/>
      <c r="IQD17" s="854"/>
      <c r="IQE17" s="854"/>
      <c r="IQF17" s="854"/>
      <c r="IQG17" s="854"/>
      <c r="IQH17" s="854"/>
      <c r="IQI17" s="854"/>
      <c r="IQJ17" s="854"/>
      <c r="IQK17" s="854"/>
      <c r="IQL17" s="854"/>
      <c r="IQM17" s="854"/>
      <c r="IQN17" s="854"/>
      <c r="IQO17" s="854"/>
      <c r="IQP17" s="854"/>
      <c r="IQQ17" s="854"/>
      <c r="IQR17" s="854"/>
      <c r="IQS17" s="854"/>
      <c r="IQT17" s="854"/>
      <c r="IQU17" s="854"/>
      <c r="IQV17" s="854"/>
      <c r="IQW17" s="854"/>
      <c r="IQX17" s="854"/>
      <c r="IQY17" s="854"/>
      <c r="IQZ17" s="854"/>
      <c r="IRA17" s="854"/>
      <c r="IRB17" s="854"/>
      <c r="IRC17" s="854"/>
      <c r="IRD17" s="854"/>
      <c r="IRE17" s="854"/>
      <c r="IRF17" s="854"/>
      <c r="IRG17" s="854"/>
      <c r="IRH17" s="854"/>
      <c r="IRI17" s="854"/>
      <c r="IRJ17" s="854"/>
      <c r="IRK17" s="854"/>
      <c r="IRL17" s="854"/>
      <c r="IRM17" s="854"/>
      <c r="IRN17" s="854"/>
      <c r="IRO17" s="854"/>
      <c r="IRP17" s="854"/>
      <c r="IRQ17" s="854"/>
      <c r="IRR17" s="854"/>
      <c r="IRS17" s="854"/>
      <c r="IRT17" s="854"/>
      <c r="IRU17" s="854"/>
      <c r="IRV17" s="854"/>
      <c r="IRW17" s="854"/>
      <c r="IRX17" s="854"/>
      <c r="IRY17" s="854"/>
      <c r="IRZ17" s="854"/>
      <c r="ISA17" s="854"/>
      <c r="ISB17" s="854"/>
      <c r="ISC17" s="854"/>
      <c r="ISD17" s="854"/>
      <c r="ISE17" s="854"/>
      <c r="ISF17" s="854"/>
      <c r="ISG17" s="854"/>
      <c r="ISH17" s="854"/>
      <c r="ISI17" s="854"/>
      <c r="ISJ17" s="854"/>
      <c r="ISK17" s="854"/>
      <c r="ISL17" s="854"/>
      <c r="ISM17" s="854"/>
      <c r="ISN17" s="854"/>
      <c r="ISO17" s="854"/>
      <c r="ISP17" s="854"/>
      <c r="ISQ17" s="854"/>
      <c r="ISR17" s="854"/>
      <c r="ISS17" s="854"/>
      <c r="IST17" s="854"/>
      <c r="ISU17" s="854"/>
      <c r="ISV17" s="854"/>
      <c r="ISW17" s="854"/>
      <c r="ISX17" s="854"/>
      <c r="ISY17" s="854"/>
      <c r="ISZ17" s="854"/>
      <c r="ITA17" s="854"/>
      <c r="ITB17" s="854"/>
      <c r="ITC17" s="854"/>
      <c r="ITD17" s="854"/>
      <c r="ITE17" s="854"/>
      <c r="ITF17" s="854"/>
      <c r="ITG17" s="854"/>
      <c r="ITH17" s="854"/>
      <c r="ITI17" s="854"/>
      <c r="ITJ17" s="854"/>
      <c r="ITK17" s="854"/>
      <c r="ITL17" s="854"/>
      <c r="ITM17" s="854"/>
      <c r="ITN17" s="854"/>
      <c r="ITO17" s="854"/>
      <c r="ITP17" s="854"/>
      <c r="ITQ17" s="854"/>
      <c r="ITR17" s="854"/>
      <c r="ITS17" s="854"/>
      <c r="ITT17" s="854"/>
      <c r="ITU17" s="854"/>
      <c r="ITV17" s="854"/>
      <c r="ITW17" s="854"/>
      <c r="ITX17" s="854"/>
      <c r="ITY17" s="854"/>
      <c r="ITZ17" s="854"/>
      <c r="IUA17" s="854"/>
      <c r="IUB17" s="854"/>
      <c r="IUC17" s="854"/>
      <c r="IUD17" s="854"/>
      <c r="IUE17" s="854"/>
      <c r="IUF17" s="854"/>
      <c r="IUG17" s="854"/>
      <c r="IUH17" s="854"/>
      <c r="IUI17" s="854"/>
      <c r="IUJ17" s="854"/>
      <c r="IUK17" s="854"/>
      <c r="IUL17" s="854"/>
      <c r="IUM17" s="854"/>
      <c r="IUN17" s="854"/>
      <c r="IUO17" s="854"/>
      <c r="IUP17" s="854"/>
      <c r="IUQ17" s="854"/>
      <c r="IUR17" s="854"/>
      <c r="IUS17" s="854"/>
      <c r="IUT17" s="854"/>
      <c r="IUU17" s="854"/>
      <c r="IUV17" s="854"/>
      <c r="IUW17" s="854"/>
      <c r="IUX17" s="854"/>
      <c r="IUY17" s="854"/>
      <c r="IUZ17" s="854"/>
      <c r="IVA17" s="854"/>
      <c r="IVB17" s="854"/>
      <c r="IVC17" s="854"/>
      <c r="IVD17" s="854"/>
      <c r="IVE17" s="854"/>
      <c r="IVF17" s="854"/>
      <c r="IVG17" s="854"/>
      <c r="IVH17" s="854"/>
      <c r="IVI17" s="854"/>
      <c r="IVJ17" s="854"/>
      <c r="IVK17" s="854"/>
      <c r="IVL17" s="854"/>
      <c r="IVM17" s="854"/>
      <c r="IVN17" s="854"/>
      <c r="IVO17" s="854"/>
      <c r="IVP17" s="854"/>
      <c r="IVQ17" s="854"/>
      <c r="IVR17" s="854"/>
      <c r="IVS17" s="854"/>
      <c r="IVT17" s="854"/>
      <c r="IVU17" s="854"/>
      <c r="IVV17" s="854"/>
      <c r="IVW17" s="854"/>
      <c r="IVX17" s="854"/>
      <c r="IVY17" s="854"/>
      <c r="IVZ17" s="854"/>
      <c r="IWA17" s="854"/>
      <c r="IWB17" s="854"/>
      <c r="IWC17" s="854"/>
      <c r="IWD17" s="854"/>
      <c r="IWE17" s="854"/>
      <c r="IWF17" s="854"/>
      <c r="IWG17" s="854"/>
      <c r="IWH17" s="854"/>
      <c r="IWI17" s="854"/>
      <c r="IWJ17" s="854"/>
      <c r="IWK17" s="854"/>
      <c r="IWL17" s="854"/>
      <c r="IWM17" s="854"/>
      <c r="IWN17" s="854"/>
      <c r="IWO17" s="854"/>
      <c r="IWP17" s="854"/>
      <c r="IWQ17" s="854"/>
      <c r="IWR17" s="854"/>
      <c r="IWS17" s="854"/>
      <c r="IWT17" s="854"/>
      <c r="IWU17" s="854"/>
      <c r="IWV17" s="854"/>
      <c r="IWW17" s="854"/>
      <c r="IWX17" s="854"/>
      <c r="IWY17" s="854"/>
      <c r="IWZ17" s="854"/>
      <c r="IXA17" s="854"/>
      <c r="IXB17" s="854"/>
      <c r="IXC17" s="854"/>
      <c r="IXD17" s="854"/>
      <c r="IXE17" s="854"/>
      <c r="IXF17" s="854"/>
      <c r="IXG17" s="854"/>
      <c r="IXH17" s="854"/>
      <c r="IXI17" s="854"/>
      <c r="IXJ17" s="854"/>
      <c r="IXK17" s="854"/>
      <c r="IXL17" s="854"/>
      <c r="IXM17" s="854"/>
      <c r="IXN17" s="854"/>
      <c r="IXO17" s="854"/>
      <c r="IXP17" s="854"/>
      <c r="IXQ17" s="854"/>
      <c r="IXR17" s="854"/>
      <c r="IXS17" s="854"/>
      <c r="IXT17" s="854"/>
      <c r="IXU17" s="854"/>
      <c r="IXV17" s="854"/>
      <c r="IXW17" s="854"/>
      <c r="IXX17" s="854"/>
      <c r="IXY17" s="854"/>
      <c r="IXZ17" s="854"/>
      <c r="IYA17" s="854"/>
      <c r="IYB17" s="854"/>
      <c r="IYC17" s="854"/>
      <c r="IYD17" s="854"/>
      <c r="IYE17" s="854"/>
      <c r="IYF17" s="854"/>
      <c r="IYG17" s="854"/>
      <c r="IYH17" s="854"/>
      <c r="IYI17" s="854"/>
      <c r="IYJ17" s="854"/>
      <c r="IYK17" s="854"/>
      <c r="IYL17" s="854"/>
      <c r="IYM17" s="854"/>
      <c r="IYN17" s="854"/>
      <c r="IYO17" s="854"/>
      <c r="IYP17" s="854"/>
      <c r="IYQ17" s="854"/>
      <c r="IYR17" s="854"/>
      <c r="IYS17" s="854"/>
      <c r="IYT17" s="854"/>
      <c r="IYU17" s="854"/>
      <c r="IYV17" s="854"/>
      <c r="IYW17" s="854"/>
      <c r="IYX17" s="854"/>
      <c r="IYY17" s="854"/>
      <c r="IYZ17" s="854"/>
      <c r="IZA17" s="854"/>
      <c r="IZB17" s="854"/>
      <c r="IZC17" s="854"/>
      <c r="IZD17" s="854"/>
      <c r="IZE17" s="854"/>
      <c r="IZF17" s="854"/>
      <c r="IZG17" s="854"/>
      <c r="IZH17" s="854"/>
      <c r="IZI17" s="854"/>
      <c r="IZJ17" s="854"/>
      <c r="IZK17" s="854"/>
      <c r="IZL17" s="854"/>
      <c r="IZM17" s="854"/>
      <c r="IZN17" s="854"/>
      <c r="IZO17" s="854"/>
      <c r="IZP17" s="854"/>
      <c r="IZQ17" s="854"/>
      <c r="IZR17" s="854"/>
      <c r="IZS17" s="854"/>
      <c r="IZT17" s="854"/>
      <c r="IZU17" s="854"/>
      <c r="IZV17" s="854"/>
      <c r="IZW17" s="854"/>
      <c r="IZX17" s="854"/>
      <c r="IZY17" s="854"/>
      <c r="IZZ17" s="854"/>
      <c r="JAA17" s="854"/>
      <c r="JAB17" s="854"/>
      <c r="JAC17" s="854"/>
      <c r="JAD17" s="854"/>
      <c r="JAE17" s="854"/>
      <c r="JAF17" s="854"/>
      <c r="JAG17" s="854"/>
      <c r="JAH17" s="854"/>
      <c r="JAI17" s="854"/>
      <c r="JAJ17" s="854"/>
      <c r="JAK17" s="854"/>
      <c r="JAL17" s="854"/>
      <c r="JAM17" s="854"/>
      <c r="JAN17" s="854"/>
      <c r="JAO17" s="854"/>
      <c r="JAP17" s="854"/>
      <c r="JAQ17" s="854"/>
      <c r="JAR17" s="854"/>
      <c r="JAS17" s="854"/>
      <c r="JAT17" s="854"/>
      <c r="JAU17" s="854"/>
      <c r="JAV17" s="854"/>
      <c r="JAW17" s="854"/>
      <c r="JAX17" s="854"/>
      <c r="JAY17" s="854"/>
      <c r="JAZ17" s="854"/>
      <c r="JBA17" s="854"/>
      <c r="JBB17" s="854"/>
      <c r="JBC17" s="854"/>
      <c r="JBD17" s="854"/>
      <c r="JBE17" s="854"/>
      <c r="JBF17" s="854"/>
      <c r="JBG17" s="854"/>
      <c r="JBH17" s="854"/>
      <c r="JBI17" s="854"/>
      <c r="JBJ17" s="854"/>
      <c r="JBK17" s="854"/>
      <c r="JBL17" s="854"/>
      <c r="JBM17" s="854"/>
      <c r="JBN17" s="854"/>
      <c r="JBO17" s="854"/>
      <c r="JBP17" s="854"/>
      <c r="JBQ17" s="854"/>
      <c r="JBR17" s="854"/>
      <c r="JBS17" s="854"/>
      <c r="JBT17" s="854"/>
      <c r="JBU17" s="854"/>
      <c r="JBV17" s="854"/>
      <c r="JBW17" s="854"/>
      <c r="JBX17" s="854"/>
      <c r="JBY17" s="854"/>
      <c r="JBZ17" s="854"/>
      <c r="JCA17" s="854"/>
      <c r="JCB17" s="854"/>
      <c r="JCC17" s="854"/>
      <c r="JCD17" s="854"/>
      <c r="JCE17" s="854"/>
      <c r="JCF17" s="854"/>
      <c r="JCG17" s="854"/>
      <c r="JCH17" s="854"/>
      <c r="JCI17" s="854"/>
      <c r="JCJ17" s="854"/>
      <c r="JCK17" s="854"/>
      <c r="JCL17" s="854"/>
      <c r="JCM17" s="854"/>
      <c r="JCN17" s="854"/>
      <c r="JCO17" s="854"/>
      <c r="JCP17" s="854"/>
      <c r="JCQ17" s="854"/>
      <c r="JCR17" s="854"/>
      <c r="JCS17" s="854"/>
      <c r="JCT17" s="854"/>
      <c r="JCU17" s="854"/>
      <c r="JCV17" s="854"/>
      <c r="JCW17" s="854"/>
      <c r="JCX17" s="854"/>
      <c r="JCY17" s="854"/>
      <c r="JCZ17" s="854"/>
      <c r="JDA17" s="854"/>
      <c r="JDB17" s="854"/>
      <c r="JDC17" s="854"/>
      <c r="JDD17" s="854"/>
      <c r="JDE17" s="854"/>
      <c r="JDF17" s="854"/>
      <c r="JDG17" s="854"/>
      <c r="JDH17" s="854"/>
      <c r="JDI17" s="854"/>
      <c r="JDJ17" s="854"/>
      <c r="JDK17" s="854"/>
      <c r="JDL17" s="854"/>
      <c r="JDM17" s="854"/>
      <c r="JDN17" s="854"/>
      <c r="JDO17" s="854"/>
      <c r="JDP17" s="854"/>
      <c r="JDQ17" s="854"/>
      <c r="JDR17" s="854"/>
      <c r="JDS17" s="854"/>
      <c r="JDT17" s="854"/>
      <c r="JDU17" s="854"/>
      <c r="JDV17" s="854"/>
      <c r="JDW17" s="854"/>
      <c r="JDX17" s="854"/>
      <c r="JDY17" s="854"/>
      <c r="JDZ17" s="854"/>
      <c r="JEA17" s="854"/>
      <c r="JEB17" s="854"/>
      <c r="JEC17" s="854"/>
      <c r="JED17" s="854"/>
      <c r="JEE17" s="854"/>
      <c r="JEF17" s="854"/>
      <c r="JEG17" s="854"/>
      <c r="JEH17" s="854"/>
      <c r="JEI17" s="854"/>
      <c r="JEJ17" s="854"/>
      <c r="JEK17" s="854"/>
      <c r="JEL17" s="854"/>
      <c r="JEM17" s="854"/>
      <c r="JEN17" s="854"/>
      <c r="JEO17" s="854"/>
      <c r="JEP17" s="854"/>
      <c r="JEQ17" s="854"/>
      <c r="JER17" s="854"/>
      <c r="JES17" s="854"/>
      <c r="JET17" s="854"/>
      <c r="JEU17" s="854"/>
      <c r="JEV17" s="854"/>
      <c r="JEW17" s="854"/>
      <c r="JEX17" s="854"/>
      <c r="JEY17" s="854"/>
      <c r="JEZ17" s="854"/>
      <c r="JFA17" s="854"/>
      <c r="JFB17" s="854"/>
      <c r="JFC17" s="854"/>
      <c r="JFD17" s="854"/>
      <c r="JFE17" s="854"/>
      <c r="JFF17" s="854"/>
      <c r="JFG17" s="854"/>
      <c r="JFH17" s="854"/>
      <c r="JFI17" s="854"/>
      <c r="JFJ17" s="854"/>
      <c r="JFK17" s="854"/>
      <c r="JFL17" s="854"/>
      <c r="JFM17" s="854"/>
      <c r="JFN17" s="854"/>
      <c r="JFO17" s="854"/>
      <c r="JFP17" s="854"/>
      <c r="JFQ17" s="854"/>
      <c r="JFR17" s="854"/>
      <c r="JFS17" s="854"/>
      <c r="JFT17" s="854"/>
      <c r="JFU17" s="854"/>
      <c r="JFV17" s="854"/>
      <c r="JFW17" s="854"/>
      <c r="JFX17" s="854"/>
      <c r="JFY17" s="854"/>
      <c r="JFZ17" s="854"/>
      <c r="JGA17" s="854"/>
      <c r="JGB17" s="854"/>
      <c r="JGC17" s="854"/>
      <c r="JGD17" s="854"/>
      <c r="JGE17" s="854"/>
      <c r="JGF17" s="854"/>
      <c r="JGG17" s="854"/>
      <c r="JGH17" s="854"/>
      <c r="JGI17" s="854"/>
      <c r="JGJ17" s="854"/>
      <c r="JGK17" s="854"/>
      <c r="JGL17" s="854"/>
      <c r="JGM17" s="854"/>
      <c r="JGN17" s="854"/>
      <c r="JGO17" s="854"/>
      <c r="JGP17" s="854"/>
      <c r="JGQ17" s="854"/>
      <c r="JGR17" s="854"/>
      <c r="JGS17" s="854"/>
      <c r="JGT17" s="854"/>
      <c r="JGU17" s="854"/>
      <c r="JGV17" s="854"/>
      <c r="JGW17" s="854"/>
      <c r="JGX17" s="854"/>
      <c r="JGY17" s="854"/>
      <c r="JGZ17" s="854"/>
      <c r="JHA17" s="854"/>
      <c r="JHB17" s="854"/>
      <c r="JHC17" s="854"/>
      <c r="JHD17" s="854"/>
      <c r="JHE17" s="854"/>
      <c r="JHF17" s="854"/>
      <c r="JHG17" s="854"/>
      <c r="JHH17" s="854"/>
      <c r="JHI17" s="854"/>
      <c r="JHJ17" s="854"/>
      <c r="JHK17" s="854"/>
      <c r="JHL17" s="854"/>
      <c r="JHM17" s="854"/>
      <c r="JHN17" s="854"/>
      <c r="JHO17" s="854"/>
      <c r="JHP17" s="854"/>
      <c r="JHQ17" s="854"/>
      <c r="JHR17" s="854"/>
      <c r="JHS17" s="854"/>
      <c r="JHT17" s="854"/>
      <c r="JHU17" s="854"/>
      <c r="JHV17" s="854"/>
      <c r="JHW17" s="854"/>
      <c r="JHX17" s="854"/>
      <c r="JHY17" s="854"/>
      <c r="JHZ17" s="854"/>
      <c r="JIA17" s="854"/>
      <c r="JIB17" s="854"/>
      <c r="JIC17" s="854"/>
      <c r="JID17" s="854"/>
      <c r="JIE17" s="854"/>
      <c r="JIF17" s="854"/>
      <c r="JIG17" s="854"/>
      <c r="JIH17" s="854"/>
      <c r="JII17" s="854"/>
      <c r="JIJ17" s="854"/>
      <c r="JIK17" s="854"/>
      <c r="JIL17" s="854"/>
      <c r="JIM17" s="854"/>
      <c r="JIN17" s="854"/>
      <c r="JIO17" s="854"/>
      <c r="JIP17" s="854"/>
      <c r="JIQ17" s="854"/>
      <c r="JIR17" s="854"/>
      <c r="JIS17" s="854"/>
      <c r="JIT17" s="854"/>
      <c r="JIU17" s="854"/>
      <c r="JIV17" s="854"/>
      <c r="JIW17" s="854"/>
      <c r="JIX17" s="854"/>
      <c r="JIY17" s="854"/>
      <c r="JIZ17" s="854"/>
      <c r="JJA17" s="854"/>
      <c r="JJB17" s="854"/>
      <c r="JJC17" s="854"/>
      <c r="JJD17" s="854"/>
      <c r="JJE17" s="854"/>
      <c r="JJF17" s="854"/>
      <c r="JJG17" s="854"/>
      <c r="JJH17" s="854"/>
      <c r="JJI17" s="854"/>
      <c r="JJJ17" s="854"/>
      <c r="JJK17" s="854"/>
      <c r="JJL17" s="854"/>
      <c r="JJM17" s="854"/>
      <c r="JJN17" s="854"/>
      <c r="JJO17" s="854"/>
      <c r="JJP17" s="854"/>
      <c r="JJQ17" s="854"/>
      <c r="JJR17" s="854"/>
      <c r="JJS17" s="854"/>
      <c r="JJT17" s="854"/>
      <c r="JJU17" s="854"/>
      <c r="JJV17" s="854"/>
      <c r="JJW17" s="854"/>
      <c r="JJX17" s="854"/>
      <c r="JJY17" s="854"/>
      <c r="JJZ17" s="854"/>
      <c r="JKA17" s="854"/>
      <c r="JKB17" s="854"/>
      <c r="JKC17" s="854"/>
      <c r="JKD17" s="854"/>
      <c r="JKE17" s="854"/>
      <c r="JKF17" s="854"/>
      <c r="JKG17" s="854"/>
      <c r="JKH17" s="854"/>
      <c r="JKI17" s="854"/>
      <c r="JKJ17" s="854"/>
      <c r="JKK17" s="854"/>
      <c r="JKL17" s="854"/>
      <c r="JKM17" s="854"/>
      <c r="JKN17" s="854"/>
      <c r="JKO17" s="854"/>
      <c r="JKP17" s="854"/>
      <c r="JKQ17" s="854"/>
      <c r="JKR17" s="854"/>
      <c r="JKS17" s="854"/>
      <c r="JKT17" s="854"/>
      <c r="JKU17" s="854"/>
      <c r="JKV17" s="854"/>
      <c r="JKW17" s="854"/>
      <c r="JKX17" s="854"/>
      <c r="JKY17" s="854"/>
      <c r="JKZ17" s="854"/>
      <c r="JLA17" s="854"/>
      <c r="JLB17" s="854"/>
      <c r="JLC17" s="854"/>
      <c r="JLD17" s="854"/>
      <c r="JLE17" s="854"/>
      <c r="JLF17" s="854"/>
      <c r="JLG17" s="854"/>
      <c r="JLH17" s="854"/>
      <c r="JLI17" s="854"/>
      <c r="JLJ17" s="854"/>
      <c r="JLK17" s="854"/>
      <c r="JLL17" s="854"/>
      <c r="JLM17" s="854"/>
      <c r="JLN17" s="854"/>
      <c r="JLO17" s="854"/>
      <c r="JLP17" s="854"/>
      <c r="JLQ17" s="854"/>
      <c r="JLR17" s="854"/>
      <c r="JLS17" s="854"/>
      <c r="JLT17" s="854"/>
      <c r="JLU17" s="854"/>
      <c r="JLV17" s="854"/>
      <c r="JLW17" s="854"/>
      <c r="JLX17" s="854"/>
      <c r="JLY17" s="854"/>
      <c r="JLZ17" s="854"/>
      <c r="JMA17" s="854"/>
      <c r="JMB17" s="854"/>
      <c r="JMC17" s="854"/>
      <c r="JMD17" s="854"/>
      <c r="JME17" s="854"/>
      <c r="JMF17" s="854"/>
      <c r="JMG17" s="854"/>
      <c r="JMH17" s="854"/>
      <c r="JMI17" s="854"/>
      <c r="JMJ17" s="854"/>
      <c r="JMK17" s="854"/>
      <c r="JML17" s="854"/>
      <c r="JMM17" s="854"/>
      <c r="JMN17" s="854"/>
      <c r="JMO17" s="854"/>
      <c r="JMP17" s="854"/>
      <c r="JMQ17" s="854"/>
      <c r="JMR17" s="854"/>
      <c r="JMS17" s="854"/>
      <c r="JMT17" s="854"/>
      <c r="JMU17" s="854"/>
      <c r="JMV17" s="854"/>
      <c r="JMW17" s="854"/>
      <c r="JMX17" s="854"/>
      <c r="JMY17" s="854"/>
      <c r="JMZ17" s="854"/>
      <c r="JNA17" s="854"/>
      <c r="JNB17" s="854"/>
      <c r="JNC17" s="854"/>
      <c r="JND17" s="854"/>
      <c r="JNE17" s="854"/>
      <c r="JNF17" s="854"/>
      <c r="JNG17" s="854"/>
      <c r="JNH17" s="854"/>
      <c r="JNI17" s="854"/>
      <c r="JNJ17" s="854"/>
      <c r="JNK17" s="854"/>
      <c r="JNL17" s="854"/>
      <c r="JNM17" s="854"/>
      <c r="JNN17" s="854"/>
      <c r="JNO17" s="854"/>
      <c r="JNP17" s="854"/>
      <c r="JNQ17" s="854"/>
      <c r="JNR17" s="854"/>
      <c r="JNS17" s="854"/>
      <c r="JNT17" s="854"/>
      <c r="JNU17" s="854"/>
      <c r="JNV17" s="854"/>
      <c r="JNW17" s="854"/>
      <c r="JNX17" s="854"/>
      <c r="JNY17" s="854"/>
      <c r="JNZ17" s="854"/>
      <c r="JOA17" s="854"/>
      <c r="JOB17" s="854"/>
      <c r="JOC17" s="854"/>
      <c r="JOD17" s="854"/>
      <c r="JOE17" s="854"/>
      <c r="JOF17" s="854"/>
      <c r="JOG17" s="854"/>
      <c r="JOH17" s="854"/>
      <c r="JOI17" s="854"/>
      <c r="JOJ17" s="854"/>
      <c r="JOK17" s="854"/>
      <c r="JOL17" s="854"/>
      <c r="JOM17" s="854"/>
      <c r="JON17" s="854"/>
      <c r="JOO17" s="854"/>
      <c r="JOP17" s="854"/>
      <c r="JOQ17" s="854"/>
      <c r="JOR17" s="854"/>
      <c r="JOS17" s="854"/>
      <c r="JOT17" s="854"/>
      <c r="JOU17" s="854"/>
      <c r="JOV17" s="854"/>
      <c r="JOW17" s="854"/>
      <c r="JOX17" s="854"/>
      <c r="JOY17" s="854"/>
      <c r="JOZ17" s="854"/>
      <c r="JPA17" s="854"/>
      <c r="JPB17" s="854"/>
      <c r="JPC17" s="854"/>
      <c r="JPD17" s="854"/>
      <c r="JPE17" s="854"/>
      <c r="JPF17" s="854"/>
      <c r="JPG17" s="854"/>
      <c r="JPH17" s="854"/>
      <c r="JPI17" s="854"/>
      <c r="JPJ17" s="854"/>
      <c r="JPK17" s="854"/>
      <c r="JPL17" s="854"/>
      <c r="JPM17" s="854"/>
      <c r="JPN17" s="854"/>
      <c r="JPO17" s="854"/>
      <c r="JPP17" s="854"/>
      <c r="JPQ17" s="854"/>
      <c r="JPR17" s="854"/>
      <c r="JPS17" s="854"/>
      <c r="JPT17" s="854"/>
      <c r="JPU17" s="854"/>
      <c r="JPV17" s="854"/>
      <c r="JPW17" s="854"/>
      <c r="JPX17" s="854"/>
      <c r="JPY17" s="854"/>
      <c r="JPZ17" s="854"/>
      <c r="JQA17" s="854"/>
      <c r="JQB17" s="854"/>
      <c r="JQC17" s="854"/>
      <c r="JQD17" s="854"/>
      <c r="JQE17" s="854"/>
      <c r="JQF17" s="854"/>
      <c r="JQG17" s="854"/>
      <c r="JQH17" s="854"/>
      <c r="JQI17" s="854"/>
      <c r="JQJ17" s="854"/>
      <c r="JQK17" s="854"/>
      <c r="JQL17" s="854"/>
      <c r="JQM17" s="854"/>
      <c r="JQN17" s="854"/>
      <c r="JQO17" s="854"/>
      <c r="JQP17" s="854"/>
      <c r="JQQ17" s="854"/>
      <c r="JQR17" s="854"/>
      <c r="JQS17" s="854"/>
      <c r="JQT17" s="854"/>
      <c r="JQU17" s="854"/>
      <c r="JQV17" s="854"/>
      <c r="JQW17" s="854"/>
      <c r="JQX17" s="854"/>
      <c r="JQY17" s="854"/>
      <c r="JQZ17" s="854"/>
      <c r="JRA17" s="854"/>
      <c r="JRB17" s="854"/>
      <c r="JRC17" s="854"/>
      <c r="JRD17" s="854"/>
      <c r="JRE17" s="854"/>
      <c r="JRF17" s="854"/>
      <c r="JRG17" s="854"/>
      <c r="JRH17" s="854"/>
      <c r="JRI17" s="854"/>
      <c r="JRJ17" s="854"/>
      <c r="JRK17" s="854"/>
      <c r="JRL17" s="854"/>
      <c r="JRM17" s="854"/>
      <c r="JRN17" s="854"/>
      <c r="JRO17" s="854"/>
      <c r="JRP17" s="854"/>
      <c r="JRQ17" s="854"/>
      <c r="JRR17" s="854"/>
      <c r="JRS17" s="854"/>
      <c r="JRT17" s="854"/>
      <c r="JRU17" s="854"/>
      <c r="JRV17" s="854"/>
      <c r="JRW17" s="854"/>
      <c r="JRX17" s="854"/>
      <c r="JRY17" s="854"/>
      <c r="JRZ17" s="854"/>
      <c r="JSA17" s="854"/>
      <c r="JSB17" s="854"/>
      <c r="JSC17" s="854"/>
      <c r="JSD17" s="854"/>
      <c r="JSE17" s="854"/>
      <c r="JSF17" s="854"/>
      <c r="JSG17" s="854"/>
      <c r="JSH17" s="854"/>
      <c r="JSI17" s="854"/>
      <c r="JSJ17" s="854"/>
      <c r="JSK17" s="854"/>
      <c r="JSL17" s="854"/>
      <c r="JSM17" s="854"/>
      <c r="JSN17" s="854"/>
      <c r="JSO17" s="854"/>
      <c r="JSP17" s="854"/>
      <c r="JSQ17" s="854"/>
      <c r="JSR17" s="854"/>
      <c r="JSS17" s="854"/>
      <c r="JST17" s="854"/>
      <c r="JSU17" s="854"/>
      <c r="JSV17" s="854"/>
      <c r="JSW17" s="854"/>
      <c r="JSX17" s="854"/>
      <c r="JSY17" s="854"/>
      <c r="JSZ17" s="854"/>
      <c r="JTA17" s="854"/>
      <c r="JTB17" s="854"/>
      <c r="JTC17" s="854"/>
      <c r="JTD17" s="854"/>
      <c r="JTE17" s="854"/>
      <c r="JTF17" s="854"/>
      <c r="JTG17" s="854"/>
      <c r="JTH17" s="854"/>
      <c r="JTI17" s="854"/>
      <c r="JTJ17" s="854"/>
      <c r="JTK17" s="854"/>
      <c r="JTL17" s="854"/>
      <c r="JTM17" s="854"/>
      <c r="JTN17" s="854"/>
      <c r="JTO17" s="854"/>
      <c r="JTP17" s="854"/>
      <c r="JTQ17" s="854"/>
      <c r="JTR17" s="854"/>
      <c r="JTS17" s="854"/>
      <c r="JTT17" s="854"/>
      <c r="JTU17" s="854"/>
      <c r="JTV17" s="854"/>
      <c r="JTW17" s="854"/>
      <c r="JTX17" s="854"/>
      <c r="JTY17" s="854"/>
      <c r="JTZ17" s="854"/>
      <c r="JUA17" s="854"/>
      <c r="JUB17" s="854"/>
      <c r="JUC17" s="854"/>
      <c r="JUD17" s="854"/>
      <c r="JUE17" s="854"/>
      <c r="JUF17" s="854"/>
      <c r="JUG17" s="854"/>
      <c r="JUH17" s="854"/>
      <c r="JUI17" s="854"/>
      <c r="JUJ17" s="854"/>
      <c r="JUK17" s="854"/>
      <c r="JUL17" s="854"/>
      <c r="JUM17" s="854"/>
      <c r="JUN17" s="854"/>
      <c r="JUO17" s="854"/>
      <c r="JUP17" s="854"/>
      <c r="JUQ17" s="854"/>
      <c r="JUR17" s="854"/>
      <c r="JUS17" s="854"/>
      <c r="JUT17" s="854"/>
      <c r="JUU17" s="854"/>
      <c r="JUV17" s="854"/>
      <c r="JUW17" s="854"/>
      <c r="JUX17" s="854"/>
      <c r="JUY17" s="854"/>
      <c r="JUZ17" s="854"/>
      <c r="JVA17" s="854"/>
      <c r="JVB17" s="854"/>
      <c r="JVC17" s="854"/>
      <c r="JVD17" s="854"/>
      <c r="JVE17" s="854"/>
      <c r="JVF17" s="854"/>
      <c r="JVG17" s="854"/>
      <c r="JVH17" s="854"/>
      <c r="JVI17" s="854"/>
      <c r="JVJ17" s="854"/>
      <c r="JVK17" s="854"/>
      <c r="JVL17" s="854"/>
      <c r="JVM17" s="854"/>
      <c r="JVN17" s="854"/>
      <c r="JVO17" s="854"/>
      <c r="JVP17" s="854"/>
      <c r="JVQ17" s="854"/>
      <c r="JVR17" s="854"/>
      <c r="JVS17" s="854"/>
      <c r="JVT17" s="854"/>
      <c r="JVU17" s="854"/>
      <c r="JVV17" s="854"/>
      <c r="JVW17" s="854"/>
      <c r="JVX17" s="854"/>
      <c r="JVY17" s="854"/>
      <c r="JVZ17" s="854"/>
      <c r="JWA17" s="854"/>
      <c r="JWB17" s="854"/>
      <c r="JWC17" s="854"/>
      <c r="JWD17" s="854"/>
      <c r="JWE17" s="854"/>
      <c r="JWF17" s="854"/>
      <c r="JWG17" s="854"/>
      <c r="JWH17" s="854"/>
      <c r="JWI17" s="854"/>
      <c r="JWJ17" s="854"/>
      <c r="JWK17" s="854"/>
      <c r="JWL17" s="854"/>
      <c r="JWM17" s="854"/>
      <c r="JWN17" s="854"/>
      <c r="JWO17" s="854"/>
      <c r="JWP17" s="854"/>
      <c r="JWQ17" s="854"/>
      <c r="JWR17" s="854"/>
      <c r="JWS17" s="854"/>
      <c r="JWT17" s="854"/>
      <c r="JWU17" s="854"/>
      <c r="JWV17" s="854"/>
      <c r="JWW17" s="854"/>
      <c r="JWX17" s="854"/>
      <c r="JWY17" s="854"/>
      <c r="JWZ17" s="854"/>
      <c r="JXA17" s="854"/>
      <c r="JXB17" s="854"/>
      <c r="JXC17" s="854"/>
      <c r="JXD17" s="854"/>
      <c r="JXE17" s="854"/>
      <c r="JXF17" s="854"/>
      <c r="JXG17" s="854"/>
      <c r="JXH17" s="854"/>
      <c r="JXI17" s="854"/>
      <c r="JXJ17" s="854"/>
      <c r="JXK17" s="854"/>
      <c r="JXL17" s="854"/>
      <c r="JXM17" s="854"/>
      <c r="JXN17" s="854"/>
      <c r="JXO17" s="854"/>
      <c r="JXP17" s="854"/>
      <c r="JXQ17" s="854"/>
      <c r="JXR17" s="854"/>
      <c r="JXS17" s="854"/>
      <c r="JXT17" s="854"/>
      <c r="JXU17" s="854"/>
      <c r="JXV17" s="854"/>
      <c r="JXW17" s="854"/>
      <c r="JXX17" s="854"/>
      <c r="JXY17" s="854"/>
      <c r="JXZ17" s="854"/>
      <c r="JYA17" s="854"/>
      <c r="JYB17" s="854"/>
      <c r="JYC17" s="854"/>
      <c r="JYD17" s="854"/>
      <c r="JYE17" s="854"/>
      <c r="JYF17" s="854"/>
      <c r="JYG17" s="854"/>
      <c r="JYH17" s="854"/>
      <c r="JYI17" s="854"/>
      <c r="JYJ17" s="854"/>
      <c r="JYK17" s="854"/>
      <c r="JYL17" s="854"/>
      <c r="JYM17" s="854"/>
      <c r="JYN17" s="854"/>
      <c r="JYO17" s="854"/>
      <c r="JYP17" s="854"/>
      <c r="JYQ17" s="854"/>
      <c r="JYR17" s="854"/>
      <c r="JYS17" s="854"/>
      <c r="JYT17" s="854"/>
      <c r="JYU17" s="854"/>
      <c r="JYV17" s="854"/>
      <c r="JYW17" s="854"/>
      <c r="JYX17" s="854"/>
      <c r="JYY17" s="854"/>
      <c r="JYZ17" s="854"/>
      <c r="JZA17" s="854"/>
      <c r="JZB17" s="854"/>
      <c r="JZC17" s="854"/>
      <c r="JZD17" s="854"/>
      <c r="JZE17" s="854"/>
      <c r="JZF17" s="854"/>
      <c r="JZG17" s="854"/>
      <c r="JZH17" s="854"/>
      <c r="JZI17" s="854"/>
      <c r="JZJ17" s="854"/>
      <c r="JZK17" s="854"/>
      <c r="JZL17" s="854"/>
      <c r="JZM17" s="854"/>
      <c r="JZN17" s="854"/>
      <c r="JZO17" s="854"/>
      <c r="JZP17" s="854"/>
      <c r="JZQ17" s="854"/>
      <c r="JZR17" s="854"/>
      <c r="JZS17" s="854"/>
      <c r="JZT17" s="854"/>
      <c r="JZU17" s="854"/>
      <c r="JZV17" s="854"/>
      <c r="JZW17" s="854"/>
      <c r="JZX17" s="854"/>
      <c r="JZY17" s="854"/>
      <c r="JZZ17" s="854"/>
      <c r="KAA17" s="854"/>
      <c r="KAB17" s="854"/>
      <c r="KAC17" s="854"/>
      <c r="KAD17" s="854"/>
      <c r="KAE17" s="854"/>
      <c r="KAF17" s="854"/>
      <c r="KAG17" s="854"/>
      <c r="KAH17" s="854"/>
      <c r="KAI17" s="854"/>
      <c r="KAJ17" s="854"/>
      <c r="KAK17" s="854"/>
      <c r="KAL17" s="854"/>
      <c r="KAM17" s="854"/>
      <c r="KAN17" s="854"/>
      <c r="KAO17" s="854"/>
      <c r="KAP17" s="854"/>
      <c r="KAQ17" s="854"/>
      <c r="KAR17" s="854"/>
      <c r="KAS17" s="854"/>
      <c r="KAT17" s="854"/>
      <c r="KAU17" s="854"/>
      <c r="KAV17" s="854"/>
      <c r="KAW17" s="854"/>
      <c r="KAX17" s="854"/>
      <c r="KAY17" s="854"/>
      <c r="KAZ17" s="854"/>
      <c r="KBA17" s="854"/>
      <c r="KBB17" s="854"/>
      <c r="KBC17" s="854"/>
      <c r="KBD17" s="854"/>
      <c r="KBE17" s="854"/>
      <c r="KBF17" s="854"/>
      <c r="KBG17" s="854"/>
      <c r="KBH17" s="854"/>
      <c r="KBI17" s="854"/>
      <c r="KBJ17" s="854"/>
      <c r="KBK17" s="854"/>
      <c r="KBL17" s="854"/>
      <c r="KBM17" s="854"/>
      <c r="KBN17" s="854"/>
      <c r="KBO17" s="854"/>
      <c r="KBP17" s="854"/>
      <c r="KBQ17" s="854"/>
      <c r="KBR17" s="854"/>
      <c r="KBS17" s="854"/>
      <c r="KBT17" s="854"/>
      <c r="KBU17" s="854"/>
      <c r="KBV17" s="854"/>
      <c r="KBW17" s="854"/>
      <c r="KBX17" s="854"/>
      <c r="KBY17" s="854"/>
      <c r="KBZ17" s="854"/>
      <c r="KCA17" s="854"/>
      <c r="KCB17" s="854"/>
      <c r="KCC17" s="854"/>
      <c r="KCD17" s="854"/>
      <c r="KCE17" s="854"/>
      <c r="KCF17" s="854"/>
      <c r="KCG17" s="854"/>
      <c r="KCH17" s="854"/>
      <c r="KCI17" s="854"/>
      <c r="KCJ17" s="854"/>
      <c r="KCK17" s="854"/>
      <c r="KCL17" s="854"/>
      <c r="KCM17" s="854"/>
      <c r="KCN17" s="854"/>
      <c r="KCO17" s="854"/>
      <c r="KCP17" s="854"/>
      <c r="KCQ17" s="854"/>
      <c r="KCR17" s="854"/>
      <c r="KCS17" s="854"/>
      <c r="KCT17" s="854"/>
      <c r="KCU17" s="854"/>
      <c r="KCV17" s="854"/>
      <c r="KCW17" s="854"/>
      <c r="KCX17" s="854"/>
      <c r="KCY17" s="854"/>
      <c r="KCZ17" s="854"/>
      <c r="KDA17" s="854"/>
      <c r="KDB17" s="854"/>
      <c r="KDC17" s="854"/>
      <c r="KDD17" s="854"/>
      <c r="KDE17" s="854"/>
      <c r="KDF17" s="854"/>
      <c r="KDG17" s="854"/>
      <c r="KDH17" s="854"/>
      <c r="KDI17" s="854"/>
      <c r="KDJ17" s="854"/>
      <c r="KDK17" s="854"/>
      <c r="KDL17" s="854"/>
      <c r="KDM17" s="854"/>
      <c r="KDN17" s="854"/>
      <c r="KDO17" s="854"/>
      <c r="KDP17" s="854"/>
      <c r="KDQ17" s="854"/>
      <c r="KDR17" s="854"/>
      <c r="KDS17" s="854"/>
      <c r="KDT17" s="854"/>
      <c r="KDU17" s="854"/>
      <c r="KDV17" s="854"/>
      <c r="KDW17" s="854"/>
      <c r="KDX17" s="854"/>
      <c r="KDY17" s="854"/>
      <c r="KDZ17" s="854"/>
      <c r="KEA17" s="854"/>
      <c r="KEB17" s="854"/>
      <c r="KEC17" s="854"/>
      <c r="KED17" s="854"/>
      <c r="KEE17" s="854"/>
      <c r="KEF17" s="854"/>
      <c r="KEG17" s="854"/>
      <c r="KEH17" s="854"/>
      <c r="KEI17" s="854"/>
      <c r="KEJ17" s="854"/>
      <c r="KEK17" s="854"/>
      <c r="KEL17" s="854"/>
      <c r="KEM17" s="854"/>
      <c r="KEN17" s="854"/>
      <c r="KEO17" s="854"/>
      <c r="KEP17" s="854"/>
      <c r="KEQ17" s="854"/>
      <c r="KER17" s="854"/>
      <c r="KES17" s="854"/>
      <c r="KET17" s="854"/>
      <c r="KEU17" s="854"/>
      <c r="KEV17" s="854"/>
      <c r="KEW17" s="854"/>
      <c r="KEX17" s="854"/>
      <c r="KEY17" s="854"/>
      <c r="KEZ17" s="854"/>
      <c r="KFA17" s="854"/>
      <c r="KFB17" s="854"/>
      <c r="KFC17" s="854"/>
      <c r="KFD17" s="854"/>
      <c r="KFE17" s="854"/>
      <c r="KFF17" s="854"/>
      <c r="KFG17" s="854"/>
      <c r="KFH17" s="854"/>
      <c r="KFI17" s="854"/>
      <c r="KFJ17" s="854"/>
      <c r="KFK17" s="854"/>
      <c r="KFL17" s="854"/>
      <c r="KFM17" s="854"/>
      <c r="KFN17" s="854"/>
      <c r="KFO17" s="854"/>
      <c r="KFP17" s="854"/>
      <c r="KFQ17" s="854"/>
      <c r="KFR17" s="854"/>
      <c r="KFS17" s="854"/>
      <c r="KFT17" s="854"/>
      <c r="KFU17" s="854"/>
      <c r="KFV17" s="854"/>
      <c r="KFW17" s="854"/>
      <c r="KFX17" s="854"/>
      <c r="KFY17" s="854"/>
      <c r="KFZ17" s="854"/>
      <c r="KGA17" s="854"/>
      <c r="KGB17" s="854"/>
      <c r="KGC17" s="854"/>
      <c r="KGD17" s="854"/>
      <c r="KGE17" s="854"/>
      <c r="KGF17" s="854"/>
      <c r="KGG17" s="854"/>
      <c r="KGH17" s="854"/>
      <c r="KGI17" s="854"/>
      <c r="KGJ17" s="854"/>
      <c r="KGK17" s="854"/>
      <c r="KGL17" s="854"/>
      <c r="KGM17" s="854"/>
      <c r="KGN17" s="854"/>
      <c r="KGO17" s="854"/>
      <c r="KGP17" s="854"/>
      <c r="KGQ17" s="854"/>
      <c r="KGR17" s="854"/>
      <c r="KGS17" s="854"/>
      <c r="KGT17" s="854"/>
      <c r="KGU17" s="854"/>
      <c r="KGV17" s="854"/>
      <c r="KGW17" s="854"/>
      <c r="KGX17" s="854"/>
      <c r="KGY17" s="854"/>
      <c r="KGZ17" s="854"/>
      <c r="KHA17" s="854"/>
      <c r="KHB17" s="854"/>
      <c r="KHC17" s="854"/>
      <c r="KHD17" s="854"/>
      <c r="KHE17" s="854"/>
      <c r="KHF17" s="854"/>
      <c r="KHG17" s="854"/>
      <c r="KHH17" s="854"/>
      <c r="KHI17" s="854"/>
      <c r="KHJ17" s="854"/>
      <c r="KHK17" s="854"/>
      <c r="KHL17" s="854"/>
      <c r="KHM17" s="854"/>
      <c r="KHN17" s="854"/>
      <c r="KHO17" s="854"/>
      <c r="KHP17" s="854"/>
      <c r="KHQ17" s="854"/>
      <c r="KHR17" s="854"/>
      <c r="KHS17" s="854"/>
      <c r="KHT17" s="854"/>
      <c r="KHU17" s="854"/>
      <c r="KHV17" s="854"/>
      <c r="KHW17" s="854"/>
      <c r="KHX17" s="854"/>
      <c r="KHY17" s="854"/>
      <c r="KHZ17" s="854"/>
      <c r="KIA17" s="854"/>
      <c r="KIB17" s="854"/>
      <c r="KIC17" s="854"/>
      <c r="KID17" s="854"/>
      <c r="KIE17" s="854"/>
      <c r="KIF17" s="854"/>
      <c r="KIG17" s="854"/>
      <c r="KIH17" s="854"/>
      <c r="KII17" s="854"/>
      <c r="KIJ17" s="854"/>
      <c r="KIK17" s="854"/>
      <c r="KIL17" s="854"/>
      <c r="KIM17" s="854"/>
      <c r="KIN17" s="854"/>
      <c r="KIO17" s="854"/>
      <c r="KIP17" s="854"/>
      <c r="KIQ17" s="854"/>
      <c r="KIR17" s="854"/>
      <c r="KIS17" s="854"/>
      <c r="KIT17" s="854"/>
      <c r="KIU17" s="854"/>
      <c r="KIV17" s="854"/>
      <c r="KIW17" s="854"/>
      <c r="KIX17" s="854"/>
      <c r="KIY17" s="854"/>
      <c r="KIZ17" s="854"/>
      <c r="KJA17" s="854"/>
      <c r="KJB17" s="854"/>
      <c r="KJC17" s="854"/>
      <c r="KJD17" s="854"/>
      <c r="KJE17" s="854"/>
      <c r="KJF17" s="854"/>
      <c r="KJG17" s="854"/>
      <c r="KJH17" s="854"/>
      <c r="KJI17" s="854"/>
      <c r="KJJ17" s="854"/>
      <c r="KJK17" s="854"/>
      <c r="KJL17" s="854"/>
      <c r="KJM17" s="854"/>
      <c r="KJN17" s="854"/>
      <c r="KJO17" s="854"/>
      <c r="KJP17" s="854"/>
      <c r="KJQ17" s="854"/>
      <c r="KJR17" s="854"/>
      <c r="KJS17" s="854"/>
      <c r="KJT17" s="854"/>
      <c r="KJU17" s="854"/>
      <c r="KJV17" s="854"/>
      <c r="KJW17" s="854"/>
      <c r="KJX17" s="854"/>
      <c r="KJY17" s="854"/>
      <c r="KJZ17" s="854"/>
      <c r="KKA17" s="854"/>
      <c r="KKB17" s="854"/>
      <c r="KKC17" s="854"/>
      <c r="KKD17" s="854"/>
      <c r="KKE17" s="854"/>
      <c r="KKF17" s="854"/>
      <c r="KKG17" s="854"/>
      <c r="KKH17" s="854"/>
      <c r="KKI17" s="854"/>
      <c r="KKJ17" s="854"/>
      <c r="KKK17" s="854"/>
      <c r="KKL17" s="854"/>
      <c r="KKM17" s="854"/>
      <c r="KKN17" s="854"/>
      <c r="KKO17" s="854"/>
      <c r="KKP17" s="854"/>
      <c r="KKQ17" s="854"/>
      <c r="KKR17" s="854"/>
      <c r="KKS17" s="854"/>
      <c r="KKT17" s="854"/>
      <c r="KKU17" s="854"/>
      <c r="KKV17" s="854"/>
      <c r="KKW17" s="854"/>
      <c r="KKX17" s="854"/>
      <c r="KKY17" s="854"/>
      <c r="KKZ17" s="854"/>
      <c r="KLA17" s="854"/>
      <c r="KLB17" s="854"/>
      <c r="KLC17" s="854"/>
      <c r="KLD17" s="854"/>
      <c r="KLE17" s="854"/>
      <c r="KLF17" s="854"/>
      <c r="KLG17" s="854"/>
      <c r="KLH17" s="854"/>
      <c r="KLI17" s="854"/>
      <c r="KLJ17" s="854"/>
      <c r="KLK17" s="854"/>
      <c r="KLL17" s="854"/>
      <c r="KLM17" s="854"/>
      <c r="KLN17" s="854"/>
      <c r="KLO17" s="854"/>
      <c r="KLP17" s="854"/>
      <c r="KLQ17" s="854"/>
      <c r="KLR17" s="854"/>
      <c r="KLS17" s="854"/>
      <c r="KLT17" s="854"/>
      <c r="KLU17" s="854"/>
      <c r="KLV17" s="854"/>
      <c r="KLW17" s="854"/>
      <c r="KLX17" s="854"/>
      <c r="KLY17" s="854"/>
      <c r="KLZ17" s="854"/>
      <c r="KMA17" s="854"/>
      <c r="KMB17" s="854"/>
      <c r="KMC17" s="854"/>
      <c r="KMD17" s="854"/>
      <c r="KME17" s="854"/>
      <c r="KMF17" s="854"/>
      <c r="KMG17" s="854"/>
      <c r="KMH17" s="854"/>
      <c r="KMI17" s="854"/>
      <c r="KMJ17" s="854"/>
      <c r="KMK17" s="854"/>
      <c r="KML17" s="854"/>
      <c r="KMM17" s="854"/>
      <c r="KMN17" s="854"/>
      <c r="KMO17" s="854"/>
      <c r="KMP17" s="854"/>
      <c r="KMQ17" s="854"/>
      <c r="KMR17" s="854"/>
      <c r="KMS17" s="854"/>
      <c r="KMT17" s="854"/>
      <c r="KMU17" s="854"/>
      <c r="KMV17" s="854"/>
      <c r="KMW17" s="854"/>
      <c r="KMX17" s="854"/>
      <c r="KMY17" s="854"/>
      <c r="KMZ17" s="854"/>
      <c r="KNA17" s="854"/>
      <c r="KNB17" s="854"/>
      <c r="KNC17" s="854"/>
      <c r="KND17" s="854"/>
      <c r="KNE17" s="854"/>
      <c r="KNF17" s="854"/>
      <c r="KNG17" s="854"/>
      <c r="KNH17" s="854"/>
      <c r="KNI17" s="854"/>
      <c r="KNJ17" s="854"/>
      <c r="KNK17" s="854"/>
      <c r="KNL17" s="854"/>
      <c r="KNM17" s="854"/>
      <c r="KNN17" s="854"/>
      <c r="KNO17" s="854"/>
      <c r="KNP17" s="854"/>
      <c r="KNQ17" s="854"/>
      <c r="KNR17" s="854"/>
      <c r="KNS17" s="854"/>
      <c r="KNT17" s="854"/>
      <c r="KNU17" s="854"/>
      <c r="KNV17" s="854"/>
      <c r="KNW17" s="854"/>
      <c r="KNX17" s="854"/>
      <c r="KNY17" s="854"/>
      <c r="KNZ17" s="854"/>
      <c r="KOA17" s="854"/>
      <c r="KOB17" s="854"/>
      <c r="KOC17" s="854"/>
      <c r="KOD17" s="854"/>
      <c r="KOE17" s="854"/>
      <c r="KOF17" s="854"/>
      <c r="KOG17" s="854"/>
      <c r="KOH17" s="854"/>
      <c r="KOI17" s="854"/>
      <c r="KOJ17" s="854"/>
      <c r="KOK17" s="854"/>
      <c r="KOL17" s="854"/>
      <c r="KOM17" s="854"/>
      <c r="KON17" s="854"/>
      <c r="KOO17" s="854"/>
      <c r="KOP17" s="854"/>
      <c r="KOQ17" s="854"/>
      <c r="KOR17" s="854"/>
      <c r="KOS17" s="854"/>
      <c r="KOT17" s="854"/>
      <c r="KOU17" s="854"/>
      <c r="KOV17" s="854"/>
      <c r="KOW17" s="854"/>
      <c r="KOX17" s="854"/>
      <c r="KOY17" s="854"/>
      <c r="KOZ17" s="854"/>
      <c r="KPA17" s="854"/>
      <c r="KPB17" s="854"/>
      <c r="KPC17" s="854"/>
      <c r="KPD17" s="854"/>
      <c r="KPE17" s="854"/>
      <c r="KPF17" s="854"/>
      <c r="KPG17" s="854"/>
      <c r="KPH17" s="854"/>
      <c r="KPI17" s="854"/>
      <c r="KPJ17" s="854"/>
      <c r="KPK17" s="854"/>
      <c r="KPL17" s="854"/>
      <c r="KPM17" s="854"/>
      <c r="KPN17" s="854"/>
      <c r="KPO17" s="854"/>
      <c r="KPP17" s="854"/>
      <c r="KPQ17" s="854"/>
      <c r="KPR17" s="854"/>
      <c r="KPS17" s="854"/>
      <c r="KPT17" s="854"/>
      <c r="KPU17" s="854"/>
      <c r="KPV17" s="854"/>
      <c r="KPW17" s="854"/>
      <c r="KPX17" s="854"/>
      <c r="KPY17" s="854"/>
      <c r="KPZ17" s="854"/>
      <c r="KQA17" s="854"/>
      <c r="KQB17" s="854"/>
      <c r="KQC17" s="854"/>
      <c r="KQD17" s="854"/>
      <c r="KQE17" s="854"/>
      <c r="KQF17" s="854"/>
      <c r="KQG17" s="854"/>
      <c r="KQH17" s="854"/>
      <c r="KQI17" s="854"/>
      <c r="KQJ17" s="854"/>
      <c r="KQK17" s="854"/>
      <c r="KQL17" s="854"/>
      <c r="KQM17" s="854"/>
      <c r="KQN17" s="854"/>
      <c r="KQO17" s="854"/>
      <c r="KQP17" s="854"/>
      <c r="KQQ17" s="854"/>
      <c r="KQR17" s="854"/>
      <c r="KQS17" s="854"/>
      <c r="KQT17" s="854"/>
      <c r="KQU17" s="854"/>
      <c r="KQV17" s="854"/>
      <c r="KQW17" s="854"/>
      <c r="KQX17" s="854"/>
      <c r="KQY17" s="854"/>
      <c r="KQZ17" s="854"/>
      <c r="KRA17" s="854"/>
      <c r="KRB17" s="854"/>
      <c r="KRC17" s="854"/>
      <c r="KRD17" s="854"/>
      <c r="KRE17" s="854"/>
      <c r="KRF17" s="854"/>
      <c r="KRG17" s="854"/>
      <c r="KRH17" s="854"/>
      <c r="KRI17" s="854"/>
      <c r="KRJ17" s="854"/>
      <c r="KRK17" s="854"/>
      <c r="KRL17" s="854"/>
      <c r="KRM17" s="854"/>
      <c r="KRN17" s="854"/>
      <c r="KRO17" s="854"/>
      <c r="KRP17" s="854"/>
      <c r="KRQ17" s="854"/>
      <c r="KRR17" s="854"/>
      <c r="KRS17" s="854"/>
      <c r="KRT17" s="854"/>
      <c r="KRU17" s="854"/>
      <c r="KRV17" s="854"/>
      <c r="KRW17" s="854"/>
      <c r="KRX17" s="854"/>
      <c r="KRY17" s="854"/>
      <c r="KRZ17" s="854"/>
      <c r="KSA17" s="854"/>
      <c r="KSB17" s="854"/>
      <c r="KSC17" s="854"/>
      <c r="KSD17" s="854"/>
      <c r="KSE17" s="854"/>
      <c r="KSF17" s="854"/>
      <c r="KSG17" s="854"/>
      <c r="KSH17" s="854"/>
      <c r="KSI17" s="854"/>
      <c r="KSJ17" s="854"/>
      <c r="KSK17" s="854"/>
      <c r="KSL17" s="854"/>
      <c r="KSM17" s="854"/>
      <c r="KSN17" s="854"/>
      <c r="KSO17" s="854"/>
      <c r="KSP17" s="854"/>
      <c r="KSQ17" s="854"/>
      <c r="KSR17" s="854"/>
      <c r="KSS17" s="854"/>
      <c r="KST17" s="854"/>
      <c r="KSU17" s="854"/>
      <c r="KSV17" s="854"/>
      <c r="KSW17" s="854"/>
      <c r="KSX17" s="854"/>
      <c r="KSY17" s="854"/>
      <c r="KSZ17" s="854"/>
      <c r="KTA17" s="854"/>
      <c r="KTB17" s="854"/>
      <c r="KTC17" s="854"/>
      <c r="KTD17" s="854"/>
      <c r="KTE17" s="854"/>
      <c r="KTF17" s="854"/>
      <c r="KTG17" s="854"/>
      <c r="KTH17" s="854"/>
      <c r="KTI17" s="854"/>
      <c r="KTJ17" s="854"/>
      <c r="KTK17" s="854"/>
      <c r="KTL17" s="854"/>
      <c r="KTM17" s="854"/>
      <c r="KTN17" s="854"/>
      <c r="KTO17" s="854"/>
      <c r="KTP17" s="854"/>
      <c r="KTQ17" s="854"/>
      <c r="KTR17" s="854"/>
      <c r="KTS17" s="854"/>
      <c r="KTT17" s="854"/>
      <c r="KTU17" s="854"/>
      <c r="KTV17" s="854"/>
      <c r="KTW17" s="854"/>
      <c r="KTX17" s="854"/>
      <c r="KTY17" s="854"/>
      <c r="KTZ17" s="854"/>
      <c r="KUA17" s="854"/>
      <c r="KUB17" s="854"/>
      <c r="KUC17" s="854"/>
      <c r="KUD17" s="854"/>
      <c r="KUE17" s="854"/>
      <c r="KUF17" s="854"/>
      <c r="KUG17" s="854"/>
      <c r="KUH17" s="854"/>
      <c r="KUI17" s="854"/>
      <c r="KUJ17" s="854"/>
      <c r="KUK17" s="854"/>
      <c r="KUL17" s="854"/>
      <c r="KUM17" s="854"/>
      <c r="KUN17" s="854"/>
      <c r="KUO17" s="854"/>
      <c r="KUP17" s="854"/>
      <c r="KUQ17" s="854"/>
      <c r="KUR17" s="854"/>
      <c r="KUS17" s="854"/>
      <c r="KUT17" s="854"/>
      <c r="KUU17" s="854"/>
      <c r="KUV17" s="854"/>
      <c r="KUW17" s="854"/>
      <c r="KUX17" s="854"/>
      <c r="KUY17" s="854"/>
      <c r="KUZ17" s="854"/>
      <c r="KVA17" s="854"/>
      <c r="KVB17" s="854"/>
      <c r="KVC17" s="854"/>
      <c r="KVD17" s="854"/>
      <c r="KVE17" s="854"/>
      <c r="KVF17" s="854"/>
      <c r="KVG17" s="854"/>
      <c r="KVH17" s="854"/>
      <c r="KVI17" s="854"/>
      <c r="KVJ17" s="854"/>
      <c r="KVK17" s="854"/>
      <c r="KVL17" s="854"/>
      <c r="KVM17" s="854"/>
      <c r="KVN17" s="854"/>
      <c r="KVO17" s="854"/>
      <c r="KVP17" s="854"/>
      <c r="KVQ17" s="854"/>
      <c r="KVR17" s="854"/>
      <c r="KVS17" s="854"/>
      <c r="KVT17" s="854"/>
      <c r="KVU17" s="854"/>
      <c r="KVV17" s="854"/>
      <c r="KVW17" s="854"/>
      <c r="KVX17" s="854"/>
      <c r="KVY17" s="854"/>
      <c r="KVZ17" s="854"/>
      <c r="KWA17" s="854"/>
      <c r="KWB17" s="854"/>
      <c r="KWC17" s="854"/>
      <c r="KWD17" s="854"/>
      <c r="KWE17" s="854"/>
      <c r="KWF17" s="854"/>
      <c r="KWG17" s="854"/>
      <c r="KWH17" s="854"/>
      <c r="KWI17" s="854"/>
      <c r="KWJ17" s="854"/>
      <c r="KWK17" s="854"/>
      <c r="KWL17" s="854"/>
      <c r="KWM17" s="854"/>
      <c r="KWN17" s="854"/>
      <c r="KWO17" s="854"/>
      <c r="KWP17" s="854"/>
      <c r="KWQ17" s="854"/>
      <c r="KWR17" s="854"/>
      <c r="KWS17" s="854"/>
      <c r="KWT17" s="854"/>
      <c r="KWU17" s="854"/>
      <c r="KWV17" s="854"/>
      <c r="KWW17" s="854"/>
      <c r="KWX17" s="854"/>
      <c r="KWY17" s="854"/>
      <c r="KWZ17" s="854"/>
      <c r="KXA17" s="854"/>
      <c r="KXB17" s="854"/>
      <c r="KXC17" s="854"/>
      <c r="KXD17" s="854"/>
      <c r="KXE17" s="854"/>
      <c r="KXF17" s="854"/>
      <c r="KXG17" s="854"/>
      <c r="KXH17" s="854"/>
      <c r="KXI17" s="854"/>
      <c r="KXJ17" s="854"/>
      <c r="KXK17" s="854"/>
      <c r="KXL17" s="854"/>
      <c r="KXM17" s="854"/>
      <c r="KXN17" s="854"/>
      <c r="KXO17" s="854"/>
      <c r="KXP17" s="854"/>
      <c r="KXQ17" s="854"/>
      <c r="KXR17" s="854"/>
      <c r="KXS17" s="854"/>
      <c r="KXT17" s="854"/>
      <c r="KXU17" s="854"/>
      <c r="KXV17" s="854"/>
      <c r="KXW17" s="854"/>
      <c r="KXX17" s="854"/>
      <c r="KXY17" s="854"/>
      <c r="KXZ17" s="854"/>
      <c r="KYA17" s="854"/>
      <c r="KYB17" s="854"/>
      <c r="KYC17" s="854"/>
      <c r="KYD17" s="854"/>
      <c r="KYE17" s="854"/>
      <c r="KYF17" s="854"/>
      <c r="KYG17" s="854"/>
      <c r="KYH17" s="854"/>
      <c r="KYI17" s="854"/>
      <c r="KYJ17" s="854"/>
      <c r="KYK17" s="854"/>
      <c r="KYL17" s="854"/>
      <c r="KYM17" s="854"/>
      <c r="KYN17" s="854"/>
      <c r="KYO17" s="854"/>
      <c r="KYP17" s="854"/>
      <c r="KYQ17" s="854"/>
      <c r="KYR17" s="854"/>
      <c r="KYS17" s="854"/>
      <c r="KYT17" s="854"/>
      <c r="KYU17" s="854"/>
      <c r="KYV17" s="854"/>
      <c r="KYW17" s="854"/>
      <c r="KYX17" s="854"/>
      <c r="KYY17" s="854"/>
      <c r="KYZ17" s="854"/>
      <c r="KZA17" s="854"/>
      <c r="KZB17" s="854"/>
      <c r="KZC17" s="854"/>
      <c r="KZD17" s="854"/>
      <c r="KZE17" s="854"/>
      <c r="KZF17" s="854"/>
      <c r="KZG17" s="854"/>
      <c r="KZH17" s="854"/>
      <c r="KZI17" s="854"/>
      <c r="KZJ17" s="854"/>
      <c r="KZK17" s="854"/>
      <c r="KZL17" s="854"/>
      <c r="KZM17" s="854"/>
      <c r="KZN17" s="854"/>
      <c r="KZO17" s="854"/>
      <c r="KZP17" s="854"/>
      <c r="KZQ17" s="854"/>
      <c r="KZR17" s="854"/>
      <c r="KZS17" s="854"/>
      <c r="KZT17" s="854"/>
      <c r="KZU17" s="854"/>
      <c r="KZV17" s="854"/>
      <c r="KZW17" s="854"/>
      <c r="KZX17" s="854"/>
      <c r="KZY17" s="854"/>
      <c r="KZZ17" s="854"/>
      <c r="LAA17" s="854"/>
      <c r="LAB17" s="854"/>
      <c r="LAC17" s="854"/>
      <c r="LAD17" s="854"/>
      <c r="LAE17" s="854"/>
      <c r="LAF17" s="854"/>
      <c r="LAG17" s="854"/>
      <c r="LAH17" s="854"/>
      <c r="LAI17" s="854"/>
      <c r="LAJ17" s="854"/>
      <c r="LAK17" s="854"/>
      <c r="LAL17" s="854"/>
      <c r="LAM17" s="854"/>
      <c r="LAN17" s="854"/>
      <c r="LAO17" s="854"/>
      <c r="LAP17" s="854"/>
      <c r="LAQ17" s="854"/>
      <c r="LAR17" s="854"/>
      <c r="LAS17" s="854"/>
      <c r="LAT17" s="854"/>
      <c r="LAU17" s="854"/>
      <c r="LAV17" s="854"/>
      <c r="LAW17" s="854"/>
      <c r="LAX17" s="854"/>
      <c r="LAY17" s="854"/>
      <c r="LAZ17" s="854"/>
      <c r="LBA17" s="854"/>
      <c r="LBB17" s="854"/>
      <c r="LBC17" s="854"/>
      <c r="LBD17" s="854"/>
      <c r="LBE17" s="854"/>
      <c r="LBF17" s="854"/>
      <c r="LBG17" s="854"/>
      <c r="LBH17" s="854"/>
      <c r="LBI17" s="854"/>
      <c r="LBJ17" s="854"/>
      <c r="LBK17" s="854"/>
      <c r="LBL17" s="854"/>
      <c r="LBM17" s="854"/>
      <c r="LBN17" s="854"/>
      <c r="LBO17" s="854"/>
      <c r="LBP17" s="854"/>
      <c r="LBQ17" s="854"/>
      <c r="LBR17" s="854"/>
      <c r="LBS17" s="854"/>
      <c r="LBT17" s="854"/>
      <c r="LBU17" s="854"/>
      <c r="LBV17" s="854"/>
      <c r="LBW17" s="854"/>
      <c r="LBX17" s="854"/>
      <c r="LBY17" s="854"/>
      <c r="LBZ17" s="854"/>
      <c r="LCA17" s="854"/>
      <c r="LCB17" s="854"/>
      <c r="LCC17" s="854"/>
      <c r="LCD17" s="854"/>
      <c r="LCE17" s="854"/>
      <c r="LCF17" s="854"/>
      <c r="LCG17" s="854"/>
      <c r="LCH17" s="854"/>
      <c r="LCI17" s="854"/>
      <c r="LCJ17" s="854"/>
      <c r="LCK17" s="854"/>
      <c r="LCL17" s="854"/>
      <c r="LCM17" s="854"/>
      <c r="LCN17" s="854"/>
      <c r="LCO17" s="854"/>
      <c r="LCP17" s="854"/>
      <c r="LCQ17" s="854"/>
      <c r="LCR17" s="854"/>
      <c r="LCS17" s="854"/>
      <c r="LCT17" s="854"/>
      <c r="LCU17" s="854"/>
      <c r="LCV17" s="854"/>
      <c r="LCW17" s="854"/>
      <c r="LCX17" s="854"/>
      <c r="LCY17" s="854"/>
      <c r="LCZ17" s="854"/>
      <c r="LDA17" s="854"/>
      <c r="LDB17" s="854"/>
      <c r="LDC17" s="854"/>
      <c r="LDD17" s="854"/>
      <c r="LDE17" s="854"/>
      <c r="LDF17" s="854"/>
      <c r="LDG17" s="854"/>
      <c r="LDH17" s="854"/>
      <c r="LDI17" s="854"/>
      <c r="LDJ17" s="854"/>
      <c r="LDK17" s="854"/>
      <c r="LDL17" s="854"/>
      <c r="LDM17" s="854"/>
      <c r="LDN17" s="854"/>
      <c r="LDO17" s="854"/>
      <c r="LDP17" s="854"/>
      <c r="LDQ17" s="854"/>
      <c r="LDR17" s="854"/>
      <c r="LDS17" s="854"/>
      <c r="LDT17" s="854"/>
      <c r="LDU17" s="854"/>
      <c r="LDV17" s="854"/>
      <c r="LDW17" s="854"/>
      <c r="LDX17" s="854"/>
      <c r="LDY17" s="854"/>
      <c r="LDZ17" s="854"/>
      <c r="LEA17" s="854"/>
      <c r="LEB17" s="854"/>
      <c r="LEC17" s="854"/>
      <c r="LED17" s="854"/>
      <c r="LEE17" s="854"/>
      <c r="LEF17" s="854"/>
      <c r="LEG17" s="854"/>
      <c r="LEH17" s="854"/>
      <c r="LEI17" s="854"/>
      <c r="LEJ17" s="854"/>
      <c r="LEK17" s="854"/>
      <c r="LEL17" s="854"/>
      <c r="LEM17" s="854"/>
      <c r="LEN17" s="854"/>
      <c r="LEO17" s="854"/>
      <c r="LEP17" s="854"/>
      <c r="LEQ17" s="854"/>
      <c r="LER17" s="854"/>
      <c r="LES17" s="854"/>
      <c r="LET17" s="854"/>
      <c r="LEU17" s="854"/>
      <c r="LEV17" s="854"/>
      <c r="LEW17" s="854"/>
      <c r="LEX17" s="854"/>
      <c r="LEY17" s="854"/>
      <c r="LEZ17" s="854"/>
      <c r="LFA17" s="854"/>
      <c r="LFB17" s="854"/>
      <c r="LFC17" s="854"/>
      <c r="LFD17" s="854"/>
      <c r="LFE17" s="854"/>
      <c r="LFF17" s="854"/>
      <c r="LFG17" s="854"/>
      <c r="LFH17" s="854"/>
      <c r="LFI17" s="854"/>
      <c r="LFJ17" s="854"/>
      <c r="LFK17" s="854"/>
      <c r="LFL17" s="854"/>
      <c r="LFM17" s="854"/>
      <c r="LFN17" s="854"/>
      <c r="LFO17" s="854"/>
      <c r="LFP17" s="854"/>
      <c r="LFQ17" s="854"/>
      <c r="LFR17" s="854"/>
      <c r="LFS17" s="854"/>
      <c r="LFT17" s="854"/>
      <c r="LFU17" s="854"/>
      <c r="LFV17" s="854"/>
      <c r="LFW17" s="854"/>
      <c r="LFX17" s="854"/>
      <c r="LFY17" s="854"/>
      <c r="LFZ17" s="854"/>
      <c r="LGA17" s="854"/>
      <c r="LGB17" s="854"/>
      <c r="LGC17" s="854"/>
      <c r="LGD17" s="854"/>
      <c r="LGE17" s="854"/>
      <c r="LGF17" s="854"/>
      <c r="LGG17" s="854"/>
      <c r="LGH17" s="854"/>
      <c r="LGI17" s="854"/>
      <c r="LGJ17" s="854"/>
      <c r="LGK17" s="854"/>
      <c r="LGL17" s="854"/>
      <c r="LGM17" s="854"/>
      <c r="LGN17" s="854"/>
      <c r="LGO17" s="854"/>
      <c r="LGP17" s="854"/>
      <c r="LGQ17" s="854"/>
      <c r="LGR17" s="854"/>
      <c r="LGS17" s="854"/>
      <c r="LGT17" s="854"/>
      <c r="LGU17" s="854"/>
      <c r="LGV17" s="854"/>
      <c r="LGW17" s="854"/>
      <c r="LGX17" s="854"/>
      <c r="LGY17" s="854"/>
      <c r="LGZ17" s="854"/>
      <c r="LHA17" s="854"/>
      <c r="LHB17" s="854"/>
      <c r="LHC17" s="854"/>
      <c r="LHD17" s="854"/>
      <c r="LHE17" s="854"/>
      <c r="LHF17" s="854"/>
      <c r="LHG17" s="854"/>
      <c r="LHH17" s="854"/>
      <c r="LHI17" s="854"/>
      <c r="LHJ17" s="854"/>
      <c r="LHK17" s="854"/>
      <c r="LHL17" s="854"/>
      <c r="LHM17" s="854"/>
      <c r="LHN17" s="854"/>
      <c r="LHO17" s="854"/>
      <c r="LHP17" s="854"/>
      <c r="LHQ17" s="854"/>
      <c r="LHR17" s="854"/>
      <c r="LHS17" s="854"/>
      <c r="LHT17" s="854"/>
      <c r="LHU17" s="854"/>
      <c r="LHV17" s="854"/>
      <c r="LHW17" s="854"/>
      <c r="LHX17" s="854"/>
      <c r="LHY17" s="854"/>
      <c r="LHZ17" s="854"/>
      <c r="LIA17" s="854"/>
      <c r="LIB17" s="854"/>
      <c r="LIC17" s="854"/>
      <c r="LID17" s="854"/>
      <c r="LIE17" s="854"/>
      <c r="LIF17" s="854"/>
      <c r="LIG17" s="854"/>
      <c r="LIH17" s="854"/>
      <c r="LII17" s="854"/>
      <c r="LIJ17" s="854"/>
      <c r="LIK17" s="854"/>
      <c r="LIL17" s="854"/>
      <c r="LIM17" s="854"/>
      <c r="LIN17" s="854"/>
      <c r="LIO17" s="854"/>
      <c r="LIP17" s="854"/>
      <c r="LIQ17" s="854"/>
      <c r="LIR17" s="854"/>
      <c r="LIS17" s="854"/>
      <c r="LIT17" s="854"/>
      <c r="LIU17" s="854"/>
      <c r="LIV17" s="854"/>
      <c r="LIW17" s="854"/>
      <c r="LIX17" s="854"/>
      <c r="LIY17" s="854"/>
      <c r="LIZ17" s="854"/>
      <c r="LJA17" s="854"/>
      <c r="LJB17" s="854"/>
      <c r="LJC17" s="854"/>
      <c r="LJD17" s="854"/>
      <c r="LJE17" s="854"/>
      <c r="LJF17" s="854"/>
      <c r="LJG17" s="854"/>
      <c r="LJH17" s="854"/>
      <c r="LJI17" s="854"/>
      <c r="LJJ17" s="854"/>
      <c r="LJK17" s="854"/>
      <c r="LJL17" s="854"/>
      <c r="LJM17" s="854"/>
      <c r="LJN17" s="854"/>
      <c r="LJO17" s="854"/>
      <c r="LJP17" s="854"/>
      <c r="LJQ17" s="854"/>
      <c r="LJR17" s="854"/>
      <c r="LJS17" s="854"/>
      <c r="LJT17" s="854"/>
      <c r="LJU17" s="854"/>
      <c r="LJV17" s="854"/>
      <c r="LJW17" s="854"/>
      <c r="LJX17" s="854"/>
      <c r="LJY17" s="854"/>
      <c r="LJZ17" s="854"/>
      <c r="LKA17" s="854"/>
      <c r="LKB17" s="854"/>
      <c r="LKC17" s="854"/>
      <c r="LKD17" s="854"/>
      <c r="LKE17" s="854"/>
      <c r="LKF17" s="854"/>
      <c r="LKG17" s="854"/>
      <c r="LKH17" s="854"/>
      <c r="LKI17" s="854"/>
      <c r="LKJ17" s="854"/>
      <c r="LKK17" s="854"/>
      <c r="LKL17" s="854"/>
      <c r="LKM17" s="854"/>
      <c r="LKN17" s="854"/>
      <c r="LKO17" s="854"/>
      <c r="LKP17" s="854"/>
      <c r="LKQ17" s="854"/>
      <c r="LKR17" s="854"/>
      <c r="LKS17" s="854"/>
      <c r="LKT17" s="854"/>
      <c r="LKU17" s="854"/>
      <c r="LKV17" s="854"/>
      <c r="LKW17" s="854"/>
      <c r="LKX17" s="854"/>
      <c r="LKY17" s="854"/>
      <c r="LKZ17" s="854"/>
      <c r="LLA17" s="854"/>
      <c r="LLB17" s="854"/>
      <c r="LLC17" s="854"/>
      <c r="LLD17" s="854"/>
      <c r="LLE17" s="854"/>
      <c r="LLF17" s="854"/>
      <c r="LLG17" s="854"/>
      <c r="LLH17" s="854"/>
      <c r="LLI17" s="854"/>
      <c r="LLJ17" s="854"/>
      <c r="LLK17" s="854"/>
      <c r="LLL17" s="854"/>
      <c r="LLM17" s="854"/>
      <c r="LLN17" s="854"/>
      <c r="LLO17" s="854"/>
      <c r="LLP17" s="854"/>
      <c r="LLQ17" s="854"/>
      <c r="LLR17" s="854"/>
      <c r="LLS17" s="854"/>
      <c r="LLT17" s="854"/>
      <c r="LLU17" s="854"/>
      <c r="LLV17" s="854"/>
      <c r="LLW17" s="854"/>
      <c r="LLX17" s="854"/>
      <c r="LLY17" s="854"/>
      <c r="LLZ17" s="854"/>
      <c r="LMA17" s="854"/>
      <c r="LMB17" s="854"/>
      <c r="LMC17" s="854"/>
      <c r="LMD17" s="854"/>
      <c r="LME17" s="854"/>
      <c r="LMF17" s="854"/>
      <c r="LMG17" s="854"/>
      <c r="LMH17" s="854"/>
      <c r="LMI17" s="854"/>
      <c r="LMJ17" s="854"/>
      <c r="LMK17" s="854"/>
      <c r="LML17" s="854"/>
      <c r="LMM17" s="854"/>
      <c r="LMN17" s="854"/>
      <c r="LMO17" s="854"/>
      <c r="LMP17" s="854"/>
      <c r="LMQ17" s="854"/>
      <c r="LMR17" s="854"/>
      <c r="LMS17" s="854"/>
      <c r="LMT17" s="854"/>
      <c r="LMU17" s="854"/>
      <c r="LMV17" s="854"/>
      <c r="LMW17" s="854"/>
      <c r="LMX17" s="854"/>
      <c r="LMY17" s="854"/>
      <c r="LMZ17" s="854"/>
      <c r="LNA17" s="854"/>
      <c r="LNB17" s="854"/>
      <c r="LNC17" s="854"/>
      <c r="LND17" s="854"/>
      <c r="LNE17" s="854"/>
      <c r="LNF17" s="854"/>
      <c r="LNG17" s="854"/>
      <c r="LNH17" s="854"/>
      <c r="LNI17" s="854"/>
      <c r="LNJ17" s="854"/>
      <c r="LNK17" s="854"/>
      <c r="LNL17" s="854"/>
      <c r="LNM17" s="854"/>
      <c r="LNN17" s="854"/>
      <c r="LNO17" s="854"/>
      <c r="LNP17" s="854"/>
      <c r="LNQ17" s="854"/>
      <c r="LNR17" s="854"/>
      <c r="LNS17" s="854"/>
      <c r="LNT17" s="854"/>
      <c r="LNU17" s="854"/>
      <c r="LNV17" s="854"/>
      <c r="LNW17" s="854"/>
      <c r="LNX17" s="854"/>
      <c r="LNY17" s="854"/>
      <c r="LNZ17" s="854"/>
      <c r="LOA17" s="854"/>
      <c r="LOB17" s="854"/>
      <c r="LOC17" s="854"/>
      <c r="LOD17" s="854"/>
      <c r="LOE17" s="854"/>
      <c r="LOF17" s="854"/>
      <c r="LOG17" s="854"/>
      <c r="LOH17" s="854"/>
      <c r="LOI17" s="854"/>
      <c r="LOJ17" s="854"/>
      <c r="LOK17" s="854"/>
      <c r="LOL17" s="854"/>
      <c r="LOM17" s="854"/>
      <c r="LON17" s="854"/>
      <c r="LOO17" s="854"/>
      <c r="LOP17" s="854"/>
      <c r="LOQ17" s="854"/>
      <c r="LOR17" s="854"/>
      <c r="LOS17" s="854"/>
      <c r="LOT17" s="854"/>
      <c r="LOU17" s="854"/>
      <c r="LOV17" s="854"/>
      <c r="LOW17" s="854"/>
      <c r="LOX17" s="854"/>
      <c r="LOY17" s="854"/>
      <c r="LOZ17" s="854"/>
      <c r="LPA17" s="854"/>
      <c r="LPB17" s="854"/>
      <c r="LPC17" s="854"/>
      <c r="LPD17" s="854"/>
      <c r="LPE17" s="854"/>
      <c r="LPF17" s="854"/>
      <c r="LPG17" s="854"/>
      <c r="LPH17" s="854"/>
      <c r="LPI17" s="854"/>
      <c r="LPJ17" s="854"/>
      <c r="LPK17" s="854"/>
      <c r="LPL17" s="854"/>
      <c r="LPM17" s="854"/>
      <c r="LPN17" s="854"/>
      <c r="LPO17" s="854"/>
      <c r="LPP17" s="854"/>
      <c r="LPQ17" s="854"/>
      <c r="LPR17" s="854"/>
      <c r="LPS17" s="854"/>
      <c r="LPT17" s="854"/>
      <c r="LPU17" s="854"/>
      <c r="LPV17" s="854"/>
      <c r="LPW17" s="854"/>
      <c r="LPX17" s="854"/>
      <c r="LPY17" s="854"/>
      <c r="LPZ17" s="854"/>
      <c r="LQA17" s="854"/>
      <c r="LQB17" s="854"/>
      <c r="LQC17" s="854"/>
      <c r="LQD17" s="854"/>
      <c r="LQE17" s="854"/>
      <c r="LQF17" s="854"/>
      <c r="LQG17" s="854"/>
      <c r="LQH17" s="854"/>
      <c r="LQI17" s="854"/>
      <c r="LQJ17" s="854"/>
      <c r="LQK17" s="854"/>
      <c r="LQL17" s="854"/>
      <c r="LQM17" s="854"/>
      <c r="LQN17" s="854"/>
      <c r="LQO17" s="854"/>
      <c r="LQP17" s="854"/>
      <c r="LQQ17" s="854"/>
      <c r="LQR17" s="854"/>
      <c r="LQS17" s="854"/>
      <c r="LQT17" s="854"/>
      <c r="LQU17" s="854"/>
      <c r="LQV17" s="854"/>
      <c r="LQW17" s="854"/>
      <c r="LQX17" s="854"/>
      <c r="LQY17" s="854"/>
      <c r="LQZ17" s="854"/>
      <c r="LRA17" s="854"/>
      <c r="LRB17" s="854"/>
      <c r="LRC17" s="854"/>
      <c r="LRD17" s="854"/>
      <c r="LRE17" s="854"/>
      <c r="LRF17" s="854"/>
      <c r="LRG17" s="854"/>
      <c r="LRH17" s="854"/>
      <c r="LRI17" s="854"/>
      <c r="LRJ17" s="854"/>
      <c r="LRK17" s="854"/>
      <c r="LRL17" s="854"/>
      <c r="LRM17" s="854"/>
      <c r="LRN17" s="854"/>
      <c r="LRO17" s="854"/>
      <c r="LRP17" s="854"/>
      <c r="LRQ17" s="854"/>
      <c r="LRR17" s="854"/>
      <c r="LRS17" s="854"/>
      <c r="LRT17" s="854"/>
      <c r="LRU17" s="854"/>
      <c r="LRV17" s="854"/>
      <c r="LRW17" s="854"/>
      <c r="LRX17" s="854"/>
      <c r="LRY17" s="854"/>
      <c r="LRZ17" s="854"/>
      <c r="LSA17" s="854"/>
      <c r="LSB17" s="854"/>
      <c r="LSC17" s="854"/>
      <c r="LSD17" s="854"/>
      <c r="LSE17" s="854"/>
      <c r="LSF17" s="854"/>
      <c r="LSG17" s="854"/>
      <c r="LSH17" s="854"/>
      <c r="LSI17" s="854"/>
      <c r="LSJ17" s="854"/>
      <c r="LSK17" s="854"/>
      <c r="LSL17" s="854"/>
      <c r="LSM17" s="854"/>
      <c r="LSN17" s="854"/>
      <c r="LSO17" s="854"/>
      <c r="LSP17" s="854"/>
      <c r="LSQ17" s="854"/>
      <c r="LSR17" s="854"/>
      <c r="LSS17" s="854"/>
      <c r="LST17" s="854"/>
      <c r="LSU17" s="854"/>
      <c r="LSV17" s="854"/>
      <c r="LSW17" s="854"/>
      <c r="LSX17" s="854"/>
      <c r="LSY17" s="854"/>
      <c r="LSZ17" s="854"/>
      <c r="LTA17" s="854"/>
      <c r="LTB17" s="854"/>
      <c r="LTC17" s="854"/>
      <c r="LTD17" s="854"/>
      <c r="LTE17" s="854"/>
      <c r="LTF17" s="854"/>
      <c r="LTG17" s="854"/>
      <c r="LTH17" s="854"/>
      <c r="LTI17" s="854"/>
      <c r="LTJ17" s="854"/>
      <c r="LTK17" s="854"/>
      <c r="LTL17" s="854"/>
      <c r="LTM17" s="854"/>
      <c r="LTN17" s="854"/>
      <c r="LTO17" s="854"/>
      <c r="LTP17" s="854"/>
      <c r="LTQ17" s="854"/>
      <c r="LTR17" s="854"/>
      <c r="LTS17" s="854"/>
      <c r="LTT17" s="854"/>
      <c r="LTU17" s="854"/>
      <c r="LTV17" s="854"/>
      <c r="LTW17" s="854"/>
      <c r="LTX17" s="854"/>
      <c r="LTY17" s="854"/>
      <c r="LTZ17" s="854"/>
      <c r="LUA17" s="854"/>
      <c r="LUB17" s="854"/>
      <c r="LUC17" s="854"/>
      <c r="LUD17" s="854"/>
      <c r="LUE17" s="854"/>
      <c r="LUF17" s="854"/>
      <c r="LUG17" s="854"/>
      <c r="LUH17" s="854"/>
      <c r="LUI17" s="854"/>
      <c r="LUJ17" s="854"/>
      <c r="LUK17" s="854"/>
      <c r="LUL17" s="854"/>
      <c r="LUM17" s="854"/>
      <c r="LUN17" s="854"/>
      <c r="LUO17" s="854"/>
      <c r="LUP17" s="854"/>
      <c r="LUQ17" s="854"/>
      <c r="LUR17" s="854"/>
      <c r="LUS17" s="854"/>
      <c r="LUT17" s="854"/>
      <c r="LUU17" s="854"/>
      <c r="LUV17" s="854"/>
      <c r="LUW17" s="854"/>
      <c r="LUX17" s="854"/>
      <c r="LUY17" s="854"/>
      <c r="LUZ17" s="854"/>
      <c r="LVA17" s="854"/>
      <c r="LVB17" s="854"/>
      <c r="LVC17" s="854"/>
      <c r="LVD17" s="854"/>
      <c r="LVE17" s="854"/>
      <c r="LVF17" s="854"/>
      <c r="LVG17" s="854"/>
      <c r="LVH17" s="854"/>
      <c r="LVI17" s="854"/>
      <c r="LVJ17" s="854"/>
      <c r="LVK17" s="854"/>
      <c r="LVL17" s="854"/>
      <c r="LVM17" s="854"/>
      <c r="LVN17" s="854"/>
      <c r="LVO17" s="854"/>
      <c r="LVP17" s="854"/>
      <c r="LVQ17" s="854"/>
      <c r="LVR17" s="854"/>
      <c r="LVS17" s="854"/>
      <c r="LVT17" s="854"/>
      <c r="LVU17" s="854"/>
      <c r="LVV17" s="854"/>
      <c r="LVW17" s="854"/>
      <c r="LVX17" s="854"/>
      <c r="LVY17" s="854"/>
      <c r="LVZ17" s="854"/>
      <c r="LWA17" s="854"/>
      <c r="LWB17" s="854"/>
      <c r="LWC17" s="854"/>
      <c r="LWD17" s="854"/>
      <c r="LWE17" s="854"/>
      <c r="LWF17" s="854"/>
      <c r="LWG17" s="854"/>
      <c r="LWH17" s="854"/>
      <c r="LWI17" s="854"/>
      <c r="LWJ17" s="854"/>
      <c r="LWK17" s="854"/>
      <c r="LWL17" s="854"/>
      <c r="LWM17" s="854"/>
      <c r="LWN17" s="854"/>
      <c r="LWO17" s="854"/>
      <c r="LWP17" s="854"/>
      <c r="LWQ17" s="854"/>
      <c r="LWR17" s="854"/>
      <c r="LWS17" s="854"/>
      <c r="LWT17" s="854"/>
      <c r="LWU17" s="854"/>
      <c r="LWV17" s="854"/>
      <c r="LWW17" s="854"/>
      <c r="LWX17" s="854"/>
      <c r="LWY17" s="854"/>
      <c r="LWZ17" s="854"/>
      <c r="LXA17" s="854"/>
      <c r="LXB17" s="854"/>
      <c r="LXC17" s="854"/>
      <c r="LXD17" s="854"/>
      <c r="LXE17" s="854"/>
      <c r="LXF17" s="854"/>
      <c r="LXG17" s="854"/>
      <c r="LXH17" s="854"/>
      <c r="LXI17" s="854"/>
      <c r="LXJ17" s="854"/>
      <c r="LXK17" s="854"/>
      <c r="LXL17" s="854"/>
      <c r="LXM17" s="854"/>
      <c r="LXN17" s="854"/>
      <c r="LXO17" s="854"/>
      <c r="LXP17" s="854"/>
      <c r="LXQ17" s="854"/>
      <c r="LXR17" s="854"/>
      <c r="LXS17" s="854"/>
      <c r="LXT17" s="854"/>
      <c r="LXU17" s="854"/>
      <c r="LXV17" s="854"/>
      <c r="LXW17" s="854"/>
      <c r="LXX17" s="854"/>
      <c r="LXY17" s="854"/>
      <c r="LXZ17" s="854"/>
      <c r="LYA17" s="854"/>
      <c r="LYB17" s="854"/>
      <c r="LYC17" s="854"/>
      <c r="LYD17" s="854"/>
      <c r="LYE17" s="854"/>
      <c r="LYF17" s="854"/>
      <c r="LYG17" s="854"/>
      <c r="LYH17" s="854"/>
      <c r="LYI17" s="854"/>
      <c r="LYJ17" s="854"/>
      <c r="LYK17" s="854"/>
      <c r="LYL17" s="854"/>
      <c r="LYM17" s="854"/>
      <c r="LYN17" s="854"/>
      <c r="LYO17" s="854"/>
      <c r="LYP17" s="854"/>
      <c r="LYQ17" s="854"/>
      <c r="LYR17" s="854"/>
      <c r="LYS17" s="854"/>
      <c r="LYT17" s="854"/>
      <c r="LYU17" s="854"/>
      <c r="LYV17" s="854"/>
      <c r="LYW17" s="854"/>
      <c r="LYX17" s="854"/>
      <c r="LYY17" s="854"/>
      <c r="LYZ17" s="854"/>
      <c r="LZA17" s="854"/>
      <c r="LZB17" s="854"/>
      <c r="LZC17" s="854"/>
      <c r="LZD17" s="854"/>
      <c r="LZE17" s="854"/>
      <c r="LZF17" s="854"/>
      <c r="LZG17" s="854"/>
      <c r="LZH17" s="854"/>
      <c r="LZI17" s="854"/>
      <c r="LZJ17" s="854"/>
      <c r="LZK17" s="854"/>
      <c r="LZL17" s="854"/>
      <c r="LZM17" s="854"/>
      <c r="LZN17" s="854"/>
      <c r="LZO17" s="854"/>
      <c r="LZP17" s="854"/>
      <c r="LZQ17" s="854"/>
      <c r="LZR17" s="854"/>
      <c r="LZS17" s="854"/>
      <c r="LZT17" s="854"/>
      <c r="LZU17" s="854"/>
      <c r="LZV17" s="854"/>
      <c r="LZW17" s="854"/>
      <c r="LZX17" s="854"/>
      <c r="LZY17" s="854"/>
      <c r="LZZ17" s="854"/>
      <c r="MAA17" s="854"/>
      <c r="MAB17" s="854"/>
      <c r="MAC17" s="854"/>
      <c r="MAD17" s="854"/>
      <c r="MAE17" s="854"/>
      <c r="MAF17" s="854"/>
      <c r="MAG17" s="854"/>
      <c r="MAH17" s="854"/>
      <c r="MAI17" s="854"/>
      <c r="MAJ17" s="854"/>
      <c r="MAK17" s="854"/>
      <c r="MAL17" s="854"/>
      <c r="MAM17" s="854"/>
      <c r="MAN17" s="854"/>
      <c r="MAO17" s="854"/>
      <c r="MAP17" s="854"/>
      <c r="MAQ17" s="854"/>
      <c r="MAR17" s="854"/>
      <c r="MAS17" s="854"/>
      <c r="MAT17" s="854"/>
      <c r="MAU17" s="854"/>
      <c r="MAV17" s="854"/>
      <c r="MAW17" s="854"/>
      <c r="MAX17" s="854"/>
      <c r="MAY17" s="854"/>
      <c r="MAZ17" s="854"/>
      <c r="MBA17" s="854"/>
      <c r="MBB17" s="854"/>
      <c r="MBC17" s="854"/>
      <c r="MBD17" s="854"/>
      <c r="MBE17" s="854"/>
      <c r="MBF17" s="854"/>
      <c r="MBG17" s="854"/>
      <c r="MBH17" s="854"/>
      <c r="MBI17" s="854"/>
      <c r="MBJ17" s="854"/>
      <c r="MBK17" s="854"/>
      <c r="MBL17" s="854"/>
      <c r="MBM17" s="854"/>
      <c r="MBN17" s="854"/>
      <c r="MBO17" s="854"/>
      <c r="MBP17" s="854"/>
      <c r="MBQ17" s="854"/>
      <c r="MBR17" s="854"/>
      <c r="MBS17" s="854"/>
      <c r="MBT17" s="854"/>
      <c r="MBU17" s="854"/>
      <c r="MBV17" s="854"/>
      <c r="MBW17" s="854"/>
      <c r="MBX17" s="854"/>
      <c r="MBY17" s="854"/>
      <c r="MBZ17" s="854"/>
      <c r="MCA17" s="854"/>
      <c r="MCB17" s="854"/>
      <c r="MCC17" s="854"/>
      <c r="MCD17" s="854"/>
      <c r="MCE17" s="854"/>
      <c r="MCF17" s="854"/>
      <c r="MCG17" s="854"/>
      <c r="MCH17" s="854"/>
      <c r="MCI17" s="854"/>
      <c r="MCJ17" s="854"/>
      <c r="MCK17" s="854"/>
      <c r="MCL17" s="854"/>
      <c r="MCM17" s="854"/>
      <c r="MCN17" s="854"/>
      <c r="MCO17" s="854"/>
      <c r="MCP17" s="854"/>
      <c r="MCQ17" s="854"/>
      <c r="MCR17" s="854"/>
      <c r="MCS17" s="854"/>
      <c r="MCT17" s="854"/>
      <c r="MCU17" s="854"/>
      <c r="MCV17" s="854"/>
      <c r="MCW17" s="854"/>
      <c r="MCX17" s="854"/>
      <c r="MCY17" s="854"/>
      <c r="MCZ17" s="854"/>
      <c r="MDA17" s="854"/>
      <c r="MDB17" s="854"/>
      <c r="MDC17" s="854"/>
      <c r="MDD17" s="854"/>
      <c r="MDE17" s="854"/>
      <c r="MDF17" s="854"/>
      <c r="MDG17" s="854"/>
      <c r="MDH17" s="854"/>
      <c r="MDI17" s="854"/>
      <c r="MDJ17" s="854"/>
      <c r="MDK17" s="854"/>
      <c r="MDL17" s="854"/>
      <c r="MDM17" s="854"/>
      <c r="MDN17" s="854"/>
      <c r="MDO17" s="854"/>
      <c r="MDP17" s="854"/>
      <c r="MDQ17" s="854"/>
      <c r="MDR17" s="854"/>
      <c r="MDS17" s="854"/>
      <c r="MDT17" s="854"/>
      <c r="MDU17" s="854"/>
      <c r="MDV17" s="854"/>
      <c r="MDW17" s="854"/>
      <c r="MDX17" s="854"/>
      <c r="MDY17" s="854"/>
      <c r="MDZ17" s="854"/>
      <c r="MEA17" s="854"/>
      <c r="MEB17" s="854"/>
      <c r="MEC17" s="854"/>
      <c r="MED17" s="854"/>
      <c r="MEE17" s="854"/>
      <c r="MEF17" s="854"/>
      <c r="MEG17" s="854"/>
      <c r="MEH17" s="854"/>
      <c r="MEI17" s="854"/>
      <c r="MEJ17" s="854"/>
      <c r="MEK17" s="854"/>
      <c r="MEL17" s="854"/>
      <c r="MEM17" s="854"/>
      <c r="MEN17" s="854"/>
      <c r="MEO17" s="854"/>
      <c r="MEP17" s="854"/>
      <c r="MEQ17" s="854"/>
      <c r="MER17" s="854"/>
      <c r="MES17" s="854"/>
      <c r="MET17" s="854"/>
      <c r="MEU17" s="854"/>
      <c r="MEV17" s="854"/>
      <c r="MEW17" s="854"/>
      <c r="MEX17" s="854"/>
      <c r="MEY17" s="854"/>
      <c r="MEZ17" s="854"/>
      <c r="MFA17" s="854"/>
      <c r="MFB17" s="854"/>
      <c r="MFC17" s="854"/>
      <c r="MFD17" s="854"/>
      <c r="MFE17" s="854"/>
      <c r="MFF17" s="854"/>
      <c r="MFG17" s="854"/>
      <c r="MFH17" s="854"/>
      <c r="MFI17" s="854"/>
      <c r="MFJ17" s="854"/>
      <c r="MFK17" s="854"/>
      <c r="MFL17" s="854"/>
      <c r="MFM17" s="854"/>
      <c r="MFN17" s="854"/>
      <c r="MFO17" s="854"/>
      <c r="MFP17" s="854"/>
      <c r="MFQ17" s="854"/>
      <c r="MFR17" s="854"/>
      <c r="MFS17" s="854"/>
      <c r="MFT17" s="854"/>
      <c r="MFU17" s="854"/>
      <c r="MFV17" s="854"/>
      <c r="MFW17" s="854"/>
      <c r="MFX17" s="854"/>
      <c r="MFY17" s="854"/>
      <c r="MFZ17" s="854"/>
      <c r="MGA17" s="854"/>
      <c r="MGB17" s="854"/>
      <c r="MGC17" s="854"/>
      <c r="MGD17" s="854"/>
      <c r="MGE17" s="854"/>
      <c r="MGF17" s="854"/>
      <c r="MGG17" s="854"/>
      <c r="MGH17" s="854"/>
      <c r="MGI17" s="854"/>
      <c r="MGJ17" s="854"/>
      <c r="MGK17" s="854"/>
      <c r="MGL17" s="854"/>
      <c r="MGM17" s="854"/>
      <c r="MGN17" s="854"/>
      <c r="MGO17" s="854"/>
      <c r="MGP17" s="854"/>
      <c r="MGQ17" s="854"/>
      <c r="MGR17" s="854"/>
      <c r="MGS17" s="854"/>
      <c r="MGT17" s="854"/>
      <c r="MGU17" s="854"/>
      <c r="MGV17" s="854"/>
      <c r="MGW17" s="854"/>
      <c r="MGX17" s="854"/>
      <c r="MGY17" s="854"/>
      <c r="MGZ17" s="854"/>
      <c r="MHA17" s="854"/>
      <c r="MHB17" s="854"/>
      <c r="MHC17" s="854"/>
      <c r="MHD17" s="854"/>
      <c r="MHE17" s="854"/>
      <c r="MHF17" s="854"/>
      <c r="MHG17" s="854"/>
      <c r="MHH17" s="854"/>
      <c r="MHI17" s="854"/>
      <c r="MHJ17" s="854"/>
      <c r="MHK17" s="854"/>
      <c r="MHL17" s="854"/>
      <c r="MHM17" s="854"/>
      <c r="MHN17" s="854"/>
      <c r="MHO17" s="854"/>
      <c r="MHP17" s="854"/>
      <c r="MHQ17" s="854"/>
      <c r="MHR17" s="854"/>
      <c r="MHS17" s="854"/>
      <c r="MHT17" s="854"/>
      <c r="MHU17" s="854"/>
      <c r="MHV17" s="854"/>
      <c r="MHW17" s="854"/>
      <c r="MHX17" s="854"/>
      <c r="MHY17" s="854"/>
      <c r="MHZ17" s="854"/>
      <c r="MIA17" s="854"/>
      <c r="MIB17" s="854"/>
      <c r="MIC17" s="854"/>
      <c r="MID17" s="854"/>
      <c r="MIE17" s="854"/>
      <c r="MIF17" s="854"/>
      <c r="MIG17" s="854"/>
      <c r="MIH17" s="854"/>
      <c r="MII17" s="854"/>
      <c r="MIJ17" s="854"/>
      <c r="MIK17" s="854"/>
      <c r="MIL17" s="854"/>
      <c r="MIM17" s="854"/>
      <c r="MIN17" s="854"/>
      <c r="MIO17" s="854"/>
      <c r="MIP17" s="854"/>
      <c r="MIQ17" s="854"/>
      <c r="MIR17" s="854"/>
      <c r="MIS17" s="854"/>
      <c r="MIT17" s="854"/>
      <c r="MIU17" s="854"/>
      <c r="MIV17" s="854"/>
      <c r="MIW17" s="854"/>
      <c r="MIX17" s="854"/>
      <c r="MIY17" s="854"/>
      <c r="MIZ17" s="854"/>
      <c r="MJA17" s="854"/>
      <c r="MJB17" s="854"/>
      <c r="MJC17" s="854"/>
      <c r="MJD17" s="854"/>
      <c r="MJE17" s="854"/>
      <c r="MJF17" s="854"/>
      <c r="MJG17" s="854"/>
      <c r="MJH17" s="854"/>
      <c r="MJI17" s="854"/>
      <c r="MJJ17" s="854"/>
      <c r="MJK17" s="854"/>
      <c r="MJL17" s="854"/>
      <c r="MJM17" s="854"/>
      <c r="MJN17" s="854"/>
      <c r="MJO17" s="854"/>
      <c r="MJP17" s="854"/>
      <c r="MJQ17" s="854"/>
      <c r="MJR17" s="854"/>
      <c r="MJS17" s="854"/>
      <c r="MJT17" s="854"/>
      <c r="MJU17" s="854"/>
      <c r="MJV17" s="854"/>
      <c r="MJW17" s="854"/>
      <c r="MJX17" s="854"/>
      <c r="MJY17" s="854"/>
      <c r="MJZ17" s="854"/>
      <c r="MKA17" s="854"/>
      <c r="MKB17" s="854"/>
      <c r="MKC17" s="854"/>
      <c r="MKD17" s="854"/>
      <c r="MKE17" s="854"/>
      <c r="MKF17" s="854"/>
      <c r="MKG17" s="854"/>
      <c r="MKH17" s="854"/>
      <c r="MKI17" s="854"/>
      <c r="MKJ17" s="854"/>
      <c r="MKK17" s="854"/>
      <c r="MKL17" s="854"/>
      <c r="MKM17" s="854"/>
      <c r="MKN17" s="854"/>
      <c r="MKO17" s="854"/>
      <c r="MKP17" s="854"/>
      <c r="MKQ17" s="854"/>
      <c r="MKR17" s="854"/>
      <c r="MKS17" s="854"/>
      <c r="MKT17" s="854"/>
      <c r="MKU17" s="854"/>
      <c r="MKV17" s="854"/>
      <c r="MKW17" s="854"/>
      <c r="MKX17" s="854"/>
      <c r="MKY17" s="854"/>
      <c r="MKZ17" s="854"/>
      <c r="MLA17" s="854"/>
      <c r="MLB17" s="854"/>
      <c r="MLC17" s="854"/>
      <c r="MLD17" s="854"/>
      <c r="MLE17" s="854"/>
      <c r="MLF17" s="854"/>
      <c r="MLG17" s="854"/>
      <c r="MLH17" s="854"/>
      <c r="MLI17" s="854"/>
      <c r="MLJ17" s="854"/>
      <c r="MLK17" s="854"/>
      <c r="MLL17" s="854"/>
      <c r="MLM17" s="854"/>
      <c r="MLN17" s="854"/>
      <c r="MLO17" s="854"/>
      <c r="MLP17" s="854"/>
      <c r="MLQ17" s="854"/>
      <c r="MLR17" s="854"/>
      <c r="MLS17" s="854"/>
      <c r="MLT17" s="854"/>
      <c r="MLU17" s="854"/>
      <c r="MLV17" s="854"/>
      <c r="MLW17" s="854"/>
      <c r="MLX17" s="854"/>
      <c r="MLY17" s="854"/>
      <c r="MLZ17" s="854"/>
      <c r="MMA17" s="854"/>
      <c r="MMB17" s="854"/>
      <c r="MMC17" s="854"/>
      <c r="MMD17" s="854"/>
      <c r="MME17" s="854"/>
      <c r="MMF17" s="854"/>
      <c r="MMG17" s="854"/>
      <c r="MMH17" s="854"/>
      <c r="MMI17" s="854"/>
      <c r="MMJ17" s="854"/>
      <c r="MMK17" s="854"/>
      <c r="MML17" s="854"/>
      <c r="MMM17" s="854"/>
      <c r="MMN17" s="854"/>
      <c r="MMO17" s="854"/>
      <c r="MMP17" s="854"/>
      <c r="MMQ17" s="854"/>
      <c r="MMR17" s="854"/>
      <c r="MMS17" s="854"/>
      <c r="MMT17" s="854"/>
      <c r="MMU17" s="854"/>
      <c r="MMV17" s="854"/>
      <c r="MMW17" s="854"/>
      <c r="MMX17" s="854"/>
      <c r="MMY17" s="854"/>
      <c r="MMZ17" s="854"/>
      <c r="MNA17" s="854"/>
      <c r="MNB17" s="854"/>
      <c r="MNC17" s="854"/>
      <c r="MND17" s="854"/>
      <c r="MNE17" s="854"/>
      <c r="MNF17" s="854"/>
      <c r="MNG17" s="854"/>
      <c r="MNH17" s="854"/>
      <c r="MNI17" s="854"/>
      <c r="MNJ17" s="854"/>
      <c r="MNK17" s="854"/>
      <c r="MNL17" s="854"/>
      <c r="MNM17" s="854"/>
      <c r="MNN17" s="854"/>
      <c r="MNO17" s="854"/>
      <c r="MNP17" s="854"/>
      <c r="MNQ17" s="854"/>
      <c r="MNR17" s="854"/>
      <c r="MNS17" s="854"/>
      <c r="MNT17" s="854"/>
      <c r="MNU17" s="854"/>
      <c r="MNV17" s="854"/>
      <c r="MNW17" s="854"/>
      <c r="MNX17" s="854"/>
      <c r="MNY17" s="854"/>
      <c r="MNZ17" s="854"/>
      <c r="MOA17" s="854"/>
      <c r="MOB17" s="854"/>
      <c r="MOC17" s="854"/>
      <c r="MOD17" s="854"/>
      <c r="MOE17" s="854"/>
      <c r="MOF17" s="854"/>
      <c r="MOG17" s="854"/>
      <c r="MOH17" s="854"/>
      <c r="MOI17" s="854"/>
      <c r="MOJ17" s="854"/>
      <c r="MOK17" s="854"/>
      <c r="MOL17" s="854"/>
      <c r="MOM17" s="854"/>
      <c r="MON17" s="854"/>
      <c r="MOO17" s="854"/>
      <c r="MOP17" s="854"/>
      <c r="MOQ17" s="854"/>
      <c r="MOR17" s="854"/>
      <c r="MOS17" s="854"/>
      <c r="MOT17" s="854"/>
      <c r="MOU17" s="854"/>
      <c r="MOV17" s="854"/>
      <c r="MOW17" s="854"/>
      <c r="MOX17" s="854"/>
      <c r="MOY17" s="854"/>
      <c r="MOZ17" s="854"/>
      <c r="MPA17" s="854"/>
      <c r="MPB17" s="854"/>
      <c r="MPC17" s="854"/>
      <c r="MPD17" s="854"/>
      <c r="MPE17" s="854"/>
      <c r="MPF17" s="854"/>
      <c r="MPG17" s="854"/>
      <c r="MPH17" s="854"/>
      <c r="MPI17" s="854"/>
      <c r="MPJ17" s="854"/>
      <c r="MPK17" s="854"/>
      <c r="MPL17" s="854"/>
      <c r="MPM17" s="854"/>
      <c r="MPN17" s="854"/>
      <c r="MPO17" s="854"/>
      <c r="MPP17" s="854"/>
      <c r="MPQ17" s="854"/>
      <c r="MPR17" s="854"/>
      <c r="MPS17" s="854"/>
      <c r="MPT17" s="854"/>
      <c r="MPU17" s="854"/>
      <c r="MPV17" s="854"/>
      <c r="MPW17" s="854"/>
      <c r="MPX17" s="854"/>
      <c r="MPY17" s="854"/>
      <c r="MPZ17" s="854"/>
      <c r="MQA17" s="854"/>
      <c r="MQB17" s="854"/>
      <c r="MQC17" s="854"/>
      <c r="MQD17" s="854"/>
      <c r="MQE17" s="854"/>
      <c r="MQF17" s="854"/>
      <c r="MQG17" s="854"/>
      <c r="MQH17" s="854"/>
      <c r="MQI17" s="854"/>
      <c r="MQJ17" s="854"/>
      <c r="MQK17" s="854"/>
      <c r="MQL17" s="854"/>
      <c r="MQM17" s="854"/>
      <c r="MQN17" s="854"/>
      <c r="MQO17" s="854"/>
      <c r="MQP17" s="854"/>
      <c r="MQQ17" s="854"/>
      <c r="MQR17" s="854"/>
      <c r="MQS17" s="854"/>
      <c r="MQT17" s="854"/>
      <c r="MQU17" s="854"/>
      <c r="MQV17" s="854"/>
      <c r="MQW17" s="854"/>
      <c r="MQX17" s="854"/>
      <c r="MQY17" s="854"/>
      <c r="MQZ17" s="854"/>
      <c r="MRA17" s="854"/>
      <c r="MRB17" s="854"/>
      <c r="MRC17" s="854"/>
      <c r="MRD17" s="854"/>
      <c r="MRE17" s="854"/>
      <c r="MRF17" s="854"/>
      <c r="MRG17" s="854"/>
      <c r="MRH17" s="854"/>
      <c r="MRI17" s="854"/>
      <c r="MRJ17" s="854"/>
      <c r="MRK17" s="854"/>
      <c r="MRL17" s="854"/>
      <c r="MRM17" s="854"/>
      <c r="MRN17" s="854"/>
      <c r="MRO17" s="854"/>
      <c r="MRP17" s="854"/>
      <c r="MRQ17" s="854"/>
      <c r="MRR17" s="854"/>
      <c r="MRS17" s="854"/>
      <c r="MRT17" s="854"/>
      <c r="MRU17" s="854"/>
      <c r="MRV17" s="854"/>
      <c r="MRW17" s="854"/>
      <c r="MRX17" s="854"/>
      <c r="MRY17" s="854"/>
      <c r="MRZ17" s="854"/>
      <c r="MSA17" s="854"/>
      <c r="MSB17" s="854"/>
      <c r="MSC17" s="854"/>
      <c r="MSD17" s="854"/>
      <c r="MSE17" s="854"/>
      <c r="MSF17" s="854"/>
      <c r="MSG17" s="854"/>
      <c r="MSH17" s="854"/>
      <c r="MSI17" s="854"/>
      <c r="MSJ17" s="854"/>
      <c r="MSK17" s="854"/>
      <c r="MSL17" s="854"/>
      <c r="MSM17" s="854"/>
      <c r="MSN17" s="854"/>
      <c r="MSO17" s="854"/>
      <c r="MSP17" s="854"/>
      <c r="MSQ17" s="854"/>
      <c r="MSR17" s="854"/>
      <c r="MSS17" s="854"/>
      <c r="MST17" s="854"/>
      <c r="MSU17" s="854"/>
      <c r="MSV17" s="854"/>
      <c r="MSW17" s="854"/>
      <c r="MSX17" s="854"/>
      <c r="MSY17" s="854"/>
      <c r="MSZ17" s="854"/>
      <c r="MTA17" s="854"/>
      <c r="MTB17" s="854"/>
      <c r="MTC17" s="854"/>
      <c r="MTD17" s="854"/>
      <c r="MTE17" s="854"/>
      <c r="MTF17" s="854"/>
      <c r="MTG17" s="854"/>
      <c r="MTH17" s="854"/>
      <c r="MTI17" s="854"/>
      <c r="MTJ17" s="854"/>
      <c r="MTK17" s="854"/>
      <c r="MTL17" s="854"/>
      <c r="MTM17" s="854"/>
      <c r="MTN17" s="854"/>
      <c r="MTO17" s="854"/>
      <c r="MTP17" s="854"/>
      <c r="MTQ17" s="854"/>
      <c r="MTR17" s="854"/>
      <c r="MTS17" s="854"/>
      <c r="MTT17" s="854"/>
      <c r="MTU17" s="854"/>
      <c r="MTV17" s="854"/>
      <c r="MTW17" s="854"/>
      <c r="MTX17" s="854"/>
      <c r="MTY17" s="854"/>
      <c r="MTZ17" s="854"/>
      <c r="MUA17" s="854"/>
      <c r="MUB17" s="854"/>
      <c r="MUC17" s="854"/>
      <c r="MUD17" s="854"/>
      <c r="MUE17" s="854"/>
      <c r="MUF17" s="854"/>
      <c r="MUG17" s="854"/>
      <c r="MUH17" s="854"/>
      <c r="MUI17" s="854"/>
      <c r="MUJ17" s="854"/>
      <c r="MUK17" s="854"/>
      <c r="MUL17" s="854"/>
      <c r="MUM17" s="854"/>
      <c r="MUN17" s="854"/>
      <c r="MUO17" s="854"/>
      <c r="MUP17" s="854"/>
      <c r="MUQ17" s="854"/>
      <c r="MUR17" s="854"/>
      <c r="MUS17" s="854"/>
      <c r="MUT17" s="854"/>
      <c r="MUU17" s="854"/>
      <c r="MUV17" s="854"/>
      <c r="MUW17" s="854"/>
      <c r="MUX17" s="854"/>
      <c r="MUY17" s="854"/>
      <c r="MUZ17" s="854"/>
      <c r="MVA17" s="854"/>
      <c r="MVB17" s="854"/>
      <c r="MVC17" s="854"/>
      <c r="MVD17" s="854"/>
      <c r="MVE17" s="854"/>
      <c r="MVF17" s="854"/>
      <c r="MVG17" s="854"/>
      <c r="MVH17" s="854"/>
      <c r="MVI17" s="854"/>
      <c r="MVJ17" s="854"/>
      <c r="MVK17" s="854"/>
      <c r="MVL17" s="854"/>
      <c r="MVM17" s="854"/>
      <c r="MVN17" s="854"/>
      <c r="MVO17" s="854"/>
      <c r="MVP17" s="854"/>
      <c r="MVQ17" s="854"/>
      <c r="MVR17" s="854"/>
      <c r="MVS17" s="854"/>
      <c r="MVT17" s="854"/>
      <c r="MVU17" s="854"/>
      <c r="MVV17" s="854"/>
      <c r="MVW17" s="854"/>
      <c r="MVX17" s="854"/>
      <c r="MVY17" s="854"/>
      <c r="MVZ17" s="854"/>
      <c r="MWA17" s="854"/>
      <c r="MWB17" s="854"/>
      <c r="MWC17" s="854"/>
      <c r="MWD17" s="854"/>
      <c r="MWE17" s="854"/>
      <c r="MWF17" s="854"/>
      <c r="MWG17" s="854"/>
      <c r="MWH17" s="854"/>
      <c r="MWI17" s="854"/>
      <c r="MWJ17" s="854"/>
      <c r="MWK17" s="854"/>
      <c r="MWL17" s="854"/>
      <c r="MWM17" s="854"/>
      <c r="MWN17" s="854"/>
      <c r="MWO17" s="854"/>
      <c r="MWP17" s="854"/>
      <c r="MWQ17" s="854"/>
      <c r="MWR17" s="854"/>
      <c r="MWS17" s="854"/>
      <c r="MWT17" s="854"/>
      <c r="MWU17" s="854"/>
      <c r="MWV17" s="854"/>
      <c r="MWW17" s="854"/>
      <c r="MWX17" s="854"/>
      <c r="MWY17" s="854"/>
      <c r="MWZ17" s="854"/>
      <c r="MXA17" s="854"/>
      <c r="MXB17" s="854"/>
      <c r="MXC17" s="854"/>
      <c r="MXD17" s="854"/>
      <c r="MXE17" s="854"/>
      <c r="MXF17" s="854"/>
      <c r="MXG17" s="854"/>
      <c r="MXH17" s="854"/>
      <c r="MXI17" s="854"/>
      <c r="MXJ17" s="854"/>
      <c r="MXK17" s="854"/>
      <c r="MXL17" s="854"/>
      <c r="MXM17" s="854"/>
      <c r="MXN17" s="854"/>
      <c r="MXO17" s="854"/>
      <c r="MXP17" s="854"/>
      <c r="MXQ17" s="854"/>
      <c r="MXR17" s="854"/>
      <c r="MXS17" s="854"/>
      <c r="MXT17" s="854"/>
      <c r="MXU17" s="854"/>
      <c r="MXV17" s="854"/>
      <c r="MXW17" s="854"/>
      <c r="MXX17" s="854"/>
      <c r="MXY17" s="854"/>
      <c r="MXZ17" s="854"/>
      <c r="MYA17" s="854"/>
      <c r="MYB17" s="854"/>
      <c r="MYC17" s="854"/>
      <c r="MYD17" s="854"/>
      <c r="MYE17" s="854"/>
      <c r="MYF17" s="854"/>
      <c r="MYG17" s="854"/>
      <c r="MYH17" s="854"/>
      <c r="MYI17" s="854"/>
      <c r="MYJ17" s="854"/>
      <c r="MYK17" s="854"/>
      <c r="MYL17" s="854"/>
      <c r="MYM17" s="854"/>
      <c r="MYN17" s="854"/>
      <c r="MYO17" s="854"/>
      <c r="MYP17" s="854"/>
      <c r="MYQ17" s="854"/>
      <c r="MYR17" s="854"/>
      <c r="MYS17" s="854"/>
      <c r="MYT17" s="854"/>
      <c r="MYU17" s="854"/>
      <c r="MYV17" s="854"/>
      <c r="MYW17" s="854"/>
      <c r="MYX17" s="854"/>
      <c r="MYY17" s="854"/>
      <c r="MYZ17" s="854"/>
      <c r="MZA17" s="854"/>
      <c r="MZB17" s="854"/>
      <c r="MZC17" s="854"/>
      <c r="MZD17" s="854"/>
      <c r="MZE17" s="854"/>
      <c r="MZF17" s="854"/>
      <c r="MZG17" s="854"/>
      <c r="MZH17" s="854"/>
      <c r="MZI17" s="854"/>
      <c r="MZJ17" s="854"/>
      <c r="MZK17" s="854"/>
      <c r="MZL17" s="854"/>
      <c r="MZM17" s="854"/>
      <c r="MZN17" s="854"/>
      <c r="MZO17" s="854"/>
      <c r="MZP17" s="854"/>
      <c r="MZQ17" s="854"/>
      <c r="MZR17" s="854"/>
      <c r="MZS17" s="854"/>
      <c r="MZT17" s="854"/>
      <c r="MZU17" s="854"/>
      <c r="MZV17" s="854"/>
      <c r="MZW17" s="854"/>
      <c r="MZX17" s="854"/>
      <c r="MZY17" s="854"/>
      <c r="MZZ17" s="854"/>
      <c r="NAA17" s="854"/>
      <c r="NAB17" s="854"/>
      <c r="NAC17" s="854"/>
      <c r="NAD17" s="854"/>
      <c r="NAE17" s="854"/>
      <c r="NAF17" s="854"/>
      <c r="NAG17" s="854"/>
      <c r="NAH17" s="854"/>
      <c r="NAI17" s="854"/>
      <c r="NAJ17" s="854"/>
      <c r="NAK17" s="854"/>
      <c r="NAL17" s="854"/>
      <c r="NAM17" s="854"/>
      <c r="NAN17" s="854"/>
      <c r="NAO17" s="854"/>
      <c r="NAP17" s="854"/>
      <c r="NAQ17" s="854"/>
      <c r="NAR17" s="854"/>
      <c r="NAS17" s="854"/>
      <c r="NAT17" s="854"/>
      <c r="NAU17" s="854"/>
      <c r="NAV17" s="854"/>
      <c r="NAW17" s="854"/>
      <c r="NAX17" s="854"/>
      <c r="NAY17" s="854"/>
      <c r="NAZ17" s="854"/>
      <c r="NBA17" s="854"/>
      <c r="NBB17" s="854"/>
      <c r="NBC17" s="854"/>
      <c r="NBD17" s="854"/>
      <c r="NBE17" s="854"/>
      <c r="NBF17" s="854"/>
      <c r="NBG17" s="854"/>
      <c r="NBH17" s="854"/>
      <c r="NBI17" s="854"/>
      <c r="NBJ17" s="854"/>
      <c r="NBK17" s="854"/>
      <c r="NBL17" s="854"/>
      <c r="NBM17" s="854"/>
      <c r="NBN17" s="854"/>
      <c r="NBO17" s="854"/>
      <c r="NBP17" s="854"/>
      <c r="NBQ17" s="854"/>
      <c r="NBR17" s="854"/>
      <c r="NBS17" s="854"/>
      <c r="NBT17" s="854"/>
      <c r="NBU17" s="854"/>
      <c r="NBV17" s="854"/>
      <c r="NBW17" s="854"/>
      <c r="NBX17" s="854"/>
      <c r="NBY17" s="854"/>
      <c r="NBZ17" s="854"/>
      <c r="NCA17" s="854"/>
      <c r="NCB17" s="854"/>
      <c r="NCC17" s="854"/>
      <c r="NCD17" s="854"/>
      <c r="NCE17" s="854"/>
      <c r="NCF17" s="854"/>
      <c r="NCG17" s="854"/>
      <c r="NCH17" s="854"/>
      <c r="NCI17" s="854"/>
      <c r="NCJ17" s="854"/>
      <c r="NCK17" s="854"/>
      <c r="NCL17" s="854"/>
      <c r="NCM17" s="854"/>
      <c r="NCN17" s="854"/>
      <c r="NCO17" s="854"/>
      <c r="NCP17" s="854"/>
      <c r="NCQ17" s="854"/>
      <c r="NCR17" s="854"/>
      <c r="NCS17" s="854"/>
      <c r="NCT17" s="854"/>
      <c r="NCU17" s="854"/>
      <c r="NCV17" s="854"/>
      <c r="NCW17" s="854"/>
      <c r="NCX17" s="854"/>
      <c r="NCY17" s="854"/>
      <c r="NCZ17" s="854"/>
      <c r="NDA17" s="854"/>
      <c r="NDB17" s="854"/>
      <c r="NDC17" s="854"/>
      <c r="NDD17" s="854"/>
      <c r="NDE17" s="854"/>
      <c r="NDF17" s="854"/>
      <c r="NDG17" s="854"/>
      <c r="NDH17" s="854"/>
      <c r="NDI17" s="854"/>
      <c r="NDJ17" s="854"/>
      <c r="NDK17" s="854"/>
      <c r="NDL17" s="854"/>
      <c r="NDM17" s="854"/>
      <c r="NDN17" s="854"/>
      <c r="NDO17" s="854"/>
      <c r="NDP17" s="854"/>
      <c r="NDQ17" s="854"/>
      <c r="NDR17" s="854"/>
      <c r="NDS17" s="854"/>
      <c r="NDT17" s="854"/>
      <c r="NDU17" s="854"/>
      <c r="NDV17" s="854"/>
      <c r="NDW17" s="854"/>
      <c r="NDX17" s="854"/>
      <c r="NDY17" s="854"/>
      <c r="NDZ17" s="854"/>
      <c r="NEA17" s="854"/>
      <c r="NEB17" s="854"/>
      <c r="NEC17" s="854"/>
      <c r="NED17" s="854"/>
      <c r="NEE17" s="854"/>
      <c r="NEF17" s="854"/>
      <c r="NEG17" s="854"/>
      <c r="NEH17" s="854"/>
      <c r="NEI17" s="854"/>
      <c r="NEJ17" s="854"/>
      <c r="NEK17" s="854"/>
      <c r="NEL17" s="854"/>
      <c r="NEM17" s="854"/>
      <c r="NEN17" s="854"/>
      <c r="NEO17" s="854"/>
      <c r="NEP17" s="854"/>
      <c r="NEQ17" s="854"/>
      <c r="NER17" s="854"/>
      <c r="NES17" s="854"/>
      <c r="NET17" s="854"/>
      <c r="NEU17" s="854"/>
      <c r="NEV17" s="854"/>
      <c r="NEW17" s="854"/>
      <c r="NEX17" s="854"/>
      <c r="NEY17" s="854"/>
      <c r="NEZ17" s="854"/>
      <c r="NFA17" s="854"/>
      <c r="NFB17" s="854"/>
      <c r="NFC17" s="854"/>
      <c r="NFD17" s="854"/>
      <c r="NFE17" s="854"/>
      <c r="NFF17" s="854"/>
      <c r="NFG17" s="854"/>
      <c r="NFH17" s="854"/>
      <c r="NFI17" s="854"/>
      <c r="NFJ17" s="854"/>
      <c r="NFK17" s="854"/>
      <c r="NFL17" s="854"/>
      <c r="NFM17" s="854"/>
      <c r="NFN17" s="854"/>
      <c r="NFO17" s="854"/>
      <c r="NFP17" s="854"/>
      <c r="NFQ17" s="854"/>
      <c r="NFR17" s="854"/>
      <c r="NFS17" s="854"/>
      <c r="NFT17" s="854"/>
      <c r="NFU17" s="854"/>
      <c r="NFV17" s="854"/>
      <c r="NFW17" s="854"/>
      <c r="NFX17" s="854"/>
      <c r="NFY17" s="854"/>
      <c r="NFZ17" s="854"/>
      <c r="NGA17" s="854"/>
      <c r="NGB17" s="854"/>
      <c r="NGC17" s="854"/>
      <c r="NGD17" s="854"/>
      <c r="NGE17" s="854"/>
      <c r="NGF17" s="854"/>
      <c r="NGG17" s="854"/>
      <c r="NGH17" s="854"/>
      <c r="NGI17" s="854"/>
      <c r="NGJ17" s="854"/>
      <c r="NGK17" s="854"/>
      <c r="NGL17" s="854"/>
      <c r="NGM17" s="854"/>
      <c r="NGN17" s="854"/>
      <c r="NGO17" s="854"/>
      <c r="NGP17" s="854"/>
      <c r="NGQ17" s="854"/>
      <c r="NGR17" s="854"/>
      <c r="NGS17" s="854"/>
      <c r="NGT17" s="854"/>
      <c r="NGU17" s="854"/>
      <c r="NGV17" s="854"/>
      <c r="NGW17" s="854"/>
      <c r="NGX17" s="854"/>
      <c r="NGY17" s="854"/>
      <c r="NGZ17" s="854"/>
      <c r="NHA17" s="854"/>
      <c r="NHB17" s="854"/>
      <c r="NHC17" s="854"/>
      <c r="NHD17" s="854"/>
      <c r="NHE17" s="854"/>
      <c r="NHF17" s="854"/>
      <c r="NHG17" s="854"/>
      <c r="NHH17" s="854"/>
      <c r="NHI17" s="854"/>
      <c r="NHJ17" s="854"/>
      <c r="NHK17" s="854"/>
      <c r="NHL17" s="854"/>
      <c r="NHM17" s="854"/>
      <c r="NHN17" s="854"/>
      <c r="NHO17" s="854"/>
      <c r="NHP17" s="854"/>
      <c r="NHQ17" s="854"/>
      <c r="NHR17" s="854"/>
      <c r="NHS17" s="854"/>
      <c r="NHT17" s="854"/>
      <c r="NHU17" s="854"/>
      <c r="NHV17" s="854"/>
      <c r="NHW17" s="854"/>
      <c r="NHX17" s="854"/>
      <c r="NHY17" s="854"/>
      <c r="NHZ17" s="854"/>
      <c r="NIA17" s="854"/>
      <c r="NIB17" s="854"/>
      <c r="NIC17" s="854"/>
      <c r="NID17" s="854"/>
      <c r="NIE17" s="854"/>
      <c r="NIF17" s="854"/>
      <c r="NIG17" s="854"/>
      <c r="NIH17" s="854"/>
      <c r="NII17" s="854"/>
      <c r="NIJ17" s="854"/>
      <c r="NIK17" s="854"/>
      <c r="NIL17" s="854"/>
      <c r="NIM17" s="854"/>
      <c r="NIN17" s="854"/>
      <c r="NIO17" s="854"/>
      <c r="NIP17" s="854"/>
      <c r="NIQ17" s="854"/>
      <c r="NIR17" s="854"/>
      <c r="NIS17" s="854"/>
      <c r="NIT17" s="854"/>
      <c r="NIU17" s="854"/>
      <c r="NIV17" s="854"/>
      <c r="NIW17" s="854"/>
      <c r="NIX17" s="854"/>
      <c r="NIY17" s="854"/>
      <c r="NIZ17" s="854"/>
      <c r="NJA17" s="854"/>
      <c r="NJB17" s="854"/>
      <c r="NJC17" s="854"/>
      <c r="NJD17" s="854"/>
      <c r="NJE17" s="854"/>
      <c r="NJF17" s="854"/>
      <c r="NJG17" s="854"/>
      <c r="NJH17" s="854"/>
      <c r="NJI17" s="854"/>
      <c r="NJJ17" s="854"/>
      <c r="NJK17" s="854"/>
      <c r="NJL17" s="854"/>
      <c r="NJM17" s="854"/>
      <c r="NJN17" s="854"/>
      <c r="NJO17" s="854"/>
      <c r="NJP17" s="854"/>
      <c r="NJQ17" s="854"/>
      <c r="NJR17" s="854"/>
      <c r="NJS17" s="854"/>
      <c r="NJT17" s="854"/>
      <c r="NJU17" s="854"/>
      <c r="NJV17" s="854"/>
      <c r="NJW17" s="854"/>
      <c r="NJX17" s="854"/>
      <c r="NJY17" s="854"/>
      <c r="NJZ17" s="854"/>
      <c r="NKA17" s="854"/>
      <c r="NKB17" s="854"/>
      <c r="NKC17" s="854"/>
      <c r="NKD17" s="854"/>
      <c r="NKE17" s="854"/>
      <c r="NKF17" s="854"/>
      <c r="NKG17" s="854"/>
      <c r="NKH17" s="854"/>
      <c r="NKI17" s="854"/>
      <c r="NKJ17" s="854"/>
      <c r="NKK17" s="854"/>
      <c r="NKL17" s="854"/>
      <c r="NKM17" s="854"/>
      <c r="NKN17" s="854"/>
      <c r="NKO17" s="854"/>
      <c r="NKP17" s="854"/>
      <c r="NKQ17" s="854"/>
      <c r="NKR17" s="854"/>
      <c r="NKS17" s="854"/>
      <c r="NKT17" s="854"/>
      <c r="NKU17" s="854"/>
      <c r="NKV17" s="854"/>
      <c r="NKW17" s="854"/>
      <c r="NKX17" s="854"/>
      <c r="NKY17" s="854"/>
      <c r="NKZ17" s="854"/>
      <c r="NLA17" s="854"/>
      <c r="NLB17" s="854"/>
      <c r="NLC17" s="854"/>
      <c r="NLD17" s="854"/>
      <c r="NLE17" s="854"/>
      <c r="NLF17" s="854"/>
      <c r="NLG17" s="854"/>
      <c r="NLH17" s="854"/>
      <c r="NLI17" s="854"/>
      <c r="NLJ17" s="854"/>
      <c r="NLK17" s="854"/>
      <c r="NLL17" s="854"/>
      <c r="NLM17" s="854"/>
      <c r="NLN17" s="854"/>
      <c r="NLO17" s="854"/>
      <c r="NLP17" s="854"/>
      <c r="NLQ17" s="854"/>
      <c r="NLR17" s="854"/>
      <c r="NLS17" s="854"/>
      <c r="NLT17" s="854"/>
      <c r="NLU17" s="854"/>
      <c r="NLV17" s="854"/>
      <c r="NLW17" s="854"/>
      <c r="NLX17" s="854"/>
      <c r="NLY17" s="854"/>
      <c r="NLZ17" s="854"/>
      <c r="NMA17" s="854"/>
      <c r="NMB17" s="854"/>
      <c r="NMC17" s="854"/>
      <c r="NMD17" s="854"/>
      <c r="NME17" s="854"/>
      <c r="NMF17" s="854"/>
      <c r="NMG17" s="854"/>
      <c r="NMH17" s="854"/>
      <c r="NMI17" s="854"/>
      <c r="NMJ17" s="854"/>
      <c r="NMK17" s="854"/>
      <c r="NML17" s="854"/>
      <c r="NMM17" s="854"/>
      <c r="NMN17" s="854"/>
      <c r="NMO17" s="854"/>
      <c r="NMP17" s="854"/>
      <c r="NMQ17" s="854"/>
      <c r="NMR17" s="854"/>
      <c r="NMS17" s="854"/>
      <c r="NMT17" s="854"/>
      <c r="NMU17" s="854"/>
      <c r="NMV17" s="854"/>
      <c r="NMW17" s="854"/>
      <c r="NMX17" s="854"/>
      <c r="NMY17" s="854"/>
      <c r="NMZ17" s="854"/>
      <c r="NNA17" s="854"/>
      <c r="NNB17" s="854"/>
      <c r="NNC17" s="854"/>
      <c r="NND17" s="854"/>
      <c r="NNE17" s="854"/>
      <c r="NNF17" s="854"/>
      <c r="NNG17" s="854"/>
      <c r="NNH17" s="854"/>
      <c r="NNI17" s="854"/>
      <c r="NNJ17" s="854"/>
      <c r="NNK17" s="854"/>
      <c r="NNL17" s="854"/>
      <c r="NNM17" s="854"/>
      <c r="NNN17" s="854"/>
      <c r="NNO17" s="854"/>
      <c r="NNP17" s="854"/>
      <c r="NNQ17" s="854"/>
      <c r="NNR17" s="854"/>
      <c r="NNS17" s="854"/>
      <c r="NNT17" s="854"/>
      <c r="NNU17" s="854"/>
      <c r="NNV17" s="854"/>
      <c r="NNW17" s="854"/>
      <c r="NNX17" s="854"/>
      <c r="NNY17" s="854"/>
      <c r="NNZ17" s="854"/>
      <c r="NOA17" s="854"/>
      <c r="NOB17" s="854"/>
      <c r="NOC17" s="854"/>
      <c r="NOD17" s="854"/>
      <c r="NOE17" s="854"/>
      <c r="NOF17" s="854"/>
      <c r="NOG17" s="854"/>
      <c r="NOH17" s="854"/>
      <c r="NOI17" s="854"/>
      <c r="NOJ17" s="854"/>
      <c r="NOK17" s="854"/>
      <c r="NOL17" s="854"/>
      <c r="NOM17" s="854"/>
      <c r="NON17" s="854"/>
      <c r="NOO17" s="854"/>
      <c r="NOP17" s="854"/>
      <c r="NOQ17" s="854"/>
      <c r="NOR17" s="854"/>
      <c r="NOS17" s="854"/>
      <c r="NOT17" s="854"/>
      <c r="NOU17" s="854"/>
      <c r="NOV17" s="854"/>
      <c r="NOW17" s="854"/>
      <c r="NOX17" s="854"/>
      <c r="NOY17" s="854"/>
      <c r="NOZ17" s="854"/>
      <c r="NPA17" s="854"/>
      <c r="NPB17" s="854"/>
      <c r="NPC17" s="854"/>
      <c r="NPD17" s="854"/>
      <c r="NPE17" s="854"/>
      <c r="NPF17" s="854"/>
      <c r="NPG17" s="854"/>
      <c r="NPH17" s="854"/>
      <c r="NPI17" s="854"/>
      <c r="NPJ17" s="854"/>
      <c r="NPK17" s="854"/>
      <c r="NPL17" s="854"/>
      <c r="NPM17" s="854"/>
      <c r="NPN17" s="854"/>
      <c r="NPO17" s="854"/>
      <c r="NPP17" s="854"/>
      <c r="NPQ17" s="854"/>
      <c r="NPR17" s="854"/>
      <c r="NPS17" s="854"/>
      <c r="NPT17" s="854"/>
      <c r="NPU17" s="854"/>
      <c r="NPV17" s="854"/>
      <c r="NPW17" s="854"/>
      <c r="NPX17" s="854"/>
      <c r="NPY17" s="854"/>
      <c r="NPZ17" s="854"/>
      <c r="NQA17" s="854"/>
      <c r="NQB17" s="854"/>
      <c r="NQC17" s="854"/>
      <c r="NQD17" s="854"/>
      <c r="NQE17" s="854"/>
      <c r="NQF17" s="854"/>
      <c r="NQG17" s="854"/>
      <c r="NQH17" s="854"/>
      <c r="NQI17" s="854"/>
      <c r="NQJ17" s="854"/>
      <c r="NQK17" s="854"/>
      <c r="NQL17" s="854"/>
      <c r="NQM17" s="854"/>
      <c r="NQN17" s="854"/>
      <c r="NQO17" s="854"/>
      <c r="NQP17" s="854"/>
      <c r="NQQ17" s="854"/>
      <c r="NQR17" s="854"/>
      <c r="NQS17" s="854"/>
      <c r="NQT17" s="854"/>
      <c r="NQU17" s="854"/>
      <c r="NQV17" s="854"/>
      <c r="NQW17" s="854"/>
      <c r="NQX17" s="854"/>
      <c r="NQY17" s="854"/>
      <c r="NQZ17" s="854"/>
      <c r="NRA17" s="854"/>
      <c r="NRB17" s="854"/>
      <c r="NRC17" s="854"/>
      <c r="NRD17" s="854"/>
      <c r="NRE17" s="854"/>
      <c r="NRF17" s="854"/>
      <c r="NRG17" s="854"/>
      <c r="NRH17" s="854"/>
      <c r="NRI17" s="854"/>
      <c r="NRJ17" s="854"/>
      <c r="NRK17" s="854"/>
      <c r="NRL17" s="854"/>
      <c r="NRM17" s="854"/>
      <c r="NRN17" s="854"/>
      <c r="NRO17" s="854"/>
      <c r="NRP17" s="854"/>
      <c r="NRQ17" s="854"/>
      <c r="NRR17" s="854"/>
      <c r="NRS17" s="854"/>
      <c r="NRT17" s="854"/>
      <c r="NRU17" s="854"/>
      <c r="NRV17" s="854"/>
      <c r="NRW17" s="854"/>
      <c r="NRX17" s="854"/>
      <c r="NRY17" s="854"/>
      <c r="NRZ17" s="854"/>
      <c r="NSA17" s="854"/>
      <c r="NSB17" s="854"/>
      <c r="NSC17" s="854"/>
      <c r="NSD17" s="854"/>
      <c r="NSE17" s="854"/>
      <c r="NSF17" s="854"/>
      <c r="NSG17" s="854"/>
      <c r="NSH17" s="854"/>
      <c r="NSI17" s="854"/>
      <c r="NSJ17" s="854"/>
      <c r="NSK17" s="854"/>
      <c r="NSL17" s="854"/>
      <c r="NSM17" s="854"/>
      <c r="NSN17" s="854"/>
      <c r="NSO17" s="854"/>
      <c r="NSP17" s="854"/>
      <c r="NSQ17" s="854"/>
      <c r="NSR17" s="854"/>
      <c r="NSS17" s="854"/>
      <c r="NST17" s="854"/>
      <c r="NSU17" s="854"/>
      <c r="NSV17" s="854"/>
      <c r="NSW17" s="854"/>
      <c r="NSX17" s="854"/>
      <c r="NSY17" s="854"/>
      <c r="NSZ17" s="854"/>
      <c r="NTA17" s="854"/>
      <c r="NTB17" s="854"/>
      <c r="NTC17" s="854"/>
      <c r="NTD17" s="854"/>
      <c r="NTE17" s="854"/>
      <c r="NTF17" s="854"/>
      <c r="NTG17" s="854"/>
      <c r="NTH17" s="854"/>
      <c r="NTI17" s="854"/>
      <c r="NTJ17" s="854"/>
      <c r="NTK17" s="854"/>
      <c r="NTL17" s="854"/>
      <c r="NTM17" s="854"/>
      <c r="NTN17" s="854"/>
      <c r="NTO17" s="854"/>
      <c r="NTP17" s="854"/>
      <c r="NTQ17" s="854"/>
      <c r="NTR17" s="854"/>
      <c r="NTS17" s="854"/>
      <c r="NTT17" s="854"/>
      <c r="NTU17" s="854"/>
      <c r="NTV17" s="854"/>
      <c r="NTW17" s="854"/>
      <c r="NTX17" s="854"/>
      <c r="NTY17" s="854"/>
      <c r="NTZ17" s="854"/>
      <c r="NUA17" s="854"/>
      <c r="NUB17" s="854"/>
      <c r="NUC17" s="854"/>
      <c r="NUD17" s="854"/>
      <c r="NUE17" s="854"/>
      <c r="NUF17" s="854"/>
      <c r="NUG17" s="854"/>
      <c r="NUH17" s="854"/>
      <c r="NUI17" s="854"/>
      <c r="NUJ17" s="854"/>
      <c r="NUK17" s="854"/>
      <c r="NUL17" s="854"/>
      <c r="NUM17" s="854"/>
      <c r="NUN17" s="854"/>
      <c r="NUO17" s="854"/>
      <c r="NUP17" s="854"/>
      <c r="NUQ17" s="854"/>
      <c r="NUR17" s="854"/>
      <c r="NUS17" s="854"/>
      <c r="NUT17" s="854"/>
      <c r="NUU17" s="854"/>
      <c r="NUV17" s="854"/>
      <c r="NUW17" s="854"/>
      <c r="NUX17" s="854"/>
      <c r="NUY17" s="854"/>
      <c r="NUZ17" s="854"/>
      <c r="NVA17" s="854"/>
      <c r="NVB17" s="854"/>
      <c r="NVC17" s="854"/>
      <c r="NVD17" s="854"/>
      <c r="NVE17" s="854"/>
      <c r="NVF17" s="854"/>
      <c r="NVG17" s="854"/>
      <c r="NVH17" s="854"/>
      <c r="NVI17" s="854"/>
      <c r="NVJ17" s="854"/>
      <c r="NVK17" s="854"/>
      <c r="NVL17" s="854"/>
      <c r="NVM17" s="854"/>
      <c r="NVN17" s="854"/>
      <c r="NVO17" s="854"/>
      <c r="NVP17" s="854"/>
      <c r="NVQ17" s="854"/>
      <c r="NVR17" s="854"/>
      <c r="NVS17" s="854"/>
      <c r="NVT17" s="854"/>
      <c r="NVU17" s="854"/>
      <c r="NVV17" s="854"/>
      <c r="NVW17" s="854"/>
      <c r="NVX17" s="854"/>
      <c r="NVY17" s="854"/>
      <c r="NVZ17" s="854"/>
      <c r="NWA17" s="854"/>
      <c r="NWB17" s="854"/>
      <c r="NWC17" s="854"/>
      <c r="NWD17" s="854"/>
      <c r="NWE17" s="854"/>
      <c r="NWF17" s="854"/>
      <c r="NWG17" s="854"/>
      <c r="NWH17" s="854"/>
      <c r="NWI17" s="854"/>
      <c r="NWJ17" s="854"/>
      <c r="NWK17" s="854"/>
      <c r="NWL17" s="854"/>
      <c r="NWM17" s="854"/>
      <c r="NWN17" s="854"/>
      <c r="NWO17" s="854"/>
      <c r="NWP17" s="854"/>
      <c r="NWQ17" s="854"/>
      <c r="NWR17" s="854"/>
      <c r="NWS17" s="854"/>
      <c r="NWT17" s="854"/>
      <c r="NWU17" s="854"/>
      <c r="NWV17" s="854"/>
      <c r="NWW17" s="854"/>
      <c r="NWX17" s="854"/>
      <c r="NWY17" s="854"/>
      <c r="NWZ17" s="854"/>
      <c r="NXA17" s="854"/>
      <c r="NXB17" s="854"/>
      <c r="NXC17" s="854"/>
      <c r="NXD17" s="854"/>
      <c r="NXE17" s="854"/>
      <c r="NXF17" s="854"/>
      <c r="NXG17" s="854"/>
      <c r="NXH17" s="854"/>
      <c r="NXI17" s="854"/>
      <c r="NXJ17" s="854"/>
      <c r="NXK17" s="854"/>
      <c r="NXL17" s="854"/>
      <c r="NXM17" s="854"/>
      <c r="NXN17" s="854"/>
      <c r="NXO17" s="854"/>
      <c r="NXP17" s="854"/>
      <c r="NXQ17" s="854"/>
      <c r="NXR17" s="854"/>
      <c r="NXS17" s="854"/>
      <c r="NXT17" s="854"/>
      <c r="NXU17" s="854"/>
      <c r="NXV17" s="854"/>
      <c r="NXW17" s="854"/>
      <c r="NXX17" s="854"/>
      <c r="NXY17" s="854"/>
      <c r="NXZ17" s="854"/>
      <c r="NYA17" s="854"/>
      <c r="NYB17" s="854"/>
      <c r="NYC17" s="854"/>
      <c r="NYD17" s="854"/>
      <c r="NYE17" s="854"/>
      <c r="NYF17" s="854"/>
      <c r="NYG17" s="854"/>
      <c r="NYH17" s="854"/>
      <c r="NYI17" s="854"/>
      <c r="NYJ17" s="854"/>
      <c r="NYK17" s="854"/>
      <c r="NYL17" s="854"/>
      <c r="NYM17" s="854"/>
      <c r="NYN17" s="854"/>
      <c r="NYO17" s="854"/>
      <c r="NYP17" s="854"/>
      <c r="NYQ17" s="854"/>
      <c r="NYR17" s="854"/>
      <c r="NYS17" s="854"/>
      <c r="NYT17" s="854"/>
      <c r="NYU17" s="854"/>
      <c r="NYV17" s="854"/>
      <c r="NYW17" s="854"/>
      <c r="NYX17" s="854"/>
      <c r="NYY17" s="854"/>
      <c r="NYZ17" s="854"/>
      <c r="NZA17" s="854"/>
      <c r="NZB17" s="854"/>
      <c r="NZC17" s="854"/>
      <c r="NZD17" s="854"/>
      <c r="NZE17" s="854"/>
      <c r="NZF17" s="854"/>
      <c r="NZG17" s="854"/>
      <c r="NZH17" s="854"/>
      <c r="NZI17" s="854"/>
      <c r="NZJ17" s="854"/>
      <c r="NZK17" s="854"/>
      <c r="NZL17" s="854"/>
      <c r="NZM17" s="854"/>
      <c r="NZN17" s="854"/>
      <c r="NZO17" s="854"/>
      <c r="NZP17" s="854"/>
      <c r="NZQ17" s="854"/>
      <c r="NZR17" s="854"/>
      <c r="NZS17" s="854"/>
      <c r="NZT17" s="854"/>
      <c r="NZU17" s="854"/>
      <c r="NZV17" s="854"/>
      <c r="NZW17" s="854"/>
      <c r="NZX17" s="854"/>
      <c r="NZY17" s="854"/>
      <c r="NZZ17" s="854"/>
      <c r="OAA17" s="854"/>
      <c r="OAB17" s="854"/>
      <c r="OAC17" s="854"/>
      <c r="OAD17" s="854"/>
      <c r="OAE17" s="854"/>
      <c r="OAF17" s="854"/>
      <c r="OAG17" s="854"/>
      <c r="OAH17" s="854"/>
      <c r="OAI17" s="854"/>
      <c r="OAJ17" s="854"/>
      <c r="OAK17" s="854"/>
      <c r="OAL17" s="854"/>
      <c r="OAM17" s="854"/>
      <c r="OAN17" s="854"/>
      <c r="OAO17" s="854"/>
      <c r="OAP17" s="854"/>
      <c r="OAQ17" s="854"/>
      <c r="OAR17" s="854"/>
      <c r="OAS17" s="854"/>
      <c r="OAT17" s="854"/>
      <c r="OAU17" s="854"/>
      <c r="OAV17" s="854"/>
      <c r="OAW17" s="854"/>
      <c r="OAX17" s="854"/>
      <c r="OAY17" s="854"/>
      <c r="OAZ17" s="854"/>
      <c r="OBA17" s="854"/>
      <c r="OBB17" s="854"/>
      <c r="OBC17" s="854"/>
      <c r="OBD17" s="854"/>
      <c r="OBE17" s="854"/>
      <c r="OBF17" s="854"/>
      <c r="OBG17" s="854"/>
      <c r="OBH17" s="854"/>
      <c r="OBI17" s="854"/>
      <c r="OBJ17" s="854"/>
      <c r="OBK17" s="854"/>
      <c r="OBL17" s="854"/>
      <c r="OBM17" s="854"/>
      <c r="OBN17" s="854"/>
      <c r="OBO17" s="854"/>
      <c r="OBP17" s="854"/>
      <c r="OBQ17" s="854"/>
      <c r="OBR17" s="854"/>
      <c r="OBS17" s="854"/>
      <c r="OBT17" s="854"/>
      <c r="OBU17" s="854"/>
      <c r="OBV17" s="854"/>
      <c r="OBW17" s="854"/>
      <c r="OBX17" s="854"/>
      <c r="OBY17" s="854"/>
      <c r="OBZ17" s="854"/>
      <c r="OCA17" s="854"/>
      <c r="OCB17" s="854"/>
      <c r="OCC17" s="854"/>
      <c r="OCD17" s="854"/>
      <c r="OCE17" s="854"/>
      <c r="OCF17" s="854"/>
      <c r="OCG17" s="854"/>
      <c r="OCH17" s="854"/>
      <c r="OCI17" s="854"/>
      <c r="OCJ17" s="854"/>
      <c r="OCK17" s="854"/>
      <c r="OCL17" s="854"/>
      <c r="OCM17" s="854"/>
      <c r="OCN17" s="854"/>
      <c r="OCO17" s="854"/>
      <c r="OCP17" s="854"/>
      <c r="OCQ17" s="854"/>
      <c r="OCR17" s="854"/>
      <c r="OCS17" s="854"/>
      <c r="OCT17" s="854"/>
      <c r="OCU17" s="854"/>
      <c r="OCV17" s="854"/>
      <c r="OCW17" s="854"/>
      <c r="OCX17" s="854"/>
      <c r="OCY17" s="854"/>
      <c r="OCZ17" s="854"/>
      <c r="ODA17" s="854"/>
      <c r="ODB17" s="854"/>
      <c r="ODC17" s="854"/>
      <c r="ODD17" s="854"/>
      <c r="ODE17" s="854"/>
      <c r="ODF17" s="854"/>
      <c r="ODG17" s="854"/>
      <c r="ODH17" s="854"/>
      <c r="ODI17" s="854"/>
      <c r="ODJ17" s="854"/>
      <c r="ODK17" s="854"/>
      <c r="ODL17" s="854"/>
      <c r="ODM17" s="854"/>
      <c r="ODN17" s="854"/>
      <c r="ODO17" s="854"/>
      <c r="ODP17" s="854"/>
      <c r="ODQ17" s="854"/>
      <c r="ODR17" s="854"/>
      <c r="ODS17" s="854"/>
      <c r="ODT17" s="854"/>
      <c r="ODU17" s="854"/>
      <c r="ODV17" s="854"/>
      <c r="ODW17" s="854"/>
      <c r="ODX17" s="854"/>
      <c r="ODY17" s="854"/>
      <c r="ODZ17" s="854"/>
      <c r="OEA17" s="854"/>
      <c r="OEB17" s="854"/>
      <c r="OEC17" s="854"/>
      <c r="OED17" s="854"/>
      <c r="OEE17" s="854"/>
      <c r="OEF17" s="854"/>
      <c r="OEG17" s="854"/>
      <c r="OEH17" s="854"/>
      <c r="OEI17" s="854"/>
      <c r="OEJ17" s="854"/>
      <c r="OEK17" s="854"/>
      <c r="OEL17" s="854"/>
      <c r="OEM17" s="854"/>
      <c r="OEN17" s="854"/>
      <c r="OEO17" s="854"/>
      <c r="OEP17" s="854"/>
      <c r="OEQ17" s="854"/>
      <c r="OER17" s="854"/>
      <c r="OES17" s="854"/>
      <c r="OET17" s="854"/>
      <c r="OEU17" s="854"/>
      <c r="OEV17" s="854"/>
      <c r="OEW17" s="854"/>
      <c r="OEX17" s="854"/>
      <c r="OEY17" s="854"/>
      <c r="OEZ17" s="854"/>
      <c r="OFA17" s="854"/>
      <c r="OFB17" s="854"/>
      <c r="OFC17" s="854"/>
      <c r="OFD17" s="854"/>
      <c r="OFE17" s="854"/>
      <c r="OFF17" s="854"/>
      <c r="OFG17" s="854"/>
      <c r="OFH17" s="854"/>
      <c r="OFI17" s="854"/>
      <c r="OFJ17" s="854"/>
      <c r="OFK17" s="854"/>
      <c r="OFL17" s="854"/>
      <c r="OFM17" s="854"/>
      <c r="OFN17" s="854"/>
      <c r="OFO17" s="854"/>
      <c r="OFP17" s="854"/>
      <c r="OFQ17" s="854"/>
      <c r="OFR17" s="854"/>
      <c r="OFS17" s="854"/>
      <c r="OFT17" s="854"/>
      <c r="OFU17" s="854"/>
      <c r="OFV17" s="854"/>
      <c r="OFW17" s="854"/>
      <c r="OFX17" s="854"/>
      <c r="OFY17" s="854"/>
      <c r="OFZ17" s="854"/>
      <c r="OGA17" s="854"/>
      <c r="OGB17" s="854"/>
      <c r="OGC17" s="854"/>
      <c r="OGD17" s="854"/>
      <c r="OGE17" s="854"/>
      <c r="OGF17" s="854"/>
      <c r="OGG17" s="854"/>
      <c r="OGH17" s="854"/>
      <c r="OGI17" s="854"/>
      <c r="OGJ17" s="854"/>
      <c r="OGK17" s="854"/>
      <c r="OGL17" s="854"/>
      <c r="OGM17" s="854"/>
      <c r="OGN17" s="854"/>
      <c r="OGO17" s="854"/>
      <c r="OGP17" s="854"/>
      <c r="OGQ17" s="854"/>
      <c r="OGR17" s="854"/>
      <c r="OGS17" s="854"/>
      <c r="OGT17" s="854"/>
      <c r="OGU17" s="854"/>
      <c r="OGV17" s="854"/>
      <c r="OGW17" s="854"/>
      <c r="OGX17" s="854"/>
      <c r="OGY17" s="854"/>
      <c r="OGZ17" s="854"/>
      <c r="OHA17" s="854"/>
      <c r="OHB17" s="854"/>
      <c r="OHC17" s="854"/>
      <c r="OHD17" s="854"/>
      <c r="OHE17" s="854"/>
      <c r="OHF17" s="854"/>
      <c r="OHG17" s="854"/>
      <c r="OHH17" s="854"/>
      <c r="OHI17" s="854"/>
      <c r="OHJ17" s="854"/>
      <c r="OHK17" s="854"/>
      <c r="OHL17" s="854"/>
      <c r="OHM17" s="854"/>
      <c r="OHN17" s="854"/>
      <c r="OHO17" s="854"/>
      <c r="OHP17" s="854"/>
      <c r="OHQ17" s="854"/>
      <c r="OHR17" s="854"/>
      <c r="OHS17" s="854"/>
      <c r="OHT17" s="854"/>
      <c r="OHU17" s="854"/>
      <c r="OHV17" s="854"/>
      <c r="OHW17" s="854"/>
      <c r="OHX17" s="854"/>
      <c r="OHY17" s="854"/>
      <c r="OHZ17" s="854"/>
      <c r="OIA17" s="854"/>
      <c r="OIB17" s="854"/>
      <c r="OIC17" s="854"/>
      <c r="OID17" s="854"/>
      <c r="OIE17" s="854"/>
      <c r="OIF17" s="854"/>
      <c r="OIG17" s="854"/>
      <c r="OIH17" s="854"/>
      <c r="OII17" s="854"/>
      <c r="OIJ17" s="854"/>
      <c r="OIK17" s="854"/>
      <c r="OIL17" s="854"/>
      <c r="OIM17" s="854"/>
      <c r="OIN17" s="854"/>
      <c r="OIO17" s="854"/>
      <c r="OIP17" s="854"/>
      <c r="OIQ17" s="854"/>
      <c r="OIR17" s="854"/>
      <c r="OIS17" s="854"/>
      <c r="OIT17" s="854"/>
      <c r="OIU17" s="854"/>
      <c r="OIV17" s="854"/>
      <c r="OIW17" s="854"/>
      <c r="OIX17" s="854"/>
      <c r="OIY17" s="854"/>
      <c r="OIZ17" s="854"/>
      <c r="OJA17" s="854"/>
      <c r="OJB17" s="854"/>
      <c r="OJC17" s="854"/>
      <c r="OJD17" s="854"/>
      <c r="OJE17" s="854"/>
      <c r="OJF17" s="854"/>
      <c r="OJG17" s="854"/>
      <c r="OJH17" s="854"/>
      <c r="OJI17" s="854"/>
      <c r="OJJ17" s="854"/>
      <c r="OJK17" s="854"/>
      <c r="OJL17" s="854"/>
      <c r="OJM17" s="854"/>
      <c r="OJN17" s="854"/>
      <c r="OJO17" s="854"/>
      <c r="OJP17" s="854"/>
      <c r="OJQ17" s="854"/>
      <c r="OJR17" s="854"/>
      <c r="OJS17" s="854"/>
      <c r="OJT17" s="854"/>
      <c r="OJU17" s="854"/>
      <c r="OJV17" s="854"/>
      <c r="OJW17" s="854"/>
      <c r="OJX17" s="854"/>
      <c r="OJY17" s="854"/>
      <c r="OJZ17" s="854"/>
      <c r="OKA17" s="854"/>
      <c r="OKB17" s="854"/>
      <c r="OKC17" s="854"/>
      <c r="OKD17" s="854"/>
      <c r="OKE17" s="854"/>
      <c r="OKF17" s="854"/>
      <c r="OKG17" s="854"/>
      <c r="OKH17" s="854"/>
      <c r="OKI17" s="854"/>
      <c r="OKJ17" s="854"/>
      <c r="OKK17" s="854"/>
      <c r="OKL17" s="854"/>
      <c r="OKM17" s="854"/>
      <c r="OKN17" s="854"/>
      <c r="OKO17" s="854"/>
      <c r="OKP17" s="854"/>
      <c r="OKQ17" s="854"/>
      <c r="OKR17" s="854"/>
      <c r="OKS17" s="854"/>
      <c r="OKT17" s="854"/>
      <c r="OKU17" s="854"/>
      <c r="OKV17" s="854"/>
      <c r="OKW17" s="854"/>
      <c r="OKX17" s="854"/>
      <c r="OKY17" s="854"/>
      <c r="OKZ17" s="854"/>
      <c r="OLA17" s="854"/>
      <c r="OLB17" s="854"/>
      <c r="OLC17" s="854"/>
      <c r="OLD17" s="854"/>
      <c r="OLE17" s="854"/>
      <c r="OLF17" s="854"/>
      <c r="OLG17" s="854"/>
      <c r="OLH17" s="854"/>
      <c r="OLI17" s="854"/>
      <c r="OLJ17" s="854"/>
      <c r="OLK17" s="854"/>
      <c r="OLL17" s="854"/>
      <c r="OLM17" s="854"/>
      <c r="OLN17" s="854"/>
      <c r="OLO17" s="854"/>
      <c r="OLP17" s="854"/>
      <c r="OLQ17" s="854"/>
      <c r="OLR17" s="854"/>
      <c r="OLS17" s="854"/>
      <c r="OLT17" s="854"/>
      <c r="OLU17" s="854"/>
      <c r="OLV17" s="854"/>
      <c r="OLW17" s="854"/>
      <c r="OLX17" s="854"/>
      <c r="OLY17" s="854"/>
      <c r="OLZ17" s="854"/>
      <c r="OMA17" s="854"/>
      <c r="OMB17" s="854"/>
      <c r="OMC17" s="854"/>
      <c r="OMD17" s="854"/>
      <c r="OME17" s="854"/>
      <c r="OMF17" s="854"/>
      <c r="OMG17" s="854"/>
      <c r="OMH17" s="854"/>
      <c r="OMI17" s="854"/>
      <c r="OMJ17" s="854"/>
      <c r="OMK17" s="854"/>
      <c r="OML17" s="854"/>
      <c r="OMM17" s="854"/>
      <c r="OMN17" s="854"/>
      <c r="OMO17" s="854"/>
      <c r="OMP17" s="854"/>
      <c r="OMQ17" s="854"/>
      <c r="OMR17" s="854"/>
      <c r="OMS17" s="854"/>
      <c r="OMT17" s="854"/>
      <c r="OMU17" s="854"/>
      <c r="OMV17" s="854"/>
      <c r="OMW17" s="854"/>
      <c r="OMX17" s="854"/>
      <c r="OMY17" s="854"/>
      <c r="OMZ17" s="854"/>
      <c r="ONA17" s="854"/>
      <c r="ONB17" s="854"/>
      <c r="ONC17" s="854"/>
      <c r="OND17" s="854"/>
      <c r="ONE17" s="854"/>
      <c r="ONF17" s="854"/>
      <c r="ONG17" s="854"/>
      <c r="ONH17" s="854"/>
      <c r="ONI17" s="854"/>
      <c r="ONJ17" s="854"/>
      <c r="ONK17" s="854"/>
      <c r="ONL17" s="854"/>
      <c r="ONM17" s="854"/>
      <c r="ONN17" s="854"/>
      <c r="ONO17" s="854"/>
      <c r="ONP17" s="854"/>
      <c r="ONQ17" s="854"/>
      <c r="ONR17" s="854"/>
      <c r="ONS17" s="854"/>
      <c r="ONT17" s="854"/>
      <c r="ONU17" s="854"/>
      <c r="ONV17" s="854"/>
      <c r="ONW17" s="854"/>
      <c r="ONX17" s="854"/>
      <c r="ONY17" s="854"/>
      <c r="ONZ17" s="854"/>
      <c r="OOA17" s="854"/>
      <c r="OOB17" s="854"/>
      <c r="OOC17" s="854"/>
      <c r="OOD17" s="854"/>
      <c r="OOE17" s="854"/>
      <c r="OOF17" s="854"/>
      <c r="OOG17" s="854"/>
      <c r="OOH17" s="854"/>
      <c r="OOI17" s="854"/>
      <c r="OOJ17" s="854"/>
      <c r="OOK17" s="854"/>
      <c r="OOL17" s="854"/>
      <c r="OOM17" s="854"/>
      <c r="OON17" s="854"/>
      <c r="OOO17" s="854"/>
      <c r="OOP17" s="854"/>
      <c r="OOQ17" s="854"/>
      <c r="OOR17" s="854"/>
      <c r="OOS17" s="854"/>
      <c r="OOT17" s="854"/>
      <c r="OOU17" s="854"/>
      <c r="OOV17" s="854"/>
      <c r="OOW17" s="854"/>
      <c r="OOX17" s="854"/>
      <c r="OOY17" s="854"/>
      <c r="OOZ17" s="854"/>
      <c r="OPA17" s="854"/>
      <c r="OPB17" s="854"/>
      <c r="OPC17" s="854"/>
      <c r="OPD17" s="854"/>
      <c r="OPE17" s="854"/>
      <c r="OPF17" s="854"/>
      <c r="OPG17" s="854"/>
      <c r="OPH17" s="854"/>
      <c r="OPI17" s="854"/>
      <c r="OPJ17" s="854"/>
      <c r="OPK17" s="854"/>
      <c r="OPL17" s="854"/>
      <c r="OPM17" s="854"/>
      <c r="OPN17" s="854"/>
      <c r="OPO17" s="854"/>
      <c r="OPP17" s="854"/>
      <c r="OPQ17" s="854"/>
      <c r="OPR17" s="854"/>
      <c r="OPS17" s="854"/>
      <c r="OPT17" s="854"/>
      <c r="OPU17" s="854"/>
      <c r="OPV17" s="854"/>
      <c r="OPW17" s="854"/>
      <c r="OPX17" s="854"/>
      <c r="OPY17" s="854"/>
      <c r="OPZ17" s="854"/>
      <c r="OQA17" s="854"/>
      <c r="OQB17" s="854"/>
      <c r="OQC17" s="854"/>
      <c r="OQD17" s="854"/>
      <c r="OQE17" s="854"/>
      <c r="OQF17" s="854"/>
      <c r="OQG17" s="854"/>
      <c r="OQH17" s="854"/>
      <c r="OQI17" s="854"/>
      <c r="OQJ17" s="854"/>
      <c r="OQK17" s="854"/>
      <c r="OQL17" s="854"/>
      <c r="OQM17" s="854"/>
      <c r="OQN17" s="854"/>
      <c r="OQO17" s="854"/>
      <c r="OQP17" s="854"/>
      <c r="OQQ17" s="854"/>
      <c r="OQR17" s="854"/>
      <c r="OQS17" s="854"/>
      <c r="OQT17" s="854"/>
      <c r="OQU17" s="854"/>
      <c r="OQV17" s="854"/>
      <c r="OQW17" s="854"/>
      <c r="OQX17" s="854"/>
      <c r="OQY17" s="854"/>
      <c r="OQZ17" s="854"/>
      <c r="ORA17" s="854"/>
      <c r="ORB17" s="854"/>
      <c r="ORC17" s="854"/>
      <c r="ORD17" s="854"/>
      <c r="ORE17" s="854"/>
      <c r="ORF17" s="854"/>
      <c r="ORG17" s="854"/>
      <c r="ORH17" s="854"/>
      <c r="ORI17" s="854"/>
      <c r="ORJ17" s="854"/>
      <c r="ORK17" s="854"/>
      <c r="ORL17" s="854"/>
      <c r="ORM17" s="854"/>
      <c r="ORN17" s="854"/>
      <c r="ORO17" s="854"/>
      <c r="ORP17" s="854"/>
      <c r="ORQ17" s="854"/>
      <c r="ORR17" s="854"/>
      <c r="ORS17" s="854"/>
      <c r="ORT17" s="854"/>
      <c r="ORU17" s="854"/>
      <c r="ORV17" s="854"/>
      <c r="ORW17" s="854"/>
      <c r="ORX17" s="854"/>
      <c r="ORY17" s="854"/>
      <c r="ORZ17" s="854"/>
      <c r="OSA17" s="854"/>
      <c r="OSB17" s="854"/>
      <c r="OSC17" s="854"/>
      <c r="OSD17" s="854"/>
      <c r="OSE17" s="854"/>
      <c r="OSF17" s="854"/>
      <c r="OSG17" s="854"/>
      <c r="OSH17" s="854"/>
      <c r="OSI17" s="854"/>
      <c r="OSJ17" s="854"/>
      <c r="OSK17" s="854"/>
      <c r="OSL17" s="854"/>
      <c r="OSM17" s="854"/>
      <c r="OSN17" s="854"/>
      <c r="OSO17" s="854"/>
      <c r="OSP17" s="854"/>
      <c r="OSQ17" s="854"/>
      <c r="OSR17" s="854"/>
      <c r="OSS17" s="854"/>
      <c r="OST17" s="854"/>
      <c r="OSU17" s="854"/>
      <c r="OSV17" s="854"/>
      <c r="OSW17" s="854"/>
      <c r="OSX17" s="854"/>
      <c r="OSY17" s="854"/>
      <c r="OSZ17" s="854"/>
      <c r="OTA17" s="854"/>
      <c r="OTB17" s="854"/>
      <c r="OTC17" s="854"/>
      <c r="OTD17" s="854"/>
      <c r="OTE17" s="854"/>
      <c r="OTF17" s="854"/>
      <c r="OTG17" s="854"/>
      <c r="OTH17" s="854"/>
      <c r="OTI17" s="854"/>
      <c r="OTJ17" s="854"/>
      <c r="OTK17" s="854"/>
      <c r="OTL17" s="854"/>
      <c r="OTM17" s="854"/>
      <c r="OTN17" s="854"/>
      <c r="OTO17" s="854"/>
      <c r="OTP17" s="854"/>
      <c r="OTQ17" s="854"/>
      <c r="OTR17" s="854"/>
      <c r="OTS17" s="854"/>
      <c r="OTT17" s="854"/>
      <c r="OTU17" s="854"/>
      <c r="OTV17" s="854"/>
      <c r="OTW17" s="854"/>
      <c r="OTX17" s="854"/>
      <c r="OTY17" s="854"/>
      <c r="OTZ17" s="854"/>
      <c r="OUA17" s="854"/>
      <c r="OUB17" s="854"/>
      <c r="OUC17" s="854"/>
      <c r="OUD17" s="854"/>
      <c r="OUE17" s="854"/>
      <c r="OUF17" s="854"/>
      <c r="OUG17" s="854"/>
      <c r="OUH17" s="854"/>
      <c r="OUI17" s="854"/>
      <c r="OUJ17" s="854"/>
      <c r="OUK17" s="854"/>
      <c r="OUL17" s="854"/>
      <c r="OUM17" s="854"/>
      <c r="OUN17" s="854"/>
      <c r="OUO17" s="854"/>
      <c r="OUP17" s="854"/>
      <c r="OUQ17" s="854"/>
      <c r="OUR17" s="854"/>
      <c r="OUS17" s="854"/>
      <c r="OUT17" s="854"/>
      <c r="OUU17" s="854"/>
      <c r="OUV17" s="854"/>
      <c r="OUW17" s="854"/>
      <c r="OUX17" s="854"/>
      <c r="OUY17" s="854"/>
      <c r="OUZ17" s="854"/>
      <c r="OVA17" s="854"/>
      <c r="OVB17" s="854"/>
      <c r="OVC17" s="854"/>
      <c r="OVD17" s="854"/>
      <c r="OVE17" s="854"/>
      <c r="OVF17" s="854"/>
      <c r="OVG17" s="854"/>
      <c r="OVH17" s="854"/>
      <c r="OVI17" s="854"/>
      <c r="OVJ17" s="854"/>
      <c r="OVK17" s="854"/>
      <c r="OVL17" s="854"/>
      <c r="OVM17" s="854"/>
      <c r="OVN17" s="854"/>
      <c r="OVO17" s="854"/>
      <c r="OVP17" s="854"/>
      <c r="OVQ17" s="854"/>
      <c r="OVR17" s="854"/>
      <c r="OVS17" s="854"/>
      <c r="OVT17" s="854"/>
      <c r="OVU17" s="854"/>
      <c r="OVV17" s="854"/>
      <c r="OVW17" s="854"/>
      <c r="OVX17" s="854"/>
      <c r="OVY17" s="854"/>
      <c r="OVZ17" s="854"/>
      <c r="OWA17" s="854"/>
      <c r="OWB17" s="854"/>
      <c r="OWC17" s="854"/>
      <c r="OWD17" s="854"/>
      <c r="OWE17" s="854"/>
      <c r="OWF17" s="854"/>
      <c r="OWG17" s="854"/>
      <c r="OWH17" s="854"/>
      <c r="OWI17" s="854"/>
      <c r="OWJ17" s="854"/>
      <c r="OWK17" s="854"/>
      <c r="OWL17" s="854"/>
      <c r="OWM17" s="854"/>
      <c r="OWN17" s="854"/>
      <c r="OWO17" s="854"/>
      <c r="OWP17" s="854"/>
      <c r="OWQ17" s="854"/>
      <c r="OWR17" s="854"/>
      <c r="OWS17" s="854"/>
      <c r="OWT17" s="854"/>
      <c r="OWU17" s="854"/>
      <c r="OWV17" s="854"/>
      <c r="OWW17" s="854"/>
      <c r="OWX17" s="854"/>
      <c r="OWY17" s="854"/>
      <c r="OWZ17" s="854"/>
      <c r="OXA17" s="854"/>
      <c r="OXB17" s="854"/>
      <c r="OXC17" s="854"/>
      <c r="OXD17" s="854"/>
      <c r="OXE17" s="854"/>
      <c r="OXF17" s="854"/>
      <c r="OXG17" s="854"/>
      <c r="OXH17" s="854"/>
      <c r="OXI17" s="854"/>
      <c r="OXJ17" s="854"/>
      <c r="OXK17" s="854"/>
      <c r="OXL17" s="854"/>
      <c r="OXM17" s="854"/>
      <c r="OXN17" s="854"/>
      <c r="OXO17" s="854"/>
      <c r="OXP17" s="854"/>
      <c r="OXQ17" s="854"/>
      <c r="OXR17" s="854"/>
      <c r="OXS17" s="854"/>
      <c r="OXT17" s="854"/>
      <c r="OXU17" s="854"/>
      <c r="OXV17" s="854"/>
      <c r="OXW17" s="854"/>
      <c r="OXX17" s="854"/>
      <c r="OXY17" s="854"/>
      <c r="OXZ17" s="854"/>
      <c r="OYA17" s="854"/>
      <c r="OYB17" s="854"/>
      <c r="OYC17" s="854"/>
      <c r="OYD17" s="854"/>
      <c r="OYE17" s="854"/>
      <c r="OYF17" s="854"/>
      <c r="OYG17" s="854"/>
      <c r="OYH17" s="854"/>
      <c r="OYI17" s="854"/>
      <c r="OYJ17" s="854"/>
      <c r="OYK17" s="854"/>
      <c r="OYL17" s="854"/>
      <c r="OYM17" s="854"/>
      <c r="OYN17" s="854"/>
      <c r="OYO17" s="854"/>
      <c r="OYP17" s="854"/>
      <c r="OYQ17" s="854"/>
      <c r="OYR17" s="854"/>
      <c r="OYS17" s="854"/>
      <c r="OYT17" s="854"/>
      <c r="OYU17" s="854"/>
      <c r="OYV17" s="854"/>
      <c r="OYW17" s="854"/>
      <c r="OYX17" s="854"/>
      <c r="OYY17" s="854"/>
      <c r="OYZ17" s="854"/>
      <c r="OZA17" s="854"/>
      <c r="OZB17" s="854"/>
      <c r="OZC17" s="854"/>
      <c r="OZD17" s="854"/>
      <c r="OZE17" s="854"/>
      <c r="OZF17" s="854"/>
      <c r="OZG17" s="854"/>
      <c r="OZH17" s="854"/>
      <c r="OZI17" s="854"/>
      <c r="OZJ17" s="854"/>
      <c r="OZK17" s="854"/>
      <c r="OZL17" s="854"/>
      <c r="OZM17" s="854"/>
      <c r="OZN17" s="854"/>
      <c r="OZO17" s="854"/>
      <c r="OZP17" s="854"/>
      <c r="OZQ17" s="854"/>
      <c r="OZR17" s="854"/>
      <c r="OZS17" s="854"/>
      <c r="OZT17" s="854"/>
      <c r="OZU17" s="854"/>
      <c r="OZV17" s="854"/>
      <c r="OZW17" s="854"/>
      <c r="OZX17" s="854"/>
      <c r="OZY17" s="854"/>
      <c r="OZZ17" s="854"/>
      <c r="PAA17" s="854"/>
      <c r="PAB17" s="854"/>
      <c r="PAC17" s="854"/>
      <c r="PAD17" s="854"/>
      <c r="PAE17" s="854"/>
      <c r="PAF17" s="854"/>
      <c r="PAG17" s="854"/>
      <c r="PAH17" s="854"/>
      <c r="PAI17" s="854"/>
      <c r="PAJ17" s="854"/>
      <c r="PAK17" s="854"/>
      <c r="PAL17" s="854"/>
      <c r="PAM17" s="854"/>
      <c r="PAN17" s="854"/>
      <c r="PAO17" s="854"/>
      <c r="PAP17" s="854"/>
      <c r="PAQ17" s="854"/>
      <c r="PAR17" s="854"/>
      <c r="PAS17" s="854"/>
      <c r="PAT17" s="854"/>
      <c r="PAU17" s="854"/>
      <c r="PAV17" s="854"/>
      <c r="PAW17" s="854"/>
      <c r="PAX17" s="854"/>
      <c r="PAY17" s="854"/>
      <c r="PAZ17" s="854"/>
      <c r="PBA17" s="854"/>
      <c r="PBB17" s="854"/>
      <c r="PBC17" s="854"/>
      <c r="PBD17" s="854"/>
      <c r="PBE17" s="854"/>
      <c r="PBF17" s="854"/>
      <c r="PBG17" s="854"/>
      <c r="PBH17" s="854"/>
      <c r="PBI17" s="854"/>
      <c r="PBJ17" s="854"/>
      <c r="PBK17" s="854"/>
      <c r="PBL17" s="854"/>
      <c r="PBM17" s="854"/>
      <c r="PBN17" s="854"/>
      <c r="PBO17" s="854"/>
      <c r="PBP17" s="854"/>
      <c r="PBQ17" s="854"/>
      <c r="PBR17" s="854"/>
      <c r="PBS17" s="854"/>
      <c r="PBT17" s="854"/>
      <c r="PBU17" s="854"/>
      <c r="PBV17" s="854"/>
      <c r="PBW17" s="854"/>
      <c r="PBX17" s="854"/>
      <c r="PBY17" s="854"/>
      <c r="PBZ17" s="854"/>
      <c r="PCA17" s="854"/>
      <c r="PCB17" s="854"/>
      <c r="PCC17" s="854"/>
      <c r="PCD17" s="854"/>
      <c r="PCE17" s="854"/>
      <c r="PCF17" s="854"/>
      <c r="PCG17" s="854"/>
      <c r="PCH17" s="854"/>
      <c r="PCI17" s="854"/>
      <c r="PCJ17" s="854"/>
      <c r="PCK17" s="854"/>
      <c r="PCL17" s="854"/>
      <c r="PCM17" s="854"/>
      <c r="PCN17" s="854"/>
      <c r="PCO17" s="854"/>
      <c r="PCP17" s="854"/>
      <c r="PCQ17" s="854"/>
      <c r="PCR17" s="854"/>
      <c r="PCS17" s="854"/>
      <c r="PCT17" s="854"/>
      <c r="PCU17" s="854"/>
      <c r="PCV17" s="854"/>
      <c r="PCW17" s="854"/>
      <c r="PCX17" s="854"/>
      <c r="PCY17" s="854"/>
      <c r="PCZ17" s="854"/>
      <c r="PDA17" s="854"/>
      <c r="PDB17" s="854"/>
      <c r="PDC17" s="854"/>
      <c r="PDD17" s="854"/>
      <c r="PDE17" s="854"/>
      <c r="PDF17" s="854"/>
      <c r="PDG17" s="854"/>
      <c r="PDH17" s="854"/>
      <c r="PDI17" s="854"/>
      <c r="PDJ17" s="854"/>
      <c r="PDK17" s="854"/>
      <c r="PDL17" s="854"/>
      <c r="PDM17" s="854"/>
      <c r="PDN17" s="854"/>
      <c r="PDO17" s="854"/>
      <c r="PDP17" s="854"/>
      <c r="PDQ17" s="854"/>
      <c r="PDR17" s="854"/>
      <c r="PDS17" s="854"/>
      <c r="PDT17" s="854"/>
      <c r="PDU17" s="854"/>
      <c r="PDV17" s="854"/>
      <c r="PDW17" s="854"/>
      <c r="PDX17" s="854"/>
      <c r="PDY17" s="854"/>
      <c r="PDZ17" s="854"/>
      <c r="PEA17" s="854"/>
      <c r="PEB17" s="854"/>
      <c r="PEC17" s="854"/>
      <c r="PED17" s="854"/>
      <c r="PEE17" s="854"/>
      <c r="PEF17" s="854"/>
      <c r="PEG17" s="854"/>
      <c r="PEH17" s="854"/>
      <c r="PEI17" s="854"/>
      <c r="PEJ17" s="854"/>
      <c r="PEK17" s="854"/>
      <c r="PEL17" s="854"/>
      <c r="PEM17" s="854"/>
      <c r="PEN17" s="854"/>
      <c r="PEO17" s="854"/>
      <c r="PEP17" s="854"/>
      <c r="PEQ17" s="854"/>
      <c r="PER17" s="854"/>
      <c r="PES17" s="854"/>
      <c r="PET17" s="854"/>
      <c r="PEU17" s="854"/>
      <c r="PEV17" s="854"/>
      <c r="PEW17" s="854"/>
      <c r="PEX17" s="854"/>
      <c r="PEY17" s="854"/>
      <c r="PEZ17" s="854"/>
      <c r="PFA17" s="854"/>
      <c r="PFB17" s="854"/>
      <c r="PFC17" s="854"/>
      <c r="PFD17" s="854"/>
      <c r="PFE17" s="854"/>
      <c r="PFF17" s="854"/>
      <c r="PFG17" s="854"/>
      <c r="PFH17" s="854"/>
      <c r="PFI17" s="854"/>
      <c r="PFJ17" s="854"/>
      <c r="PFK17" s="854"/>
      <c r="PFL17" s="854"/>
      <c r="PFM17" s="854"/>
      <c r="PFN17" s="854"/>
      <c r="PFO17" s="854"/>
      <c r="PFP17" s="854"/>
      <c r="PFQ17" s="854"/>
      <c r="PFR17" s="854"/>
      <c r="PFS17" s="854"/>
      <c r="PFT17" s="854"/>
      <c r="PFU17" s="854"/>
      <c r="PFV17" s="854"/>
      <c r="PFW17" s="854"/>
      <c r="PFX17" s="854"/>
      <c r="PFY17" s="854"/>
      <c r="PFZ17" s="854"/>
      <c r="PGA17" s="854"/>
      <c r="PGB17" s="854"/>
      <c r="PGC17" s="854"/>
      <c r="PGD17" s="854"/>
      <c r="PGE17" s="854"/>
      <c r="PGF17" s="854"/>
      <c r="PGG17" s="854"/>
      <c r="PGH17" s="854"/>
      <c r="PGI17" s="854"/>
      <c r="PGJ17" s="854"/>
      <c r="PGK17" s="854"/>
      <c r="PGL17" s="854"/>
      <c r="PGM17" s="854"/>
      <c r="PGN17" s="854"/>
      <c r="PGO17" s="854"/>
      <c r="PGP17" s="854"/>
      <c r="PGQ17" s="854"/>
      <c r="PGR17" s="854"/>
      <c r="PGS17" s="854"/>
      <c r="PGT17" s="854"/>
      <c r="PGU17" s="854"/>
      <c r="PGV17" s="854"/>
      <c r="PGW17" s="854"/>
      <c r="PGX17" s="854"/>
      <c r="PGY17" s="854"/>
      <c r="PGZ17" s="854"/>
      <c r="PHA17" s="854"/>
      <c r="PHB17" s="854"/>
      <c r="PHC17" s="854"/>
      <c r="PHD17" s="854"/>
      <c r="PHE17" s="854"/>
      <c r="PHF17" s="854"/>
      <c r="PHG17" s="854"/>
      <c r="PHH17" s="854"/>
      <c r="PHI17" s="854"/>
      <c r="PHJ17" s="854"/>
      <c r="PHK17" s="854"/>
      <c r="PHL17" s="854"/>
      <c r="PHM17" s="854"/>
      <c r="PHN17" s="854"/>
      <c r="PHO17" s="854"/>
      <c r="PHP17" s="854"/>
      <c r="PHQ17" s="854"/>
      <c r="PHR17" s="854"/>
      <c r="PHS17" s="854"/>
      <c r="PHT17" s="854"/>
      <c r="PHU17" s="854"/>
      <c r="PHV17" s="854"/>
      <c r="PHW17" s="854"/>
      <c r="PHX17" s="854"/>
      <c r="PHY17" s="854"/>
      <c r="PHZ17" s="854"/>
      <c r="PIA17" s="854"/>
      <c r="PIB17" s="854"/>
      <c r="PIC17" s="854"/>
      <c r="PID17" s="854"/>
      <c r="PIE17" s="854"/>
      <c r="PIF17" s="854"/>
      <c r="PIG17" s="854"/>
      <c r="PIH17" s="854"/>
      <c r="PII17" s="854"/>
      <c r="PIJ17" s="854"/>
      <c r="PIK17" s="854"/>
      <c r="PIL17" s="854"/>
      <c r="PIM17" s="854"/>
      <c r="PIN17" s="854"/>
      <c r="PIO17" s="854"/>
      <c r="PIP17" s="854"/>
      <c r="PIQ17" s="854"/>
      <c r="PIR17" s="854"/>
      <c r="PIS17" s="854"/>
      <c r="PIT17" s="854"/>
      <c r="PIU17" s="854"/>
      <c r="PIV17" s="854"/>
      <c r="PIW17" s="854"/>
      <c r="PIX17" s="854"/>
      <c r="PIY17" s="854"/>
      <c r="PIZ17" s="854"/>
      <c r="PJA17" s="854"/>
      <c r="PJB17" s="854"/>
      <c r="PJC17" s="854"/>
      <c r="PJD17" s="854"/>
      <c r="PJE17" s="854"/>
      <c r="PJF17" s="854"/>
      <c r="PJG17" s="854"/>
      <c r="PJH17" s="854"/>
      <c r="PJI17" s="854"/>
      <c r="PJJ17" s="854"/>
      <c r="PJK17" s="854"/>
      <c r="PJL17" s="854"/>
      <c r="PJM17" s="854"/>
      <c r="PJN17" s="854"/>
      <c r="PJO17" s="854"/>
      <c r="PJP17" s="854"/>
      <c r="PJQ17" s="854"/>
      <c r="PJR17" s="854"/>
      <c r="PJS17" s="854"/>
      <c r="PJT17" s="854"/>
      <c r="PJU17" s="854"/>
      <c r="PJV17" s="854"/>
      <c r="PJW17" s="854"/>
      <c r="PJX17" s="854"/>
      <c r="PJY17" s="854"/>
      <c r="PJZ17" s="854"/>
      <c r="PKA17" s="854"/>
      <c r="PKB17" s="854"/>
      <c r="PKC17" s="854"/>
      <c r="PKD17" s="854"/>
      <c r="PKE17" s="854"/>
      <c r="PKF17" s="854"/>
      <c r="PKG17" s="854"/>
      <c r="PKH17" s="854"/>
      <c r="PKI17" s="854"/>
      <c r="PKJ17" s="854"/>
      <c r="PKK17" s="854"/>
      <c r="PKL17" s="854"/>
      <c r="PKM17" s="854"/>
      <c r="PKN17" s="854"/>
      <c r="PKO17" s="854"/>
      <c r="PKP17" s="854"/>
      <c r="PKQ17" s="854"/>
      <c r="PKR17" s="854"/>
      <c r="PKS17" s="854"/>
      <c r="PKT17" s="854"/>
      <c r="PKU17" s="854"/>
      <c r="PKV17" s="854"/>
      <c r="PKW17" s="854"/>
      <c r="PKX17" s="854"/>
      <c r="PKY17" s="854"/>
      <c r="PKZ17" s="854"/>
      <c r="PLA17" s="854"/>
      <c r="PLB17" s="854"/>
      <c r="PLC17" s="854"/>
      <c r="PLD17" s="854"/>
      <c r="PLE17" s="854"/>
      <c r="PLF17" s="854"/>
      <c r="PLG17" s="854"/>
      <c r="PLH17" s="854"/>
      <c r="PLI17" s="854"/>
      <c r="PLJ17" s="854"/>
      <c r="PLK17" s="854"/>
      <c r="PLL17" s="854"/>
      <c r="PLM17" s="854"/>
      <c r="PLN17" s="854"/>
      <c r="PLO17" s="854"/>
      <c r="PLP17" s="854"/>
      <c r="PLQ17" s="854"/>
      <c r="PLR17" s="854"/>
      <c r="PLS17" s="854"/>
      <c r="PLT17" s="854"/>
      <c r="PLU17" s="854"/>
      <c r="PLV17" s="854"/>
      <c r="PLW17" s="854"/>
      <c r="PLX17" s="854"/>
      <c r="PLY17" s="854"/>
      <c r="PLZ17" s="854"/>
      <c r="PMA17" s="854"/>
      <c r="PMB17" s="854"/>
      <c r="PMC17" s="854"/>
      <c r="PMD17" s="854"/>
      <c r="PME17" s="854"/>
      <c r="PMF17" s="854"/>
      <c r="PMG17" s="854"/>
      <c r="PMH17" s="854"/>
      <c r="PMI17" s="854"/>
      <c r="PMJ17" s="854"/>
      <c r="PMK17" s="854"/>
      <c r="PML17" s="854"/>
      <c r="PMM17" s="854"/>
      <c r="PMN17" s="854"/>
      <c r="PMO17" s="854"/>
      <c r="PMP17" s="854"/>
      <c r="PMQ17" s="854"/>
      <c r="PMR17" s="854"/>
      <c r="PMS17" s="854"/>
      <c r="PMT17" s="854"/>
      <c r="PMU17" s="854"/>
      <c r="PMV17" s="854"/>
      <c r="PMW17" s="854"/>
      <c r="PMX17" s="854"/>
      <c r="PMY17" s="854"/>
      <c r="PMZ17" s="854"/>
      <c r="PNA17" s="854"/>
      <c r="PNB17" s="854"/>
      <c r="PNC17" s="854"/>
      <c r="PND17" s="854"/>
      <c r="PNE17" s="854"/>
      <c r="PNF17" s="854"/>
      <c r="PNG17" s="854"/>
      <c r="PNH17" s="854"/>
      <c r="PNI17" s="854"/>
      <c r="PNJ17" s="854"/>
      <c r="PNK17" s="854"/>
      <c r="PNL17" s="854"/>
      <c r="PNM17" s="854"/>
      <c r="PNN17" s="854"/>
      <c r="PNO17" s="854"/>
      <c r="PNP17" s="854"/>
      <c r="PNQ17" s="854"/>
      <c r="PNR17" s="854"/>
      <c r="PNS17" s="854"/>
      <c r="PNT17" s="854"/>
      <c r="PNU17" s="854"/>
      <c r="PNV17" s="854"/>
      <c r="PNW17" s="854"/>
      <c r="PNX17" s="854"/>
      <c r="PNY17" s="854"/>
      <c r="PNZ17" s="854"/>
      <c r="POA17" s="854"/>
      <c r="POB17" s="854"/>
      <c r="POC17" s="854"/>
      <c r="POD17" s="854"/>
      <c r="POE17" s="854"/>
      <c r="POF17" s="854"/>
      <c r="POG17" s="854"/>
      <c r="POH17" s="854"/>
      <c r="POI17" s="854"/>
      <c r="POJ17" s="854"/>
      <c r="POK17" s="854"/>
      <c r="POL17" s="854"/>
      <c r="POM17" s="854"/>
      <c r="PON17" s="854"/>
      <c r="POO17" s="854"/>
      <c r="POP17" s="854"/>
      <c r="POQ17" s="854"/>
      <c r="POR17" s="854"/>
      <c r="POS17" s="854"/>
      <c r="POT17" s="854"/>
      <c r="POU17" s="854"/>
      <c r="POV17" s="854"/>
      <c r="POW17" s="854"/>
      <c r="POX17" s="854"/>
      <c r="POY17" s="854"/>
      <c r="POZ17" s="854"/>
      <c r="PPA17" s="854"/>
      <c r="PPB17" s="854"/>
      <c r="PPC17" s="854"/>
      <c r="PPD17" s="854"/>
      <c r="PPE17" s="854"/>
      <c r="PPF17" s="854"/>
      <c r="PPG17" s="854"/>
      <c r="PPH17" s="854"/>
      <c r="PPI17" s="854"/>
      <c r="PPJ17" s="854"/>
      <c r="PPK17" s="854"/>
      <c r="PPL17" s="854"/>
      <c r="PPM17" s="854"/>
      <c r="PPN17" s="854"/>
      <c r="PPO17" s="854"/>
      <c r="PPP17" s="854"/>
      <c r="PPQ17" s="854"/>
      <c r="PPR17" s="854"/>
      <c r="PPS17" s="854"/>
      <c r="PPT17" s="854"/>
      <c r="PPU17" s="854"/>
      <c r="PPV17" s="854"/>
      <c r="PPW17" s="854"/>
      <c r="PPX17" s="854"/>
      <c r="PPY17" s="854"/>
      <c r="PPZ17" s="854"/>
      <c r="PQA17" s="854"/>
      <c r="PQB17" s="854"/>
      <c r="PQC17" s="854"/>
      <c r="PQD17" s="854"/>
      <c r="PQE17" s="854"/>
      <c r="PQF17" s="854"/>
      <c r="PQG17" s="854"/>
      <c r="PQH17" s="854"/>
      <c r="PQI17" s="854"/>
      <c r="PQJ17" s="854"/>
      <c r="PQK17" s="854"/>
      <c r="PQL17" s="854"/>
      <c r="PQM17" s="854"/>
      <c r="PQN17" s="854"/>
      <c r="PQO17" s="854"/>
      <c r="PQP17" s="854"/>
      <c r="PQQ17" s="854"/>
      <c r="PQR17" s="854"/>
      <c r="PQS17" s="854"/>
      <c r="PQT17" s="854"/>
      <c r="PQU17" s="854"/>
      <c r="PQV17" s="854"/>
      <c r="PQW17" s="854"/>
      <c r="PQX17" s="854"/>
      <c r="PQY17" s="854"/>
      <c r="PQZ17" s="854"/>
      <c r="PRA17" s="854"/>
      <c r="PRB17" s="854"/>
      <c r="PRC17" s="854"/>
      <c r="PRD17" s="854"/>
      <c r="PRE17" s="854"/>
      <c r="PRF17" s="854"/>
      <c r="PRG17" s="854"/>
      <c r="PRH17" s="854"/>
      <c r="PRI17" s="854"/>
      <c r="PRJ17" s="854"/>
      <c r="PRK17" s="854"/>
      <c r="PRL17" s="854"/>
      <c r="PRM17" s="854"/>
      <c r="PRN17" s="854"/>
      <c r="PRO17" s="854"/>
      <c r="PRP17" s="854"/>
      <c r="PRQ17" s="854"/>
      <c r="PRR17" s="854"/>
      <c r="PRS17" s="854"/>
      <c r="PRT17" s="854"/>
      <c r="PRU17" s="854"/>
      <c r="PRV17" s="854"/>
      <c r="PRW17" s="854"/>
      <c r="PRX17" s="854"/>
      <c r="PRY17" s="854"/>
      <c r="PRZ17" s="854"/>
      <c r="PSA17" s="854"/>
      <c r="PSB17" s="854"/>
      <c r="PSC17" s="854"/>
      <c r="PSD17" s="854"/>
      <c r="PSE17" s="854"/>
      <c r="PSF17" s="854"/>
      <c r="PSG17" s="854"/>
      <c r="PSH17" s="854"/>
      <c r="PSI17" s="854"/>
      <c r="PSJ17" s="854"/>
      <c r="PSK17" s="854"/>
      <c r="PSL17" s="854"/>
      <c r="PSM17" s="854"/>
      <c r="PSN17" s="854"/>
      <c r="PSO17" s="854"/>
      <c r="PSP17" s="854"/>
      <c r="PSQ17" s="854"/>
      <c r="PSR17" s="854"/>
      <c r="PSS17" s="854"/>
      <c r="PST17" s="854"/>
      <c r="PSU17" s="854"/>
      <c r="PSV17" s="854"/>
      <c r="PSW17" s="854"/>
      <c r="PSX17" s="854"/>
      <c r="PSY17" s="854"/>
      <c r="PSZ17" s="854"/>
      <c r="PTA17" s="854"/>
      <c r="PTB17" s="854"/>
      <c r="PTC17" s="854"/>
      <c r="PTD17" s="854"/>
      <c r="PTE17" s="854"/>
      <c r="PTF17" s="854"/>
      <c r="PTG17" s="854"/>
      <c r="PTH17" s="854"/>
      <c r="PTI17" s="854"/>
      <c r="PTJ17" s="854"/>
      <c r="PTK17" s="854"/>
      <c r="PTL17" s="854"/>
      <c r="PTM17" s="854"/>
      <c r="PTN17" s="854"/>
      <c r="PTO17" s="854"/>
      <c r="PTP17" s="854"/>
      <c r="PTQ17" s="854"/>
      <c r="PTR17" s="854"/>
      <c r="PTS17" s="854"/>
      <c r="PTT17" s="854"/>
      <c r="PTU17" s="854"/>
      <c r="PTV17" s="854"/>
      <c r="PTW17" s="854"/>
      <c r="PTX17" s="854"/>
      <c r="PTY17" s="854"/>
      <c r="PTZ17" s="854"/>
      <c r="PUA17" s="854"/>
      <c r="PUB17" s="854"/>
      <c r="PUC17" s="854"/>
      <c r="PUD17" s="854"/>
      <c r="PUE17" s="854"/>
      <c r="PUF17" s="854"/>
      <c r="PUG17" s="854"/>
      <c r="PUH17" s="854"/>
      <c r="PUI17" s="854"/>
      <c r="PUJ17" s="854"/>
      <c r="PUK17" s="854"/>
      <c r="PUL17" s="854"/>
      <c r="PUM17" s="854"/>
      <c r="PUN17" s="854"/>
      <c r="PUO17" s="854"/>
      <c r="PUP17" s="854"/>
      <c r="PUQ17" s="854"/>
      <c r="PUR17" s="854"/>
      <c r="PUS17" s="854"/>
      <c r="PUT17" s="854"/>
      <c r="PUU17" s="854"/>
      <c r="PUV17" s="854"/>
      <c r="PUW17" s="854"/>
      <c r="PUX17" s="854"/>
      <c r="PUY17" s="854"/>
      <c r="PUZ17" s="854"/>
      <c r="PVA17" s="854"/>
      <c r="PVB17" s="854"/>
      <c r="PVC17" s="854"/>
      <c r="PVD17" s="854"/>
      <c r="PVE17" s="854"/>
      <c r="PVF17" s="854"/>
      <c r="PVG17" s="854"/>
      <c r="PVH17" s="854"/>
      <c r="PVI17" s="854"/>
      <c r="PVJ17" s="854"/>
      <c r="PVK17" s="854"/>
      <c r="PVL17" s="854"/>
      <c r="PVM17" s="854"/>
      <c r="PVN17" s="854"/>
      <c r="PVO17" s="854"/>
      <c r="PVP17" s="854"/>
      <c r="PVQ17" s="854"/>
      <c r="PVR17" s="854"/>
      <c r="PVS17" s="854"/>
      <c r="PVT17" s="854"/>
      <c r="PVU17" s="854"/>
      <c r="PVV17" s="854"/>
      <c r="PVW17" s="854"/>
      <c r="PVX17" s="854"/>
      <c r="PVY17" s="854"/>
      <c r="PVZ17" s="854"/>
      <c r="PWA17" s="854"/>
      <c r="PWB17" s="854"/>
      <c r="PWC17" s="854"/>
      <c r="PWD17" s="854"/>
      <c r="PWE17" s="854"/>
      <c r="PWF17" s="854"/>
      <c r="PWG17" s="854"/>
      <c r="PWH17" s="854"/>
      <c r="PWI17" s="854"/>
      <c r="PWJ17" s="854"/>
      <c r="PWK17" s="854"/>
      <c r="PWL17" s="854"/>
      <c r="PWM17" s="854"/>
      <c r="PWN17" s="854"/>
      <c r="PWO17" s="854"/>
      <c r="PWP17" s="854"/>
      <c r="PWQ17" s="854"/>
      <c r="PWR17" s="854"/>
      <c r="PWS17" s="854"/>
      <c r="PWT17" s="854"/>
      <c r="PWU17" s="854"/>
      <c r="PWV17" s="854"/>
      <c r="PWW17" s="854"/>
      <c r="PWX17" s="854"/>
      <c r="PWY17" s="854"/>
      <c r="PWZ17" s="854"/>
      <c r="PXA17" s="854"/>
      <c r="PXB17" s="854"/>
      <c r="PXC17" s="854"/>
      <c r="PXD17" s="854"/>
      <c r="PXE17" s="854"/>
      <c r="PXF17" s="854"/>
      <c r="PXG17" s="854"/>
      <c r="PXH17" s="854"/>
      <c r="PXI17" s="854"/>
      <c r="PXJ17" s="854"/>
      <c r="PXK17" s="854"/>
      <c r="PXL17" s="854"/>
      <c r="PXM17" s="854"/>
      <c r="PXN17" s="854"/>
      <c r="PXO17" s="854"/>
      <c r="PXP17" s="854"/>
      <c r="PXQ17" s="854"/>
      <c r="PXR17" s="854"/>
      <c r="PXS17" s="854"/>
      <c r="PXT17" s="854"/>
      <c r="PXU17" s="854"/>
      <c r="PXV17" s="854"/>
      <c r="PXW17" s="854"/>
      <c r="PXX17" s="854"/>
      <c r="PXY17" s="854"/>
      <c r="PXZ17" s="854"/>
      <c r="PYA17" s="854"/>
      <c r="PYB17" s="854"/>
      <c r="PYC17" s="854"/>
      <c r="PYD17" s="854"/>
      <c r="PYE17" s="854"/>
      <c r="PYF17" s="854"/>
      <c r="PYG17" s="854"/>
      <c r="PYH17" s="854"/>
      <c r="PYI17" s="854"/>
      <c r="PYJ17" s="854"/>
      <c r="PYK17" s="854"/>
      <c r="PYL17" s="854"/>
      <c r="PYM17" s="854"/>
      <c r="PYN17" s="854"/>
      <c r="PYO17" s="854"/>
      <c r="PYP17" s="854"/>
      <c r="PYQ17" s="854"/>
      <c r="PYR17" s="854"/>
      <c r="PYS17" s="854"/>
      <c r="PYT17" s="854"/>
      <c r="PYU17" s="854"/>
      <c r="PYV17" s="854"/>
      <c r="PYW17" s="854"/>
      <c r="PYX17" s="854"/>
      <c r="PYY17" s="854"/>
      <c r="PYZ17" s="854"/>
      <c r="PZA17" s="854"/>
      <c r="PZB17" s="854"/>
      <c r="PZC17" s="854"/>
      <c r="PZD17" s="854"/>
      <c r="PZE17" s="854"/>
      <c r="PZF17" s="854"/>
      <c r="PZG17" s="854"/>
      <c r="PZH17" s="854"/>
      <c r="PZI17" s="854"/>
      <c r="PZJ17" s="854"/>
      <c r="PZK17" s="854"/>
      <c r="PZL17" s="854"/>
      <c r="PZM17" s="854"/>
      <c r="PZN17" s="854"/>
      <c r="PZO17" s="854"/>
      <c r="PZP17" s="854"/>
      <c r="PZQ17" s="854"/>
      <c r="PZR17" s="854"/>
      <c r="PZS17" s="854"/>
      <c r="PZT17" s="854"/>
      <c r="PZU17" s="854"/>
      <c r="PZV17" s="854"/>
      <c r="PZW17" s="854"/>
      <c r="PZX17" s="854"/>
      <c r="PZY17" s="854"/>
      <c r="PZZ17" s="854"/>
      <c r="QAA17" s="854"/>
      <c r="QAB17" s="854"/>
      <c r="QAC17" s="854"/>
      <c r="QAD17" s="854"/>
      <c r="QAE17" s="854"/>
      <c r="QAF17" s="854"/>
      <c r="QAG17" s="854"/>
      <c r="QAH17" s="854"/>
      <c r="QAI17" s="854"/>
      <c r="QAJ17" s="854"/>
      <c r="QAK17" s="854"/>
      <c r="QAL17" s="854"/>
      <c r="QAM17" s="854"/>
      <c r="QAN17" s="854"/>
      <c r="QAO17" s="854"/>
      <c r="QAP17" s="854"/>
      <c r="QAQ17" s="854"/>
      <c r="QAR17" s="854"/>
      <c r="QAS17" s="854"/>
      <c r="QAT17" s="854"/>
      <c r="QAU17" s="854"/>
      <c r="QAV17" s="854"/>
      <c r="QAW17" s="854"/>
      <c r="QAX17" s="854"/>
      <c r="QAY17" s="854"/>
      <c r="QAZ17" s="854"/>
      <c r="QBA17" s="854"/>
      <c r="QBB17" s="854"/>
      <c r="QBC17" s="854"/>
      <c r="QBD17" s="854"/>
      <c r="QBE17" s="854"/>
      <c r="QBF17" s="854"/>
      <c r="QBG17" s="854"/>
      <c r="QBH17" s="854"/>
      <c r="QBI17" s="854"/>
      <c r="QBJ17" s="854"/>
      <c r="QBK17" s="854"/>
      <c r="QBL17" s="854"/>
      <c r="QBM17" s="854"/>
      <c r="QBN17" s="854"/>
      <c r="QBO17" s="854"/>
      <c r="QBP17" s="854"/>
      <c r="QBQ17" s="854"/>
      <c r="QBR17" s="854"/>
      <c r="QBS17" s="854"/>
      <c r="QBT17" s="854"/>
      <c r="QBU17" s="854"/>
      <c r="QBV17" s="854"/>
      <c r="QBW17" s="854"/>
      <c r="QBX17" s="854"/>
      <c r="QBY17" s="854"/>
      <c r="QBZ17" s="854"/>
      <c r="QCA17" s="854"/>
      <c r="QCB17" s="854"/>
      <c r="QCC17" s="854"/>
      <c r="QCD17" s="854"/>
      <c r="QCE17" s="854"/>
      <c r="QCF17" s="854"/>
      <c r="QCG17" s="854"/>
      <c r="QCH17" s="854"/>
      <c r="QCI17" s="854"/>
      <c r="QCJ17" s="854"/>
      <c r="QCK17" s="854"/>
      <c r="QCL17" s="854"/>
      <c r="QCM17" s="854"/>
      <c r="QCN17" s="854"/>
      <c r="QCO17" s="854"/>
      <c r="QCP17" s="854"/>
      <c r="QCQ17" s="854"/>
      <c r="QCR17" s="854"/>
      <c r="QCS17" s="854"/>
      <c r="QCT17" s="854"/>
      <c r="QCU17" s="854"/>
      <c r="QCV17" s="854"/>
      <c r="QCW17" s="854"/>
      <c r="QCX17" s="854"/>
      <c r="QCY17" s="854"/>
      <c r="QCZ17" s="854"/>
      <c r="QDA17" s="854"/>
      <c r="QDB17" s="854"/>
      <c r="QDC17" s="854"/>
      <c r="QDD17" s="854"/>
      <c r="QDE17" s="854"/>
      <c r="QDF17" s="854"/>
      <c r="QDG17" s="854"/>
      <c r="QDH17" s="854"/>
      <c r="QDI17" s="854"/>
      <c r="QDJ17" s="854"/>
      <c r="QDK17" s="854"/>
      <c r="QDL17" s="854"/>
      <c r="QDM17" s="854"/>
      <c r="QDN17" s="854"/>
      <c r="QDO17" s="854"/>
      <c r="QDP17" s="854"/>
      <c r="QDQ17" s="854"/>
      <c r="QDR17" s="854"/>
      <c r="QDS17" s="854"/>
      <c r="QDT17" s="854"/>
      <c r="QDU17" s="854"/>
      <c r="QDV17" s="854"/>
      <c r="QDW17" s="854"/>
      <c r="QDX17" s="854"/>
      <c r="QDY17" s="854"/>
      <c r="QDZ17" s="854"/>
      <c r="QEA17" s="854"/>
      <c r="QEB17" s="854"/>
      <c r="QEC17" s="854"/>
      <c r="QED17" s="854"/>
      <c r="QEE17" s="854"/>
      <c r="QEF17" s="854"/>
      <c r="QEG17" s="854"/>
      <c r="QEH17" s="854"/>
      <c r="QEI17" s="854"/>
      <c r="QEJ17" s="854"/>
      <c r="QEK17" s="854"/>
      <c r="QEL17" s="854"/>
      <c r="QEM17" s="854"/>
      <c r="QEN17" s="854"/>
      <c r="QEO17" s="854"/>
      <c r="QEP17" s="854"/>
      <c r="QEQ17" s="854"/>
      <c r="QER17" s="854"/>
      <c r="QES17" s="854"/>
      <c r="QET17" s="854"/>
      <c r="QEU17" s="854"/>
      <c r="QEV17" s="854"/>
      <c r="QEW17" s="854"/>
      <c r="QEX17" s="854"/>
      <c r="QEY17" s="854"/>
      <c r="QEZ17" s="854"/>
      <c r="QFA17" s="854"/>
      <c r="QFB17" s="854"/>
      <c r="QFC17" s="854"/>
      <c r="QFD17" s="854"/>
      <c r="QFE17" s="854"/>
      <c r="QFF17" s="854"/>
      <c r="QFG17" s="854"/>
      <c r="QFH17" s="854"/>
      <c r="QFI17" s="854"/>
      <c r="QFJ17" s="854"/>
      <c r="QFK17" s="854"/>
      <c r="QFL17" s="854"/>
      <c r="QFM17" s="854"/>
      <c r="QFN17" s="854"/>
      <c r="QFO17" s="854"/>
      <c r="QFP17" s="854"/>
      <c r="QFQ17" s="854"/>
      <c r="QFR17" s="854"/>
      <c r="QFS17" s="854"/>
      <c r="QFT17" s="854"/>
      <c r="QFU17" s="854"/>
      <c r="QFV17" s="854"/>
      <c r="QFW17" s="854"/>
      <c r="QFX17" s="854"/>
      <c r="QFY17" s="854"/>
      <c r="QFZ17" s="854"/>
      <c r="QGA17" s="854"/>
      <c r="QGB17" s="854"/>
      <c r="QGC17" s="854"/>
      <c r="QGD17" s="854"/>
      <c r="QGE17" s="854"/>
      <c r="QGF17" s="854"/>
      <c r="QGG17" s="854"/>
      <c r="QGH17" s="854"/>
      <c r="QGI17" s="854"/>
      <c r="QGJ17" s="854"/>
      <c r="QGK17" s="854"/>
      <c r="QGL17" s="854"/>
      <c r="QGM17" s="854"/>
      <c r="QGN17" s="854"/>
      <c r="QGO17" s="854"/>
      <c r="QGP17" s="854"/>
      <c r="QGQ17" s="854"/>
      <c r="QGR17" s="854"/>
      <c r="QGS17" s="854"/>
      <c r="QGT17" s="854"/>
      <c r="QGU17" s="854"/>
      <c r="QGV17" s="854"/>
      <c r="QGW17" s="854"/>
      <c r="QGX17" s="854"/>
      <c r="QGY17" s="854"/>
      <c r="QGZ17" s="854"/>
      <c r="QHA17" s="854"/>
      <c r="QHB17" s="854"/>
      <c r="QHC17" s="854"/>
      <c r="QHD17" s="854"/>
      <c r="QHE17" s="854"/>
      <c r="QHF17" s="854"/>
      <c r="QHG17" s="854"/>
      <c r="QHH17" s="854"/>
      <c r="QHI17" s="854"/>
      <c r="QHJ17" s="854"/>
      <c r="QHK17" s="854"/>
      <c r="QHL17" s="854"/>
      <c r="QHM17" s="854"/>
      <c r="QHN17" s="854"/>
      <c r="QHO17" s="854"/>
      <c r="QHP17" s="854"/>
      <c r="QHQ17" s="854"/>
      <c r="QHR17" s="854"/>
      <c r="QHS17" s="854"/>
      <c r="QHT17" s="854"/>
      <c r="QHU17" s="854"/>
      <c r="QHV17" s="854"/>
      <c r="QHW17" s="854"/>
      <c r="QHX17" s="854"/>
      <c r="QHY17" s="854"/>
      <c r="QHZ17" s="854"/>
      <c r="QIA17" s="854"/>
      <c r="QIB17" s="854"/>
      <c r="QIC17" s="854"/>
      <c r="QID17" s="854"/>
      <c r="QIE17" s="854"/>
      <c r="QIF17" s="854"/>
      <c r="QIG17" s="854"/>
      <c r="QIH17" s="854"/>
      <c r="QII17" s="854"/>
      <c r="QIJ17" s="854"/>
      <c r="QIK17" s="854"/>
      <c r="QIL17" s="854"/>
      <c r="QIM17" s="854"/>
      <c r="QIN17" s="854"/>
      <c r="QIO17" s="854"/>
      <c r="QIP17" s="854"/>
      <c r="QIQ17" s="854"/>
      <c r="QIR17" s="854"/>
      <c r="QIS17" s="854"/>
      <c r="QIT17" s="854"/>
      <c r="QIU17" s="854"/>
      <c r="QIV17" s="854"/>
      <c r="QIW17" s="854"/>
      <c r="QIX17" s="854"/>
      <c r="QIY17" s="854"/>
      <c r="QIZ17" s="854"/>
      <c r="QJA17" s="854"/>
      <c r="QJB17" s="854"/>
      <c r="QJC17" s="854"/>
      <c r="QJD17" s="854"/>
      <c r="QJE17" s="854"/>
      <c r="QJF17" s="854"/>
      <c r="QJG17" s="854"/>
      <c r="QJH17" s="854"/>
      <c r="QJI17" s="854"/>
      <c r="QJJ17" s="854"/>
      <c r="QJK17" s="854"/>
      <c r="QJL17" s="854"/>
      <c r="QJM17" s="854"/>
      <c r="QJN17" s="854"/>
      <c r="QJO17" s="854"/>
      <c r="QJP17" s="854"/>
      <c r="QJQ17" s="854"/>
      <c r="QJR17" s="854"/>
      <c r="QJS17" s="854"/>
      <c r="QJT17" s="854"/>
      <c r="QJU17" s="854"/>
      <c r="QJV17" s="854"/>
      <c r="QJW17" s="854"/>
      <c r="QJX17" s="854"/>
      <c r="QJY17" s="854"/>
      <c r="QJZ17" s="854"/>
      <c r="QKA17" s="854"/>
      <c r="QKB17" s="854"/>
      <c r="QKC17" s="854"/>
      <c r="QKD17" s="854"/>
      <c r="QKE17" s="854"/>
      <c r="QKF17" s="854"/>
      <c r="QKG17" s="854"/>
      <c r="QKH17" s="854"/>
      <c r="QKI17" s="854"/>
      <c r="QKJ17" s="854"/>
      <c r="QKK17" s="854"/>
      <c r="QKL17" s="854"/>
      <c r="QKM17" s="854"/>
      <c r="QKN17" s="854"/>
      <c r="QKO17" s="854"/>
      <c r="QKP17" s="854"/>
      <c r="QKQ17" s="854"/>
      <c r="QKR17" s="854"/>
      <c r="QKS17" s="854"/>
      <c r="QKT17" s="854"/>
      <c r="QKU17" s="854"/>
      <c r="QKV17" s="854"/>
      <c r="QKW17" s="854"/>
      <c r="QKX17" s="854"/>
      <c r="QKY17" s="854"/>
      <c r="QKZ17" s="854"/>
      <c r="QLA17" s="854"/>
      <c r="QLB17" s="854"/>
      <c r="QLC17" s="854"/>
      <c r="QLD17" s="854"/>
      <c r="QLE17" s="854"/>
      <c r="QLF17" s="854"/>
      <c r="QLG17" s="854"/>
      <c r="QLH17" s="854"/>
      <c r="QLI17" s="854"/>
      <c r="QLJ17" s="854"/>
      <c r="QLK17" s="854"/>
      <c r="QLL17" s="854"/>
      <c r="QLM17" s="854"/>
      <c r="QLN17" s="854"/>
      <c r="QLO17" s="854"/>
      <c r="QLP17" s="854"/>
      <c r="QLQ17" s="854"/>
      <c r="QLR17" s="854"/>
      <c r="QLS17" s="854"/>
      <c r="QLT17" s="854"/>
      <c r="QLU17" s="854"/>
      <c r="QLV17" s="854"/>
      <c r="QLW17" s="854"/>
      <c r="QLX17" s="854"/>
      <c r="QLY17" s="854"/>
      <c r="QLZ17" s="854"/>
      <c r="QMA17" s="854"/>
      <c r="QMB17" s="854"/>
      <c r="QMC17" s="854"/>
      <c r="QMD17" s="854"/>
      <c r="QME17" s="854"/>
      <c r="QMF17" s="854"/>
      <c r="QMG17" s="854"/>
      <c r="QMH17" s="854"/>
      <c r="QMI17" s="854"/>
      <c r="QMJ17" s="854"/>
      <c r="QMK17" s="854"/>
      <c r="QML17" s="854"/>
      <c r="QMM17" s="854"/>
      <c r="QMN17" s="854"/>
      <c r="QMO17" s="854"/>
      <c r="QMP17" s="854"/>
      <c r="QMQ17" s="854"/>
      <c r="QMR17" s="854"/>
      <c r="QMS17" s="854"/>
      <c r="QMT17" s="854"/>
      <c r="QMU17" s="854"/>
      <c r="QMV17" s="854"/>
      <c r="QMW17" s="854"/>
      <c r="QMX17" s="854"/>
      <c r="QMY17" s="854"/>
      <c r="QMZ17" s="854"/>
      <c r="QNA17" s="854"/>
      <c r="QNB17" s="854"/>
      <c r="QNC17" s="854"/>
      <c r="QND17" s="854"/>
      <c r="QNE17" s="854"/>
      <c r="QNF17" s="854"/>
      <c r="QNG17" s="854"/>
      <c r="QNH17" s="854"/>
      <c r="QNI17" s="854"/>
      <c r="QNJ17" s="854"/>
      <c r="QNK17" s="854"/>
      <c r="QNL17" s="854"/>
      <c r="QNM17" s="854"/>
      <c r="QNN17" s="854"/>
      <c r="QNO17" s="854"/>
      <c r="QNP17" s="854"/>
      <c r="QNQ17" s="854"/>
      <c r="QNR17" s="854"/>
      <c r="QNS17" s="854"/>
      <c r="QNT17" s="854"/>
      <c r="QNU17" s="854"/>
      <c r="QNV17" s="854"/>
      <c r="QNW17" s="854"/>
      <c r="QNX17" s="854"/>
      <c r="QNY17" s="854"/>
      <c r="QNZ17" s="854"/>
      <c r="QOA17" s="854"/>
      <c r="QOB17" s="854"/>
      <c r="QOC17" s="854"/>
      <c r="QOD17" s="854"/>
      <c r="QOE17" s="854"/>
      <c r="QOF17" s="854"/>
      <c r="QOG17" s="854"/>
      <c r="QOH17" s="854"/>
      <c r="QOI17" s="854"/>
      <c r="QOJ17" s="854"/>
      <c r="QOK17" s="854"/>
      <c r="QOL17" s="854"/>
      <c r="QOM17" s="854"/>
      <c r="QON17" s="854"/>
      <c r="QOO17" s="854"/>
      <c r="QOP17" s="854"/>
      <c r="QOQ17" s="854"/>
      <c r="QOR17" s="854"/>
      <c r="QOS17" s="854"/>
      <c r="QOT17" s="854"/>
      <c r="QOU17" s="854"/>
      <c r="QOV17" s="854"/>
      <c r="QOW17" s="854"/>
      <c r="QOX17" s="854"/>
      <c r="QOY17" s="854"/>
      <c r="QOZ17" s="854"/>
      <c r="QPA17" s="854"/>
      <c r="QPB17" s="854"/>
      <c r="QPC17" s="854"/>
      <c r="QPD17" s="854"/>
      <c r="QPE17" s="854"/>
      <c r="QPF17" s="854"/>
      <c r="QPG17" s="854"/>
      <c r="QPH17" s="854"/>
      <c r="QPI17" s="854"/>
      <c r="QPJ17" s="854"/>
      <c r="QPK17" s="854"/>
      <c r="QPL17" s="854"/>
      <c r="QPM17" s="854"/>
      <c r="QPN17" s="854"/>
      <c r="QPO17" s="854"/>
      <c r="QPP17" s="854"/>
      <c r="QPQ17" s="854"/>
      <c r="QPR17" s="854"/>
      <c r="QPS17" s="854"/>
      <c r="QPT17" s="854"/>
      <c r="QPU17" s="854"/>
      <c r="QPV17" s="854"/>
      <c r="QPW17" s="854"/>
      <c r="QPX17" s="854"/>
      <c r="QPY17" s="854"/>
      <c r="QPZ17" s="854"/>
      <c r="QQA17" s="854"/>
      <c r="QQB17" s="854"/>
      <c r="QQC17" s="854"/>
      <c r="QQD17" s="854"/>
      <c r="QQE17" s="854"/>
      <c r="QQF17" s="854"/>
      <c r="QQG17" s="854"/>
      <c r="QQH17" s="854"/>
      <c r="QQI17" s="854"/>
      <c r="QQJ17" s="854"/>
      <c r="QQK17" s="854"/>
      <c r="QQL17" s="854"/>
      <c r="QQM17" s="854"/>
      <c r="QQN17" s="854"/>
      <c r="QQO17" s="854"/>
      <c r="QQP17" s="854"/>
      <c r="QQQ17" s="854"/>
      <c r="QQR17" s="854"/>
      <c r="QQS17" s="854"/>
      <c r="QQT17" s="854"/>
      <c r="QQU17" s="854"/>
      <c r="QQV17" s="854"/>
      <c r="QQW17" s="854"/>
      <c r="QQX17" s="854"/>
      <c r="QQY17" s="854"/>
      <c r="QQZ17" s="854"/>
      <c r="QRA17" s="854"/>
      <c r="QRB17" s="854"/>
      <c r="QRC17" s="854"/>
      <c r="QRD17" s="854"/>
      <c r="QRE17" s="854"/>
      <c r="QRF17" s="854"/>
      <c r="QRG17" s="854"/>
      <c r="QRH17" s="854"/>
      <c r="QRI17" s="854"/>
      <c r="QRJ17" s="854"/>
      <c r="QRK17" s="854"/>
      <c r="QRL17" s="854"/>
      <c r="QRM17" s="854"/>
      <c r="QRN17" s="854"/>
      <c r="QRO17" s="854"/>
      <c r="QRP17" s="854"/>
      <c r="QRQ17" s="854"/>
      <c r="QRR17" s="854"/>
      <c r="QRS17" s="854"/>
      <c r="QRT17" s="854"/>
      <c r="QRU17" s="854"/>
      <c r="QRV17" s="854"/>
      <c r="QRW17" s="854"/>
      <c r="QRX17" s="854"/>
      <c r="QRY17" s="854"/>
      <c r="QRZ17" s="854"/>
      <c r="QSA17" s="854"/>
      <c r="QSB17" s="854"/>
      <c r="QSC17" s="854"/>
      <c r="QSD17" s="854"/>
      <c r="QSE17" s="854"/>
      <c r="QSF17" s="854"/>
      <c r="QSG17" s="854"/>
      <c r="QSH17" s="854"/>
      <c r="QSI17" s="854"/>
      <c r="QSJ17" s="854"/>
      <c r="QSK17" s="854"/>
      <c r="QSL17" s="854"/>
      <c r="QSM17" s="854"/>
      <c r="QSN17" s="854"/>
      <c r="QSO17" s="854"/>
      <c r="QSP17" s="854"/>
      <c r="QSQ17" s="854"/>
      <c r="QSR17" s="854"/>
      <c r="QSS17" s="854"/>
      <c r="QST17" s="854"/>
      <c r="QSU17" s="854"/>
      <c r="QSV17" s="854"/>
      <c r="QSW17" s="854"/>
      <c r="QSX17" s="854"/>
      <c r="QSY17" s="854"/>
      <c r="QSZ17" s="854"/>
      <c r="QTA17" s="854"/>
      <c r="QTB17" s="854"/>
      <c r="QTC17" s="854"/>
      <c r="QTD17" s="854"/>
      <c r="QTE17" s="854"/>
      <c r="QTF17" s="854"/>
      <c r="QTG17" s="854"/>
      <c r="QTH17" s="854"/>
      <c r="QTI17" s="854"/>
      <c r="QTJ17" s="854"/>
      <c r="QTK17" s="854"/>
      <c r="QTL17" s="854"/>
      <c r="QTM17" s="854"/>
      <c r="QTN17" s="854"/>
      <c r="QTO17" s="854"/>
      <c r="QTP17" s="854"/>
      <c r="QTQ17" s="854"/>
      <c r="QTR17" s="854"/>
      <c r="QTS17" s="854"/>
      <c r="QTT17" s="854"/>
      <c r="QTU17" s="854"/>
      <c r="QTV17" s="854"/>
      <c r="QTW17" s="854"/>
      <c r="QTX17" s="854"/>
      <c r="QTY17" s="854"/>
      <c r="QTZ17" s="854"/>
      <c r="QUA17" s="854"/>
      <c r="QUB17" s="854"/>
      <c r="QUC17" s="854"/>
      <c r="QUD17" s="854"/>
      <c r="QUE17" s="854"/>
      <c r="QUF17" s="854"/>
      <c r="QUG17" s="854"/>
      <c r="QUH17" s="854"/>
      <c r="QUI17" s="854"/>
      <c r="QUJ17" s="854"/>
      <c r="QUK17" s="854"/>
      <c r="QUL17" s="854"/>
      <c r="QUM17" s="854"/>
      <c r="QUN17" s="854"/>
      <c r="QUO17" s="854"/>
      <c r="QUP17" s="854"/>
      <c r="QUQ17" s="854"/>
      <c r="QUR17" s="854"/>
      <c r="QUS17" s="854"/>
      <c r="QUT17" s="854"/>
      <c r="QUU17" s="854"/>
      <c r="QUV17" s="854"/>
      <c r="QUW17" s="854"/>
      <c r="QUX17" s="854"/>
      <c r="QUY17" s="854"/>
      <c r="QUZ17" s="854"/>
      <c r="QVA17" s="854"/>
      <c r="QVB17" s="854"/>
      <c r="QVC17" s="854"/>
      <c r="QVD17" s="854"/>
      <c r="QVE17" s="854"/>
      <c r="QVF17" s="854"/>
      <c r="QVG17" s="854"/>
      <c r="QVH17" s="854"/>
      <c r="QVI17" s="854"/>
      <c r="QVJ17" s="854"/>
      <c r="QVK17" s="854"/>
      <c r="QVL17" s="854"/>
      <c r="QVM17" s="854"/>
      <c r="QVN17" s="854"/>
      <c r="QVO17" s="854"/>
      <c r="QVP17" s="854"/>
      <c r="QVQ17" s="854"/>
      <c r="QVR17" s="854"/>
      <c r="QVS17" s="854"/>
      <c r="QVT17" s="854"/>
      <c r="QVU17" s="854"/>
      <c r="QVV17" s="854"/>
      <c r="QVW17" s="854"/>
      <c r="QVX17" s="854"/>
      <c r="QVY17" s="854"/>
      <c r="QVZ17" s="854"/>
      <c r="QWA17" s="854"/>
      <c r="QWB17" s="854"/>
      <c r="QWC17" s="854"/>
      <c r="QWD17" s="854"/>
      <c r="QWE17" s="854"/>
      <c r="QWF17" s="854"/>
      <c r="QWG17" s="854"/>
      <c r="QWH17" s="854"/>
      <c r="QWI17" s="854"/>
      <c r="QWJ17" s="854"/>
      <c r="QWK17" s="854"/>
      <c r="QWL17" s="854"/>
      <c r="QWM17" s="854"/>
      <c r="QWN17" s="854"/>
      <c r="QWO17" s="854"/>
      <c r="QWP17" s="854"/>
      <c r="QWQ17" s="854"/>
      <c r="QWR17" s="854"/>
      <c r="QWS17" s="854"/>
      <c r="QWT17" s="854"/>
      <c r="QWU17" s="854"/>
      <c r="QWV17" s="854"/>
      <c r="QWW17" s="854"/>
      <c r="QWX17" s="854"/>
      <c r="QWY17" s="854"/>
      <c r="QWZ17" s="854"/>
      <c r="QXA17" s="854"/>
      <c r="QXB17" s="854"/>
      <c r="QXC17" s="854"/>
      <c r="QXD17" s="854"/>
      <c r="QXE17" s="854"/>
      <c r="QXF17" s="854"/>
      <c r="QXG17" s="854"/>
      <c r="QXH17" s="854"/>
      <c r="QXI17" s="854"/>
      <c r="QXJ17" s="854"/>
      <c r="QXK17" s="854"/>
      <c r="QXL17" s="854"/>
      <c r="QXM17" s="854"/>
      <c r="QXN17" s="854"/>
      <c r="QXO17" s="854"/>
      <c r="QXP17" s="854"/>
      <c r="QXQ17" s="854"/>
      <c r="QXR17" s="854"/>
      <c r="QXS17" s="854"/>
      <c r="QXT17" s="854"/>
      <c r="QXU17" s="854"/>
      <c r="QXV17" s="854"/>
      <c r="QXW17" s="854"/>
      <c r="QXX17" s="854"/>
      <c r="QXY17" s="854"/>
      <c r="QXZ17" s="854"/>
      <c r="QYA17" s="854"/>
      <c r="QYB17" s="854"/>
      <c r="QYC17" s="854"/>
      <c r="QYD17" s="854"/>
      <c r="QYE17" s="854"/>
      <c r="QYF17" s="854"/>
      <c r="QYG17" s="854"/>
      <c r="QYH17" s="854"/>
      <c r="QYI17" s="854"/>
      <c r="QYJ17" s="854"/>
      <c r="QYK17" s="854"/>
      <c r="QYL17" s="854"/>
      <c r="QYM17" s="854"/>
      <c r="QYN17" s="854"/>
      <c r="QYO17" s="854"/>
      <c r="QYP17" s="854"/>
      <c r="QYQ17" s="854"/>
      <c r="QYR17" s="854"/>
      <c r="QYS17" s="854"/>
      <c r="QYT17" s="854"/>
      <c r="QYU17" s="854"/>
      <c r="QYV17" s="854"/>
      <c r="QYW17" s="854"/>
      <c r="QYX17" s="854"/>
      <c r="QYY17" s="854"/>
      <c r="QYZ17" s="854"/>
      <c r="QZA17" s="854"/>
      <c r="QZB17" s="854"/>
      <c r="QZC17" s="854"/>
      <c r="QZD17" s="854"/>
      <c r="QZE17" s="854"/>
      <c r="QZF17" s="854"/>
      <c r="QZG17" s="854"/>
      <c r="QZH17" s="854"/>
      <c r="QZI17" s="854"/>
      <c r="QZJ17" s="854"/>
      <c r="QZK17" s="854"/>
      <c r="QZL17" s="854"/>
      <c r="QZM17" s="854"/>
      <c r="QZN17" s="854"/>
      <c r="QZO17" s="854"/>
      <c r="QZP17" s="854"/>
      <c r="QZQ17" s="854"/>
      <c r="QZR17" s="854"/>
      <c r="QZS17" s="854"/>
      <c r="QZT17" s="854"/>
      <c r="QZU17" s="854"/>
      <c r="QZV17" s="854"/>
      <c r="QZW17" s="854"/>
      <c r="QZX17" s="854"/>
      <c r="QZY17" s="854"/>
      <c r="QZZ17" s="854"/>
      <c r="RAA17" s="854"/>
      <c r="RAB17" s="854"/>
      <c r="RAC17" s="854"/>
      <c r="RAD17" s="854"/>
      <c r="RAE17" s="854"/>
      <c r="RAF17" s="854"/>
      <c r="RAG17" s="854"/>
      <c r="RAH17" s="854"/>
      <c r="RAI17" s="854"/>
      <c r="RAJ17" s="854"/>
      <c r="RAK17" s="854"/>
      <c r="RAL17" s="854"/>
      <c r="RAM17" s="854"/>
      <c r="RAN17" s="854"/>
      <c r="RAO17" s="854"/>
      <c r="RAP17" s="854"/>
      <c r="RAQ17" s="854"/>
      <c r="RAR17" s="854"/>
      <c r="RAS17" s="854"/>
      <c r="RAT17" s="854"/>
      <c r="RAU17" s="854"/>
      <c r="RAV17" s="854"/>
      <c r="RAW17" s="854"/>
      <c r="RAX17" s="854"/>
      <c r="RAY17" s="854"/>
      <c r="RAZ17" s="854"/>
      <c r="RBA17" s="854"/>
      <c r="RBB17" s="854"/>
      <c r="RBC17" s="854"/>
      <c r="RBD17" s="854"/>
      <c r="RBE17" s="854"/>
      <c r="RBF17" s="854"/>
      <c r="RBG17" s="854"/>
      <c r="RBH17" s="854"/>
      <c r="RBI17" s="854"/>
      <c r="RBJ17" s="854"/>
      <c r="RBK17" s="854"/>
      <c r="RBL17" s="854"/>
      <c r="RBM17" s="854"/>
      <c r="RBN17" s="854"/>
      <c r="RBO17" s="854"/>
      <c r="RBP17" s="854"/>
      <c r="RBQ17" s="854"/>
      <c r="RBR17" s="854"/>
      <c r="RBS17" s="854"/>
      <c r="RBT17" s="854"/>
      <c r="RBU17" s="854"/>
      <c r="RBV17" s="854"/>
      <c r="RBW17" s="854"/>
      <c r="RBX17" s="854"/>
      <c r="RBY17" s="854"/>
      <c r="RBZ17" s="854"/>
      <c r="RCA17" s="854"/>
      <c r="RCB17" s="854"/>
      <c r="RCC17" s="854"/>
      <c r="RCD17" s="854"/>
      <c r="RCE17" s="854"/>
      <c r="RCF17" s="854"/>
      <c r="RCG17" s="854"/>
      <c r="RCH17" s="854"/>
      <c r="RCI17" s="854"/>
      <c r="RCJ17" s="854"/>
      <c r="RCK17" s="854"/>
      <c r="RCL17" s="854"/>
      <c r="RCM17" s="854"/>
      <c r="RCN17" s="854"/>
      <c r="RCO17" s="854"/>
      <c r="RCP17" s="854"/>
      <c r="RCQ17" s="854"/>
      <c r="RCR17" s="854"/>
      <c r="RCS17" s="854"/>
      <c r="RCT17" s="854"/>
      <c r="RCU17" s="854"/>
      <c r="RCV17" s="854"/>
      <c r="RCW17" s="854"/>
      <c r="RCX17" s="854"/>
      <c r="RCY17" s="854"/>
      <c r="RCZ17" s="854"/>
      <c r="RDA17" s="854"/>
      <c r="RDB17" s="854"/>
      <c r="RDC17" s="854"/>
      <c r="RDD17" s="854"/>
      <c r="RDE17" s="854"/>
      <c r="RDF17" s="854"/>
      <c r="RDG17" s="854"/>
      <c r="RDH17" s="854"/>
      <c r="RDI17" s="854"/>
      <c r="RDJ17" s="854"/>
      <c r="RDK17" s="854"/>
      <c r="RDL17" s="854"/>
      <c r="RDM17" s="854"/>
      <c r="RDN17" s="854"/>
      <c r="RDO17" s="854"/>
      <c r="RDP17" s="854"/>
      <c r="RDQ17" s="854"/>
      <c r="RDR17" s="854"/>
      <c r="RDS17" s="854"/>
      <c r="RDT17" s="854"/>
      <c r="RDU17" s="854"/>
      <c r="RDV17" s="854"/>
      <c r="RDW17" s="854"/>
      <c r="RDX17" s="854"/>
      <c r="RDY17" s="854"/>
      <c r="RDZ17" s="854"/>
      <c r="REA17" s="854"/>
      <c r="REB17" s="854"/>
      <c r="REC17" s="854"/>
      <c r="RED17" s="854"/>
      <c r="REE17" s="854"/>
      <c r="REF17" s="854"/>
      <c r="REG17" s="854"/>
      <c r="REH17" s="854"/>
      <c r="REI17" s="854"/>
      <c r="REJ17" s="854"/>
      <c r="REK17" s="854"/>
      <c r="REL17" s="854"/>
      <c r="REM17" s="854"/>
      <c r="REN17" s="854"/>
      <c r="REO17" s="854"/>
      <c r="REP17" s="854"/>
      <c r="REQ17" s="854"/>
      <c r="RER17" s="854"/>
      <c r="RES17" s="854"/>
      <c r="RET17" s="854"/>
      <c r="REU17" s="854"/>
      <c r="REV17" s="854"/>
      <c r="REW17" s="854"/>
      <c r="REX17" s="854"/>
      <c r="REY17" s="854"/>
      <c r="REZ17" s="854"/>
      <c r="RFA17" s="854"/>
      <c r="RFB17" s="854"/>
      <c r="RFC17" s="854"/>
      <c r="RFD17" s="854"/>
      <c r="RFE17" s="854"/>
      <c r="RFF17" s="854"/>
      <c r="RFG17" s="854"/>
      <c r="RFH17" s="854"/>
      <c r="RFI17" s="854"/>
      <c r="RFJ17" s="854"/>
      <c r="RFK17" s="854"/>
      <c r="RFL17" s="854"/>
      <c r="RFM17" s="854"/>
      <c r="RFN17" s="854"/>
      <c r="RFO17" s="854"/>
      <c r="RFP17" s="854"/>
      <c r="RFQ17" s="854"/>
      <c r="RFR17" s="854"/>
      <c r="RFS17" s="854"/>
      <c r="RFT17" s="854"/>
      <c r="RFU17" s="854"/>
      <c r="RFV17" s="854"/>
      <c r="RFW17" s="854"/>
      <c r="RFX17" s="854"/>
      <c r="RFY17" s="854"/>
      <c r="RFZ17" s="854"/>
      <c r="RGA17" s="854"/>
      <c r="RGB17" s="854"/>
      <c r="RGC17" s="854"/>
      <c r="RGD17" s="854"/>
      <c r="RGE17" s="854"/>
      <c r="RGF17" s="854"/>
      <c r="RGG17" s="854"/>
      <c r="RGH17" s="854"/>
      <c r="RGI17" s="854"/>
      <c r="RGJ17" s="854"/>
      <c r="RGK17" s="854"/>
      <c r="RGL17" s="854"/>
      <c r="RGM17" s="854"/>
      <c r="RGN17" s="854"/>
      <c r="RGO17" s="854"/>
      <c r="RGP17" s="854"/>
      <c r="RGQ17" s="854"/>
      <c r="RGR17" s="854"/>
      <c r="RGS17" s="854"/>
      <c r="RGT17" s="854"/>
      <c r="RGU17" s="854"/>
      <c r="RGV17" s="854"/>
      <c r="RGW17" s="854"/>
      <c r="RGX17" s="854"/>
      <c r="RGY17" s="854"/>
      <c r="RGZ17" s="854"/>
      <c r="RHA17" s="854"/>
      <c r="RHB17" s="854"/>
      <c r="RHC17" s="854"/>
      <c r="RHD17" s="854"/>
      <c r="RHE17" s="854"/>
      <c r="RHF17" s="854"/>
      <c r="RHG17" s="854"/>
      <c r="RHH17" s="854"/>
      <c r="RHI17" s="854"/>
      <c r="RHJ17" s="854"/>
      <c r="RHK17" s="854"/>
      <c r="RHL17" s="854"/>
      <c r="RHM17" s="854"/>
      <c r="RHN17" s="854"/>
      <c r="RHO17" s="854"/>
      <c r="RHP17" s="854"/>
      <c r="RHQ17" s="854"/>
      <c r="RHR17" s="854"/>
      <c r="RHS17" s="854"/>
      <c r="RHT17" s="854"/>
      <c r="RHU17" s="854"/>
      <c r="RHV17" s="854"/>
      <c r="RHW17" s="854"/>
      <c r="RHX17" s="854"/>
      <c r="RHY17" s="854"/>
      <c r="RHZ17" s="854"/>
      <c r="RIA17" s="854"/>
      <c r="RIB17" s="854"/>
      <c r="RIC17" s="854"/>
      <c r="RID17" s="854"/>
      <c r="RIE17" s="854"/>
      <c r="RIF17" s="854"/>
      <c r="RIG17" s="854"/>
      <c r="RIH17" s="854"/>
      <c r="RII17" s="854"/>
      <c r="RIJ17" s="854"/>
      <c r="RIK17" s="854"/>
      <c r="RIL17" s="854"/>
      <c r="RIM17" s="854"/>
      <c r="RIN17" s="854"/>
      <c r="RIO17" s="854"/>
      <c r="RIP17" s="854"/>
      <c r="RIQ17" s="854"/>
      <c r="RIR17" s="854"/>
      <c r="RIS17" s="854"/>
      <c r="RIT17" s="854"/>
      <c r="RIU17" s="854"/>
      <c r="RIV17" s="854"/>
      <c r="RIW17" s="854"/>
      <c r="RIX17" s="854"/>
      <c r="RIY17" s="854"/>
      <c r="RIZ17" s="854"/>
      <c r="RJA17" s="854"/>
      <c r="RJB17" s="854"/>
      <c r="RJC17" s="854"/>
      <c r="RJD17" s="854"/>
      <c r="RJE17" s="854"/>
      <c r="RJF17" s="854"/>
      <c r="RJG17" s="854"/>
      <c r="RJH17" s="854"/>
      <c r="RJI17" s="854"/>
      <c r="RJJ17" s="854"/>
      <c r="RJK17" s="854"/>
      <c r="RJL17" s="854"/>
      <c r="RJM17" s="854"/>
      <c r="RJN17" s="854"/>
      <c r="RJO17" s="854"/>
      <c r="RJP17" s="854"/>
      <c r="RJQ17" s="854"/>
      <c r="RJR17" s="854"/>
      <c r="RJS17" s="854"/>
      <c r="RJT17" s="854"/>
      <c r="RJU17" s="854"/>
      <c r="RJV17" s="854"/>
      <c r="RJW17" s="854"/>
      <c r="RJX17" s="854"/>
      <c r="RJY17" s="854"/>
      <c r="RJZ17" s="854"/>
      <c r="RKA17" s="854"/>
      <c r="RKB17" s="854"/>
      <c r="RKC17" s="854"/>
      <c r="RKD17" s="854"/>
      <c r="RKE17" s="854"/>
      <c r="RKF17" s="854"/>
      <c r="RKG17" s="854"/>
      <c r="RKH17" s="854"/>
      <c r="RKI17" s="854"/>
      <c r="RKJ17" s="854"/>
      <c r="RKK17" s="854"/>
      <c r="RKL17" s="854"/>
      <c r="RKM17" s="854"/>
      <c r="RKN17" s="854"/>
      <c r="RKO17" s="854"/>
      <c r="RKP17" s="854"/>
      <c r="RKQ17" s="854"/>
      <c r="RKR17" s="854"/>
      <c r="RKS17" s="854"/>
      <c r="RKT17" s="854"/>
      <c r="RKU17" s="854"/>
      <c r="RKV17" s="854"/>
      <c r="RKW17" s="854"/>
      <c r="RKX17" s="854"/>
      <c r="RKY17" s="854"/>
      <c r="RKZ17" s="854"/>
      <c r="RLA17" s="854"/>
      <c r="RLB17" s="854"/>
      <c r="RLC17" s="854"/>
      <c r="RLD17" s="854"/>
      <c r="RLE17" s="854"/>
      <c r="RLF17" s="854"/>
      <c r="RLG17" s="854"/>
      <c r="RLH17" s="854"/>
      <c r="RLI17" s="854"/>
      <c r="RLJ17" s="854"/>
      <c r="RLK17" s="854"/>
      <c r="RLL17" s="854"/>
      <c r="RLM17" s="854"/>
      <c r="RLN17" s="854"/>
      <c r="RLO17" s="854"/>
      <c r="RLP17" s="854"/>
      <c r="RLQ17" s="854"/>
      <c r="RLR17" s="854"/>
      <c r="RLS17" s="854"/>
      <c r="RLT17" s="854"/>
      <c r="RLU17" s="854"/>
      <c r="RLV17" s="854"/>
      <c r="RLW17" s="854"/>
      <c r="RLX17" s="854"/>
      <c r="RLY17" s="854"/>
      <c r="RLZ17" s="854"/>
      <c r="RMA17" s="854"/>
      <c r="RMB17" s="854"/>
      <c r="RMC17" s="854"/>
      <c r="RMD17" s="854"/>
      <c r="RME17" s="854"/>
      <c r="RMF17" s="854"/>
      <c r="RMG17" s="854"/>
      <c r="RMH17" s="854"/>
      <c r="RMI17" s="854"/>
      <c r="RMJ17" s="854"/>
      <c r="RMK17" s="854"/>
      <c r="RML17" s="854"/>
      <c r="RMM17" s="854"/>
      <c r="RMN17" s="854"/>
      <c r="RMO17" s="854"/>
      <c r="RMP17" s="854"/>
      <c r="RMQ17" s="854"/>
      <c r="RMR17" s="854"/>
      <c r="RMS17" s="854"/>
      <c r="RMT17" s="854"/>
      <c r="RMU17" s="854"/>
      <c r="RMV17" s="854"/>
      <c r="RMW17" s="854"/>
      <c r="RMX17" s="854"/>
      <c r="RMY17" s="854"/>
      <c r="RMZ17" s="854"/>
      <c r="RNA17" s="854"/>
      <c r="RNB17" s="854"/>
      <c r="RNC17" s="854"/>
      <c r="RND17" s="854"/>
      <c r="RNE17" s="854"/>
      <c r="RNF17" s="854"/>
      <c r="RNG17" s="854"/>
      <c r="RNH17" s="854"/>
      <c r="RNI17" s="854"/>
      <c r="RNJ17" s="854"/>
      <c r="RNK17" s="854"/>
      <c r="RNL17" s="854"/>
      <c r="RNM17" s="854"/>
      <c r="RNN17" s="854"/>
      <c r="RNO17" s="854"/>
      <c r="RNP17" s="854"/>
      <c r="RNQ17" s="854"/>
      <c r="RNR17" s="854"/>
      <c r="RNS17" s="854"/>
      <c r="RNT17" s="854"/>
      <c r="RNU17" s="854"/>
      <c r="RNV17" s="854"/>
      <c r="RNW17" s="854"/>
      <c r="RNX17" s="854"/>
      <c r="RNY17" s="854"/>
      <c r="RNZ17" s="854"/>
      <c r="ROA17" s="854"/>
      <c r="ROB17" s="854"/>
      <c r="ROC17" s="854"/>
      <c r="ROD17" s="854"/>
      <c r="ROE17" s="854"/>
      <c r="ROF17" s="854"/>
      <c r="ROG17" s="854"/>
      <c r="ROH17" s="854"/>
      <c r="ROI17" s="854"/>
      <c r="ROJ17" s="854"/>
      <c r="ROK17" s="854"/>
      <c r="ROL17" s="854"/>
      <c r="ROM17" s="854"/>
      <c r="RON17" s="854"/>
      <c r="ROO17" s="854"/>
      <c r="ROP17" s="854"/>
      <c r="ROQ17" s="854"/>
      <c r="ROR17" s="854"/>
      <c r="ROS17" s="854"/>
      <c r="ROT17" s="854"/>
      <c r="ROU17" s="854"/>
      <c r="ROV17" s="854"/>
      <c r="ROW17" s="854"/>
      <c r="ROX17" s="854"/>
      <c r="ROY17" s="854"/>
      <c r="ROZ17" s="854"/>
      <c r="RPA17" s="854"/>
      <c r="RPB17" s="854"/>
      <c r="RPC17" s="854"/>
      <c r="RPD17" s="854"/>
      <c r="RPE17" s="854"/>
      <c r="RPF17" s="854"/>
      <c r="RPG17" s="854"/>
      <c r="RPH17" s="854"/>
      <c r="RPI17" s="854"/>
      <c r="RPJ17" s="854"/>
      <c r="RPK17" s="854"/>
      <c r="RPL17" s="854"/>
      <c r="RPM17" s="854"/>
      <c r="RPN17" s="854"/>
      <c r="RPO17" s="854"/>
      <c r="RPP17" s="854"/>
      <c r="RPQ17" s="854"/>
      <c r="RPR17" s="854"/>
      <c r="RPS17" s="854"/>
      <c r="RPT17" s="854"/>
      <c r="RPU17" s="854"/>
      <c r="RPV17" s="854"/>
      <c r="RPW17" s="854"/>
      <c r="RPX17" s="854"/>
      <c r="RPY17" s="854"/>
      <c r="RPZ17" s="854"/>
      <c r="RQA17" s="854"/>
      <c r="RQB17" s="854"/>
      <c r="RQC17" s="854"/>
      <c r="RQD17" s="854"/>
      <c r="RQE17" s="854"/>
      <c r="RQF17" s="854"/>
      <c r="RQG17" s="854"/>
      <c r="RQH17" s="854"/>
      <c r="RQI17" s="854"/>
      <c r="RQJ17" s="854"/>
      <c r="RQK17" s="854"/>
      <c r="RQL17" s="854"/>
      <c r="RQM17" s="854"/>
      <c r="RQN17" s="854"/>
      <c r="RQO17" s="854"/>
      <c r="RQP17" s="854"/>
      <c r="RQQ17" s="854"/>
      <c r="RQR17" s="854"/>
      <c r="RQS17" s="854"/>
      <c r="RQT17" s="854"/>
      <c r="RQU17" s="854"/>
      <c r="RQV17" s="854"/>
      <c r="RQW17" s="854"/>
      <c r="RQX17" s="854"/>
      <c r="RQY17" s="854"/>
      <c r="RQZ17" s="854"/>
      <c r="RRA17" s="854"/>
      <c r="RRB17" s="854"/>
      <c r="RRC17" s="854"/>
      <c r="RRD17" s="854"/>
      <c r="RRE17" s="854"/>
      <c r="RRF17" s="854"/>
      <c r="RRG17" s="854"/>
      <c r="RRH17" s="854"/>
      <c r="RRI17" s="854"/>
      <c r="RRJ17" s="854"/>
      <c r="RRK17" s="854"/>
      <c r="RRL17" s="854"/>
      <c r="RRM17" s="854"/>
      <c r="RRN17" s="854"/>
      <c r="RRO17" s="854"/>
      <c r="RRP17" s="854"/>
      <c r="RRQ17" s="854"/>
      <c r="RRR17" s="854"/>
      <c r="RRS17" s="854"/>
      <c r="RRT17" s="854"/>
      <c r="RRU17" s="854"/>
      <c r="RRV17" s="854"/>
      <c r="RRW17" s="854"/>
      <c r="RRX17" s="854"/>
      <c r="RRY17" s="854"/>
      <c r="RRZ17" s="854"/>
      <c r="RSA17" s="854"/>
      <c r="RSB17" s="854"/>
      <c r="RSC17" s="854"/>
      <c r="RSD17" s="854"/>
      <c r="RSE17" s="854"/>
      <c r="RSF17" s="854"/>
      <c r="RSG17" s="854"/>
      <c r="RSH17" s="854"/>
      <c r="RSI17" s="854"/>
      <c r="RSJ17" s="854"/>
      <c r="RSK17" s="854"/>
      <c r="RSL17" s="854"/>
      <c r="RSM17" s="854"/>
      <c r="RSN17" s="854"/>
      <c r="RSO17" s="854"/>
      <c r="RSP17" s="854"/>
      <c r="RSQ17" s="854"/>
      <c r="RSR17" s="854"/>
      <c r="RSS17" s="854"/>
      <c r="RST17" s="854"/>
      <c r="RSU17" s="854"/>
      <c r="RSV17" s="854"/>
      <c r="RSW17" s="854"/>
      <c r="RSX17" s="854"/>
      <c r="RSY17" s="854"/>
      <c r="RSZ17" s="854"/>
      <c r="RTA17" s="854"/>
      <c r="RTB17" s="854"/>
      <c r="RTC17" s="854"/>
      <c r="RTD17" s="854"/>
      <c r="RTE17" s="854"/>
      <c r="RTF17" s="854"/>
      <c r="RTG17" s="854"/>
      <c r="RTH17" s="854"/>
      <c r="RTI17" s="854"/>
      <c r="RTJ17" s="854"/>
      <c r="RTK17" s="854"/>
      <c r="RTL17" s="854"/>
      <c r="RTM17" s="854"/>
      <c r="RTN17" s="854"/>
      <c r="RTO17" s="854"/>
      <c r="RTP17" s="854"/>
      <c r="RTQ17" s="854"/>
      <c r="RTR17" s="854"/>
      <c r="RTS17" s="854"/>
      <c r="RTT17" s="854"/>
      <c r="RTU17" s="854"/>
      <c r="RTV17" s="854"/>
      <c r="RTW17" s="854"/>
      <c r="RTX17" s="854"/>
      <c r="RTY17" s="854"/>
      <c r="RTZ17" s="854"/>
      <c r="RUA17" s="854"/>
      <c r="RUB17" s="854"/>
      <c r="RUC17" s="854"/>
      <c r="RUD17" s="854"/>
      <c r="RUE17" s="854"/>
      <c r="RUF17" s="854"/>
      <c r="RUG17" s="854"/>
      <c r="RUH17" s="854"/>
      <c r="RUI17" s="854"/>
      <c r="RUJ17" s="854"/>
      <c r="RUK17" s="854"/>
      <c r="RUL17" s="854"/>
      <c r="RUM17" s="854"/>
      <c r="RUN17" s="854"/>
      <c r="RUO17" s="854"/>
      <c r="RUP17" s="854"/>
      <c r="RUQ17" s="854"/>
      <c r="RUR17" s="854"/>
      <c r="RUS17" s="854"/>
      <c r="RUT17" s="854"/>
      <c r="RUU17" s="854"/>
      <c r="RUV17" s="854"/>
      <c r="RUW17" s="854"/>
      <c r="RUX17" s="854"/>
      <c r="RUY17" s="854"/>
      <c r="RUZ17" s="854"/>
      <c r="RVA17" s="854"/>
      <c r="RVB17" s="854"/>
      <c r="RVC17" s="854"/>
      <c r="RVD17" s="854"/>
      <c r="RVE17" s="854"/>
      <c r="RVF17" s="854"/>
      <c r="RVG17" s="854"/>
      <c r="RVH17" s="854"/>
      <c r="RVI17" s="854"/>
      <c r="RVJ17" s="854"/>
      <c r="RVK17" s="854"/>
      <c r="RVL17" s="854"/>
      <c r="RVM17" s="854"/>
      <c r="RVN17" s="854"/>
      <c r="RVO17" s="854"/>
      <c r="RVP17" s="854"/>
      <c r="RVQ17" s="854"/>
      <c r="RVR17" s="854"/>
      <c r="RVS17" s="854"/>
      <c r="RVT17" s="854"/>
      <c r="RVU17" s="854"/>
      <c r="RVV17" s="854"/>
      <c r="RVW17" s="854"/>
      <c r="RVX17" s="854"/>
      <c r="RVY17" s="854"/>
      <c r="RVZ17" s="854"/>
      <c r="RWA17" s="854"/>
      <c r="RWB17" s="854"/>
      <c r="RWC17" s="854"/>
      <c r="RWD17" s="854"/>
      <c r="RWE17" s="854"/>
      <c r="RWF17" s="854"/>
      <c r="RWG17" s="854"/>
      <c r="RWH17" s="854"/>
      <c r="RWI17" s="854"/>
      <c r="RWJ17" s="854"/>
      <c r="RWK17" s="854"/>
      <c r="RWL17" s="854"/>
      <c r="RWM17" s="854"/>
      <c r="RWN17" s="854"/>
      <c r="RWO17" s="854"/>
      <c r="RWP17" s="854"/>
      <c r="RWQ17" s="854"/>
      <c r="RWR17" s="854"/>
      <c r="RWS17" s="854"/>
      <c r="RWT17" s="854"/>
      <c r="RWU17" s="854"/>
      <c r="RWV17" s="854"/>
      <c r="RWW17" s="854"/>
      <c r="RWX17" s="854"/>
      <c r="RWY17" s="854"/>
      <c r="RWZ17" s="854"/>
      <c r="RXA17" s="854"/>
      <c r="RXB17" s="854"/>
      <c r="RXC17" s="854"/>
      <c r="RXD17" s="854"/>
      <c r="RXE17" s="854"/>
      <c r="RXF17" s="854"/>
      <c r="RXG17" s="854"/>
      <c r="RXH17" s="854"/>
      <c r="RXI17" s="854"/>
      <c r="RXJ17" s="854"/>
      <c r="RXK17" s="854"/>
      <c r="RXL17" s="854"/>
      <c r="RXM17" s="854"/>
      <c r="RXN17" s="854"/>
      <c r="RXO17" s="854"/>
      <c r="RXP17" s="854"/>
      <c r="RXQ17" s="854"/>
      <c r="RXR17" s="854"/>
      <c r="RXS17" s="854"/>
      <c r="RXT17" s="854"/>
      <c r="RXU17" s="854"/>
      <c r="RXV17" s="854"/>
      <c r="RXW17" s="854"/>
      <c r="RXX17" s="854"/>
      <c r="RXY17" s="854"/>
      <c r="RXZ17" s="854"/>
      <c r="RYA17" s="854"/>
      <c r="RYB17" s="854"/>
      <c r="RYC17" s="854"/>
      <c r="RYD17" s="854"/>
      <c r="RYE17" s="854"/>
      <c r="RYF17" s="854"/>
      <c r="RYG17" s="854"/>
      <c r="RYH17" s="854"/>
      <c r="RYI17" s="854"/>
      <c r="RYJ17" s="854"/>
      <c r="RYK17" s="854"/>
      <c r="RYL17" s="854"/>
      <c r="RYM17" s="854"/>
      <c r="RYN17" s="854"/>
      <c r="RYO17" s="854"/>
      <c r="RYP17" s="854"/>
      <c r="RYQ17" s="854"/>
      <c r="RYR17" s="854"/>
      <c r="RYS17" s="854"/>
      <c r="RYT17" s="854"/>
      <c r="RYU17" s="854"/>
      <c r="RYV17" s="854"/>
      <c r="RYW17" s="854"/>
      <c r="RYX17" s="854"/>
      <c r="RYY17" s="854"/>
      <c r="RYZ17" s="854"/>
      <c r="RZA17" s="854"/>
      <c r="RZB17" s="854"/>
      <c r="RZC17" s="854"/>
      <c r="RZD17" s="854"/>
      <c r="RZE17" s="854"/>
      <c r="RZF17" s="854"/>
      <c r="RZG17" s="854"/>
      <c r="RZH17" s="854"/>
      <c r="RZI17" s="854"/>
      <c r="RZJ17" s="854"/>
      <c r="RZK17" s="854"/>
      <c r="RZL17" s="854"/>
      <c r="RZM17" s="854"/>
      <c r="RZN17" s="854"/>
      <c r="RZO17" s="854"/>
      <c r="RZP17" s="854"/>
      <c r="RZQ17" s="854"/>
      <c r="RZR17" s="854"/>
      <c r="RZS17" s="854"/>
      <c r="RZT17" s="854"/>
      <c r="RZU17" s="854"/>
      <c r="RZV17" s="854"/>
      <c r="RZW17" s="854"/>
      <c r="RZX17" s="854"/>
      <c r="RZY17" s="854"/>
      <c r="RZZ17" s="854"/>
      <c r="SAA17" s="854"/>
      <c r="SAB17" s="854"/>
      <c r="SAC17" s="854"/>
      <c r="SAD17" s="854"/>
      <c r="SAE17" s="854"/>
      <c r="SAF17" s="854"/>
      <c r="SAG17" s="854"/>
      <c r="SAH17" s="854"/>
      <c r="SAI17" s="854"/>
      <c r="SAJ17" s="854"/>
      <c r="SAK17" s="854"/>
      <c r="SAL17" s="854"/>
      <c r="SAM17" s="854"/>
      <c r="SAN17" s="854"/>
      <c r="SAO17" s="854"/>
      <c r="SAP17" s="854"/>
      <c r="SAQ17" s="854"/>
      <c r="SAR17" s="854"/>
      <c r="SAS17" s="854"/>
      <c r="SAT17" s="854"/>
      <c r="SAU17" s="854"/>
      <c r="SAV17" s="854"/>
      <c r="SAW17" s="854"/>
      <c r="SAX17" s="854"/>
      <c r="SAY17" s="854"/>
      <c r="SAZ17" s="854"/>
      <c r="SBA17" s="854"/>
      <c r="SBB17" s="854"/>
      <c r="SBC17" s="854"/>
      <c r="SBD17" s="854"/>
      <c r="SBE17" s="854"/>
      <c r="SBF17" s="854"/>
      <c r="SBG17" s="854"/>
      <c r="SBH17" s="854"/>
      <c r="SBI17" s="854"/>
      <c r="SBJ17" s="854"/>
      <c r="SBK17" s="854"/>
      <c r="SBL17" s="854"/>
      <c r="SBM17" s="854"/>
      <c r="SBN17" s="854"/>
      <c r="SBO17" s="854"/>
      <c r="SBP17" s="854"/>
      <c r="SBQ17" s="854"/>
      <c r="SBR17" s="854"/>
      <c r="SBS17" s="854"/>
      <c r="SBT17" s="854"/>
      <c r="SBU17" s="854"/>
      <c r="SBV17" s="854"/>
      <c r="SBW17" s="854"/>
      <c r="SBX17" s="854"/>
      <c r="SBY17" s="854"/>
      <c r="SBZ17" s="854"/>
      <c r="SCA17" s="854"/>
      <c r="SCB17" s="854"/>
      <c r="SCC17" s="854"/>
      <c r="SCD17" s="854"/>
      <c r="SCE17" s="854"/>
      <c r="SCF17" s="854"/>
      <c r="SCG17" s="854"/>
      <c r="SCH17" s="854"/>
      <c r="SCI17" s="854"/>
      <c r="SCJ17" s="854"/>
      <c r="SCK17" s="854"/>
      <c r="SCL17" s="854"/>
      <c r="SCM17" s="854"/>
      <c r="SCN17" s="854"/>
      <c r="SCO17" s="854"/>
      <c r="SCP17" s="854"/>
      <c r="SCQ17" s="854"/>
      <c r="SCR17" s="854"/>
      <c r="SCS17" s="854"/>
      <c r="SCT17" s="854"/>
      <c r="SCU17" s="854"/>
      <c r="SCV17" s="854"/>
      <c r="SCW17" s="854"/>
      <c r="SCX17" s="854"/>
      <c r="SCY17" s="854"/>
      <c r="SCZ17" s="854"/>
      <c r="SDA17" s="854"/>
      <c r="SDB17" s="854"/>
      <c r="SDC17" s="854"/>
      <c r="SDD17" s="854"/>
      <c r="SDE17" s="854"/>
      <c r="SDF17" s="854"/>
      <c r="SDG17" s="854"/>
      <c r="SDH17" s="854"/>
      <c r="SDI17" s="854"/>
      <c r="SDJ17" s="854"/>
      <c r="SDK17" s="854"/>
      <c r="SDL17" s="854"/>
      <c r="SDM17" s="854"/>
      <c r="SDN17" s="854"/>
      <c r="SDO17" s="854"/>
      <c r="SDP17" s="854"/>
      <c r="SDQ17" s="854"/>
      <c r="SDR17" s="854"/>
      <c r="SDS17" s="854"/>
      <c r="SDT17" s="854"/>
      <c r="SDU17" s="854"/>
      <c r="SDV17" s="854"/>
      <c r="SDW17" s="854"/>
      <c r="SDX17" s="854"/>
      <c r="SDY17" s="854"/>
      <c r="SDZ17" s="854"/>
      <c r="SEA17" s="854"/>
      <c r="SEB17" s="854"/>
      <c r="SEC17" s="854"/>
      <c r="SED17" s="854"/>
      <c r="SEE17" s="854"/>
      <c r="SEF17" s="854"/>
      <c r="SEG17" s="854"/>
      <c r="SEH17" s="854"/>
      <c r="SEI17" s="854"/>
      <c r="SEJ17" s="854"/>
      <c r="SEK17" s="854"/>
      <c r="SEL17" s="854"/>
      <c r="SEM17" s="854"/>
      <c r="SEN17" s="854"/>
      <c r="SEO17" s="854"/>
      <c r="SEP17" s="854"/>
      <c r="SEQ17" s="854"/>
      <c r="SER17" s="854"/>
      <c r="SES17" s="854"/>
      <c r="SET17" s="854"/>
      <c r="SEU17" s="854"/>
      <c r="SEV17" s="854"/>
      <c r="SEW17" s="854"/>
      <c r="SEX17" s="854"/>
      <c r="SEY17" s="854"/>
      <c r="SEZ17" s="854"/>
      <c r="SFA17" s="854"/>
      <c r="SFB17" s="854"/>
      <c r="SFC17" s="854"/>
      <c r="SFD17" s="854"/>
      <c r="SFE17" s="854"/>
      <c r="SFF17" s="854"/>
      <c r="SFG17" s="854"/>
      <c r="SFH17" s="854"/>
      <c r="SFI17" s="854"/>
      <c r="SFJ17" s="854"/>
      <c r="SFK17" s="854"/>
      <c r="SFL17" s="854"/>
      <c r="SFM17" s="854"/>
      <c r="SFN17" s="854"/>
      <c r="SFO17" s="854"/>
      <c r="SFP17" s="854"/>
      <c r="SFQ17" s="854"/>
      <c r="SFR17" s="854"/>
      <c r="SFS17" s="854"/>
      <c r="SFT17" s="854"/>
      <c r="SFU17" s="854"/>
      <c r="SFV17" s="854"/>
      <c r="SFW17" s="854"/>
      <c r="SFX17" s="854"/>
      <c r="SFY17" s="854"/>
      <c r="SFZ17" s="854"/>
      <c r="SGA17" s="854"/>
      <c r="SGB17" s="854"/>
      <c r="SGC17" s="854"/>
      <c r="SGD17" s="854"/>
      <c r="SGE17" s="854"/>
      <c r="SGF17" s="854"/>
      <c r="SGG17" s="854"/>
      <c r="SGH17" s="854"/>
      <c r="SGI17" s="854"/>
      <c r="SGJ17" s="854"/>
      <c r="SGK17" s="854"/>
      <c r="SGL17" s="854"/>
      <c r="SGM17" s="854"/>
      <c r="SGN17" s="854"/>
      <c r="SGO17" s="854"/>
      <c r="SGP17" s="854"/>
      <c r="SGQ17" s="854"/>
      <c r="SGR17" s="854"/>
      <c r="SGS17" s="854"/>
      <c r="SGT17" s="854"/>
      <c r="SGU17" s="854"/>
      <c r="SGV17" s="854"/>
      <c r="SGW17" s="854"/>
      <c r="SGX17" s="854"/>
      <c r="SGY17" s="854"/>
      <c r="SGZ17" s="854"/>
      <c r="SHA17" s="854"/>
      <c r="SHB17" s="854"/>
      <c r="SHC17" s="854"/>
      <c r="SHD17" s="854"/>
      <c r="SHE17" s="854"/>
      <c r="SHF17" s="854"/>
      <c r="SHG17" s="854"/>
      <c r="SHH17" s="854"/>
      <c r="SHI17" s="854"/>
      <c r="SHJ17" s="854"/>
      <c r="SHK17" s="854"/>
      <c r="SHL17" s="854"/>
      <c r="SHM17" s="854"/>
      <c r="SHN17" s="854"/>
      <c r="SHO17" s="854"/>
      <c r="SHP17" s="854"/>
      <c r="SHQ17" s="854"/>
      <c r="SHR17" s="854"/>
      <c r="SHS17" s="854"/>
      <c r="SHT17" s="854"/>
      <c r="SHU17" s="854"/>
      <c r="SHV17" s="854"/>
      <c r="SHW17" s="854"/>
      <c r="SHX17" s="854"/>
      <c r="SHY17" s="854"/>
      <c r="SHZ17" s="854"/>
      <c r="SIA17" s="854"/>
      <c r="SIB17" s="854"/>
      <c r="SIC17" s="854"/>
      <c r="SID17" s="854"/>
      <c r="SIE17" s="854"/>
      <c r="SIF17" s="854"/>
      <c r="SIG17" s="854"/>
      <c r="SIH17" s="854"/>
      <c r="SII17" s="854"/>
      <c r="SIJ17" s="854"/>
      <c r="SIK17" s="854"/>
      <c r="SIL17" s="854"/>
      <c r="SIM17" s="854"/>
      <c r="SIN17" s="854"/>
      <c r="SIO17" s="854"/>
      <c r="SIP17" s="854"/>
      <c r="SIQ17" s="854"/>
      <c r="SIR17" s="854"/>
      <c r="SIS17" s="854"/>
      <c r="SIT17" s="854"/>
      <c r="SIU17" s="854"/>
      <c r="SIV17" s="854"/>
      <c r="SIW17" s="854"/>
      <c r="SIX17" s="854"/>
      <c r="SIY17" s="854"/>
      <c r="SIZ17" s="854"/>
      <c r="SJA17" s="854"/>
      <c r="SJB17" s="854"/>
      <c r="SJC17" s="854"/>
      <c r="SJD17" s="854"/>
      <c r="SJE17" s="854"/>
      <c r="SJF17" s="854"/>
      <c r="SJG17" s="854"/>
      <c r="SJH17" s="854"/>
      <c r="SJI17" s="854"/>
      <c r="SJJ17" s="854"/>
      <c r="SJK17" s="854"/>
      <c r="SJL17" s="854"/>
      <c r="SJM17" s="854"/>
      <c r="SJN17" s="854"/>
      <c r="SJO17" s="854"/>
      <c r="SJP17" s="854"/>
      <c r="SJQ17" s="854"/>
      <c r="SJR17" s="854"/>
      <c r="SJS17" s="854"/>
      <c r="SJT17" s="854"/>
      <c r="SJU17" s="854"/>
      <c r="SJV17" s="854"/>
      <c r="SJW17" s="854"/>
      <c r="SJX17" s="854"/>
      <c r="SJY17" s="854"/>
      <c r="SJZ17" s="854"/>
      <c r="SKA17" s="854"/>
      <c r="SKB17" s="854"/>
      <c r="SKC17" s="854"/>
      <c r="SKD17" s="854"/>
      <c r="SKE17" s="854"/>
      <c r="SKF17" s="854"/>
      <c r="SKG17" s="854"/>
      <c r="SKH17" s="854"/>
      <c r="SKI17" s="854"/>
      <c r="SKJ17" s="854"/>
      <c r="SKK17" s="854"/>
      <c r="SKL17" s="854"/>
      <c r="SKM17" s="854"/>
      <c r="SKN17" s="854"/>
      <c r="SKO17" s="854"/>
      <c r="SKP17" s="854"/>
      <c r="SKQ17" s="854"/>
      <c r="SKR17" s="854"/>
      <c r="SKS17" s="854"/>
      <c r="SKT17" s="854"/>
      <c r="SKU17" s="854"/>
      <c r="SKV17" s="854"/>
      <c r="SKW17" s="854"/>
      <c r="SKX17" s="854"/>
      <c r="SKY17" s="854"/>
      <c r="SKZ17" s="854"/>
      <c r="SLA17" s="854"/>
      <c r="SLB17" s="854"/>
      <c r="SLC17" s="854"/>
      <c r="SLD17" s="854"/>
      <c r="SLE17" s="854"/>
      <c r="SLF17" s="854"/>
      <c r="SLG17" s="854"/>
      <c r="SLH17" s="854"/>
      <c r="SLI17" s="854"/>
      <c r="SLJ17" s="854"/>
      <c r="SLK17" s="854"/>
      <c r="SLL17" s="854"/>
      <c r="SLM17" s="854"/>
      <c r="SLN17" s="854"/>
      <c r="SLO17" s="854"/>
      <c r="SLP17" s="854"/>
      <c r="SLQ17" s="854"/>
      <c r="SLR17" s="854"/>
      <c r="SLS17" s="854"/>
      <c r="SLT17" s="854"/>
      <c r="SLU17" s="854"/>
      <c r="SLV17" s="854"/>
      <c r="SLW17" s="854"/>
      <c r="SLX17" s="854"/>
      <c r="SLY17" s="854"/>
      <c r="SLZ17" s="854"/>
      <c r="SMA17" s="854"/>
      <c r="SMB17" s="854"/>
      <c r="SMC17" s="854"/>
      <c r="SMD17" s="854"/>
      <c r="SME17" s="854"/>
      <c r="SMF17" s="854"/>
      <c r="SMG17" s="854"/>
      <c r="SMH17" s="854"/>
      <c r="SMI17" s="854"/>
      <c r="SMJ17" s="854"/>
      <c r="SMK17" s="854"/>
      <c r="SML17" s="854"/>
      <c r="SMM17" s="854"/>
      <c r="SMN17" s="854"/>
      <c r="SMO17" s="854"/>
      <c r="SMP17" s="854"/>
      <c r="SMQ17" s="854"/>
      <c r="SMR17" s="854"/>
      <c r="SMS17" s="854"/>
      <c r="SMT17" s="854"/>
      <c r="SMU17" s="854"/>
      <c r="SMV17" s="854"/>
      <c r="SMW17" s="854"/>
      <c r="SMX17" s="854"/>
      <c r="SMY17" s="854"/>
      <c r="SMZ17" s="854"/>
      <c r="SNA17" s="854"/>
      <c r="SNB17" s="854"/>
      <c r="SNC17" s="854"/>
      <c r="SND17" s="854"/>
      <c r="SNE17" s="854"/>
      <c r="SNF17" s="854"/>
      <c r="SNG17" s="854"/>
      <c r="SNH17" s="854"/>
      <c r="SNI17" s="854"/>
      <c r="SNJ17" s="854"/>
      <c r="SNK17" s="854"/>
      <c r="SNL17" s="854"/>
      <c r="SNM17" s="854"/>
      <c r="SNN17" s="854"/>
      <c r="SNO17" s="854"/>
      <c r="SNP17" s="854"/>
      <c r="SNQ17" s="854"/>
      <c r="SNR17" s="854"/>
      <c r="SNS17" s="854"/>
      <c r="SNT17" s="854"/>
      <c r="SNU17" s="854"/>
      <c r="SNV17" s="854"/>
      <c r="SNW17" s="854"/>
      <c r="SNX17" s="854"/>
      <c r="SNY17" s="854"/>
      <c r="SNZ17" s="854"/>
      <c r="SOA17" s="854"/>
      <c r="SOB17" s="854"/>
      <c r="SOC17" s="854"/>
      <c r="SOD17" s="854"/>
      <c r="SOE17" s="854"/>
      <c r="SOF17" s="854"/>
      <c r="SOG17" s="854"/>
      <c r="SOH17" s="854"/>
      <c r="SOI17" s="854"/>
      <c r="SOJ17" s="854"/>
      <c r="SOK17" s="854"/>
      <c r="SOL17" s="854"/>
      <c r="SOM17" s="854"/>
      <c r="SON17" s="854"/>
      <c r="SOO17" s="854"/>
      <c r="SOP17" s="854"/>
      <c r="SOQ17" s="854"/>
      <c r="SOR17" s="854"/>
      <c r="SOS17" s="854"/>
      <c r="SOT17" s="854"/>
      <c r="SOU17" s="854"/>
      <c r="SOV17" s="854"/>
      <c r="SOW17" s="854"/>
      <c r="SOX17" s="854"/>
      <c r="SOY17" s="854"/>
      <c r="SOZ17" s="854"/>
      <c r="SPA17" s="854"/>
      <c r="SPB17" s="854"/>
      <c r="SPC17" s="854"/>
      <c r="SPD17" s="854"/>
      <c r="SPE17" s="854"/>
      <c r="SPF17" s="854"/>
      <c r="SPG17" s="854"/>
      <c r="SPH17" s="854"/>
      <c r="SPI17" s="854"/>
      <c r="SPJ17" s="854"/>
      <c r="SPK17" s="854"/>
      <c r="SPL17" s="854"/>
      <c r="SPM17" s="854"/>
      <c r="SPN17" s="854"/>
      <c r="SPO17" s="854"/>
      <c r="SPP17" s="854"/>
      <c r="SPQ17" s="854"/>
      <c r="SPR17" s="854"/>
      <c r="SPS17" s="854"/>
      <c r="SPT17" s="854"/>
      <c r="SPU17" s="854"/>
      <c r="SPV17" s="854"/>
      <c r="SPW17" s="854"/>
      <c r="SPX17" s="854"/>
      <c r="SPY17" s="854"/>
      <c r="SPZ17" s="854"/>
      <c r="SQA17" s="854"/>
      <c r="SQB17" s="854"/>
      <c r="SQC17" s="854"/>
      <c r="SQD17" s="854"/>
      <c r="SQE17" s="854"/>
      <c r="SQF17" s="854"/>
      <c r="SQG17" s="854"/>
      <c r="SQH17" s="854"/>
      <c r="SQI17" s="854"/>
      <c r="SQJ17" s="854"/>
      <c r="SQK17" s="854"/>
      <c r="SQL17" s="854"/>
      <c r="SQM17" s="854"/>
      <c r="SQN17" s="854"/>
      <c r="SQO17" s="854"/>
      <c r="SQP17" s="854"/>
      <c r="SQQ17" s="854"/>
      <c r="SQR17" s="854"/>
      <c r="SQS17" s="854"/>
      <c r="SQT17" s="854"/>
      <c r="SQU17" s="854"/>
      <c r="SQV17" s="854"/>
      <c r="SQW17" s="854"/>
      <c r="SQX17" s="854"/>
      <c r="SQY17" s="854"/>
      <c r="SQZ17" s="854"/>
      <c r="SRA17" s="854"/>
      <c r="SRB17" s="854"/>
      <c r="SRC17" s="854"/>
      <c r="SRD17" s="854"/>
      <c r="SRE17" s="854"/>
      <c r="SRF17" s="854"/>
      <c r="SRG17" s="854"/>
      <c r="SRH17" s="854"/>
      <c r="SRI17" s="854"/>
      <c r="SRJ17" s="854"/>
      <c r="SRK17" s="854"/>
      <c r="SRL17" s="854"/>
      <c r="SRM17" s="854"/>
      <c r="SRN17" s="854"/>
      <c r="SRO17" s="854"/>
      <c r="SRP17" s="854"/>
      <c r="SRQ17" s="854"/>
      <c r="SRR17" s="854"/>
      <c r="SRS17" s="854"/>
      <c r="SRT17" s="854"/>
      <c r="SRU17" s="854"/>
      <c r="SRV17" s="854"/>
      <c r="SRW17" s="854"/>
      <c r="SRX17" s="854"/>
      <c r="SRY17" s="854"/>
      <c r="SRZ17" s="854"/>
      <c r="SSA17" s="854"/>
      <c r="SSB17" s="854"/>
      <c r="SSC17" s="854"/>
      <c r="SSD17" s="854"/>
      <c r="SSE17" s="854"/>
      <c r="SSF17" s="854"/>
      <c r="SSG17" s="854"/>
      <c r="SSH17" s="854"/>
      <c r="SSI17" s="854"/>
      <c r="SSJ17" s="854"/>
      <c r="SSK17" s="854"/>
      <c r="SSL17" s="854"/>
      <c r="SSM17" s="854"/>
      <c r="SSN17" s="854"/>
      <c r="SSO17" s="854"/>
      <c r="SSP17" s="854"/>
      <c r="SSQ17" s="854"/>
      <c r="SSR17" s="854"/>
      <c r="SSS17" s="854"/>
      <c r="SST17" s="854"/>
      <c r="SSU17" s="854"/>
      <c r="SSV17" s="854"/>
      <c r="SSW17" s="854"/>
      <c r="SSX17" s="854"/>
      <c r="SSY17" s="854"/>
      <c r="SSZ17" s="854"/>
      <c r="STA17" s="854"/>
      <c r="STB17" s="854"/>
      <c r="STC17" s="854"/>
      <c r="STD17" s="854"/>
      <c r="STE17" s="854"/>
      <c r="STF17" s="854"/>
      <c r="STG17" s="854"/>
      <c r="STH17" s="854"/>
      <c r="STI17" s="854"/>
      <c r="STJ17" s="854"/>
      <c r="STK17" s="854"/>
      <c r="STL17" s="854"/>
      <c r="STM17" s="854"/>
      <c r="STN17" s="854"/>
      <c r="STO17" s="854"/>
      <c r="STP17" s="854"/>
      <c r="STQ17" s="854"/>
      <c r="STR17" s="854"/>
      <c r="STS17" s="854"/>
      <c r="STT17" s="854"/>
      <c r="STU17" s="854"/>
      <c r="STV17" s="854"/>
      <c r="STW17" s="854"/>
      <c r="STX17" s="854"/>
      <c r="STY17" s="854"/>
      <c r="STZ17" s="854"/>
      <c r="SUA17" s="854"/>
      <c r="SUB17" s="854"/>
      <c r="SUC17" s="854"/>
      <c r="SUD17" s="854"/>
      <c r="SUE17" s="854"/>
      <c r="SUF17" s="854"/>
      <c r="SUG17" s="854"/>
      <c r="SUH17" s="854"/>
      <c r="SUI17" s="854"/>
      <c r="SUJ17" s="854"/>
      <c r="SUK17" s="854"/>
      <c r="SUL17" s="854"/>
      <c r="SUM17" s="854"/>
      <c r="SUN17" s="854"/>
      <c r="SUO17" s="854"/>
      <c r="SUP17" s="854"/>
      <c r="SUQ17" s="854"/>
      <c r="SUR17" s="854"/>
      <c r="SUS17" s="854"/>
      <c r="SUT17" s="854"/>
      <c r="SUU17" s="854"/>
      <c r="SUV17" s="854"/>
      <c r="SUW17" s="854"/>
      <c r="SUX17" s="854"/>
      <c r="SUY17" s="854"/>
      <c r="SUZ17" s="854"/>
      <c r="SVA17" s="854"/>
      <c r="SVB17" s="854"/>
      <c r="SVC17" s="854"/>
      <c r="SVD17" s="854"/>
      <c r="SVE17" s="854"/>
      <c r="SVF17" s="854"/>
      <c r="SVG17" s="854"/>
      <c r="SVH17" s="854"/>
      <c r="SVI17" s="854"/>
      <c r="SVJ17" s="854"/>
      <c r="SVK17" s="854"/>
      <c r="SVL17" s="854"/>
      <c r="SVM17" s="854"/>
      <c r="SVN17" s="854"/>
      <c r="SVO17" s="854"/>
      <c r="SVP17" s="854"/>
      <c r="SVQ17" s="854"/>
      <c r="SVR17" s="854"/>
      <c r="SVS17" s="854"/>
      <c r="SVT17" s="854"/>
      <c r="SVU17" s="854"/>
      <c r="SVV17" s="854"/>
      <c r="SVW17" s="854"/>
      <c r="SVX17" s="854"/>
      <c r="SVY17" s="854"/>
      <c r="SVZ17" s="854"/>
      <c r="SWA17" s="854"/>
      <c r="SWB17" s="854"/>
      <c r="SWC17" s="854"/>
      <c r="SWD17" s="854"/>
      <c r="SWE17" s="854"/>
      <c r="SWF17" s="854"/>
      <c r="SWG17" s="854"/>
      <c r="SWH17" s="854"/>
      <c r="SWI17" s="854"/>
      <c r="SWJ17" s="854"/>
      <c r="SWK17" s="854"/>
      <c r="SWL17" s="854"/>
      <c r="SWM17" s="854"/>
      <c r="SWN17" s="854"/>
      <c r="SWO17" s="854"/>
      <c r="SWP17" s="854"/>
      <c r="SWQ17" s="854"/>
      <c r="SWR17" s="854"/>
      <c r="SWS17" s="854"/>
      <c r="SWT17" s="854"/>
      <c r="SWU17" s="854"/>
      <c r="SWV17" s="854"/>
      <c r="SWW17" s="854"/>
      <c r="SWX17" s="854"/>
      <c r="SWY17" s="854"/>
      <c r="SWZ17" s="854"/>
      <c r="SXA17" s="854"/>
      <c r="SXB17" s="854"/>
      <c r="SXC17" s="854"/>
      <c r="SXD17" s="854"/>
      <c r="SXE17" s="854"/>
      <c r="SXF17" s="854"/>
      <c r="SXG17" s="854"/>
      <c r="SXH17" s="854"/>
      <c r="SXI17" s="854"/>
      <c r="SXJ17" s="854"/>
      <c r="SXK17" s="854"/>
      <c r="SXL17" s="854"/>
      <c r="SXM17" s="854"/>
      <c r="SXN17" s="854"/>
      <c r="SXO17" s="854"/>
      <c r="SXP17" s="854"/>
      <c r="SXQ17" s="854"/>
      <c r="SXR17" s="854"/>
      <c r="SXS17" s="854"/>
      <c r="SXT17" s="854"/>
      <c r="SXU17" s="854"/>
      <c r="SXV17" s="854"/>
      <c r="SXW17" s="854"/>
      <c r="SXX17" s="854"/>
      <c r="SXY17" s="854"/>
      <c r="SXZ17" s="854"/>
      <c r="SYA17" s="854"/>
      <c r="SYB17" s="854"/>
      <c r="SYC17" s="854"/>
      <c r="SYD17" s="854"/>
      <c r="SYE17" s="854"/>
      <c r="SYF17" s="854"/>
      <c r="SYG17" s="854"/>
      <c r="SYH17" s="854"/>
      <c r="SYI17" s="854"/>
      <c r="SYJ17" s="854"/>
      <c r="SYK17" s="854"/>
      <c r="SYL17" s="854"/>
      <c r="SYM17" s="854"/>
      <c r="SYN17" s="854"/>
      <c r="SYO17" s="854"/>
      <c r="SYP17" s="854"/>
      <c r="SYQ17" s="854"/>
      <c r="SYR17" s="854"/>
      <c r="SYS17" s="854"/>
      <c r="SYT17" s="854"/>
      <c r="SYU17" s="854"/>
      <c r="SYV17" s="854"/>
      <c r="SYW17" s="854"/>
      <c r="SYX17" s="854"/>
      <c r="SYY17" s="854"/>
      <c r="SYZ17" s="854"/>
      <c r="SZA17" s="854"/>
      <c r="SZB17" s="854"/>
      <c r="SZC17" s="854"/>
      <c r="SZD17" s="854"/>
      <c r="SZE17" s="854"/>
      <c r="SZF17" s="854"/>
      <c r="SZG17" s="854"/>
      <c r="SZH17" s="854"/>
      <c r="SZI17" s="854"/>
      <c r="SZJ17" s="854"/>
      <c r="SZK17" s="854"/>
      <c r="SZL17" s="854"/>
      <c r="SZM17" s="854"/>
      <c r="SZN17" s="854"/>
      <c r="SZO17" s="854"/>
      <c r="SZP17" s="854"/>
      <c r="SZQ17" s="854"/>
      <c r="SZR17" s="854"/>
      <c r="SZS17" s="854"/>
      <c r="SZT17" s="854"/>
      <c r="SZU17" s="854"/>
      <c r="SZV17" s="854"/>
      <c r="SZW17" s="854"/>
      <c r="SZX17" s="854"/>
      <c r="SZY17" s="854"/>
      <c r="SZZ17" s="854"/>
      <c r="TAA17" s="854"/>
      <c r="TAB17" s="854"/>
      <c r="TAC17" s="854"/>
      <c r="TAD17" s="854"/>
      <c r="TAE17" s="854"/>
      <c r="TAF17" s="854"/>
      <c r="TAG17" s="854"/>
      <c r="TAH17" s="854"/>
      <c r="TAI17" s="854"/>
      <c r="TAJ17" s="854"/>
      <c r="TAK17" s="854"/>
      <c r="TAL17" s="854"/>
      <c r="TAM17" s="854"/>
      <c r="TAN17" s="854"/>
      <c r="TAO17" s="854"/>
      <c r="TAP17" s="854"/>
      <c r="TAQ17" s="854"/>
      <c r="TAR17" s="854"/>
      <c r="TAS17" s="854"/>
      <c r="TAT17" s="854"/>
      <c r="TAU17" s="854"/>
      <c r="TAV17" s="854"/>
      <c r="TAW17" s="854"/>
      <c r="TAX17" s="854"/>
      <c r="TAY17" s="854"/>
      <c r="TAZ17" s="854"/>
      <c r="TBA17" s="854"/>
      <c r="TBB17" s="854"/>
      <c r="TBC17" s="854"/>
      <c r="TBD17" s="854"/>
      <c r="TBE17" s="854"/>
      <c r="TBF17" s="854"/>
      <c r="TBG17" s="854"/>
      <c r="TBH17" s="854"/>
      <c r="TBI17" s="854"/>
      <c r="TBJ17" s="854"/>
      <c r="TBK17" s="854"/>
      <c r="TBL17" s="854"/>
      <c r="TBM17" s="854"/>
      <c r="TBN17" s="854"/>
      <c r="TBO17" s="854"/>
      <c r="TBP17" s="854"/>
      <c r="TBQ17" s="854"/>
      <c r="TBR17" s="854"/>
      <c r="TBS17" s="854"/>
      <c r="TBT17" s="854"/>
      <c r="TBU17" s="854"/>
      <c r="TBV17" s="854"/>
      <c r="TBW17" s="854"/>
      <c r="TBX17" s="854"/>
      <c r="TBY17" s="854"/>
      <c r="TBZ17" s="854"/>
      <c r="TCA17" s="854"/>
      <c r="TCB17" s="854"/>
      <c r="TCC17" s="854"/>
      <c r="TCD17" s="854"/>
      <c r="TCE17" s="854"/>
      <c r="TCF17" s="854"/>
      <c r="TCG17" s="854"/>
      <c r="TCH17" s="854"/>
      <c r="TCI17" s="854"/>
      <c r="TCJ17" s="854"/>
      <c r="TCK17" s="854"/>
      <c r="TCL17" s="854"/>
      <c r="TCM17" s="854"/>
      <c r="TCN17" s="854"/>
      <c r="TCO17" s="854"/>
      <c r="TCP17" s="854"/>
      <c r="TCQ17" s="854"/>
      <c r="TCR17" s="854"/>
      <c r="TCS17" s="854"/>
      <c r="TCT17" s="854"/>
      <c r="TCU17" s="854"/>
      <c r="TCV17" s="854"/>
      <c r="TCW17" s="854"/>
      <c r="TCX17" s="854"/>
      <c r="TCY17" s="854"/>
      <c r="TCZ17" s="854"/>
      <c r="TDA17" s="854"/>
      <c r="TDB17" s="854"/>
      <c r="TDC17" s="854"/>
      <c r="TDD17" s="854"/>
      <c r="TDE17" s="854"/>
      <c r="TDF17" s="854"/>
      <c r="TDG17" s="854"/>
      <c r="TDH17" s="854"/>
      <c r="TDI17" s="854"/>
      <c r="TDJ17" s="854"/>
      <c r="TDK17" s="854"/>
      <c r="TDL17" s="854"/>
      <c r="TDM17" s="854"/>
      <c r="TDN17" s="854"/>
      <c r="TDO17" s="854"/>
      <c r="TDP17" s="854"/>
      <c r="TDQ17" s="854"/>
      <c r="TDR17" s="854"/>
      <c r="TDS17" s="854"/>
      <c r="TDT17" s="854"/>
      <c r="TDU17" s="854"/>
      <c r="TDV17" s="854"/>
      <c r="TDW17" s="854"/>
      <c r="TDX17" s="854"/>
      <c r="TDY17" s="854"/>
      <c r="TDZ17" s="854"/>
      <c r="TEA17" s="854"/>
      <c r="TEB17" s="854"/>
      <c r="TEC17" s="854"/>
      <c r="TED17" s="854"/>
      <c r="TEE17" s="854"/>
      <c r="TEF17" s="854"/>
      <c r="TEG17" s="854"/>
      <c r="TEH17" s="854"/>
      <c r="TEI17" s="854"/>
      <c r="TEJ17" s="854"/>
      <c r="TEK17" s="854"/>
      <c r="TEL17" s="854"/>
      <c r="TEM17" s="854"/>
      <c r="TEN17" s="854"/>
      <c r="TEO17" s="854"/>
      <c r="TEP17" s="854"/>
      <c r="TEQ17" s="854"/>
      <c r="TER17" s="854"/>
      <c r="TES17" s="854"/>
      <c r="TET17" s="854"/>
      <c r="TEU17" s="854"/>
      <c r="TEV17" s="854"/>
      <c r="TEW17" s="854"/>
      <c r="TEX17" s="854"/>
      <c r="TEY17" s="854"/>
      <c r="TEZ17" s="854"/>
      <c r="TFA17" s="854"/>
      <c r="TFB17" s="854"/>
      <c r="TFC17" s="854"/>
      <c r="TFD17" s="854"/>
      <c r="TFE17" s="854"/>
      <c r="TFF17" s="854"/>
      <c r="TFG17" s="854"/>
      <c r="TFH17" s="854"/>
      <c r="TFI17" s="854"/>
      <c r="TFJ17" s="854"/>
      <c r="TFK17" s="854"/>
      <c r="TFL17" s="854"/>
      <c r="TFM17" s="854"/>
      <c r="TFN17" s="854"/>
      <c r="TFO17" s="854"/>
      <c r="TFP17" s="854"/>
      <c r="TFQ17" s="854"/>
      <c r="TFR17" s="854"/>
      <c r="TFS17" s="854"/>
      <c r="TFT17" s="854"/>
      <c r="TFU17" s="854"/>
      <c r="TFV17" s="854"/>
      <c r="TFW17" s="854"/>
      <c r="TFX17" s="854"/>
      <c r="TFY17" s="854"/>
      <c r="TFZ17" s="854"/>
      <c r="TGA17" s="854"/>
      <c r="TGB17" s="854"/>
      <c r="TGC17" s="854"/>
      <c r="TGD17" s="854"/>
      <c r="TGE17" s="854"/>
      <c r="TGF17" s="854"/>
      <c r="TGG17" s="854"/>
      <c r="TGH17" s="854"/>
      <c r="TGI17" s="854"/>
      <c r="TGJ17" s="854"/>
      <c r="TGK17" s="854"/>
      <c r="TGL17" s="854"/>
      <c r="TGM17" s="854"/>
      <c r="TGN17" s="854"/>
      <c r="TGO17" s="854"/>
      <c r="TGP17" s="854"/>
      <c r="TGQ17" s="854"/>
      <c r="TGR17" s="854"/>
      <c r="TGS17" s="854"/>
      <c r="TGT17" s="854"/>
      <c r="TGU17" s="854"/>
      <c r="TGV17" s="854"/>
      <c r="TGW17" s="854"/>
      <c r="TGX17" s="854"/>
      <c r="TGY17" s="854"/>
      <c r="TGZ17" s="854"/>
      <c r="THA17" s="854"/>
      <c r="THB17" s="854"/>
      <c r="THC17" s="854"/>
      <c r="THD17" s="854"/>
      <c r="THE17" s="854"/>
      <c r="THF17" s="854"/>
      <c r="THG17" s="854"/>
      <c r="THH17" s="854"/>
      <c r="THI17" s="854"/>
      <c r="THJ17" s="854"/>
      <c r="THK17" s="854"/>
      <c r="THL17" s="854"/>
      <c r="THM17" s="854"/>
      <c r="THN17" s="854"/>
      <c r="THO17" s="854"/>
      <c r="THP17" s="854"/>
      <c r="THQ17" s="854"/>
      <c r="THR17" s="854"/>
      <c r="THS17" s="854"/>
      <c r="THT17" s="854"/>
      <c r="THU17" s="854"/>
      <c r="THV17" s="854"/>
      <c r="THW17" s="854"/>
      <c r="THX17" s="854"/>
      <c r="THY17" s="854"/>
      <c r="THZ17" s="854"/>
      <c r="TIA17" s="854"/>
      <c r="TIB17" s="854"/>
      <c r="TIC17" s="854"/>
      <c r="TID17" s="854"/>
      <c r="TIE17" s="854"/>
      <c r="TIF17" s="854"/>
      <c r="TIG17" s="854"/>
      <c r="TIH17" s="854"/>
      <c r="TII17" s="854"/>
      <c r="TIJ17" s="854"/>
      <c r="TIK17" s="854"/>
      <c r="TIL17" s="854"/>
      <c r="TIM17" s="854"/>
      <c r="TIN17" s="854"/>
      <c r="TIO17" s="854"/>
      <c r="TIP17" s="854"/>
      <c r="TIQ17" s="854"/>
      <c r="TIR17" s="854"/>
      <c r="TIS17" s="854"/>
      <c r="TIT17" s="854"/>
      <c r="TIU17" s="854"/>
      <c r="TIV17" s="854"/>
      <c r="TIW17" s="854"/>
      <c r="TIX17" s="854"/>
      <c r="TIY17" s="854"/>
      <c r="TIZ17" s="854"/>
      <c r="TJA17" s="854"/>
      <c r="TJB17" s="854"/>
      <c r="TJC17" s="854"/>
      <c r="TJD17" s="854"/>
      <c r="TJE17" s="854"/>
      <c r="TJF17" s="854"/>
      <c r="TJG17" s="854"/>
      <c r="TJH17" s="854"/>
      <c r="TJI17" s="854"/>
      <c r="TJJ17" s="854"/>
      <c r="TJK17" s="854"/>
      <c r="TJL17" s="854"/>
      <c r="TJM17" s="854"/>
      <c r="TJN17" s="854"/>
      <c r="TJO17" s="854"/>
      <c r="TJP17" s="854"/>
      <c r="TJQ17" s="854"/>
      <c r="TJR17" s="854"/>
      <c r="TJS17" s="854"/>
      <c r="TJT17" s="854"/>
      <c r="TJU17" s="854"/>
      <c r="TJV17" s="854"/>
      <c r="TJW17" s="854"/>
      <c r="TJX17" s="854"/>
      <c r="TJY17" s="854"/>
      <c r="TJZ17" s="854"/>
      <c r="TKA17" s="854"/>
      <c r="TKB17" s="854"/>
      <c r="TKC17" s="854"/>
      <c r="TKD17" s="854"/>
      <c r="TKE17" s="854"/>
      <c r="TKF17" s="854"/>
      <c r="TKG17" s="854"/>
      <c r="TKH17" s="854"/>
      <c r="TKI17" s="854"/>
      <c r="TKJ17" s="854"/>
      <c r="TKK17" s="854"/>
      <c r="TKL17" s="854"/>
      <c r="TKM17" s="854"/>
      <c r="TKN17" s="854"/>
      <c r="TKO17" s="854"/>
      <c r="TKP17" s="854"/>
      <c r="TKQ17" s="854"/>
      <c r="TKR17" s="854"/>
      <c r="TKS17" s="854"/>
      <c r="TKT17" s="854"/>
      <c r="TKU17" s="854"/>
      <c r="TKV17" s="854"/>
      <c r="TKW17" s="854"/>
      <c r="TKX17" s="854"/>
      <c r="TKY17" s="854"/>
      <c r="TKZ17" s="854"/>
      <c r="TLA17" s="854"/>
      <c r="TLB17" s="854"/>
      <c r="TLC17" s="854"/>
      <c r="TLD17" s="854"/>
      <c r="TLE17" s="854"/>
      <c r="TLF17" s="854"/>
      <c r="TLG17" s="854"/>
      <c r="TLH17" s="854"/>
      <c r="TLI17" s="854"/>
      <c r="TLJ17" s="854"/>
      <c r="TLK17" s="854"/>
      <c r="TLL17" s="854"/>
      <c r="TLM17" s="854"/>
      <c r="TLN17" s="854"/>
      <c r="TLO17" s="854"/>
      <c r="TLP17" s="854"/>
      <c r="TLQ17" s="854"/>
      <c r="TLR17" s="854"/>
      <c r="TLS17" s="854"/>
      <c r="TLT17" s="854"/>
      <c r="TLU17" s="854"/>
      <c r="TLV17" s="854"/>
      <c r="TLW17" s="854"/>
      <c r="TLX17" s="854"/>
      <c r="TLY17" s="854"/>
      <c r="TLZ17" s="854"/>
      <c r="TMA17" s="854"/>
      <c r="TMB17" s="854"/>
      <c r="TMC17" s="854"/>
      <c r="TMD17" s="854"/>
      <c r="TME17" s="854"/>
      <c r="TMF17" s="854"/>
      <c r="TMG17" s="854"/>
      <c r="TMH17" s="854"/>
      <c r="TMI17" s="854"/>
      <c r="TMJ17" s="854"/>
      <c r="TMK17" s="854"/>
      <c r="TML17" s="854"/>
      <c r="TMM17" s="854"/>
      <c r="TMN17" s="854"/>
      <c r="TMO17" s="854"/>
      <c r="TMP17" s="854"/>
      <c r="TMQ17" s="854"/>
      <c r="TMR17" s="854"/>
      <c r="TMS17" s="854"/>
      <c r="TMT17" s="854"/>
      <c r="TMU17" s="854"/>
      <c r="TMV17" s="854"/>
      <c r="TMW17" s="854"/>
      <c r="TMX17" s="854"/>
      <c r="TMY17" s="854"/>
      <c r="TMZ17" s="854"/>
      <c r="TNA17" s="854"/>
      <c r="TNB17" s="854"/>
      <c r="TNC17" s="854"/>
      <c r="TND17" s="854"/>
      <c r="TNE17" s="854"/>
      <c r="TNF17" s="854"/>
      <c r="TNG17" s="854"/>
      <c r="TNH17" s="854"/>
      <c r="TNI17" s="854"/>
      <c r="TNJ17" s="854"/>
      <c r="TNK17" s="854"/>
      <c r="TNL17" s="854"/>
      <c r="TNM17" s="854"/>
      <c r="TNN17" s="854"/>
      <c r="TNO17" s="854"/>
      <c r="TNP17" s="854"/>
      <c r="TNQ17" s="854"/>
      <c r="TNR17" s="854"/>
      <c r="TNS17" s="854"/>
      <c r="TNT17" s="854"/>
      <c r="TNU17" s="854"/>
      <c r="TNV17" s="854"/>
      <c r="TNW17" s="854"/>
      <c r="TNX17" s="854"/>
      <c r="TNY17" s="854"/>
      <c r="TNZ17" s="854"/>
      <c r="TOA17" s="854"/>
      <c r="TOB17" s="854"/>
      <c r="TOC17" s="854"/>
      <c r="TOD17" s="854"/>
      <c r="TOE17" s="854"/>
      <c r="TOF17" s="854"/>
      <c r="TOG17" s="854"/>
      <c r="TOH17" s="854"/>
      <c r="TOI17" s="854"/>
      <c r="TOJ17" s="854"/>
      <c r="TOK17" s="854"/>
      <c r="TOL17" s="854"/>
      <c r="TOM17" s="854"/>
      <c r="TON17" s="854"/>
      <c r="TOO17" s="854"/>
      <c r="TOP17" s="854"/>
      <c r="TOQ17" s="854"/>
      <c r="TOR17" s="854"/>
      <c r="TOS17" s="854"/>
      <c r="TOT17" s="854"/>
      <c r="TOU17" s="854"/>
      <c r="TOV17" s="854"/>
      <c r="TOW17" s="854"/>
      <c r="TOX17" s="854"/>
      <c r="TOY17" s="854"/>
      <c r="TOZ17" s="854"/>
      <c r="TPA17" s="854"/>
      <c r="TPB17" s="854"/>
      <c r="TPC17" s="854"/>
      <c r="TPD17" s="854"/>
      <c r="TPE17" s="854"/>
      <c r="TPF17" s="854"/>
      <c r="TPG17" s="854"/>
      <c r="TPH17" s="854"/>
      <c r="TPI17" s="854"/>
      <c r="TPJ17" s="854"/>
      <c r="TPK17" s="854"/>
      <c r="TPL17" s="854"/>
      <c r="TPM17" s="854"/>
      <c r="TPN17" s="854"/>
      <c r="TPO17" s="854"/>
      <c r="TPP17" s="854"/>
      <c r="TPQ17" s="854"/>
      <c r="TPR17" s="854"/>
      <c r="TPS17" s="854"/>
      <c r="TPT17" s="854"/>
      <c r="TPU17" s="854"/>
      <c r="TPV17" s="854"/>
      <c r="TPW17" s="854"/>
      <c r="TPX17" s="854"/>
      <c r="TPY17" s="854"/>
      <c r="TPZ17" s="854"/>
      <c r="TQA17" s="854"/>
      <c r="TQB17" s="854"/>
      <c r="TQC17" s="854"/>
      <c r="TQD17" s="854"/>
      <c r="TQE17" s="854"/>
      <c r="TQF17" s="854"/>
      <c r="TQG17" s="854"/>
      <c r="TQH17" s="854"/>
      <c r="TQI17" s="854"/>
      <c r="TQJ17" s="854"/>
      <c r="TQK17" s="854"/>
      <c r="TQL17" s="854"/>
      <c r="TQM17" s="854"/>
      <c r="TQN17" s="854"/>
      <c r="TQO17" s="854"/>
      <c r="TQP17" s="854"/>
      <c r="TQQ17" s="854"/>
      <c r="TQR17" s="854"/>
      <c r="TQS17" s="854"/>
      <c r="TQT17" s="854"/>
      <c r="TQU17" s="854"/>
      <c r="TQV17" s="854"/>
      <c r="TQW17" s="854"/>
      <c r="TQX17" s="854"/>
      <c r="TQY17" s="854"/>
      <c r="TQZ17" s="854"/>
      <c r="TRA17" s="854"/>
      <c r="TRB17" s="854"/>
      <c r="TRC17" s="854"/>
      <c r="TRD17" s="854"/>
      <c r="TRE17" s="854"/>
      <c r="TRF17" s="854"/>
      <c r="TRG17" s="854"/>
      <c r="TRH17" s="854"/>
      <c r="TRI17" s="854"/>
      <c r="TRJ17" s="854"/>
      <c r="TRK17" s="854"/>
      <c r="TRL17" s="854"/>
      <c r="TRM17" s="854"/>
      <c r="TRN17" s="854"/>
      <c r="TRO17" s="854"/>
      <c r="TRP17" s="854"/>
      <c r="TRQ17" s="854"/>
      <c r="TRR17" s="854"/>
      <c r="TRS17" s="854"/>
      <c r="TRT17" s="854"/>
      <c r="TRU17" s="854"/>
      <c r="TRV17" s="854"/>
      <c r="TRW17" s="854"/>
      <c r="TRX17" s="854"/>
      <c r="TRY17" s="854"/>
      <c r="TRZ17" s="854"/>
      <c r="TSA17" s="854"/>
      <c r="TSB17" s="854"/>
      <c r="TSC17" s="854"/>
      <c r="TSD17" s="854"/>
      <c r="TSE17" s="854"/>
      <c r="TSF17" s="854"/>
      <c r="TSG17" s="854"/>
      <c r="TSH17" s="854"/>
      <c r="TSI17" s="854"/>
      <c r="TSJ17" s="854"/>
      <c r="TSK17" s="854"/>
      <c r="TSL17" s="854"/>
      <c r="TSM17" s="854"/>
      <c r="TSN17" s="854"/>
      <c r="TSO17" s="854"/>
      <c r="TSP17" s="854"/>
      <c r="TSQ17" s="854"/>
      <c r="TSR17" s="854"/>
      <c r="TSS17" s="854"/>
      <c r="TST17" s="854"/>
      <c r="TSU17" s="854"/>
      <c r="TSV17" s="854"/>
      <c r="TSW17" s="854"/>
      <c r="TSX17" s="854"/>
      <c r="TSY17" s="854"/>
      <c r="TSZ17" s="854"/>
      <c r="TTA17" s="854"/>
      <c r="TTB17" s="854"/>
      <c r="TTC17" s="854"/>
      <c r="TTD17" s="854"/>
      <c r="TTE17" s="854"/>
      <c r="TTF17" s="854"/>
      <c r="TTG17" s="854"/>
      <c r="TTH17" s="854"/>
      <c r="TTI17" s="854"/>
      <c r="TTJ17" s="854"/>
      <c r="TTK17" s="854"/>
      <c r="TTL17" s="854"/>
      <c r="TTM17" s="854"/>
      <c r="TTN17" s="854"/>
      <c r="TTO17" s="854"/>
      <c r="TTP17" s="854"/>
      <c r="TTQ17" s="854"/>
      <c r="TTR17" s="854"/>
      <c r="TTS17" s="854"/>
      <c r="TTT17" s="854"/>
      <c r="TTU17" s="854"/>
      <c r="TTV17" s="854"/>
      <c r="TTW17" s="854"/>
      <c r="TTX17" s="854"/>
      <c r="TTY17" s="854"/>
      <c r="TTZ17" s="854"/>
      <c r="TUA17" s="854"/>
      <c r="TUB17" s="854"/>
      <c r="TUC17" s="854"/>
      <c r="TUD17" s="854"/>
      <c r="TUE17" s="854"/>
      <c r="TUF17" s="854"/>
      <c r="TUG17" s="854"/>
      <c r="TUH17" s="854"/>
      <c r="TUI17" s="854"/>
      <c r="TUJ17" s="854"/>
      <c r="TUK17" s="854"/>
      <c r="TUL17" s="854"/>
      <c r="TUM17" s="854"/>
      <c r="TUN17" s="854"/>
      <c r="TUO17" s="854"/>
      <c r="TUP17" s="854"/>
      <c r="TUQ17" s="854"/>
      <c r="TUR17" s="854"/>
      <c r="TUS17" s="854"/>
      <c r="TUT17" s="854"/>
      <c r="TUU17" s="854"/>
      <c r="TUV17" s="854"/>
      <c r="TUW17" s="854"/>
      <c r="TUX17" s="854"/>
      <c r="TUY17" s="854"/>
      <c r="TUZ17" s="854"/>
      <c r="TVA17" s="854"/>
      <c r="TVB17" s="854"/>
      <c r="TVC17" s="854"/>
      <c r="TVD17" s="854"/>
      <c r="TVE17" s="854"/>
      <c r="TVF17" s="854"/>
      <c r="TVG17" s="854"/>
      <c r="TVH17" s="854"/>
      <c r="TVI17" s="854"/>
      <c r="TVJ17" s="854"/>
      <c r="TVK17" s="854"/>
      <c r="TVL17" s="854"/>
      <c r="TVM17" s="854"/>
      <c r="TVN17" s="854"/>
      <c r="TVO17" s="854"/>
      <c r="TVP17" s="854"/>
      <c r="TVQ17" s="854"/>
      <c r="TVR17" s="854"/>
      <c r="TVS17" s="854"/>
      <c r="TVT17" s="854"/>
      <c r="TVU17" s="854"/>
      <c r="TVV17" s="854"/>
      <c r="TVW17" s="854"/>
      <c r="TVX17" s="854"/>
      <c r="TVY17" s="854"/>
      <c r="TVZ17" s="854"/>
      <c r="TWA17" s="854"/>
      <c r="TWB17" s="854"/>
      <c r="TWC17" s="854"/>
      <c r="TWD17" s="854"/>
      <c r="TWE17" s="854"/>
      <c r="TWF17" s="854"/>
      <c r="TWG17" s="854"/>
      <c r="TWH17" s="854"/>
      <c r="TWI17" s="854"/>
      <c r="TWJ17" s="854"/>
      <c r="TWK17" s="854"/>
      <c r="TWL17" s="854"/>
      <c r="TWM17" s="854"/>
      <c r="TWN17" s="854"/>
      <c r="TWO17" s="854"/>
      <c r="TWP17" s="854"/>
      <c r="TWQ17" s="854"/>
      <c r="TWR17" s="854"/>
      <c r="TWS17" s="854"/>
      <c r="TWT17" s="854"/>
      <c r="TWU17" s="854"/>
      <c r="TWV17" s="854"/>
      <c r="TWW17" s="854"/>
      <c r="TWX17" s="854"/>
      <c r="TWY17" s="854"/>
      <c r="TWZ17" s="854"/>
      <c r="TXA17" s="854"/>
      <c r="TXB17" s="854"/>
      <c r="TXC17" s="854"/>
      <c r="TXD17" s="854"/>
      <c r="TXE17" s="854"/>
      <c r="TXF17" s="854"/>
      <c r="TXG17" s="854"/>
      <c r="TXH17" s="854"/>
      <c r="TXI17" s="854"/>
      <c r="TXJ17" s="854"/>
      <c r="TXK17" s="854"/>
      <c r="TXL17" s="854"/>
      <c r="TXM17" s="854"/>
      <c r="TXN17" s="854"/>
      <c r="TXO17" s="854"/>
      <c r="TXP17" s="854"/>
      <c r="TXQ17" s="854"/>
      <c r="TXR17" s="854"/>
      <c r="TXS17" s="854"/>
      <c r="TXT17" s="854"/>
      <c r="TXU17" s="854"/>
      <c r="TXV17" s="854"/>
      <c r="TXW17" s="854"/>
      <c r="TXX17" s="854"/>
      <c r="TXY17" s="854"/>
      <c r="TXZ17" s="854"/>
      <c r="TYA17" s="854"/>
      <c r="TYB17" s="854"/>
      <c r="TYC17" s="854"/>
      <c r="TYD17" s="854"/>
      <c r="TYE17" s="854"/>
      <c r="TYF17" s="854"/>
      <c r="TYG17" s="854"/>
      <c r="TYH17" s="854"/>
      <c r="TYI17" s="854"/>
      <c r="TYJ17" s="854"/>
      <c r="TYK17" s="854"/>
      <c r="TYL17" s="854"/>
      <c r="TYM17" s="854"/>
      <c r="TYN17" s="854"/>
      <c r="TYO17" s="854"/>
      <c r="TYP17" s="854"/>
      <c r="TYQ17" s="854"/>
      <c r="TYR17" s="854"/>
      <c r="TYS17" s="854"/>
      <c r="TYT17" s="854"/>
      <c r="TYU17" s="854"/>
      <c r="TYV17" s="854"/>
      <c r="TYW17" s="854"/>
      <c r="TYX17" s="854"/>
      <c r="TYY17" s="854"/>
      <c r="TYZ17" s="854"/>
      <c r="TZA17" s="854"/>
      <c r="TZB17" s="854"/>
      <c r="TZC17" s="854"/>
      <c r="TZD17" s="854"/>
      <c r="TZE17" s="854"/>
      <c r="TZF17" s="854"/>
      <c r="TZG17" s="854"/>
      <c r="TZH17" s="854"/>
      <c r="TZI17" s="854"/>
      <c r="TZJ17" s="854"/>
      <c r="TZK17" s="854"/>
      <c r="TZL17" s="854"/>
      <c r="TZM17" s="854"/>
      <c r="TZN17" s="854"/>
      <c r="TZO17" s="854"/>
      <c r="TZP17" s="854"/>
      <c r="TZQ17" s="854"/>
      <c r="TZR17" s="854"/>
      <c r="TZS17" s="854"/>
      <c r="TZT17" s="854"/>
      <c r="TZU17" s="854"/>
      <c r="TZV17" s="854"/>
      <c r="TZW17" s="854"/>
      <c r="TZX17" s="854"/>
      <c r="TZY17" s="854"/>
      <c r="TZZ17" s="854"/>
      <c r="UAA17" s="854"/>
      <c r="UAB17" s="854"/>
      <c r="UAC17" s="854"/>
      <c r="UAD17" s="854"/>
      <c r="UAE17" s="854"/>
      <c r="UAF17" s="854"/>
      <c r="UAG17" s="854"/>
      <c r="UAH17" s="854"/>
      <c r="UAI17" s="854"/>
      <c r="UAJ17" s="854"/>
      <c r="UAK17" s="854"/>
      <c r="UAL17" s="854"/>
      <c r="UAM17" s="854"/>
      <c r="UAN17" s="854"/>
      <c r="UAO17" s="854"/>
      <c r="UAP17" s="854"/>
      <c r="UAQ17" s="854"/>
      <c r="UAR17" s="854"/>
      <c r="UAS17" s="854"/>
      <c r="UAT17" s="854"/>
      <c r="UAU17" s="854"/>
      <c r="UAV17" s="854"/>
      <c r="UAW17" s="854"/>
      <c r="UAX17" s="854"/>
      <c r="UAY17" s="854"/>
      <c r="UAZ17" s="854"/>
      <c r="UBA17" s="854"/>
      <c r="UBB17" s="854"/>
      <c r="UBC17" s="854"/>
      <c r="UBD17" s="854"/>
      <c r="UBE17" s="854"/>
      <c r="UBF17" s="854"/>
      <c r="UBG17" s="854"/>
      <c r="UBH17" s="854"/>
      <c r="UBI17" s="854"/>
      <c r="UBJ17" s="854"/>
      <c r="UBK17" s="854"/>
      <c r="UBL17" s="854"/>
      <c r="UBM17" s="854"/>
      <c r="UBN17" s="854"/>
      <c r="UBO17" s="854"/>
      <c r="UBP17" s="854"/>
      <c r="UBQ17" s="854"/>
      <c r="UBR17" s="854"/>
      <c r="UBS17" s="854"/>
      <c r="UBT17" s="854"/>
      <c r="UBU17" s="854"/>
      <c r="UBV17" s="854"/>
      <c r="UBW17" s="854"/>
      <c r="UBX17" s="854"/>
      <c r="UBY17" s="854"/>
      <c r="UBZ17" s="854"/>
      <c r="UCA17" s="854"/>
      <c r="UCB17" s="854"/>
      <c r="UCC17" s="854"/>
      <c r="UCD17" s="854"/>
      <c r="UCE17" s="854"/>
      <c r="UCF17" s="854"/>
      <c r="UCG17" s="854"/>
      <c r="UCH17" s="854"/>
      <c r="UCI17" s="854"/>
      <c r="UCJ17" s="854"/>
      <c r="UCK17" s="854"/>
      <c r="UCL17" s="854"/>
      <c r="UCM17" s="854"/>
      <c r="UCN17" s="854"/>
      <c r="UCO17" s="854"/>
      <c r="UCP17" s="854"/>
      <c r="UCQ17" s="854"/>
      <c r="UCR17" s="854"/>
      <c r="UCS17" s="854"/>
      <c r="UCT17" s="854"/>
      <c r="UCU17" s="854"/>
      <c r="UCV17" s="854"/>
      <c r="UCW17" s="854"/>
      <c r="UCX17" s="854"/>
      <c r="UCY17" s="854"/>
      <c r="UCZ17" s="854"/>
      <c r="UDA17" s="854"/>
      <c r="UDB17" s="854"/>
      <c r="UDC17" s="854"/>
      <c r="UDD17" s="854"/>
      <c r="UDE17" s="854"/>
      <c r="UDF17" s="854"/>
      <c r="UDG17" s="854"/>
      <c r="UDH17" s="854"/>
      <c r="UDI17" s="854"/>
      <c r="UDJ17" s="854"/>
      <c r="UDK17" s="854"/>
      <c r="UDL17" s="854"/>
      <c r="UDM17" s="854"/>
      <c r="UDN17" s="854"/>
      <c r="UDO17" s="854"/>
      <c r="UDP17" s="854"/>
      <c r="UDQ17" s="854"/>
      <c r="UDR17" s="854"/>
      <c r="UDS17" s="854"/>
      <c r="UDT17" s="854"/>
      <c r="UDU17" s="854"/>
      <c r="UDV17" s="854"/>
      <c r="UDW17" s="854"/>
      <c r="UDX17" s="854"/>
      <c r="UDY17" s="854"/>
      <c r="UDZ17" s="854"/>
      <c r="UEA17" s="854"/>
      <c r="UEB17" s="854"/>
      <c r="UEC17" s="854"/>
      <c r="UED17" s="854"/>
      <c r="UEE17" s="854"/>
      <c r="UEF17" s="854"/>
      <c r="UEG17" s="854"/>
      <c r="UEH17" s="854"/>
      <c r="UEI17" s="854"/>
      <c r="UEJ17" s="854"/>
      <c r="UEK17" s="854"/>
      <c r="UEL17" s="854"/>
      <c r="UEM17" s="854"/>
      <c r="UEN17" s="854"/>
      <c r="UEO17" s="854"/>
      <c r="UEP17" s="854"/>
      <c r="UEQ17" s="854"/>
      <c r="UER17" s="854"/>
      <c r="UES17" s="854"/>
      <c r="UET17" s="854"/>
      <c r="UEU17" s="854"/>
      <c r="UEV17" s="854"/>
      <c r="UEW17" s="854"/>
      <c r="UEX17" s="854"/>
      <c r="UEY17" s="854"/>
      <c r="UEZ17" s="854"/>
      <c r="UFA17" s="854"/>
      <c r="UFB17" s="854"/>
      <c r="UFC17" s="854"/>
      <c r="UFD17" s="854"/>
      <c r="UFE17" s="854"/>
      <c r="UFF17" s="854"/>
      <c r="UFG17" s="854"/>
      <c r="UFH17" s="854"/>
      <c r="UFI17" s="854"/>
      <c r="UFJ17" s="854"/>
      <c r="UFK17" s="854"/>
      <c r="UFL17" s="854"/>
      <c r="UFM17" s="854"/>
      <c r="UFN17" s="854"/>
      <c r="UFO17" s="854"/>
      <c r="UFP17" s="854"/>
      <c r="UFQ17" s="854"/>
      <c r="UFR17" s="854"/>
      <c r="UFS17" s="854"/>
      <c r="UFT17" s="854"/>
      <c r="UFU17" s="854"/>
      <c r="UFV17" s="854"/>
      <c r="UFW17" s="854"/>
      <c r="UFX17" s="854"/>
      <c r="UFY17" s="854"/>
      <c r="UFZ17" s="854"/>
      <c r="UGA17" s="854"/>
      <c r="UGB17" s="854"/>
      <c r="UGC17" s="854"/>
      <c r="UGD17" s="854"/>
      <c r="UGE17" s="854"/>
      <c r="UGF17" s="854"/>
      <c r="UGG17" s="854"/>
      <c r="UGH17" s="854"/>
      <c r="UGI17" s="854"/>
      <c r="UGJ17" s="854"/>
      <c r="UGK17" s="854"/>
      <c r="UGL17" s="854"/>
      <c r="UGM17" s="854"/>
      <c r="UGN17" s="854"/>
      <c r="UGO17" s="854"/>
      <c r="UGP17" s="854"/>
      <c r="UGQ17" s="854"/>
      <c r="UGR17" s="854"/>
      <c r="UGS17" s="854"/>
      <c r="UGT17" s="854"/>
      <c r="UGU17" s="854"/>
      <c r="UGV17" s="854"/>
      <c r="UGW17" s="854"/>
      <c r="UGX17" s="854"/>
      <c r="UGY17" s="854"/>
      <c r="UGZ17" s="854"/>
      <c r="UHA17" s="854"/>
      <c r="UHB17" s="854"/>
      <c r="UHC17" s="854"/>
      <c r="UHD17" s="854"/>
      <c r="UHE17" s="854"/>
      <c r="UHF17" s="854"/>
      <c r="UHG17" s="854"/>
      <c r="UHH17" s="854"/>
      <c r="UHI17" s="854"/>
      <c r="UHJ17" s="854"/>
      <c r="UHK17" s="854"/>
      <c r="UHL17" s="854"/>
      <c r="UHM17" s="854"/>
      <c r="UHN17" s="854"/>
      <c r="UHO17" s="854"/>
      <c r="UHP17" s="854"/>
      <c r="UHQ17" s="854"/>
      <c r="UHR17" s="854"/>
      <c r="UHS17" s="854"/>
      <c r="UHT17" s="854"/>
      <c r="UHU17" s="854"/>
      <c r="UHV17" s="854"/>
      <c r="UHW17" s="854"/>
      <c r="UHX17" s="854"/>
      <c r="UHY17" s="854"/>
      <c r="UHZ17" s="854"/>
      <c r="UIA17" s="854"/>
      <c r="UIB17" s="854"/>
      <c r="UIC17" s="854"/>
      <c r="UID17" s="854"/>
      <c r="UIE17" s="854"/>
      <c r="UIF17" s="854"/>
      <c r="UIG17" s="854"/>
      <c r="UIH17" s="854"/>
      <c r="UII17" s="854"/>
      <c r="UIJ17" s="854"/>
      <c r="UIK17" s="854"/>
      <c r="UIL17" s="854"/>
      <c r="UIM17" s="854"/>
      <c r="UIN17" s="854"/>
      <c r="UIO17" s="854"/>
      <c r="UIP17" s="854"/>
      <c r="UIQ17" s="854"/>
      <c r="UIR17" s="854"/>
      <c r="UIS17" s="854"/>
      <c r="UIT17" s="854"/>
      <c r="UIU17" s="854"/>
      <c r="UIV17" s="854"/>
      <c r="UIW17" s="854"/>
      <c r="UIX17" s="854"/>
      <c r="UIY17" s="854"/>
      <c r="UIZ17" s="854"/>
      <c r="UJA17" s="854"/>
      <c r="UJB17" s="854"/>
      <c r="UJC17" s="854"/>
      <c r="UJD17" s="854"/>
      <c r="UJE17" s="854"/>
      <c r="UJF17" s="854"/>
      <c r="UJG17" s="854"/>
      <c r="UJH17" s="854"/>
      <c r="UJI17" s="854"/>
      <c r="UJJ17" s="854"/>
      <c r="UJK17" s="854"/>
      <c r="UJL17" s="854"/>
      <c r="UJM17" s="854"/>
      <c r="UJN17" s="854"/>
      <c r="UJO17" s="854"/>
      <c r="UJP17" s="854"/>
      <c r="UJQ17" s="854"/>
      <c r="UJR17" s="854"/>
      <c r="UJS17" s="854"/>
      <c r="UJT17" s="854"/>
      <c r="UJU17" s="854"/>
      <c r="UJV17" s="854"/>
      <c r="UJW17" s="854"/>
      <c r="UJX17" s="854"/>
      <c r="UJY17" s="854"/>
      <c r="UJZ17" s="854"/>
      <c r="UKA17" s="854"/>
      <c r="UKB17" s="854"/>
      <c r="UKC17" s="854"/>
      <c r="UKD17" s="854"/>
      <c r="UKE17" s="854"/>
      <c r="UKF17" s="854"/>
      <c r="UKG17" s="854"/>
      <c r="UKH17" s="854"/>
      <c r="UKI17" s="854"/>
      <c r="UKJ17" s="854"/>
      <c r="UKK17" s="854"/>
      <c r="UKL17" s="854"/>
      <c r="UKM17" s="854"/>
      <c r="UKN17" s="854"/>
      <c r="UKO17" s="854"/>
      <c r="UKP17" s="854"/>
      <c r="UKQ17" s="854"/>
      <c r="UKR17" s="854"/>
      <c r="UKS17" s="854"/>
      <c r="UKT17" s="854"/>
      <c r="UKU17" s="854"/>
      <c r="UKV17" s="854"/>
      <c r="UKW17" s="854"/>
      <c r="UKX17" s="854"/>
      <c r="UKY17" s="854"/>
      <c r="UKZ17" s="854"/>
      <c r="ULA17" s="854"/>
      <c r="ULB17" s="854"/>
      <c r="ULC17" s="854"/>
      <c r="ULD17" s="854"/>
      <c r="ULE17" s="854"/>
      <c r="ULF17" s="854"/>
      <c r="ULG17" s="854"/>
      <c r="ULH17" s="854"/>
      <c r="ULI17" s="854"/>
      <c r="ULJ17" s="854"/>
      <c r="ULK17" s="854"/>
      <c r="ULL17" s="854"/>
      <c r="ULM17" s="854"/>
      <c r="ULN17" s="854"/>
      <c r="ULO17" s="854"/>
      <c r="ULP17" s="854"/>
      <c r="ULQ17" s="854"/>
      <c r="ULR17" s="854"/>
      <c r="ULS17" s="854"/>
      <c r="ULT17" s="854"/>
      <c r="ULU17" s="854"/>
      <c r="ULV17" s="854"/>
      <c r="ULW17" s="854"/>
      <c r="ULX17" s="854"/>
      <c r="ULY17" s="854"/>
      <c r="ULZ17" s="854"/>
      <c r="UMA17" s="854"/>
      <c r="UMB17" s="854"/>
      <c r="UMC17" s="854"/>
      <c r="UMD17" s="854"/>
      <c r="UME17" s="854"/>
      <c r="UMF17" s="854"/>
      <c r="UMG17" s="854"/>
      <c r="UMH17" s="854"/>
      <c r="UMI17" s="854"/>
      <c r="UMJ17" s="854"/>
      <c r="UMK17" s="854"/>
      <c r="UML17" s="854"/>
      <c r="UMM17" s="854"/>
      <c r="UMN17" s="854"/>
      <c r="UMO17" s="854"/>
      <c r="UMP17" s="854"/>
      <c r="UMQ17" s="854"/>
      <c r="UMR17" s="854"/>
      <c r="UMS17" s="854"/>
      <c r="UMT17" s="854"/>
      <c r="UMU17" s="854"/>
      <c r="UMV17" s="854"/>
      <c r="UMW17" s="854"/>
      <c r="UMX17" s="854"/>
      <c r="UMY17" s="854"/>
      <c r="UMZ17" s="854"/>
      <c r="UNA17" s="854"/>
      <c r="UNB17" s="854"/>
      <c r="UNC17" s="854"/>
      <c r="UND17" s="854"/>
      <c r="UNE17" s="854"/>
      <c r="UNF17" s="854"/>
      <c r="UNG17" s="854"/>
      <c r="UNH17" s="854"/>
      <c r="UNI17" s="854"/>
      <c r="UNJ17" s="854"/>
      <c r="UNK17" s="854"/>
      <c r="UNL17" s="854"/>
      <c r="UNM17" s="854"/>
      <c r="UNN17" s="854"/>
      <c r="UNO17" s="854"/>
      <c r="UNP17" s="854"/>
      <c r="UNQ17" s="854"/>
      <c r="UNR17" s="854"/>
      <c r="UNS17" s="854"/>
      <c r="UNT17" s="854"/>
      <c r="UNU17" s="854"/>
      <c r="UNV17" s="854"/>
      <c r="UNW17" s="854"/>
      <c r="UNX17" s="854"/>
      <c r="UNY17" s="854"/>
      <c r="UNZ17" s="854"/>
      <c r="UOA17" s="854"/>
      <c r="UOB17" s="854"/>
      <c r="UOC17" s="854"/>
      <c r="UOD17" s="854"/>
      <c r="UOE17" s="854"/>
      <c r="UOF17" s="854"/>
      <c r="UOG17" s="854"/>
      <c r="UOH17" s="854"/>
      <c r="UOI17" s="854"/>
      <c r="UOJ17" s="854"/>
      <c r="UOK17" s="854"/>
      <c r="UOL17" s="854"/>
      <c r="UOM17" s="854"/>
      <c r="UON17" s="854"/>
      <c r="UOO17" s="854"/>
      <c r="UOP17" s="854"/>
      <c r="UOQ17" s="854"/>
      <c r="UOR17" s="854"/>
      <c r="UOS17" s="854"/>
      <c r="UOT17" s="854"/>
      <c r="UOU17" s="854"/>
      <c r="UOV17" s="854"/>
      <c r="UOW17" s="854"/>
      <c r="UOX17" s="854"/>
      <c r="UOY17" s="854"/>
      <c r="UOZ17" s="854"/>
      <c r="UPA17" s="854"/>
      <c r="UPB17" s="854"/>
      <c r="UPC17" s="854"/>
      <c r="UPD17" s="854"/>
      <c r="UPE17" s="854"/>
      <c r="UPF17" s="854"/>
      <c r="UPG17" s="854"/>
      <c r="UPH17" s="854"/>
      <c r="UPI17" s="854"/>
      <c r="UPJ17" s="854"/>
      <c r="UPK17" s="854"/>
      <c r="UPL17" s="854"/>
      <c r="UPM17" s="854"/>
      <c r="UPN17" s="854"/>
      <c r="UPO17" s="854"/>
      <c r="UPP17" s="854"/>
      <c r="UPQ17" s="854"/>
      <c r="UPR17" s="854"/>
      <c r="UPS17" s="854"/>
      <c r="UPT17" s="854"/>
      <c r="UPU17" s="854"/>
      <c r="UPV17" s="854"/>
      <c r="UPW17" s="854"/>
      <c r="UPX17" s="854"/>
      <c r="UPY17" s="854"/>
      <c r="UPZ17" s="854"/>
      <c r="UQA17" s="854"/>
      <c r="UQB17" s="854"/>
      <c r="UQC17" s="854"/>
      <c r="UQD17" s="854"/>
      <c r="UQE17" s="854"/>
      <c r="UQF17" s="854"/>
      <c r="UQG17" s="854"/>
      <c r="UQH17" s="854"/>
      <c r="UQI17" s="854"/>
      <c r="UQJ17" s="854"/>
      <c r="UQK17" s="854"/>
      <c r="UQL17" s="854"/>
      <c r="UQM17" s="854"/>
      <c r="UQN17" s="854"/>
      <c r="UQO17" s="854"/>
      <c r="UQP17" s="854"/>
      <c r="UQQ17" s="854"/>
      <c r="UQR17" s="854"/>
      <c r="UQS17" s="854"/>
      <c r="UQT17" s="854"/>
      <c r="UQU17" s="854"/>
      <c r="UQV17" s="854"/>
      <c r="UQW17" s="854"/>
      <c r="UQX17" s="854"/>
      <c r="UQY17" s="854"/>
      <c r="UQZ17" s="854"/>
      <c r="URA17" s="854"/>
      <c r="URB17" s="854"/>
      <c r="URC17" s="854"/>
      <c r="URD17" s="854"/>
      <c r="URE17" s="854"/>
      <c r="URF17" s="854"/>
      <c r="URG17" s="854"/>
      <c r="URH17" s="854"/>
      <c r="URI17" s="854"/>
      <c r="URJ17" s="854"/>
      <c r="URK17" s="854"/>
      <c r="URL17" s="854"/>
      <c r="URM17" s="854"/>
      <c r="URN17" s="854"/>
      <c r="URO17" s="854"/>
      <c r="URP17" s="854"/>
      <c r="URQ17" s="854"/>
      <c r="URR17" s="854"/>
      <c r="URS17" s="854"/>
      <c r="URT17" s="854"/>
      <c r="URU17" s="854"/>
      <c r="URV17" s="854"/>
      <c r="URW17" s="854"/>
      <c r="URX17" s="854"/>
      <c r="URY17" s="854"/>
      <c r="URZ17" s="854"/>
      <c r="USA17" s="854"/>
      <c r="USB17" s="854"/>
      <c r="USC17" s="854"/>
      <c r="USD17" s="854"/>
      <c r="USE17" s="854"/>
      <c r="USF17" s="854"/>
      <c r="USG17" s="854"/>
      <c r="USH17" s="854"/>
      <c r="USI17" s="854"/>
      <c r="USJ17" s="854"/>
      <c r="USK17" s="854"/>
      <c r="USL17" s="854"/>
      <c r="USM17" s="854"/>
      <c r="USN17" s="854"/>
      <c r="USO17" s="854"/>
      <c r="USP17" s="854"/>
      <c r="USQ17" s="854"/>
      <c r="USR17" s="854"/>
      <c r="USS17" s="854"/>
      <c r="UST17" s="854"/>
      <c r="USU17" s="854"/>
      <c r="USV17" s="854"/>
      <c r="USW17" s="854"/>
      <c r="USX17" s="854"/>
      <c r="USY17" s="854"/>
      <c r="USZ17" s="854"/>
      <c r="UTA17" s="854"/>
      <c r="UTB17" s="854"/>
      <c r="UTC17" s="854"/>
      <c r="UTD17" s="854"/>
      <c r="UTE17" s="854"/>
      <c r="UTF17" s="854"/>
      <c r="UTG17" s="854"/>
      <c r="UTH17" s="854"/>
      <c r="UTI17" s="854"/>
      <c r="UTJ17" s="854"/>
      <c r="UTK17" s="854"/>
      <c r="UTL17" s="854"/>
      <c r="UTM17" s="854"/>
      <c r="UTN17" s="854"/>
      <c r="UTO17" s="854"/>
      <c r="UTP17" s="854"/>
      <c r="UTQ17" s="854"/>
      <c r="UTR17" s="854"/>
      <c r="UTS17" s="854"/>
      <c r="UTT17" s="854"/>
      <c r="UTU17" s="854"/>
      <c r="UTV17" s="854"/>
      <c r="UTW17" s="854"/>
      <c r="UTX17" s="854"/>
      <c r="UTY17" s="854"/>
      <c r="UTZ17" s="854"/>
      <c r="UUA17" s="854"/>
      <c r="UUB17" s="854"/>
      <c r="UUC17" s="854"/>
      <c r="UUD17" s="854"/>
      <c r="UUE17" s="854"/>
      <c r="UUF17" s="854"/>
      <c r="UUG17" s="854"/>
      <c r="UUH17" s="854"/>
      <c r="UUI17" s="854"/>
      <c r="UUJ17" s="854"/>
      <c r="UUK17" s="854"/>
      <c r="UUL17" s="854"/>
      <c r="UUM17" s="854"/>
      <c r="UUN17" s="854"/>
      <c r="UUO17" s="854"/>
      <c r="UUP17" s="854"/>
      <c r="UUQ17" s="854"/>
      <c r="UUR17" s="854"/>
      <c r="UUS17" s="854"/>
      <c r="UUT17" s="854"/>
      <c r="UUU17" s="854"/>
      <c r="UUV17" s="854"/>
      <c r="UUW17" s="854"/>
      <c r="UUX17" s="854"/>
      <c r="UUY17" s="854"/>
      <c r="UUZ17" s="854"/>
      <c r="UVA17" s="854"/>
      <c r="UVB17" s="854"/>
      <c r="UVC17" s="854"/>
      <c r="UVD17" s="854"/>
      <c r="UVE17" s="854"/>
      <c r="UVF17" s="854"/>
      <c r="UVG17" s="854"/>
      <c r="UVH17" s="854"/>
      <c r="UVI17" s="854"/>
      <c r="UVJ17" s="854"/>
      <c r="UVK17" s="854"/>
      <c r="UVL17" s="854"/>
      <c r="UVM17" s="854"/>
      <c r="UVN17" s="854"/>
      <c r="UVO17" s="854"/>
      <c r="UVP17" s="854"/>
      <c r="UVQ17" s="854"/>
      <c r="UVR17" s="854"/>
      <c r="UVS17" s="854"/>
      <c r="UVT17" s="854"/>
      <c r="UVU17" s="854"/>
      <c r="UVV17" s="854"/>
      <c r="UVW17" s="854"/>
      <c r="UVX17" s="854"/>
      <c r="UVY17" s="854"/>
      <c r="UVZ17" s="854"/>
      <c r="UWA17" s="854"/>
      <c r="UWB17" s="854"/>
      <c r="UWC17" s="854"/>
      <c r="UWD17" s="854"/>
      <c r="UWE17" s="854"/>
      <c r="UWF17" s="854"/>
      <c r="UWG17" s="854"/>
      <c r="UWH17" s="854"/>
      <c r="UWI17" s="854"/>
      <c r="UWJ17" s="854"/>
      <c r="UWK17" s="854"/>
      <c r="UWL17" s="854"/>
      <c r="UWM17" s="854"/>
      <c r="UWN17" s="854"/>
      <c r="UWO17" s="854"/>
      <c r="UWP17" s="854"/>
      <c r="UWQ17" s="854"/>
      <c r="UWR17" s="854"/>
      <c r="UWS17" s="854"/>
      <c r="UWT17" s="854"/>
      <c r="UWU17" s="854"/>
      <c r="UWV17" s="854"/>
      <c r="UWW17" s="854"/>
      <c r="UWX17" s="854"/>
      <c r="UWY17" s="854"/>
      <c r="UWZ17" s="854"/>
      <c r="UXA17" s="854"/>
      <c r="UXB17" s="854"/>
      <c r="UXC17" s="854"/>
      <c r="UXD17" s="854"/>
      <c r="UXE17" s="854"/>
      <c r="UXF17" s="854"/>
      <c r="UXG17" s="854"/>
      <c r="UXH17" s="854"/>
      <c r="UXI17" s="854"/>
      <c r="UXJ17" s="854"/>
      <c r="UXK17" s="854"/>
      <c r="UXL17" s="854"/>
      <c r="UXM17" s="854"/>
      <c r="UXN17" s="854"/>
      <c r="UXO17" s="854"/>
      <c r="UXP17" s="854"/>
      <c r="UXQ17" s="854"/>
      <c r="UXR17" s="854"/>
      <c r="UXS17" s="854"/>
      <c r="UXT17" s="854"/>
      <c r="UXU17" s="854"/>
      <c r="UXV17" s="854"/>
      <c r="UXW17" s="854"/>
      <c r="UXX17" s="854"/>
      <c r="UXY17" s="854"/>
      <c r="UXZ17" s="854"/>
      <c r="UYA17" s="854"/>
      <c r="UYB17" s="854"/>
      <c r="UYC17" s="854"/>
      <c r="UYD17" s="854"/>
      <c r="UYE17" s="854"/>
      <c r="UYF17" s="854"/>
      <c r="UYG17" s="854"/>
      <c r="UYH17" s="854"/>
      <c r="UYI17" s="854"/>
      <c r="UYJ17" s="854"/>
      <c r="UYK17" s="854"/>
      <c r="UYL17" s="854"/>
      <c r="UYM17" s="854"/>
      <c r="UYN17" s="854"/>
      <c r="UYO17" s="854"/>
      <c r="UYP17" s="854"/>
      <c r="UYQ17" s="854"/>
      <c r="UYR17" s="854"/>
      <c r="UYS17" s="854"/>
      <c r="UYT17" s="854"/>
      <c r="UYU17" s="854"/>
      <c r="UYV17" s="854"/>
      <c r="UYW17" s="854"/>
      <c r="UYX17" s="854"/>
      <c r="UYY17" s="854"/>
      <c r="UYZ17" s="854"/>
      <c r="UZA17" s="854"/>
      <c r="UZB17" s="854"/>
      <c r="UZC17" s="854"/>
      <c r="UZD17" s="854"/>
      <c r="UZE17" s="854"/>
      <c r="UZF17" s="854"/>
      <c r="UZG17" s="854"/>
      <c r="UZH17" s="854"/>
      <c r="UZI17" s="854"/>
      <c r="UZJ17" s="854"/>
      <c r="UZK17" s="854"/>
      <c r="UZL17" s="854"/>
      <c r="UZM17" s="854"/>
      <c r="UZN17" s="854"/>
      <c r="UZO17" s="854"/>
      <c r="UZP17" s="854"/>
      <c r="UZQ17" s="854"/>
      <c r="UZR17" s="854"/>
      <c r="UZS17" s="854"/>
      <c r="UZT17" s="854"/>
      <c r="UZU17" s="854"/>
      <c r="UZV17" s="854"/>
      <c r="UZW17" s="854"/>
      <c r="UZX17" s="854"/>
      <c r="UZY17" s="854"/>
      <c r="UZZ17" s="854"/>
      <c r="VAA17" s="854"/>
      <c r="VAB17" s="854"/>
      <c r="VAC17" s="854"/>
      <c r="VAD17" s="854"/>
      <c r="VAE17" s="854"/>
      <c r="VAF17" s="854"/>
      <c r="VAG17" s="854"/>
      <c r="VAH17" s="854"/>
      <c r="VAI17" s="854"/>
      <c r="VAJ17" s="854"/>
      <c r="VAK17" s="854"/>
      <c r="VAL17" s="854"/>
      <c r="VAM17" s="854"/>
      <c r="VAN17" s="854"/>
      <c r="VAO17" s="854"/>
      <c r="VAP17" s="854"/>
      <c r="VAQ17" s="854"/>
      <c r="VAR17" s="854"/>
      <c r="VAS17" s="854"/>
      <c r="VAT17" s="854"/>
      <c r="VAU17" s="854"/>
      <c r="VAV17" s="854"/>
      <c r="VAW17" s="854"/>
      <c r="VAX17" s="854"/>
      <c r="VAY17" s="854"/>
      <c r="VAZ17" s="854"/>
      <c r="VBA17" s="854"/>
      <c r="VBB17" s="854"/>
      <c r="VBC17" s="854"/>
      <c r="VBD17" s="854"/>
      <c r="VBE17" s="854"/>
      <c r="VBF17" s="854"/>
      <c r="VBG17" s="854"/>
      <c r="VBH17" s="854"/>
      <c r="VBI17" s="854"/>
      <c r="VBJ17" s="854"/>
      <c r="VBK17" s="854"/>
      <c r="VBL17" s="854"/>
      <c r="VBM17" s="854"/>
      <c r="VBN17" s="854"/>
      <c r="VBO17" s="854"/>
      <c r="VBP17" s="854"/>
      <c r="VBQ17" s="854"/>
      <c r="VBR17" s="854"/>
      <c r="VBS17" s="854"/>
      <c r="VBT17" s="854"/>
      <c r="VBU17" s="854"/>
      <c r="VBV17" s="854"/>
      <c r="VBW17" s="854"/>
      <c r="VBX17" s="854"/>
      <c r="VBY17" s="854"/>
      <c r="VBZ17" s="854"/>
      <c r="VCA17" s="854"/>
      <c r="VCB17" s="854"/>
      <c r="VCC17" s="854"/>
      <c r="VCD17" s="854"/>
      <c r="VCE17" s="854"/>
      <c r="VCF17" s="854"/>
      <c r="VCG17" s="854"/>
      <c r="VCH17" s="854"/>
      <c r="VCI17" s="854"/>
      <c r="VCJ17" s="854"/>
      <c r="VCK17" s="854"/>
      <c r="VCL17" s="854"/>
      <c r="VCM17" s="854"/>
      <c r="VCN17" s="854"/>
      <c r="VCO17" s="854"/>
      <c r="VCP17" s="854"/>
      <c r="VCQ17" s="854"/>
      <c r="VCR17" s="854"/>
      <c r="VCS17" s="854"/>
      <c r="VCT17" s="854"/>
      <c r="VCU17" s="854"/>
      <c r="VCV17" s="854"/>
      <c r="VCW17" s="854"/>
      <c r="VCX17" s="854"/>
      <c r="VCY17" s="854"/>
      <c r="VCZ17" s="854"/>
      <c r="VDA17" s="854"/>
      <c r="VDB17" s="854"/>
      <c r="VDC17" s="854"/>
      <c r="VDD17" s="854"/>
      <c r="VDE17" s="854"/>
      <c r="VDF17" s="854"/>
      <c r="VDG17" s="854"/>
      <c r="VDH17" s="854"/>
      <c r="VDI17" s="854"/>
      <c r="VDJ17" s="854"/>
      <c r="VDK17" s="854"/>
      <c r="VDL17" s="854"/>
      <c r="VDM17" s="854"/>
      <c r="VDN17" s="854"/>
      <c r="VDO17" s="854"/>
      <c r="VDP17" s="854"/>
      <c r="VDQ17" s="854"/>
      <c r="VDR17" s="854"/>
      <c r="VDS17" s="854"/>
      <c r="VDT17" s="854"/>
      <c r="VDU17" s="854"/>
      <c r="VDV17" s="854"/>
      <c r="VDW17" s="854"/>
      <c r="VDX17" s="854"/>
      <c r="VDY17" s="854"/>
      <c r="VDZ17" s="854"/>
      <c r="VEA17" s="854"/>
      <c r="VEB17" s="854"/>
      <c r="VEC17" s="854"/>
      <c r="VED17" s="854"/>
      <c r="VEE17" s="854"/>
      <c r="VEF17" s="854"/>
      <c r="VEG17" s="854"/>
      <c r="VEH17" s="854"/>
      <c r="VEI17" s="854"/>
      <c r="VEJ17" s="854"/>
      <c r="VEK17" s="854"/>
      <c r="VEL17" s="854"/>
      <c r="VEM17" s="854"/>
      <c r="VEN17" s="854"/>
      <c r="VEO17" s="854"/>
      <c r="VEP17" s="854"/>
      <c r="VEQ17" s="854"/>
      <c r="VER17" s="854"/>
      <c r="VES17" s="854"/>
      <c r="VET17" s="854"/>
      <c r="VEU17" s="854"/>
      <c r="VEV17" s="854"/>
      <c r="VEW17" s="854"/>
      <c r="VEX17" s="854"/>
      <c r="VEY17" s="854"/>
      <c r="VEZ17" s="854"/>
      <c r="VFA17" s="854"/>
      <c r="VFB17" s="854"/>
      <c r="VFC17" s="854"/>
      <c r="VFD17" s="854"/>
      <c r="VFE17" s="854"/>
      <c r="VFF17" s="854"/>
      <c r="VFG17" s="854"/>
      <c r="VFH17" s="854"/>
      <c r="VFI17" s="854"/>
      <c r="VFJ17" s="854"/>
      <c r="VFK17" s="854"/>
      <c r="VFL17" s="854"/>
      <c r="VFM17" s="854"/>
      <c r="VFN17" s="854"/>
      <c r="VFO17" s="854"/>
      <c r="VFP17" s="854"/>
      <c r="VFQ17" s="854"/>
      <c r="VFR17" s="854"/>
      <c r="VFS17" s="854"/>
      <c r="VFT17" s="854"/>
      <c r="VFU17" s="854"/>
      <c r="VFV17" s="854"/>
      <c r="VFW17" s="854"/>
      <c r="VFX17" s="854"/>
      <c r="VFY17" s="854"/>
      <c r="VFZ17" s="854"/>
      <c r="VGA17" s="854"/>
      <c r="VGB17" s="854"/>
      <c r="VGC17" s="854"/>
      <c r="VGD17" s="854"/>
      <c r="VGE17" s="854"/>
      <c r="VGF17" s="854"/>
      <c r="VGG17" s="854"/>
      <c r="VGH17" s="854"/>
      <c r="VGI17" s="854"/>
      <c r="VGJ17" s="854"/>
      <c r="VGK17" s="854"/>
      <c r="VGL17" s="854"/>
      <c r="VGM17" s="854"/>
      <c r="VGN17" s="854"/>
      <c r="VGO17" s="854"/>
      <c r="VGP17" s="854"/>
      <c r="VGQ17" s="854"/>
      <c r="VGR17" s="854"/>
      <c r="VGS17" s="854"/>
      <c r="VGT17" s="854"/>
      <c r="VGU17" s="854"/>
      <c r="VGV17" s="854"/>
      <c r="VGW17" s="854"/>
      <c r="VGX17" s="854"/>
      <c r="VGY17" s="854"/>
      <c r="VGZ17" s="854"/>
      <c r="VHA17" s="854"/>
      <c r="VHB17" s="854"/>
      <c r="VHC17" s="854"/>
      <c r="VHD17" s="854"/>
      <c r="VHE17" s="854"/>
      <c r="VHF17" s="854"/>
      <c r="VHG17" s="854"/>
      <c r="VHH17" s="854"/>
      <c r="VHI17" s="854"/>
      <c r="VHJ17" s="854"/>
      <c r="VHK17" s="854"/>
      <c r="VHL17" s="854"/>
      <c r="VHM17" s="854"/>
      <c r="VHN17" s="854"/>
      <c r="VHO17" s="854"/>
      <c r="VHP17" s="854"/>
      <c r="VHQ17" s="854"/>
      <c r="VHR17" s="854"/>
      <c r="VHS17" s="854"/>
      <c r="VHT17" s="854"/>
      <c r="VHU17" s="854"/>
      <c r="VHV17" s="854"/>
      <c r="VHW17" s="854"/>
      <c r="VHX17" s="854"/>
      <c r="VHY17" s="854"/>
      <c r="VHZ17" s="854"/>
      <c r="VIA17" s="854"/>
      <c r="VIB17" s="854"/>
      <c r="VIC17" s="854"/>
      <c r="VID17" s="854"/>
      <c r="VIE17" s="854"/>
      <c r="VIF17" s="854"/>
      <c r="VIG17" s="854"/>
      <c r="VIH17" s="854"/>
      <c r="VII17" s="854"/>
      <c r="VIJ17" s="854"/>
      <c r="VIK17" s="854"/>
      <c r="VIL17" s="854"/>
      <c r="VIM17" s="854"/>
      <c r="VIN17" s="854"/>
      <c r="VIO17" s="854"/>
      <c r="VIP17" s="854"/>
      <c r="VIQ17" s="854"/>
      <c r="VIR17" s="854"/>
      <c r="VIS17" s="854"/>
      <c r="VIT17" s="854"/>
      <c r="VIU17" s="854"/>
      <c r="VIV17" s="854"/>
      <c r="VIW17" s="854"/>
      <c r="VIX17" s="854"/>
      <c r="VIY17" s="854"/>
      <c r="VIZ17" s="854"/>
      <c r="VJA17" s="854"/>
      <c r="VJB17" s="854"/>
      <c r="VJC17" s="854"/>
      <c r="VJD17" s="854"/>
      <c r="VJE17" s="854"/>
      <c r="VJF17" s="854"/>
      <c r="VJG17" s="854"/>
      <c r="VJH17" s="854"/>
      <c r="VJI17" s="854"/>
      <c r="VJJ17" s="854"/>
      <c r="VJK17" s="854"/>
      <c r="VJL17" s="854"/>
      <c r="VJM17" s="854"/>
      <c r="VJN17" s="854"/>
      <c r="VJO17" s="854"/>
      <c r="VJP17" s="854"/>
      <c r="VJQ17" s="854"/>
      <c r="VJR17" s="854"/>
      <c r="VJS17" s="854"/>
      <c r="VJT17" s="854"/>
      <c r="VJU17" s="854"/>
      <c r="VJV17" s="854"/>
      <c r="VJW17" s="854"/>
      <c r="VJX17" s="854"/>
      <c r="VJY17" s="854"/>
      <c r="VJZ17" s="854"/>
      <c r="VKA17" s="854"/>
      <c r="VKB17" s="854"/>
      <c r="VKC17" s="854"/>
      <c r="VKD17" s="854"/>
      <c r="VKE17" s="854"/>
      <c r="VKF17" s="854"/>
      <c r="VKG17" s="854"/>
      <c r="VKH17" s="854"/>
      <c r="VKI17" s="854"/>
      <c r="VKJ17" s="854"/>
      <c r="VKK17" s="854"/>
      <c r="VKL17" s="854"/>
      <c r="VKM17" s="854"/>
      <c r="VKN17" s="854"/>
      <c r="VKO17" s="854"/>
      <c r="VKP17" s="854"/>
      <c r="VKQ17" s="854"/>
      <c r="VKR17" s="854"/>
      <c r="VKS17" s="854"/>
      <c r="VKT17" s="854"/>
      <c r="VKU17" s="854"/>
      <c r="VKV17" s="854"/>
      <c r="VKW17" s="854"/>
      <c r="VKX17" s="854"/>
      <c r="VKY17" s="854"/>
      <c r="VKZ17" s="854"/>
      <c r="VLA17" s="854"/>
      <c r="VLB17" s="854"/>
      <c r="VLC17" s="854"/>
      <c r="VLD17" s="854"/>
      <c r="VLE17" s="854"/>
      <c r="VLF17" s="854"/>
      <c r="VLG17" s="854"/>
      <c r="VLH17" s="854"/>
      <c r="VLI17" s="854"/>
      <c r="VLJ17" s="854"/>
      <c r="VLK17" s="854"/>
      <c r="VLL17" s="854"/>
      <c r="VLM17" s="854"/>
      <c r="VLN17" s="854"/>
      <c r="VLO17" s="854"/>
      <c r="VLP17" s="854"/>
      <c r="VLQ17" s="854"/>
      <c r="VLR17" s="854"/>
      <c r="VLS17" s="854"/>
      <c r="VLT17" s="854"/>
      <c r="VLU17" s="854"/>
      <c r="VLV17" s="854"/>
      <c r="VLW17" s="854"/>
      <c r="VLX17" s="854"/>
      <c r="VLY17" s="854"/>
      <c r="VLZ17" s="854"/>
      <c r="VMA17" s="854"/>
      <c r="VMB17" s="854"/>
      <c r="VMC17" s="854"/>
      <c r="VMD17" s="854"/>
      <c r="VME17" s="854"/>
      <c r="VMF17" s="854"/>
      <c r="VMG17" s="854"/>
      <c r="VMH17" s="854"/>
      <c r="VMI17" s="854"/>
      <c r="VMJ17" s="854"/>
      <c r="VMK17" s="854"/>
      <c r="VML17" s="854"/>
      <c r="VMM17" s="854"/>
      <c r="VMN17" s="854"/>
      <c r="VMO17" s="854"/>
      <c r="VMP17" s="854"/>
      <c r="VMQ17" s="854"/>
      <c r="VMR17" s="854"/>
      <c r="VMS17" s="854"/>
      <c r="VMT17" s="854"/>
      <c r="VMU17" s="854"/>
      <c r="VMV17" s="854"/>
      <c r="VMW17" s="854"/>
      <c r="VMX17" s="854"/>
      <c r="VMY17" s="854"/>
      <c r="VMZ17" s="854"/>
      <c r="VNA17" s="854"/>
      <c r="VNB17" s="854"/>
      <c r="VNC17" s="854"/>
      <c r="VND17" s="854"/>
      <c r="VNE17" s="854"/>
      <c r="VNF17" s="854"/>
      <c r="VNG17" s="854"/>
      <c r="VNH17" s="854"/>
      <c r="VNI17" s="854"/>
      <c r="VNJ17" s="854"/>
      <c r="VNK17" s="854"/>
      <c r="VNL17" s="854"/>
      <c r="VNM17" s="854"/>
      <c r="VNN17" s="854"/>
      <c r="VNO17" s="854"/>
      <c r="VNP17" s="854"/>
      <c r="VNQ17" s="854"/>
      <c r="VNR17" s="854"/>
      <c r="VNS17" s="854"/>
      <c r="VNT17" s="854"/>
      <c r="VNU17" s="854"/>
      <c r="VNV17" s="854"/>
      <c r="VNW17" s="854"/>
      <c r="VNX17" s="854"/>
      <c r="VNY17" s="854"/>
      <c r="VNZ17" s="854"/>
      <c r="VOA17" s="854"/>
      <c r="VOB17" s="854"/>
      <c r="VOC17" s="854"/>
      <c r="VOD17" s="854"/>
      <c r="VOE17" s="854"/>
      <c r="VOF17" s="854"/>
      <c r="VOG17" s="854"/>
      <c r="VOH17" s="854"/>
      <c r="VOI17" s="854"/>
      <c r="VOJ17" s="854"/>
      <c r="VOK17" s="854"/>
      <c r="VOL17" s="854"/>
      <c r="VOM17" s="854"/>
      <c r="VON17" s="854"/>
      <c r="VOO17" s="854"/>
      <c r="VOP17" s="854"/>
      <c r="VOQ17" s="854"/>
      <c r="VOR17" s="854"/>
      <c r="VOS17" s="854"/>
      <c r="VOT17" s="854"/>
      <c r="VOU17" s="854"/>
      <c r="VOV17" s="854"/>
      <c r="VOW17" s="854"/>
      <c r="VOX17" s="854"/>
      <c r="VOY17" s="854"/>
      <c r="VOZ17" s="854"/>
      <c r="VPA17" s="854"/>
      <c r="VPB17" s="854"/>
      <c r="VPC17" s="854"/>
      <c r="VPD17" s="854"/>
      <c r="VPE17" s="854"/>
      <c r="VPF17" s="854"/>
      <c r="VPG17" s="854"/>
      <c r="VPH17" s="854"/>
      <c r="VPI17" s="854"/>
      <c r="VPJ17" s="854"/>
      <c r="VPK17" s="854"/>
      <c r="VPL17" s="854"/>
      <c r="VPM17" s="854"/>
      <c r="VPN17" s="854"/>
      <c r="VPO17" s="854"/>
      <c r="VPP17" s="854"/>
      <c r="VPQ17" s="854"/>
      <c r="VPR17" s="854"/>
      <c r="VPS17" s="854"/>
      <c r="VPT17" s="854"/>
      <c r="VPU17" s="854"/>
      <c r="VPV17" s="854"/>
      <c r="VPW17" s="854"/>
      <c r="VPX17" s="854"/>
      <c r="VPY17" s="854"/>
      <c r="VPZ17" s="854"/>
      <c r="VQA17" s="854"/>
      <c r="VQB17" s="854"/>
      <c r="VQC17" s="854"/>
      <c r="VQD17" s="854"/>
      <c r="VQE17" s="854"/>
      <c r="VQF17" s="854"/>
      <c r="VQG17" s="854"/>
      <c r="VQH17" s="854"/>
      <c r="VQI17" s="854"/>
      <c r="VQJ17" s="854"/>
      <c r="VQK17" s="854"/>
      <c r="VQL17" s="854"/>
      <c r="VQM17" s="854"/>
      <c r="VQN17" s="854"/>
      <c r="VQO17" s="854"/>
      <c r="VQP17" s="854"/>
      <c r="VQQ17" s="854"/>
      <c r="VQR17" s="854"/>
      <c r="VQS17" s="854"/>
      <c r="VQT17" s="854"/>
      <c r="VQU17" s="854"/>
      <c r="VQV17" s="854"/>
      <c r="VQW17" s="854"/>
      <c r="VQX17" s="854"/>
      <c r="VQY17" s="854"/>
      <c r="VQZ17" s="854"/>
      <c r="VRA17" s="854"/>
      <c r="VRB17" s="854"/>
      <c r="VRC17" s="854"/>
      <c r="VRD17" s="854"/>
      <c r="VRE17" s="854"/>
      <c r="VRF17" s="854"/>
      <c r="VRG17" s="854"/>
      <c r="VRH17" s="854"/>
      <c r="VRI17" s="854"/>
      <c r="VRJ17" s="854"/>
      <c r="VRK17" s="854"/>
      <c r="VRL17" s="854"/>
      <c r="VRM17" s="854"/>
      <c r="VRN17" s="854"/>
      <c r="VRO17" s="854"/>
      <c r="VRP17" s="854"/>
      <c r="VRQ17" s="854"/>
      <c r="VRR17" s="854"/>
      <c r="VRS17" s="854"/>
      <c r="VRT17" s="854"/>
      <c r="VRU17" s="854"/>
      <c r="VRV17" s="854"/>
      <c r="VRW17" s="854"/>
      <c r="VRX17" s="854"/>
      <c r="VRY17" s="854"/>
      <c r="VRZ17" s="854"/>
      <c r="VSA17" s="854"/>
      <c r="VSB17" s="854"/>
      <c r="VSC17" s="854"/>
      <c r="VSD17" s="854"/>
      <c r="VSE17" s="854"/>
      <c r="VSF17" s="854"/>
      <c r="VSG17" s="854"/>
      <c r="VSH17" s="854"/>
      <c r="VSI17" s="854"/>
      <c r="VSJ17" s="854"/>
      <c r="VSK17" s="854"/>
      <c r="VSL17" s="854"/>
      <c r="VSM17" s="854"/>
      <c r="VSN17" s="854"/>
      <c r="VSO17" s="854"/>
      <c r="VSP17" s="854"/>
      <c r="VSQ17" s="854"/>
      <c r="VSR17" s="854"/>
      <c r="VSS17" s="854"/>
      <c r="VST17" s="854"/>
      <c r="VSU17" s="854"/>
      <c r="VSV17" s="854"/>
      <c r="VSW17" s="854"/>
      <c r="VSX17" s="854"/>
      <c r="VSY17" s="854"/>
      <c r="VSZ17" s="854"/>
      <c r="VTA17" s="854"/>
      <c r="VTB17" s="854"/>
      <c r="VTC17" s="854"/>
      <c r="VTD17" s="854"/>
      <c r="VTE17" s="854"/>
      <c r="VTF17" s="854"/>
      <c r="VTG17" s="854"/>
      <c r="VTH17" s="854"/>
      <c r="VTI17" s="854"/>
      <c r="VTJ17" s="854"/>
      <c r="VTK17" s="854"/>
      <c r="VTL17" s="854"/>
      <c r="VTM17" s="854"/>
      <c r="VTN17" s="854"/>
      <c r="VTO17" s="854"/>
      <c r="VTP17" s="854"/>
      <c r="VTQ17" s="854"/>
      <c r="VTR17" s="854"/>
      <c r="VTS17" s="854"/>
      <c r="VTT17" s="854"/>
      <c r="VTU17" s="854"/>
      <c r="VTV17" s="854"/>
      <c r="VTW17" s="854"/>
      <c r="VTX17" s="854"/>
      <c r="VTY17" s="854"/>
      <c r="VTZ17" s="854"/>
      <c r="VUA17" s="854"/>
      <c r="VUB17" s="854"/>
      <c r="VUC17" s="854"/>
      <c r="VUD17" s="854"/>
      <c r="VUE17" s="854"/>
      <c r="VUF17" s="854"/>
      <c r="VUG17" s="854"/>
      <c r="VUH17" s="854"/>
      <c r="VUI17" s="854"/>
      <c r="VUJ17" s="854"/>
      <c r="VUK17" s="854"/>
      <c r="VUL17" s="854"/>
      <c r="VUM17" s="854"/>
      <c r="VUN17" s="854"/>
      <c r="VUO17" s="854"/>
      <c r="VUP17" s="854"/>
      <c r="VUQ17" s="854"/>
      <c r="VUR17" s="854"/>
      <c r="VUS17" s="854"/>
      <c r="VUT17" s="854"/>
      <c r="VUU17" s="854"/>
      <c r="VUV17" s="854"/>
      <c r="VUW17" s="854"/>
      <c r="VUX17" s="854"/>
      <c r="VUY17" s="854"/>
      <c r="VUZ17" s="854"/>
      <c r="VVA17" s="854"/>
      <c r="VVB17" s="854"/>
      <c r="VVC17" s="854"/>
      <c r="VVD17" s="854"/>
      <c r="VVE17" s="854"/>
      <c r="VVF17" s="854"/>
      <c r="VVG17" s="854"/>
      <c r="VVH17" s="854"/>
      <c r="VVI17" s="854"/>
      <c r="VVJ17" s="854"/>
      <c r="VVK17" s="854"/>
      <c r="VVL17" s="854"/>
      <c r="VVM17" s="854"/>
      <c r="VVN17" s="854"/>
      <c r="VVO17" s="854"/>
      <c r="VVP17" s="854"/>
      <c r="VVQ17" s="854"/>
      <c r="VVR17" s="854"/>
      <c r="VVS17" s="854"/>
      <c r="VVT17" s="854"/>
      <c r="VVU17" s="854"/>
      <c r="VVV17" s="854"/>
      <c r="VVW17" s="854"/>
      <c r="VVX17" s="854"/>
      <c r="VVY17" s="854"/>
      <c r="VVZ17" s="854"/>
      <c r="VWA17" s="854"/>
      <c r="VWB17" s="854"/>
      <c r="VWC17" s="854"/>
      <c r="VWD17" s="854"/>
      <c r="VWE17" s="854"/>
      <c r="VWF17" s="854"/>
      <c r="VWG17" s="854"/>
      <c r="VWH17" s="854"/>
      <c r="VWI17" s="854"/>
      <c r="VWJ17" s="854"/>
      <c r="VWK17" s="854"/>
      <c r="VWL17" s="854"/>
      <c r="VWM17" s="854"/>
      <c r="VWN17" s="854"/>
      <c r="VWO17" s="854"/>
      <c r="VWP17" s="854"/>
      <c r="VWQ17" s="854"/>
      <c r="VWR17" s="854"/>
      <c r="VWS17" s="854"/>
      <c r="VWT17" s="854"/>
      <c r="VWU17" s="854"/>
      <c r="VWV17" s="854"/>
      <c r="VWW17" s="854"/>
      <c r="VWX17" s="854"/>
      <c r="VWY17" s="854"/>
      <c r="VWZ17" s="854"/>
      <c r="VXA17" s="854"/>
      <c r="VXB17" s="854"/>
      <c r="VXC17" s="854"/>
      <c r="VXD17" s="854"/>
      <c r="VXE17" s="854"/>
      <c r="VXF17" s="854"/>
      <c r="VXG17" s="854"/>
      <c r="VXH17" s="854"/>
      <c r="VXI17" s="854"/>
      <c r="VXJ17" s="854"/>
      <c r="VXK17" s="854"/>
      <c r="VXL17" s="854"/>
      <c r="VXM17" s="854"/>
      <c r="VXN17" s="854"/>
      <c r="VXO17" s="854"/>
      <c r="VXP17" s="854"/>
      <c r="VXQ17" s="854"/>
      <c r="VXR17" s="854"/>
      <c r="VXS17" s="854"/>
      <c r="VXT17" s="854"/>
      <c r="VXU17" s="854"/>
      <c r="VXV17" s="854"/>
      <c r="VXW17" s="854"/>
      <c r="VXX17" s="854"/>
      <c r="VXY17" s="854"/>
      <c r="VXZ17" s="854"/>
      <c r="VYA17" s="854"/>
      <c r="VYB17" s="854"/>
      <c r="VYC17" s="854"/>
      <c r="VYD17" s="854"/>
      <c r="VYE17" s="854"/>
      <c r="VYF17" s="854"/>
      <c r="VYG17" s="854"/>
      <c r="VYH17" s="854"/>
      <c r="VYI17" s="854"/>
      <c r="VYJ17" s="854"/>
      <c r="VYK17" s="854"/>
      <c r="VYL17" s="854"/>
      <c r="VYM17" s="854"/>
      <c r="VYN17" s="854"/>
      <c r="VYO17" s="854"/>
      <c r="VYP17" s="854"/>
      <c r="VYQ17" s="854"/>
      <c r="VYR17" s="854"/>
      <c r="VYS17" s="854"/>
      <c r="VYT17" s="854"/>
      <c r="VYU17" s="854"/>
      <c r="VYV17" s="854"/>
      <c r="VYW17" s="854"/>
      <c r="VYX17" s="854"/>
      <c r="VYY17" s="854"/>
      <c r="VYZ17" s="854"/>
      <c r="VZA17" s="854"/>
      <c r="VZB17" s="854"/>
      <c r="VZC17" s="854"/>
      <c r="VZD17" s="854"/>
      <c r="VZE17" s="854"/>
      <c r="VZF17" s="854"/>
      <c r="VZG17" s="854"/>
      <c r="VZH17" s="854"/>
      <c r="VZI17" s="854"/>
      <c r="VZJ17" s="854"/>
      <c r="VZK17" s="854"/>
      <c r="VZL17" s="854"/>
      <c r="VZM17" s="854"/>
      <c r="VZN17" s="854"/>
      <c r="VZO17" s="854"/>
      <c r="VZP17" s="854"/>
      <c r="VZQ17" s="854"/>
      <c r="VZR17" s="854"/>
      <c r="VZS17" s="854"/>
      <c r="VZT17" s="854"/>
      <c r="VZU17" s="854"/>
      <c r="VZV17" s="854"/>
      <c r="VZW17" s="854"/>
      <c r="VZX17" s="854"/>
      <c r="VZY17" s="854"/>
      <c r="VZZ17" s="854"/>
      <c r="WAA17" s="854"/>
      <c r="WAB17" s="854"/>
      <c r="WAC17" s="854"/>
      <c r="WAD17" s="854"/>
      <c r="WAE17" s="854"/>
      <c r="WAF17" s="854"/>
      <c r="WAG17" s="854"/>
      <c r="WAH17" s="854"/>
      <c r="WAI17" s="854"/>
      <c r="WAJ17" s="854"/>
      <c r="WAK17" s="854"/>
      <c r="WAL17" s="854"/>
      <c r="WAM17" s="854"/>
      <c r="WAN17" s="854"/>
      <c r="WAO17" s="854"/>
      <c r="WAP17" s="854"/>
      <c r="WAQ17" s="854"/>
      <c r="WAR17" s="854"/>
      <c r="WAS17" s="854"/>
      <c r="WAT17" s="854"/>
      <c r="WAU17" s="854"/>
      <c r="WAV17" s="854"/>
      <c r="WAW17" s="854"/>
      <c r="WAX17" s="854"/>
      <c r="WAY17" s="854"/>
      <c r="WAZ17" s="854"/>
      <c r="WBA17" s="854"/>
      <c r="WBB17" s="854"/>
      <c r="WBC17" s="854"/>
      <c r="WBD17" s="854"/>
      <c r="WBE17" s="854"/>
      <c r="WBF17" s="854"/>
      <c r="WBG17" s="854"/>
      <c r="WBH17" s="854"/>
      <c r="WBI17" s="854"/>
      <c r="WBJ17" s="854"/>
      <c r="WBK17" s="854"/>
      <c r="WBL17" s="854"/>
      <c r="WBM17" s="854"/>
      <c r="WBN17" s="854"/>
      <c r="WBO17" s="854"/>
      <c r="WBP17" s="854"/>
      <c r="WBQ17" s="854"/>
      <c r="WBR17" s="854"/>
      <c r="WBS17" s="854"/>
      <c r="WBT17" s="854"/>
      <c r="WBU17" s="854"/>
      <c r="WBV17" s="854"/>
      <c r="WBW17" s="854"/>
      <c r="WBX17" s="854"/>
      <c r="WBY17" s="854"/>
      <c r="WBZ17" s="854"/>
      <c r="WCA17" s="854"/>
      <c r="WCB17" s="854"/>
      <c r="WCC17" s="854"/>
      <c r="WCD17" s="854"/>
      <c r="WCE17" s="854"/>
      <c r="WCF17" s="854"/>
      <c r="WCG17" s="854"/>
      <c r="WCH17" s="854"/>
      <c r="WCI17" s="854"/>
      <c r="WCJ17" s="854"/>
      <c r="WCK17" s="854"/>
      <c r="WCL17" s="854"/>
      <c r="WCM17" s="854"/>
      <c r="WCN17" s="854"/>
      <c r="WCO17" s="854"/>
      <c r="WCP17" s="854"/>
      <c r="WCQ17" s="854"/>
      <c r="WCR17" s="854"/>
      <c r="WCS17" s="854"/>
      <c r="WCT17" s="854"/>
      <c r="WCU17" s="854"/>
      <c r="WCV17" s="854"/>
      <c r="WCW17" s="854"/>
      <c r="WCX17" s="854"/>
      <c r="WCY17" s="854"/>
      <c r="WCZ17" s="854"/>
      <c r="WDA17" s="854"/>
      <c r="WDB17" s="854"/>
      <c r="WDC17" s="854"/>
      <c r="WDD17" s="854"/>
      <c r="WDE17" s="854"/>
      <c r="WDF17" s="854"/>
      <c r="WDG17" s="854"/>
      <c r="WDH17" s="854"/>
      <c r="WDI17" s="854"/>
      <c r="WDJ17" s="854"/>
      <c r="WDK17" s="854"/>
      <c r="WDL17" s="854"/>
      <c r="WDM17" s="854"/>
      <c r="WDN17" s="854"/>
      <c r="WDO17" s="854"/>
      <c r="WDP17" s="854"/>
      <c r="WDQ17" s="854"/>
      <c r="WDR17" s="854"/>
      <c r="WDS17" s="854"/>
      <c r="WDT17" s="854"/>
      <c r="WDU17" s="854"/>
      <c r="WDV17" s="854"/>
      <c r="WDW17" s="854"/>
      <c r="WDX17" s="854"/>
      <c r="WDY17" s="854"/>
      <c r="WDZ17" s="854"/>
      <c r="WEA17" s="854"/>
      <c r="WEB17" s="854"/>
      <c r="WEC17" s="854"/>
      <c r="WED17" s="854"/>
      <c r="WEE17" s="854"/>
      <c r="WEF17" s="854"/>
      <c r="WEG17" s="854"/>
      <c r="WEH17" s="854"/>
      <c r="WEI17" s="854"/>
      <c r="WEJ17" s="854"/>
      <c r="WEK17" s="854"/>
      <c r="WEL17" s="854"/>
      <c r="WEM17" s="854"/>
      <c r="WEN17" s="854"/>
      <c r="WEO17" s="854"/>
      <c r="WEP17" s="854"/>
      <c r="WEQ17" s="854"/>
      <c r="WER17" s="854"/>
      <c r="WES17" s="854"/>
      <c r="WET17" s="854"/>
      <c r="WEU17" s="854"/>
      <c r="WEV17" s="854"/>
      <c r="WEW17" s="854"/>
      <c r="WEX17" s="854"/>
      <c r="WEY17" s="854"/>
      <c r="WEZ17" s="854"/>
      <c r="WFA17" s="854"/>
      <c r="WFB17" s="854"/>
      <c r="WFC17" s="854"/>
      <c r="WFD17" s="854"/>
      <c r="WFE17" s="854"/>
      <c r="WFF17" s="854"/>
      <c r="WFG17" s="854"/>
      <c r="WFH17" s="854"/>
      <c r="WFI17" s="854"/>
      <c r="WFJ17" s="854"/>
      <c r="WFK17" s="854"/>
      <c r="WFL17" s="854"/>
      <c r="WFM17" s="854"/>
      <c r="WFN17" s="854"/>
      <c r="WFO17" s="854"/>
      <c r="WFP17" s="854"/>
      <c r="WFQ17" s="854"/>
      <c r="WFR17" s="854"/>
      <c r="WFS17" s="854"/>
      <c r="WFT17" s="854"/>
      <c r="WFU17" s="854"/>
      <c r="WFV17" s="854"/>
      <c r="WFW17" s="854"/>
      <c r="WFX17" s="854"/>
      <c r="WFY17" s="854"/>
      <c r="WFZ17" s="854"/>
      <c r="WGA17" s="854"/>
      <c r="WGB17" s="854"/>
      <c r="WGC17" s="854"/>
      <c r="WGD17" s="854"/>
      <c r="WGE17" s="854"/>
      <c r="WGF17" s="854"/>
      <c r="WGG17" s="854"/>
      <c r="WGH17" s="854"/>
      <c r="WGI17" s="854"/>
      <c r="WGJ17" s="854"/>
      <c r="WGK17" s="854"/>
      <c r="WGL17" s="854"/>
      <c r="WGM17" s="854"/>
      <c r="WGN17" s="854"/>
      <c r="WGO17" s="854"/>
      <c r="WGP17" s="854"/>
      <c r="WGQ17" s="854"/>
      <c r="WGR17" s="854"/>
      <c r="WGS17" s="854"/>
      <c r="WGT17" s="854"/>
      <c r="WGU17" s="854"/>
      <c r="WGV17" s="854"/>
      <c r="WGW17" s="854"/>
      <c r="WGX17" s="854"/>
      <c r="WGY17" s="854"/>
      <c r="WGZ17" s="854"/>
      <c r="WHA17" s="854"/>
      <c r="WHB17" s="854"/>
      <c r="WHC17" s="854"/>
      <c r="WHD17" s="854"/>
      <c r="WHE17" s="854"/>
      <c r="WHF17" s="854"/>
      <c r="WHG17" s="854"/>
      <c r="WHH17" s="854"/>
      <c r="WHI17" s="854"/>
      <c r="WHJ17" s="854"/>
      <c r="WHK17" s="854"/>
      <c r="WHL17" s="854"/>
      <c r="WHM17" s="854"/>
      <c r="WHN17" s="854"/>
      <c r="WHO17" s="854"/>
      <c r="WHP17" s="854"/>
      <c r="WHQ17" s="854"/>
      <c r="WHR17" s="854"/>
      <c r="WHS17" s="854"/>
      <c r="WHT17" s="854"/>
      <c r="WHU17" s="854"/>
      <c r="WHV17" s="854"/>
      <c r="WHW17" s="854"/>
      <c r="WHX17" s="854"/>
      <c r="WHY17" s="854"/>
      <c r="WHZ17" s="854"/>
      <c r="WIA17" s="854"/>
      <c r="WIB17" s="854"/>
      <c r="WIC17" s="854"/>
      <c r="WID17" s="854"/>
      <c r="WIE17" s="854"/>
      <c r="WIF17" s="854"/>
      <c r="WIG17" s="854"/>
      <c r="WIH17" s="854"/>
      <c r="WII17" s="854"/>
      <c r="WIJ17" s="854"/>
      <c r="WIK17" s="854"/>
      <c r="WIL17" s="854"/>
      <c r="WIM17" s="854"/>
      <c r="WIN17" s="854"/>
      <c r="WIO17" s="854"/>
      <c r="WIP17" s="854"/>
      <c r="WIQ17" s="854"/>
      <c r="WIR17" s="854"/>
      <c r="WIS17" s="854"/>
      <c r="WIT17" s="854"/>
      <c r="WIU17" s="854"/>
      <c r="WIV17" s="854"/>
      <c r="WIW17" s="854"/>
      <c r="WIX17" s="854"/>
      <c r="WIY17" s="854"/>
      <c r="WIZ17" s="854"/>
      <c r="WJA17" s="854"/>
      <c r="WJB17" s="854"/>
      <c r="WJC17" s="854"/>
      <c r="WJD17" s="854"/>
      <c r="WJE17" s="854"/>
      <c r="WJF17" s="854"/>
      <c r="WJG17" s="854"/>
      <c r="WJH17" s="854"/>
      <c r="WJI17" s="854"/>
      <c r="WJJ17" s="854"/>
      <c r="WJK17" s="854"/>
      <c r="WJL17" s="854"/>
      <c r="WJM17" s="854"/>
      <c r="WJN17" s="854"/>
      <c r="WJO17" s="854"/>
      <c r="WJP17" s="854"/>
      <c r="WJQ17" s="854"/>
      <c r="WJR17" s="854"/>
      <c r="WJS17" s="854"/>
      <c r="WJT17" s="854"/>
      <c r="WJU17" s="854"/>
      <c r="WJV17" s="854"/>
      <c r="WJW17" s="854"/>
      <c r="WJX17" s="854"/>
      <c r="WJY17" s="854"/>
      <c r="WJZ17" s="854"/>
      <c r="WKA17" s="854"/>
      <c r="WKB17" s="854"/>
      <c r="WKC17" s="854"/>
      <c r="WKD17" s="854"/>
      <c r="WKE17" s="854"/>
      <c r="WKF17" s="854"/>
      <c r="WKG17" s="854"/>
      <c r="WKH17" s="854"/>
      <c r="WKI17" s="854"/>
      <c r="WKJ17" s="854"/>
      <c r="WKK17" s="854"/>
      <c r="WKL17" s="854"/>
      <c r="WKM17" s="854"/>
      <c r="WKN17" s="854"/>
      <c r="WKO17" s="854"/>
      <c r="WKP17" s="854"/>
      <c r="WKQ17" s="854"/>
      <c r="WKR17" s="854"/>
      <c r="WKS17" s="854"/>
      <c r="WKT17" s="854"/>
      <c r="WKU17" s="854"/>
      <c r="WKV17" s="854"/>
      <c r="WKW17" s="854"/>
      <c r="WKX17" s="854"/>
      <c r="WKY17" s="854"/>
      <c r="WKZ17" s="854"/>
      <c r="WLA17" s="854"/>
      <c r="WLB17" s="854"/>
      <c r="WLC17" s="854"/>
      <c r="WLD17" s="854"/>
      <c r="WLE17" s="854"/>
      <c r="WLF17" s="854"/>
      <c r="WLG17" s="854"/>
      <c r="WLH17" s="854"/>
      <c r="WLI17" s="854"/>
      <c r="WLJ17" s="854"/>
      <c r="WLK17" s="854"/>
      <c r="WLL17" s="854"/>
      <c r="WLM17" s="854"/>
      <c r="WLN17" s="854"/>
      <c r="WLO17" s="854"/>
      <c r="WLP17" s="854"/>
      <c r="WLQ17" s="854"/>
      <c r="WLR17" s="854"/>
      <c r="WLS17" s="854"/>
      <c r="WLT17" s="854"/>
      <c r="WLU17" s="854"/>
      <c r="WLV17" s="854"/>
      <c r="WLW17" s="854"/>
      <c r="WLX17" s="854"/>
      <c r="WLY17" s="854"/>
      <c r="WLZ17" s="854"/>
      <c r="WMA17" s="854"/>
      <c r="WMB17" s="854"/>
      <c r="WMC17" s="854"/>
      <c r="WMD17" s="854"/>
      <c r="WME17" s="854"/>
      <c r="WMF17" s="854"/>
      <c r="WMG17" s="854"/>
      <c r="WMH17" s="854"/>
      <c r="WMI17" s="854"/>
      <c r="WMJ17" s="854"/>
      <c r="WMK17" s="854"/>
      <c r="WML17" s="854"/>
      <c r="WMM17" s="854"/>
      <c r="WMN17" s="854"/>
      <c r="WMO17" s="854"/>
      <c r="WMP17" s="854"/>
      <c r="WMQ17" s="854"/>
      <c r="WMR17" s="854"/>
      <c r="WMS17" s="854"/>
      <c r="WMT17" s="854"/>
      <c r="WMU17" s="854"/>
      <c r="WMV17" s="854"/>
      <c r="WMW17" s="854"/>
      <c r="WMX17" s="854"/>
      <c r="WMY17" s="854"/>
      <c r="WMZ17" s="854"/>
      <c r="WNA17" s="854"/>
      <c r="WNB17" s="854"/>
      <c r="WNC17" s="854"/>
      <c r="WND17" s="854"/>
      <c r="WNE17" s="854"/>
      <c r="WNF17" s="854"/>
      <c r="WNG17" s="854"/>
      <c r="WNH17" s="854"/>
      <c r="WNI17" s="854"/>
      <c r="WNJ17" s="854"/>
      <c r="WNK17" s="854"/>
      <c r="WNL17" s="854"/>
      <c r="WNM17" s="854"/>
      <c r="WNN17" s="854"/>
      <c r="WNO17" s="854"/>
      <c r="WNP17" s="854"/>
      <c r="WNQ17" s="854"/>
      <c r="WNR17" s="854"/>
      <c r="WNS17" s="854"/>
      <c r="WNT17" s="854"/>
      <c r="WNU17" s="854"/>
      <c r="WNV17" s="854"/>
      <c r="WNW17" s="854"/>
      <c r="WNX17" s="854"/>
      <c r="WNY17" s="854"/>
      <c r="WNZ17" s="854"/>
      <c r="WOA17" s="854"/>
      <c r="WOB17" s="854"/>
      <c r="WOC17" s="854"/>
      <c r="WOD17" s="854"/>
      <c r="WOE17" s="854"/>
      <c r="WOF17" s="854"/>
      <c r="WOG17" s="854"/>
      <c r="WOH17" s="854"/>
      <c r="WOI17" s="854"/>
      <c r="WOJ17" s="854"/>
      <c r="WOK17" s="854"/>
      <c r="WOL17" s="854"/>
      <c r="WOM17" s="854"/>
      <c r="WON17" s="854"/>
      <c r="WOO17" s="854"/>
      <c r="WOP17" s="854"/>
      <c r="WOQ17" s="854"/>
      <c r="WOR17" s="854"/>
      <c r="WOS17" s="854"/>
      <c r="WOT17" s="854"/>
      <c r="WOU17" s="854"/>
      <c r="WOV17" s="854"/>
      <c r="WOW17" s="854"/>
      <c r="WOX17" s="854"/>
      <c r="WOY17" s="854"/>
      <c r="WOZ17" s="854"/>
      <c r="WPA17" s="854"/>
      <c r="WPB17" s="854"/>
      <c r="WPC17" s="854"/>
      <c r="WPD17" s="854"/>
      <c r="WPE17" s="854"/>
      <c r="WPF17" s="854"/>
      <c r="WPG17" s="854"/>
      <c r="WPH17" s="854"/>
      <c r="WPI17" s="854"/>
      <c r="WPJ17" s="854"/>
      <c r="WPK17" s="854"/>
      <c r="WPL17" s="854"/>
      <c r="WPM17" s="854"/>
      <c r="WPN17" s="854"/>
      <c r="WPO17" s="854"/>
      <c r="WPP17" s="854"/>
      <c r="WPQ17" s="854"/>
      <c r="WPR17" s="854"/>
      <c r="WPS17" s="854"/>
      <c r="WPT17" s="854"/>
      <c r="WPU17" s="854"/>
      <c r="WPV17" s="854"/>
      <c r="WPW17" s="854"/>
      <c r="WPX17" s="854"/>
      <c r="WPY17" s="854"/>
      <c r="WPZ17" s="854"/>
      <c r="WQA17" s="854"/>
      <c r="WQB17" s="854"/>
      <c r="WQC17" s="854"/>
      <c r="WQD17" s="854"/>
      <c r="WQE17" s="854"/>
      <c r="WQF17" s="854"/>
      <c r="WQG17" s="854"/>
      <c r="WQH17" s="854"/>
      <c r="WQI17" s="854"/>
      <c r="WQJ17" s="854"/>
      <c r="WQK17" s="854"/>
      <c r="WQL17" s="854"/>
      <c r="WQM17" s="854"/>
      <c r="WQN17" s="854"/>
      <c r="WQO17" s="854"/>
      <c r="WQP17" s="854"/>
      <c r="WQQ17" s="854"/>
      <c r="WQR17" s="854"/>
      <c r="WQS17" s="854"/>
      <c r="WQT17" s="854"/>
      <c r="WQU17" s="854"/>
      <c r="WQV17" s="854"/>
      <c r="WQW17" s="854"/>
      <c r="WQX17" s="854"/>
      <c r="WQY17" s="854"/>
      <c r="WQZ17" s="854"/>
      <c r="WRA17" s="854"/>
      <c r="WRB17" s="854"/>
      <c r="WRC17" s="854"/>
      <c r="WRD17" s="854"/>
      <c r="WRE17" s="854"/>
      <c r="WRF17" s="854"/>
      <c r="WRG17" s="854"/>
      <c r="WRH17" s="854"/>
      <c r="WRI17" s="854"/>
      <c r="WRJ17" s="854"/>
      <c r="WRK17" s="854"/>
      <c r="WRL17" s="854"/>
      <c r="WRM17" s="854"/>
      <c r="WRN17" s="854"/>
      <c r="WRO17" s="854"/>
      <c r="WRP17" s="854"/>
      <c r="WRQ17" s="854"/>
      <c r="WRR17" s="854"/>
      <c r="WRS17" s="854"/>
      <c r="WRT17" s="854"/>
      <c r="WRU17" s="854"/>
      <c r="WRV17" s="854"/>
      <c r="WRW17" s="854"/>
      <c r="WRX17" s="854"/>
      <c r="WRY17" s="854"/>
      <c r="WRZ17" s="854"/>
      <c r="WSA17" s="854"/>
      <c r="WSB17" s="854"/>
      <c r="WSC17" s="854"/>
      <c r="WSD17" s="854"/>
      <c r="WSE17" s="854"/>
      <c r="WSF17" s="854"/>
      <c r="WSG17" s="854"/>
      <c r="WSH17" s="854"/>
      <c r="WSI17" s="854"/>
      <c r="WSJ17" s="854"/>
      <c r="WSK17" s="854"/>
      <c r="WSL17" s="854"/>
      <c r="WSM17" s="854"/>
      <c r="WSN17" s="854"/>
      <c r="WSO17" s="854"/>
      <c r="WSP17" s="854"/>
      <c r="WSQ17" s="854"/>
      <c r="WSR17" s="854"/>
      <c r="WSS17" s="854"/>
      <c r="WST17" s="854"/>
      <c r="WSU17" s="854"/>
      <c r="WSV17" s="854"/>
      <c r="WSW17" s="854"/>
      <c r="WSX17" s="854"/>
      <c r="WSY17" s="854"/>
      <c r="WSZ17" s="854"/>
      <c r="WTA17" s="854"/>
      <c r="WTB17" s="854"/>
      <c r="WTC17" s="854"/>
      <c r="WTD17" s="854"/>
      <c r="WTE17" s="854"/>
      <c r="WTF17" s="854"/>
      <c r="WTG17" s="854"/>
      <c r="WTH17" s="854"/>
      <c r="WTI17" s="854"/>
      <c r="WTJ17" s="854"/>
      <c r="WTK17" s="854"/>
      <c r="WTL17" s="854"/>
      <c r="WTM17" s="854"/>
      <c r="WTN17" s="854"/>
      <c r="WTO17" s="854"/>
      <c r="WTP17" s="854"/>
      <c r="WTQ17" s="854"/>
      <c r="WTR17" s="854"/>
      <c r="WTS17" s="854"/>
      <c r="WTT17" s="854"/>
      <c r="WTU17" s="854"/>
      <c r="WTV17" s="854"/>
      <c r="WTW17" s="854"/>
      <c r="WTX17" s="854"/>
      <c r="WTY17" s="854"/>
      <c r="WTZ17" s="854"/>
      <c r="WUA17" s="854"/>
      <c r="WUB17" s="854"/>
      <c r="WUC17" s="854"/>
      <c r="WUD17" s="854"/>
      <c r="WUE17" s="854"/>
      <c r="WUF17" s="854"/>
      <c r="WUG17" s="854"/>
      <c r="WUH17" s="854"/>
      <c r="WUI17" s="854"/>
      <c r="WUJ17" s="854"/>
      <c r="WUK17" s="854"/>
      <c r="WUL17" s="854"/>
      <c r="WUM17" s="854"/>
      <c r="WUN17" s="854"/>
      <c r="WUO17" s="854"/>
      <c r="WUP17" s="854"/>
      <c r="WUQ17" s="854"/>
      <c r="WUR17" s="854"/>
      <c r="WUS17" s="854"/>
      <c r="WUT17" s="854"/>
      <c r="WUU17" s="854"/>
      <c r="WUV17" s="854"/>
      <c r="WUW17" s="854"/>
      <c r="WUX17" s="854"/>
      <c r="WUY17" s="854"/>
      <c r="WUZ17" s="854"/>
      <c r="WVA17" s="854"/>
      <c r="WVB17" s="854"/>
      <c r="WVC17" s="854"/>
      <c r="WVD17" s="854"/>
      <c r="WVE17" s="854"/>
      <c r="WVF17" s="854"/>
      <c r="WVG17" s="854"/>
      <c r="WVH17" s="854"/>
      <c r="WVI17" s="854"/>
      <c r="WVJ17" s="854"/>
      <c r="WVK17" s="854"/>
      <c r="WVL17" s="854"/>
      <c r="WVM17" s="854"/>
      <c r="WVN17" s="854"/>
      <c r="WVO17" s="854"/>
      <c r="WVP17" s="854"/>
      <c r="WVQ17" s="854"/>
      <c r="WVR17" s="854"/>
      <c r="WVS17" s="854"/>
      <c r="WVT17" s="854"/>
      <c r="WVU17" s="854"/>
      <c r="WVV17" s="854"/>
      <c r="WVW17" s="854"/>
      <c r="WVX17" s="854"/>
      <c r="WVY17" s="854"/>
      <c r="WVZ17" s="854"/>
      <c r="WWA17" s="854"/>
      <c r="WWB17" s="854"/>
      <c r="WWC17" s="854"/>
      <c r="WWD17" s="854"/>
      <c r="WWE17" s="854"/>
      <c r="WWF17" s="854"/>
      <c r="WWG17" s="854"/>
      <c r="WWH17" s="854"/>
      <c r="WWI17" s="854"/>
      <c r="WWJ17" s="854"/>
      <c r="WWK17" s="854"/>
      <c r="WWL17" s="854"/>
      <c r="WWM17" s="854"/>
      <c r="WWN17" s="854"/>
      <c r="WWO17" s="854"/>
      <c r="WWP17" s="854"/>
      <c r="WWQ17" s="854"/>
      <c r="WWR17" s="854"/>
      <c r="WWS17" s="854"/>
      <c r="WWT17" s="854"/>
      <c r="WWU17" s="854"/>
      <c r="WWV17" s="854"/>
      <c r="WWW17" s="854"/>
      <c r="WWX17" s="854"/>
      <c r="WWY17" s="854"/>
      <c r="WWZ17" s="854"/>
      <c r="WXA17" s="854"/>
      <c r="WXB17" s="854"/>
      <c r="WXC17" s="854"/>
      <c r="WXD17" s="854"/>
      <c r="WXE17" s="854"/>
      <c r="WXF17" s="854"/>
      <c r="WXG17" s="854"/>
      <c r="WXH17" s="854"/>
      <c r="WXI17" s="854"/>
      <c r="WXJ17" s="854"/>
      <c r="WXK17" s="854"/>
      <c r="WXL17" s="854"/>
      <c r="WXM17" s="854"/>
      <c r="WXN17" s="854"/>
      <c r="WXO17" s="854"/>
      <c r="WXP17" s="854"/>
      <c r="WXQ17" s="854"/>
      <c r="WXR17" s="854"/>
      <c r="WXS17" s="854"/>
      <c r="WXT17" s="854"/>
      <c r="WXU17" s="854"/>
      <c r="WXV17" s="854"/>
      <c r="WXW17" s="854"/>
      <c r="WXX17" s="854"/>
      <c r="WXY17" s="854"/>
      <c r="WXZ17" s="854"/>
      <c r="WYA17" s="854"/>
      <c r="WYB17" s="854"/>
      <c r="WYC17" s="854"/>
      <c r="WYD17" s="854"/>
      <c r="WYE17" s="854"/>
      <c r="WYF17" s="854"/>
      <c r="WYG17" s="854"/>
      <c r="WYH17" s="854"/>
      <c r="WYI17" s="854"/>
      <c r="WYJ17" s="854"/>
      <c r="WYK17" s="854"/>
      <c r="WYL17" s="854"/>
      <c r="WYM17" s="854"/>
      <c r="WYN17" s="854"/>
      <c r="WYO17" s="854"/>
      <c r="WYP17" s="854"/>
      <c r="WYQ17" s="854"/>
      <c r="WYR17" s="854"/>
      <c r="WYS17" s="854"/>
      <c r="WYT17" s="854"/>
      <c r="WYU17" s="854"/>
      <c r="WYV17" s="854"/>
      <c r="WYW17" s="854"/>
      <c r="WYX17" s="854"/>
      <c r="WYY17" s="854"/>
      <c r="WYZ17" s="854"/>
      <c r="WZA17" s="854"/>
      <c r="WZB17" s="854"/>
      <c r="WZC17" s="854"/>
      <c r="WZD17" s="854"/>
      <c r="WZE17" s="854"/>
      <c r="WZF17" s="854"/>
      <c r="WZG17" s="854"/>
      <c r="WZH17" s="854"/>
      <c r="WZI17" s="854"/>
      <c r="WZJ17" s="854"/>
      <c r="WZK17" s="854"/>
      <c r="WZL17" s="854"/>
      <c r="WZM17" s="854"/>
      <c r="WZN17" s="854"/>
      <c r="WZO17" s="854"/>
      <c r="WZP17" s="854"/>
      <c r="WZQ17" s="854"/>
      <c r="WZR17" s="854"/>
      <c r="WZS17" s="854"/>
      <c r="WZT17" s="854"/>
      <c r="WZU17" s="854"/>
      <c r="WZV17" s="854"/>
      <c r="WZW17" s="854"/>
      <c r="WZX17" s="854"/>
      <c r="WZY17" s="854"/>
      <c r="WZZ17" s="854"/>
      <c r="XAA17" s="854"/>
      <c r="XAB17" s="854"/>
      <c r="XAC17" s="854"/>
      <c r="XAD17" s="854"/>
      <c r="XAE17" s="854"/>
      <c r="XAF17" s="854"/>
      <c r="XAG17" s="854"/>
      <c r="XAH17" s="854"/>
      <c r="XAI17" s="854"/>
      <c r="XAJ17" s="854"/>
      <c r="XAK17" s="854"/>
      <c r="XAL17" s="854"/>
      <c r="XAM17" s="854"/>
      <c r="XAN17" s="854"/>
      <c r="XAO17" s="854"/>
      <c r="XAP17" s="854"/>
      <c r="XAQ17" s="854"/>
      <c r="XAR17" s="854"/>
      <c r="XAS17" s="854"/>
      <c r="XAT17" s="854"/>
      <c r="XAU17" s="854"/>
      <c r="XAV17" s="854"/>
      <c r="XAW17" s="854"/>
      <c r="XAX17" s="854"/>
      <c r="XAY17" s="854"/>
      <c r="XAZ17" s="854"/>
      <c r="XBA17" s="854"/>
      <c r="XBB17" s="854"/>
      <c r="XBC17" s="854"/>
      <c r="XBD17" s="854"/>
      <c r="XBE17" s="854"/>
      <c r="XBF17" s="854"/>
      <c r="XBG17" s="854"/>
      <c r="XBH17" s="854"/>
      <c r="XBI17" s="854"/>
      <c r="XBJ17" s="854"/>
      <c r="XBK17" s="854"/>
      <c r="XBL17" s="854"/>
      <c r="XBM17" s="854"/>
      <c r="XBN17" s="854"/>
      <c r="XBO17" s="854"/>
      <c r="XBP17" s="854"/>
      <c r="XBQ17" s="854"/>
      <c r="XBR17" s="854"/>
      <c r="XBS17" s="854"/>
      <c r="XBT17" s="854"/>
      <c r="XBU17" s="854"/>
      <c r="XBV17" s="854"/>
      <c r="XBW17" s="854"/>
      <c r="XBX17" s="854"/>
      <c r="XBY17" s="854"/>
      <c r="XBZ17" s="854"/>
      <c r="XCA17" s="854"/>
      <c r="XCB17" s="854"/>
      <c r="XCC17" s="854"/>
      <c r="XCD17" s="854"/>
      <c r="XCE17" s="854"/>
      <c r="XCF17" s="854"/>
      <c r="XCG17" s="854"/>
      <c r="XCH17" s="854"/>
      <c r="XCI17" s="854"/>
      <c r="XCJ17" s="854"/>
      <c r="XCK17" s="854"/>
      <c r="XCL17" s="854"/>
      <c r="XCM17" s="854"/>
      <c r="XCN17" s="854"/>
      <c r="XCO17" s="854"/>
      <c r="XCP17" s="854"/>
      <c r="XCQ17" s="854"/>
      <c r="XCR17" s="854"/>
      <c r="XCS17" s="854"/>
      <c r="XCT17" s="854"/>
      <c r="XCU17" s="854"/>
      <c r="XCV17" s="854"/>
      <c r="XCW17" s="854"/>
      <c r="XCX17" s="854"/>
      <c r="XCY17" s="854"/>
      <c r="XCZ17" s="854"/>
      <c r="XDA17" s="854"/>
      <c r="XDB17" s="854"/>
      <c r="XDC17" s="854"/>
      <c r="XDD17" s="854"/>
      <c r="XDE17" s="854"/>
      <c r="XDF17" s="854"/>
      <c r="XDG17" s="854"/>
      <c r="XDH17" s="854"/>
      <c r="XDI17" s="854"/>
      <c r="XDJ17" s="854"/>
      <c r="XDK17" s="854"/>
      <c r="XDL17" s="854"/>
      <c r="XDM17" s="854"/>
      <c r="XDN17" s="854"/>
      <c r="XDO17" s="854"/>
      <c r="XDP17" s="854"/>
      <c r="XDQ17" s="854"/>
      <c r="XDR17" s="854"/>
      <c r="XDS17" s="854"/>
      <c r="XDT17" s="854"/>
      <c r="XDU17" s="854"/>
      <c r="XDV17" s="854"/>
      <c r="XDW17" s="854"/>
      <c r="XDX17" s="854"/>
      <c r="XDY17" s="854"/>
      <c r="XDZ17" s="854"/>
      <c r="XEA17" s="854"/>
      <c r="XEB17" s="854"/>
      <c r="XEC17" s="854"/>
      <c r="XED17" s="854"/>
      <c r="XEE17" s="854"/>
      <c r="XEF17" s="854"/>
      <c r="XEG17" s="854"/>
      <c r="XEH17" s="854"/>
      <c r="XEI17" s="854"/>
      <c r="XEJ17" s="854"/>
      <c r="XEK17" s="854"/>
      <c r="XEL17" s="854"/>
      <c r="XEM17" s="854"/>
      <c r="XEN17" s="854"/>
      <c r="XEO17" s="854"/>
      <c r="XEP17" s="854"/>
      <c r="XEQ17" s="854"/>
      <c r="XER17" s="854"/>
      <c r="XES17" s="854"/>
      <c r="XET17" s="854"/>
      <c r="XEU17" s="854"/>
      <c r="XEV17" s="854"/>
      <c r="XEW17" s="854"/>
      <c r="XEX17" s="854"/>
      <c r="XEY17" s="854"/>
      <c r="XEZ17" s="854"/>
      <c r="XFA17" s="854"/>
      <c r="XFB17" s="854"/>
      <c r="XFC17" s="854"/>
      <c r="XFD17" s="854"/>
    </row>
  </sheetData>
  <mergeCells count="2352">
    <mergeCell ref="H12:N12"/>
    <mergeCell ref="O12:U12"/>
    <mergeCell ref="V12:AB12"/>
    <mergeCell ref="AC12:AI12"/>
    <mergeCell ref="AJ12:AP12"/>
    <mergeCell ref="AQ12:AW12"/>
    <mergeCell ref="A1:G1"/>
    <mergeCell ref="A2:G2"/>
    <mergeCell ref="A3:G3"/>
    <mergeCell ref="A4:A5"/>
    <mergeCell ref="B4:B5"/>
    <mergeCell ref="C4:C5"/>
    <mergeCell ref="D4:G4"/>
    <mergeCell ref="ED12:EJ12"/>
    <mergeCell ref="EK12:EQ12"/>
    <mergeCell ref="ER12:EX12"/>
    <mergeCell ref="EY12:FE12"/>
    <mergeCell ref="A12:G12"/>
    <mergeCell ref="FF12:FL12"/>
    <mergeCell ref="FM12:FS12"/>
    <mergeCell ref="CN12:CT12"/>
    <mergeCell ref="CU12:DA12"/>
    <mergeCell ref="DB12:DH12"/>
    <mergeCell ref="DI12:DO12"/>
    <mergeCell ref="DP12:DV12"/>
    <mergeCell ref="DW12:EC12"/>
    <mergeCell ref="AX12:BD12"/>
    <mergeCell ref="BE12:BK12"/>
    <mergeCell ref="BL12:BR12"/>
    <mergeCell ref="BS12:BY12"/>
    <mergeCell ref="BZ12:CF12"/>
    <mergeCell ref="CG12:CM12"/>
    <mergeCell ref="IZ12:JF12"/>
    <mergeCell ref="JG12:JM12"/>
    <mergeCell ref="JN12:JT12"/>
    <mergeCell ref="JU12:KA12"/>
    <mergeCell ref="KB12:KH12"/>
    <mergeCell ref="KI12:KO12"/>
    <mergeCell ref="HJ12:HP12"/>
    <mergeCell ref="HQ12:HW12"/>
    <mergeCell ref="HX12:ID12"/>
    <mergeCell ref="IE12:IK12"/>
    <mergeCell ref="IL12:IR12"/>
    <mergeCell ref="IS12:IY12"/>
    <mergeCell ref="FT12:FZ12"/>
    <mergeCell ref="GA12:GG12"/>
    <mergeCell ref="GH12:GN12"/>
    <mergeCell ref="GO12:GU12"/>
    <mergeCell ref="GV12:HB12"/>
    <mergeCell ref="HC12:HI12"/>
    <mergeCell ref="NV12:OB12"/>
    <mergeCell ref="OC12:OI12"/>
    <mergeCell ref="OJ12:OP12"/>
    <mergeCell ref="OQ12:OW12"/>
    <mergeCell ref="OX12:PD12"/>
    <mergeCell ref="PE12:PK12"/>
    <mergeCell ref="MF12:ML12"/>
    <mergeCell ref="MM12:MS12"/>
    <mergeCell ref="MT12:MZ12"/>
    <mergeCell ref="NA12:NG12"/>
    <mergeCell ref="NH12:NN12"/>
    <mergeCell ref="NO12:NU12"/>
    <mergeCell ref="KP12:KV12"/>
    <mergeCell ref="KW12:LC12"/>
    <mergeCell ref="LD12:LJ12"/>
    <mergeCell ref="LK12:LQ12"/>
    <mergeCell ref="LR12:LX12"/>
    <mergeCell ref="LY12:ME12"/>
    <mergeCell ref="SR12:SX12"/>
    <mergeCell ref="SY12:TE12"/>
    <mergeCell ref="TF12:TL12"/>
    <mergeCell ref="TM12:TS12"/>
    <mergeCell ref="TT12:TZ12"/>
    <mergeCell ref="UA12:UG12"/>
    <mergeCell ref="RB12:RH12"/>
    <mergeCell ref="RI12:RO12"/>
    <mergeCell ref="RP12:RV12"/>
    <mergeCell ref="RW12:SC12"/>
    <mergeCell ref="SD12:SJ12"/>
    <mergeCell ref="SK12:SQ12"/>
    <mergeCell ref="PL12:PR12"/>
    <mergeCell ref="PS12:PY12"/>
    <mergeCell ref="PZ12:QF12"/>
    <mergeCell ref="QG12:QM12"/>
    <mergeCell ref="QN12:QT12"/>
    <mergeCell ref="QU12:RA12"/>
    <mergeCell ref="XN12:XT12"/>
    <mergeCell ref="XU12:YA12"/>
    <mergeCell ref="YB12:YH12"/>
    <mergeCell ref="YI12:YO12"/>
    <mergeCell ref="YP12:YV12"/>
    <mergeCell ref="YW12:ZC12"/>
    <mergeCell ref="VX12:WD12"/>
    <mergeCell ref="WE12:WK12"/>
    <mergeCell ref="WL12:WR12"/>
    <mergeCell ref="WS12:WY12"/>
    <mergeCell ref="WZ12:XF12"/>
    <mergeCell ref="XG12:XM12"/>
    <mergeCell ref="UH12:UN12"/>
    <mergeCell ref="UO12:UU12"/>
    <mergeCell ref="UV12:VB12"/>
    <mergeCell ref="VC12:VI12"/>
    <mergeCell ref="VJ12:VP12"/>
    <mergeCell ref="VQ12:VW12"/>
    <mergeCell ref="ACJ12:ACP12"/>
    <mergeCell ref="ACQ12:ACW12"/>
    <mergeCell ref="ACX12:ADD12"/>
    <mergeCell ref="ADE12:ADK12"/>
    <mergeCell ref="ADL12:ADR12"/>
    <mergeCell ref="ADS12:ADY12"/>
    <mergeCell ref="AAT12:AAZ12"/>
    <mergeCell ref="ABA12:ABG12"/>
    <mergeCell ref="ABH12:ABN12"/>
    <mergeCell ref="ABO12:ABU12"/>
    <mergeCell ref="ABV12:ACB12"/>
    <mergeCell ref="ACC12:ACI12"/>
    <mergeCell ref="ZD12:ZJ12"/>
    <mergeCell ref="ZK12:ZQ12"/>
    <mergeCell ref="ZR12:ZX12"/>
    <mergeCell ref="ZY12:AAE12"/>
    <mergeCell ref="AAF12:AAL12"/>
    <mergeCell ref="AAM12:AAS12"/>
    <mergeCell ref="AHF12:AHL12"/>
    <mergeCell ref="AHM12:AHS12"/>
    <mergeCell ref="AHT12:AHZ12"/>
    <mergeCell ref="AIA12:AIG12"/>
    <mergeCell ref="AIH12:AIN12"/>
    <mergeCell ref="AIO12:AIU12"/>
    <mergeCell ref="AFP12:AFV12"/>
    <mergeCell ref="AFW12:AGC12"/>
    <mergeCell ref="AGD12:AGJ12"/>
    <mergeCell ref="AGK12:AGQ12"/>
    <mergeCell ref="AGR12:AGX12"/>
    <mergeCell ref="AGY12:AHE12"/>
    <mergeCell ref="ADZ12:AEF12"/>
    <mergeCell ref="AEG12:AEM12"/>
    <mergeCell ref="AEN12:AET12"/>
    <mergeCell ref="AEU12:AFA12"/>
    <mergeCell ref="AFB12:AFH12"/>
    <mergeCell ref="AFI12:AFO12"/>
    <mergeCell ref="AMB12:AMH12"/>
    <mergeCell ref="AMI12:AMO12"/>
    <mergeCell ref="AMP12:AMV12"/>
    <mergeCell ref="AMW12:ANC12"/>
    <mergeCell ref="AND12:ANJ12"/>
    <mergeCell ref="ANK12:ANQ12"/>
    <mergeCell ref="AKL12:AKR12"/>
    <mergeCell ref="AKS12:AKY12"/>
    <mergeCell ref="AKZ12:ALF12"/>
    <mergeCell ref="ALG12:ALM12"/>
    <mergeCell ref="ALN12:ALT12"/>
    <mergeCell ref="ALU12:AMA12"/>
    <mergeCell ref="AIV12:AJB12"/>
    <mergeCell ref="AJC12:AJI12"/>
    <mergeCell ref="AJJ12:AJP12"/>
    <mergeCell ref="AJQ12:AJW12"/>
    <mergeCell ref="AJX12:AKD12"/>
    <mergeCell ref="AKE12:AKK12"/>
    <mergeCell ref="AQX12:ARD12"/>
    <mergeCell ref="ARE12:ARK12"/>
    <mergeCell ref="ARL12:ARR12"/>
    <mergeCell ref="ARS12:ARY12"/>
    <mergeCell ref="ARZ12:ASF12"/>
    <mergeCell ref="ASG12:ASM12"/>
    <mergeCell ref="APH12:APN12"/>
    <mergeCell ref="APO12:APU12"/>
    <mergeCell ref="APV12:AQB12"/>
    <mergeCell ref="AQC12:AQI12"/>
    <mergeCell ref="AQJ12:AQP12"/>
    <mergeCell ref="AQQ12:AQW12"/>
    <mergeCell ref="ANR12:ANX12"/>
    <mergeCell ref="ANY12:AOE12"/>
    <mergeCell ref="AOF12:AOL12"/>
    <mergeCell ref="AOM12:AOS12"/>
    <mergeCell ref="AOT12:AOZ12"/>
    <mergeCell ref="APA12:APG12"/>
    <mergeCell ref="AVT12:AVZ12"/>
    <mergeCell ref="AWA12:AWG12"/>
    <mergeCell ref="AWH12:AWN12"/>
    <mergeCell ref="AWO12:AWU12"/>
    <mergeCell ref="AWV12:AXB12"/>
    <mergeCell ref="AXC12:AXI12"/>
    <mergeCell ref="AUD12:AUJ12"/>
    <mergeCell ref="AUK12:AUQ12"/>
    <mergeCell ref="AUR12:AUX12"/>
    <mergeCell ref="AUY12:AVE12"/>
    <mergeCell ref="AVF12:AVL12"/>
    <mergeCell ref="AVM12:AVS12"/>
    <mergeCell ref="ASN12:AST12"/>
    <mergeCell ref="ASU12:ATA12"/>
    <mergeCell ref="ATB12:ATH12"/>
    <mergeCell ref="ATI12:ATO12"/>
    <mergeCell ref="ATP12:ATV12"/>
    <mergeCell ref="ATW12:AUC12"/>
    <mergeCell ref="BAP12:BAV12"/>
    <mergeCell ref="BAW12:BBC12"/>
    <mergeCell ref="BBD12:BBJ12"/>
    <mergeCell ref="BBK12:BBQ12"/>
    <mergeCell ref="BBR12:BBX12"/>
    <mergeCell ref="BBY12:BCE12"/>
    <mergeCell ref="AYZ12:AZF12"/>
    <mergeCell ref="AZG12:AZM12"/>
    <mergeCell ref="AZN12:AZT12"/>
    <mergeCell ref="AZU12:BAA12"/>
    <mergeCell ref="BAB12:BAH12"/>
    <mergeCell ref="BAI12:BAO12"/>
    <mergeCell ref="AXJ12:AXP12"/>
    <mergeCell ref="AXQ12:AXW12"/>
    <mergeCell ref="AXX12:AYD12"/>
    <mergeCell ref="AYE12:AYK12"/>
    <mergeCell ref="AYL12:AYR12"/>
    <mergeCell ref="AYS12:AYY12"/>
    <mergeCell ref="BFL12:BFR12"/>
    <mergeCell ref="BFS12:BFY12"/>
    <mergeCell ref="BFZ12:BGF12"/>
    <mergeCell ref="BGG12:BGM12"/>
    <mergeCell ref="BGN12:BGT12"/>
    <mergeCell ref="BGU12:BHA12"/>
    <mergeCell ref="BDV12:BEB12"/>
    <mergeCell ref="BEC12:BEI12"/>
    <mergeCell ref="BEJ12:BEP12"/>
    <mergeCell ref="BEQ12:BEW12"/>
    <mergeCell ref="BEX12:BFD12"/>
    <mergeCell ref="BFE12:BFK12"/>
    <mergeCell ref="BCF12:BCL12"/>
    <mergeCell ref="BCM12:BCS12"/>
    <mergeCell ref="BCT12:BCZ12"/>
    <mergeCell ref="BDA12:BDG12"/>
    <mergeCell ref="BDH12:BDN12"/>
    <mergeCell ref="BDO12:BDU12"/>
    <mergeCell ref="BKH12:BKN12"/>
    <mergeCell ref="BKO12:BKU12"/>
    <mergeCell ref="BKV12:BLB12"/>
    <mergeCell ref="BLC12:BLI12"/>
    <mergeCell ref="BLJ12:BLP12"/>
    <mergeCell ref="BLQ12:BLW12"/>
    <mergeCell ref="BIR12:BIX12"/>
    <mergeCell ref="BIY12:BJE12"/>
    <mergeCell ref="BJF12:BJL12"/>
    <mergeCell ref="BJM12:BJS12"/>
    <mergeCell ref="BJT12:BJZ12"/>
    <mergeCell ref="BKA12:BKG12"/>
    <mergeCell ref="BHB12:BHH12"/>
    <mergeCell ref="BHI12:BHO12"/>
    <mergeCell ref="BHP12:BHV12"/>
    <mergeCell ref="BHW12:BIC12"/>
    <mergeCell ref="BID12:BIJ12"/>
    <mergeCell ref="BIK12:BIQ12"/>
    <mergeCell ref="BPD12:BPJ12"/>
    <mergeCell ref="BPK12:BPQ12"/>
    <mergeCell ref="BPR12:BPX12"/>
    <mergeCell ref="BPY12:BQE12"/>
    <mergeCell ref="BQF12:BQL12"/>
    <mergeCell ref="BQM12:BQS12"/>
    <mergeCell ref="BNN12:BNT12"/>
    <mergeCell ref="BNU12:BOA12"/>
    <mergeCell ref="BOB12:BOH12"/>
    <mergeCell ref="BOI12:BOO12"/>
    <mergeCell ref="BOP12:BOV12"/>
    <mergeCell ref="BOW12:BPC12"/>
    <mergeCell ref="BLX12:BMD12"/>
    <mergeCell ref="BME12:BMK12"/>
    <mergeCell ref="BML12:BMR12"/>
    <mergeCell ref="BMS12:BMY12"/>
    <mergeCell ref="BMZ12:BNF12"/>
    <mergeCell ref="BNG12:BNM12"/>
    <mergeCell ref="BTZ12:BUF12"/>
    <mergeCell ref="BUG12:BUM12"/>
    <mergeCell ref="BUN12:BUT12"/>
    <mergeCell ref="BUU12:BVA12"/>
    <mergeCell ref="BVB12:BVH12"/>
    <mergeCell ref="BVI12:BVO12"/>
    <mergeCell ref="BSJ12:BSP12"/>
    <mergeCell ref="BSQ12:BSW12"/>
    <mergeCell ref="BSX12:BTD12"/>
    <mergeCell ref="BTE12:BTK12"/>
    <mergeCell ref="BTL12:BTR12"/>
    <mergeCell ref="BTS12:BTY12"/>
    <mergeCell ref="BQT12:BQZ12"/>
    <mergeCell ref="BRA12:BRG12"/>
    <mergeCell ref="BRH12:BRN12"/>
    <mergeCell ref="BRO12:BRU12"/>
    <mergeCell ref="BRV12:BSB12"/>
    <mergeCell ref="BSC12:BSI12"/>
    <mergeCell ref="BYV12:BZB12"/>
    <mergeCell ref="BZC12:BZI12"/>
    <mergeCell ref="BZJ12:BZP12"/>
    <mergeCell ref="BZQ12:BZW12"/>
    <mergeCell ref="BZX12:CAD12"/>
    <mergeCell ref="CAE12:CAK12"/>
    <mergeCell ref="BXF12:BXL12"/>
    <mergeCell ref="BXM12:BXS12"/>
    <mergeCell ref="BXT12:BXZ12"/>
    <mergeCell ref="BYA12:BYG12"/>
    <mergeCell ref="BYH12:BYN12"/>
    <mergeCell ref="BYO12:BYU12"/>
    <mergeCell ref="BVP12:BVV12"/>
    <mergeCell ref="BVW12:BWC12"/>
    <mergeCell ref="BWD12:BWJ12"/>
    <mergeCell ref="BWK12:BWQ12"/>
    <mergeCell ref="BWR12:BWX12"/>
    <mergeCell ref="BWY12:BXE12"/>
    <mergeCell ref="CDR12:CDX12"/>
    <mergeCell ref="CDY12:CEE12"/>
    <mergeCell ref="CEF12:CEL12"/>
    <mergeCell ref="CEM12:CES12"/>
    <mergeCell ref="CET12:CEZ12"/>
    <mergeCell ref="CFA12:CFG12"/>
    <mergeCell ref="CCB12:CCH12"/>
    <mergeCell ref="CCI12:CCO12"/>
    <mergeCell ref="CCP12:CCV12"/>
    <mergeCell ref="CCW12:CDC12"/>
    <mergeCell ref="CDD12:CDJ12"/>
    <mergeCell ref="CDK12:CDQ12"/>
    <mergeCell ref="CAL12:CAR12"/>
    <mergeCell ref="CAS12:CAY12"/>
    <mergeCell ref="CAZ12:CBF12"/>
    <mergeCell ref="CBG12:CBM12"/>
    <mergeCell ref="CBN12:CBT12"/>
    <mergeCell ref="CBU12:CCA12"/>
    <mergeCell ref="CIN12:CIT12"/>
    <mergeCell ref="CIU12:CJA12"/>
    <mergeCell ref="CJB12:CJH12"/>
    <mergeCell ref="CJI12:CJO12"/>
    <mergeCell ref="CJP12:CJV12"/>
    <mergeCell ref="CJW12:CKC12"/>
    <mergeCell ref="CGX12:CHD12"/>
    <mergeCell ref="CHE12:CHK12"/>
    <mergeCell ref="CHL12:CHR12"/>
    <mergeCell ref="CHS12:CHY12"/>
    <mergeCell ref="CHZ12:CIF12"/>
    <mergeCell ref="CIG12:CIM12"/>
    <mergeCell ref="CFH12:CFN12"/>
    <mergeCell ref="CFO12:CFU12"/>
    <mergeCell ref="CFV12:CGB12"/>
    <mergeCell ref="CGC12:CGI12"/>
    <mergeCell ref="CGJ12:CGP12"/>
    <mergeCell ref="CGQ12:CGW12"/>
    <mergeCell ref="CNJ12:CNP12"/>
    <mergeCell ref="CNQ12:CNW12"/>
    <mergeCell ref="CNX12:COD12"/>
    <mergeCell ref="COE12:COK12"/>
    <mergeCell ref="COL12:COR12"/>
    <mergeCell ref="COS12:COY12"/>
    <mergeCell ref="CLT12:CLZ12"/>
    <mergeCell ref="CMA12:CMG12"/>
    <mergeCell ref="CMH12:CMN12"/>
    <mergeCell ref="CMO12:CMU12"/>
    <mergeCell ref="CMV12:CNB12"/>
    <mergeCell ref="CNC12:CNI12"/>
    <mergeCell ref="CKD12:CKJ12"/>
    <mergeCell ref="CKK12:CKQ12"/>
    <mergeCell ref="CKR12:CKX12"/>
    <mergeCell ref="CKY12:CLE12"/>
    <mergeCell ref="CLF12:CLL12"/>
    <mergeCell ref="CLM12:CLS12"/>
    <mergeCell ref="CSF12:CSL12"/>
    <mergeCell ref="CSM12:CSS12"/>
    <mergeCell ref="CST12:CSZ12"/>
    <mergeCell ref="CTA12:CTG12"/>
    <mergeCell ref="CTH12:CTN12"/>
    <mergeCell ref="CTO12:CTU12"/>
    <mergeCell ref="CQP12:CQV12"/>
    <mergeCell ref="CQW12:CRC12"/>
    <mergeCell ref="CRD12:CRJ12"/>
    <mergeCell ref="CRK12:CRQ12"/>
    <mergeCell ref="CRR12:CRX12"/>
    <mergeCell ref="CRY12:CSE12"/>
    <mergeCell ref="COZ12:CPF12"/>
    <mergeCell ref="CPG12:CPM12"/>
    <mergeCell ref="CPN12:CPT12"/>
    <mergeCell ref="CPU12:CQA12"/>
    <mergeCell ref="CQB12:CQH12"/>
    <mergeCell ref="CQI12:CQO12"/>
    <mergeCell ref="CXB12:CXH12"/>
    <mergeCell ref="CXI12:CXO12"/>
    <mergeCell ref="CXP12:CXV12"/>
    <mergeCell ref="CXW12:CYC12"/>
    <mergeCell ref="CYD12:CYJ12"/>
    <mergeCell ref="CYK12:CYQ12"/>
    <mergeCell ref="CVL12:CVR12"/>
    <mergeCell ref="CVS12:CVY12"/>
    <mergeCell ref="CVZ12:CWF12"/>
    <mergeCell ref="CWG12:CWM12"/>
    <mergeCell ref="CWN12:CWT12"/>
    <mergeCell ref="CWU12:CXA12"/>
    <mergeCell ref="CTV12:CUB12"/>
    <mergeCell ref="CUC12:CUI12"/>
    <mergeCell ref="CUJ12:CUP12"/>
    <mergeCell ref="CUQ12:CUW12"/>
    <mergeCell ref="CUX12:CVD12"/>
    <mergeCell ref="CVE12:CVK12"/>
    <mergeCell ref="DBX12:DCD12"/>
    <mergeCell ref="DCE12:DCK12"/>
    <mergeCell ref="DCL12:DCR12"/>
    <mergeCell ref="DCS12:DCY12"/>
    <mergeCell ref="DCZ12:DDF12"/>
    <mergeCell ref="DDG12:DDM12"/>
    <mergeCell ref="DAH12:DAN12"/>
    <mergeCell ref="DAO12:DAU12"/>
    <mergeCell ref="DAV12:DBB12"/>
    <mergeCell ref="DBC12:DBI12"/>
    <mergeCell ref="DBJ12:DBP12"/>
    <mergeCell ref="DBQ12:DBW12"/>
    <mergeCell ref="CYR12:CYX12"/>
    <mergeCell ref="CYY12:CZE12"/>
    <mergeCell ref="CZF12:CZL12"/>
    <mergeCell ref="CZM12:CZS12"/>
    <mergeCell ref="CZT12:CZZ12"/>
    <mergeCell ref="DAA12:DAG12"/>
    <mergeCell ref="DGT12:DGZ12"/>
    <mergeCell ref="DHA12:DHG12"/>
    <mergeCell ref="DHH12:DHN12"/>
    <mergeCell ref="DHO12:DHU12"/>
    <mergeCell ref="DHV12:DIB12"/>
    <mergeCell ref="DIC12:DII12"/>
    <mergeCell ref="DFD12:DFJ12"/>
    <mergeCell ref="DFK12:DFQ12"/>
    <mergeCell ref="DFR12:DFX12"/>
    <mergeCell ref="DFY12:DGE12"/>
    <mergeCell ref="DGF12:DGL12"/>
    <mergeCell ref="DGM12:DGS12"/>
    <mergeCell ref="DDN12:DDT12"/>
    <mergeCell ref="DDU12:DEA12"/>
    <mergeCell ref="DEB12:DEH12"/>
    <mergeCell ref="DEI12:DEO12"/>
    <mergeCell ref="DEP12:DEV12"/>
    <mergeCell ref="DEW12:DFC12"/>
    <mergeCell ref="DLP12:DLV12"/>
    <mergeCell ref="DLW12:DMC12"/>
    <mergeCell ref="DMD12:DMJ12"/>
    <mergeCell ref="DMK12:DMQ12"/>
    <mergeCell ref="DMR12:DMX12"/>
    <mergeCell ref="DMY12:DNE12"/>
    <mergeCell ref="DJZ12:DKF12"/>
    <mergeCell ref="DKG12:DKM12"/>
    <mergeCell ref="DKN12:DKT12"/>
    <mergeCell ref="DKU12:DLA12"/>
    <mergeCell ref="DLB12:DLH12"/>
    <mergeCell ref="DLI12:DLO12"/>
    <mergeCell ref="DIJ12:DIP12"/>
    <mergeCell ref="DIQ12:DIW12"/>
    <mergeCell ref="DIX12:DJD12"/>
    <mergeCell ref="DJE12:DJK12"/>
    <mergeCell ref="DJL12:DJR12"/>
    <mergeCell ref="DJS12:DJY12"/>
    <mergeCell ref="DQL12:DQR12"/>
    <mergeCell ref="DQS12:DQY12"/>
    <mergeCell ref="DQZ12:DRF12"/>
    <mergeCell ref="DRG12:DRM12"/>
    <mergeCell ref="DRN12:DRT12"/>
    <mergeCell ref="DRU12:DSA12"/>
    <mergeCell ref="DOV12:DPB12"/>
    <mergeCell ref="DPC12:DPI12"/>
    <mergeCell ref="DPJ12:DPP12"/>
    <mergeCell ref="DPQ12:DPW12"/>
    <mergeCell ref="DPX12:DQD12"/>
    <mergeCell ref="DQE12:DQK12"/>
    <mergeCell ref="DNF12:DNL12"/>
    <mergeCell ref="DNM12:DNS12"/>
    <mergeCell ref="DNT12:DNZ12"/>
    <mergeCell ref="DOA12:DOG12"/>
    <mergeCell ref="DOH12:DON12"/>
    <mergeCell ref="DOO12:DOU12"/>
    <mergeCell ref="DVH12:DVN12"/>
    <mergeCell ref="DVO12:DVU12"/>
    <mergeCell ref="DVV12:DWB12"/>
    <mergeCell ref="DWC12:DWI12"/>
    <mergeCell ref="DWJ12:DWP12"/>
    <mergeCell ref="DWQ12:DWW12"/>
    <mergeCell ref="DTR12:DTX12"/>
    <mergeCell ref="DTY12:DUE12"/>
    <mergeCell ref="DUF12:DUL12"/>
    <mergeCell ref="DUM12:DUS12"/>
    <mergeCell ref="DUT12:DUZ12"/>
    <mergeCell ref="DVA12:DVG12"/>
    <mergeCell ref="DSB12:DSH12"/>
    <mergeCell ref="DSI12:DSO12"/>
    <mergeCell ref="DSP12:DSV12"/>
    <mergeCell ref="DSW12:DTC12"/>
    <mergeCell ref="DTD12:DTJ12"/>
    <mergeCell ref="DTK12:DTQ12"/>
    <mergeCell ref="EAD12:EAJ12"/>
    <mergeCell ref="EAK12:EAQ12"/>
    <mergeCell ref="EAR12:EAX12"/>
    <mergeCell ref="EAY12:EBE12"/>
    <mergeCell ref="EBF12:EBL12"/>
    <mergeCell ref="EBM12:EBS12"/>
    <mergeCell ref="DYN12:DYT12"/>
    <mergeCell ref="DYU12:DZA12"/>
    <mergeCell ref="DZB12:DZH12"/>
    <mergeCell ref="DZI12:DZO12"/>
    <mergeCell ref="DZP12:DZV12"/>
    <mergeCell ref="DZW12:EAC12"/>
    <mergeCell ref="DWX12:DXD12"/>
    <mergeCell ref="DXE12:DXK12"/>
    <mergeCell ref="DXL12:DXR12"/>
    <mergeCell ref="DXS12:DXY12"/>
    <mergeCell ref="DXZ12:DYF12"/>
    <mergeCell ref="DYG12:DYM12"/>
    <mergeCell ref="EEZ12:EFF12"/>
    <mergeCell ref="EFG12:EFM12"/>
    <mergeCell ref="EFN12:EFT12"/>
    <mergeCell ref="EFU12:EGA12"/>
    <mergeCell ref="EGB12:EGH12"/>
    <mergeCell ref="EGI12:EGO12"/>
    <mergeCell ref="EDJ12:EDP12"/>
    <mergeCell ref="EDQ12:EDW12"/>
    <mergeCell ref="EDX12:EED12"/>
    <mergeCell ref="EEE12:EEK12"/>
    <mergeCell ref="EEL12:EER12"/>
    <mergeCell ref="EES12:EEY12"/>
    <mergeCell ref="EBT12:EBZ12"/>
    <mergeCell ref="ECA12:ECG12"/>
    <mergeCell ref="ECH12:ECN12"/>
    <mergeCell ref="ECO12:ECU12"/>
    <mergeCell ref="ECV12:EDB12"/>
    <mergeCell ref="EDC12:EDI12"/>
    <mergeCell ref="EJV12:EKB12"/>
    <mergeCell ref="EKC12:EKI12"/>
    <mergeCell ref="EKJ12:EKP12"/>
    <mergeCell ref="EKQ12:EKW12"/>
    <mergeCell ref="EKX12:ELD12"/>
    <mergeCell ref="ELE12:ELK12"/>
    <mergeCell ref="EIF12:EIL12"/>
    <mergeCell ref="EIM12:EIS12"/>
    <mergeCell ref="EIT12:EIZ12"/>
    <mergeCell ref="EJA12:EJG12"/>
    <mergeCell ref="EJH12:EJN12"/>
    <mergeCell ref="EJO12:EJU12"/>
    <mergeCell ref="EGP12:EGV12"/>
    <mergeCell ref="EGW12:EHC12"/>
    <mergeCell ref="EHD12:EHJ12"/>
    <mergeCell ref="EHK12:EHQ12"/>
    <mergeCell ref="EHR12:EHX12"/>
    <mergeCell ref="EHY12:EIE12"/>
    <mergeCell ref="EOR12:EOX12"/>
    <mergeCell ref="EOY12:EPE12"/>
    <mergeCell ref="EPF12:EPL12"/>
    <mergeCell ref="EPM12:EPS12"/>
    <mergeCell ref="EPT12:EPZ12"/>
    <mergeCell ref="EQA12:EQG12"/>
    <mergeCell ref="ENB12:ENH12"/>
    <mergeCell ref="ENI12:ENO12"/>
    <mergeCell ref="ENP12:ENV12"/>
    <mergeCell ref="ENW12:EOC12"/>
    <mergeCell ref="EOD12:EOJ12"/>
    <mergeCell ref="EOK12:EOQ12"/>
    <mergeCell ref="ELL12:ELR12"/>
    <mergeCell ref="ELS12:ELY12"/>
    <mergeCell ref="ELZ12:EMF12"/>
    <mergeCell ref="EMG12:EMM12"/>
    <mergeCell ref="EMN12:EMT12"/>
    <mergeCell ref="EMU12:ENA12"/>
    <mergeCell ref="ETN12:ETT12"/>
    <mergeCell ref="ETU12:EUA12"/>
    <mergeCell ref="EUB12:EUH12"/>
    <mergeCell ref="EUI12:EUO12"/>
    <mergeCell ref="EUP12:EUV12"/>
    <mergeCell ref="EUW12:EVC12"/>
    <mergeCell ref="ERX12:ESD12"/>
    <mergeCell ref="ESE12:ESK12"/>
    <mergeCell ref="ESL12:ESR12"/>
    <mergeCell ref="ESS12:ESY12"/>
    <mergeCell ref="ESZ12:ETF12"/>
    <mergeCell ref="ETG12:ETM12"/>
    <mergeCell ref="EQH12:EQN12"/>
    <mergeCell ref="EQO12:EQU12"/>
    <mergeCell ref="EQV12:ERB12"/>
    <mergeCell ref="ERC12:ERI12"/>
    <mergeCell ref="ERJ12:ERP12"/>
    <mergeCell ref="ERQ12:ERW12"/>
    <mergeCell ref="EYJ12:EYP12"/>
    <mergeCell ref="EYQ12:EYW12"/>
    <mergeCell ref="EYX12:EZD12"/>
    <mergeCell ref="EZE12:EZK12"/>
    <mergeCell ref="EZL12:EZR12"/>
    <mergeCell ref="EZS12:EZY12"/>
    <mergeCell ref="EWT12:EWZ12"/>
    <mergeCell ref="EXA12:EXG12"/>
    <mergeCell ref="EXH12:EXN12"/>
    <mergeCell ref="EXO12:EXU12"/>
    <mergeCell ref="EXV12:EYB12"/>
    <mergeCell ref="EYC12:EYI12"/>
    <mergeCell ref="EVD12:EVJ12"/>
    <mergeCell ref="EVK12:EVQ12"/>
    <mergeCell ref="EVR12:EVX12"/>
    <mergeCell ref="EVY12:EWE12"/>
    <mergeCell ref="EWF12:EWL12"/>
    <mergeCell ref="EWM12:EWS12"/>
    <mergeCell ref="FDF12:FDL12"/>
    <mergeCell ref="FDM12:FDS12"/>
    <mergeCell ref="FDT12:FDZ12"/>
    <mergeCell ref="FEA12:FEG12"/>
    <mergeCell ref="FEH12:FEN12"/>
    <mergeCell ref="FEO12:FEU12"/>
    <mergeCell ref="FBP12:FBV12"/>
    <mergeCell ref="FBW12:FCC12"/>
    <mergeCell ref="FCD12:FCJ12"/>
    <mergeCell ref="FCK12:FCQ12"/>
    <mergeCell ref="FCR12:FCX12"/>
    <mergeCell ref="FCY12:FDE12"/>
    <mergeCell ref="EZZ12:FAF12"/>
    <mergeCell ref="FAG12:FAM12"/>
    <mergeCell ref="FAN12:FAT12"/>
    <mergeCell ref="FAU12:FBA12"/>
    <mergeCell ref="FBB12:FBH12"/>
    <mergeCell ref="FBI12:FBO12"/>
    <mergeCell ref="FIB12:FIH12"/>
    <mergeCell ref="FII12:FIO12"/>
    <mergeCell ref="FIP12:FIV12"/>
    <mergeCell ref="FIW12:FJC12"/>
    <mergeCell ref="FJD12:FJJ12"/>
    <mergeCell ref="FJK12:FJQ12"/>
    <mergeCell ref="FGL12:FGR12"/>
    <mergeCell ref="FGS12:FGY12"/>
    <mergeCell ref="FGZ12:FHF12"/>
    <mergeCell ref="FHG12:FHM12"/>
    <mergeCell ref="FHN12:FHT12"/>
    <mergeCell ref="FHU12:FIA12"/>
    <mergeCell ref="FEV12:FFB12"/>
    <mergeCell ref="FFC12:FFI12"/>
    <mergeCell ref="FFJ12:FFP12"/>
    <mergeCell ref="FFQ12:FFW12"/>
    <mergeCell ref="FFX12:FGD12"/>
    <mergeCell ref="FGE12:FGK12"/>
    <mergeCell ref="FMX12:FND12"/>
    <mergeCell ref="FNE12:FNK12"/>
    <mergeCell ref="FNL12:FNR12"/>
    <mergeCell ref="FNS12:FNY12"/>
    <mergeCell ref="FNZ12:FOF12"/>
    <mergeCell ref="FOG12:FOM12"/>
    <mergeCell ref="FLH12:FLN12"/>
    <mergeCell ref="FLO12:FLU12"/>
    <mergeCell ref="FLV12:FMB12"/>
    <mergeCell ref="FMC12:FMI12"/>
    <mergeCell ref="FMJ12:FMP12"/>
    <mergeCell ref="FMQ12:FMW12"/>
    <mergeCell ref="FJR12:FJX12"/>
    <mergeCell ref="FJY12:FKE12"/>
    <mergeCell ref="FKF12:FKL12"/>
    <mergeCell ref="FKM12:FKS12"/>
    <mergeCell ref="FKT12:FKZ12"/>
    <mergeCell ref="FLA12:FLG12"/>
    <mergeCell ref="FRT12:FRZ12"/>
    <mergeCell ref="FSA12:FSG12"/>
    <mergeCell ref="FSH12:FSN12"/>
    <mergeCell ref="FSO12:FSU12"/>
    <mergeCell ref="FSV12:FTB12"/>
    <mergeCell ref="FTC12:FTI12"/>
    <mergeCell ref="FQD12:FQJ12"/>
    <mergeCell ref="FQK12:FQQ12"/>
    <mergeCell ref="FQR12:FQX12"/>
    <mergeCell ref="FQY12:FRE12"/>
    <mergeCell ref="FRF12:FRL12"/>
    <mergeCell ref="FRM12:FRS12"/>
    <mergeCell ref="FON12:FOT12"/>
    <mergeCell ref="FOU12:FPA12"/>
    <mergeCell ref="FPB12:FPH12"/>
    <mergeCell ref="FPI12:FPO12"/>
    <mergeCell ref="FPP12:FPV12"/>
    <mergeCell ref="FPW12:FQC12"/>
    <mergeCell ref="FWP12:FWV12"/>
    <mergeCell ref="FWW12:FXC12"/>
    <mergeCell ref="FXD12:FXJ12"/>
    <mergeCell ref="FXK12:FXQ12"/>
    <mergeCell ref="FXR12:FXX12"/>
    <mergeCell ref="FXY12:FYE12"/>
    <mergeCell ref="FUZ12:FVF12"/>
    <mergeCell ref="FVG12:FVM12"/>
    <mergeCell ref="FVN12:FVT12"/>
    <mergeCell ref="FVU12:FWA12"/>
    <mergeCell ref="FWB12:FWH12"/>
    <mergeCell ref="FWI12:FWO12"/>
    <mergeCell ref="FTJ12:FTP12"/>
    <mergeCell ref="FTQ12:FTW12"/>
    <mergeCell ref="FTX12:FUD12"/>
    <mergeCell ref="FUE12:FUK12"/>
    <mergeCell ref="FUL12:FUR12"/>
    <mergeCell ref="FUS12:FUY12"/>
    <mergeCell ref="GBL12:GBR12"/>
    <mergeCell ref="GBS12:GBY12"/>
    <mergeCell ref="GBZ12:GCF12"/>
    <mergeCell ref="GCG12:GCM12"/>
    <mergeCell ref="GCN12:GCT12"/>
    <mergeCell ref="GCU12:GDA12"/>
    <mergeCell ref="FZV12:GAB12"/>
    <mergeCell ref="GAC12:GAI12"/>
    <mergeCell ref="GAJ12:GAP12"/>
    <mergeCell ref="GAQ12:GAW12"/>
    <mergeCell ref="GAX12:GBD12"/>
    <mergeCell ref="GBE12:GBK12"/>
    <mergeCell ref="FYF12:FYL12"/>
    <mergeCell ref="FYM12:FYS12"/>
    <mergeCell ref="FYT12:FYZ12"/>
    <mergeCell ref="FZA12:FZG12"/>
    <mergeCell ref="FZH12:FZN12"/>
    <mergeCell ref="FZO12:FZU12"/>
    <mergeCell ref="GGH12:GGN12"/>
    <mergeCell ref="GGO12:GGU12"/>
    <mergeCell ref="GGV12:GHB12"/>
    <mergeCell ref="GHC12:GHI12"/>
    <mergeCell ref="GHJ12:GHP12"/>
    <mergeCell ref="GHQ12:GHW12"/>
    <mergeCell ref="GER12:GEX12"/>
    <mergeCell ref="GEY12:GFE12"/>
    <mergeCell ref="GFF12:GFL12"/>
    <mergeCell ref="GFM12:GFS12"/>
    <mergeCell ref="GFT12:GFZ12"/>
    <mergeCell ref="GGA12:GGG12"/>
    <mergeCell ref="GDB12:GDH12"/>
    <mergeCell ref="GDI12:GDO12"/>
    <mergeCell ref="GDP12:GDV12"/>
    <mergeCell ref="GDW12:GEC12"/>
    <mergeCell ref="GED12:GEJ12"/>
    <mergeCell ref="GEK12:GEQ12"/>
    <mergeCell ref="GLD12:GLJ12"/>
    <mergeCell ref="GLK12:GLQ12"/>
    <mergeCell ref="GLR12:GLX12"/>
    <mergeCell ref="GLY12:GME12"/>
    <mergeCell ref="GMF12:GML12"/>
    <mergeCell ref="GMM12:GMS12"/>
    <mergeCell ref="GJN12:GJT12"/>
    <mergeCell ref="GJU12:GKA12"/>
    <mergeCell ref="GKB12:GKH12"/>
    <mergeCell ref="GKI12:GKO12"/>
    <mergeCell ref="GKP12:GKV12"/>
    <mergeCell ref="GKW12:GLC12"/>
    <mergeCell ref="GHX12:GID12"/>
    <mergeCell ref="GIE12:GIK12"/>
    <mergeCell ref="GIL12:GIR12"/>
    <mergeCell ref="GIS12:GIY12"/>
    <mergeCell ref="GIZ12:GJF12"/>
    <mergeCell ref="GJG12:GJM12"/>
    <mergeCell ref="GPZ12:GQF12"/>
    <mergeCell ref="GQG12:GQM12"/>
    <mergeCell ref="GQN12:GQT12"/>
    <mergeCell ref="GQU12:GRA12"/>
    <mergeCell ref="GRB12:GRH12"/>
    <mergeCell ref="GRI12:GRO12"/>
    <mergeCell ref="GOJ12:GOP12"/>
    <mergeCell ref="GOQ12:GOW12"/>
    <mergeCell ref="GOX12:GPD12"/>
    <mergeCell ref="GPE12:GPK12"/>
    <mergeCell ref="GPL12:GPR12"/>
    <mergeCell ref="GPS12:GPY12"/>
    <mergeCell ref="GMT12:GMZ12"/>
    <mergeCell ref="GNA12:GNG12"/>
    <mergeCell ref="GNH12:GNN12"/>
    <mergeCell ref="GNO12:GNU12"/>
    <mergeCell ref="GNV12:GOB12"/>
    <mergeCell ref="GOC12:GOI12"/>
    <mergeCell ref="GUV12:GVB12"/>
    <mergeCell ref="GVC12:GVI12"/>
    <mergeCell ref="GVJ12:GVP12"/>
    <mergeCell ref="GVQ12:GVW12"/>
    <mergeCell ref="GVX12:GWD12"/>
    <mergeCell ref="GWE12:GWK12"/>
    <mergeCell ref="GTF12:GTL12"/>
    <mergeCell ref="GTM12:GTS12"/>
    <mergeCell ref="GTT12:GTZ12"/>
    <mergeCell ref="GUA12:GUG12"/>
    <mergeCell ref="GUH12:GUN12"/>
    <mergeCell ref="GUO12:GUU12"/>
    <mergeCell ref="GRP12:GRV12"/>
    <mergeCell ref="GRW12:GSC12"/>
    <mergeCell ref="GSD12:GSJ12"/>
    <mergeCell ref="GSK12:GSQ12"/>
    <mergeCell ref="GSR12:GSX12"/>
    <mergeCell ref="GSY12:GTE12"/>
    <mergeCell ref="GZR12:GZX12"/>
    <mergeCell ref="GZY12:HAE12"/>
    <mergeCell ref="HAF12:HAL12"/>
    <mergeCell ref="HAM12:HAS12"/>
    <mergeCell ref="HAT12:HAZ12"/>
    <mergeCell ref="HBA12:HBG12"/>
    <mergeCell ref="GYB12:GYH12"/>
    <mergeCell ref="GYI12:GYO12"/>
    <mergeCell ref="GYP12:GYV12"/>
    <mergeCell ref="GYW12:GZC12"/>
    <mergeCell ref="GZD12:GZJ12"/>
    <mergeCell ref="GZK12:GZQ12"/>
    <mergeCell ref="GWL12:GWR12"/>
    <mergeCell ref="GWS12:GWY12"/>
    <mergeCell ref="GWZ12:GXF12"/>
    <mergeCell ref="GXG12:GXM12"/>
    <mergeCell ref="GXN12:GXT12"/>
    <mergeCell ref="GXU12:GYA12"/>
    <mergeCell ref="HEN12:HET12"/>
    <mergeCell ref="HEU12:HFA12"/>
    <mergeCell ref="HFB12:HFH12"/>
    <mergeCell ref="HFI12:HFO12"/>
    <mergeCell ref="HFP12:HFV12"/>
    <mergeCell ref="HFW12:HGC12"/>
    <mergeCell ref="HCX12:HDD12"/>
    <mergeCell ref="HDE12:HDK12"/>
    <mergeCell ref="HDL12:HDR12"/>
    <mergeCell ref="HDS12:HDY12"/>
    <mergeCell ref="HDZ12:HEF12"/>
    <mergeCell ref="HEG12:HEM12"/>
    <mergeCell ref="HBH12:HBN12"/>
    <mergeCell ref="HBO12:HBU12"/>
    <mergeCell ref="HBV12:HCB12"/>
    <mergeCell ref="HCC12:HCI12"/>
    <mergeCell ref="HCJ12:HCP12"/>
    <mergeCell ref="HCQ12:HCW12"/>
    <mergeCell ref="HJJ12:HJP12"/>
    <mergeCell ref="HJQ12:HJW12"/>
    <mergeCell ref="HJX12:HKD12"/>
    <mergeCell ref="HKE12:HKK12"/>
    <mergeCell ref="HKL12:HKR12"/>
    <mergeCell ref="HKS12:HKY12"/>
    <mergeCell ref="HHT12:HHZ12"/>
    <mergeCell ref="HIA12:HIG12"/>
    <mergeCell ref="HIH12:HIN12"/>
    <mergeCell ref="HIO12:HIU12"/>
    <mergeCell ref="HIV12:HJB12"/>
    <mergeCell ref="HJC12:HJI12"/>
    <mergeCell ref="HGD12:HGJ12"/>
    <mergeCell ref="HGK12:HGQ12"/>
    <mergeCell ref="HGR12:HGX12"/>
    <mergeCell ref="HGY12:HHE12"/>
    <mergeCell ref="HHF12:HHL12"/>
    <mergeCell ref="HHM12:HHS12"/>
    <mergeCell ref="HOF12:HOL12"/>
    <mergeCell ref="HOM12:HOS12"/>
    <mergeCell ref="HOT12:HOZ12"/>
    <mergeCell ref="HPA12:HPG12"/>
    <mergeCell ref="HPH12:HPN12"/>
    <mergeCell ref="HPO12:HPU12"/>
    <mergeCell ref="HMP12:HMV12"/>
    <mergeCell ref="HMW12:HNC12"/>
    <mergeCell ref="HND12:HNJ12"/>
    <mergeCell ref="HNK12:HNQ12"/>
    <mergeCell ref="HNR12:HNX12"/>
    <mergeCell ref="HNY12:HOE12"/>
    <mergeCell ref="HKZ12:HLF12"/>
    <mergeCell ref="HLG12:HLM12"/>
    <mergeCell ref="HLN12:HLT12"/>
    <mergeCell ref="HLU12:HMA12"/>
    <mergeCell ref="HMB12:HMH12"/>
    <mergeCell ref="HMI12:HMO12"/>
    <mergeCell ref="HTB12:HTH12"/>
    <mergeCell ref="HTI12:HTO12"/>
    <mergeCell ref="HTP12:HTV12"/>
    <mergeCell ref="HTW12:HUC12"/>
    <mergeCell ref="HUD12:HUJ12"/>
    <mergeCell ref="HUK12:HUQ12"/>
    <mergeCell ref="HRL12:HRR12"/>
    <mergeCell ref="HRS12:HRY12"/>
    <mergeCell ref="HRZ12:HSF12"/>
    <mergeCell ref="HSG12:HSM12"/>
    <mergeCell ref="HSN12:HST12"/>
    <mergeCell ref="HSU12:HTA12"/>
    <mergeCell ref="HPV12:HQB12"/>
    <mergeCell ref="HQC12:HQI12"/>
    <mergeCell ref="HQJ12:HQP12"/>
    <mergeCell ref="HQQ12:HQW12"/>
    <mergeCell ref="HQX12:HRD12"/>
    <mergeCell ref="HRE12:HRK12"/>
    <mergeCell ref="HXX12:HYD12"/>
    <mergeCell ref="HYE12:HYK12"/>
    <mergeCell ref="HYL12:HYR12"/>
    <mergeCell ref="HYS12:HYY12"/>
    <mergeCell ref="HYZ12:HZF12"/>
    <mergeCell ref="HZG12:HZM12"/>
    <mergeCell ref="HWH12:HWN12"/>
    <mergeCell ref="HWO12:HWU12"/>
    <mergeCell ref="HWV12:HXB12"/>
    <mergeCell ref="HXC12:HXI12"/>
    <mergeCell ref="HXJ12:HXP12"/>
    <mergeCell ref="HXQ12:HXW12"/>
    <mergeCell ref="HUR12:HUX12"/>
    <mergeCell ref="HUY12:HVE12"/>
    <mergeCell ref="HVF12:HVL12"/>
    <mergeCell ref="HVM12:HVS12"/>
    <mergeCell ref="HVT12:HVZ12"/>
    <mergeCell ref="HWA12:HWG12"/>
    <mergeCell ref="ICT12:ICZ12"/>
    <mergeCell ref="IDA12:IDG12"/>
    <mergeCell ref="IDH12:IDN12"/>
    <mergeCell ref="IDO12:IDU12"/>
    <mergeCell ref="IDV12:IEB12"/>
    <mergeCell ref="IEC12:IEI12"/>
    <mergeCell ref="IBD12:IBJ12"/>
    <mergeCell ref="IBK12:IBQ12"/>
    <mergeCell ref="IBR12:IBX12"/>
    <mergeCell ref="IBY12:ICE12"/>
    <mergeCell ref="ICF12:ICL12"/>
    <mergeCell ref="ICM12:ICS12"/>
    <mergeCell ref="HZN12:HZT12"/>
    <mergeCell ref="HZU12:IAA12"/>
    <mergeCell ref="IAB12:IAH12"/>
    <mergeCell ref="IAI12:IAO12"/>
    <mergeCell ref="IAP12:IAV12"/>
    <mergeCell ref="IAW12:IBC12"/>
    <mergeCell ref="IHP12:IHV12"/>
    <mergeCell ref="IHW12:IIC12"/>
    <mergeCell ref="IID12:IIJ12"/>
    <mergeCell ref="IIK12:IIQ12"/>
    <mergeCell ref="IIR12:IIX12"/>
    <mergeCell ref="IIY12:IJE12"/>
    <mergeCell ref="IFZ12:IGF12"/>
    <mergeCell ref="IGG12:IGM12"/>
    <mergeCell ref="IGN12:IGT12"/>
    <mergeCell ref="IGU12:IHA12"/>
    <mergeCell ref="IHB12:IHH12"/>
    <mergeCell ref="IHI12:IHO12"/>
    <mergeCell ref="IEJ12:IEP12"/>
    <mergeCell ref="IEQ12:IEW12"/>
    <mergeCell ref="IEX12:IFD12"/>
    <mergeCell ref="IFE12:IFK12"/>
    <mergeCell ref="IFL12:IFR12"/>
    <mergeCell ref="IFS12:IFY12"/>
    <mergeCell ref="IML12:IMR12"/>
    <mergeCell ref="IMS12:IMY12"/>
    <mergeCell ref="IMZ12:INF12"/>
    <mergeCell ref="ING12:INM12"/>
    <mergeCell ref="INN12:INT12"/>
    <mergeCell ref="INU12:IOA12"/>
    <mergeCell ref="IKV12:ILB12"/>
    <mergeCell ref="ILC12:ILI12"/>
    <mergeCell ref="ILJ12:ILP12"/>
    <mergeCell ref="ILQ12:ILW12"/>
    <mergeCell ref="ILX12:IMD12"/>
    <mergeCell ref="IME12:IMK12"/>
    <mergeCell ref="IJF12:IJL12"/>
    <mergeCell ref="IJM12:IJS12"/>
    <mergeCell ref="IJT12:IJZ12"/>
    <mergeCell ref="IKA12:IKG12"/>
    <mergeCell ref="IKH12:IKN12"/>
    <mergeCell ref="IKO12:IKU12"/>
    <mergeCell ref="IRH12:IRN12"/>
    <mergeCell ref="IRO12:IRU12"/>
    <mergeCell ref="IRV12:ISB12"/>
    <mergeCell ref="ISC12:ISI12"/>
    <mergeCell ref="ISJ12:ISP12"/>
    <mergeCell ref="ISQ12:ISW12"/>
    <mergeCell ref="IPR12:IPX12"/>
    <mergeCell ref="IPY12:IQE12"/>
    <mergeCell ref="IQF12:IQL12"/>
    <mergeCell ref="IQM12:IQS12"/>
    <mergeCell ref="IQT12:IQZ12"/>
    <mergeCell ref="IRA12:IRG12"/>
    <mergeCell ref="IOB12:IOH12"/>
    <mergeCell ref="IOI12:IOO12"/>
    <mergeCell ref="IOP12:IOV12"/>
    <mergeCell ref="IOW12:IPC12"/>
    <mergeCell ref="IPD12:IPJ12"/>
    <mergeCell ref="IPK12:IPQ12"/>
    <mergeCell ref="IWD12:IWJ12"/>
    <mergeCell ref="IWK12:IWQ12"/>
    <mergeCell ref="IWR12:IWX12"/>
    <mergeCell ref="IWY12:IXE12"/>
    <mergeCell ref="IXF12:IXL12"/>
    <mergeCell ref="IXM12:IXS12"/>
    <mergeCell ref="IUN12:IUT12"/>
    <mergeCell ref="IUU12:IVA12"/>
    <mergeCell ref="IVB12:IVH12"/>
    <mergeCell ref="IVI12:IVO12"/>
    <mergeCell ref="IVP12:IVV12"/>
    <mergeCell ref="IVW12:IWC12"/>
    <mergeCell ref="ISX12:ITD12"/>
    <mergeCell ref="ITE12:ITK12"/>
    <mergeCell ref="ITL12:ITR12"/>
    <mergeCell ref="ITS12:ITY12"/>
    <mergeCell ref="ITZ12:IUF12"/>
    <mergeCell ref="IUG12:IUM12"/>
    <mergeCell ref="JAZ12:JBF12"/>
    <mergeCell ref="JBG12:JBM12"/>
    <mergeCell ref="JBN12:JBT12"/>
    <mergeCell ref="JBU12:JCA12"/>
    <mergeCell ref="JCB12:JCH12"/>
    <mergeCell ref="JCI12:JCO12"/>
    <mergeCell ref="IZJ12:IZP12"/>
    <mergeCell ref="IZQ12:IZW12"/>
    <mergeCell ref="IZX12:JAD12"/>
    <mergeCell ref="JAE12:JAK12"/>
    <mergeCell ref="JAL12:JAR12"/>
    <mergeCell ref="JAS12:JAY12"/>
    <mergeCell ref="IXT12:IXZ12"/>
    <mergeCell ref="IYA12:IYG12"/>
    <mergeCell ref="IYH12:IYN12"/>
    <mergeCell ref="IYO12:IYU12"/>
    <mergeCell ref="IYV12:IZB12"/>
    <mergeCell ref="IZC12:IZI12"/>
    <mergeCell ref="JFV12:JGB12"/>
    <mergeCell ref="JGC12:JGI12"/>
    <mergeCell ref="JGJ12:JGP12"/>
    <mergeCell ref="JGQ12:JGW12"/>
    <mergeCell ref="JGX12:JHD12"/>
    <mergeCell ref="JHE12:JHK12"/>
    <mergeCell ref="JEF12:JEL12"/>
    <mergeCell ref="JEM12:JES12"/>
    <mergeCell ref="JET12:JEZ12"/>
    <mergeCell ref="JFA12:JFG12"/>
    <mergeCell ref="JFH12:JFN12"/>
    <mergeCell ref="JFO12:JFU12"/>
    <mergeCell ref="JCP12:JCV12"/>
    <mergeCell ref="JCW12:JDC12"/>
    <mergeCell ref="JDD12:JDJ12"/>
    <mergeCell ref="JDK12:JDQ12"/>
    <mergeCell ref="JDR12:JDX12"/>
    <mergeCell ref="JDY12:JEE12"/>
    <mergeCell ref="JKR12:JKX12"/>
    <mergeCell ref="JKY12:JLE12"/>
    <mergeCell ref="JLF12:JLL12"/>
    <mergeCell ref="JLM12:JLS12"/>
    <mergeCell ref="JLT12:JLZ12"/>
    <mergeCell ref="JMA12:JMG12"/>
    <mergeCell ref="JJB12:JJH12"/>
    <mergeCell ref="JJI12:JJO12"/>
    <mergeCell ref="JJP12:JJV12"/>
    <mergeCell ref="JJW12:JKC12"/>
    <mergeCell ref="JKD12:JKJ12"/>
    <mergeCell ref="JKK12:JKQ12"/>
    <mergeCell ref="JHL12:JHR12"/>
    <mergeCell ref="JHS12:JHY12"/>
    <mergeCell ref="JHZ12:JIF12"/>
    <mergeCell ref="JIG12:JIM12"/>
    <mergeCell ref="JIN12:JIT12"/>
    <mergeCell ref="JIU12:JJA12"/>
    <mergeCell ref="JPN12:JPT12"/>
    <mergeCell ref="JPU12:JQA12"/>
    <mergeCell ref="JQB12:JQH12"/>
    <mergeCell ref="JQI12:JQO12"/>
    <mergeCell ref="JQP12:JQV12"/>
    <mergeCell ref="JQW12:JRC12"/>
    <mergeCell ref="JNX12:JOD12"/>
    <mergeCell ref="JOE12:JOK12"/>
    <mergeCell ref="JOL12:JOR12"/>
    <mergeCell ref="JOS12:JOY12"/>
    <mergeCell ref="JOZ12:JPF12"/>
    <mergeCell ref="JPG12:JPM12"/>
    <mergeCell ref="JMH12:JMN12"/>
    <mergeCell ref="JMO12:JMU12"/>
    <mergeCell ref="JMV12:JNB12"/>
    <mergeCell ref="JNC12:JNI12"/>
    <mergeCell ref="JNJ12:JNP12"/>
    <mergeCell ref="JNQ12:JNW12"/>
    <mergeCell ref="JUJ12:JUP12"/>
    <mergeCell ref="JUQ12:JUW12"/>
    <mergeCell ref="JUX12:JVD12"/>
    <mergeCell ref="JVE12:JVK12"/>
    <mergeCell ref="JVL12:JVR12"/>
    <mergeCell ref="JVS12:JVY12"/>
    <mergeCell ref="JST12:JSZ12"/>
    <mergeCell ref="JTA12:JTG12"/>
    <mergeCell ref="JTH12:JTN12"/>
    <mergeCell ref="JTO12:JTU12"/>
    <mergeCell ref="JTV12:JUB12"/>
    <mergeCell ref="JUC12:JUI12"/>
    <mergeCell ref="JRD12:JRJ12"/>
    <mergeCell ref="JRK12:JRQ12"/>
    <mergeCell ref="JRR12:JRX12"/>
    <mergeCell ref="JRY12:JSE12"/>
    <mergeCell ref="JSF12:JSL12"/>
    <mergeCell ref="JSM12:JSS12"/>
    <mergeCell ref="JZF12:JZL12"/>
    <mergeCell ref="JZM12:JZS12"/>
    <mergeCell ref="JZT12:JZZ12"/>
    <mergeCell ref="KAA12:KAG12"/>
    <mergeCell ref="KAH12:KAN12"/>
    <mergeCell ref="KAO12:KAU12"/>
    <mergeCell ref="JXP12:JXV12"/>
    <mergeCell ref="JXW12:JYC12"/>
    <mergeCell ref="JYD12:JYJ12"/>
    <mergeCell ref="JYK12:JYQ12"/>
    <mergeCell ref="JYR12:JYX12"/>
    <mergeCell ref="JYY12:JZE12"/>
    <mergeCell ref="JVZ12:JWF12"/>
    <mergeCell ref="JWG12:JWM12"/>
    <mergeCell ref="JWN12:JWT12"/>
    <mergeCell ref="JWU12:JXA12"/>
    <mergeCell ref="JXB12:JXH12"/>
    <mergeCell ref="JXI12:JXO12"/>
    <mergeCell ref="KEB12:KEH12"/>
    <mergeCell ref="KEI12:KEO12"/>
    <mergeCell ref="KEP12:KEV12"/>
    <mergeCell ref="KEW12:KFC12"/>
    <mergeCell ref="KFD12:KFJ12"/>
    <mergeCell ref="KFK12:KFQ12"/>
    <mergeCell ref="KCL12:KCR12"/>
    <mergeCell ref="KCS12:KCY12"/>
    <mergeCell ref="KCZ12:KDF12"/>
    <mergeCell ref="KDG12:KDM12"/>
    <mergeCell ref="KDN12:KDT12"/>
    <mergeCell ref="KDU12:KEA12"/>
    <mergeCell ref="KAV12:KBB12"/>
    <mergeCell ref="KBC12:KBI12"/>
    <mergeCell ref="KBJ12:KBP12"/>
    <mergeCell ref="KBQ12:KBW12"/>
    <mergeCell ref="KBX12:KCD12"/>
    <mergeCell ref="KCE12:KCK12"/>
    <mergeCell ref="KIX12:KJD12"/>
    <mergeCell ref="KJE12:KJK12"/>
    <mergeCell ref="KJL12:KJR12"/>
    <mergeCell ref="KJS12:KJY12"/>
    <mergeCell ref="KJZ12:KKF12"/>
    <mergeCell ref="KKG12:KKM12"/>
    <mergeCell ref="KHH12:KHN12"/>
    <mergeCell ref="KHO12:KHU12"/>
    <mergeCell ref="KHV12:KIB12"/>
    <mergeCell ref="KIC12:KII12"/>
    <mergeCell ref="KIJ12:KIP12"/>
    <mergeCell ref="KIQ12:KIW12"/>
    <mergeCell ref="KFR12:KFX12"/>
    <mergeCell ref="KFY12:KGE12"/>
    <mergeCell ref="KGF12:KGL12"/>
    <mergeCell ref="KGM12:KGS12"/>
    <mergeCell ref="KGT12:KGZ12"/>
    <mergeCell ref="KHA12:KHG12"/>
    <mergeCell ref="KNT12:KNZ12"/>
    <mergeCell ref="KOA12:KOG12"/>
    <mergeCell ref="KOH12:KON12"/>
    <mergeCell ref="KOO12:KOU12"/>
    <mergeCell ref="KOV12:KPB12"/>
    <mergeCell ref="KPC12:KPI12"/>
    <mergeCell ref="KMD12:KMJ12"/>
    <mergeCell ref="KMK12:KMQ12"/>
    <mergeCell ref="KMR12:KMX12"/>
    <mergeCell ref="KMY12:KNE12"/>
    <mergeCell ref="KNF12:KNL12"/>
    <mergeCell ref="KNM12:KNS12"/>
    <mergeCell ref="KKN12:KKT12"/>
    <mergeCell ref="KKU12:KLA12"/>
    <mergeCell ref="KLB12:KLH12"/>
    <mergeCell ref="KLI12:KLO12"/>
    <mergeCell ref="KLP12:KLV12"/>
    <mergeCell ref="KLW12:KMC12"/>
    <mergeCell ref="KSP12:KSV12"/>
    <mergeCell ref="KSW12:KTC12"/>
    <mergeCell ref="KTD12:KTJ12"/>
    <mergeCell ref="KTK12:KTQ12"/>
    <mergeCell ref="KTR12:KTX12"/>
    <mergeCell ref="KTY12:KUE12"/>
    <mergeCell ref="KQZ12:KRF12"/>
    <mergeCell ref="KRG12:KRM12"/>
    <mergeCell ref="KRN12:KRT12"/>
    <mergeCell ref="KRU12:KSA12"/>
    <mergeCell ref="KSB12:KSH12"/>
    <mergeCell ref="KSI12:KSO12"/>
    <mergeCell ref="KPJ12:KPP12"/>
    <mergeCell ref="KPQ12:KPW12"/>
    <mergeCell ref="KPX12:KQD12"/>
    <mergeCell ref="KQE12:KQK12"/>
    <mergeCell ref="KQL12:KQR12"/>
    <mergeCell ref="KQS12:KQY12"/>
    <mergeCell ref="KXL12:KXR12"/>
    <mergeCell ref="KXS12:KXY12"/>
    <mergeCell ref="KXZ12:KYF12"/>
    <mergeCell ref="KYG12:KYM12"/>
    <mergeCell ref="KYN12:KYT12"/>
    <mergeCell ref="KYU12:KZA12"/>
    <mergeCell ref="KVV12:KWB12"/>
    <mergeCell ref="KWC12:KWI12"/>
    <mergeCell ref="KWJ12:KWP12"/>
    <mergeCell ref="KWQ12:KWW12"/>
    <mergeCell ref="KWX12:KXD12"/>
    <mergeCell ref="KXE12:KXK12"/>
    <mergeCell ref="KUF12:KUL12"/>
    <mergeCell ref="KUM12:KUS12"/>
    <mergeCell ref="KUT12:KUZ12"/>
    <mergeCell ref="KVA12:KVG12"/>
    <mergeCell ref="KVH12:KVN12"/>
    <mergeCell ref="KVO12:KVU12"/>
    <mergeCell ref="LCH12:LCN12"/>
    <mergeCell ref="LCO12:LCU12"/>
    <mergeCell ref="LCV12:LDB12"/>
    <mergeCell ref="LDC12:LDI12"/>
    <mergeCell ref="LDJ12:LDP12"/>
    <mergeCell ref="LDQ12:LDW12"/>
    <mergeCell ref="LAR12:LAX12"/>
    <mergeCell ref="LAY12:LBE12"/>
    <mergeCell ref="LBF12:LBL12"/>
    <mergeCell ref="LBM12:LBS12"/>
    <mergeCell ref="LBT12:LBZ12"/>
    <mergeCell ref="LCA12:LCG12"/>
    <mergeCell ref="KZB12:KZH12"/>
    <mergeCell ref="KZI12:KZO12"/>
    <mergeCell ref="KZP12:KZV12"/>
    <mergeCell ref="KZW12:LAC12"/>
    <mergeCell ref="LAD12:LAJ12"/>
    <mergeCell ref="LAK12:LAQ12"/>
    <mergeCell ref="LHD12:LHJ12"/>
    <mergeCell ref="LHK12:LHQ12"/>
    <mergeCell ref="LHR12:LHX12"/>
    <mergeCell ref="LHY12:LIE12"/>
    <mergeCell ref="LIF12:LIL12"/>
    <mergeCell ref="LIM12:LIS12"/>
    <mergeCell ref="LFN12:LFT12"/>
    <mergeCell ref="LFU12:LGA12"/>
    <mergeCell ref="LGB12:LGH12"/>
    <mergeCell ref="LGI12:LGO12"/>
    <mergeCell ref="LGP12:LGV12"/>
    <mergeCell ref="LGW12:LHC12"/>
    <mergeCell ref="LDX12:LED12"/>
    <mergeCell ref="LEE12:LEK12"/>
    <mergeCell ref="LEL12:LER12"/>
    <mergeCell ref="LES12:LEY12"/>
    <mergeCell ref="LEZ12:LFF12"/>
    <mergeCell ref="LFG12:LFM12"/>
    <mergeCell ref="LLZ12:LMF12"/>
    <mergeCell ref="LMG12:LMM12"/>
    <mergeCell ref="LMN12:LMT12"/>
    <mergeCell ref="LMU12:LNA12"/>
    <mergeCell ref="LNB12:LNH12"/>
    <mergeCell ref="LNI12:LNO12"/>
    <mergeCell ref="LKJ12:LKP12"/>
    <mergeCell ref="LKQ12:LKW12"/>
    <mergeCell ref="LKX12:LLD12"/>
    <mergeCell ref="LLE12:LLK12"/>
    <mergeCell ref="LLL12:LLR12"/>
    <mergeCell ref="LLS12:LLY12"/>
    <mergeCell ref="LIT12:LIZ12"/>
    <mergeCell ref="LJA12:LJG12"/>
    <mergeCell ref="LJH12:LJN12"/>
    <mergeCell ref="LJO12:LJU12"/>
    <mergeCell ref="LJV12:LKB12"/>
    <mergeCell ref="LKC12:LKI12"/>
    <mergeCell ref="LQV12:LRB12"/>
    <mergeCell ref="LRC12:LRI12"/>
    <mergeCell ref="LRJ12:LRP12"/>
    <mergeCell ref="LRQ12:LRW12"/>
    <mergeCell ref="LRX12:LSD12"/>
    <mergeCell ref="LSE12:LSK12"/>
    <mergeCell ref="LPF12:LPL12"/>
    <mergeCell ref="LPM12:LPS12"/>
    <mergeCell ref="LPT12:LPZ12"/>
    <mergeCell ref="LQA12:LQG12"/>
    <mergeCell ref="LQH12:LQN12"/>
    <mergeCell ref="LQO12:LQU12"/>
    <mergeCell ref="LNP12:LNV12"/>
    <mergeCell ref="LNW12:LOC12"/>
    <mergeCell ref="LOD12:LOJ12"/>
    <mergeCell ref="LOK12:LOQ12"/>
    <mergeCell ref="LOR12:LOX12"/>
    <mergeCell ref="LOY12:LPE12"/>
    <mergeCell ref="LVR12:LVX12"/>
    <mergeCell ref="LVY12:LWE12"/>
    <mergeCell ref="LWF12:LWL12"/>
    <mergeCell ref="LWM12:LWS12"/>
    <mergeCell ref="LWT12:LWZ12"/>
    <mergeCell ref="LXA12:LXG12"/>
    <mergeCell ref="LUB12:LUH12"/>
    <mergeCell ref="LUI12:LUO12"/>
    <mergeCell ref="LUP12:LUV12"/>
    <mergeCell ref="LUW12:LVC12"/>
    <mergeCell ref="LVD12:LVJ12"/>
    <mergeCell ref="LVK12:LVQ12"/>
    <mergeCell ref="LSL12:LSR12"/>
    <mergeCell ref="LSS12:LSY12"/>
    <mergeCell ref="LSZ12:LTF12"/>
    <mergeCell ref="LTG12:LTM12"/>
    <mergeCell ref="LTN12:LTT12"/>
    <mergeCell ref="LTU12:LUA12"/>
    <mergeCell ref="MAN12:MAT12"/>
    <mergeCell ref="MAU12:MBA12"/>
    <mergeCell ref="MBB12:MBH12"/>
    <mergeCell ref="MBI12:MBO12"/>
    <mergeCell ref="MBP12:MBV12"/>
    <mergeCell ref="MBW12:MCC12"/>
    <mergeCell ref="LYX12:LZD12"/>
    <mergeCell ref="LZE12:LZK12"/>
    <mergeCell ref="LZL12:LZR12"/>
    <mergeCell ref="LZS12:LZY12"/>
    <mergeCell ref="LZZ12:MAF12"/>
    <mergeCell ref="MAG12:MAM12"/>
    <mergeCell ref="LXH12:LXN12"/>
    <mergeCell ref="LXO12:LXU12"/>
    <mergeCell ref="LXV12:LYB12"/>
    <mergeCell ref="LYC12:LYI12"/>
    <mergeCell ref="LYJ12:LYP12"/>
    <mergeCell ref="LYQ12:LYW12"/>
    <mergeCell ref="MFJ12:MFP12"/>
    <mergeCell ref="MFQ12:MFW12"/>
    <mergeCell ref="MFX12:MGD12"/>
    <mergeCell ref="MGE12:MGK12"/>
    <mergeCell ref="MGL12:MGR12"/>
    <mergeCell ref="MGS12:MGY12"/>
    <mergeCell ref="MDT12:MDZ12"/>
    <mergeCell ref="MEA12:MEG12"/>
    <mergeCell ref="MEH12:MEN12"/>
    <mergeCell ref="MEO12:MEU12"/>
    <mergeCell ref="MEV12:MFB12"/>
    <mergeCell ref="MFC12:MFI12"/>
    <mergeCell ref="MCD12:MCJ12"/>
    <mergeCell ref="MCK12:MCQ12"/>
    <mergeCell ref="MCR12:MCX12"/>
    <mergeCell ref="MCY12:MDE12"/>
    <mergeCell ref="MDF12:MDL12"/>
    <mergeCell ref="MDM12:MDS12"/>
    <mergeCell ref="MKF12:MKL12"/>
    <mergeCell ref="MKM12:MKS12"/>
    <mergeCell ref="MKT12:MKZ12"/>
    <mergeCell ref="MLA12:MLG12"/>
    <mergeCell ref="MLH12:MLN12"/>
    <mergeCell ref="MLO12:MLU12"/>
    <mergeCell ref="MIP12:MIV12"/>
    <mergeCell ref="MIW12:MJC12"/>
    <mergeCell ref="MJD12:MJJ12"/>
    <mergeCell ref="MJK12:MJQ12"/>
    <mergeCell ref="MJR12:MJX12"/>
    <mergeCell ref="MJY12:MKE12"/>
    <mergeCell ref="MGZ12:MHF12"/>
    <mergeCell ref="MHG12:MHM12"/>
    <mergeCell ref="MHN12:MHT12"/>
    <mergeCell ref="MHU12:MIA12"/>
    <mergeCell ref="MIB12:MIH12"/>
    <mergeCell ref="MII12:MIO12"/>
    <mergeCell ref="MPB12:MPH12"/>
    <mergeCell ref="MPI12:MPO12"/>
    <mergeCell ref="MPP12:MPV12"/>
    <mergeCell ref="MPW12:MQC12"/>
    <mergeCell ref="MQD12:MQJ12"/>
    <mergeCell ref="MQK12:MQQ12"/>
    <mergeCell ref="MNL12:MNR12"/>
    <mergeCell ref="MNS12:MNY12"/>
    <mergeCell ref="MNZ12:MOF12"/>
    <mergeCell ref="MOG12:MOM12"/>
    <mergeCell ref="MON12:MOT12"/>
    <mergeCell ref="MOU12:MPA12"/>
    <mergeCell ref="MLV12:MMB12"/>
    <mergeCell ref="MMC12:MMI12"/>
    <mergeCell ref="MMJ12:MMP12"/>
    <mergeCell ref="MMQ12:MMW12"/>
    <mergeCell ref="MMX12:MND12"/>
    <mergeCell ref="MNE12:MNK12"/>
    <mergeCell ref="MTX12:MUD12"/>
    <mergeCell ref="MUE12:MUK12"/>
    <mergeCell ref="MUL12:MUR12"/>
    <mergeCell ref="MUS12:MUY12"/>
    <mergeCell ref="MUZ12:MVF12"/>
    <mergeCell ref="MVG12:MVM12"/>
    <mergeCell ref="MSH12:MSN12"/>
    <mergeCell ref="MSO12:MSU12"/>
    <mergeCell ref="MSV12:MTB12"/>
    <mergeCell ref="MTC12:MTI12"/>
    <mergeCell ref="MTJ12:MTP12"/>
    <mergeCell ref="MTQ12:MTW12"/>
    <mergeCell ref="MQR12:MQX12"/>
    <mergeCell ref="MQY12:MRE12"/>
    <mergeCell ref="MRF12:MRL12"/>
    <mergeCell ref="MRM12:MRS12"/>
    <mergeCell ref="MRT12:MRZ12"/>
    <mergeCell ref="MSA12:MSG12"/>
    <mergeCell ref="MYT12:MYZ12"/>
    <mergeCell ref="MZA12:MZG12"/>
    <mergeCell ref="MZH12:MZN12"/>
    <mergeCell ref="MZO12:MZU12"/>
    <mergeCell ref="MZV12:NAB12"/>
    <mergeCell ref="NAC12:NAI12"/>
    <mergeCell ref="MXD12:MXJ12"/>
    <mergeCell ref="MXK12:MXQ12"/>
    <mergeCell ref="MXR12:MXX12"/>
    <mergeCell ref="MXY12:MYE12"/>
    <mergeCell ref="MYF12:MYL12"/>
    <mergeCell ref="MYM12:MYS12"/>
    <mergeCell ref="MVN12:MVT12"/>
    <mergeCell ref="MVU12:MWA12"/>
    <mergeCell ref="MWB12:MWH12"/>
    <mergeCell ref="MWI12:MWO12"/>
    <mergeCell ref="MWP12:MWV12"/>
    <mergeCell ref="MWW12:MXC12"/>
    <mergeCell ref="NDP12:NDV12"/>
    <mergeCell ref="NDW12:NEC12"/>
    <mergeCell ref="NED12:NEJ12"/>
    <mergeCell ref="NEK12:NEQ12"/>
    <mergeCell ref="NER12:NEX12"/>
    <mergeCell ref="NEY12:NFE12"/>
    <mergeCell ref="NBZ12:NCF12"/>
    <mergeCell ref="NCG12:NCM12"/>
    <mergeCell ref="NCN12:NCT12"/>
    <mergeCell ref="NCU12:NDA12"/>
    <mergeCell ref="NDB12:NDH12"/>
    <mergeCell ref="NDI12:NDO12"/>
    <mergeCell ref="NAJ12:NAP12"/>
    <mergeCell ref="NAQ12:NAW12"/>
    <mergeCell ref="NAX12:NBD12"/>
    <mergeCell ref="NBE12:NBK12"/>
    <mergeCell ref="NBL12:NBR12"/>
    <mergeCell ref="NBS12:NBY12"/>
    <mergeCell ref="NIL12:NIR12"/>
    <mergeCell ref="NIS12:NIY12"/>
    <mergeCell ref="NIZ12:NJF12"/>
    <mergeCell ref="NJG12:NJM12"/>
    <mergeCell ref="NJN12:NJT12"/>
    <mergeCell ref="NJU12:NKA12"/>
    <mergeCell ref="NGV12:NHB12"/>
    <mergeCell ref="NHC12:NHI12"/>
    <mergeCell ref="NHJ12:NHP12"/>
    <mergeCell ref="NHQ12:NHW12"/>
    <mergeCell ref="NHX12:NID12"/>
    <mergeCell ref="NIE12:NIK12"/>
    <mergeCell ref="NFF12:NFL12"/>
    <mergeCell ref="NFM12:NFS12"/>
    <mergeCell ref="NFT12:NFZ12"/>
    <mergeCell ref="NGA12:NGG12"/>
    <mergeCell ref="NGH12:NGN12"/>
    <mergeCell ref="NGO12:NGU12"/>
    <mergeCell ref="NNH12:NNN12"/>
    <mergeCell ref="NNO12:NNU12"/>
    <mergeCell ref="NNV12:NOB12"/>
    <mergeCell ref="NOC12:NOI12"/>
    <mergeCell ref="NOJ12:NOP12"/>
    <mergeCell ref="NOQ12:NOW12"/>
    <mergeCell ref="NLR12:NLX12"/>
    <mergeCell ref="NLY12:NME12"/>
    <mergeCell ref="NMF12:NML12"/>
    <mergeCell ref="NMM12:NMS12"/>
    <mergeCell ref="NMT12:NMZ12"/>
    <mergeCell ref="NNA12:NNG12"/>
    <mergeCell ref="NKB12:NKH12"/>
    <mergeCell ref="NKI12:NKO12"/>
    <mergeCell ref="NKP12:NKV12"/>
    <mergeCell ref="NKW12:NLC12"/>
    <mergeCell ref="NLD12:NLJ12"/>
    <mergeCell ref="NLK12:NLQ12"/>
    <mergeCell ref="NSD12:NSJ12"/>
    <mergeCell ref="NSK12:NSQ12"/>
    <mergeCell ref="NSR12:NSX12"/>
    <mergeCell ref="NSY12:NTE12"/>
    <mergeCell ref="NTF12:NTL12"/>
    <mergeCell ref="NTM12:NTS12"/>
    <mergeCell ref="NQN12:NQT12"/>
    <mergeCell ref="NQU12:NRA12"/>
    <mergeCell ref="NRB12:NRH12"/>
    <mergeCell ref="NRI12:NRO12"/>
    <mergeCell ref="NRP12:NRV12"/>
    <mergeCell ref="NRW12:NSC12"/>
    <mergeCell ref="NOX12:NPD12"/>
    <mergeCell ref="NPE12:NPK12"/>
    <mergeCell ref="NPL12:NPR12"/>
    <mergeCell ref="NPS12:NPY12"/>
    <mergeCell ref="NPZ12:NQF12"/>
    <mergeCell ref="NQG12:NQM12"/>
    <mergeCell ref="NWZ12:NXF12"/>
    <mergeCell ref="NXG12:NXM12"/>
    <mergeCell ref="NXN12:NXT12"/>
    <mergeCell ref="NXU12:NYA12"/>
    <mergeCell ref="NYB12:NYH12"/>
    <mergeCell ref="NYI12:NYO12"/>
    <mergeCell ref="NVJ12:NVP12"/>
    <mergeCell ref="NVQ12:NVW12"/>
    <mergeCell ref="NVX12:NWD12"/>
    <mergeCell ref="NWE12:NWK12"/>
    <mergeCell ref="NWL12:NWR12"/>
    <mergeCell ref="NWS12:NWY12"/>
    <mergeCell ref="NTT12:NTZ12"/>
    <mergeCell ref="NUA12:NUG12"/>
    <mergeCell ref="NUH12:NUN12"/>
    <mergeCell ref="NUO12:NUU12"/>
    <mergeCell ref="NUV12:NVB12"/>
    <mergeCell ref="NVC12:NVI12"/>
    <mergeCell ref="OBV12:OCB12"/>
    <mergeCell ref="OCC12:OCI12"/>
    <mergeCell ref="OCJ12:OCP12"/>
    <mergeCell ref="OCQ12:OCW12"/>
    <mergeCell ref="OCX12:ODD12"/>
    <mergeCell ref="ODE12:ODK12"/>
    <mergeCell ref="OAF12:OAL12"/>
    <mergeCell ref="OAM12:OAS12"/>
    <mergeCell ref="OAT12:OAZ12"/>
    <mergeCell ref="OBA12:OBG12"/>
    <mergeCell ref="OBH12:OBN12"/>
    <mergeCell ref="OBO12:OBU12"/>
    <mergeCell ref="NYP12:NYV12"/>
    <mergeCell ref="NYW12:NZC12"/>
    <mergeCell ref="NZD12:NZJ12"/>
    <mergeCell ref="NZK12:NZQ12"/>
    <mergeCell ref="NZR12:NZX12"/>
    <mergeCell ref="NZY12:OAE12"/>
    <mergeCell ref="OGR12:OGX12"/>
    <mergeCell ref="OGY12:OHE12"/>
    <mergeCell ref="OHF12:OHL12"/>
    <mergeCell ref="OHM12:OHS12"/>
    <mergeCell ref="OHT12:OHZ12"/>
    <mergeCell ref="OIA12:OIG12"/>
    <mergeCell ref="OFB12:OFH12"/>
    <mergeCell ref="OFI12:OFO12"/>
    <mergeCell ref="OFP12:OFV12"/>
    <mergeCell ref="OFW12:OGC12"/>
    <mergeCell ref="OGD12:OGJ12"/>
    <mergeCell ref="OGK12:OGQ12"/>
    <mergeCell ref="ODL12:ODR12"/>
    <mergeCell ref="ODS12:ODY12"/>
    <mergeCell ref="ODZ12:OEF12"/>
    <mergeCell ref="OEG12:OEM12"/>
    <mergeCell ref="OEN12:OET12"/>
    <mergeCell ref="OEU12:OFA12"/>
    <mergeCell ref="OLN12:OLT12"/>
    <mergeCell ref="OLU12:OMA12"/>
    <mergeCell ref="OMB12:OMH12"/>
    <mergeCell ref="OMI12:OMO12"/>
    <mergeCell ref="OMP12:OMV12"/>
    <mergeCell ref="OMW12:ONC12"/>
    <mergeCell ref="OJX12:OKD12"/>
    <mergeCell ref="OKE12:OKK12"/>
    <mergeCell ref="OKL12:OKR12"/>
    <mergeCell ref="OKS12:OKY12"/>
    <mergeCell ref="OKZ12:OLF12"/>
    <mergeCell ref="OLG12:OLM12"/>
    <mergeCell ref="OIH12:OIN12"/>
    <mergeCell ref="OIO12:OIU12"/>
    <mergeCell ref="OIV12:OJB12"/>
    <mergeCell ref="OJC12:OJI12"/>
    <mergeCell ref="OJJ12:OJP12"/>
    <mergeCell ref="OJQ12:OJW12"/>
    <mergeCell ref="OQJ12:OQP12"/>
    <mergeCell ref="OQQ12:OQW12"/>
    <mergeCell ref="OQX12:ORD12"/>
    <mergeCell ref="ORE12:ORK12"/>
    <mergeCell ref="ORL12:ORR12"/>
    <mergeCell ref="ORS12:ORY12"/>
    <mergeCell ref="OOT12:OOZ12"/>
    <mergeCell ref="OPA12:OPG12"/>
    <mergeCell ref="OPH12:OPN12"/>
    <mergeCell ref="OPO12:OPU12"/>
    <mergeCell ref="OPV12:OQB12"/>
    <mergeCell ref="OQC12:OQI12"/>
    <mergeCell ref="OND12:ONJ12"/>
    <mergeCell ref="ONK12:ONQ12"/>
    <mergeCell ref="ONR12:ONX12"/>
    <mergeCell ref="ONY12:OOE12"/>
    <mergeCell ref="OOF12:OOL12"/>
    <mergeCell ref="OOM12:OOS12"/>
    <mergeCell ref="OVF12:OVL12"/>
    <mergeCell ref="OVM12:OVS12"/>
    <mergeCell ref="OVT12:OVZ12"/>
    <mergeCell ref="OWA12:OWG12"/>
    <mergeCell ref="OWH12:OWN12"/>
    <mergeCell ref="OWO12:OWU12"/>
    <mergeCell ref="OTP12:OTV12"/>
    <mergeCell ref="OTW12:OUC12"/>
    <mergeCell ref="OUD12:OUJ12"/>
    <mergeCell ref="OUK12:OUQ12"/>
    <mergeCell ref="OUR12:OUX12"/>
    <mergeCell ref="OUY12:OVE12"/>
    <mergeCell ref="ORZ12:OSF12"/>
    <mergeCell ref="OSG12:OSM12"/>
    <mergeCell ref="OSN12:OST12"/>
    <mergeCell ref="OSU12:OTA12"/>
    <mergeCell ref="OTB12:OTH12"/>
    <mergeCell ref="OTI12:OTO12"/>
    <mergeCell ref="PAB12:PAH12"/>
    <mergeCell ref="PAI12:PAO12"/>
    <mergeCell ref="PAP12:PAV12"/>
    <mergeCell ref="PAW12:PBC12"/>
    <mergeCell ref="PBD12:PBJ12"/>
    <mergeCell ref="PBK12:PBQ12"/>
    <mergeCell ref="OYL12:OYR12"/>
    <mergeCell ref="OYS12:OYY12"/>
    <mergeCell ref="OYZ12:OZF12"/>
    <mergeCell ref="OZG12:OZM12"/>
    <mergeCell ref="OZN12:OZT12"/>
    <mergeCell ref="OZU12:PAA12"/>
    <mergeCell ref="OWV12:OXB12"/>
    <mergeCell ref="OXC12:OXI12"/>
    <mergeCell ref="OXJ12:OXP12"/>
    <mergeCell ref="OXQ12:OXW12"/>
    <mergeCell ref="OXX12:OYD12"/>
    <mergeCell ref="OYE12:OYK12"/>
    <mergeCell ref="PEX12:PFD12"/>
    <mergeCell ref="PFE12:PFK12"/>
    <mergeCell ref="PFL12:PFR12"/>
    <mergeCell ref="PFS12:PFY12"/>
    <mergeCell ref="PFZ12:PGF12"/>
    <mergeCell ref="PGG12:PGM12"/>
    <mergeCell ref="PDH12:PDN12"/>
    <mergeCell ref="PDO12:PDU12"/>
    <mergeCell ref="PDV12:PEB12"/>
    <mergeCell ref="PEC12:PEI12"/>
    <mergeCell ref="PEJ12:PEP12"/>
    <mergeCell ref="PEQ12:PEW12"/>
    <mergeCell ref="PBR12:PBX12"/>
    <mergeCell ref="PBY12:PCE12"/>
    <mergeCell ref="PCF12:PCL12"/>
    <mergeCell ref="PCM12:PCS12"/>
    <mergeCell ref="PCT12:PCZ12"/>
    <mergeCell ref="PDA12:PDG12"/>
    <mergeCell ref="PJT12:PJZ12"/>
    <mergeCell ref="PKA12:PKG12"/>
    <mergeCell ref="PKH12:PKN12"/>
    <mergeCell ref="PKO12:PKU12"/>
    <mergeCell ref="PKV12:PLB12"/>
    <mergeCell ref="PLC12:PLI12"/>
    <mergeCell ref="PID12:PIJ12"/>
    <mergeCell ref="PIK12:PIQ12"/>
    <mergeCell ref="PIR12:PIX12"/>
    <mergeCell ref="PIY12:PJE12"/>
    <mergeCell ref="PJF12:PJL12"/>
    <mergeCell ref="PJM12:PJS12"/>
    <mergeCell ref="PGN12:PGT12"/>
    <mergeCell ref="PGU12:PHA12"/>
    <mergeCell ref="PHB12:PHH12"/>
    <mergeCell ref="PHI12:PHO12"/>
    <mergeCell ref="PHP12:PHV12"/>
    <mergeCell ref="PHW12:PIC12"/>
    <mergeCell ref="POP12:POV12"/>
    <mergeCell ref="POW12:PPC12"/>
    <mergeCell ref="PPD12:PPJ12"/>
    <mergeCell ref="PPK12:PPQ12"/>
    <mergeCell ref="PPR12:PPX12"/>
    <mergeCell ref="PPY12:PQE12"/>
    <mergeCell ref="PMZ12:PNF12"/>
    <mergeCell ref="PNG12:PNM12"/>
    <mergeCell ref="PNN12:PNT12"/>
    <mergeCell ref="PNU12:POA12"/>
    <mergeCell ref="POB12:POH12"/>
    <mergeCell ref="POI12:POO12"/>
    <mergeCell ref="PLJ12:PLP12"/>
    <mergeCell ref="PLQ12:PLW12"/>
    <mergeCell ref="PLX12:PMD12"/>
    <mergeCell ref="PME12:PMK12"/>
    <mergeCell ref="PML12:PMR12"/>
    <mergeCell ref="PMS12:PMY12"/>
    <mergeCell ref="PTL12:PTR12"/>
    <mergeCell ref="PTS12:PTY12"/>
    <mergeCell ref="PTZ12:PUF12"/>
    <mergeCell ref="PUG12:PUM12"/>
    <mergeCell ref="PUN12:PUT12"/>
    <mergeCell ref="PUU12:PVA12"/>
    <mergeCell ref="PRV12:PSB12"/>
    <mergeCell ref="PSC12:PSI12"/>
    <mergeCell ref="PSJ12:PSP12"/>
    <mergeCell ref="PSQ12:PSW12"/>
    <mergeCell ref="PSX12:PTD12"/>
    <mergeCell ref="PTE12:PTK12"/>
    <mergeCell ref="PQF12:PQL12"/>
    <mergeCell ref="PQM12:PQS12"/>
    <mergeCell ref="PQT12:PQZ12"/>
    <mergeCell ref="PRA12:PRG12"/>
    <mergeCell ref="PRH12:PRN12"/>
    <mergeCell ref="PRO12:PRU12"/>
    <mergeCell ref="PYH12:PYN12"/>
    <mergeCell ref="PYO12:PYU12"/>
    <mergeCell ref="PYV12:PZB12"/>
    <mergeCell ref="PZC12:PZI12"/>
    <mergeCell ref="PZJ12:PZP12"/>
    <mergeCell ref="PZQ12:PZW12"/>
    <mergeCell ref="PWR12:PWX12"/>
    <mergeCell ref="PWY12:PXE12"/>
    <mergeCell ref="PXF12:PXL12"/>
    <mergeCell ref="PXM12:PXS12"/>
    <mergeCell ref="PXT12:PXZ12"/>
    <mergeCell ref="PYA12:PYG12"/>
    <mergeCell ref="PVB12:PVH12"/>
    <mergeCell ref="PVI12:PVO12"/>
    <mergeCell ref="PVP12:PVV12"/>
    <mergeCell ref="PVW12:PWC12"/>
    <mergeCell ref="PWD12:PWJ12"/>
    <mergeCell ref="PWK12:PWQ12"/>
    <mergeCell ref="QDD12:QDJ12"/>
    <mergeCell ref="QDK12:QDQ12"/>
    <mergeCell ref="QDR12:QDX12"/>
    <mergeCell ref="QDY12:QEE12"/>
    <mergeCell ref="QEF12:QEL12"/>
    <mergeCell ref="QEM12:QES12"/>
    <mergeCell ref="QBN12:QBT12"/>
    <mergeCell ref="QBU12:QCA12"/>
    <mergeCell ref="QCB12:QCH12"/>
    <mergeCell ref="QCI12:QCO12"/>
    <mergeCell ref="QCP12:QCV12"/>
    <mergeCell ref="QCW12:QDC12"/>
    <mergeCell ref="PZX12:QAD12"/>
    <mergeCell ref="QAE12:QAK12"/>
    <mergeCell ref="QAL12:QAR12"/>
    <mergeCell ref="QAS12:QAY12"/>
    <mergeCell ref="QAZ12:QBF12"/>
    <mergeCell ref="QBG12:QBM12"/>
    <mergeCell ref="QHZ12:QIF12"/>
    <mergeCell ref="QIG12:QIM12"/>
    <mergeCell ref="QIN12:QIT12"/>
    <mergeCell ref="QIU12:QJA12"/>
    <mergeCell ref="QJB12:QJH12"/>
    <mergeCell ref="QJI12:QJO12"/>
    <mergeCell ref="QGJ12:QGP12"/>
    <mergeCell ref="QGQ12:QGW12"/>
    <mergeCell ref="QGX12:QHD12"/>
    <mergeCell ref="QHE12:QHK12"/>
    <mergeCell ref="QHL12:QHR12"/>
    <mergeCell ref="QHS12:QHY12"/>
    <mergeCell ref="QET12:QEZ12"/>
    <mergeCell ref="QFA12:QFG12"/>
    <mergeCell ref="QFH12:QFN12"/>
    <mergeCell ref="QFO12:QFU12"/>
    <mergeCell ref="QFV12:QGB12"/>
    <mergeCell ref="QGC12:QGI12"/>
    <mergeCell ref="QMV12:QNB12"/>
    <mergeCell ref="QNC12:QNI12"/>
    <mergeCell ref="QNJ12:QNP12"/>
    <mergeCell ref="QNQ12:QNW12"/>
    <mergeCell ref="QNX12:QOD12"/>
    <mergeCell ref="QOE12:QOK12"/>
    <mergeCell ref="QLF12:QLL12"/>
    <mergeCell ref="QLM12:QLS12"/>
    <mergeCell ref="QLT12:QLZ12"/>
    <mergeCell ref="QMA12:QMG12"/>
    <mergeCell ref="QMH12:QMN12"/>
    <mergeCell ref="QMO12:QMU12"/>
    <mergeCell ref="QJP12:QJV12"/>
    <mergeCell ref="QJW12:QKC12"/>
    <mergeCell ref="QKD12:QKJ12"/>
    <mergeCell ref="QKK12:QKQ12"/>
    <mergeCell ref="QKR12:QKX12"/>
    <mergeCell ref="QKY12:QLE12"/>
    <mergeCell ref="QRR12:QRX12"/>
    <mergeCell ref="QRY12:QSE12"/>
    <mergeCell ref="QSF12:QSL12"/>
    <mergeCell ref="QSM12:QSS12"/>
    <mergeCell ref="QST12:QSZ12"/>
    <mergeCell ref="QTA12:QTG12"/>
    <mergeCell ref="QQB12:QQH12"/>
    <mergeCell ref="QQI12:QQO12"/>
    <mergeCell ref="QQP12:QQV12"/>
    <mergeCell ref="QQW12:QRC12"/>
    <mergeCell ref="QRD12:QRJ12"/>
    <mergeCell ref="QRK12:QRQ12"/>
    <mergeCell ref="QOL12:QOR12"/>
    <mergeCell ref="QOS12:QOY12"/>
    <mergeCell ref="QOZ12:QPF12"/>
    <mergeCell ref="QPG12:QPM12"/>
    <mergeCell ref="QPN12:QPT12"/>
    <mergeCell ref="QPU12:QQA12"/>
    <mergeCell ref="QWN12:QWT12"/>
    <mergeCell ref="QWU12:QXA12"/>
    <mergeCell ref="QXB12:QXH12"/>
    <mergeCell ref="QXI12:QXO12"/>
    <mergeCell ref="QXP12:QXV12"/>
    <mergeCell ref="QXW12:QYC12"/>
    <mergeCell ref="QUX12:QVD12"/>
    <mergeCell ref="QVE12:QVK12"/>
    <mergeCell ref="QVL12:QVR12"/>
    <mergeCell ref="QVS12:QVY12"/>
    <mergeCell ref="QVZ12:QWF12"/>
    <mergeCell ref="QWG12:QWM12"/>
    <mergeCell ref="QTH12:QTN12"/>
    <mergeCell ref="QTO12:QTU12"/>
    <mergeCell ref="QTV12:QUB12"/>
    <mergeCell ref="QUC12:QUI12"/>
    <mergeCell ref="QUJ12:QUP12"/>
    <mergeCell ref="QUQ12:QUW12"/>
    <mergeCell ref="RBJ12:RBP12"/>
    <mergeCell ref="RBQ12:RBW12"/>
    <mergeCell ref="RBX12:RCD12"/>
    <mergeCell ref="RCE12:RCK12"/>
    <mergeCell ref="RCL12:RCR12"/>
    <mergeCell ref="RCS12:RCY12"/>
    <mergeCell ref="QZT12:QZZ12"/>
    <mergeCell ref="RAA12:RAG12"/>
    <mergeCell ref="RAH12:RAN12"/>
    <mergeCell ref="RAO12:RAU12"/>
    <mergeCell ref="RAV12:RBB12"/>
    <mergeCell ref="RBC12:RBI12"/>
    <mergeCell ref="QYD12:QYJ12"/>
    <mergeCell ref="QYK12:QYQ12"/>
    <mergeCell ref="QYR12:QYX12"/>
    <mergeCell ref="QYY12:QZE12"/>
    <mergeCell ref="QZF12:QZL12"/>
    <mergeCell ref="QZM12:QZS12"/>
    <mergeCell ref="RGF12:RGL12"/>
    <mergeCell ref="RGM12:RGS12"/>
    <mergeCell ref="RGT12:RGZ12"/>
    <mergeCell ref="RHA12:RHG12"/>
    <mergeCell ref="RHH12:RHN12"/>
    <mergeCell ref="RHO12:RHU12"/>
    <mergeCell ref="REP12:REV12"/>
    <mergeCell ref="REW12:RFC12"/>
    <mergeCell ref="RFD12:RFJ12"/>
    <mergeCell ref="RFK12:RFQ12"/>
    <mergeCell ref="RFR12:RFX12"/>
    <mergeCell ref="RFY12:RGE12"/>
    <mergeCell ref="RCZ12:RDF12"/>
    <mergeCell ref="RDG12:RDM12"/>
    <mergeCell ref="RDN12:RDT12"/>
    <mergeCell ref="RDU12:REA12"/>
    <mergeCell ref="REB12:REH12"/>
    <mergeCell ref="REI12:REO12"/>
    <mergeCell ref="RLB12:RLH12"/>
    <mergeCell ref="RLI12:RLO12"/>
    <mergeCell ref="RLP12:RLV12"/>
    <mergeCell ref="RLW12:RMC12"/>
    <mergeCell ref="RMD12:RMJ12"/>
    <mergeCell ref="RMK12:RMQ12"/>
    <mergeCell ref="RJL12:RJR12"/>
    <mergeCell ref="RJS12:RJY12"/>
    <mergeCell ref="RJZ12:RKF12"/>
    <mergeCell ref="RKG12:RKM12"/>
    <mergeCell ref="RKN12:RKT12"/>
    <mergeCell ref="RKU12:RLA12"/>
    <mergeCell ref="RHV12:RIB12"/>
    <mergeCell ref="RIC12:RII12"/>
    <mergeCell ref="RIJ12:RIP12"/>
    <mergeCell ref="RIQ12:RIW12"/>
    <mergeCell ref="RIX12:RJD12"/>
    <mergeCell ref="RJE12:RJK12"/>
    <mergeCell ref="RPX12:RQD12"/>
    <mergeCell ref="RQE12:RQK12"/>
    <mergeCell ref="RQL12:RQR12"/>
    <mergeCell ref="RQS12:RQY12"/>
    <mergeCell ref="RQZ12:RRF12"/>
    <mergeCell ref="RRG12:RRM12"/>
    <mergeCell ref="ROH12:RON12"/>
    <mergeCell ref="ROO12:ROU12"/>
    <mergeCell ref="ROV12:RPB12"/>
    <mergeCell ref="RPC12:RPI12"/>
    <mergeCell ref="RPJ12:RPP12"/>
    <mergeCell ref="RPQ12:RPW12"/>
    <mergeCell ref="RMR12:RMX12"/>
    <mergeCell ref="RMY12:RNE12"/>
    <mergeCell ref="RNF12:RNL12"/>
    <mergeCell ref="RNM12:RNS12"/>
    <mergeCell ref="RNT12:RNZ12"/>
    <mergeCell ref="ROA12:ROG12"/>
    <mergeCell ref="RUT12:RUZ12"/>
    <mergeCell ref="RVA12:RVG12"/>
    <mergeCell ref="RVH12:RVN12"/>
    <mergeCell ref="RVO12:RVU12"/>
    <mergeCell ref="RVV12:RWB12"/>
    <mergeCell ref="RWC12:RWI12"/>
    <mergeCell ref="RTD12:RTJ12"/>
    <mergeCell ref="RTK12:RTQ12"/>
    <mergeCell ref="RTR12:RTX12"/>
    <mergeCell ref="RTY12:RUE12"/>
    <mergeCell ref="RUF12:RUL12"/>
    <mergeCell ref="RUM12:RUS12"/>
    <mergeCell ref="RRN12:RRT12"/>
    <mergeCell ref="RRU12:RSA12"/>
    <mergeCell ref="RSB12:RSH12"/>
    <mergeCell ref="RSI12:RSO12"/>
    <mergeCell ref="RSP12:RSV12"/>
    <mergeCell ref="RSW12:RTC12"/>
    <mergeCell ref="RZP12:RZV12"/>
    <mergeCell ref="RZW12:SAC12"/>
    <mergeCell ref="SAD12:SAJ12"/>
    <mergeCell ref="SAK12:SAQ12"/>
    <mergeCell ref="SAR12:SAX12"/>
    <mergeCell ref="SAY12:SBE12"/>
    <mergeCell ref="RXZ12:RYF12"/>
    <mergeCell ref="RYG12:RYM12"/>
    <mergeCell ref="RYN12:RYT12"/>
    <mergeCell ref="RYU12:RZA12"/>
    <mergeCell ref="RZB12:RZH12"/>
    <mergeCell ref="RZI12:RZO12"/>
    <mergeCell ref="RWJ12:RWP12"/>
    <mergeCell ref="RWQ12:RWW12"/>
    <mergeCell ref="RWX12:RXD12"/>
    <mergeCell ref="RXE12:RXK12"/>
    <mergeCell ref="RXL12:RXR12"/>
    <mergeCell ref="RXS12:RXY12"/>
    <mergeCell ref="SEL12:SER12"/>
    <mergeCell ref="SES12:SEY12"/>
    <mergeCell ref="SEZ12:SFF12"/>
    <mergeCell ref="SFG12:SFM12"/>
    <mergeCell ref="SFN12:SFT12"/>
    <mergeCell ref="SFU12:SGA12"/>
    <mergeCell ref="SCV12:SDB12"/>
    <mergeCell ref="SDC12:SDI12"/>
    <mergeCell ref="SDJ12:SDP12"/>
    <mergeCell ref="SDQ12:SDW12"/>
    <mergeCell ref="SDX12:SED12"/>
    <mergeCell ref="SEE12:SEK12"/>
    <mergeCell ref="SBF12:SBL12"/>
    <mergeCell ref="SBM12:SBS12"/>
    <mergeCell ref="SBT12:SBZ12"/>
    <mergeCell ref="SCA12:SCG12"/>
    <mergeCell ref="SCH12:SCN12"/>
    <mergeCell ref="SCO12:SCU12"/>
    <mergeCell ref="SJH12:SJN12"/>
    <mergeCell ref="SJO12:SJU12"/>
    <mergeCell ref="SJV12:SKB12"/>
    <mergeCell ref="SKC12:SKI12"/>
    <mergeCell ref="SKJ12:SKP12"/>
    <mergeCell ref="SKQ12:SKW12"/>
    <mergeCell ref="SHR12:SHX12"/>
    <mergeCell ref="SHY12:SIE12"/>
    <mergeCell ref="SIF12:SIL12"/>
    <mergeCell ref="SIM12:SIS12"/>
    <mergeCell ref="SIT12:SIZ12"/>
    <mergeCell ref="SJA12:SJG12"/>
    <mergeCell ref="SGB12:SGH12"/>
    <mergeCell ref="SGI12:SGO12"/>
    <mergeCell ref="SGP12:SGV12"/>
    <mergeCell ref="SGW12:SHC12"/>
    <mergeCell ref="SHD12:SHJ12"/>
    <mergeCell ref="SHK12:SHQ12"/>
    <mergeCell ref="SOD12:SOJ12"/>
    <mergeCell ref="SOK12:SOQ12"/>
    <mergeCell ref="SOR12:SOX12"/>
    <mergeCell ref="SOY12:SPE12"/>
    <mergeCell ref="SPF12:SPL12"/>
    <mergeCell ref="SPM12:SPS12"/>
    <mergeCell ref="SMN12:SMT12"/>
    <mergeCell ref="SMU12:SNA12"/>
    <mergeCell ref="SNB12:SNH12"/>
    <mergeCell ref="SNI12:SNO12"/>
    <mergeCell ref="SNP12:SNV12"/>
    <mergeCell ref="SNW12:SOC12"/>
    <mergeCell ref="SKX12:SLD12"/>
    <mergeCell ref="SLE12:SLK12"/>
    <mergeCell ref="SLL12:SLR12"/>
    <mergeCell ref="SLS12:SLY12"/>
    <mergeCell ref="SLZ12:SMF12"/>
    <mergeCell ref="SMG12:SMM12"/>
    <mergeCell ref="SSZ12:STF12"/>
    <mergeCell ref="STG12:STM12"/>
    <mergeCell ref="STN12:STT12"/>
    <mergeCell ref="STU12:SUA12"/>
    <mergeCell ref="SUB12:SUH12"/>
    <mergeCell ref="SUI12:SUO12"/>
    <mergeCell ref="SRJ12:SRP12"/>
    <mergeCell ref="SRQ12:SRW12"/>
    <mergeCell ref="SRX12:SSD12"/>
    <mergeCell ref="SSE12:SSK12"/>
    <mergeCell ref="SSL12:SSR12"/>
    <mergeCell ref="SSS12:SSY12"/>
    <mergeCell ref="SPT12:SPZ12"/>
    <mergeCell ref="SQA12:SQG12"/>
    <mergeCell ref="SQH12:SQN12"/>
    <mergeCell ref="SQO12:SQU12"/>
    <mergeCell ref="SQV12:SRB12"/>
    <mergeCell ref="SRC12:SRI12"/>
    <mergeCell ref="SXV12:SYB12"/>
    <mergeCell ref="SYC12:SYI12"/>
    <mergeCell ref="SYJ12:SYP12"/>
    <mergeCell ref="SYQ12:SYW12"/>
    <mergeCell ref="SYX12:SZD12"/>
    <mergeCell ref="SZE12:SZK12"/>
    <mergeCell ref="SWF12:SWL12"/>
    <mergeCell ref="SWM12:SWS12"/>
    <mergeCell ref="SWT12:SWZ12"/>
    <mergeCell ref="SXA12:SXG12"/>
    <mergeCell ref="SXH12:SXN12"/>
    <mergeCell ref="SXO12:SXU12"/>
    <mergeCell ref="SUP12:SUV12"/>
    <mergeCell ref="SUW12:SVC12"/>
    <mergeCell ref="SVD12:SVJ12"/>
    <mergeCell ref="SVK12:SVQ12"/>
    <mergeCell ref="SVR12:SVX12"/>
    <mergeCell ref="SVY12:SWE12"/>
    <mergeCell ref="TCR12:TCX12"/>
    <mergeCell ref="TCY12:TDE12"/>
    <mergeCell ref="TDF12:TDL12"/>
    <mergeCell ref="TDM12:TDS12"/>
    <mergeCell ref="TDT12:TDZ12"/>
    <mergeCell ref="TEA12:TEG12"/>
    <mergeCell ref="TBB12:TBH12"/>
    <mergeCell ref="TBI12:TBO12"/>
    <mergeCell ref="TBP12:TBV12"/>
    <mergeCell ref="TBW12:TCC12"/>
    <mergeCell ref="TCD12:TCJ12"/>
    <mergeCell ref="TCK12:TCQ12"/>
    <mergeCell ref="SZL12:SZR12"/>
    <mergeCell ref="SZS12:SZY12"/>
    <mergeCell ref="SZZ12:TAF12"/>
    <mergeCell ref="TAG12:TAM12"/>
    <mergeCell ref="TAN12:TAT12"/>
    <mergeCell ref="TAU12:TBA12"/>
    <mergeCell ref="THN12:THT12"/>
    <mergeCell ref="THU12:TIA12"/>
    <mergeCell ref="TIB12:TIH12"/>
    <mergeCell ref="TII12:TIO12"/>
    <mergeCell ref="TIP12:TIV12"/>
    <mergeCell ref="TIW12:TJC12"/>
    <mergeCell ref="TFX12:TGD12"/>
    <mergeCell ref="TGE12:TGK12"/>
    <mergeCell ref="TGL12:TGR12"/>
    <mergeCell ref="TGS12:TGY12"/>
    <mergeCell ref="TGZ12:THF12"/>
    <mergeCell ref="THG12:THM12"/>
    <mergeCell ref="TEH12:TEN12"/>
    <mergeCell ref="TEO12:TEU12"/>
    <mergeCell ref="TEV12:TFB12"/>
    <mergeCell ref="TFC12:TFI12"/>
    <mergeCell ref="TFJ12:TFP12"/>
    <mergeCell ref="TFQ12:TFW12"/>
    <mergeCell ref="TMJ12:TMP12"/>
    <mergeCell ref="TMQ12:TMW12"/>
    <mergeCell ref="TMX12:TND12"/>
    <mergeCell ref="TNE12:TNK12"/>
    <mergeCell ref="TNL12:TNR12"/>
    <mergeCell ref="TNS12:TNY12"/>
    <mergeCell ref="TKT12:TKZ12"/>
    <mergeCell ref="TLA12:TLG12"/>
    <mergeCell ref="TLH12:TLN12"/>
    <mergeCell ref="TLO12:TLU12"/>
    <mergeCell ref="TLV12:TMB12"/>
    <mergeCell ref="TMC12:TMI12"/>
    <mergeCell ref="TJD12:TJJ12"/>
    <mergeCell ref="TJK12:TJQ12"/>
    <mergeCell ref="TJR12:TJX12"/>
    <mergeCell ref="TJY12:TKE12"/>
    <mergeCell ref="TKF12:TKL12"/>
    <mergeCell ref="TKM12:TKS12"/>
    <mergeCell ref="TRF12:TRL12"/>
    <mergeCell ref="TRM12:TRS12"/>
    <mergeCell ref="TRT12:TRZ12"/>
    <mergeCell ref="TSA12:TSG12"/>
    <mergeCell ref="TSH12:TSN12"/>
    <mergeCell ref="TSO12:TSU12"/>
    <mergeCell ref="TPP12:TPV12"/>
    <mergeCell ref="TPW12:TQC12"/>
    <mergeCell ref="TQD12:TQJ12"/>
    <mergeCell ref="TQK12:TQQ12"/>
    <mergeCell ref="TQR12:TQX12"/>
    <mergeCell ref="TQY12:TRE12"/>
    <mergeCell ref="TNZ12:TOF12"/>
    <mergeCell ref="TOG12:TOM12"/>
    <mergeCell ref="TON12:TOT12"/>
    <mergeCell ref="TOU12:TPA12"/>
    <mergeCell ref="TPB12:TPH12"/>
    <mergeCell ref="TPI12:TPO12"/>
    <mergeCell ref="TWB12:TWH12"/>
    <mergeCell ref="TWI12:TWO12"/>
    <mergeCell ref="TWP12:TWV12"/>
    <mergeCell ref="TWW12:TXC12"/>
    <mergeCell ref="TXD12:TXJ12"/>
    <mergeCell ref="TXK12:TXQ12"/>
    <mergeCell ref="TUL12:TUR12"/>
    <mergeCell ref="TUS12:TUY12"/>
    <mergeCell ref="TUZ12:TVF12"/>
    <mergeCell ref="TVG12:TVM12"/>
    <mergeCell ref="TVN12:TVT12"/>
    <mergeCell ref="TVU12:TWA12"/>
    <mergeCell ref="TSV12:TTB12"/>
    <mergeCell ref="TTC12:TTI12"/>
    <mergeCell ref="TTJ12:TTP12"/>
    <mergeCell ref="TTQ12:TTW12"/>
    <mergeCell ref="TTX12:TUD12"/>
    <mergeCell ref="TUE12:TUK12"/>
    <mergeCell ref="UAX12:UBD12"/>
    <mergeCell ref="UBE12:UBK12"/>
    <mergeCell ref="UBL12:UBR12"/>
    <mergeCell ref="UBS12:UBY12"/>
    <mergeCell ref="UBZ12:UCF12"/>
    <mergeCell ref="UCG12:UCM12"/>
    <mergeCell ref="TZH12:TZN12"/>
    <mergeCell ref="TZO12:TZU12"/>
    <mergeCell ref="TZV12:UAB12"/>
    <mergeCell ref="UAC12:UAI12"/>
    <mergeCell ref="UAJ12:UAP12"/>
    <mergeCell ref="UAQ12:UAW12"/>
    <mergeCell ref="TXR12:TXX12"/>
    <mergeCell ref="TXY12:TYE12"/>
    <mergeCell ref="TYF12:TYL12"/>
    <mergeCell ref="TYM12:TYS12"/>
    <mergeCell ref="TYT12:TYZ12"/>
    <mergeCell ref="TZA12:TZG12"/>
    <mergeCell ref="UFT12:UFZ12"/>
    <mergeCell ref="UGA12:UGG12"/>
    <mergeCell ref="UGH12:UGN12"/>
    <mergeCell ref="UGO12:UGU12"/>
    <mergeCell ref="UGV12:UHB12"/>
    <mergeCell ref="UHC12:UHI12"/>
    <mergeCell ref="UED12:UEJ12"/>
    <mergeCell ref="UEK12:UEQ12"/>
    <mergeCell ref="UER12:UEX12"/>
    <mergeCell ref="UEY12:UFE12"/>
    <mergeCell ref="UFF12:UFL12"/>
    <mergeCell ref="UFM12:UFS12"/>
    <mergeCell ref="UCN12:UCT12"/>
    <mergeCell ref="UCU12:UDA12"/>
    <mergeCell ref="UDB12:UDH12"/>
    <mergeCell ref="UDI12:UDO12"/>
    <mergeCell ref="UDP12:UDV12"/>
    <mergeCell ref="UDW12:UEC12"/>
    <mergeCell ref="UKP12:UKV12"/>
    <mergeCell ref="UKW12:ULC12"/>
    <mergeCell ref="ULD12:ULJ12"/>
    <mergeCell ref="ULK12:ULQ12"/>
    <mergeCell ref="ULR12:ULX12"/>
    <mergeCell ref="ULY12:UME12"/>
    <mergeCell ref="UIZ12:UJF12"/>
    <mergeCell ref="UJG12:UJM12"/>
    <mergeCell ref="UJN12:UJT12"/>
    <mergeCell ref="UJU12:UKA12"/>
    <mergeCell ref="UKB12:UKH12"/>
    <mergeCell ref="UKI12:UKO12"/>
    <mergeCell ref="UHJ12:UHP12"/>
    <mergeCell ref="UHQ12:UHW12"/>
    <mergeCell ref="UHX12:UID12"/>
    <mergeCell ref="UIE12:UIK12"/>
    <mergeCell ref="UIL12:UIR12"/>
    <mergeCell ref="UIS12:UIY12"/>
    <mergeCell ref="UPL12:UPR12"/>
    <mergeCell ref="UPS12:UPY12"/>
    <mergeCell ref="UPZ12:UQF12"/>
    <mergeCell ref="UQG12:UQM12"/>
    <mergeCell ref="UQN12:UQT12"/>
    <mergeCell ref="UQU12:URA12"/>
    <mergeCell ref="UNV12:UOB12"/>
    <mergeCell ref="UOC12:UOI12"/>
    <mergeCell ref="UOJ12:UOP12"/>
    <mergeCell ref="UOQ12:UOW12"/>
    <mergeCell ref="UOX12:UPD12"/>
    <mergeCell ref="UPE12:UPK12"/>
    <mergeCell ref="UMF12:UML12"/>
    <mergeCell ref="UMM12:UMS12"/>
    <mergeCell ref="UMT12:UMZ12"/>
    <mergeCell ref="UNA12:UNG12"/>
    <mergeCell ref="UNH12:UNN12"/>
    <mergeCell ref="UNO12:UNU12"/>
    <mergeCell ref="UUH12:UUN12"/>
    <mergeCell ref="UUO12:UUU12"/>
    <mergeCell ref="UUV12:UVB12"/>
    <mergeCell ref="UVC12:UVI12"/>
    <mergeCell ref="UVJ12:UVP12"/>
    <mergeCell ref="UVQ12:UVW12"/>
    <mergeCell ref="USR12:USX12"/>
    <mergeCell ref="USY12:UTE12"/>
    <mergeCell ref="UTF12:UTL12"/>
    <mergeCell ref="UTM12:UTS12"/>
    <mergeCell ref="UTT12:UTZ12"/>
    <mergeCell ref="UUA12:UUG12"/>
    <mergeCell ref="URB12:URH12"/>
    <mergeCell ref="URI12:URO12"/>
    <mergeCell ref="URP12:URV12"/>
    <mergeCell ref="URW12:USC12"/>
    <mergeCell ref="USD12:USJ12"/>
    <mergeCell ref="USK12:USQ12"/>
    <mergeCell ref="UZD12:UZJ12"/>
    <mergeCell ref="UZK12:UZQ12"/>
    <mergeCell ref="UZR12:UZX12"/>
    <mergeCell ref="UZY12:VAE12"/>
    <mergeCell ref="VAF12:VAL12"/>
    <mergeCell ref="VAM12:VAS12"/>
    <mergeCell ref="UXN12:UXT12"/>
    <mergeCell ref="UXU12:UYA12"/>
    <mergeCell ref="UYB12:UYH12"/>
    <mergeCell ref="UYI12:UYO12"/>
    <mergeCell ref="UYP12:UYV12"/>
    <mergeCell ref="UYW12:UZC12"/>
    <mergeCell ref="UVX12:UWD12"/>
    <mergeCell ref="UWE12:UWK12"/>
    <mergeCell ref="UWL12:UWR12"/>
    <mergeCell ref="UWS12:UWY12"/>
    <mergeCell ref="UWZ12:UXF12"/>
    <mergeCell ref="UXG12:UXM12"/>
    <mergeCell ref="VDZ12:VEF12"/>
    <mergeCell ref="VEG12:VEM12"/>
    <mergeCell ref="VEN12:VET12"/>
    <mergeCell ref="VEU12:VFA12"/>
    <mergeCell ref="VFB12:VFH12"/>
    <mergeCell ref="VFI12:VFO12"/>
    <mergeCell ref="VCJ12:VCP12"/>
    <mergeCell ref="VCQ12:VCW12"/>
    <mergeCell ref="VCX12:VDD12"/>
    <mergeCell ref="VDE12:VDK12"/>
    <mergeCell ref="VDL12:VDR12"/>
    <mergeCell ref="VDS12:VDY12"/>
    <mergeCell ref="VAT12:VAZ12"/>
    <mergeCell ref="VBA12:VBG12"/>
    <mergeCell ref="VBH12:VBN12"/>
    <mergeCell ref="VBO12:VBU12"/>
    <mergeCell ref="VBV12:VCB12"/>
    <mergeCell ref="VCC12:VCI12"/>
    <mergeCell ref="VIV12:VJB12"/>
    <mergeCell ref="VJC12:VJI12"/>
    <mergeCell ref="VJJ12:VJP12"/>
    <mergeCell ref="VJQ12:VJW12"/>
    <mergeCell ref="VJX12:VKD12"/>
    <mergeCell ref="VKE12:VKK12"/>
    <mergeCell ref="VHF12:VHL12"/>
    <mergeCell ref="VHM12:VHS12"/>
    <mergeCell ref="VHT12:VHZ12"/>
    <mergeCell ref="VIA12:VIG12"/>
    <mergeCell ref="VIH12:VIN12"/>
    <mergeCell ref="VIO12:VIU12"/>
    <mergeCell ref="VFP12:VFV12"/>
    <mergeCell ref="VFW12:VGC12"/>
    <mergeCell ref="VGD12:VGJ12"/>
    <mergeCell ref="VGK12:VGQ12"/>
    <mergeCell ref="VGR12:VGX12"/>
    <mergeCell ref="VGY12:VHE12"/>
    <mergeCell ref="VNR12:VNX12"/>
    <mergeCell ref="VNY12:VOE12"/>
    <mergeCell ref="VOF12:VOL12"/>
    <mergeCell ref="VOM12:VOS12"/>
    <mergeCell ref="VOT12:VOZ12"/>
    <mergeCell ref="VPA12:VPG12"/>
    <mergeCell ref="VMB12:VMH12"/>
    <mergeCell ref="VMI12:VMO12"/>
    <mergeCell ref="VMP12:VMV12"/>
    <mergeCell ref="VMW12:VNC12"/>
    <mergeCell ref="VND12:VNJ12"/>
    <mergeCell ref="VNK12:VNQ12"/>
    <mergeCell ref="VKL12:VKR12"/>
    <mergeCell ref="VKS12:VKY12"/>
    <mergeCell ref="VKZ12:VLF12"/>
    <mergeCell ref="VLG12:VLM12"/>
    <mergeCell ref="VLN12:VLT12"/>
    <mergeCell ref="VLU12:VMA12"/>
    <mergeCell ref="VSN12:VST12"/>
    <mergeCell ref="VSU12:VTA12"/>
    <mergeCell ref="VTB12:VTH12"/>
    <mergeCell ref="VTI12:VTO12"/>
    <mergeCell ref="VTP12:VTV12"/>
    <mergeCell ref="VTW12:VUC12"/>
    <mergeCell ref="VQX12:VRD12"/>
    <mergeCell ref="VRE12:VRK12"/>
    <mergeCell ref="VRL12:VRR12"/>
    <mergeCell ref="VRS12:VRY12"/>
    <mergeCell ref="VRZ12:VSF12"/>
    <mergeCell ref="VSG12:VSM12"/>
    <mergeCell ref="VPH12:VPN12"/>
    <mergeCell ref="VPO12:VPU12"/>
    <mergeCell ref="VPV12:VQB12"/>
    <mergeCell ref="VQC12:VQI12"/>
    <mergeCell ref="VQJ12:VQP12"/>
    <mergeCell ref="VQQ12:VQW12"/>
    <mergeCell ref="VXJ12:VXP12"/>
    <mergeCell ref="VXQ12:VXW12"/>
    <mergeCell ref="VXX12:VYD12"/>
    <mergeCell ref="VYE12:VYK12"/>
    <mergeCell ref="VYL12:VYR12"/>
    <mergeCell ref="VYS12:VYY12"/>
    <mergeCell ref="VVT12:VVZ12"/>
    <mergeCell ref="VWA12:VWG12"/>
    <mergeCell ref="VWH12:VWN12"/>
    <mergeCell ref="VWO12:VWU12"/>
    <mergeCell ref="VWV12:VXB12"/>
    <mergeCell ref="VXC12:VXI12"/>
    <mergeCell ref="VUD12:VUJ12"/>
    <mergeCell ref="VUK12:VUQ12"/>
    <mergeCell ref="VUR12:VUX12"/>
    <mergeCell ref="VUY12:VVE12"/>
    <mergeCell ref="VVF12:VVL12"/>
    <mergeCell ref="VVM12:VVS12"/>
    <mergeCell ref="WCF12:WCL12"/>
    <mergeCell ref="WCM12:WCS12"/>
    <mergeCell ref="WCT12:WCZ12"/>
    <mergeCell ref="WDA12:WDG12"/>
    <mergeCell ref="WDH12:WDN12"/>
    <mergeCell ref="WDO12:WDU12"/>
    <mergeCell ref="WAP12:WAV12"/>
    <mergeCell ref="WAW12:WBC12"/>
    <mergeCell ref="WBD12:WBJ12"/>
    <mergeCell ref="WBK12:WBQ12"/>
    <mergeCell ref="WBR12:WBX12"/>
    <mergeCell ref="WBY12:WCE12"/>
    <mergeCell ref="VYZ12:VZF12"/>
    <mergeCell ref="VZG12:VZM12"/>
    <mergeCell ref="VZN12:VZT12"/>
    <mergeCell ref="VZU12:WAA12"/>
    <mergeCell ref="WAB12:WAH12"/>
    <mergeCell ref="WAI12:WAO12"/>
    <mergeCell ref="WHB12:WHH12"/>
    <mergeCell ref="WHI12:WHO12"/>
    <mergeCell ref="WHP12:WHV12"/>
    <mergeCell ref="WHW12:WIC12"/>
    <mergeCell ref="WID12:WIJ12"/>
    <mergeCell ref="WIK12:WIQ12"/>
    <mergeCell ref="WFL12:WFR12"/>
    <mergeCell ref="WFS12:WFY12"/>
    <mergeCell ref="WFZ12:WGF12"/>
    <mergeCell ref="WGG12:WGM12"/>
    <mergeCell ref="WGN12:WGT12"/>
    <mergeCell ref="WGU12:WHA12"/>
    <mergeCell ref="WDV12:WEB12"/>
    <mergeCell ref="WEC12:WEI12"/>
    <mergeCell ref="WEJ12:WEP12"/>
    <mergeCell ref="WEQ12:WEW12"/>
    <mergeCell ref="WEX12:WFD12"/>
    <mergeCell ref="WFE12:WFK12"/>
    <mergeCell ref="WLX12:WMD12"/>
    <mergeCell ref="WME12:WMK12"/>
    <mergeCell ref="WML12:WMR12"/>
    <mergeCell ref="WMS12:WMY12"/>
    <mergeCell ref="WMZ12:WNF12"/>
    <mergeCell ref="WNG12:WNM12"/>
    <mergeCell ref="WKH12:WKN12"/>
    <mergeCell ref="WKO12:WKU12"/>
    <mergeCell ref="WKV12:WLB12"/>
    <mergeCell ref="WLC12:WLI12"/>
    <mergeCell ref="WLJ12:WLP12"/>
    <mergeCell ref="WLQ12:WLW12"/>
    <mergeCell ref="WIR12:WIX12"/>
    <mergeCell ref="WIY12:WJE12"/>
    <mergeCell ref="WJF12:WJL12"/>
    <mergeCell ref="WJM12:WJS12"/>
    <mergeCell ref="WJT12:WJZ12"/>
    <mergeCell ref="WKA12:WKG12"/>
    <mergeCell ref="WQT12:WQZ12"/>
    <mergeCell ref="WRA12:WRG12"/>
    <mergeCell ref="WRH12:WRN12"/>
    <mergeCell ref="WRO12:WRU12"/>
    <mergeCell ref="WRV12:WSB12"/>
    <mergeCell ref="WSC12:WSI12"/>
    <mergeCell ref="WPD12:WPJ12"/>
    <mergeCell ref="WPK12:WPQ12"/>
    <mergeCell ref="WPR12:WPX12"/>
    <mergeCell ref="WPY12:WQE12"/>
    <mergeCell ref="WQF12:WQL12"/>
    <mergeCell ref="WQM12:WQS12"/>
    <mergeCell ref="WNN12:WNT12"/>
    <mergeCell ref="WNU12:WOA12"/>
    <mergeCell ref="WOB12:WOH12"/>
    <mergeCell ref="WOI12:WOO12"/>
    <mergeCell ref="WOP12:WOV12"/>
    <mergeCell ref="WOW12:WPC12"/>
    <mergeCell ref="WYH12:WYN12"/>
    <mergeCell ref="WYO12:WYU12"/>
    <mergeCell ref="WVP12:WVV12"/>
    <mergeCell ref="WVW12:WWC12"/>
    <mergeCell ref="WWD12:WWJ12"/>
    <mergeCell ref="WWK12:WWQ12"/>
    <mergeCell ref="WWR12:WWX12"/>
    <mergeCell ref="WWY12:WXE12"/>
    <mergeCell ref="WTZ12:WUF12"/>
    <mergeCell ref="WUG12:WUM12"/>
    <mergeCell ref="WUN12:WUT12"/>
    <mergeCell ref="WUU12:WVA12"/>
    <mergeCell ref="WVB12:WVH12"/>
    <mergeCell ref="WVI12:WVO12"/>
    <mergeCell ref="WSJ12:WSP12"/>
    <mergeCell ref="WSQ12:WSW12"/>
    <mergeCell ref="WSX12:WTD12"/>
    <mergeCell ref="WTE12:WTK12"/>
    <mergeCell ref="WTL12:WTR12"/>
    <mergeCell ref="WTS12:WTY12"/>
    <mergeCell ref="A14:G14"/>
    <mergeCell ref="A15:G15"/>
    <mergeCell ref="A16:G16"/>
    <mergeCell ref="A13:G13"/>
    <mergeCell ref="XDR12:XDX12"/>
    <mergeCell ref="XDY12:XEE12"/>
    <mergeCell ref="XEF12:XEL12"/>
    <mergeCell ref="XEM12:XES12"/>
    <mergeCell ref="XET12:XEZ12"/>
    <mergeCell ref="XFA12:XFD12"/>
    <mergeCell ref="XCB12:XCH12"/>
    <mergeCell ref="XCI12:XCO12"/>
    <mergeCell ref="XCP12:XCV12"/>
    <mergeCell ref="XCW12:XDC12"/>
    <mergeCell ref="XDD12:XDJ12"/>
    <mergeCell ref="XDK12:XDQ12"/>
    <mergeCell ref="XAL12:XAR12"/>
    <mergeCell ref="XAS12:XAY12"/>
    <mergeCell ref="XAZ12:XBF12"/>
    <mergeCell ref="XBG12:XBM12"/>
    <mergeCell ref="XBN12:XBT12"/>
    <mergeCell ref="XBU12:XCA12"/>
    <mergeCell ref="WYV12:WZB12"/>
    <mergeCell ref="WZC12:WZI12"/>
    <mergeCell ref="WZJ12:WZP12"/>
    <mergeCell ref="WZQ12:WZW12"/>
    <mergeCell ref="WZX12:XAD12"/>
    <mergeCell ref="XAE12:XAK12"/>
    <mergeCell ref="WXF12:WXL12"/>
    <mergeCell ref="WXM12:WXS12"/>
    <mergeCell ref="WXT12:WXZ12"/>
    <mergeCell ref="WYA12:WYG12"/>
  </mergeCells>
  <printOptions horizontalCentered="1" verticalCentered="1"/>
  <pageMargins left="0.25" right="0.25" top="0.5" bottom="0.5" header="0.5" footer="0.5"/>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AG84"/>
  <sheetViews>
    <sheetView zoomScaleNormal="100" workbookViewId="0">
      <selection activeCell="A7" sqref="A7"/>
    </sheetView>
  </sheetViews>
  <sheetFormatPr defaultColWidth="9.1796875" defaultRowHeight="12.5"/>
  <cols>
    <col min="1" max="1" width="41.54296875" style="40" customWidth="1"/>
    <col min="2" max="2" width="6.54296875" style="40" customWidth="1"/>
    <col min="3" max="3" width="8.81640625" style="40" bestFit="1" customWidth="1"/>
    <col min="4" max="4" width="19.1796875" style="40" bestFit="1" customWidth="1"/>
    <col min="5" max="5" width="8.54296875" style="40" customWidth="1"/>
    <col min="6" max="6" width="10.54296875" style="40" customWidth="1"/>
    <col min="7" max="7" width="15" style="40" bestFit="1" customWidth="1"/>
    <col min="8" max="8" width="11.54296875" style="40" customWidth="1"/>
    <col min="9" max="9" width="2.1796875" style="40" customWidth="1"/>
    <col min="10" max="10" width="6.54296875" style="40" customWidth="1"/>
    <col min="11" max="11" width="8.54296875" style="40" customWidth="1"/>
    <col min="12" max="12" width="10.54296875" style="40" customWidth="1"/>
    <col min="13" max="13" width="8.54296875" style="40" customWidth="1"/>
    <col min="14" max="14" width="9.54296875" style="40" customWidth="1"/>
    <col min="15" max="15" width="13.54296875" style="40" customWidth="1"/>
    <col min="16" max="16" width="11.54296875" style="40" customWidth="1"/>
    <col min="17" max="17" width="1.54296875" style="40" customWidth="1"/>
    <col min="18" max="18" width="6.54296875" style="40" customWidth="1"/>
    <col min="19" max="19" width="8.54296875" style="40" customWidth="1"/>
    <col min="20" max="20" width="10.1796875" style="40" bestFit="1" customWidth="1"/>
    <col min="21" max="21" width="8.54296875" style="40" customWidth="1"/>
    <col min="22" max="22" width="9.54296875" style="40" customWidth="1"/>
    <col min="23" max="23" width="14" style="40" bestFit="1" customWidth="1"/>
    <col min="24" max="24" width="13.1796875" style="40" customWidth="1"/>
    <col min="25" max="25" width="2.1796875" style="40" customWidth="1"/>
    <col min="26" max="26" width="6.54296875" style="40" customWidth="1"/>
    <col min="27" max="29" width="8.54296875" style="40" customWidth="1"/>
    <col min="30" max="31" width="9.54296875" style="40" customWidth="1"/>
    <col min="32" max="32" width="11.54296875" style="40" customWidth="1"/>
    <col min="33" max="16384" width="9.1796875" style="40"/>
  </cols>
  <sheetData>
    <row r="1" spans="1:33" ht="15.5">
      <c r="A1" s="958" t="s">
        <v>59</v>
      </c>
      <c r="B1" s="958"/>
      <c r="C1" s="958"/>
      <c r="D1" s="958"/>
      <c r="E1" s="958"/>
      <c r="F1" s="958"/>
      <c r="G1" s="958"/>
      <c r="H1" s="958"/>
      <c r="I1" s="958"/>
      <c r="J1" s="958"/>
      <c r="K1" s="958"/>
      <c r="L1" s="958"/>
      <c r="M1" s="958"/>
      <c r="N1" s="958"/>
      <c r="O1" s="958"/>
      <c r="P1" s="958"/>
      <c r="Q1" s="958"/>
      <c r="R1" s="958"/>
      <c r="S1" s="958"/>
      <c r="T1" s="958"/>
      <c r="U1" s="958"/>
      <c r="V1" s="958"/>
      <c r="W1" s="958"/>
      <c r="X1" s="958"/>
      <c r="Y1" s="958"/>
      <c r="Z1" s="958"/>
      <c r="AA1" s="958"/>
      <c r="AB1" s="958"/>
      <c r="AC1" s="958"/>
      <c r="AD1" s="958"/>
      <c r="AE1" s="958"/>
      <c r="AF1" s="958"/>
      <c r="AG1" s="854"/>
    </row>
    <row r="2" spans="1:33" ht="15.65" customHeight="1">
      <c r="A2" s="927" t="s">
        <v>24</v>
      </c>
      <c r="B2" s="927"/>
      <c r="C2" s="927"/>
      <c r="D2" s="927"/>
      <c r="E2" s="927"/>
      <c r="F2" s="927"/>
      <c r="G2" s="927"/>
      <c r="H2" s="927"/>
      <c r="I2" s="927"/>
      <c r="J2" s="927"/>
      <c r="K2" s="927"/>
      <c r="L2" s="927"/>
      <c r="M2" s="927"/>
      <c r="N2" s="927"/>
      <c r="O2" s="927"/>
      <c r="P2" s="927"/>
      <c r="Q2" s="927"/>
      <c r="R2" s="927"/>
      <c r="S2" s="927"/>
      <c r="T2" s="927"/>
      <c r="U2" s="927"/>
      <c r="V2" s="927"/>
      <c r="W2" s="927"/>
      <c r="X2" s="927"/>
      <c r="Y2" s="927"/>
      <c r="Z2" s="927"/>
      <c r="AA2" s="927"/>
      <c r="AB2" s="927"/>
      <c r="AC2" s="927"/>
      <c r="AD2" s="927"/>
      <c r="AE2" s="927"/>
      <c r="AF2" s="927"/>
      <c r="AG2" s="854"/>
    </row>
    <row r="3" spans="1:33" ht="15.65" customHeight="1">
      <c r="A3" s="929" t="s">
        <v>0</v>
      </c>
      <c r="B3" s="929"/>
      <c r="C3" s="929"/>
      <c r="D3" s="929"/>
      <c r="E3" s="929"/>
      <c r="F3" s="929"/>
      <c r="G3" s="929"/>
      <c r="H3" s="929"/>
      <c r="I3" s="929"/>
      <c r="J3" s="929"/>
      <c r="K3" s="929"/>
      <c r="L3" s="929"/>
      <c r="M3" s="929"/>
      <c r="N3" s="929"/>
      <c r="O3" s="929"/>
      <c r="P3" s="929"/>
      <c r="Q3" s="929"/>
      <c r="R3" s="929"/>
      <c r="S3" s="929"/>
      <c r="T3" s="929"/>
      <c r="U3" s="929"/>
      <c r="V3" s="929"/>
      <c r="W3" s="929"/>
      <c r="X3" s="929"/>
      <c r="Y3" s="929"/>
      <c r="Z3" s="929"/>
      <c r="AA3" s="929"/>
      <c r="AB3" s="929"/>
      <c r="AC3" s="929"/>
      <c r="AD3" s="929"/>
      <c r="AE3" s="929"/>
      <c r="AF3" s="929"/>
      <c r="AG3" s="854"/>
    </row>
    <row r="4" spans="1:33" ht="15.65" customHeight="1" thickBot="1">
      <c r="A4" s="632"/>
      <c r="B4" s="632"/>
      <c r="C4" s="633"/>
      <c r="D4" s="633"/>
      <c r="E4" s="633"/>
      <c r="F4" s="633"/>
      <c r="G4" s="633"/>
      <c r="H4" s="633"/>
      <c r="I4" s="633"/>
      <c r="J4" s="634"/>
      <c r="K4" s="634"/>
      <c r="L4" s="634"/>
      <c r="M4" s="634"/>
      <c r="N4" s="634"/>
      <c r="O4" s="634"/>
      <c r="P4" s="634"/>
      <c r="Q4" s="634"/>
      <c r="R4" s="634"/>
      <c r="S4" s="634"/>
      <c r="T4" s="634"/>
      <c r="U4" s="634"/>
      <c r="V4" s="634"/>
      <c r="W4" s="634"/>
      <c r="X4" s="634"/>
      <c r="Y4" s="634"/>
      <c r="Z4" s="634"/>
      <c r="AA4" s="634"/>
      <c r="AB4" s="634"/>
      <c r="AC4" s="634"/>
      <c r="AD4" s="634"/>
      <c r="AE4" s="634"/>
      <c r="AF4" s="634"/>
      <c r="AG4" s="634"/>
    </row>
    <row r="5" spans="1:33" ht="15.65" customHeight="1" thickBot="1">
      <c r="A5" s="635"/>
      <c r="B5" s="946" t="s">
        <v>60</v>
      </c>
      <c r="C5" s="947"/>
      <c r="D5" s="947"/>
      <c r="E5" s="947"/>
      <c r="F5" s="947"/>
      <c r="G5" s="947"/>
      <c r="H5" s="947"/>
      <c r="I5" s="651"/>
      <c r="J5" s="946" t="s">
        <v>61</v>
      </c>
      <c r="K5" s="947"/>
      <c r="L5" s="947"/>
      <c r="M5" s="947"/>
      <c r="N5" s="947"/>
      <c r="O5" s="947"/>
      <c r="P5" s="947"/>
      <c r="Q5" s="651"/>
      <c r="R5" s="946" t="s">
        <v>62</v>
      </c>
      <c r="S5" s="947"/>
      <c r="T5" s="947"/>
      <c r="U5" s="947"/>
      <c r="V5" s="947"/>
      <c r="W5" s="947"/>
      <c r="X5" s="947"/>
      <c r="Y5" s="651"/>
      <c r="Z5" s="946" t="s">
        <v>63</v>
      </c>
      <c r="AA5" s="947"/>
      <c r="AB5" s="947"/>
      <c r="AC5" s="947"/>
      <c r="AD5" s="947"/>
      <c r="AE5" s="947"/>
      <c r="AF5" s="957"/>
      <c r="AG5" s="854"/>
    </row>
    <row r="6" spans="1:33" ht="12.75" customHeight="1">
      <c r="A6" s="636"/>
      <c r="B6" s="636"/>
      <c r="C6" s="954" t="s">
        <v>64</v>
      </c>
      <c r="D6" s="955"/>
      <c r="E6" s="955"/>
      <c r="F6" s="955"/>
      <c r="G6" s="955"/>
      <c r="H6" s="956"/>
      <c r="I6" s="652"/>
      <c r="J6" s="636"/>
      <c r="K6" s="954" t="s">
        <v>64</v>
      </c>
      <c r="L6" s="955"/>
      <c r="M6" s="955"/>
      <c r="N6" s="955"/>
      <c r="O6" s="955"/>
      <c r="P6" s="956"/>
      <c r="Q6" s="652"/>
      <c r="R6" s="636"/>
      <c r="S6" s="954" t="s">
        <v>64</v>
      </c>
      <c r="T6" s="955"/>
      <c r="U6" s="955"/>
      <c r="V6" s="955"/>
      <c r="W6" s="955"/>
      <c r="X6" s="956"/>
      <c r="Y6" s="652"/>
      <c r="Z6" s="637"/>
      <c r="AA6" s="959" t="s">
        <v>64</v>
      </c>
      <c r="AB6" s="960"/>
      <c r="AC6" s="960"/>
      <c r="AD6" s="960"/>
      <c r="AE6" s="960"/>
      <c r="AF6" s="961"/>
      <c r="AG6" s="854"/>
    </row>
    <row r="7" spans="1:33" ht="12.75" customHeight="1">
      <c r="A7" s="638" t="s">
        <v>65</v>
      </c>
      <c r="B7" s="639" t="s">
        <v>66</v>
      </c>
      <c r="C7" s="640" t="s">
        <v>67</v>
      </c>
      <c r="D7" s="641" t="s">
        <v>68</v>
      </c>
      <c r="E7" s="641" t="s">
        <v>69</v>
      </c>
      <c r="F7" s="641" t="s">
        <v>70</v>
      </c>
      <c r="G7" s="642" t="s">
        <v>71</v>
      </c>
      <c r="H7" s="643" t="s">
        <v>72</v>
      </c>
      <c r="I7" s="652"/>
      <c r="J7" s="639" t="s">
        <v>66</v>
      </c>
      <c r="K7" s="640" t="s">
        <v>67</v>
      </c>
      <c r="L7" s="641" t="s">
        <v>73</v>
      </c>
      <c r="M7" s="641" t="s">
        <v>74</v>
      </c>
      <c r="N7" s="641" t="s">
        <v>75</v>
      </c>
      <c r="O7" s="641" t="s">
        <v>76</v>
      </c>
      <c r="P7" s="643" t="s">
        <v>72</v>
      </c>
      <c r="Q7" s="652"/>
      <c r="R7" s="639" t="s">
        <v>66</v>
      </c>
      <c r="S7" s="640" t="s">
        <v>67</v>
      </c>
      <c r="T7" s="641" t="s">
        <v>73</v>
      </c>
      <c r="U7" s="641" t="s">
        <v>74</v>
      </c>
      <c r="V7" s="641" t="s">
        <v>75</v>
      </c>
      <c r="W7" s="641" t="s">
        <v>76</v>
      </c>
      <c r="X7" s="643" t="s">
        <v>72</v>
      </c>
      <c r="Y7" s="652"/>
      <c r="Z7" s="639" t="s">
        <v>66</v>
      </c>
      <c r="AA7" s="640" t="s">
        <v>67</v>
      </c>
      <c r="AB7" s="641" t="s">
        <v>73</v>
      </c>
      <c r="AC7" s="641" t="s">
        <v>74</v>
      </c>
      <c r="AD7" s="641" t="s">
        <v>75</v>
      </c>
      <c r="AE7" s="641" t="s">
        <v>76</v>
      </c>
      <c r="AF7" s="643" t="s">
        <v>72</v>
      </c>
      <c r="AG7" s="854"/>
    </row>
    <row r="8" spans="1:33" ht="12.75" customHeight="1">
      <c r="A8" s="644" t="s">
        <v>77</v>
      </c>
      <c r="B8" s="653"/>
      <c r="C8" s="654" t="s">
        <v>78</v>
      </c>
      <c r="D8" s="654" t="s">
        <v>79</v>
      </c>
      <c r="E8" s="654" t="s">
        <v>80</v>
      </c>
      <c r="F8" s="654" t="s">
        <v>81</v>
      </c>
      <c r="G8" s="654" t="s">
        <v>82</v>
      </c>
      <c r="H8" s="654"/>
      <c r="I8" s="652"/>
      <c r="J8" s="653"/>
      <c r="K8" s="655"/>
      <c r="L8" s="656"/>
      <c r="M8" s="656"/>
      <c r="N8" s="656"/>
      <c r="O8" s="656"/>
      <c r="P8" s="657"/>
      <c r="Q8" s="652"/>
      <c r="R8" s="653"/>
      <c r="S8" s="655"/>
      <c r="T8" s="656"/>
      <c r="U8" s="656"/>
      <c r="V8" s="656"/>
      <c r="W8" s="656"/>
      <c r="X8" s="657"/>
      <c r="Y8" s="652"/>
      <c r="Z8" s="653"/>
      <c r="AA8" s="655"/>
      <c r="AB8" s="656"/>
      <c r="AC8" s="656"/>
      <c r="AD8" s="656"/>
      <c r="AE8" s="656"/>
      <c r="AF8" s="657"/>
      <c r="AG8" s="854"/>
    </row>
    <row r="9" spans="1:33" ht="38.25" customHeight="1">
      <c r="A9" s="658" t="s">
        <v>83</v>
      </c>
      <c r="B9" s="658" t="s">
        <v>84</v>
      </c>
      <c r="C9" s="739">
        <f>K9+S9</f>
        <v>28</v>
      </c>
      <c r="D9" s="739">
        <f t="shared" ref="D9:G23" si="0">L9+T9</f>
        <v>0</v>
      </c>
      <c r="E9" s="739">
        <f t="shared" si="0"/>
        <v>0</v>
      </c>
      <c r="F9" s="739">
        <f t="shared" si="0"/>
        <v>538</v>
      </c>
      <c r="G9" s="739">
        <f t="shared" si="0"/>
        <v>26625</v>
      </c>
      <c r="H9" s="742">
        <f>G9/$G$59</f>
        <v>1.5934813738276418E-2</v>
      </c>
      <c r="I9" s="743"/>
      <c r="J9" s="658" t="s">
        <v>84</v>
      </c>
      <c r="K9" s="739">
        <v>2</v>
      </c>
      <c r="L9" s="739">
        <v>0</v>
      </c>
      <c r="M9" s="739">
        <v>0</v>
      </c>
      <c r="N9" s="739">
        <v>37</v>
      </c>
      <c r="O9" s="739">
        <v>1950.96</v>
      </c>
      <c r="P9" s="742">
        <f>O9/$O$59</f>
        <v>2.6760351856325213E-3</v>
      </c>
      <c r="Q9" s="652"/>
      <c r="R9" s="658" t="s">
        <v>84</v>
      </c>
      <c r="S9" s="739">
        <v>26</v>
      </c>
      <c r="T9" s="739">
        <v>0</v>
      </c>
      <c r="U9" s="739">
        <v>0</v>
      </c>
      <c r="V9" s="740">
        <v>501</v>
      </c>
      <c r="W9" s="739">
        <v>24674.04</v>
      </c>
      <c r="X9" s="742">
        <f>W9/$W$59</f>
        <v>2.1001164058744057E-2</v>
      </c>
      <c r="Y9" s="652">
        <f t="shared" ref="Y9:Y11" si="1">X9/$W$59</f>
        <v>1.7875017298435246E-8</v>
      </c>
      <c r="Z9" s="658" t="s">
        <v>84</v>
      </c>
      <c r="AA9" s="659"/>
      <c r="AB9" s="660"/>
      <c r="AC9" s="660"/>
      <c r="AD9" s="660"/>
      <c r="AE9" s="661"/>
      <c r="AF9" s="662"/>
      <c r="AG9" s="854"/>
    </row>
    <row r="10" spans="1:33">
      <c r="A10" s="658" t="s">
        <v>85</v>
      </c>
      <c r="B10" s="658" t="s">
        <v>84</v>
      </c>
      <c r="C10" s="739">
        <f t="shared" ref="C10:G52" si="2">K10+S10</f>
        <v>129</v>
      </c>
      <c r="D10" s="739">
        <f t="shared" si="0"/>
        <v>74208</v>
      </c>
      <c r="E10" s="739">
        <f t="shared" si="0"/>
        <v>8.9049599999999991</v>
      </c>
      <c r="F10" s="739">
        <f t="shared" si="0"/>
        <v>0</v>
      </c>
      <c r="G10" s="739">
        <f t="shared" si="0"/>
        <v>119306.43</v>
      </c>
      <c r="H10" s="742">
        <f t="shared" ref="H10:H57" si="3">G10/$G$59</f>
        <v>7.1403783655538539E-2</v>
      </c>
      <c r="I10" s="743"/>
      <c r="J10" s="658" t="s">
        <v>84</v>
      </c>
      <c r="K10" s="739">
        <v>29</v>
      </c>
      <c r="L10" s="739">
        <v>17444</v>
      </c>
      <c r="M10" s="739">
        <v>2.09328</v>
      </c>
      <c r="N10" s="739">
        <v>0</v>
      </c>
      <c r="O10" s="739">
        <v>27938.82</v>
      </c>
      <c r="P10" s="742">
        <f t="shared" ref="P10:P11" si="4">O10/$O$59</f>
        <v>3.8322295364873499E-2</v>
      </c>
      <c r="Q10" s="652"/>
      <c r="R10" s="658" t="s">
        <v>84</v>
      </c>
      <c r="S10" s="739">
        <v>100</v>
      </c>
      <c r="T10" s="740">
        <v>56764</v>
      </c>
      <c r="U10" s="740">
        <v>6.8116799999999991</v>
      </c>
      <c r="V10" s="740">
        <v>0</v>
      </c>
      <c r="W10" s="741">
        <v>91367.61</v>
      </c>
      <c r="X10" s="742">
        <f t="shared" ref="X10:X57" si="5">W10/$W$59</f>
        <v>7.7767003995508815E-2</v>
      </c>
      <c r="Y10" s="652">
        <f t="shared" si="1"/>
        <v>6.619092816849958E-8</v>
      </c>
      <c r="Z10" s="658" t="s">
        <v>84</v>
      </c>
      <c r="AA10" s="659"/>
      <c r="AB10" s="660"/>
      <c r="AC10" s="660"/>
      <c r="AD10" s="660"/>
      <c r="AE10" s="661"/>
      <c r="AF10" s="662"/>
      <c r="AG10" s="854"/>
    </row>
    <row r="11" spans="1:33" ht="12.75" customHeight="1">
      <c r="A11" s="658" t="s">
        <v>86</v>
      </c>
      <c r="B11" s="658" t="s">
        <v>84</v>
      </c>
      <c r="C11" s="739">
        <f t="shared" si="2"/>
        <v>0</v>
      </c>
      <c r="D11" s="739">
        <f t="shared" si="0"/>
        <v>0</v>
      </c>
      <c r="E11" s="739">
        <f t="shared" si="0"/>
        <v>0</v>
      </c>
      <c r="F11" s="739">
        <f t="shared" si="0"/>
        <v>0</v>
      </c>
      <c r="G11" s="739">
        <f t="shared" si="0"/>
        <v>0</v>
      </c>
      <c r="H11" s="742">
        <f t="shared" si="3"/>
        <v>0</v>
      </c>
      <c r="I11" s="743"/>
      <c r="J11" s="658" t="s">
        <v>84</v>
      </c>
      <c r="K11" s="739">
        <v>0</v>
      </c>
      <c r="L11" s="739">
        <v>0</v>
      </c>
      <c r="M11" s="739">
        <v>0</v>
      </c>
      <c r="N11" s="739">
        <v>0</v>
      </c>
      <c r="O11" s="739">
        <v>0</v>
      </c>
      <c r="P11" s="742">
        <f t="shared" si="4"/>
        <v>0</v>
      </c>
      <c r="Q11" s="652"/>
      <c r="R11" s="658" t="s">
        <v>84</v>
      </c>
      <c r="S11" s="739">
        <v>0</v>
      </c>
      <c r="T11" s="739">
        <v>0</v>
      </c>
      <c r="U11" s="739">
        <v>0</v>
      </c>
      <c r="V11" s="739">
        <v>0</v>
      </c>
      <c r="W11" s="739">
        <v>0</v>
      </c>
      <c r="X11" s="742">
        <f t="shared" si="5"/>
        <v>0</v>
      </c>
      <c r="Y11" s="652">
        <f t="shared" si="1"/>
        <v>0</v>
      </c>
      <c r="Z11" s="658" t="s">
        <v>84</v>
      </c>
      <c r="AA11" s="659"/>
      <c r="AB11" s="660"/>
      <c r="AC11" s="660"/>
      <c r="AD11" s="660"/>
      <c r="AE11" s="661"/>
      <c r="AF11" s="662"/>
      <c r="AG11" s="854"/>
    </row>
    <row r="12" spans="1:33" ht="13">
      <c r="A12" s="645" t="s">
        <v>29</v>
      </c>
      <c r="B12" s="652"/>
      <c r="C12" s="652"/>
      <c r="D12" s="652"/>
      <c r="E12" s="652"/>
      <c r="F12" s="652"/>
      <c r="G12" s="652"/>
      <c r="H12" s="652"/>
      <c r="I12" s="652"/>
      <c r="J12" s="652"/>
      <c r="K12" s="652"/>
      <c r="L12" s="652"/>
      <c r="M12" s="652"/>
      <c r="N12" s="652"/>
      <c r="O12" s="652"/>
      <c r="P12" s="652"/>
      <c r="Q12" s="652"/>
      <c r="R12" s="652"/>
      <c r="S12" s="652"/>
      <c r="T12" s="652"/>
      <c r="U12" s="652"/>
      <c r="V12" s="652"/>
      <c r="W12" s="652"/>
      <c r="X12" s="652"/>
      <c r="Y12" s="652"/>
      <c r="Z12" s="652"/>
      <c r="AA12" s="663"/>
      <c r="AB12" s="664"/>
      <c r="AC12" s="664"/>
      <c r="AD12" s="664"/>
      <c r="AE12" s="664"/>
      <c r="AF12" s="657"/>
      <c r="AG12" s="854"/>
    </row>
    <row r="13" spans="1:33">
      <c r="A13" s="658" t="s">
        <v>87</v>
      </c>
      <c r="B13" s="658" t="s">
        <v>88</v>
      </c>
      <c r="C13" s="739">
        <f t="shared" si="2"/>
        <v>1191</v>
      </c>
      <c r="D13" s="739">
        <f t="shared" si="0"/>
        <v>5647</v>
      </c>
      <c r="E13" s="739">
        <f t="shared" si="0"/>
        <v>0.79058000000000006</v>
      </c>
      <c r="F13" s="739">
        <f t="shared" si="0"/>
        <v>3402</v>
      </c>
      <c r="G13" s="739">
        <f t="shared" si="0"/>
        <v>118990.01999999999</v>
      </c>
      <c r="H13" s="742">
        <f t="shared" si="3"/>
        <v>7.1214415226808853E-2</v>
      </c>
      <c r="I13" s="743"/>
      <c r="J13" s="658" t="s">
        <v>88</v>
      </c>
      <c r="K13" s="739">
        <v>413</v>
      </c>
      <c r="L13" s="801">
        <v>1777</v>
      </c>
      <c r="M13" s="801">
        <v>0.24878000000000003</v>
      </c>
      <c r="N13" s="801">
        <v>1131</v>
      </c>
      <c r="O13" s="741">
        <v>34288.739999999991</v>
      </c>
      <c r="P13" s="742">
        <f>O13/$O$59</f>
        <v>4.7032166067477156E-2</v>
      </c>
      <c r="Q13" s="652"/>
      <c r="R13" s="658" t="s">
        <v>88</v>
      </c>
      <c r="S13" s="808">
        <v>778</v>
      </c>
      <c r="T13" s="740">
        <v>3870</v>
      </c>
      <c r="U13" s="740">
        <v>0.54180000000000006</v>
      </c>
      <c r="V13" s="740">
        <v>2271</v>
      </c>
      <c r="W13" s="741">
        <v>84701.28</v>
      </c>
      <c r="X13" s="742">
        <f t="shared" si="5"/>
        <v>7.2092996415083099E-2</v>
      </c>
      <c r="Y13" s="652">
        <f t="shared" ref="Y13:Y19" si="6">X13/$W$59</f>
        <v>6.1361529980481813E-8</v>
      </c>
      <c r="Z13" s="658" t="s">
        <v>88</v>
      </c>
      <c r="AA13" s="666"/>
      <c r="AB13" s="665"/>
      <c r="AC13" s="665"/>
      <c r="AD13" s="665"/>
      <c r="AE13" s="661"/>
      <c r="AF13" s="662"/>
      <c r="AG13" s="854"/>
    </row>
    <row r="14" spans="1:33">
      <c r="A14" s="658" t="s">
        <v>89</v>
      </c>
      <c r="B14" s="658" t="s">
        <v>88</v>
      </c>
      <c r="C14" s="739">
        <f t="shared" si="2"/>
        <v>111</v>
      </c>
      <c r="D14" s="739">
        <f t="shared" si="0"/>
        <v>0</v>
      </c>
      <c r="E14" s="739">
        <f t="shared" si="0"/>
        <v>0</v>
      </c>
      <c r="F14" s="739">
        <f t="shared" si="0"/>
        <v>112</v>
      </c>
      <c r="G14" s="739">
        <f t="shared" si="0"/>
        <v>6719.3899999999994</v>
      </c>
      <c r="H14" s="742">
        <f t="shared" si="3"/>
        <v>4.0214921346417715E-3</v>
      </c>
      <c r="I14" s="743"/>
      <c r="J14" s="658" t="s">
        <v>88</v>
      </c>
      <c r="K14" s="739">
        <v>56</v>
      </c>
      <c r="L14" s="801">
        <v>0</v>
      </c>
      <c r="M14" s="801">
        <v>0</v>
      </c>
      <c r="N14" s="801">
        <v>44</v>
      </c>
      <c r="O14" s="741">
        <v>3523.49</v>
      </c>
      <c r="P14" s="742">
        <f t="shared" ref="P14:P52" si="7">O14/$O$59</f>
        <v>4.8329966868743239E-3</v>
      </c>
      <c r="Q14" s="652"/>
      <c r="R14" s="658" t="s">
        <v>88</v>
      </c>
      <c r="S14" s="808">
        <v>55</v>
      </c>
      <c r="T14" s="740">
        <v>0</v>
      </c>
      <c r="U14" s="740">
        <v>0</v>
      </c>
      <c r="V14" s="740">
        <v>68</v>
      </c>
      <c r="W14" s="741">
        <v>3195.8999999999996</v>
      </c>
      <c r="X14" s="742">
        <f t="shared" si="5"/>
        <v>2.7201714926027567E-3</v>
      </c>
      <c r="Y14" s="652">
        <f t="shared" si="6"/>
        <v>2.3152579708904256E-9</v>
      </c>
      <c r="Z14" s="658" t="s">
        <v>88</v>
      </c>
      <c r="AA14" s="666"/>
      <c r="AB14" s="665"/>
      <c r="AC14" s="665"/>
      <c r="AD14" s="665"/>
      <c r="AE14" s="661"/>
      <c r="AF14" s="662"/>
      <c r="AG14" s="854"/>
    </row>
    <row r="15" spans="1:33">
      <c r="A15" s="658" t="s">
        <v>90</v>
      </c>
      <c r="B15" s="658" t="s">
        <v>88</v>
      </c>
      <c r="C15" s="739">
        <f t="shared" si="2"/>
        <v>141</v>
      </c>
      <c r="D15" s="739">
        <f t="shared" si="0"/>
        <v>0</v>
      </c>
      <c r="E15" s="739">
        <f t="shared" si="0"/>
        <v>0</v>
      </c>
      <c r="F15" s="739">
        <f t="shared" si="0"/>
        <v>4615</v>
      </c>
      <c r="G15" s="739">
        <f t="shared" si="0"/>
        <v>77710.02</v>
      </c>
      <c r="H15" s="742">
        <f t="shared" si="3"/>
        <v>4.6508720912590992E-2</v>
      </c>
      <c r="I15" s="743"/>
      <c r="J15" s="658" t="s">
        <v>88</v>
      </c>
      <c r="K15" s="739">
        <v>64</v>
      </c>
      <c r="L15" s="801">
        <v>0</v>
      </c>
      <c r="M15" s="801">
        <v>0</v>
      </c>
      <c r="N15" s="801">
        <v>2038</v>
      </c>
      <c r="O15" s="741">
        <v>27193.719999999998</v>
      </c>
      <c r="P15" s="742">
        <f t="shared" si="7"/>
        <v>3.7300278605526919E-2</v>
      </c>
      <c r="Q15" s="652"/>
      <c r="R15" s="658" t="s">
        <v>88</v>
      </c>
      <c r="S15" s="808">
        <v>77</v>
      </c>
      <c r="T15" s="740">
        <v>0</v>
      </c>
      <c r="U15" s="740">
        <v>0</v>
      </c>
      <c r="V15" s="740">
        <v>2577</v>
      </c>
      <c r="W15" s="741">
        <v>50516.3</v>
      </c>
      <c r="X15" s="742">
        <f t="shared" si="5"/>
        <v>4.2996651701169834E-2</v>
      </c>
      <c r="Y15" s="652">
        <f t="shared" si="6"/>
        <v>3.6596347268341322E-8</v>
      </c>
      <c r="Z15" s="658" t="s">
        <v>88</v>
      </c>
      <c r="AA15" s="666"/>
      <c r="AB15" s="665"/>
      <c r="AC15" s="665"/>
      <c r="AD15" s="665"/>
      <c r="AE15" s="661"/>
      <c r="AF15" s="662"/>
      <c r="AG15" s="854"/>
    </row>
    <row r="16" spans="1:33">
      <c r="A16" s="658" t="s">
        <v>91</v>
      </c>
      <c r="B16" s="658" t="s">
        <v>88</v>
      </c>
      <c r="C16" s="739">
        <f t="shared" si="2"/>
        <v>0</v>
      </c>
      <c r="D16" s="739">
        <f t="shared" si="0"/>
        <v>0</v>
      </c>
      <c r="E16" s="739">
        <f t="shared" si="0"/>
        <v>0</v>
      </c>
      <c r="F16" s="739">
        <f t="shared" si="0"/>
        <v>0</v>
      </c>
      <c r="G16" s="739">
        <f t="shared" si="0"/>
        <v>0</v>
      </c>
      <c r="H16" s="742">
        <f t="shared" si="3"/>
        <v>0</v>
      </c>
      <c r="I16" s="743"/>
      <c r="J16" s="658" t="s">
        <v>88</v>
      </c>
      <c r="K16" s="739">
        <v>0</v>
      </c>
      <c r="L16" s="801">
        <v>0</v>
      </c>
      <c r="M16" s="801">
        <v>0</v>
      </c>
      <c r="N16" s="801">
        <v>0</v>
      </c>
      <c r="O16" s="741">
        <v>0</v>
      </c>
      <c r="P16" s="742">
        <f t="shared" si="7"/>
        <v>0</v>
      </c>
      <c r="Q16" s="652"/>
      <c r="R16" s="658" t="s">
        <v>88</v>
      </c>
      <c r="S16" s="808">
        <v>0</v>
      </c>
      <c r="T16" s="740">
        <v>0</v>
      </c>
      <c r="U16" s="740">
        <v>0</v>
      </c>
      <c r="V16" s="740">
        <v>0</v>
      </c>
      <c r="W16" s="741">
        <v>0</v>
      </c>
      <c r="X16" s="742">
        <f t="shared" si="5"/>
        <v>0</v>
      </c>
      <c r="Y16" s="652">
        <f t="shared" si="6"/>
        <v>0</v>
      </c>
      <c r="Z16" s="658" t="s">
        <v>88</v>
      </c>
      <c r="AA16" s="666"/>
      <c r="AB16" s="665"/>
      <c r="AC16" s="665"/>
      <c r="AD16" s="665"/>
      <c r="AE16" s="661"/>
      <c r="AF16" s="662"/>
      <c r="AG16" s="854"/>
    </row>
    <row r="17" spans="1:33">
      <c r="A17" s="658" t="s">
        <v>92</v>
      </c>
      <c r="B17" s="658" t="s">
        <v>84</v>
      </c>
      <c r="C17" s="739">
        <f t="shared" si="2"/>
        <v>0</v>
      </c>
      <c r="D17" s="739">
        <f t="shared" si="0"/>
        <v>0</v>
      </c>
      <c r="E17" s="739">
        <f t="shared" si="0"/>
        <v>0</v>
      </c>
      <c r="F17" s="739">
        <f t="shared" si="0"/>
        <v>0</v>
      </c>
      <c r="G17" s="739">
        <f t="shared" si="0"/>
        <v>0</v>
      </c>
      <c r="H17" s="742">
        <f t="shared" si="3"/>
        <v>0</v>
      </c>
      <c r="I17" s="743"/>
      <c r="J17" s="658" t="s">
        <v>84</v>
      </c>
      <c r="K17" s="739">
        <v>0</v>
      </c>
      <c r="L17" s="801">
        <v>0</v>
      </c>
      <c r="M17" s="801">
        <v>0</v>
      </c>
      <c r="N17" s="801">
        <v>0</v>
      </c>
      <c r="O17" s="741">
        <v>0</v>
      </c>
      <c r="P17" s="742">
        <f t="shared" si="7"/>
        <v>0</v>
      </c>
      <c r="Q17" s="652"/>
      <c r="R17" s="658" t="s">
        <v>84</v>
      </c>
      <c r="S17" s="808">
        <v>0</v>
      </c>
      <c r="T17" s="740">
        <v>0</v>
      </c>
      <c r="U17" s="740">
        <v>0</v>
      </c>
      <c r="V17" s="740">
        <v>0</v>
      </c>
      <c r="W17" s="741">
        <v>0</v>
      </c>
      <c r="X17" s="742">
        <f t="shared" si="5"/>
        <v>0</v>
      </c>
      <c r="Y17" s="652">
        <f t="shared" si="6"/>
        <v>0</v>
      </c>
      <c r="Z17" s="658" t="s">
        <v>84</v>
      </c>
      <c r="AA17" s="666"/>
      <c r="AB17" s="665"/>
      <c r="AC17" s="665"/>
      <c r="AD17" s="665"/>
      <c r="AE17" s="661"/>
      <c r="AF17" s="662"/>
      <c r="AG17" s="854"/>
    </row>
    <row r="18" spans="1:33">
      <c r="A18" s="658" t="s">
        <v>93</v>
      </c>
      <c r="B18" s="658" t="s">
        <v>84</v>
      </c>
      <c r="C18" s="739">
        <f t="shared" si="2"/>
        <v>14</v>
      </c>
      <c r="D18" s="739">
        <f t="shared" si="0"/>
        <v>64.98</v>
      </c>
      <c r="E18" s="739">
        <f t="shared" si="0"/>
        <v>7.7976E-3</v>
      </c>
      <c r="F18" s="739">
        <f t="shared" si="0"/>
        <v>26</v>
      </c>
      <c r="G18" s="739">
        <f t="shared" si="0"/>
        <v>1474.48</v>
      </c>
      <c r="H18" s="742">
        <f t="shared" si="3"/>
        <v>8.8246250369253753E-4</v>
      </c>
      <c r="I18" s="743"/>
      <c r="J18" s="658" t="s">
        <v>84</v>
      </c>
      <c r="K18" s="739">
        <v>11</v>
      </c>
      <c r="L18" s="801">
        <v>64.98</v>
      </c>
      <c r="M18" s="801">
        <v>7.7976E-3</v>
      </c>
      <c r="N18" s="801">
        <v>20</v>
      </c>
      <c r="O18" s="741">
        <v>1158.52</v>
      </c>
      <c r="P18" s="742">
        <f t="shared" si="7"/>
        <v>1.5890844934078549E-3</v>
      </c>
      <c r="Q18" s="652"/>
      <c r="R18" s="658" t="s">
        <v>84</v>
      </c>
      <c r="S18" s="808">
        <v>3</v>
      </c>
      <c r="T18" s="740">
        <v>0</v>
      </c>
      <c r="U18" s="740">
        <v>0</v>
      </c>
      <c r="V18" s="740">
        <v>6</v>
      </c>
      <c r="W18" s="741">
        <v>315.95999999999998</v>
      </c>
      <c r="X18" s="742">
        <f t="shared" si="5"/>
        <v>2.6892749610524957E-4</v>
      </c>
      <c r="Y18" s="652">
        <f t="shared" si="6"/>
        <v>2.2889605697379106E-10</v>
      </c>
      <c r="Z18" s="658" t="s">
        <v>84</v>
      </c>
      <c r="AA18" s="666"/>
      <c r="AB18" s="665"/>
      <c r="AC18" s="665"/>
      <c r="AD18" s="665"/>
      <c r="AE18" s="661"/>
      <c r="AF18" s="662"/>
      <c r="AG18" s="854"/>
    </row>
    <row r="19" spans="1:33">
      <c r="A19" s="658" t="s">
        <v>94</v>
      </c>
      <c r="B19" s="658" t="s">
        <v>84</v>
      </c>
      <c r="C19" s="739">
        <f t="shared" si="2"/>
        <v>0</v>
      </c>
      <c r="D19" s="739">
        <f t="shared" si="0"/>
        <v>0</v>
      </c>
      <c r="E19" s="739">
        <f t="shared" si="0"/>
        <v>0</v>
      </c>
      <c r="F19" s="739">
        <f t="shared" si="0"/>
        <v>0</v>
      </c>
      <c r="G19" s="739">
        <f t="shared" si="0"/>
        <v>0</v>
      </c>
      <c r="H19" s="742">
        <f t="shared" si="3"/>
        <v>0</v>
      </c>
      <c r="I19" s="743"/>
      <c r="J19" s="658" t="s">
        <v>84</v>
      </c>
      <c r="K19" s="802">
        <v>0</v>
      </c>
      <c r="L19" s="802">
        <v>0</v>
      </c>
      <c r="M19" s="802">
        <v>0</v>
      </c>
      <c r="N19" s="802">
        <v>0</v>
      </c>
      <c r="O19" s="802">
        <v>0</v>
      </c>
      <c r="P19" s="742">
        <f t="shared" si="7"/>
        <v>0</v>
      </c>
      <c r="Q19" s="652"/>
      <c r="R19" s="658" t="s">
        <v>84</v>
      </c>
      <c r="S19" s="802">
        <v>0</v>
      </c>
      <c r="T19" s="802">
        <v>0</v>
      </c>
      <c r="U19" s="802">
        <v>0</v>
      </c>
      <c r="V19" s="802">
        <v>0</v>
      </c>
      <c r="W19" s="802">
        <v>0</v>
      </c>
      <c r="X19" s="742">
        <f t="shared" si="5"/>
        <v>0</v>
      </c>
      <c r="Y19" s="652">
        <f t="shared" si="6"/>
        <v>0</v>
      </c>
      <c r="Z19" s="658" t="s">
        <v>84</v>
      </c>
      <c r="AA19" s="666"/>
      <c r="AB19" s="665"/>
      <c r="AC19" s="665"/>
      <c r="AD19" s="665"/>
      <c r="AE19" s="661"/>
      <c r="AF19" s="662"/>
      <c r="AG19" s="854"/>
    </row>
    <row r="20" spans="1:33" ht="13">
      <c r="A20" s="645" t="s">
        <v>30</v>
      </c>
      <c r="B20" s="652"/>
      <c r="C20" s="652"/>
      <c r="D20" s="652"/>
      <c r="E20" s="652"/>
      <c r="F20" s="652"/>
      <c r="G20" s="652"/>
      <c r="H20" s="652"/>
      <c r="I20" s="652"/>
      <c r="J20" s="652"/>
      <c r="K20" s="652"/>
      <c r="L20" s="652"/>
      <c r="M20" s="652"/>
      <c r="N20" s="652"/>
      <c r="O20" s="652"/>
      <c r="P20" s="652"/>
      <c r="Q20" s="652"/>
      <c r="R20" s="652"/>
      <c r="S20" s="652"/>
      <c r="T20" s="652"/>
      <c r="U20" s="652"/>
      <c r="V20" s="652"/>
      <c r="W20" s="652"/>
      <c r="X20" s="652"/>
      <c r="Y20" s="652"/>
      <c r="Z20" s="652"/>
      <c r="AA20" s="663"/>
      <c r="AB20" s="664"/>
      <c r="AC20" s="664"/>
      <c r="AD20" s="664"/>
      <c r="AE20" s="664"/>
      <c r="AF20" s="657"/>
      <c r="AG20" s="854"/>
    </row>
    <row r="21" spans="1:33">
      <c r="A21" s="658" t="s">
        <v>95</v>
      </c>
      <c r="B21" s="658" t="s">
        <v>88</v>
      </c>
      <c r="C21" s="739">
        <f t="shared" si="2"/>
        <v>1203</v>
      </c>
      <c r="D21" s="739">
        <f t="shared" si="0"/>
        <v>6448</v>
      </c>
      <c r="E21" s="739">
        <f t="shared" si="0"/>
        <v>1.35408</v>
      </c>
      <c r="F21" s="739">
        <f t="shared" si="0"/>
        <v>391</v>
      </c>
      <c r="G21" s="739">
        <f t="shared" si="0"/>
        <v>388275.13000000006</v>
      </c>
      <c r="H21" s="742">
        <f t="shared" si="3"/>
        <v>0.23237903758704462</v>
      </c>
      <c r="I21" s="743"/>
      <c r="J21" s="658" t="s">
        <v>88</v>
      </c>
      <c r="K21" s="739">
        <v>371</v>
      </c>
      <c r="L21" s="801">
        <v>1664</v>
      </c>
      <c r="M21" s="801">
        <v>0.34943999999999997</v>
      </c>
      <c r="N21" s="801">
        <v>106</v>
      </c>
      <c r="O21" s="741">
        <v>121114.02</v>
      </c>
      <c r="P21" s="742">
        <f t="shared" si="7"/>
        <v>0.16612610150561821</v>
      </c>
      <c r="Q21" s="652"/>
      <c r="R21" s="658" t="s">
        <v>88</v>
      </c>
      <c r="S21" s="809">
        <v>832</v>
      </c>
      <c r="T21" s="740">
        <v>4784</v>
      </c>
      <c r="U21" s="740">
        <v>1.00464</v>
      </c>
      <c r="V21" s="740">
        <v>285</v>
      </c>
      <c r="W21" s="741">
        <v>267161.11000000004</v>
      </c>
      <c r="X21" s="742">
        <f t="shared" si="5"/>
        <v>0.22739260782693749</v>
      </c>
      <c r="Y21" s="652">
        <f t="shared" ref="Y21:Y23" si="8">X21/$W$59</f>
        <v>1.935438810474151E-7</v>
      </c>
      <c r="Z21" s="658" t="s">
        <v>88</v>
      </c>
      <c r="AA21" s="667"/>
      <c r="AB21" s="668"/>
      <c r="AC21" s="668"/>
      <c r="AD21" s="668"/>
      <c r="AE21" s="661"/>
      <c r="AF21" s="662"/>
      <c r="AG21" s="854"/>
    </row>
    <row r="22" spans="1:33">
      <c r="A22" s="658" t="s">
        <v>96</v>
      </c>
      <c r="B22" s="658" t="s">
        <v>88</v>
      </c>
      <c r="C22" s="739">
        <f t="shared" si="2"/>
        <v>0</v>
      </c>
      <c r="D22" s="739">
        <f t="shared" si="0"/>
        <v>0</v>
      </c>
      <c r="E22" s="739">
        <f t="shared" si="0"/>
        <v>0</v>
      </c>
      <c r="F22" s="739">
        <f t="shared" si="0"/>
        <v>0</v>
      </c>
      <c r="G22" s="739">
        <f t="shared" si="0"/>
        <v>0</v>
      </c>
      <c r="H22" s="742">
        <f t="shared" si="3"/>
        <v>0</v>
      </c>
      <c r="I22" s="743"/>
      <c r="J22" s="658" t="s">
        <v>88</v>
      </c>
      <c r="K22" s="739">
        <v>0</v>
      </c>
      <c r="L22" s="747">
        <v>0</v>
      </c>
      <c r="M22" s="747">
        <v>0</v>
      </c>
      <c r="N22" s="747">
        <v>0</v>
      </c>
      <c r="O22" s="747">
        <v>0</v>
      </c>
      <c r="P22" s="742">
        <f t="shared" si="7"/>
        <v>0</v>
      </c>
      <c r="Q22" s="652"/>
      <c r="R22" s="658" t="s">
        <v>88</v>
      </c>
      <c r="S22" s="746">
        <v>0</v>
      </c>
      <c r="T22" s="747">
        <v>0</v>
      </c>
      <c r="U22" s="747">
        <v>0</v>
      </c>
      <c r="V22" s="747">
        <v>0</v>
      </c>
      <c r="W22" s="747">
        <v>0</v>
      </c>
      <c r="X22" s="742">
        <f t="shared" si="5"/>
        <v>0</v>
      </c>
      <c r="Y22" s="652">
        <f t="shared" si="8"/>
        <v>0</v>
      </c>
      <c r="Z22" s="658" t="s">
        <v>88</v>
      </c>
      <c r="AA22" s="671"/>
      <c r="AB22" s="670"/>
      <c r="AC22" s="670"/>
      <c r="AD22" s="670"/>
      <c r="AE22" s="670"/>
      <c r="AF22" s="669"/>
      <c r="AG22" s="854"/>
    </row>
    <row r="23" spans="1:33" s="10" customFormat="1">
      <c r="A23" s="672" t="s">
        <v>97</v>
      </c>
      <c r="B23" s="672" t="s">
        <v>88</v>
      </c>
      <c r="C23" s="739">
        <f t="shared" si="2"/>
        <v>13</v>
      </c>
      <c r="D23" s="739">
        <f t="shared" si="0"/>
        <v>0</v>
      </c>
      <c r="E23" s="739">
        <f t="shared" si="0"/>
        <v>0</v>
      </c>
      <c r="F23" s="739">
        <f t="shared" si="0"/>
        <v>455</v>
      </c>
      <c r="G23" s="739">
        <f t="shared" si="0"/>
        <v>20344.41</v>
      </c>
      <c r="H23" s="742">
        <f t="shared" si="3"/>
        <v>1.2175939303854577E-2</v>
      </c>
      <c r="I23" s="743"/>
      <c r="J23" s="672" t="s">
        <v>88</v>
      </c>
      <c r="K23" s="739">
        <v>5</v>
      </c>
      <c r="L23" s="801">
        <v>0</v>
      </c>
      <c r="M23" s="801">
        <v>0</v>
      </c>
      <c r="N23" s="801">
        <v>175</v>
      </c>
      <c r="O23" s="741">
        <v>7856.44</v>
      </c>
      <c r="P23" s="742">
        <f t="shared" si="7"/>
        <v>1.0776289556839076E-2</v>
      </c>
      <c r="Q23" s="652"/>
      <c r="R23" s="672" t="s">
        <v>88</v>
      </c>
      <c r="S23" s="810">
        <v>8</v>
      </c>
      <c r="T23" s="740">
        <v>0</v>
      </c>
      <c r="U23" s="740">
        <v>0</v>
      </c>
      <c r="V23" s="740">
        <v>280</v>
      </c>
      <c r="W23" s="741">
        <v>12487.970000000001</v>
      </c>
      <c r="X23" s="742">
        <f t="shared" si="5"/>
        <v>1.0629062234262167E-2</v>
      </c>
      <c r="Y23" s="652">
        <f t="shared" si="8"/>
        <v>9.0468638201259473E-9</v>
      </c>
      <c r="Z23" s="672" t="s">
        <v>88</v>
      </c>
      <c r="AA23" s="673"/>
      <c r="AB23" s="674"/>
      <c r="AC23" s="674"/>
      <c r="AD23" s="674"/>
      <c r="AE23" s="661"/>
      <c r="AF23" s="662"/>
    </row>
    <row r="24" spans="1:33" ht="13">
      <c r="A24" s="645" t="s">
        <v>98</v>
      </c>
      <c r="B24" s="652"/>
      <c r="C24" s="652"/>
      <c r="D24" s="652"/>
      <c r="E24" s="652"/>
      <c r="F24" s="652"/>
      <c r="G24" s="652"/>
      <c r="H24" s="652"/>
      <c r="I24" s="652"/>
      <c r="J24" s="652"/>
      <c r="K24" s="652"/>
      <c r="L24" s="652"/>
      <c r="M24" s="652"/>
      <c r="N24" s="652"/>
      <c r="O24" s="652"/>
      <c r="P24" s="652"/>
      <c r="Q24" s="652"/>
      <c r="R24" s="652"/>
      <c r="S24" s="652"/>
      <c r="T24" s="652"/>
      <c r="U24" s="652"/>
      <c r="V24" s="652"/>
      <c r="W24" s="652"/>
      <c r="X24" s="652"/>
      <c r="Y24" s="652"/>
      <c r="Z24" s="652"/>
      <c r="AA24" s="663"/>
      <c r="AB24" s="664"/>
      <c r="AC24" s="664"/>
      <c r="AD24" s="664"/>
      <c r="AE24" s="664"/>
      <c r="AF24" s="657"/>
      <c r="AG24" s="854"/>
    </row>
    <row r="25" spans="1:33">
      <c r="A25" s="658" t="s">
        <v>99</v>
      </c>
      <c r="B25" s="658" t="s">
        <v>84</v>
      </c>
      <c r="C25" s="739">
        <f t="shared" si="2"/>
        <v>1</v>
      </c>
      <c r="D25" s="739">
        <f t="shared" si="2"/>
        <v>0</v>
      </c>
      <c r="E25" s="739">
        <f t="shared" si="2"/>
        <v>0</v>
      </c>
      <c r="F25" s="739">
        <f t="shared" si="2"/>
        <v>10.004</v>
      </c>
      <c r="G25" s="739">
        <f t="shared" si="2"/>
        <v>340.67</v>
      </c>
      <c r="H25" s="742">
        <f t="shared" si="3"/>
        <v>2.038878120645494E-4</v>
      </c>
      <c r="I25" s="743"/>
      <c r="J25" s="658" t="s">
        <v>84</v>
      </c>
      <c r="K25" s="739">
        <v>1</v>
      </c>
      <c r="L25" s="803">
        <v>0</v>
      </c>
      <c r="M25" s="803">
        <v>0</v>
      </c>
      <c r="N25" s="803">
        <v>10.004</v>
      </c>
      <c r="O25" s="741">
        <v>340.67</v>
      </c>
      <c r="P25" s="742">
        <f t="shared" si="7"/>
        <v>4.6728016294000441E-4</v>
      </c>
      <c r="Q25" s="652"/>
      <c r="R25" s="658" t="s">
        <v>84</v>
      </c>
      <c r="S25" s="811">
        <v>0</v>
      </c>
      <c r="T25" s="803">
        <v>0</v>
      </c>
      <c r="U25" s="803">
        <v>0</v>
      </c>
      <c r="V25" s="803">
        <v>0</v>
      </c>
      <c r="W25" s="741">
        <v>0</v>
      </c>
      <c r="X25" s="742">
        <f t="shared" si="5"/>
        <v>0</v>
      </c>
      <c r="Y25" s="652">
        <f t="shared" ref="Y25:Y37" si="9">X25/$W$59</f>
        <v>0</v>
      </c>
      <c r="Z25" s="658" t="s">
        <v>84</v>
      </c>
      <c r="AA25" s="676"/>
      <c r="AB25" s="675"/>
      <c r="AC25" s="675"/>
      <c r="AD25" s="675"/>
      <c r="AE25" s="661"/>
      <c r="AF25" s="662"/>
      <c r="AG25" s="854"/>
    </row>
    <row r="26" spans="1:33">
      <c r="A26" s="658" t="s">
        <v>100</v>
      </c>
      <c r="B26" s="658" t="s">
        <v>84</v>
      </c>
      <c r="C26" s="739">
        <f t="shared" si="2"/>
        <v>212</v>
      </c>
      <c r="D26" s="739">
        <f t="shared" si="2"/>
        <v>0</v>
      </c>
      <c r="E26" s="739">
        <f t="shared" si="2"/>
        <v>0</v>
      </c>
      <c r="F26" s="739">
        <f t="shared" si="2"/>
        <v>-3110</v>
      </c>
      <c r="G26" s="739">
        <f t="shared" si="2"/>
        <v>338277.44</v>
      </c>
      <c r="H26" s="742">
        <f t="shared" si="3"/>
        <v>0.20245588725862823</v>
      </c>
      <c r="I26" s="743"/>
      <c r="J26" s="658" t="s">
        <v>84</v>
      </c>
      <c r="K26" s="739">
        <v>61</v>
      </c>
      <c r="L26" s="801">
        <v>0</v>
      </c>
      <c r="M26" s="801">
        <v>0</v>
      </c>
      <c r="N26" s="801">
        <v>-780</v>
      </c>
      <c r="O26" s="741">
        <v>90189.959999999992</v>
      </c>
      <c r="P26" s="742">
        <f t="shared" si="7"/>
        <v>0.1237091003151216</v>
      </c>
      <c r="Q26" s="652"/>
      <c r="R26" s="658" t="s">
        <v>84</v>
      </c>
      <c r="S26" s="811">
        <v>151</v>
      </c>
      <c r="T26" s="740">
        <v>0</v>
      </c>
      <c r="U26" s="740">
        <v>0</v>
      </c>
      <c r="V26" s="740">
        <v>-2330</v>
      </c>
      <c r="W26" s="741">
        <v>248087.48</v>
      </c>
      <c r="X26" s="742">
        <f t="shared" si="5"/>
        <v>0.21115819980839723</v>
      </c>
      <c r="Y26" s="652">
        <f t="shared" si="9"/>
        <v>1.7972606012332022E-7</v>
      </c>
      <c r="Z26" s="658" t="s">
        <v>84</v>
      </c>
      <c r="AA26" s="676"/>
      <c r="AB26" s="675"/>
      <c r="AC26" s="675"/>
      <c r="AD26" s="675"/>
      <c r="AE26" s="661"/>
      <c r="AF26" s="662"/>
      <c r="AG26" s="854"/>
    </row>
    <row r="27" spans="1:33">
      <c r="A27" s="658" t="s">
        <v>101</v>
      </c>
      <c r="B27" s="658" t="s">
        <v>84</v>
      </c>
      <c r="C27" s="739">
        <f t="shared" si="2"/>
        <v>26</v>
      </c>
      <c r="D27" s="739">
        <f t="shared" si="2"/>
        <v>-186</v>
      </c>
      <c r="E27" s="739">
        <f t="shared" si="2"/>
        <v>-3.5340000000000003E-2</v>
      </c>
      <c r="F27" s="739">
        <f t="shared" si="2"/>
        <v>0</v>
      </c>
      <c r="G27" s="739">
        <f t="shared" si="2"/>
        <v>26429.439999999999</v>
      </c>
      <c r="H27" s="742">
        <f t="shared" si="3"/>
        <v>1.5817772905425437E-2</v>
      </c>
      <c r="I27" s="743"/>
      <c r="J27" s="658" t="s">
        <v>84</v>
      </c>
      <c r="K27" s="739">
        <v>2</v>
      </c>
      <c r="L27" s="801">
        <v>0</v>
      </c>
      <c r="M27" s="801">
        <v>0</v>
      </c>
      <c r="N27" s="801">
        <v>0</v>
      </c>
      <c r="O27" s="741">
        <v>2409.48</v>
      </c>
      <c r="P27" s="742">
        <f t="shared" si="7"/>
        <v>3.3049643555366831E-3</v>
      </c>
      <c r="Q27" s="652"/>
      <c r="R27" s="658" t="s">
        <v>84</v>
      </c>
      <c r="S27" s="811">
        <v>24</v>
      </c>
      <c r="T27" s="740">
        <v>-186</v>
      </c>
      <c r="U27" s="740">
        <v>-3.5340000000000003E-2</v>
      </c>
      <c r="V27" s="740">
        <v>0</v>
      </c>
      <c r="W27" s="741">
        <v>24019.96</v>
      </c>
      <c r="X27" s="742">
        <f t="shared" si="5"/>
        <v>2.0444447712837863E-2</v>
      </c>
      <c r="Y27" s="652">
        <f t="shared" si="9"/>
        <v>1.7401171454197314E-8</v>
      </c>
      <c r="Z27" s="658" t="s">
        <v>84</v>
      </c>
      <c r="AA27" s="676"/>
      <c r="AB27" s="675"/>
      <c r="AC27" s="675"/>
      <c r="AD27" s="675"/>
      <c r="AE27" s="661"/>
      <c r="AF27" s="662"/>
      <c r="AG27" s="854"/>
    </row>
    <row r="28" spans="1:33">
      <c r="A28" s="658" t="s">
        <v>102</v>
      </c>
      <c r="B28" s="658" t="s">
        <v>84</v>
      </c>
      <c r="C28" s="739">
        <f t="shared" si="2"/>
        <v>0</v>
      </c>
      <c r="D28" s="739">
        <f t="shared" si="2"/>
        <v>0</v>
      </c>
      <c r="E28" s="739">
        <f t="shared" si="2"/>
        <v>0</v>
      </c>
      <c r="F28" s="739">
        <f t="shared" si="2"/>
        <v>0</v>
      </c>
      <c r="G28" s="739">
        <f t="shared" si="2"/>
        <v>0</v>
      </c>
      <c r="H28" s="742">
        <f t="shared" si="3"/>
        <v>0</v>
      </c>
      <c r="I28" s="743"/>
      <c r="J28" s="658" t="s">
        <v>84</v>
      </c>
      <c r="K28" s="739">
        <v>0</v>
      </c>
      <c r="L28" s="803">
        <v>0</v>
      </c>
      <c r="M28" s="803">
        <v>0</v>
      </c>
      <c r="N28" s="803">
        <v>0</v>
      </c>
      <c r="O28" s="741">
        <v>0</v>
      </c>
      <c r="P28" s="742">
        <f t="shared" si="7"/>
        <v>0</v>
      </c>
      <c r="Q28" s="652"/>
      <c r="R28" s="658" t="s">
        <v>84</v>
      </c>
      <c r="S28" s="811">
        <v>0</v>
      </c>
      <c r="T28" s="803">
        <v>0</v>
      </c>
      <c r="U28" s="803">
        <v>0</v>
      </c>
      <c r="V28" s="803">
        <v>0</v>
      </c>
      <c r="W28" s="741">
        <v>0</v>
      </c>
      <c r="X28" s="742">
        <f t="shared" si="5"/>
        <v>0</v>
      </c>
      <c r="Y28" s="652">
        <f t="shared" si="9"/>
        <v>0</v>
      </c>
      <c r="Z28" s="658" t="s">
        <v>84</v>
      </c>
      <c r="AA28" s="676"/>
      <c r="AB28" s="675"/>
      <c r="AC28" s="675"/>
      <c r="AD28" s="675"/>
      <c r="AE28" s="661"/>
      <c r="AF28" s="662"/>
      <c r="AG28" s="854"/>
    </row>
    <row r="29" spans="1:33">
      <c r="A29" s="658" t="s">
        <v>103</v>
      </c>
      <c r="B29" s="658" t="s">
        <v>84</v>
      </c>
      <c r="C29" s="739">
        <f t="shared" si="2"/>
        <v>0</v>
      </c>
      <c r="D29" s="739">
        <f t="shared" si="2"/>
        <v>0</v>
      </c>
      <c r="E29" s="739">
        <f t="shared" si="2"/>
        <v>0</v>
      </c>
      <c r="F29" s="739">
        <f t="shared" si="2"/>
        <v>0</v>
      </c>
      <c r="G29" s="739">
        <f t="shared" si="2"/>
        <v>0</v>
      </c>
      <c r="H29" s="742">
        <f t="shared" si="3"/>
        <v>0</v>
      </c>
      <c r="I29" s="743"/>
      <c r="J29" s="658" t="s">
        <v>84</v>
      </c>
      <c r="K29" s="739">
        <v>0</v>
      </c>
      <c r="L29" s="803">
        <v>0</v>
      </c>
      <c r="M29" s="803">
        <v>0</v>
      </c>
      <c r="N29" s="803">
        <v>0</v>
      </c>
      <c r="O29" s="741">
        <v>0</v>
      </c>
      <c r="P29" s="742">
        <f t="shared" si="7"/>
        <v>0</v>
      </c>
      <c r="Q29" s="652"/>
      <c r="R29" s="658" t="s">
        <v>84</v>
      </c>
      <c r="S29" s="811">
        <v>0</v>
      </c>
      <c r="T29" s="803">
        <v>0</v>
      </c>
      <c r="U29" s="803">
        <v>0</v>
      </c>
      <c r="V29" s="803">
        <v>0</v>
      </c>
      <c r="W29" s="741">
        <v>0</v>
      </c>
      <c r="X29" s="742">
        <f t="shared" si="5"/>
        <v>0</v>
      </c>
      <c r="Y29" s="652">
        <f t="shared" si="9"/>
        <v>0</v>
      </c>
      <c r="Z29" s="658" t="s">
        <v>84</v>
      </c>
      <c r="AA29" s="676"/>
      <c r="AB29" s="675"/>
      <c r="AC29" s="675"/>
      <c r="AD29" s="675"/>
      <c r="AE29" s="661"/>
      <c r="AF29" s="662"/>
      <c r="AG29" s="854"/>
    </row>
    <row r="30" spans="1:33">
      <c r="A30" s="658" t="s">
        <v>104</v>
      </c>
      <c r="B30" s="658" t="s">
        <v>84</v>
      </c>
      <c r="C30" s="739">
        <f t="shared" si="2"/>
        <v>0</v>
      </c>
      <c r="D30" s="739">
        <f t="shared" si="2"/>
        <v>0</v>
      </c>
      <c r="E30" s="739">
        <f t="shared" si="2"/>
        <v>0</v>
      </c>
      <c r="F30" s="739">
        <f t="shared" si="2"/>
        <v>0</v>
      </c>
      <c r="G30" s="739">
        <f t="shared" si="2"/>
        <v>0</v>
      </c>
      <c r="H30" s="742">
        <f t="shared" si="3"/>
        <v>0</v>
      </c>
      <c r="I30" s="743"/>
      <c r="J30" s="658" t="s">
        <v>84</v>
      </c>
      <c r="K30" s="739">
        <v>0</v>
      </c>
      <c r="L30" s="803">
        <v>0</v>
      </c>
      <c r="M30" s="803">
        <v>0</v>
      </c>
      <c r="N30" s="803">
        <v>0</v>
      </c>
      <c r="O30" s="741">
        <v>0</v>
      </c>
      <c r="P30" s="742">
        <f t="shared" si="7"/>
        <v>0</v>
      </c>
      <c r="Q30" s="652"/>
      <c r="R30" s="658" t="s">
        <v>84</v>
      </c>
      <c r="S30" s="811">
        <v>0</v>
      </c>
      <c r="T30" s="803">
        <v>0</v>
      </c>
      <c r="U30" s="803">
        <v>0</v>
      </c>
      <c r="V30" s="803">
        <v>0</v>
      </c>
      <c r="W30" s="741">
        <v>0</v>
      </c>
      <c r="X30" s="742">
        <f t="shared" si="5"/>
        <v>0</v>
      </c>
      <c r="Y30" s="652">
        <f t="shared" si="9"/>
        <v>0</v>
      </c>
      <c r="Z30" s="658" t="s">
        <v>84</v>
      </c>
      <c r="AA30" s="676"/>
      <c r="AB30" s="675"/>
      <c r="AC30" s="675"/>
      <c r="AD30" s="675"/>
      <c r="AE30" s="661"/>
      <c r="AF30" s="662"/>
      <c r="AG30" s="854"/>
    </row>
    <row r="31" spans="1:33">
      <c r="A31" s="658" t="s">
        <v>105</v>
      </c>
      <c r="B31" s="658" t="s">
        <v>84</v>
      </c>
      <c r="C31" s="739">
        <f t="shared" si="2"/>
        <v>0</v>
      </c>
      <c r="D31" s="739">
        <f t="shared" si="2"/>
        <v>0</v>
      </c>
      <c r="E31" s="739">
        <f t="shared" si="2"/>
        <v>0</v>
      </c>
      <c r="F31" s="739">
        <f t="shared" si="2"/>
        <v>0</v>
      </c>
      <c r="G31" s="739">
        <f t="shared" si="2"/>
        <v>0</v>
      </c>
      <c r="H31" s="742">
        <f t="shared" si="3"/>
        <v>0</v>
      </c>
      <c r="I31" s="743"/>
      <c r="J31" s="658" t="s">
        <v>84</v>
      </c>
      <c r="K31" s="739">
        <v>0</v>
      </c>
      <c r="L31" s="803">
        <v>0</v>
      </c>
      <c r="M31" s="803">
        <v>0</v>
      </c>
      <c r="N31" s="803">
        <v>0</v>
      </c>
      <c r="O31" s="741">
        <v>0</v>
      </c>
      <c r="P31" s="742">
        <f t="shared" si="7"/>
        <v>0</v>
      </c>
      <c r="Q31" s="652"/>
      <c r="R31" s="658" t="s">
        <v>84</v>
      </c>
      <c r="S31" s="811">
        <v>0</v>
      </c>
      <c r="T31" s="803">
        <v>0</v>
      </c>
      <c r="U31" s="803">
        <v>0</v>
      </c>
      <c r="V31" s="803">
        <v>0</v>
      </c>
      <c r="W31" s="741">
        <v>0</v>
      </c>
      <c r="X31" s="742">
        <f t="shared" si="5"/>
        <v>0</v>
      </c>
      <c r="Y31" s="652">
        <f t="shared" si="9"/>
        <v>0</v>
      </c>
      <c r="Z31" s="658" t="s">
        <v>84</v>
      </c>
      <c r="AA31" s="676"/>
      <c r="AB31" s="675"/>
      <c r="AC31" s="675"/>
      <c r="AD31" s="675"/>
      <c r="AE31" s="661"/>
      <c r="AF31" s="662"/>
      <c r="AG31" s="854"/>
    </row>
    <row r="32" spans="1:33">
      <c r="A32" s="658" t="s">
        <v>106</v>
      </c>
      <c r="B32" s="658" t="s">
        <v>88</v>
      </c>
      <c r="C32" s="739">
        <f t="shared" si="2"/>
        <v>29</v>
      </c>
      <c r="D32" s="739">
        <f t="shared" si="2"/>
        <v>0</v>
      </c>
      <c r="E32" s="739">
        <f t="shared" si="2"/>
        <v>0</v>
      </c>
      <c r="F32" s="739">
        <f t="shared" si="2"/>
        <v>108</v>
      </c>
      <c r="G32" s="739">
        <f t="shared" si="2"/>
        <v>6427.6200000000008</v>
      </c>
      <c r="H32" s="742">
        <f t="shared" si="3"/>
        <v>3.8468705156965363E-3</v>
      </c>
      <c r="I32" s="743"/>
      <c r="J32" s="658" t="s">
        <v>88</v>
      </c>
      <c r="K32" s="739">
        <v>19</v>
      </c>
      <c r="L32" s="739">
        <v>0</v>
      </c>
      <c r="M32" s="739">
        <v>0</v>
      </c>
      <c r="N32" s="739">
        <v>66</v>
      </c>
      <c r="O32" s="739">
        <v>4547.3100000000004</v>
      </c>
      <c r="P32" s="742">
        <f t="shared" si="7"/>
        <v>6.2373198630308263E-3</v>
      </c>
      <c r="Q32" s="652"/>
      <c r="R32" s="658" t="s">
        <v>88</v>
      </c>
      <c r="S32" s="739">
        <v>10</v>
      </c>
      <c r="T32" s="739">
        <v>0</v>
      </c>
      <c r="U32" s="739">
        <v>0</v>
      </c>
      <c r="V32" s="739">
        <v>42</v>
      </c>
      <c r="W32" s="739">
        <v>1880.3100000000002</v>
      </c>
      <c r="X32" s="742">
        <f t="shared" si="5"/>
        <v>1.6004147999799402E-3</v>
      </c>
      <c r="Y32" s="652">
        <f t="shared" si="9"/>
        <v>1.3621836463108912E-9</v>
      </c>
      <c r="Z32" s="658" t="s">
        <v>88</v>
      </c>
      <c r="AA32" s="676"/>
      <c r="AB32" s="675"/>
      <c r="AC32" s="675"/>
      <c r="AD32" s="675"/>
      <c r="AE32" s="661"/>
      <c r="AF32" s="662"/>
      <c r="AG32" s="854"/>
    </row>
    <row r="33" spans="1:33">
      <c r="A33" s="658" t="s">
        <v>107</v>
      </c>
      <c r="B33" s="658" t="s">
        <v>88</v>
      </c>
      <c r="C33" s="739">
        <f t="shared" si="2"/>
        <v>0</v>
      </c>
      <c r="D33" s="739">
        <f t="shared" si="2"/>
        <v>0</v>
      </c>
      <c r="E33" s="739">
        <f t="shared" si="2"/>
        <v>0</v>
      </c>
      <c r="F33" s="739">
        <f t="shared" si="2"/>
        <v>0</v>
      </c>
      <c r="G33" s="739">
        <f t="shared" si="2"/>
        <v>0</v>
      </c>
      <c r="H33" s="742">
        <f t="shared" si="3"/>
        <v>0</v>
      </c>
      <c r="I33" s="743"/>
      <c r="J33" s="658" t="s">
        <v>88</v>
      </c>
      <c r="K33" s="739">
        <v>0</v>
      </c>
      <c r="L33" s="803">
        <v>0</v>
      </c>
      <c r="M33" s="803">
        <v>0</v>
      </c>
      <c r="N33" s="803">
        <v>0</v>
      </c>
      <c r="O33" s="741">
        <v>0</v>
      </c>
      <c r="P33" s="742">
        <f t="shared" si="7"/>
        <v>0</v>
      </c>
      <c r="Q33" s="652"/>
      <c r="R33" s="658" t="s">
        <v>88</v>
      </c>
      <c r="S33" s="811">
        <v>0</v>
      </c>
      <c r="T33" s="803">
        <v>0</v>
      </c>
      <c r="U33" s="803">
        <v>0</v>
      </c>
      <c r="V33" s="803">
        <v>0</v>
      </c>
      <c r="W33" s="741">
        <v>0</v>
      </c>
      <c r="X33" s="742">
        <f t="shared" si="5"/>
        <v>0</v>
      </c>
      <c r="Y33" s="652">
        <f t="shared" si="9"/>
        <v>0</v>
      </c>
      <c r="Z33" s="658" t="s">
        <v>88</v>
      </c>
      <c r="AA33" s="676"/>
      <c r="AB33" s="675"/>
      <c r="AC33" s="675"/>
      <c r="AD33" s="675"/>
      <c r="AE33" s="661"/>
      <c r="AF33" s="662"/>
      <c r="AG33" s="854"/>
    </row>
    <row r="34" spans="1:33">
      <c r="A34" s="658" t="s">
        <v>108</v>
      </c>
      <c r="B34" s="658" t="s">
        <v>88</v>
      </c>
      <c r="C34" s="739">
        <f t="shared" si="2"/>
        <v>0</v>
      </c>
      <c r="D34" s="739">
        <f t="shared" si="2"/>
        <v>0</v>
      </c>
      <c r="E34" s="739">
        <f t="shared" si="2"/>
        <v>0</v>
      </c>
      <c r="F34" s="739">
        <f t="shared" si="2"/>
        <v>0</v>
      </c>
      <c r="G34" s="739">
        <f t="shared" si="2"/>
        <v>0</v>
      </c>
      <c r="H34" s="742">
        <f t="shared" si="3"/>
        <v>0</v>
      </c>
      <c r="I34" s="743"/>
      <c r="J34" s="658" t="s">
        <v>88</v>
      </c>
      <c r="K34" s="739">
        <v>0</v>
      </c>
      <c r="L34" s="803">
        <v>0</v>
      </c>
      <c r="M34" s="803">
        <v>0</v>
      </c>
      <c r="N34" s="803">
        <v>0</v>
      </c>
      <c r="O34" s="741">
        <v>0</v>
      </c>
      <c r="P34" s="742">
        <f t="shared" si="7"/>
        <v>0</v>
      </c>
      <c r="Q34" s="652"/>
      <c r="R34" s="658" t="s">
        <v>88</v>
      </c>
      <c r="S34" s="811">
        <v>0</v>
      </c>
      <c r="T34" s="803">
        <v>0</v>
      </c>
      <c r="U34" s="803">
        <v>0</v>
      </c>
      <c r="V34" s="803">
        <v>0</v>
      </c>
      <c r="W34" s="741">
        <v>0</v>
      </c>
      <c r="X34" s="742">
        <f t="shared" si="5"/>
        <v>0</v>
      </c>
      <c r="Y34" s="652">
        <f t="shared" si="9"/>
        <v>0</v>
      </c>
      <c r="Z34" s="658" t="s">
        <v>88</v>
      </c>
      <c r="AA34" s="676"/>
      <c r="AB34" s="675"/>
      <c r="AC34" s="675"/>
      <c r="AD34" s="675"/>
      <c r="AE34" s="661"/>
      <c r="AF34" s="662"/>
      <c r="AG34" s="854"/>
    </row>
    <row r="35" spans="1:33">
      <c r="A35" s="658" t="s">
        <v>109</v>
      </c>
      <c r="B35" s="658" t="s">
        <v>88</v>
      </c>
      <c r="C35" s="739">
        <f t="shared" si="2"/>
        <v>0</v>
      </c>
      <c r="D35" s="739">
        <f t="shared" si="2"/>
        <v>0</v>
      </c>
      <c r="E35" s="739">
        <f t="shared" si="2"/>
        <v>0</v>
      </c>
      <c r="F35" s="739">
        <f t="shared" si="2"/>
        <v>0</v>
      </c>
      <c r="G35" s="739">
        <f t="shared" si="2"/>
        <v>0</v>
      </c>
      <c r="H35" s="742">
        <f t="shared" si="3"/>
        <v>0</v>
      </c>
      <c r="I35" s="743"/>
      <c r="J35" s="658" t="s">
        <v>88</v>
      </c>
      <c r="K35" s="739">
        <v>0</v>
      </c>
      <c r="L35" s="803">
        <v>0</v>
      </c>
      <c r="M35" s="803">
        <v>0</v>
      </c>
      <c r="N35" s="803">
        <v>0</v>
      </c>
      <c r="O35" s="741">
        <v>0</v>
      </c>
      <c r="P35" s="742">
        <f t="shared" si="7"/>
        <v>0</v>
      </c>
      <c r="Q35" s="652"/>
      <c r="R35" s="658" t="s">
        <v>88</v>
      </c>
      <c r="S35" s="811">
        <v>0</v>
      </c>
      <c r="T35" s="803">
        <v>0</v>
      </c>
      <c r="U35" s="803">
        <v>0</v>
      </c>
      <c r="V35" s="803">
        <v>0</v>
      </c>
      <c r="W35" s="741">
        <v>0</v>
      </c>
      <c r="X35" s="742">
        <f t="shared" si="5"/>
        <v>0</v>
      </c>
      <c r="Y35" s="652">
        <f t="shared" si="9"/>
        <v>0</v>
      </c>
      <c r="Z35" s="658" t="s">
        <v>88</v>
      </c>
      <c r="AA35" s="676"/>
      <c r="AB35" s="675"/>
      <c r="AC35" s="675"/>
      <c r="AD35" s="675"/>
      <c r="AE35" s="661"/>
      <c r="AF35" s="662"/>
      <c r="AG35" s="854"/>
    </row>
    <row r="36" spans="1:33">
      <c r="A36" s="658" t="s">
        <v>110</v>
      </c>
      <c r="B36" s="658" t="s">
        <v>88</v>
      </c>
      <c r="C36" s="739">
        <f t="shared" si="2"/>
        <v>0</v>
      </c>
      <c r="D36" s="739">
        <f t="shared" si="2"/>
        <v>0</v>
      </c>
      <c r="E36" s="739">
        <f t="shared" si="2"/>
        <v>0</v>
      </c>
      <c r="F36" s="739">
        <f t="shared" si="2"/>
        <v>0</v>
      </c>
      <c r="G36" s="739">
        <f t="shared" si="2"/>
        <v>0</v>
      </c>
      <c r="H36" s="742">
        <f t="shared" si="3"/>
        <v>0</v>
      </c>
      <c r="I36" s="743"/>
      <c r="J36" s="658" t="s">
        <v>88</v>
      </c>
      <c r="K36" s="739">
        <v>0</v>
      </c>
      <c r="L36" s="803">
        <v>0</v>
      </c>
      <c r="M36" s="803">
        <v>0</v>
      </c>
      <c r="N36" s="803">
        <v>0</v>
      </c>
      <c r="O36" s="741">
        <v>0</v>
      </c>
      <c r="P36" s="742">
        <f t="shared" si="7"/>
        <v>0</v>
      </c>
      <c r="Q36" s="652"/>
      <c r="R36" s="658" t="s">
        <v>88</v>
      </c>
      <c r="S36" s="811">
        <v>0</v>
      </c>
      <c r="T36" s="803">
        <v>0</v>
      </c>
      <c r="U36" s="803">
        <v>0</v>
      </c>
      <c r="V36" s="803">
        <v>0</v>
      </c>
      <c r="W36" s="741">
        <v>0</v>
      </c>
      <c r="X36" s="742">
        <f t="shared" si="5"/>
        <v>0</v>
      </c>
      <c r="Y36" s="652">
        <f t="shared" si="9"/>
        <v>0</v>
      </c>
      <c r="Z36" s="658" t="s">
        <v>88</v>
      </c>
      <c r="AA36" s="676"/>
      <c r="AB36" s="675"/>
      <c r="AC36" s="675"/>
      <c r="AD36" s="675"/>
      <c r="AE36" s="661"/>
      <c r="AF36" s="662"/>
      <c r="AG36" s="854"/>
    </row>
    <row r="37" spans="1:33" s="721" customFormat="1">
      <c r="A37" s="738" t="s">
        <v>111</v>
      </c>
      <c r="B37" s="658" t="s">
        <v>88</v>
      </c>
      <c r="C37" s="739">
        <f t="shared" si="2"/>
        <v>29</v>
      </c>
      <c r="D37" s="739">
        <f t="shared" si="2"/>
        <v>3456.73</v>
      </c>
      <c r="E37" s="739">
        <f t="shared" si="2"/>
        <v>0.65677870000000005</v>
      </c>
      <c r="F37" s="739">
        <f t="shared" si="2"/>
        <v>0</v>
      </c>
      <c r="G37" s="739">
        <f t="shared" si="2"/>
        <v>5210</v>
      </c>
      <c r="H37" s="742">
        <f t="shared" si="3"/>
        <v>3.1181363221190663E-3</v>
      </c>
      <c r="I37" s="743"/>
      <c r="J37" s="658" t="s">
        <v>88</v>
      </c>
      <c r="K37" s="739">
        <v>16</v>
      </c>
      <c r="L37" s="739">
        <v>1427.08</v>
      </c>
      <c r="M37" s="739">
        <v>0.27114520000000003</v>
      </c>
      <c r="N37" s="739">
        <v>0</v>
      </c>
      <c r="O37" s="739">
        <v>2840</v>
      </c>
      <c r="P37" s="742">
        <f t="shared" si="7"/>
        <v>3.8954873125006972E-3</v>
      </c>
      <c r="Q37" s="652"/>
      <c r="R37" s="658" t="s">
        <v>88</v>
      </c>
      <c r="S37" s="739">
        <v>13</v>
      </c>
      <c r="T37" s="739">
        <v>2029.65</v>
      </c>
      <c r="U37" s="739">
        <v>0.38563349999999996</v>
      </c>
      <c r="V37" s="739">
        <v>0</v>
      </c>
      <c r="W37" s="739">
        <v>2370</v>
      </c>
      <c r="X37" s="742">
        <f t="shared" si="5"/>
        <v>2.0172115640253244E-3</v>
      </c>
      <c r="Y37" s="652">
        <f t="shared" si="9"/>
        <v>1.7169377611972554E-9</v>
      </c>
      <c r="Z37" s="658" t="s">
        <v>88</v>
      </c>
      <c r="AA37" s="676"/>
      <c r="AB37" s="675"/>
      <c r="AC37" s="675"/>
      <c r="AD37" s="675"/>
      <c r="AE37" s="661"/>
      <c r="AF37" s="662"/>
      <c r="AG37" s="854"/>
    </row>
    <row r="38" spans="1:33" ht="13">
      <c r="A38" s="645" t="s">
        <v>112</v>
      </c>
      <c r="B38" s="652"/>
      <c r="C38" s="652"/>
      <c r="D38" s="652"/>
      <c r="E38" s="652"/>
      <c r="F38" s="652"/>
      <c r="G38" s="652"/>
      <c r="H38" s="652"/>
      <c r="I38" s="652"/>
      <c r="J38" s="652"/>
      <c r="K38" s="652"/>
      <c r="L38" s="652"/>
      <c r="M38" s="652"/>
      <c r="N38" s="652"/>
      <c r="O38" s="652"/>
      <c r="P38" s="652"/>
      <c r="Q38" s="652"/>
      <c r="R38" s="652"/>
      <c r="S38" s="652"/>
      <c r="T38" s="652"/>
      <c r="U38" s="652"/>
      <c r="V38" s="652"/>
      <c r="W38" s="652"/>
      <c r="X38" s="652"/>
      <c r="Y38" s="652"/>
      <c r="Z38" s="652"/>
      <c r="AA38" s="663"/>
      <c r="AB38" s="664"/>
      <c r="AC38" s="664"/>
      <c r="AD38" s="664"/>
      <c r="AE38" s="677"/>
      <c r="AF38" s="657"/>
      <c r="AG38" s="854"/>
    </row>
    <row r="39" spans="1:33">
      <c r="A39" s="658" t="s">
        <v>113</v>
      </c>
      <c r="B39" s="658" t="s">
        <v>88</v>
      </c>
      <c r="C39" s="739">
        <f t="shared" si="2"/>
        <v>131</v>
      </c>
      <c r="D39" s="739">
        <f t="shared" si="2"/>
        <v>0</v>
      </c>
      <c r="E39" s="739">
        <f t="shared" si="2"/>
        <v>0</v>
      </c>
      <c r="F39" s="739">
        <f t="shared" si="2"/>
        <v>-204</v>
      </c>
      <c r="G39" s="739">
        <f t="shared" si="2"/>
        <v>9996.0000000000018</v>
      </c>
      <c r="H39" s="742">
        <f t="shared" si="3"/>
        <v>5.9825126057393837E-3</v>
      </c>
      <c r="I39" s="743"/>
      <c r="J39" s="658" t="s">
        <v>88</v>
      </c>
      <c r="K39" s="739">
        <v>44</v>
      </c>
      <c r="L39" s="801">
        <v>0</v>
      </c>
      <c r="M39" s="801">
        <v>0</v>
      </c>
      <c r="N39" s="801">
        <v>-75</v>
      </c>
      <c r="O39" s="741">
        <v>3400.6200000000003</v>
      </c>
      <c r="P39" s="742">
        <f t="shared" si="7"/>
        <v>4.6644619945901836E-3</v>
      </c>
      <c r="Q39" s="652"/>
      <c r="R39" s="658" t="s">
        <v>88</v>
      </c>
      <c r="S39" s="811">
        <v>87</v>
      </c>
      <c r="T39" s="740">
        <v>0</v>
      </c>
      <c r="U39" s="740">
        <v>0</v>
      </c>
      <c r="V39" s="740">
        <v>-129</v>
      </c>
      <c r="W39" s="741">
        <v>6595.380000000001</v>
      </c>
      <c r="X39" s="742">
        <f t="shared" si="5"/>
        <v>5.6136189051229314E-3</v>
      </c>
      <c r="Y39" s="652">
        <f>X39/$W$59</f>
        <v>4.7779987221287583E-9</v>
      </c>
      <c r="Z39" s="658" t="s">
        <v>88</v>
      </c>
      <c r="AA39" s="678"/>
      <c r="AB39" s="679"/>
      <c r="AC39" s="679"/>
      <c r="AD39" s="679"/>
      <c r="AE39" s="661"/>
      <c r="AF39" s="662"/>
      <c r="AG39" s="854"/>
    </row>
    <row r="40" spans="1:33">
      <c r="A40" s="658" t="s">
        <v>114</v>
      </c>
      <c r="B40" s="658" t="s">
        <v>88</v>
      </c>
      <c r="C40" s="739">
        <f t="shared" si="2"/>
        <v>0</v>
      </c>
      <c r="D40" s="739">
        <f t="shared" si="2"/>
        <v>0</v>
      </c>
      <c r="E40" s="739">
        <f t="shared" si="2"/>
        <v>0</v>
      </c>
      <c r="F40" s="739">
        <f t="shared" si="2"/>
        <v>0</v>
      </c>
      <c r="G40" s="739">
        <f t="shared" si="2"/>
        <v>0</v>
      </c>
      <c r="H40" s="742">
        <f t="shared" si="3"/>
        <v>0</v>
      </c>
      <c r="I40" s="743"/>
      <c r="J40" s="658" t="s">
        <v>88</v>
      </c>
      <c r="K40" s="739">
        <v>0</v>
      </c>
      <c r="L40" s="804">
        <v>0</v>
      </c>
      <c r="M40" s="804">
        <v>0</v>
      </c>
      <c r="N40" s="804">
        <v>0</v>
      </c>
      <c r="O40" s="741">
        <v>0</v>
      </c>
      <c r="P40" s="742">
        <f t="shared" si="7"/>
        <v>0</v>
      </c>
      <c r="Q40" s="652"/>
      <c r="R40" s="658" t="s">
        <v>88</v>
      </c>
      <c r="S40" s="812">
        <v>0</v>
      </c>
      <c r="T40" s="804">
        <v>0</v>
      </c>
      <c r="U40" s="804">
        <v>0</v>
      </c>
      <c r="V40" s="804">
        <v>0</v>
      </c>
      <c r="W40" s="741">
        <v>0</v>
      </c>
      <c r="X40" s="742">
        <f t="shared" si="5"/>
        <v>0</v>
      </c>
      <c r="Y40" s="652">
        <f>X40/$W$59</f>
        <v>0</v>
      </c>
      <c r="Z40" s="658" t="s">
        <v>88</v>
      </c>
      <c r="AA40" s="678"/>
      <c r="AB40" s="679"/>
      <c r="AC40" s="679"/>
      <c r="AD40" s="679"/>
      <c r="AE40" s="661"/>
      <c r="AF40" s="662"/>
      <c r="AG40" s="854"/>
    </row>
    <row r="41" spans="1:33" ht="13">
      <c r="A41" s="645" t="s">
        <v>115</v>
      </c>
      <c r="B41" s="652"/>
      <c r="C41" s="652"/>
      <c r="D41" s="652"/>
      <c r="E41" s="652"/>
      <c r="F41" s="652"/>
      <c r="G41" s="652"/>
      <c r="H41" s="652"/>
      <c r="I41" s="652"/>
      <c r="J41" s="652"/>
      <c r="K41" s="652"/>
      <c r="L41" s="652"/>
      <c r="M41" s="652"/>
      <c r="N41" s="652"/>
      <c r="O41" s="652"/>
      <c r="P41" s="652"/>
      <c r="Q41" s="652"/>
      <c r="R41" s="652"/>
      <c r="S41" s="652"/>
      <c r="T41" s="652"/>
      <c r="U41" s="652"/>
      <c r="V41" s="652"/>
      <c r="W41" s="652"/>
      <c r="X41" s="652"/>
      <c r="Y41" s="652"/>
      <c r="Z41" s="652"/>
      <c r="AA41" s="663"/>
      <c r="AB41" s="664"/>
      <c r="AC41" s="664"/>
      <c r="AD41" s="664"/>
      <c r="AE41" s="664"/>
      <c r="AF41" s="657"/>
      <c r="AG41" s="854"/>
    </row>
    <row r="42" spans="1:33">
      <c r="A42" s="658" t="s">
        <v>116</v>
      </c>
      <c r="B42" s="658" t="s">
        <v>84</v>
      </c>
      <c r="C42" s="739">
        <f t="shared" si="2"/>
        <v>1516</v>
      </c>
      <c r="D42" s="739">
        <f t="shared" si="2"/>
        <v>6412.6799999999985</v>
      </c>
      <c r="E42" s="739">
        <f t="shared" si="2"/>
        <v>0.76952160000000003</v>
      </c>
      <c r="F42" s="739">
        <f t="shared" si="2"/>
        <v>-116.48000000000002</v>
      </c>
      <c r="G42" s="739">
        <f t="shared" si="2"/>
        <v>127283.36</v>
      </c>
      <c r="H42" s="742">
        <f t="shared" si="3"/>
        <v>7.6177901730778708E-2</v>
      </c>
      <c r="I42" s="743"/>
      <c r="J42" s="658" t="s">
        <v>84</v>
      </c>
      <c r="K42" s="739">
        <v>359</v>
      </c>
      <c r="L42" s="801">
        <v>1518.57</v>
      </c>
      <c r="M42" s="801">
        <v>0.18222840000000001</v>
      </c>
      <c r="N42" s="801">
        <v>-27.279999999999998</v>
      </c>
      <c r="O42" s="741">
        <v>30141.640000000003</v>
      </c>
      <c r="P42" s="742">
        <f t="shared" si="7"/>
        <v>4.134379443590265E-2</v>
      </c>
      <c r="Q42" s="652"/>
      <c r="R42" s="658" t="s">
        <v>84</v>
      </c>
      <c r="S42" s="811">
        <v>1157</v>
      </c>
      <c r="T42" s="740">
        <v>4894.1099999999988</v>
      </c>
      <c r="U42" s="740">
        <v>0.58729320000000007</v>
      </c>
      <c r="V42" s="740">
        <v>-89.200000000000017</v>
      </c>
      <c r="W42" s="741">
        <v>97141.72</v>
      </c>
      <c r="X42" s="742">
        <f t="shared" si="5"/>
        <v>8.2681603769329176E-2</v>
      </c>
      <c r="Y42" s="652">
        <f t="shared" ref="Y42:Y48" si="10">X42/$W$59</f>
        <v>7.0373960867363147E-8</v>
      </c>
      <c r="Z42" s="658" t="s">
        <v>84</v>
      </c>
      <c r="AA42" s="680"/>
      <c r="AB42" s="681"/>
      <c r="AC42" s="681"/>
      <c r="AD42" s="681"/>
      <c r="AE42" s="661"/>
      <c r="AF42" s="662"/>
      <c r="AG42" s="854"/>
    </row>
    <row r="43" spans="1:33">
      <c r="A43" s="658" t="s">
        <v>117</v>
      </c>
      <c r="B43" s="658" t="s">
        <v>84</v>
      </c>
      <c r="C43" s="739">
        <f t="shared" si="2"/>
        <v>396</v>
      </c>
      <c r="D43" s="739">
        <f t="shared" si="2"/>
        <v>2035.4399999999998</v>
      </c>
      <c r="E43" s="739">
        <f t="shared" si="2"/>
        <v>0.24425279999999999</v>
      </c>
      <c r="F43" s="739">
        <f t="shared" si="2"/>
        <v>0</v>
      </c>
      <c r="G43" s="739">
        <f t="shared" si="2"/>
        <v>28514.25</v>
      </c>
      <c r="H43" s="742">
        <f t="shared" si="3"/>
        <v>1.7065512211705103E-2</v>
      </c>
      <c r="I43" s="743"/>
      <c r="J43" s="658" t="s">
        <v>84</v>
      </c>
      <c r="K43" s="739">
        <v>102</v>
      </c>
      <c r="L43" s="801">
        <v>524.28</v>
      </c>
      <c r="M43" s="801">
        <v>6.29136E-2</v>
      </c>
      <c r="N43" s="801">
        <v>0</v>
      </c>
      <c r="O43" s="741">
        <v>7331.2499999999991</v>
      </c>
      <c r="P43" s="742">
        <f t="shared" si="7"/>
        <v>1.0055912450623497E-2</v>
      </c>
      <c r="Q43" s="652"/>
      <c r="R43" s="658" t="s">
        <v>84</v>
      </c>
      <c r="S43" s="811">
        <v>294</v>
      </c>
      <c r="T43" s="740">
        <v>1511.1599999999999</v>
      </c>
      <c r="U43" s="740">
        <v>0.18133919999999998</v>
      </c>
      <c r="V43" s="740">
        <v>0</v>
      </c>
      <c r="W43" s="741">
        <v>21183</v>
      </c>
      <c r="X43" s="742">
        <f t="shared" si="5"/>
        <v>1.8029785890611161E-2</v>
      </c>
      <c r="Y43" s="652">
        <f t="shared" si="10"/>
        <v>1.5345946242802309E-8</v>
      </c>
      <c r="Z43" s="658" t="s">
        <v>84</v>
      </c>
      <c r="AA43" s="680"/>
      <c r="AB43" s="681"/>
      <c r="AC43" s="681"/>
      <c r="AD43" s="681"/>
      <c r="AE43" s="661"/>
      <c r="AF43" s="662"/>
      <c r="AG43" s="854"/>
    </row>
    <row r="44" spans="1:33">
      <c r="A44" s="658" t="s">
        <v>118</v>
      </c>
      <c r="B44" s="658" t="s">
        <v>84</v>
      </c>
      <c r="C44" s="739">
        <f t="shared" si="2"/>
        <v>1231</v>
      </c>
      <c r="D44" s="739">
        <f t="shared" si="2"/>
        <v>5207.130000000001</v>
      </c>
      <c r="E44" s="739">
        <f t="shared" si="2"/>
        <v>0.62485560000000007</v>
      </c>
      <c r="F44" s="739">
        <f t="shared" si="2"/>
        <v>-95.039999999999992</v>
      </c>
      <c r="G44" s="739">
        <f t="shared" si="2"/>
        <v>113358.53</v>
      </c>
      <c r="H44" s="742">
        <f t="shared" si="3"/>
        <v>6.7844021077739694E-2</v>
      </c>
      <c r="I44" s="743"/>
      <c r="J44" s="658" t="s">
        <v>84</v>
      </c>
      <c r="K44" s="739">
        <v>386</v>
      </c>
      <c r="L44" s="801">
        <v>1632.7800000000002</v>
      </c>
      <c r="M44" s="801">
        <v>0.19593359999999999</v>
      </c>
      <c r="N44" s="801">
        <v>-29.999999999999993</v>
      </c>
      <c r="O44" s="741">
        <v>35394.620000000003</v>
      </c>
      <c r="P44" s="742">
        <f t="shared" si="7"/>
        <v>4.8549046880557549E-2</v>
      </c>
      <c r="Q44" s="652"/>
      <c r="R44" s="658" t="s">
        <v>84</v>
      </c>
      <c r="S44" s="811">
        <v>845</v>
      </c>
      <c r="T44" s="740">
        <v>3574.3500000000004</v>
      </c>
      <c r="U44" s="740">
        <v>0.42892200000000003</v>
      </c>
      <c r="V44" s="740">
        <v>-65.039999999999992</v>
      </c>
      <c r="W44" s="741">
        <v>77963.91</v>
      </c>
      <c r="X44" s="742">
        <f t="shared" si="5"/>
        <v>6.6358523556383817E-2</v>
      </c>
      <c r="Y44" s="652">
        <f t="shared" si="10"/>
        <v>5.6480667126406893E-8</v>
      </c>
      <c r="Z44" s="658" t="s">
        <v>84</v>
      </c>
      <c r="AA44" s="680"/>
      <c r="AB44" s="681"/>
      <c r="AC44" s="681"/>
      <c r="AD44" s="681"/>
      <c r="AE44" s="661"/>
      <c r="AF44" s="662"/>
      <c r="AG44" s="854"/>
    </row>
    <row r="45" spans="1:33">
      <c r="A45" s="658" t="s">
        <v>119</v>
      </c>
      <c r="B45" s="658" t="s">
        <v>84</v>
      </c>
      <c r="C45" s="739">
        <f t="shared" si="2"/>
        <v>0</v>
      </c>
      <c r="D45" s="739">
        <f t="shared" si="2"/>
        <v>0</v>
      </c>
      <c r="E45" s="739">
        <f t="shared" si="2"/>
        <v>0</v>
      </c>
      <c r="F45" s="739">
        <f t="shared" si="2"/>
        <v>0</v>
      </c>
      <c r="G45" s="739">
        <f t="shared" si="2"/>
        <v>0</v>
      </c>
      <c r="H45" s="742">
        <f t="shared" si="3"/>
        <v>0</v>
      </c>
      <c r="I45" s="743"/>
      <c r="J45" s="658" t="s">
        <v>84</v>
      </c>
      <c r="K45" s="739">
        <v>0</v>
      </c>
      <c r="L45" s="805">
        <v>0</v>
      </c>
      <c r="M45" s="805">
        <v>0</v>
      </c>
      <c r="N45" s="805">
        <v>0</v>
      </c>
      <c r="O45" s="741">
        <v>0</v>
      </c>
      <c r="P45" s="742">
        <f t="shared" si="7"/>
        <v>0</v>
      </c>
      <c r="Q45" s="652"/>
      <c r="R45" s="658" t="s">
        <v>84</v>
      </c>
      <c r="S45" s="813">
        <v>0</v>
      </c>
      <c r="T45" s="805">
        <v>0</v>
      </c>
      <c r="U45" s="805">
        <v>0</v>
      </c>
      <c r="V45" s="805">
        <v>0</v>
      </c>
      <c r="W45" s="741">
        <v>0</v>
      </c>
      <c r="X45" s="742">
        <f t="shared" si="5"/>
        <v>0</v>
      </c>
      <c r="Y45" s="652">
        <f t="shared" si="10"/>
        <v>0</v>
      </c>
      <c r="Z45" s="658" t="s">
        <v>84</v>
      </c>
      <c r="AA45" s="680"/>
      <c r="AB45" s="681"/>
      <c r="AC45" s="681"/>
      <c r="AD45" s="681"/>
      <c r="AE45" s="661"/>
      <c r="AF45" s="662"/>
      <c r="AG45" s="854"/>
    </row>
    <row r="46" spans="1:33">
      <c r="A46" s="658" t="s">
        <v>120</v>
      </c>
      <c r="B46" s="658" t="s">
        <v>84</v>
      </c>
      <c r="C46" s="739">
        <f t="shared" si="2"/>
        <v>0</v>
      </c>
      <c r="D46" s="739">
        <f t="shared" si="2"/>
        <v>0</v>
      </c>
      <c r="E46" s="739">
        <f t="shared" si="2"/>
        <v>0</v>
      </c>
      <c r="F46" s="739">
        <f t="shared" si="2"/>
        <v>0</v>
      </c>
      <c r="G46" s="739">
        <f t="shared" si="2"/>
        <v>0</v>
      </c>
      <c r="H46" s="742">
        <f t="shared" si="3"/>
        <v>0</v>
      </c>
      <c r="I46" s="743"/>
      <c r="J46" s="658" t="s">
        <v>84</v>
      </c>
      <c r="K46" s="739">
        <v>0</v>
      </c>
      <c r="L46" s="739">
        <v>0</v>
      </c>
      <c r="M46" s="739">
        <v>0</v>
      </c>
      <c r="N46" s="739">
        <v>0</v>
      </c>
      <c r="O46" s="739">
        <v>0</v>
      </c>
      <c r="P46" s="742">
        <f t="shared" si="7"/>
        <v>0</v>
      </c>
      <c r="Q46" s="652"/>
      <c r="R46" s="658" t="s">
        <v>84</v>
      </c>
      <c r="S46" s="811">
        <v>0</v>
      </c>
      <c r="T46" s="811">
        <v>0</v>
      </c>
      <c r="U46" s="811">
        <v>0</v>
      </c>
      <c r="V46" s="811">
        <v>0</v>
      </c>
      <c r="W46" s="811">
        <v>0</v>
      </c>
      <c r="X46" s="742">
        <f t="shared" si="5"/>
        <v>0</v>
      </c>
      <c r="Y46" s="652">
        <f t="shared" si="10"/>
        <v>0</v>
      </c>
      <c r="Z46" s="658" t="s">
        <v>84</v>
      </c>
      <c r="AA46" s="680"/>
      <c r="AB46" s="681"/>
      <c r="AC46" s="681"/>
      <c r="AD46" s="681"/>
      <c r="AE46" s="661"/>
      <c r="AF46" s="662"/>
      <c r="AG46" s="854"/>
    </row>
    <row r="47" spans="1:33">
      <c r="A47" s="658" t="s">
        <v>121</v>
      </c>
      <c r="B47" s="658" t="s">
        <v>84</v>
      </c>
      <c r="C47" s="739">
        <f t="shared" si="2"/>
        <v>861</v>
      </c>
      <c r="D47" s="739">
        <f t="shared" si="2"/>
        <v>2600.2199999999998</v>
      </c>
      <c r="E47" s="739">
        <f t="shared" si="2"/>
        <v>0.31202640000000004</v>
      </c>
      <c r="F47" s="739">
        <f t="shared" si="2"/>
        <v>-42.236999999999995</v>
      </c>
      <c r="G47" s="739">
        <f t="shared" si="2"/>
        <v>13922.370000000003</v>
      </c>
      <c r="H47" s="742">
        <f t="shared" si="3"/>
        <v>8.3324083660231921E-3</v>
      </c>
      <c r="I47" s="743"/>
      <c r="J47" s="658" t="s">
        <v>84</v>
      </c>
      <c r="K47" s="739">
        <v>364</v>
      </c>
      <c r="L47" s="801">
        <v>1099.28</v>
      </c>
      <c r="M47" s="801">
        <v>0.13191360000000002</v>
      </c>
      <c r="N47" s="801">
        <v>-16.473000000000003</v>
      </c>
      <c r="O47" s="741">
        <v>5885.880000000001</v>
      </c>
      <c r="P47" s="742">
        <f t="shared" si="7"/>
        <v>8.0733700221484531E-3</v>
      </c>
      <c r="Q47" s="652"/>
      <c r="R47" s="658" t="s">
        <v>84</v>
      </c>
      <c r="S47" s="811">
        <v>497</v>
      </c>
      <c r="T47" s="740">
        <v>1500.9399999999998</v>
      </c>
      <c r="U47" s="740">
        <v>0.18011280000000002</v>
      </c>
      <c r="V47" s="740">
        <v>-25.763999999999996</v>
      </c>
      <c r="W47" s="741">
        <v>8036.4900000000007</v>
      </c>
      <c r="X47" s="742">
        <f t="shared" si="5"/>
        <v>6.8402112076683041E-3</v>
      </c>
      <c r="Y47" s="652">
        <f t="shared" si="10"/>
        <v>5.8220055478836006E-9</v>
      </c>
      <c r="Z47" s="658" t="s">
        <v>84</v>
      </c>
      <c r="AA47" s="680"/>
      <c r="AB47" s="681"/>
      <c r="AC47" s="681"/>
      <c r="AD47" s="681"/>
      <c r="AE47" s="661"/>
      <c r="AF47" s="662"/>
      <c r="AG47" s="854"/>
    </row>
    <row r="48" spans="1:33">
      <c r="A48" s="658" t="s">
        <v>122</v>
      </c>
      <c r="B48" s="658" t="s">
        <v>84</v>
      </c>
      <c r="C48" s="739">
        <f t="shared" si="2"/>
        <v>11440</v>
      </c>
      <c r="D48" s="739">
        <f t="shared" si="2"/>
        <v>24252.800000000003</v>
      </c>
      <c r="E48" s="739">
        <f t="shared" si="2"/>
        <v>2.910336</v>
      </c>
      <c r="F48" s="739">
        <f t="shared" si="2"/>
        <v>-336.11999999999995</v>
      </c>
      <c r="G48" s="739">
        <f t="shared" si="2"/>
        <v>168168</v>
      </c>
      <c r="H48" s="742">
        <f t="shared" si="3"/>
        <v>0.10064697677890962</v>
      </c>
      <c r="I48" s="743"/>
      <c r="J48" s="658" t="s">
        <v>84</v>
      </c>
      <c r="K48" s="739">
        <v>7394</v>
      </c>
      <c r="L48" s="801">
        <v>15675.280000000002</v>
      </c>
      <c r="M48" s="801">
        <v>1.8810335999999999</v>
      </c>
      <c r="N48" s="801">
        <v>-187.31999999999996</v>
      </c>
      <c r="O48" s="741">
        <v>108691.8</v>
      </c>
      <c r="P48" s="742">
        <f t="shared" si="7"/>
        <v>0.14908715770171244</v>
      </c>
      <c r="Q48" s="652"/>
      <c r="R48" s="658" t="s">
        <v>84</v>
      </c>
      <c r="S48" s="811">
        <v>4046</v>
      </c>
      <c r="T48" s="740">
        <v>8577.5199999999986</v>
      </c>
      <c r="U48" s="740">
        <v>1.0293024000000002</v>
      </c>
      <c r="V48" s="740">
        <v>-148.79999999999998</v>
      </c>
      <c r="W48" s="741">
        <v>59476.19999999999</v>
      </c>
      <c r="X48" s="742">
        <f t="shared" si="5"/>
        <v>5.0622817900541343E-2</v>
      </c>
      <c r="Y48" s="652">
        <f t="shared" si="10"/>
        <v>4.30873137858735E-8</v>
      </c>
      <c r="Z48" s="658" t="s">
        <v>84</v>
      </c>
      <c r="AA48" s="680"/>
      <c r="AB48" s="681"/>
      <c r="AC48" s="681"/>
      <c r="AD48" s="681"/>
      <c r="AE48" s="661"/>
      <c r="AF48" s="662"/>
      <c r="AG48" s="854"/>
    </row>
    <row r="49" spans="1:33" ht="13">
      <c r="A49" s="645" t="s">
        <v>34</v>
      </c>
      <c r="B49" s="652"/>
      <c r="C49" s="652"/>
      <c r="D49" s="652"/>
      <c r="E49" s="652"/>
      <c r="F49" s="652"/>
      <c r="G49" s="652"/>
      <c r="H49" s="652"/>
      <c r="I49" s="652"/>
      <c r="J49" s="652"/>
      <c r="K49" s="652"/>
      <c r="L49" s="652"/>
      <c r="M49" s="652"/>
      <c r="N49" s="652"/>
      <c r="O49" s="652"/>
      <c r="P49" s="652"/>
      <c r="Q49" s="652"/>
      <c r="R49" s="652"/>
      <c r="S49" s="652"/>
      <c r="T49" s="652"/>
      <c r="U49" s="652"/>
      <c r="V49" s="652"/>
      <c r="W49" s="652"/>
      <c r="X49" s="652"/>
      <c r="Y49" s="652"/>
      <c r="Z49" s="652"/>
      <c r="AA49" s="663"/>
      <c r="AB49" s="664"/>
      <c r="AC49" s="664"/>
      <c r="AD49" s="664"/>
      <c r="AE49" s="664"/>
      <c r="AF49" s="657"/>
      <c r="AG49" s="854"/>
    </row>
    <row r="50" spans="1:33">
      <c r="A50" s="658" t="s">
        <v>123</v>
      </c>
      <c r="B50" s="658" t="s">
        <v>84</v>
      </c>
      <c r="C50" s="739">
        <f t="shared" si="2"/>
        <v>0</v>
      </c>
      <c r="D50" s="739">
        <f t="shared" si="2"/>
        <v>0</v>
      </c>
      <c r="E50" s="739">
        <f t="shared" si="2"/>
        <v>0</v>
      </c>
      <c r="F50" s="739">
        <f t="shared" si="2"/>
        <v>0</v>
      </c>
      <c r="G50" s="739">
        <f t="shared" si="2"/>
        <v>0</v>
      </c>
      <c r="H50" s="742">
        <f t="shared" si="3"/>
        <v>0</v>
      </c>
      <c r="I50" s="743"/>
      <c r="J50" s="658" t="s">
        <v>84</v>
      </c>
      <c r="K50" s="739">
        <v>0</v>
      </c>
      <c r="L50" s="806">
        <v>0</v>
      </c>
      <c r="M50" s="806">
        <v>0</v>
      </c>
      <c r="N50" s="806">
        <v>0</v>
      </c>
      <c r="O50" s="741">
        <v>0</v>
      </c>
      <c r="P50" s="742">
        <f t="shared" si="7"/>
        <v>0</v>
      </c>
      <c r="Q50" s="652"/>
      <c r="R50" s="658" t="s">
        <v>84</v>
      </c>
      <c r="S50" s="814">
        <v>0</v>
      </c>
      <c r="T50" s="806">
        <v>0</v>
      </c>
      <c r="U50" s="806">
        <v>0</v>
      </c>
      <c r="V50" s="806">
        <v>0</v>
      </c>
      <c r="W50" s="741">
        <v>0</v>
      </c>
      <c r="X50" s="742">
        <f t="shared" si="5"/>
        <v>0</v>
      </c>
      <c r="Y50" s="652">
        <f t="shared" ref="Y50:Y52" si="11">X50/$W$59</f>
        <v>0</v>
      </c>
      <c r="Z50" s="658" t="s">
        <v>84</v>
      </c>
      <c r="AA50" s="683"/>
      <c r="AB50" s="682"/>
      <c r="AC50" s="682"/>
      <c r="AD50" s="682"/>
      <c r="AE50" s="661"/>
      <c r="AF50" s="662"/>
      <c r="AG50" s="854"/>
    </row>
    <row r="51" spans="1:33">
      <c r="A51" s="658" t="s">
        <v>124</v>
      </c>
      <c r="B51" s="658" t="s">
        <v>84</v>
      </c>
      <c r="C51" s="739">
        <f t="shared" si="2"/>
        <v>870</v>
      </c>
      <c r="D51" s="739">
        <f t="shared" si="2"/>
        <v>121800</v>
      </c>
      <c r="E51" s="739">
        <f t="shared" si="2"/>
        <v>15.414</v>
      </c>
      <c r="F51" s="739">
        <f t="shared" si="2"/>
        <v>0</v>
      </c>
      <c r="G51" s="739">
        <f t="shared" si="2"/>
        <v>34573.799999999996</v>
      </c>
      <c r="H51" s="742">
        <f t="shared" si="3"/>
        <v>2.069209627133976E-2</v>
      </c>
      <c r="I51" s="743"/>
      <c r="J51" s="658" t="s">
        <v>84</v>
      </c>
      <c r="K51" s="739">
        <v>697</v>
      </c>
      <c r="L51" s="801">
        <v>97580</v>
      </c>
      <c r="M51" s="801">
        <v>12.4544</v>
      </c>
      <c r="N51" s="801">
        <v>0</v>
      </c>
      <c r="O51" s="741">
        <v>27698.78</v>
      </c>
      <c r="P51" s="742">
        <f t="shared" si="7"/>
        <v>3.7993044387939455E-2</v>
      </c>
      <c r="Q51" s="652"/>
      <c r="R51" s="658" t="s">
        <v>84</v>
      </c>
      <c r="S51" s="811">
        <v>173</v>
      </c>
      <c r="T51" s="740">
        <v>24220</v>
      </c>
      <c r="U51" s="740">
        <v>2.9596000000000005</v>
      </c>
      <c r="V51" s="740">
        <v>0</v>
      </c>
      <c r="W51" s="741">
        <v>6875.0199999999995</v>
      </c>
      <c r="X51" s="742">
        <f t="shared" si="5"/>
        <v>5.8516328467955216E-3</v>
      </c>
      <c r="Y51" s="652">
        <f t="shared" si="11"/>
        <v>4.9805828890237793E-9</v>
      </c>
      <c r="Z51" s="658" t="s">
        <v>84</v>
      </c>
      <c r="AA51" s="683"/>
      <c r="AB51" s="682"/>
      <c r="AC51" s="682"/>
      <c r="AD51" s="682"/>
      <c r="AE51" s="661"/>
      <c r="AF51" s="662"/>
      <c r="AG51" s="854"/>
    </row>
    <row r="52" spans="1:33">
      <c r="A52" s="658" t="s">
        <v>125</v>
      </c>
      <c r="B52" s="658" t="s">
        <v>84</v>
      </c>
      <c r="C52" s="739">
        <f t="shared" si="2"/>
        <v>559</v>
      </c>
      <c r="D52" s="739">
        <f t="shared" si="2"/>
        <v>78260</v>
      </c>
      <c r="E52" s="739">
        <f t="shared" si="2"/>
        <v>15.527400000000002</v>
      </c>
      <c r="F52" s="739">
        <f t="shared" si="2"/>
        <v>0</v>
      </c>
      <c r="G52" s="739">
        <f t="shared" si="2"/>
        <v>38923.5</v>
      </c>
      <c r="H52" s="742">
        <f t="shared" si="3"/>
        <v>2.329535108138224E-2</v>
      </c>
      <c r="I52" s="743"/>
      <c r="J52" s="658" t="s">
        <v>84</v>
      </c>
      <c r="K52" s="739">
        <v>346</v>
      </c>
      <c r="L52" s="801">
        <v>48440</v>
      </c>
      <c r="M52" s="801">
        <v>9.6796000000000006</v>
      </c>
      <c r="N52" s="801">
        <v>0</v>
      </c>
      <c r="O52" s="741">
        <v>24580.5</v>
      </c>
      <c r="P52" s="742">
        <f t="shared" si="7"/>
        <v>3.3715854184832181E-2</v>
      </c>
      <c r="Q52" s="652">
        <v>490</v>
      </c>
      <c r="R52" s="658" t="s">
        <v>84</v>
      </c>
      <c r="S52" s="811">
        <v>213</v>
      </c>
      <c r="T52" s="740">
        <v>29820</v>
      </c>
      <c r="U52" s="740">
        <v>5.8478000000000012</v>
      </c>
      <c r="V52" s="740">
        <v>0</v>
      </c>
      <c r="W52" s="741">
        <v>14343</v>
      </c>
      <c r="X52" s="742">
        <f t="shared" si="5"/>
        <v>1.2207960110892502E-2</v>
      </c>
      <c r="Y52" s="652">
        <f t="shared" si="11"/>
        <v>1.0390733463650734E-8</v>
      </c>
      <c r="Z52" s="658" t="s">
        <v>84</v>
      </c>
      <c r="AA52" s="683"/>
      <c r="AB52" s="682"/>
      <c r="AC52" s="682"/>
      <c r="AD52" s="682"/>
      <c r="AE52" s="661"/>
      <c r="AF52" s="662"/>
      <c r="AG52" s="854"/>
    </row>
    <row r="53" spans="1:33" ht="13">
      <c r="A53" s="645" t="s">
        <v>126</v>
      </c>
      <c r="B53" s="652"/>
      <c r="C53" s="652"/>
      <c r="D53" s="652"/>
      <c r="E53" s="652"/>
      <c r="F53" s="652"/>
      <c r="G53" s="652"/>
      <c r="H53" s="652"/>
      <c r="I53" s="652"/>
      <c r="J53" s="652"/>
      <c r="K53" s="652"/>
      <c r="L53" s="652"/>
      <c r="M53" s="652"/>
      <c r="N53" s="652"/>
      <c r="O53" s="652"/>
      <c r="P53" s="652"/>
      <c r="Q53" s="652"/>
      <c r="R53" s="652"/>
      <c r="S53" s="652"/>
      <c r="T53" s="652"/>
      <c r="U53" s="652"/>
      <c r="V53" s="652"/>
      <c r="W53" s="652"/>
      <c r="X53" s="652"/>
      <c r="Y53" s="652"/>
      <c r="Z53" s="652"/>
      <c r="AA53" s="663"/>
      <c r="AB53" s="664"/>
      <c r="AC53" s="664"/>
      <c r="AD53" s="664"/>
      <c r="AE53" s="664"/>
      <c r="AF53" s="657"/>
      <c r="AG53" s="854"/>
    </row>
    <row r="54" spans="1:33">
      <c r="A54" s="726"/>
      <c r="B54" s="658"/>
      <c r="C54" s="739">
        <f t="shared" ref="C54:C57" si="12">K54+S54</f>
        <v>0</v>
      </c>
      <c r="D54" s="747"/>
      <c r="E54" s="747"/>
      <c r="F54" s="747"/>
      <c r="G54" s="747"/>
      <c r="H54" s="742">
        <f t="shared" si="3"/>
        <v>0</v>
      </c>
      <c r="I54" s="743"/>
      <c r="J54" s="658"/>
      <c r="K54" s="746"/>
      <c r="L54" s="747"/>
      <c r="M54" s="747"/>
      <c r="N54" s="747"/>
      <c r="O54" s="747"/>
      <c r="P54" s="748"/>
      <c r="Q54" s="652"/>
      <c r="R54" s="658"/>
      <c r="S54" s="746"/>
      <c r="T54" s="747"/>
      <c r="U54" s="747"/>
      <c r="V54" s="747"/>
      <c r="W54" s="747"/>
      <c r="X54" s="742">
        <f t="shared" si="5"/>
        <v>0</v>
      </c>
      <c r="Y54" s="652"/>
      <c r="Z54" s="658"/>
      <c r="AA54" s="671"/>
      <c r="AB54" s="670"/>
      <c r="AC54" s="670"/>
      <c r="AD54" s="670"/>
      <c r="AE54" s="670"/>
      <c r="AF54" s="684"/>
      <c r="AG54" s="854"/>
    </row>
    <row r="55" spans="1:33" ht="13">
      <c r="A55" s="645" t="s">
        <v>6</v>
      </c>
      <c r="B55" s="652"/>
      <c r="C55" s="652"/>
      <c r="D55" s="652"/>
      <c r="E55" s="652"/>
      <c r="F55" s="652"/>
      <c r="G55" s="652"/>
      <c r="H55" s="652"/>
      <c r="I55" s="652"/>
      <c r="J55" s="652"/>
      <c r="K55" s="652"/>
      <c r="L55" s="652"/>
      <c r="M55" s="652"/>
      <c r="N55" s="652"/>
      <c r="O55" s="652"/>
      <c r="P55" s="652"/>
      <c r="Q55" s="652"/>
      <c r="R55" s="652"/>
      <c r="S55" s="652"/>
      <c r="T55" s="652"/>
      <c r="U55" s="652"/>
      <c r="V55" s="652"/>
      <c r="W55" s="652"/>
      <c r="X55" s="652"/>
      <c r="Y55" s="652"/>
      <c r="Z55" s="652"/>
      <c r="AA55" s="663"/>
      <c r="AB55" s="664"/>
      <c r="AC55" s="664"/>
      <c r="AD55" s="664"/>
      <c r="AE55" s="664"/>
      <c r="AF55" s="657"/>
      <c r="AG55" s="854"/>
    </row>
    <row r="56" spans="1:33">
      <c r="A56" s="658" t="s">
        <v>127</v>
      </c>
      <c r="B56" s="658" t="s">
        <v>88</v>
      </c>
      <c r="C56" s="739">
        <f t="shared" si="12"/>
        <v>1469</v>
      </c>
      <c r="D56" s="744"/>
      <c r="E56" s="744"/>
      <c r="F56" s="744"/>
      <c r="G56" s="741"/>
      <c r="H56" s="742">
        <f t="shared" si="3"/>
        <v>0</v>
      </c>
      <c r="I56" s="743"/>
      <c r="J56" s="658" t="s">
        <v>88</v>
      </c>
      <c r="K56" s="739">
        <v>1000</v>
      </c>
      <c r="L56" s="744"/>
      <c r="M56" s="744"/>
      <c r="N56" s="744"/>
      <c r="O56" s="741">
        <v>134233.28999999998</v>
      </c>
      <c r="P56" s="742">
        <f t="shared" ref="P56:P57" si="13">O56/$O$59</f>
        <v>0.18412115426416431</v>
      </c>
      <c r="Q56" s="652"/>
      <c r="R56" s="658" t="s">
        <v>88</v>
      </c>
      <c r="S56" s="815">
        <v>469</v>
      </c>
      <c r="T56" s="744"/>
      <c r="U56" s="744"/>
      <c r="V56" s="744"/>
      <c r="W56" s="741">
        <v>59514.239999999998</v>
      </c>
      <c r="X56" s="742">
        <f t="shared" si="5"/>
        <v>5.0655195422860136E-2</v>
      </c>
      <c r="Y56" s="652">
        <f>X56/$W$59</f>
        <v>4.3114871723610189E-8</v>
      </c>
      <c r="Z56" s="658" t="s">
        <v>88</v>
      </c>
      <c r="AA56" s="685"/>
      <c r="AB56" s="664"/>
      <c r="AC56" s="664"/>
      <c r="AD56" s="664"/>
      <c r="AE56" s="661"/>
      <c r="AF56" s="662"/>
      <c r="AG56" s="854"/>
    </row>
    <row r="57" spans="1:33">
      <c r="A57" s="658" t="s">
        <v>128</v>
      </c>
      <c r="B57" s="658" t="s">
        <v>88</v>
      </c>
      <c r="C57" s="739">
        <f t="shared" si="12"/>
        <v>1469</v>
      </c>
      <c r="D57" s="744"/>
      <c r="E57" s="744"/>
      <c r="F57" s="744"/>
      <c r="G57" s="741"/>
      <c r="H57" s="742">
        <f t="shared" si="3"/>
        <v>0</v>
      </c>
      <c r="I57" s="743"/>
      <c r="J57" s="658" t="s">
        <v>88</v>
      </c>
      <c r="K57" s="739">
        <v>1000</v>
      </c>
      <c r="L57" s="744"/>
      <c r="M57" s="744"/>
      <c r="N57" s="744"/>
      <c r="O57" s="741">
        <v>26338.2</v>
      </c>
      <c r="P57" s="742">
        <f t="shared" si="13"/>
        <v>3.6126804202149955E-2</v>
      </c>
      <c r="Q57" s="652"/>
      <c r="R57" s="658" t="s">
        <v>88</v>
      </c>
      <c r="S57" s="815">
        <v>469</v>
      </c>
      <c r="T57" s="744"/>
      <c r="U57" s="744"/>
      <c r="V57" s="744"/>
      <c r="W57" s="741">
        <v>12982.279999999997</v>
      </c>
      <c r="X57" s="742">
        <f t="shared" si="5"/>
        <v>1.1049791284141217E-2</v>
      </c>
      <c r="Y57" s="652">
        <f>X57/$W$59</f>
        <v>9.4049648769771739E-9</v>
      </c>
      <c r="Z57" s="658" t="s">
        <v>88</v>
      </c>
      <c r="AA57" s="685"/>
      <c r="AB57" s="664"/>
      <c r="AC57" s="664"/>
      <c r="AD57" s="664"/>
      <c r="AE57" s="661"/>
      <c r="AF57" s="662"/>
      <c r="AG57" s="854"/>
    </row>
    <row r="58" spans="1:33">
      <c r="A58" s="652"/>
      <c r="B58" s="652"/>
      <c r="C58" s="749"/>
      <c r="D58" s="750"/>
      <c r="E58" s="744"/>
      <c r="F58" s="750"/>
      <c r="G58" s="750"/>
      <c r="H58" s="745"/>
      <c r="I58" s="743"/>
      <c r="J58" s="652"/>
      <c r="K58" s="749"/>
      <c r="L58" s="750"/>
      <c r="M58" s="744"/>
      <c r="N58" s="750"/>
      <c r="O58" s="750"/>
      <c r="P58" s="745"/>
      <c r="Q58" s="652"/>
      <c r="R58" s="652"/>
      <c r="S58" s="749"/>
      <c r="T58" s="750"/>
      <c r="U58" s="744"/>
      <c r="V58" s="750"/>
      <c r="W58" s="750"/>
      <c r="X58" s="745"/>
      <c r="Y58" s="652"/>
      <c r="Z58" s="652"/>
      <c r="AA58" s="655"/>
      <c r="AB58" s="656"/>
      <c r="AC58" s="664"/>
      <c r="AD58" s="656"/>
      <c r="AE58" s="656"/>
      <c r="AF58" s="657"/>
      <c r="AG58" s="854"/>
    </row>
    <row r="59" spans="1:33" ht="13">
      <c r="A59" s="646" t="s">
        <v>129</v>
      </c>
      <c r="B59" s="658"/>
      <c r="C59" s="751"/>
      <c r="D59" s="747">
        <f>SUM(D9:D58)</f>
        <v>330206.98</v>
      </c>
      <c r="E59" s="747">
        <f>SUM(E9:E58)</f>
        <v>47.481248700000002</v>
      </c>
      <c r="F59" s="747">
        <f>SUM(F9:F58)</f>
        <v>5753.1270000000013</v>
      </c>
      <c r="G59" s="741">
        <f>SUM(G9:G58)</f>
        <v>1670869.8600000003</v>
      </c>
      <c r="H59" s="745"/>
      <c r="I59" s="743"/>
      <c r="J59" s="658"/>
      <c r="K59" s="751"/>
      <c r="L59" s="747">
        <f>SUM(L9:L58)</f>
        <v>188847.25</v>
      </c>
      <c r="M59" s="747">
        <f>SUM(M9:M58)</f>
        <v>27.558465599999998</v>
      </c>
      <c r="N59" s="747">
        <f>SUM(N9:N58)</f>
        <v>2510.9309999999996</v>
      </c>
      <c r="O59" s="752">
        <f>SUM(O9:O58)</f>
        <v>729048.71</v>
      </c>
      <c r="P59" s="745"/>
      <c r="Q59" s="652"/>
      <c r="R59" s="658"/>
      <c r="S59" s="751"/>
      <c r="T59" s="747">
        <f>SUM(T9:T58)</f>
        <v>141359.73000000001</v>
      </c>
      <c r="U59" s="747">
        <f>SUM(U9:U58)</f>
        <v>19.9227831</v>
      </c>
      <c r="V59" s="747">
        <f>SUM(V9:V58)</f>
        <v>3242.1959999999999</v>
      </c>
      <c r="W59" s="752">
        <f>SUM(W9:W58)</f>
        <v>1174889.1600000001</v>
      </c>
      <c r="X59" s="745"/>
      <c r="Y59" s="652"/>
      <c r="Z59" s="658"/>
      <c r="AA59" s="686"/>
      <c r="AB59" s="670">
        <v>0</v>
      </c>
      <c r="AC59" s="670">
        <v>0</v>
      </c>
      <c r="AD59" s="670">
        <v>0</v>
      </c>
      <c r="AE59" s="687">
        <v>0</v>
      </c>
      <c r="AF59" s="657"/>
      <c r="AG59" s="854"/>
    </row>
    <row r="60" spans="1:33">
      <c r="A60" s="653"/>
      <c r="B60" s="653"/>
      <c r="C60" s="753"/>
      <c r="D60" s="747"/>
      <c r="E60" s="747"/>
      <c r="F60" s="747"/>
      <c r="G60" s="752"/>
      <c r="H60" s="754"/>
      <c r="I60" s="743"/>
      <c r="J60" s="653"/>
      <c r="K60" s="753"/>
      <c r="L60" s="839"/>
      <c r="M60" s="840"/>
      <c r="N60" s="840"/>
      <c r="O60" s="841"/>
      <c r="P60" s="754"/>
      <c r="Q60" s="652"/>
      <c r="R60" s="653"/>
      <c r="S60" s="753"/>
      <c r="T60" s="839"/>
      <c r="U60" s="840"/>
      <c r="V60" s="840"/>
      <c r="W60" s="841"/>
      <c r="X60" s="754"/>
      <c r="Y60" s="652"/>
      <c r="Z60" s="653"/>
      <c r="AA60" s="688"/>
      <c r="AB60" s="690"/>
      <c r="AC60" s="691"/>
      <c r="AD60" s="691"/>
      <c r="AE60" s="692"/>
      <c r="AF60" s="689"/>
      <c r="AG60" s="854"/>
    </row>
    <row r="61" spans="1:33" ht="13" thickBot="1">
      <c r="A61" s="693" t="s">
        <v>130</v>
      </c>
      <c r="B61" s="693"/>
      <c r="C61" s="739">
        <f>K61+S61</f>
        <v>1208</v>
      </c>
      <c r="D61" s="755"/>
      <c r="E61" s="755"/>
      <c r="F61" s="755"/>
      <c r="G61" s="755"/>
      <c r="H61" s="756"/>
      <c r="I61" s="757"/>
      <c r="J61" s="693"/>
      <c r="K61" s="807">
        <v>372</v>
      </c>
      <c r="L61" s="842"/>
      <c r="M61" s="767"/>
      <c r="N61" s="767"/>
      <c r="O61" s="767"/>
      <c r="P61" s="756"/>
      <c r="Q61" s="695"/>
      <c r="R61" s="693"/>
      <c r="S61" s="807">
        <v>836</v>
      </c>
      <c r="T61" s="842"/>
      <c r="U61" s="767"/>
      <c r="V61" s="767"/>
      <c r="W61" s="767"/>
      <c r="X61" s="756"/>
      <c r="Y61" s="695"/>
      <c r="Z61" s="693"/>
      <c r="AA61" s="696">
        <v>0</v>
      </c>
      <c r="AB61" s="697"/>
      <c r="AC61" s="698"/>
      <c r="AD61" s="698"/>
      <c r="AE61" s="698"/>
      <c r="AF61" s="694"/>
      <c r="AG61" s="854"/>
    </row>
    <row r="62" spans="1:33" ht="13">
      <c r="A62" s="699"/>
      <c r="B62" s="700"/>
      <c r="C62" s="758"/>
      <c r="D62" s="948"/>
      <c r="E62" s="949"/>
      <c r="F62" s="950"/>
      <c r="G62" s="948"/>
      <c r="H62" s="949"/>
      <c r="I62" s="951"/>
      <c r="J62" s="700"/>
      <c r="K62" s="758"/>
      <c r="L62" s="952"/>
      <c r="M62" s="953"/>
      <c r="N62" s="951"/>
      <c r="O62" s="952"/>
      <c r="P62" s="953"/>
      <c r="Q62" s="951"/>
      <c r="R62" s="700"/>
      <c r="S62" s="758"/>
      <c r="T62" s="952"/>
      <c r="U62" s="953"/>
      <c r="V62" s="951"/>
      <c r="W62" s="952"/>
      <c r="X62" s="953"/>
      <c r="Y62" s="951"/>
      <c r="Z62" s="699"/>
      <c r="AA62" s="701"/>
      <c r="AB62" s="952"/>
      <c r="AC62" s="953"/>
      <c r="AD62" s="951"/>
      <c r="AE62" s="952"/>
      <c r="AF62" s="951"/>
      <c r="AG62" s="854"/>
    </row>
    <row r="63" spans="1:33" ht="13.5" thickBot="1">
      <c r="A63" s="647" t="s">
        <v>131</v>
      </c>
      <c r="B63" s="656" t="s">
        <v>132</v>
      </c>
      <c r="C63" s="750"/>
      <c r="D63" s="750"/>
      <c r="E63" s="750"/>
      <c r="F63" s="750"/>
      <c r="G63" s="750"/>
      <c r="H63" s="750"/>
      <c r="I63" s="750"/>
      <c r="J63" s="656" t="s">
        <v>133</v>
      </c>
      <c r="K63" s="750"/>
      <c r="L63" s="656"/>
      <c r="M63" s="621"/>
      <c r="N63" s="622"/>
      <c r="O63" s="623"/>
      <c r="P63" s="621"/>
      <c r="Q63" s="624"/>
      <c r="R63" s="621" t="s">
        <v>134</v>
      </c>
      <c r="S63" s="621"/>
      <c r="T63" s="647"/>
      <c r="U63" s="648"/>
      <c r="V63" s="624"/>
      <c r="W63" s="647"/>
      <c r="X63" s="648"/>
      <c r="Y63" s="624"/>
      <c r="Z63" s="621" t="s">
        <v>135</v>
      </c>
      <c r="AA63" s="621"/>
      <c r="AB63" s="647"/>
      <c r="AC63" s="648"/>
      <c r="AD63" s="624"/>
      <c r="AE63" s="647"/>
      <c r="AF63" s="624"/>
      <c r="AG63" s="854"/>
    </row>
    <row r="64" spans="1:33" ht="14.5">
      <c r="A64" s="686" t="s">
        <v>136</v>
      </c>
      <c r="B64" s="702" t="s">
        <v>88</v>
      </c>
      <c r="C64" s="759">
        <f>K64+S64</f>
        <v>429</v>
      </c>
      <c r="D64" s="760"/>
      <c r="E64" s="628"/>
      <c r="F64" s="628"/>
      <c r="G64" s="628"/>
      <c r="H64" s="761"/>
      <c r="I64" s="762"/>
      <c r="J64" s="702" t="s">
        <v>88</v>
      </c>
      <c r="K64" s="863">
        <v>296</v>
      </c>
      <c r="L64" s="707"/>
      <c r="M64" s="625"/>
      <c r="N64" s="708"/>
      <c r="O64" s="708"/>
      <c r="P64" s="626"/>
      <c r="Q64" s="706"/>
      <c r="R64" s="702" t="s">
        <v>88</v>
      </c>
      <c r="S64" s="759">
        <v>133</v>
      </c>
      <c r="T64" s="707"/>
      <c r="U64" s="625"/>
      <c r="V64" s="708"/>
      <c r="W64" s="708"/>
      <c r="X64" s="626"/>
      <c r="Y64" s="684"/>
      <c r="Z64" s="686" t="s">
        <v>88</v>
      </c>
      <c r="AA64" s="703"/>
      <c r="AB64" s="707"/>
      <c r="AC64" s="625"/>
      <c r="AD64" s="708"/>
      <c r="AE64" s="708"/>
      <c r="AF64" s="626"/>
      <c r="AG64" s="854"/>
    </row>
    <row r="65" spans="1:33" ht="39.65" customHeight="1">
      <c r="A65" s="686" t="s">
        <v>137</v>
      </c>
      <c r="B65" s="702" t="s">
        <v>88</v>
      </c>
      <c r="C65" s="759">
        <f t="shared" ref="C65:C68" si="14">K65+S65</f>
        <v>642</v>
      </c>
      <c r="D65" s="760"/>
      <c r="E65" s="628"/>
      <c r="F65" s="628"/>
      <c r="G65" s="628"/>
      <c r="H65" s="761"/>
      <c r="I65" s="762"/>
      <c r="J65" s="702" t="s">
        <v>88</v>
      </c>
      <c r="K65" s="863">
        <v>486</v>
      </c>
      <c r="L65" s="704"/>
      <c r="M65" s="627"/>
      <c r="N65" s="705"/>
      <c r="O65" s="705"/>
      <c r="P65" s="629"/>
      <c r="Q65" s="706"/>
      <c r="R65" s="702" t="s">
        <v>88</v>
      </c>
      <c r="S65" s="759">
        <v>156</v>
      </c>
      <c r="T65" s="704"/>
      <c r="U65" s="627"/>
      <c r="V65" s="705"/>
      <c r="W65" s="705"/>
      <c r="X65" s="629"/>
      <c r="Y65" s="684"/>
      <c r="Z65" s="686" t="s">
        <v>88</v>
      </c>
      <c r="AA65" s="703"/>
      <c r="AB65" s="704"/>
      <c r="AC65" s="627"/>
      <c r="AD65" s="705"/>
      <c r="AE65" s="705"/>
      <c r="AF65" s="629"/>
      <c r="AG65" s="854"/>
    </row>
    <row r="66" spans="1:33" ht="14.5">
      <c r="A66" s="686" t="s">
        <v>138</v>
      </c>
      <c r="B66" s="702" t="s">
        <v>88</v>
      </c>
      <c r="C66" s="759">
        <f t="shared" si="14"/>
        <v>398</v>
      </c>
      <c r="D66" s="760"/>
      <c r="E66" s="628"/>
      <c r="F66" s="628"/>
      <c r="G66" s="628"/>
      <c r="H66" s="761"/>
      <c r="I66" s="762"/>
      <c r="J66" s="702" t="s">
        <v>88</v>
      </c>
      <c r="K66" s="863">
        <v>218</v>
      </c>
      <c r="L66" s="704"/>
      <c r="M66" s="627"/>
      <c r="N66" s="705"/>
      <c r="O66" s="705"/>
      <c r="P66" s="629"/>
      <c r="Q66" s="706"/>
      <c r="R66" s="702" t="s">
        <v>88</v>
      </c>
      <c r="S66" s="759">
        <v>180</v>
      </c>
      <c r="T66" s="704"/>
      <c r="U66" s="627"/>
      <c r="V66" s="705"/>
      <c r="W66" s="705"/>
      <c r="X66" s="629"/>
      <c r="Y66" s="684"/>
      <c r="Z66" s="686" t="s">
        <v>88</v>
      </c>
      <c r="AA66" s="703"/>
      <c r="AB66" s="704"/>
      <c r="AC66" s="627"/>
      <c r="AD66" s="705"/>
      <c r="AE66" s="705"/>
      <c r="AF66" s="629"/>
      <c r="AG66" s="854"/>
    </row>
    <row r="67" spans="1:33" ht="13">
      <c r="A67" s="649" t="s">
        <v>139</v>
      </c>
      <c r="B67" s="702" t="s">
        <v>88</v>
      </c>
      <c r="C67" s="759">
        <f t="shared" si="14"/>
        <v>1469</v>
      </c>
      <c r="D67" s="760"/>
      <c r="E67" s="628"/>
      <c r="F67" s="628"/>
      <c r="G67" s="628"/>
      <c r="H67" s="761"/>
      <c r="I67" s="763"/>
      <c r="J67" s="702" t="s">
        <v>88</v>
      </c>
      <c r="K67" s="759">
        <v>1000</v>
      </c>
      <c r="L67" s="710"/>
      <c r="M67" s="627"/>
      <c r="N67" s="711"/>
      <c r="O67" s="711"/>
      <c r="P67" s="629"/>
      <c r="Q67" s="709"/>
      <c r="R67" s="702" t="s">
        <v>88</v>
      </c>
      <c r="S67" s="759">
        <v>469</v>
      </c>
      <c r="T67" s="710"/>
      <c r="U67" s="627"/>
      <c r="V67" s="711"/>
      <c r="W67" s="711"/>
      <c r="X67" s="629"/>
      <c r="Y67" s="712"/>
      <c r="Z67" s="686" t="s">
        <v>88</v>
      </c>
      <c r="AA67" s="703"/>
      <c r="AB67" s="710"/>
      <c r="AC67" s="627"/>
      <c r="AD67" s="711"/>
      <c r="AE67" s="711"/>
      <c r="AF67" s="629"/>
      <c r="AG67" s="854"/>
    </row>
    <row r="68" spans="1:33" ht="13">
      <c r="A68" s="649" t="s">
        <v>140</v>
      </c>
      <c r="B68" s="702" t="s">
        <v>88</v>
      </c>
      <c r="C68" s="759">
        <f t="shared" si="14"/>
        <v>23761</v>
      </c>
      <c r="D68" s="760"/>
      <c r="E68" s="627"/>
      <c r="F68" s="628"/>
      <c r="G68" s="628"/>
      <c r="H68" s="629"/>
      <c r="I68" s="762"/>
      <c r="J68" s="702" t="s">
        <v>88</v>
      </c>
      <c r="K68" s="848">
        <v>243</v>
      </c>
      <c r="L68" s="704"/>
      <c r="M68" s="627"/>
      <c r="N68" s="705"/>
      <c r="O68" s="705"/>
      <c r="P68" s="629"/>
      <c r="Q68" s="706"/>
      <c r="R68" s="702" t="s">
        <v>88</v>
      </c>
      <c r="S68" s="848">
        <v>23518</v>
      </c>
      <c r="T68" s="704"/>
      <c r="U68" s="627"/>
      <c r="V68" s="705"/>
      <c r="W68" s="705"/>
      <c r="X68" s="629"/>
      <c r="Y68" s="684"/>
      <c r="Z68" s="686" t="s">
        <v>88</v>
      </c>
      <c r="AA68" s="703"/>
      <c r="AB68" s="704"/>
      <c r="AC68" s="627"/>
      <c r="AD68" s="705"/>
      <c r="AE68" s="705"/>
      <c r="AF68" s="629"/>
      <c r="AG68" s="854"/>
    </row>
    <row r="69" spans="1:33" ht="13">
      <c r="A69" s="649" t="s">
        <v>141</v>
      </c>
      <c r="B69" s="702" t="s">
        <v>142</v>
      </c>
      <c r="C69" s="913">
        <f>C67/C68</f>
        <v>6.182399730651067E-2</v>
      </c>
      <c r="D69" s="760"/>
      <c r="E69" s="627"/>
      <c r="F69" s="628"/>
      <c r="G69" s="628"/>
      <c r="H69" s="629"/>
      <c r="I69" s="762"/>
      <c r="J69" s="702" t="s">
        <v>142</v>
      </c>
      <c r="K69" s="764">
        <f>K67/K68</f>
        <v>4.1152263374485596</v>
      </c>
      <c r="L69" s="704"/>
      <c r="M69" s="627"/>
      <c r="N69" s="705"/>
      <c r="O69" s="705"/>
      <c r="P69" s="629"/>
      <c r="Q69" s="706"/>
      <c r="R69" s="702" t="s">
        <v>142</v>
      </c>
      <c r="S69" s="764">
        <f>S67/S68</f>
        <v>1.9942171953397397E-2</v>
      </c>
      <c r="T69" s="704"/>
      <c r="U69" s="627"/>
      <c r="V69" s="705"/>
      <c r="W69" s="705"/>
      <c r="X69" s="629"/>
      <c r="Y69" s="684"/>
      <c r="Z69" s="686" t="s">
        <v>142</v>
      </c>
      <c r="AA69" s="713"/>
      <c r="AB69" s="704"/>
      <c r="AC69" s="627"/>
      <c r="AD69" s="705"/>
      <c r="AE69" s="705"/>
      <c r="AF69" s="629"/>
      <c r="AG69" s="854"/>
    </row>
    <row r="70" spans="1:33" ht="13.5" thickBot="1">
      <c r="A70" s="714" t="s">
        <v>143</v>
      </c>
      <c r="B70" s="715" t="s">
        <v>88</v>
      </c>
      <c r="C70" s="759">
        <f>K70+S70</f>
        <v>291</v>
      </c>
      <c r="D70" s="766"/>
      <c r="E70" s="630"/>
      <c r="F70" s="767"/>
      <c r="G70" s="767"/>
      <c r="H70" s="631"/>
      <c r="I70" s="768"/>
      <c r="J70" s="715" t="s">
        <v>88</v>
      </c>
      <c r="K70" s="765">
        <v>149</v>
      </c>
      <c r="L70" s="717"/>
      <c r="M70" s="630"/>
      <c r="N70" s="698"/>
      <c r="O70" s="698"/>
      <c r="P70" s="631"/>
      <c r="Q70" s="718"/>
      <c r="R70" s="715" t="s">
        <v>88</v>
      </c>
      <c r="S70" s="765">
        <v>142</v>
      </c>
      <c r="T70" s="717"/>
      <c r="U70" s="630"/>
      <c r="V70" s="698"/>
      <c r="W70" s="698"/>
      <c r="X70" s="631"/>
      <c r="Y70" s="719"/>
      <c r="Z70" s="714" t="s">
        <v>88</v>
      </c>
      <c r="AA70" s="716"/>
      <c r="AB70" s="717"/>
      <c r="AC70" s="630"/>
      <c r="AD70" s="698"/>
      <c r="AE70" s="698"/>
      <c r="AF70" s="631"/>
      <c r="AG70" s="854"/>
    </row>
    <row r="71" spans="1:33">
      <c r="A71" s="941" t="s">
        <v>144</v>
      </c>
      <c r="B71" s="941"/>
      <c r="C71" s="941"/>
      <c r="D71" s="941"/>
      <c r="E71" s="941"/>
      <c r="F71" s="941"/>
      <c r="G71" s="941"/>
      <c r="H71" s="941"/>
      <c r="I71" s="628"/>
      <c r="J71" s="628"/>
      <c r="K71" s="628" t="s">
        <v>37</v>
      </c>
      <c r="L71" s="628"/>
      <c r="M71" s="628"/>
      <c r="N71" s="628"/>
      <c r="O71" s="628"/>
      <c r="P71" s="628"/>
      <c r="Q71" s="628"/>
      <c r="R71" s="628"/>
      <c r="S71" s="628"/>
      <c r="T71" s="628"/>
      <c r="U71" s="628"/>
      <c r="V71" s="628"/>
      <c r="W71" s="628"/>
      <c r="X71" s="628"/>
      <c r="Y71" s="628"/>
      <c r="Z71" s="628"/>
      <c r="AA71" s="628"/>
      <c r="AB71" s="628"/>
      <c r="AC71" s="628"/>
      <c r="AD71" s="628"/>
      <c r="AE71" s="628"/>
      <c r="AF71" s="628"/>
      <c r="AG71" s="634"/>
    </row>
    <row r="72" spans="1:33">
      <c r="A72" s="943" t="s">
        <v>145</v>
      </c>
      <c r="B72" s="943"/>
      <c r="C72" s="943"/>
      <c r="D72" s="943"/>
      <c r="E72" s="943"/>
      <c r="F72" s="943"/>
      <c r="G72" s="943"/>
      <c r="H72" s="943"/>
      <c r="I72" s="854"/>
      <c r="J72" s="854"/>
      <c r="K72" s="854"/>
      <c r="L72" s="854"/>
      <c r="M72" s="854"/>
      <c r="N72" s="854"/>
      <c r="O72" s="854"/>
      <c r="P72" s="854"/>
      <c r="Q72" s="854"/>
      <c r="R72" s="854"/>
      <c r="S72" s="854"/>
      <c r="T72" s="854"/>
      <c r="U72" s="854"/>
      <c r="V72" s="854"/>
      <c r="W72" s="854"/>
      <c r="X72" s="854"/>
      <c r="Y72" s="854"/>
      <c r="Z72" s="854"/>
      <c r="AA72" s="854"/>
      <c r="AB72" s="854"/>
      <c r="AC72" s="854"/>
      <c r="AD72" s="854"/>
      <c r="AE72" s="854"/>
      <c r="AF72" s="854"/>
      <c r="AG72" s="854"/>
    </row>
    <row r="73" spans="1:33">
      <c r="A73" s="944" t="s">
        <v>146</v>
      </c>
      <c r="B73" s="944"/>
      <c r="C73" s="944"/>
      <c r="D73" s="944"/>
      <c r="E73" s="944"/>
      <c r="F73" s="944"/>
      <c r="G73" s="944"/>
      <c r="H73" s="944"/>
      <c r="I73" s="854"/>
      <c r="J73" s="854"/>
      <c r="K73" s="48"/>
      <c r="L73" s="854"/>
      <c r="M73" s="854"/>
      <c r="N73" s="854"/>
      <c r="O73" s="854"/>
      <c r="P73" s="854"/>
      <c r="Q73" s="854"/>
      <c r="R73" s="854"/>
      <c r="S73" s="48"/>
      <c r="T73" s="854"/>
      <c r="U73" s="854"/>
      <c r="V73" s="854"/>
      <c r="W73" s="854"/>
      <c r="X73" s="854"/>
      <c r="Y73" s="854"/>
      <c r="Z73" s="854"/>
      <c r="AA73" s="854"/>
      <c r="AB73" s="854"/>
      <c r="AC73" s="854"/>
      <c r="AD73" s="854"/>
      <c r="AE73" s="854"/>
      <c r="AF73" s="854"/>
      <c r="AG73" s="854"/>
    </row>
    <row r="74" spans="1:33">
      <c r="A74" s="854" t="s">
        <v>147</v>
      </c>
      <c r="B74" s="854"/>
      <c r="C74" s="854"/>
      <c r="D74" s="854"/>
      <c r="E74" s="854"/>
      <c r="F74" s="854"/>
      <c r="G74" s="854"/>
      <c r="H74" s="854"/>
      <c r="I74" s="854"/>
      <c r="J74" s="854"/>
      <c r="K74" s="854"/>
      <c r="L74" s="854"/>
      <c r="M74" s="854"/>
      <c r="N74" s="854"/>
      <c r="O74" s="854"/>
      <c r="P74" s="854"/>
      <c r="Q74" s="854"/>
      <c r="R74" s="854"/>
      <c r="S74" s="854"/>
      <c r="T74" s="854"/>
      <c r="U74" s="854"/>
      <c r="V74" s="854"/>
      <c r="W74" s="854"/>
      <c r="X74" s="854"/>
      <c r="Y74" s="854"/>
      <c r="Z74" s="854"/>
      <c r="AA74" s="854"/>
      <c r="AB74" s="854"/>
      <c r="AC74" s="854"/>
      <c r="AD74" s="854"/>
      <c r="AE74" s="854"/>
      <c r="AF74" s="854"/>
      <c r="AG74" s="854"/>
    </row>
    <row r="75" spans="1:33">
      <c r="A75" s="945" t="s">
        <v>148</v>
      </c>
      <c r="B75" s="945"/>
      <c r="C75" s="945"/>
      <c r="D75" s="945"/>
      <c r="E75" s="945"/>
      <c r="F75" s="945"/>
      <c r="G75" s="945"/>
      <c r="H75" s="945"/>
      <c r="I75" s="854"/>
      <c r="J75" s="854"/>
      <c r="K75" s="854"/>
      <c r="L75" s="854"/>
      <c r="M75" s="854"/>
      <c r="N75" s="854"/>
      <c r="O75" s="854"/>
      <c r="P75" s="854"/>
      <c r="Q75" s="854"/>
      <c r="R75" s="854"/>
      <c r="S75" s="854"/>
      <c r="T75" s="854"/>
      <c r="U75" s="854"/>
      <c r="V75" s="854"/>
      <c r="W75" s="854"/>
      <c r="X75" s="854"/>
      <c r="Y75" s="854"/>
      <c r="Z75" s="854"/>
      <c r="AA75" s="854"/>
      <c r="AB75" s="854"/>
      <c r="AC75" s="854"/>
      <c r="AD75" s="854"/>
      <c r="AE75" s="854"/>
      <c r="AF75" s="854"/>
      <c r="AG75" s="854"/>
    </row>
    <row r="77" spans="1:33">
      <c r="A77" s="854"/>
      <c r="B77" s="854"/>
      <c r="C77" s="854"/>
      <c r="D77" s="854"/>
      <c r="E77" s="854"/>
      <c r="F77" s="854"/>
      <c r="G77" s="854"/>
      <c r="H77" s="854"/>
      <c r="I77" s="854"/>
      <c r="J77" s="854"/>
      <c r="K77" s="854"/>
      <c r="L77" s="854"/>
      <c r="M77" s="854"/>
      <c r="N77" s="854"/>
      <c r="O77" s="854"/>
      <c r="P77" s="854"/>
      <c r="Q77" s="854"/>
      <c r="R77" s="854"/>
      <c r="S77" s="854"/>
      <c r="T77" s="854"/>
      <c r="U77" s="854"/>
      <c r="V77" s="854"/>
      <c r="W77" s="854"/>
      <c r="X77" s="854"/>
      <c r="Y77" s="854"/>
      <c r="Z77" s="854"/>
      <c r="AA77" s="854"/>
      <c r="AB77" s="854"/>
      <c r="AC77" s="854"/>
      <c r="AD77" s="854"/>
      <c r="AE77" s="854"/>
      <c r="AF77" s="854"/>
      <c r="AG77" s="854"/>
    </row>
    <row r="81" spans="1:33" ht="26.9" customHeight="1">
      <c r="A81" s="854"/>
      <c r="B81" s="854"/>
      <c r="C81" s="854"/>
      <c r="D81" s="854"/>
      <c r="E81" s="854"/>
      <c r="F81" s="854"/>
      <c r="G81" s="854"/>
      <c r="H81" s="854"/>
      <c r="I81" s="854"/>
      <c r="J81" s="854"/>
      <c r="K81" s="854"/>
      <c r="L81" s="854"/>
      <c r="M81" s="854"/>
      <c r="N81" s="854"/>
      <c r="O81" s="854"/>
      <c r="P81" s="854"/>
      <c r="Q81" s="854"/>
      <c r="R81" s="854"/>
      <c r="S81" s="854"/>
      <c r="T81" s="854"/>
      <c r="U81" s="854"/>
      <c r="V81" s="854"/>
      <c r="W81" s="854"/>
      <c r="X81" s="854"/>
      <c r="Y81" s="854"/>
      <c r="Z81" s="854"/>
      <c r="AA81" s="854"/>
      <c r="AB81" s="854"/>
      <c r="AC81" s="854"/>
      <c r="AD81" s="854"/>
      <c r="AE81" s="854"/>
      <c r="AF81" s="854"/>
      <c r="AG81" s="854"/>
    </row>
    <row r="84" spans="1:33" ht="12.75" customHeight="1">
      <c r="A84" s="854"/>
      <c r="B84" s="854"/>
      <c r="C84" s="854"/>
      <c r="D84" s="854"/>
      <c r="E84" s="854"/>
      <c r="F84" s="854"/>
      <c r="G84" s="854"/>
      <c r="H84" s="854"/>
      <c r="I84" s="854"/>
      <c r="J84" s="854"/>
      <c r="K84" s="854"/>
      <c r="L84" s="854"/>
      <c r="M84" s="854"/>
      <c r="N84" s="854"/>
      <c r="O84" s="854"/>
      <c r="P84" s="854"/>
      <c r="Q84" s="854"/>
      <c r="R84" s="854"/>
      <c r="S84" s="854"/>
      <c r="T84" s="854"/>
      <c r="U84" s="854"/>
      <c r="V84" s="854"/>
      <c r="W84" s="854"/>
      <c r="X84" s="854"/>
      <c r="Y84" s="854"/>
      <c r="Z84" s="854"/>
      <c r="AA84" s="854"/>
      <c r="AB84" s="854"/>
      <c r="AC84" s="854"/>
      <c r="AD84" s="854"/>
      <c r="AE84" s="854"/>
      <c r="AF84" s="854"/>
      <c r="AG84" s="854"/>
    </row>
  </sheetData>
  <mergeCells count="23">
    <mergeCell ref="AA6:AF6"/>
    <mergeCell ref="W62:Y62"/>
    <mergeCell ref="AB62:AD62"/>
    <mergeCell ref="AE62:AF62"/>
    <mergeCell ref="T62:V62"/>
    <mergeCell ref="S6:X6"/>
    <mergeCell ref="Z5:AF5"/>
    <mergeCell ref="A1:AF1"/>
    <mergeCell ref="A2:AF2"/>
    <mergeCell ref="A3:AF3"/>
    <mergeCell ref="B5:H5"/>
    <mergeCell ref="J5:P5"/>
    <mergeCell ref="A71:H71"/>
    <mergeCell ref="A72:H72"/>
    <mergeCell ref="A73:H73"/>
    <mergeCell ref="A75:H75"/>
    <mergeCell ref="R5:X5"/>
    <mergeCell ref="D62:F62"/>
    <mergeCell ref="G62:I62"/>
    <mergeCell ref="L62:N62"/>
    <mergeCell ref="O62:Q62"/>
    <mergeCell ref="C6:H6"/>
    <mergeCell ref="K6:P6"/>
  </mergeCells>
  <printOptions horizontalCentered="1" verticalCentered="1" gridLines="1"/>
  <pageMargins left="0.25" right="0.25" top="0.5" bottom="0.5" header="0.5" footer="0.5"/>
  <pageSetup paperSize="3" scale="63" orientation="landscape"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N97"/>
  <sheetViews>
    <sheetView workbookViewId="0">
      <selection sqref="A1:H1"/>
    </sheetView>
  </sheetViews>
  <sheetFormatPr defaultRowHeight="12.5"/>
  <cols>
    <col min="1" max="1" width="38.1796875" bestFit="1" customWidth="1"/>
    <col min="2" max="2" width="6.54296875" customWidth="1"/>
    <col min="6" max="6" width="10" customWidth="1"/>
    <col min="7" max="7" width="9.54296875" customWidth="1"/>
    <col min="8" max="8" width="11.54296875" customWidth="1"/>
  </cols>
  <sheetData>
    <row r="1" spans="1:14" ht="15.75" customHeight="1">
      <c r="A1" s="958" t="s">
        <v>149</v>
      </c>
      <c r="B1" s="958"/>
      <c r="C1" s="958"/>
      <c r="D1" s="958"/>
      <c r="E1" s="958"/>
      <c r="F1" s="958"/>
      <c r="G1" s="958"/>
      <c r="H1" s="958"/>
      <c r="I1" s="722"/>
      <c r="J1" s="722"/>
      <c r="K1" s="722"/>
      <c r="L1" s="722"/>
      <c r="M1" s="722"/>
      <c r="N1" s="854"/>
    </row>
    <row r="2" spans="1:14" ht="15.75" customHeight="1">
      <c r="A2" s="927" t="s">
        <v>24</v>
      </c>
      <c r="B2" s="927"/>
      <c r="C2" s="927"/>
      <c r="D2" s="927"/>
      <c r="E2" s="927"/>
      <c r="F2" s="927"/>
      <c r="G2" s="927"/>
      <c r="H2" s="927"/>
      <c r="I2" s="722"/>
      <c r="J2" s="722"/>
      <c r="K2" s="722"/>
      <c r="L2" s="722"/>
      <c r="M2" s="722"/>
      <c r="N2" s="854"/>
    </row>
    <row r="3" spans="1:14" ht="15.75" customHeight="1">
      <c r="A3" s="929" t="s">
        <v>0</v>
      </c>
      <c r="B3" s="929"/>
      <c r="C3" s="929"/>
      <c r="D3" s="929"/>
      <c r="E3" s="929"/>
      <c r="F3" s="929"/>
      <c r="G3" s="929"/>
      <c r="H3" s="929"/>
      <c r="I3" s="797"/>
      <c r="J3" s="797"/>
      <c r="K3" s="797"/>
      <c r="L3" s="797"/>
      <c r="M3" s="797"/>
      <c r="N3" s="854"/>
    </row>
    <row r="4" spans="1:14" ht="28.5" customHeight="1" thickBot="1">
      <c r="A4" s="975"/>
      <c r="B4" s="975"/>
      <c r="C4" s="975"/>
      <c r="D4" s="975"/>
      <c r="E4" s="975"/>
      <c r="F4" s="975"/>
      <c r="G4" s="975"/>
      <c r="H4" s="975"/>
      <c r="I4" s="975"/>
      <c r="J4" s="975"/>
      <c r="K4" s="975"/>
      <c r="L4" s="975"/>
      <c r="M4" s="975"/>
      <c r="N4" s="975"/>
    </row>
    <row r="5" spans="1:14" ht="16" thickBot="1">
      <c r="A5" s="892"/>
      <c r="B5" s="891"/>
      <c r="C5" s="966" t="s">
        <v>150</v>
      </c>
      <c r="D5" s="967"/>
      <c r="E5" s="967"/>
      <c r="F5" s="967"/>
      <c r="G5" s="967"/>
      <c r="H5" s="968"/>
      <c r="I5" s="854"/>
      <c r="J5" s="854"/>
      <c r="K5" s="854"/>
      <c r="L5" s="854"/>
      <c r="M5" s="854"/>
      <c r="N5" s="854"/>
    </row>
    <row r="6" spans="1:14" ht="13">
      <c r="A6" s="145"/>
      <c r="B6" s="145"/>
      <c r="C6" s="969" t="s">
        <v>64</v>
      </c>
      <c r="D6" s="970"/>
      <c r="E6" s="970"/>
      <c r="F6" s="970"/>
      <c r="G6" s="970"/>
      <c r="H6" s="971"/>
      <c r="I6" s="854"/>
      <c r="J6" s="854"/>
      <c r="K6" s="854"/>
      <c r="L6" s="854"/>
      <c r="M6" s="854"/>
      <c r="N6" s="854"/>
    </row>
    <row r="7" spans="1:14" ht="26">
      <c r="A7" s="141" t="s">
        <v>65</v>
      </c>
      <c r="B7" s="144" t="s">
        <v>66</v>
      </c>
      <c r="C7" s="437" t="s">
        <v>67</v>
      </c>
      <c r="D7" s="438" t="s">
        <v>151</v>
      </c>
      <c r="E7" s="438" t="s">
        <v>152</v>
      </c>
      <c r="F7" s="438" t="s">
        <v>153</v>
      </c>
      <c r="G7" s="438" t="s">
        <v>154</v>
      </c>
      <c r="H7" s="439" t="s">
        <v>72</v>
      </c>
      <c r="I7" s="854"/>
      <c r="J7" s="854"/>
      <c r="K7" s="854"/>
      <c r="L7" s="854"/>
      <c r="M7" s="854"/>
      <c r="N7" s="854"/>
    </row>
    <row r="8" spans="1:14" ht="13">
      <c r="A8" s="140" t="s">
        <v>77</v>
      </c>
      <c r="B8" s="207"/>
      <c r="C8" s="206"/>
      <c r="D8" s="179"/>
      <c r="E8" s="179"/>
      <c r="F8" s="179"/>
      <c r="G8" s="179"/>
      <c r="H8" s="188"/>
      <c r="I8" s="854"/>
      <c r="J8" s="854"/>
      <c r="K8" s="854"/>
      <c r="L8" s="854"/>
      <c r="M8" s="854"/>
      <c r="N8" s="854"/>
    </row>
    <row r="9" spans="1:14">
      <c r="A9" s="143" t="s">
        <v>83</v>
      </c>
      <c r="B9" s="143" t="s">
        <v>84</v>
      </c>
      <c r="C9" s="185">
        <v>0</v>
      </c>
      <c r="D9" s="186">
        <v>0</v>
      </c>
      <c r="E9" s="186">
        <v>0</v>
      </c>
      <c r="F9" s="186">
        <v>0</v>
      </c>
      <c r="G9" s="135">
        <v>0</v>
      </c>
      <c r="H9" s="352">
        <f>IF($G$63&lt;&gt;0, G9/$G$63,0)</f>
        <v>0</v>
      </c>
      <c r="I9" s="854"/>
      <c r="J9" s="854"/>
      <c r="K9" s="854"/>
      <c r="L9" s="854"/>
      <c r="M9" s="854"/>
      <c r="N9" s="854"/>
    </row>
    <row r="10" spans="1:14">
      <c r="A10" s="143" t="s">
        <v>155</v>
      </c>
      <c r="B10" s="143" t="s">
        <v>84</v>
      </c>
      <c r="C10" s="185">
        <v>0</v>
      </c>
      <c r="D10" s="186">
        <v>0</v>
      </c>
      <c r="E10" s="186">
        <v>0</v>
      </c>
      <c r="F10" s="186">
        <v>0</v>
      </c>
      <c r="G10" s="135">
        <v>0</v>
      </c>
      <c r="H10" s="352">
        <f t="shared" ref="H10:H11" si="0">IF($G$63&lt;&gt;0, G10/$G$63,0)</f>
        <v>0</v>
      </c>
      <c r="I10" s="854"/>
      <c r="J10" s="854"/>
      <c r="K10" s="854"/>
      <c r="L10" s="854"/>
      <c r="M10" s="854"/>
      <c r="N10" s="854"/>
    </row>
    <row r="11" spans="1:14">
      <c r="A11" s="143" t="s">
        <v>156</v>
      </c>
      <c r="B11" s="143" t="s">
        <v>84</v>
      </c>
      <c r="C11" s="185">
        <v>0</v>
      </c>
      <c r="D11" s="186">
        <v>0</v>
      </c>
      <c r="E11" s="186">
        <v>0</v>
      </c>
      <c r="F11" s="186">
        <v>0</v>
      </c>
      <c r="G11" s="135">
        <v>0</v>
      </c>
      <c r="H11" s="352">
        <f t="shared" si="0"/>
        <v>0</v>
      </c>
      <c r="I11" s="854"/>
      <c r="J11" s="854"/>
      <c r="K11" s="854"/>
      <c r="L11" s="854"/>
      <c r="M11" s="854"/>
      <c r="N11" s="854"/>
    </row>
    <row r="12" spans="1:14" ht="13">
      <c r="A12" s="139" t="s">
        <v>29</v>
      </c>
      <c r="B12" s="187"/>
      <c r="C12" s="353"/>
      <c r="D12" s="354"/>
      <c r="E12" s="354"/>
      <c r="F12" s="354"/>
      <c r="G12" s="354"/>
      <c r="H12" s="188"/>
      <c r="I12" s="854"/>
      <c r="J12" s="854"/>
      <c r="K12" s="854"/>
      <c r="L12" s="854"/>
      <c r="M12" s="854"/>
      <c r="N12" s="854"/>
    </row>
    <row r="13" spans="1:14">
      <c r="A13" s="143" t="s">
        <v>157</v>
      </c>
      <c r="B13" s="143" t="s">
        <v>88</v>
      </c>
      <c r="C13" s="189">
        <v>0</v>
      </c>
      <c r="D13" s="190">
        <v>0</v>
      </c>
      <c r="E13" s="190">
        <v>0</v>
      </c>
      <c r="F13" s="190">
        <v>0</v>
      </c>
      <c r="G13" s="135">
        <v>0</v>
      </c>
      <c r="H13" s="352">
        <f t="shared" ref="H13:H22" si="1">IF($G$63&lt;&gt;0, G13/$G$63,0)</f>
        <v>0</v>
      </c>
      <c r="I13" s="854"/>
      <c r="J13" s="854"/>
      <c r="K13" s="854"/>
      <c r="L13" s="854"/>
      <c r="M13" s="854"/>
      <c r="N13" s="854"/>
    </row>
    <row r="14" spans="1:14">
      <c r="A14" s="143" t="s">
        <v>158</v>
      </c>
      <c r="B14" s="143" t="s">
        <v>88</v>
      </c>
      <c r="C14" s="189">
        <v>0</v>
      </c>
      <c r="D14" s="190">
        <v>0</v>
      </c>
      <c r="E14" s="190">
        <v>0</v>
      </c>
      <c r="F14" s="190">
        <v>0</v>
      </c>
      <c r="G14" s="135">
        <v>0</v>
      </c>
      <c r="H14" s="352">
        <f t="shared" si="1"/>
        <v>0</v>
      </c>
      <c r="I14" s="854"/>
      <c r="J14" s="854"/>
      <c r="K14" s="854"/>
      <c r="L14" s="854"/>
      <c r="M14" s="854"/>
      <c r="N14" s="854"/>
    </row>
    <row r="15" spans="1:14">
      <c r="A15" s="143" t="s">
        <v>159</v>
      </c>
      <c r="B15" s="143" t="s">
        <v>88</v>
      </c>
      <c r="C15" s="189">
        <v>0</v>
      </c>
      <c r="D15" s="190">
        <v>0</v>
      </c>
      <c r="E15" s="190">
        <v>0</v>
      </c>
      <c r="F15" s="190">
        <v>0</v>
      </c>
      <c r="G15" s="135">
        <v>0</v>
      </c>
      <c r="H15" s="352">
        <f t="shared" si="1"/>
        <v>0</v>
      </c>
      <c r="I15" s="854"/>
      <c r="J15" s="854"/>
      <c r="K15" s="854"/>
      <c r="L15" s="854"/>
      <c r="M15" s="854"/>
      <c r="N15" s="854"/>
    </row>
    <row r="16" spans="1:14">
      <c r="A16" s="143" t="s">
        <v>160</v>
      </c>
      <c r="B16" s="143" t="s">
        <v>88</v>
      </c>
      <c r="C16" s="189">
        <v>0</v>
      </c>
      <c r="D16" s="190">
        <v>0</v>
      </c>
      <c r="E16" s="190">
        <v>0</v>
      </c>
      <c r="F16" s="190">
        <v>0</v>
      </c>
      <c r="G16" s="135">
        <v>0</v>
      </c>
      <c r="H16" s="352">
        <f t="shared" si="1"/>
        <v>0</v>
      </c>
      <c r="I16" s="854"/>
      <c r="J16" s="854"/>
      <c r="K16" s="854"/>
      <c r="L16" s="854"/>
      <c r="M16" s="854"/>
      <c r="N16" s="854"/>
    </row>
    <row r="17" spans="1:8">
      <c r="A17" s="143" t="s">
        <v>90</v>
      </c>
      <c r="B17" s="143" t="s">
        <v>84</v>
      </c>
      <c r="C17" s="189">
        <v>0</v>
      </c>
      <c r="D17" s="190">
        <v>0</v>
      </c>
      <c r="E17" s="190">
        <v>0</v>
      </c>
      <c r="F17" s="190">
        <v>0</v>
      </c>
      <c r="G17" s="135">
        <v>0</v>
      </c>
      <c r="H17" s="352">
        <f t="shared" si="1"/>
        <v>0</v>
      </c>
    </row>
    <row r="18" spans="1:8">
      <c r="A18" s="143" t="s">
        <v>161</v>
      </c>
      <c r="B18" s="143" t="s">
        <v>84</v>
      </c>
      <c r="C18" s="189">
        <v>0</v>
      </c>
      <c r="D18" s="190">
        <v>0</v>
      </c>
      <c r="E18" s="190">
        <v>0</v>
      </c>
      <c r="F18" s="190">
        <v>0</v>
      </c>
      <c r="G18" s="135">
        <v>0</v>
      </c>
      <c r="H18" s="352">
        <f t="shared" si="1"/>
        <v>0</v>
      </c>
    </row>
    <row r="19" spans="1:8">
      <c r="A19" s="143" t="s">
        <v>91</v>
      </c>
      <c r="B19" s="143" t="s">
        <v>84</v>
      </c>
      <c r="C19" s="189">
        <v>0</v>
      </c>
      <c r="D19" s="190">
        <v>0</v>
      </c>
      <c r="E19" s="190">
        <v>0</v>
      </c>
      <c r="F19" s="190">
        <v>0</v>
      </c>
      <c r="G19" s="135">
        <v>0</v>
      </c>
      <c r="H19" s="352">
        <f t="shared" si="1"/>
        <v>0</v>
      </c>
    </row>
    <row r="20" spans="1:8">
      <c r="A20" s="143" t="s">
        <v>162</v>
      </c>
      <c r="B20" s="143" t="s">
        <v>84</v>
      </c>
      <c r="C20" s="189">
        <v>0</v>
      </c>
      <c r="D20" s="190">
        <v>0</v>
      </c>
      <c r="E20" s="190">
        <v>0</v>
      </c>
      <c r="F20" s="190">
        <v>0</v>
      </c>
      <c r="G20" s="135">
        <v>0</v>
      </c>
      <c r="H20" s="352">
        <f t="shared" si="1"/>
        <v>0</v>
      </c>
    </row>
    <row r="21" spans="1:8">
      <c r="A21" s="143" t="s">
        <v>163</v>
      </c>
      <c r="B21" s="143" t="s">
        <v>84</v>
      </c>
      <c r="C21" s="189">
        <v>0</v>
      </c>
      <c r="D21" s="190">
        <v>0</v>
      </c>
      <c r="E21" s="190">
        <v>0</v>
      </c>
      <c r="F21" s="190">
        <v>0</v>
      </c>
      <c r="G21" s="135">
        <v>0</v>
      </c>
      <c r="H21" s="352">
        <f t="shared" si="1"/>
        <v>0</v>
      </c>
    </row>
    <row r="22" spans="1:8">
      <c r="A22" s="143" t="s">
        <v>164</v>
      </c>
      <c r="B22" s="143" t="s">
        <v>84</v>
      </c>
      <c r="C22" s="189">
        <v>0</v>
      </c>
      <c r="D22" s="190">
        <v>0</v>
      </c>
      <c r="E22" s="190">
        <v>0</v>
      </c>
      <c r="F22" s="190">
        <v>0</v>
      </c>
      <c r="G22" s="135">
        <v>0</v>
      </c>
      <c r="H22" s="352">
        <f t="shared" si="1"/>
        <v>0</v>
      </c>
    </row>
    <row r="23" spans="1:8" ht="13">
      <c r="A23" s="139" t="s">
        <v>30</v>
      </c>
      <c r="B23" s="187"/>
      <c r="C23" s="353"/>
      <c r="D23" s="354"/>
      <c r="E23" s="354"/>
      <c r="F23" s="354"/>
      <c r="G23" s="354"/>
      <c r="H23" s="188"/>
    </row>
    <row r="24" spans="1:8">
      <c r="A24" s="143" t="s">
        <v>165</v>
      </c>
      <c r="B24" s="143" t="s">
        <v>88</v>
      </c>
      <c r="C24" s="191">
        <v>0</v>
      </c>
      <c r="D24" s="192">
        <v>0</v>
      </c>
      <c r="E24" s="192">
        <v>0</v>
      </c>
      <c r="F24" s="192">
        <v>0</v>
      </c>
      <c r="G24" s="135">
        <v>0</v>
      </c>
      <c r="H24" s="352">
        <f t="shared" ref="H24:H26" si="2">IF($G$63&lt;&gt;0, G24/$G$63,0)</f>
        <v>0</v>
      </c>
    </row>
    <row r="25" spans="1:8">
      <c r="A25" s="143" t="s">
        <v>96</v>
      </c>
      <c r="B25" s="143" t="s">
        <v>88</v>
      </c>
      <c r="C25" s="355">
        <v>0</v>
      </c>
      <c r="D25" s="356">
        <v>0</v>
      </c>
      <c r="E25" s="356">
        <v>0</v>
      </c>
      <c r="F25" s="356">
        <v>0</v>
      </c>
      <c r="G25" s="356">
        <v>0</v>
      </c>
      <c r="H25" s="352">
        <f t="shared" si="2"/>
        <v>0</v>
      </c>
    </row>
    <row r="26" spans="1:8">
      <c r="A26" s="142" t="s">
        <v>166</v>
      </c>
      <c r="B26" s="142" t="s">
        <v>88</v>
      </c>
      <c r="C26" s="194">
        <v>0</v>
      </c>
      <c r="D26" s="195">
        <v>0</v>
      </c>
      <c r="E26" s="195">
        <v>0</v>
      </c>
      <c r="F26" s="195">
        <v>0</v>
      </c>
      <c r="G26" s="135">
        <v>0</v>
      </c>
      <c r="H26" s="352">
        <f t="shared" si="2"/>
        <v>0</v>
      </c>
    </row>
    <row r="27" spans="1:8" ht="13">
      <c r="A27" s="139" t="s">
        <v>98</v>
      </c>
      <c r="B27" s="187"/>
      <c r="C27" s="353"/>
      <c r="D27" s="354"/>
      <c r="E27" s="354"/>
      <c r="F27" s="354"/>
      <c r="G27" s="354"/>
      <c r="H27" s="188"/>
    </row>
    <row r="28" spans="1:8">
      <c r="A28" s="143" t="s">
        <v>99</v>
      </c>
      <c r="B28" s="143" t="s">
        <v>84</v>
      </c>
      <c r="C28" s="196">
        <v>0</v>
      </c>
      <c r="D28" s="197">
        <v>0</v>
      </c>
      <c r="E28" s="197">
        <v>0</v>
      </c>
      <c r="F28" s="197">
        <v>0</v>
      </c>
      <c r="G28" s="135">
        <v>0</v>
      </c>
      <c r="H28" s="352">
        <f t="shared" ref="H28:H39" si="3">IF($G$63&lt;&gt;0, G28/$G$63,0)</f>
        <v>0</v>
      </c>
    </row>
    <row r="29" spans="1:8">
      <c r="A29" s="143" t="s">
        <v>100</v>
      </c>
      <c r="B29" s="143" t="s">
        <v>84</v>
      </c>
      <c r="C29" s="196">
        <v>0</v>
      </c>
      <c r="D29" s="197">
        <v>0</v>
      </c>
      <c r="E29" s="197">
        <v>0</v>
      </c>
      <c r="F29" s="197">
        <v>0</v>
      </c>
      <c r="G29" s="135">
        <v>0</v>
      </c>
      <c r="H29" s="352">
        <f t="shared" si="3"/>
        <v>0</v>
      </c>
    </row>
    <row r="30" spans="1:8">
      <c r="A30" s="143" t="s">
        <v>101</v>
      </c>
      <c r="B30" s="143" t="s">
        <v>84</v>
      </c>
      <c r="C30" s="196">
        <v>0</v>
      </c>
      <c r="D30" s="197">
        <v>0</v>
      </c>
      <c r="E30" s="197">
        <v>0</v>
      </c>
      <c r="F30" s="197">
        <v>0</v>
      </c>
      <c r="G30" s="135">
        <v>0</v>
      </c>
      <c r="H30" s="352">
        <f t="shared" si="3"/>
        <v>0</v>
      </c>
    </row>
    <row r="31" spans="1:8">
      <c r="A31" s="143" t="s">
        <v>102</v>
      </c>
      <c r="B31" s="143" t="s">
        <v>84</v>
      </c>
      <c r="C31" s="196">
        <v>0</v>
      </c>
      <c r="D31" s="197">
        <v>0</v>
      </c>
      <c r="E31" s="197">
        <v>0</v>
      </c>
      <c r="F31" s="197">
        <v>0</v>
      </c>
      <c r="G31" s="135">
        <v>0</v>
      </c>
      <c r="H31" s="352">
        <f t="shared" si="3"/>
        <v>0</v>
      </c>
    </row>
    <row r="32" spans="1:8">
      <c r="A32" s="143" t="s">
        <v>103</v>
      </c>
      <c r="B32" s="143" t="s">
        <v>84</v>
      </c>
      <c r="C32" s="196">
        <v>0</v>
      </c>
      <c r="D32" s="197">
        <v>0</v>
      </c>
      <c r="E32" s="197">
        <v>0</v>
      </c>
      <c r="F32" s="197">
        <v>0</v>
      </c>
      <c r="G32" s="135">
        <v>0</v>
      </c>
      <c r="H32" s="352">
        <f t="shared" si="3"/>
        <v>0</v>
      </c>
    </row>
    <row r="33" spans="1:8">
      <c r="A33" s="143" t="s">
        <v>104</v>
      </c>
      <c r="B33" s="143" t="s">
        <v>84</v>
      </c>
      <c r="C33" s="196">
        <v>0</v>
      </c>
      <c r="D33" s="197">
        <v>0</v>
      </c>
      <c r="E33" s="197">
        <v>0</v>
      </c>
      <c r="F33" s="197">
        <v>0</v>
      </c>
      <c r="G33" s="135">
        <v>0</v>
      </c>
      <c r="H33" s="352">
        <f t="shared" si="3"/>
        <v>0</v>
      </c>
    </row>
    <row r="34" spans="1:8">
      <c r="A34" s="143" t="s">
        <v>105</v>
      </c>
      <c r="B34" s="143" t="s">
        <v>84</v>
      </c>
      <c r="C34" s="196">
        <v>0</v>
      </c>
      <c r="D34" s="197">
        <v>0</v>
      </c>
      <c r="E34" s="197">
        <v>0</v>
      </c>
      <c r="F34" s="197">
        <v>0</v>
      </c>
      <c r="G34" s="135">
        <v>0</v>
      </c>
      <c r="H34" s="352">
        <f t="shared" si="3"/>
        <v>0</v>
      </c>
    </row>
    <row r="35" spans="1:8">
      <c r="A35" s="143" t="s">
        <v>167</v>
      </c>
      <c r="B35" s="143" t="s">
        <v>88</v>
      </c>
      <c r="C35" s="196">
        <v>0</v>
      </c>
      <c r="D35" s="197">
        <v>0</v>
      </c>
      <c r="E35" s="197">
        <v>0</v>
      </c>
      <c r="F35" s="197">
        <v>0</v>
      </c>
      <c r="G35" s="135">
        <v>0</v>
      </c>
      <c r="H35" s="352">
        <f t="shared" si="3"/>
        <v>0</v>
      </c>
    </row>
    <row r="36" spans="1:8">
      <c r="A36" s="143" t="s">
        <v>168</v>
      </c>
      <c r="B36" s="143" t="s">
        <v>88</v>
      </c>
      <c r="C36" s="196">
        <v>0</v>
      </c>
      <c r="D36" s="197">
        <v>0</v>
      </c>
      <c r="E36" s="197">
        <v>0</v>
      </c>
      <c r="F36" s="197">
        <v>0</v>
      </c>
      <c r="G36" s="135">
        <v>0</v>
      </c>
      <c r="H36" s="352">
        <f t="shared" si="3"/>
        <v>0</v>
      </c>
    </row>
    <row r="37" spans="1:8">
      <c r="A37" s="143" t="s">
        <v>169</v>
      </c>
      <c r="B37" s="143" t="s">
        <v>88</v>
      </c>
      <c r="C37" s="196">
        <v>0</v>
      </c>
      <c r="D37" s="197">
        <v>0</v>
      </c>
      <c r="E37" s="197">
        <v>0</v>
      </c>
      <c r="F37" s="197">
        <v>0</v>
      </c>
      <c r="G37" s="135">
        <v>0</v>
      </c>
      <c r="H37" s="352">
        <f t="shared" si="3"/>
        <v>0</v>
      </c>
    </row>
    <row r="38" spans="1:8">
      <c r="A38" s="143" t="s">
        <v>170</v>
      </c>
      <c r="B38" s="143" t="s">
        <v>88</v>
      </c>
      <c r="C38" s="196">
        <v>0</v>
      </c>
      <c r="D38" s="197">
        <v>0</v>
      </c>
      <c r="E38" s="197">
        <v>0</v>
      </c>
      <c r="F38" s="197">
        <v>0</v>
      </c>
      <c r="G38" s="135">
        <v>0</v>
      </c>
      <c r="H38" s="352">
        <f t="shared" si="3"/>
        <v>0</v>
      </c>
    </row>
    <row r="39" spans="1:8">
      <c r="A39" s="143" t="s">
        <v>171</v>
      </c>
      <c r="B39" s="143" t="s">
        <v>88</v>
      </c>
      <c r="C39" s="196">
        <v>0</v>
      </c>
      <c r="D39" s="197">
        <v>0</v>
      </c>
      <c r="E39" s="197">
        <v>0</v>
      </c>
      <c r="F39" s="197">
        <v>0</v>
      </c>
      <c r="G39" s="135">
        <v>0</v>
      </c>
      <c r="H39" s="352">
        <f t="shared" si="3"/>
        <v>0</v>
      </c>
    </row>
    <row r="40" spans="1:8" ht="13">
      <c r="A40" s="139" t="s">
        <v>112</v>
      </c>
      <c r="B40" s="187"/>
      <c r="C40" s="353"/>
      <c r="D40" s="354"/>
      <c r="E40" s="354"/>
      <c r="F40" s="354"/>
      <c r="G40" s="357"/>
      <c r="H40" s="188"/>
    </row>
    <row r="41" spans="1:8">
      <c r="A41" s="143" t="s">
        <v>113</v>
      </c>
      <c r="B41" s="143" t="s">
        <v>88</v>
      </c>
      <c r="C41" s="198">
        <v>0</v>
      </c>
      <c r="D41" s="199">
        <v>0</v>
      </c>
      <c r="E41" s="199">
        <v>0</v>
      </c>
      <c r="F41" s="199">
        <v>0</v>
      </c>
      <c r="G41" s="135">
        <v>0</v>
      </c>
      <c r="H41" s="352">
        <f t="shared" ref="H41:H42" si="4">IF($G$63&lt;&gt;0, G41/$G$63,0)</f>
        <v>0</v>
      </c>
    </row>
    <row r="42" spans="1:8">
      <c r="A42" s="143" t="s">
        <v>114</v>
      </c>
      <c r="B42" s="143" t="s">
        <v>88</v>
      </c>
      <c r="C42" s="198">
        <v>0</v>
      </c>
      <c r="D42" s="199">
        <v>0</v>
      </c>
      <c r="E42" s="199">
        <v>0</v>
      </c>
      <c r="F42" s="199">
        <v>0</v>
      </c>
      <c r="G42" s="135">
        <v>0</v>
      </c>
      <c r="H42" s="352">
        <f t="shared" si="4"/>
        <v>0</v>
      </c>
    </row>
    <row r="43" spans="1:8" ht="13">
      <c r="A43" s="139" t="s">
        <v>115</v>
      </c>
      <c r="B43" s="187"/>
      <c r="C43" s="353"/>
      <c r="D43" s="354"/>
      <c r="E43" s="354"/>
      <c r="F43" s="354"/>
      <c r="G43" s="354"/>
      <c r="H43" s="188"/>
    </row>
    <row r="44" spans="1:8">
      <c r="A44" s="143" t="s">
        <v>116</v>
      </c>
      <c r="B44" s="143" t="s">
        <v>84</v>
      </c>
      <c r="C44" s="200"/>
      <c r="D44" s="201"/>
      <c r="E44" s="201"/>
      <c r="F44" s="201"/>
      <c r="G44" s="135"/>
      <c r="H44" s="352"/>
    </row>
    <row r="45" spans="1:8">
      <c r="A45" s="143" t="s">
        <v>117</v>
      </c>
      <c r="B45" s="143" t="s">
        <v>84</v>
      </c>
      <c r="C45" s="200"/>
      <c r="D45" s="201"/>
      <c r="E45" s="201"/>
      <c r="F45" s="201"/>
      <c r="G45" s="135"/>
      <c r="H45" s="352"/>
    </row>
    <row r="46" spans="1:8">
      <c r="A46" s="143" t="s">
        <v>172</v>
      </c>
      <c r="B46" s="143" t="s">
        <v>84</v>
      </c>
      <c r="C46" s="200">
        <v>0</v>
      </c>
      <c r="D46" s="201">
        <v>0</v>
      </c>
      <c r="E46" s="201">
        <v>0</v>
      </c>
      <c r="F46" s="201">
        <v>0</v>
      </c>
      <c r="G46" s="135">
        <v>0</v>
      </c>
      <c r="H46" s="352">
        <f t="shared" ref="H46:H52" si="5">IF($G$63&lt;&gt;0, G46/$G$63,0)</f>
        <v>0</v>
      </c>
    </row>
    <row r="47" spans="1:8">
      <c r="A47" s="143" t="s">
        <v>119</v>
      </c>
      <c r="B47" s="143" t="s">
        <v>84</v>
      </c>
      <c r="C47" s="200">
        <v>0</v>
      </c>
      <c r="D47" s="201">
        <v>0</v>
      </c>
      <c r="E47" s="201">
        <v>0</v>
      </c>
      <c r="F47" s="201">
        <v>0</v>
      </c>
      <c r="G47" s="135">
        <v>0</v>
      </c>
      <c r="H47" s="352">
        <f t="shared" si="5"/>
        <v>0</v>
      </c>
    </row>
    <row r="48" spans="1:8">
      <c r="A48" s="143" t="s">
        <v>173</v>
      </c>
      <c r="B48" s="143" t="s">
        <v>84</v>
      </c>
      <c r="C48" s="200">
        <v>0</v>
      </c>
      <c r="D48" s="201">
        <v>0</v>
      </c>
      <c r="E48" s="201">
        <v>0</v>
      </c>
      <c r="F48" s="201">
        <v>0</v>
      </c>
      <c r="G48" s="135">
        <v>0</v>
      </c>
      <c r="H48" s="352">
        <f t="shared" si="5"/>
        <v>0</v>
      </c>
    </row>
    <row r="49" spans="1:8">
      <c r="A49" s="143" t="s">
        <v>174</v>
      </c>
      <c r="B49" s="143" t="s">
        <v>84</v>
      </c>
      <c r="C49" s="200">
        <v>0</v>
      </c>
      <c r="D49" s="201">
        <v>0</v>
      </c>
      <c r="E49" s="201">
        <v>0</v>
      </c>
      <c r="F49" s="201">
        <v>0</v>
      </c>
      <c r="G49" s="135">
        <v>0</v>
      </c>
      <c r="H49" s="352">
        <f t="shared" si="5"/>
        <v>0</v>
      </c>
    </row>
    <row r="50" spans="1:8">
      <c r="A50" s="143" t="s">
        <v>175</v>
      </c>
      <c r="B50" s="143" t="s">
        <v>84</v>
      </c>
      <c r="C50" s="200">
        <v>0</v>
      </c>
      <c r="D50" s="201">
        <v>0</v>
      </c>
      <c r="E50" s="201">
        <v>0</v>
      </c>
      <c r="F50" s="201">
        <v>0</v>
      </c>
      <c r="G50" s="135">
        <v>0</v>
      </c>
      <c r="H50" s="352">
        <f t="shared" si="5"/>
        <v>0</v>
      </c>
    </row>
    <row r="51" spans="1:8">
      <c r="A51" s="143" t="s">
        <v>176</v>
      </c>
      <c r="B51" s="143" t="s">
        <v>84</v>
      </c>
      <c r="C51" s="200">
        <v>0</v>
      </c>
      <c r="D51" s="201">
        <v>0</v>
      </c>
      <c r="E51" s="201">
        <v>0</v>
      </c>
      <c r="F51" s="201">
        <v>0</v>
      </c>
      <c r="G51" s="135">
        <v>0</v>
      </c>
      <c r="H51" s="352">
        <f t="shared" si="5"/>
        <v>0</v>
      </c>
    </row>
    <row r="52" spans="1:8">
      <c r="A52" s="143" t="s">
        <v>177</v>
      </c>
      <c r="B52" s="143" t="s">
        <v>84</v>
      </c>
      <c r="C52" s="200">
        <v>0</v>
      </c>
      <c r="D52" s="201">
        <v>0</v>
      </c>
      <c r="E52" s="201">
        <v>0</v>
      </c>
      <c r="F52" s="201">
        <v>0</v>
      </c>
      <c r="G52" s="135">
        <v>0</v>
      </c>
      <c r="H52" s="352">
        <f t="shared" si="5"/>
        <v>0</v>
      </c>
    </row>
    <row r="53" spans="1:8" ht="13">
      <c r="A53" s="139" t="s">
        <v>34</v>
      </c>
      <c r="B53" s="187"/>
      <c r="C53" s="353"/>
      <c r="D53" s="354"/>
      <c r="E53" s="354"/>
      <c r="F53" s="354"/>
      <c r="G53" s="354"/>
      <c r="H53" s="188"/>
    </row>
    <row r="54" spans="1:8">
      <c r="A54" s="143" t="s">
        <v>123</v>
      </c>
      <c r="B54" s="143" t="s">
        <v>84</v>
      </c>
      <c r="C54" s="202">
        <v>0</v>
      </c>
      <c r="D54" s="203">
        <v>0</v>
      </c>
      <c r="E54" s="203">
        <v>0</v>
      </c>
      <c r="F54" s="203">
        <v>0</v>
      </c>
      <c r="G54" s="135">
        <v>0</v>
      </c>
      <c r="H54" s="352">
        <f t="shared" ref="H54:H56" si="6">IF($G$63&lt;&gt;0, G54/$G$63,0)</f>
        <v>0</v>
      </c>
    </row>
    <row r="55" spans="1:8">
      <c r="A55" s="143" t="s">
        <v>178</v>
      </c>
      <c r="B55" s="143" t="s">
        <v>84</v>
      </c>
      <c r="C55" s="202">
        <v>0</v>
      </c>
      <c r="D55" s="203">
        <v>0</v>
      </c>
      <c r="E55" s="203">
        <v>0</v>
      </c>
      <c r="F55" s="203">
        <v>0</v>
      </c>
      <c r="G55" s="135">
        <v>0</v>
      </c>
      <c r="H55" s="352">
        <f t="shared" si="6"/>
        <v>0</v>
      </c>
    </row>
    <row r="56" spans="1:8">
      <c r="A56" s="143" t="s">
        <v>179</v>
      </c>
      <c r="B56" s="143" t="s">
        <v>84</v>
      </c>
      <c r="C56" s="202">
        <v>0</v>
      </c>
      <c r="D56" s="203">
        <v>0</v>
      </c>
      <c r="E56" s="203">
        <v>0</v>
      </c>
      <c r="F56" s="203">
        <v>0</v>
      </c>
      <c r="G56" s="135">
        <v>0</v>
      </c>
      <c r="H56" s="352">
        <f t="shared" si="6"/>
        <v>0</v>
      </c>
    </row>
    <row r="57" spans="1:8" ht="13">
      <c r="A57" s="139" t="s">
        <v>126</v>
      </c>
      <c r="B57" s="187"/>
      <c r="C57" s="353"/>
      <c r="D57" s="354"/>
      <c r="E57" s="354"/>
      <c r="F57" s="354"/>
      <c r="G57" s="354"/>
      <c r="H57" s="188"/>
    </row>
    <row r="58" spans="1:8">
      <c r="A58" s="143"/>
      <c r="B58" s="143"/>
      <c r="C58" s="358"/>
      <c r="D58" s="359"/>
      <c r="E58" s="359"/>
      <c r="F58" s="359"/>
      <c r="G58" s="359"/>
      <c r="H58" s="67"/>
    </row>
    <row r="59" spans="1:8" ht="13">
      <c r="A59" s="139" t="s">
        <v>6</v>
      </c>
      <c r="B59" s="187"/>
      <c r="C59" s="353"/>
      <c r="D59" s="354"/>
      <c r="E59" s="354"/>
      <c r="F59" s="354"/>
      <c r="G59" s="354"/>
      <c r="H59" s="188"/>
    </row>
    <row r="60" spans="1:8">
      <c r="A60" s="143" t="s">
        <v>180</v>
      </c>
      <c r="B60" s="143" t="s">
        <v>88</v>
      </c>
      <c r="C60" s="205">
        <v>0</v>
      </c>
      <c r="D60" s="354"/>
      <c r="E60" s="354"/>
      <c r="F60" s="354"/>
      <c r="G60" s="135">
        <v>0</v>
      </c>
      <c r="H60" s="352">
        <f t="shared" ref="H60:H61" si="7">IF($G$63&lt;&gt;0, G60/$G$63,0)</f>
        <v>0</v>
      </c>
    </row>
    <row r="61" spans="1:8">
      <c r="A61" s="143" t="s">
        <v>47</v>
      </c>
      <c r="B61" s="143" t="s">
        <v>88</v>
      </c>
      <c r="C61" s="205">
        <v>0</v>
      </c>
      <c r="D61" s="354"/>
      <c r="E61" s="354"/>
      <c r="F61" s="354"/>
      <c r="G61" s="135">
        <v>0</v>
      </c>
      <c r="H61" s="352">
        <f t="shared" si="7"/>
        <v>0</v>
      </c>
    </row>
    <row r="62" spans="1:8">
      <c r="A62" s="187"/>
      <c r="B62" s="187"/>
      <c r="C62" s="179"/>
      <c r="D62" s="179"/>
      <c r="E62" s="354"/>
      <c r="F62" s="179"/>
      <c r="G62" s="179"/>
      <c r="H62" s="188"/>
    </row>
    <row r="63" spans="1:8" ht="13">
      <c r="A63" s="138" t="s">
        <v>129</v>
      </c>
      <c r="B63" s="143"/>
      <c r="C63" s="2"/>
      <c r="D63" s="359">
        <f>SUM(D9:D62)</f>
        <v>0</v>
      </c>
      <c r="E63" s="359">
        <f t="shared" ref="E63:G63" si="8">SUM(E9:E62)</f>
        <v>0</v>
      </c>
      <c r="F63" s="359">
        <f t="shared" si="8"/>
        <v>0</v>
      </c>
      <c r="G63" s="360">
        <f t="shared" si="8"/>
        <v>0</v>
      </c>
      <c r="H63" s="352">
        <f>IF($G$63&lt;&gt;0, G63/$G$63,0)</f>
        <v>0</v>
      </c>
    </row>
    <row r="64" spans="1:8">
      <c r="A64" s="207"/>
      <c r="B64" s="187"/>
      <c r="C64" s="179" t="s">
        <v>37</v>
      </c>
      <c r="D64" s="179"/>
      <c r="E64" s="179"/>
      <c r="F64" s="179"/>
      <c r="G64" s="179"/>
      <c r="H64" s="404"/>
    </row>
    <row r="65" spans="1:12" ht="13" thickBot="1">
      <c r="A65" s="137" t="s">
        <v>130</v>
      </c>
      <c r="B65" s="143"/>
      <c r="C65" s="213"/>
      <c r="D65" s="2"/>
      <c r="E65" s="2"/>
      <c r="F65" s="2"/>
      <c r="G65" s="2"/>
      <c r="H65" s="67"/>
      <c r="I65" s="854"/>
      <c r="J65" s="854"/>
      <c r="K65" s="854"/>
      <c r="L65" s="854"/>
    </row>
    <row r="66" spans="1:12" ht="13" thickBot="1">
      <c r="A66" s="216"/>
      <c r="B66" s="208"/>
      <c r="C66" s="405"/>
      <c r="D66" s="405"/>
      <c r="E66" s="406"/>
      <c r="F66" s="406"/>
      <c r="G66" s="405"/>
      <c r="H66" s="407"/>
      <c r="I66" s="854"/>
      <c r="J66" s="854"/>
      <c r="K66" s="854"/>
      <c r="L66" s="854"/>
    </row>
    <row r="67" spans="1:12" ht="13">
      <c r="A67" s="408" t="s">
        <v>181</v>
      </c>
      <c r="B67" s="409"/>
      <c r="C67" s="409"/>
      <c r="D67" s="410" t="s">
        <v>22</v>
      </c>
      <c r="E67" s="211"/>
      <c r="F67" s="211"/>
      <c r="G67" s="178"/>
      <c r="H67" s="178"/>
      <c r="I67" s="854"/>
      <c r="J67" s="854"/>
      <c r="K67" s="854"/>
      <c r="L67" s="854"/>
    </row>
    <row r="68" spans="1:12">
      <c r="A68" s="217"/>
      <c r="B68" s="218"/>
      <c r="C68" s="411"/>
      <c r="D68" s="412"/>
      <c r="E68" s="212"/>
      <c r="F68" s="180"/>
      <c r="G68" s="178"/>
      <c r="H68" s="178"/>
      <c r="I68" s="854"/>
      <c r="J68" s="854"/>
      <c r="K68" s="854"/>
      <c r="L68" s="854"/>
    </row>
    <row r="69" spans="1:12" ht="13" thickBot="1">
      <c r="A69" s="413"/>
      <c r="B69" s="414"/>
      <c r="C69" s="414"/>
      <c r="D69" s="415">
        <v>0</v>
      </c>
      <c r="E69" s="214"/>
      <c r="F69" s="180"/>
      <c r="G69" s="178"/>
      <c r="H69" s="178"/>
      <c r="I69" s="854"/>
      <c r="J69" s="854"/>
      <c r="K69" s="854"/>
      <c r="L69" s="854"/>
    </row>
    <row r="70" spans="1:12">
      <c r="A70" s="941" t="s">
        <v>144</v>
      </c>
      <c r="B70" s="941"/>
      <c r="C70" s="941"/>
      <c r="D70" s="941"/>
      <c r="E70" s="941"/>
      <c r="F70" s="941"/>
      <c r="G70" s="941"/>
      <c r="H70" s="941"/>
      <c r="I70" s="854"/>
      <c r="J70" s="854"/>
      <c r="K70" s="854"/>
      <c r="L70" s="854"/>
    </row>
    <row r="71" spans="1:12" ht="39" customHeight="1">
      <c r="A71" s="972" t="s">
        <v>145</v>
      </c>
      <c r="B71" s="972"/>
      <c r="C71" s="972"/>
      <c r="D71" s="972"/>
      <c r="E71" s="972"/>
      <c r="F71" s="972"/>
      <c r="G71" s="972"/>
      <c r="H71" s="972"/>
      <c r="I71" s="854"/>
      <c r="J71" s="854"/>
      <c r="K71" s="854"/>
      <c r="L71" s="854"/>
    </row>
    <row r="72" spans="1:12" ht="25.5" customHeight="1">
      <c r="A72" s="973" t="s">
        <v>146</v>
      </c>
      <c r="B72" s="973"/>
      <c r="C72" s="973"/>
      <c r="D72" s="973"/>
      <c r="E72" s="973"/>
      <c r="F72" s="973"/>
      <c r="G72" s="973"/>
      <c r="H72" s="973"/>
      <c r="I72" s="854"/>
      <c r="J72" s="854"/>
      <c r="K72" s="854"/>
      <c r="L72" s="854"/>
    </row>
    <row r="73" spans="1:12">
      <c r="A73" s="974" t="s">
        <v>182</v>
      </c>
      <c r="B73" s="974"/>
      <c r="C73" s="974"/>
      <c r="D73" s="974"/>
      <c r="E73" s="974"/>
      <c r="F73" s="974"/>
      <c r="G73" s="974"/>
      <c r="H73" s="974"/>
      <c r="I73" s="854"/>
      <c r="J73" s="854"/>
      <c r="K73" s="854"/>
      <c r="L73" s="854"/>
    </row>
    <row r="74" spans="1:12" ht="27.75" customHeight="1">
      <c r="A74" s="854"/>
      <c r="B74" s="854"/>
      <c r="C74" s="854"/>
      <c r="D74" s="854"/>
      <c r="E74" s="854"/>
      <c r="F74" s="854"/>
      <c r="G74" s="854"/>
      <c r="H74" s="854"/>
      <c r="I74" s="854"/>
      <c r="J74" s="854"/>
      <c r="K74" s="854"/>
      <c r="L74" s="854"/>
    </row>
    <row r="75" spans="1:12" s="418" customFormat="1" ht="12.65" customHeight="1">
      <c r="A75" s="619"/>
      <c r="B75" s="619"/>
      <c r="C75" s="619"/>
      <c r="D75" s="619"/>
      <c r="E75" s="619"/>
      <c r="F75" s="619"/>
      <c r="G75" s="619"/>
      <c r="H75" s="619"/>
      <c r="I75" s="619"/>
      <c r="J75" s="619"/>
      <c r="K75" s="619"/>
      <c r="L75" s="619"/>
    </row>
    <row r="76" spans="1:12" ht="35.15" customHeight="1">
      <c r="A76" s="854"/>
      <c r="B76" s="854"/>
      <c r="C76" s="854"/>
      <c r="D76" s="854"/>
      <c r="E76" s="854"/>
      <c r="F76" s="854"/>
      <c r="G76" s="854"/>
      <c r="H76" s="854"/>
      <c r="I76" s="854"/>
      <c r="J76" s="854"/>
      <c r="K76" s="854"/>
      <c r="L76" s="854"/>
    </row>
    <row r="77" spans="1:12">
      <c r="A77" s="941"/>
      <c r="B77" s="941"/>
      <c r="C77" s="941"/>
      <c r="D77" s="941"/>
      <c r="E77" s="941"/>
      <c r="F77" s="941"/>
      <c r="G77" s="941"/>
      <c r="H77" s="619"/>
      <c r="I77" s="619"/>
      <c r="J77" s="362"/>
      <c r="K77" s="854"/>
      <c r="L77" s="854"/>
    </row>
    <row r="78" spans="1:12">
      <c r="A78" s="854"/>
      <c r="B78" s="854"/>
      <c r="C78" s="854"/>
      <c r="D78" s="854"/>
      <c r="E78" s="854"/>
      <c r="F78" s="854"/>
      <c r="G78" s="854"/>
      <c r="H78" s="854"/>
      <c r="I78" s="854"/>
      <c r="J78" s="854"/>
      <c r="K78" s="854"/>
      <c r="L78" s="854"/>
    </row>
    <row r="79" spans="1:12">
      <c r="A79" s="965"/>
      <c r="B79" s="965"/>
      <c r="C79" s="965"/>
      <c r="D79" s="965"/>
      <c r="E79" s="965"/>
      <c r="F79" s="965"/>
      <c r="G79" s="965"/>
      <c r="H79" s="965"/>
      <c r="I79" s="965"/>
      <c r="J79" s="965"/>
      <c r="K79" s="965"/>
      <c r="L79" s="965"/>
    </row>
    <row r="80" spans="1:12">
      <c r="A80" s="964"/>
      <c r="B80" s="964"/>
      <c r="C80" s="964"/>
      <c r="D80" s="964"/>
      <c r="E80" s="964"/>
      <c r="F80" s="964"/>
      <c r="G80" s="964"/>
      <c r="H80" s="964"/>
      <c r="I80" s="964"/>
      <c r="J80" s="964"/>
      <c r="K80" s="964"/>
      <c r="L80" s="964"/>
    </row>
    <row r="81" spans="1:12">
      <c r="A81" s="964"/>
      <c r="B81" s="964"/>
      <c r="C81" s="964"/>
      <c r="D81" s="964"/>
      <c r="E81" s="964"/>
      <c r="F81" s="964"/>
      <c r="G81" s="964"/>
      <c r="H81" s="964"/>
      <c r="I81" s="964"/>
      <c r="J81" s="964"/>
      <c r="K81" s="964"/>
      <c r="L81" s="964"/>
    </row>
    <row r="82" spans="1:12">
      <c r="A82" s="963"/>
      <c r="B82" s="920"/>
      <c r="C82" s="920"/>
      <c r="D82" s="920"/>
      <c r="E82" s="920"/>
      <c r="F82" s="920"/>
      <c r="G82" s="920"/>
      <c r="H82" s="920"/>
      <c r="I82" s="920"/>
      <c r="J82" s="887"/>
      <c r="K82" s="887"/>
      <c r="L82" s="887"/>
    </row>
    <row r="83" spans="1:12">
      <c r="A83" s="962"/>
      <c r="B83" s="962"/>
      <c r="C83" s="962"/>
      <c r="D83" s="962"/>
      <c r="E83" s="113"/>
      <c r="F83" s="113"/>
      <c r="G83" s="113"/>
      <c r="H83" s="113"/>
      <c r="I83" s="113"/>
      <c r="J83" s="113"/>
      <c r="K83" s="113"/>
      <c r="L83" s="113"/>
    </row>
    <row r="88" spans="1:12">
      <c r="A88" s="619"/>
      <c r="B88" s="619"/>
      <c r="C88" s="619"/>
      <c r="D88" s="361"/>
      <c r="E88" s="619"/>
      <c r="F88" s="619"/>
      <c r="G88" s="619"/>
      <c r="H88" s="619"/>
      <c r="I88" s="854"/>
      <c r="J88" s="854"/>
      <c r="K88" s="854"/>
      <c r="L88" s="854"/>
    </row>
    <row r="97" spans="1:8">
      <c r="A97" s="885"/>
      <c r="B97" s="885"/>
      <c r="C97" s="619"/>
      <c r="D97" s="362"/>
      <c r="E97" s="619"/>
      <c r="F97" s="619"/>
      <c r="G97" s="619"/>
      <c r="H97" s="619"/>
    </row>
  </sheetData>
  <mergeCells count="15">
    <mergeCell ref="A83:D83"/>
    <mergeCell ref="A82:I82"/>
    <mergeCell ref="A80:L81"/>
    <mergeCell ref="A1:H1"/>
    <mergeCell ref="A2:H2"/>
    <mergeCell ref="A77:G77"/>
    <mergeCell ref="A79:L79"/>
    <mergeCell ref="C5:H5"/>
    <mergeCell ref="C6:H6"/>
    <mergeCell ref="A71:H71"/>
    <mergeCell ref="A72:H72"/>
    <mergeCell ref="A73:H73"/>
    <mergeCell ref="A70:H70"/>
    <mergeCell ref="A4:N4"/>
    <mergeCell ref="A3:H3"/>
  </mergeCells>
  <printOptions horizontalCentered="1" verticalCentered="1"/>
  <pageMargins left="0.25" right="0.25" top="0.5" bottom="0.5" header="0.5" footer="0.5"/>
  <pageSetup paperSize="5" scale="6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M76"/>
  <sheetViews>
    <sheetView zoomScale="90" zoomScaleNormal="90" workbookViewId="0">
      <selection activeCell="L18" sqref="L18"/>
    </sheetView>
  </sheetViews>
  <sheetFormatPr defaultColWidth="8.54296875" defaultRowHeight="12.5"/>
  <cols>
    <col min="1" max="1" width="62.1796875" style="475" customWidth="1"/>
    <col min="2" max="2" width="15.1796875" style="475" customWidth="1"/>
    <col min="3" max="8" width="16" style="475" customWidth="1"/>
    <col min="9" max="16384" width="8.54296875" style="475"/>
  </cols>
  <sheetData>
    <row r="1" spans="1:13" ht="13">
      <c r="A1" s="976" t="s">
        <v>183</v>
      </c>
      <c r="B1" s="976"/>
      <c r="C1" s="976"/>
      <c r="D1" s="976"/>
      <c r="E1" s="976"/>
      <c r="F1" s="976"/>
      <c r="G1" s="976"/>
      <c r="H1" s="976"/>
      <c r="I1" s="769"/>
      <c r="J1" s="769"/>
      <c r="K1" s="769"/>
      <c r="L1" s="769"/>
      <c r="M1" s="769"/>
    </row>
    <row r="2" spans="1:13" ht="15.65" customHeight="1">
      <c r="A2" s="937" t="s">
        <v>24</v>
      </c>
      <c r="B2" s="937"/>
      <c r="C2" s="937"/>
      <c r="D2" s="937"/>
      <c r="E2" s="937"/>
      <c r="F2" s="937"/>
      <c r="G2" s="937"/>
      <c r="H2" s="937"/>
      <c r="I2" s="769"/>
      <c r="J2" s="769"/>
      <c r="K2" s="769"/>
      <c r="L2" s="769"/>
      <c r="M2" s="769"/>
    </row>
    <row r="3" spans="1:13" ht="15.65" customHeight="1">
      <c r="A3" s="939" t="s">
        <v>0</v>
      </c>
      <c r="B3" s="939"/>
      <c r="C3" s="939"/>
      <c r="D3" s="939"/>
      <c r="E3" s="939"/>
      <c r="F3" s="939"/>
      <c r="G3" s="939"/>
      <c r="H3" s="939"/>
      <c r="I3" s="798"/>
      <c r="J3" s="798"/>
      <c r="K3" s="798"/>
      <c r="L3" s="798"/>
      <c r="M3" s="798"/>
    </row>
    <row r="4" spans="1:13" ht="14.25" customHeight="1" thickBot="1">
      <c r="A4" s="981"/>
      <c r="B4" s="981"/>
      <c r="C4" s="981"/>
      <c r="D4" s="981"/>
      <c r="E4" s="981"/>
      <c r="F4" s="981"/>
      <c r="G4" s="981"/>
      <c r="H4" s="981"/>
      <c r="I4" s="592"/>
      <c r="J4" s="592"/>
      <c r="K4" s="592"/>
      <c r="L4" s="619"/>
      <c r="M4" s="619"/>
    </row>
    <row r="5" spans="1:13" ht="20.25" customHeight="1">
      <c r="A5" s="593"/>
      <c r="B5" s="977" t="s">
        <v>184</v>
      </c>
      <c r="C5" s="977"/>
      <c r="D5" s="977"/>
      <c r="E5" s="977"/>
      <c r="F5" s="977"/>
      <c r="G5" s="977"/>
      <c r="H5" s="978"/>
      <c r="I5" s="619"/>
      <c r="J5" s="619"/>
      <c r="K5" s="619"/>
      <c r="L5" s="619"/>
      <c r="M5" s="619"/>
    </row>
    <row r="6" spans="1:13" ht="20.25" customHeight="1">
      <c r="A6" s="133"/>
      <c r="B6" s="517"/>
      <c r="C6" s="979" t="s">
        <v>64</v>
      </c>
      <c r="D6" s="979"/>
      <c r="E6" s="979"/>
      <c r="F6" s="979"/>
      <c r="G6" s="979"/>
      <c r="H6" s="980"/>
      <c r="I6" s="619"/>
      <c r="J6" s="619"/>
      <c r="K6" s="619"/>
      <c r="L6" s="619"/>
      <c r="M6" s="619"/>
    </row>
    <row r="7" spans="1:13" ht="51.75" customHeight="1">
      <c r="A7" s="133" t="s">
        <v>185</v>
      </c>
      <c r="B7" s="438" t="s">
        <v>186</v>
      </c>
      <c r="C7" s="438" t="s">
        <v>67</v>
      </c>
      <c r="D7" s="438" t="s">
        <v>187</v>
      </c>
      <c r="E7" s="438" t="s">
        <v>188</v>
      </c>
      <c r="F7" s="438" t="s">
        <v>189</v>
      </c>
      <c r="G7" s="438" t="s">
        <v>76</v>
      </c>
      <c r="H7" s="439" t="s">
        <v>72</v>
      </c>
      <c r="I7" s="619"/>
      <c r="J7" s="619"/>
      <c r="K7" s="619"/>
      <c r="L7" s="619"/>
      <c r="M7" s="619"/>
    </row>
    <row r="8" spans="1:13" ht="13">
      <c r="A8" s="136" t="s">
        <v>77</v>
      </c>
      <c r="B8" s="518"/>
      <c r="C8" s="518"/>
      <c r="D8" s="518"/>
      <c r="E8" s="518"/>
      <c r="F8" s="518"/>
      <c r="G8" s="518"/>
      <c r="H8" s="519"/>
      <c r="I8" s="619"/>
      <c r="J8" s="619"/>
      <c r="K8" s="619"/>
      <c r="L8" s="619"/>
      <c r="M8" s="619"/>
    </row>
    <row r="9" spans="1:13">
      <c r="A9" s="520"/>
      <c r="B9" s="2"/>
      <c r="C9" s="521"/>
      <c r="D9" s="521"/>
      <c r="E9" s="521"/>
      <c r="F9" s="521"/>
      <c r="G9" s="522"/>
      <c r="H9" s="523"/>
      <c r="I9" s="619"/>
      <c r="J9" s="619"/>
      <c r="K9" s="619"/>
      <c r="L9" s="619"/>
      <c r="M9" s="619"/>
    </row>
    <row r="10" spans="1:13">
      <c r="A10" s="520"/>
      <c r="B10" s="2"/>
      <c r="C10" s="521"/>
      <c r="D10" s="521"/>
      <c r="E10" s="521"/>
      <c r="F10" s="521"/>
      <c r="G10" s="522"/>
      <c r="H10" s="523"/>
      <c r="I10" s="619"/>
      <c r="J10" s="619"/>
      <c r="K10" s="619"/>
      <c r="L10" s="619"/>
      <c r="M10" s="619"/>
    </row>
    <row r="11" spans="1:13" ht="12.75" customHeight="1">
      <c r="A11" s="136" t="s">
        <v>29</v>
      </c>
      <c r="B11" s="518"/>
      <c r="C11" s="524"/>
      <c r="D11" s="524"/>
      <c r="E11" s="524"/>
      <c r="F11" s="524"/>
      <c r="G11" s="524"/>
      <c r="H11" s="519"/>
      <c r="I11" s="619"/>
      <c r="J11" s="619"/>
      <c r="K11" s="619"/>
      <c r="L11" s="619"/>
      <c r="M11" s="619"/>
    </row>
    <row r="12" spans="1:13" ht="14.5">
      <c r="A12" s="525" t="s">
        <v>190</v>
      </c>
      <c r="B12" s="867" t="s">
        <v>84</v>
      </c>
      <c r="C12" s="868">
        <v>3</v>
      </c>
      <c r="D12" s="868">
        <v>0</v>
      </c>
      <c r="E12" s="868">
        <v>0</v>
      </c>
      <c r="F12" s="868">
        <v>26.05</v>
      </c>
      <c r="G12" s="869">
        <v>2377.9499999999998</v>
      </c>
      <c r="H12" s="523">
        <f>G12/$G$36</f>
        <v>9.0045011713860302E-3</v>
      </c>
      <c r="I12" s="619"/>
      <c r="J12" s="619"/>
      <c r="K12" s="619"/>
      <c r="L12" s="619"/>
      <c r="M12" s="619"/>
    </row>
    <row r="13" spans="1:13" ht="12.75" customHeight="1">
      <c r="A13" s="525" t="s">
        <v>160</v>
      </c>
      <c r="B13" s="867" t="s">
        <v>84</v>
      </c>
      <c r="C13" s="868">
        <v>4</v>
      </c>
      <c r="D13" s="868">
        <v>91.237500000000011</v>
      </c>
      <c r="E13" s="868">
        <v>9.1999999999999998E-3</v>
      </c>
      <c r="F13" s="868">
        <v>3.7642000000000002</v>
      </c>
      <c r="G13" s="869">
        <v>30</v>
      </c>
      <c r="H13" s="523">
        <f>G13/$G$36</f>
        <v>1.1359996431446454E-4</v>
      </c>
      <c r="I13" s="619"/>
      <c r="J13" s="619"/>
      <c r="K13" s="619"/>
      <c r="L13" s="619"/>
      <c r="M13" s="619"/>
    </row>
    <row r="14" spans="1:13" ht="12.75" customHeight="1">
      <c r="A14" s="136" t="s">
        <v>191</v>
      </c>
      <c r="B14" s="867"/>
      <c r="C14" s="868"/>
      <c r="D14" s="868"/>
      <c r="E14" s="868"/>
      <c r="F14" s="868"/>
      <c r="G14" s="868"/>
      <c r="H14" s="188"/>
      <c r="I14" s="619"/>
      <c r="J14" s="619"/>
      <c r="K14" s="619"/>
      <c r="L14" s="619"/>
      <c r="M14" s="619"/>
    </row>
    <row r="15" spans="1:13" ht="12.75" customHeight="1">
      <c r="A15" s="526"/>
      <c r="B15" s="867"/>
      <c r="C15" s="868"/>
      <c r="D15" s="868"/>
      <c r="E15" s="868"/>
      <c r="F15" s="868"/>
      <c r="G15" s="869"/>
      <c r="H15" s="523"/>
      <c r="I15" s="619"/>
      <c r="J15" s="619"/>
      <c r="K15" s="619"/>
      <c r="L15" s="619"/>
      <c r="M15" s="619"/>
    </row>
    <row r="16" spans="1:13" ht="14.5">
      <c r="A16" s="526"/>
      <c r="B16" s="867"/>
      <c r="C16" s="868"/>
      <c r="D16" s="868"/>
      <c r="E16" s="868"/>
      <c r="F16" s="868"/>
      <c r="G16" s="869"/>
      <c r="H16" s="523"/>
      <c r="I16" s="619"/>
      <c r="J16" s="619"/>
      <c r="K16" s="619"/>
      <c r="L16" s="619"/>
      <c r="M16" s="619"/>
    </row>
    <row r="17" spans="1:8" ht="12.75" customHeight="1">
      <c r="A17" s="136" t="s">
        <v>98</v>
      </c>
      <c r="B17" s="867"/>
      <c r="C17" s="868"/>
      <c r="D17" s="868"/>
      <c r="E17" s="868"/>
      <c r="F17" s="868"/>
      <c r="G17" s="868"/>
      <c r="H17" s="188"/>
    </row>
    <row r="18" spans="1:8" ht="14.5">
      <c r="A18" s="70" t="s">
        <v>192</v>
      </c>
      <c r="B18" s="867" t="s">
        <v>84</v>
      </c>
      <c r="C18" s="868">
        <v>48</v>
      </c>
      <c r="D18" s="868">
        <v>0</v>
      </c>
      <c r="E18" s="868">
        <v>0</v>
      </c>
      <c r="F18" s="868">
        <v>14.544</v>
      </c>
      <c r="G18" s="869">
        <v>1348</v>
      </c>
      <c r="H18" s="523">
        <f>G18/$G$36</f>
        <v>5.104425063196606E-3</v>
      </c>
    </row>
    <row r="19" spans="1:8" ht="12.75" customHeight="1">
      <c r="A19" s="70" t="s">
        <v>193</v>
      </c>
      <c r="B19" s="867" t="s">
        <v>84</v>
      </c>
      <c r="C19" s="868">
        <v>4.5</v>
      </c>
      <c r="D19" s="868">
        <v>77.400000000000006</v>
      </c>
      <c r="E19" s="868">
        <v>3.4919999999999999E-3</v>
      </c>
      <c r="F19" s="868">
        <v>-1.404E-2</v>
      </c>
      <c r="G19" s="869">
        <v>8336.61</v>
      </c>
      <c r="H19" s="523">
        <f>G19/$G$36</f>
        <v>3.1567953283453611E-2</v>
      </c>
    </row>
    <row r="20" spans="1:8" ht="14.5">
      <c r="A20" s="70" t="s">
        <v>194</v>
      </c>
      <c r="B20" s="867" t="s">
        <v>84</v>
      </c>
      <c r="C20" s="868">
        <v>3</v>
      </c>
      <c r="D20" s="868">
        <v>43.215000000000003</v>
      </c>
      <c r="E20" s="868">
        <v>4.0800000000000003E-2</v>
      </c>
      <c r="F20" s="868">
        <v>0.38369999999999999</v>
      </c>
      <c r="G20" s="869">
        <v>355.71</v>
      </c>
      <c r="H20" s="523">
        <f>G20/$G$36</f>
        <v>1.3469547768766058E-3</v>
      </c>
    </row>
    <row r="21" spans="1:8" ht="14.5">
      <c r="A21" s="136" t="s">
        <v>115</v>
      </c>
      <c r="B21" s="867"/>
      <c r="C21" s="868"/>
      <c r="D21" s="868"/>
      <c r="E21" s="868"/>
      <c r="F21" s="868"/>
      <c r="G21" s="868"/>
      <c r="H21" s="188"/>
    </row>
    <row r="22" spans="1:8" s="619" customFormat="1" ht="14.5">
      <c r="A22" s="143" t="s">
        <v>195</v>
      </c>
      <c r="B22" s="870" t="s">
        <v>196</v>
      </c>
      <c r="C22" s="868">
        <v>497</v>
      </c>
      <c r="D22" s="868">
        <v>31108.7</v>
      </c>
      <c r="E22" s="868">
        <v>0</v>
      </c>
      <c r="F22" s="868">
        <v>0</v>
      </c>
      <c r="G22" s="869">
        <v>102661.20000000001</v>
      </c>
      <c r="H22" s="523">
        <f t="shared" ref="H22:H28" si="0">G22/$G$36</f>
        <v>0.38874362188267025</v>
      </c>
    </row>
    <row r="23" spans="1:8" s="619" customFormat="1" ht="14.5">
      <c r="A23" s="143" t="s">
        <v>197</v>
      </c>
      <c r="B23" s="870" t="s">
        <v>198</v>
      </c>
      <c r="C23" s="868">
        <v>82</v>
      </c>
      <c r="D23" s="868">
        <v>1911.01</v>
      </c>
      <c r="E23" s="868">
        <v>0.45100000000000001</v>
      </c>
      <c r="F23" s="868">
        <v>0</v>
      </c>
      <c r="G23" s="869">
        <v>12057.82</v>
      </c>
      <c r="H23" s="523">
        <f t="shared" si="0"/>
        <v>4.5658930723674558E-2</v>
      </c>
    </row>
    <row r="24" spans="1:8" s="619" customFormat="1" ht="14.5">
      <c r="A24" s="143" t="s">
        <v>199</v>
      </c>
      <c r="B24" s="870" t="s">
        <v>200</v>
      </c>
      <c r="C24" s="868">
        <v>882</v>
      </c>
      <c r="D24" s="868">
        <v>33157.907999999996</v>
      </c>
      <c r="E24" s="868">
        <v>8.0262000000000011</v>
      </c>
      <c r="F24" s="868">
        <v>-310.69800000000004</v>
      </c>
      <c r="G24" s="869">
        <v>10980.9</v>
      </c>
      <c r="H24" s="523">
        <f t="shared" si="0"/>
        <v>4.1580994938023454E-2</v>
      </c>
    </row>
    <row r="25" spans="1:8" s="619" customFormat="1" ht="14.5">
      <c r="A25" s="143" t="s">
        <v>201</v>
      </c>
      <c r="B25" s="870" t="s">
        <v>200</v>
      </c>
      <c r="C25" s="868">
        <v>344</v>
      </c>
      <c r="D25" s="868">
        <v>12932.335999999999</v>
      </c>
      <c r="E25" s="868">
        <v>3.1303999999999998</v>
      </c>
      <c r="F25" s="868">
        <v>-115.866</v>
      </c>
      <c r="G25" s="869">
        <v>9177.92</v>
      </c>
      <c r="H25" s="523">
        <f t="shared" si="0"/>
        <v>3.4753712816033677E-2</v>
      </c>
    </row>
    <row r="26" spans="1:8" s="619" customFormat="1" ht="14.5">
      <c r="A26" s="143" t="s">
        <v>202</v>
      </c>
      <c r="B26" s="870" t="s">
        <v>196</v>
      </c>
      <c r="C26" s="868">
        <v>6</v>
      </c>
      <c r="D26" s="868">
        <v>58.2</v>
      </c>
      <c r="E26" s="868">
        <v>7.8600000000000007E-3</v>
      </c>
      <c r="F26" s="868">
        <v>-0.17879999999999999</v>
      </c>
      <c r="G26" s="869">
        <v>782.52</v>
      </c>
      <c r="H26" s="523">
        <f t="shared" si="0"/>
        <v>2.9631414691784928E-3</v>
      </c>
    </row>
    <row r="27" spans="1:8" s="619" customFormat="1" ht="14.5">
      <c r="A27" s="143" t="s">
        <v>203</v>
      </c>
      <c r="B27" s="870" t="s">
        <v>196</v>
      </c>
      <c r="C27" s="868">
        <v>817</v>
      </c>
      <c r="D27" s="868">
        <v>144757.9</v>
      </c>
      <c r="E27" s="868">
        <v>34.578299999999999</v>
      </c>
      <c r="F27" s="868">
        <v>-390.27599999999995</v>
      </c>
      <c r="G27" s="869">
        <v>92442.23</v>
      </c>
      <c r="H27" s="523">
        <f t="shared" si="0"/>
        <v>0.35004780097165072</v>
      </c>
    </row>
    <row r="28" spans="1:8" ht="14.5">
      <c r="A28" s="143" t="s">
        <v>204</v>
      </c>
      <c r="B28" s="870" t="s">
        <v>196</v>
      </c>
      <c r="C28" s="868">
        <v>81</v>
      </c>
      <c r="D28" s="868">
        <v>3156.5</v>
      </c>
      <c r="E28" s="868">
        <v>0.80220000000000002</v>
      </c>
      <c r="F28" s="868">
        <v>-4.82</v>
      </c>
      <c r="G28" s="869">
        <v>810.1400000000001</v>
      </c>
      <c r="H28" s="523">
        <f t="shared" si="0"/>
        <v>3.0677291696573437E-3</v>
      </c>
    </row>
    <row r="29" spans="1:8" ht="14.5">
      <c r="A29" s="143"/>
      <c r="B29" s="870"/>
      <c r="C29" s="871"/>
      <c r="D29" s="868"/>
      <c r="E29" s="868"/>
      <c r="F29" s="868"/>
      <c r="G29" s="869"/>
      <c r="H29" s="352"/>
    </row>
    <row r="30" spans="1:8" ht="14.5">
      <c r="A30" s="136" t="s">
        <v>34</v>
      </c>
      <c r="B30" s="867"/>
      <c r="C30" s="868"/>
      <c r="D30" s="868"/>
      <c r="E30" s="868"/>
      <c r="F30" s="868"/>
      <c r="G30" s="868"/>
      <c r="H30" s="188"/>
    </row>
    <row r="31" spans="1:8" ht="14.5">
      <c r="A31" s="872" t="s">
        <v>205</v>
      </c>
      <c r="B31" s="867" t="s">
        <v>84</v>
      </c>
      <c r="C31" s="868">
        <v>16</v>
      </c>
      <c r="D31" s="868">
        <v>2149.5776000000001</v>
      </c>
      <c r="E31" s="868">
        <v>0.35800000000000004</v>
      </c>
      <c r="F31" s="868">
        <v>-26.1464</v>
      </c>
      <c r="G31" s="869">
        <v>1536</v>
      </c>
      <c r="H31" s="523">
        <f t="shared" ref="H31:H34" si="1">G31/$G$36</f>
        <v>5.8163181729005845E-3</v>
      </c>
    </row>
    <row r="32" spans="1:8" ht="14.5">
      <c r="A32" s="217" t="s">
        <v>206</v>
      </c>
      <c r="B32" s="867" t="s">
        <v>84</v>
      </c>
      <c r="C32" s="868">
        <v>2</v>
      </c>
      <c r="D32" s="868">
        <v>4835.8</v>
      </c>
      <c r="E32" s="868">
        <v>0.58399999999999996</v>
      </c>
      <c r="F32" s="868">
        <v>0</v>
      </c>
      <c r="G32" s="869">
        <v>2632.14</v>
      </c>
      <c r="H32" s="523">
        <f t="shared" si="1"/>
        <v>9.9670336690224886E-3</v>
      </c>
    </row>
    <row r="33" spans="1:8" ht="13">
      <c r="A33" s="136" t="s">
        <v>207</v>
      </c>
      <c r="B33" s="179"/>
      <c r="C33" s="354"/>
      <c r="D33" s="354"/>
      <c r="E33" s="354"/>
      <c r="F33" s="354"/>
      <c r="G33" s="354"/>
      <c r="H33" s="536"/>
    </row>
    <row r="34" spans="1:8" ht="15.5">
      <c r="A34" s="70" t="s">
        <v>208</v>
      </c>
      <c r="B34" s="867"/>
      <c r="C34" s="868">
        <v>10</v>
      </c>
      <c r="D34" s="868"/>
      <c r="E34" s="868"/>
      <c r="F34" s="868"/>
      <c r="G34" s="868">
        <v>18555.449999999997</v>
      </c>
      <c r="H34" s="523">
        <f t="shared" si="1"/>
        <v>7.0263281927961024E-2</v>
      </c>
    </row>
    <row r="35" spans="1:8" ht="13.5" thickBot="1">
      <c r="A35" s="209"/>
      <c r="B35" s="565"/>
      <c r="C35" s="565"/>
      <c r="D35" s="566"/>
      <c r="E35" s="567"/>
      <c r="F35" s="566"/>
      <c r="G35" s="568"/>
      <c r="H35" s="569"/>
    </row>
    <row r="36" spans="1:8" ht="15" thickBot="1">
      <c r="A36" s="570" t="s">
        <v>22</v>
      </c>
      <c r="B36" s="572" t="s">
        <v>209</v>
      </c>
      <c r="C36" s="868">
        <v>2799.5</v>
      </c>
      <c r="D36" s="868">
        <v>234279.78409999996</v>
      </c>
      <c r="E36" s="868">
        <v>47.991452000000002</v>
      </c>
      <c r="F36" s="868">
        <v>-803.25734</v>
      </c>
      <c r="G36" s="869">
        <v>264084.59000000003</v>
      </c>
      <c r="H36" s="571"/>
    </row>
    <row r="37" spans="1:8" ht="13.5" thickBot="1">
      <c r="A37" s="528"/>
      <c r="B37" s="529"/>
      <c r="C37" s="531"/>
      <c r="D37" s="531"/>
      <c r="E37" s="531"/>
      <c r="F37" s="531"/>
      <c r="G37" s="531"/>
      <c r="H37" s="530"/>
    </row>
    <row r="38" spans="1:8" ht="13">
      <c r="A38" s="532" t="s">
        <v>210</v>
      </c>
      <c r="B38" s="874" t="s">
        <v>211</v>
      </c>
      <c r="C38" s="619"/>
      <c r="D38" s="619"/>
      <c r="E38" s="619"/>
      <c r="F38" s="619"/>
      <c r="G38" s="619"/>
      <c r="H38" s="533"/>
    </row>
    <row r="39" spans="1:8" ht="15.5">
      <c r="A39" s="534" t="s">
        <v>212</v>
      </c>
      <c r="B39" s="875">
        <v>11</v>
      </c>
      <c r="C39" s="619"/>
      <c r="D39" s="619"/>
      <c r="E39" s="619"/>
      <c r="F39" s="619"/>
      <c r="G39" s="619"/>
      <c r="H39" s="537"/>
    </row>
    <row r="40" spans="1:8" ht="14.5">
      <c r="A40" s="540" t="s">
        <v>213</v>
      </c>
      <c r="B40" s="875">
        <v>3</v>
      </c>
      <c r="C40" s="619"/>
      <c r="D40" s="619"/>
      <c r="E40" s="619"/>
      <c r="F40" s="619"/>
      <c r="G40" s="619"/>
      <c r="H40" s="537"/>
    </row>
    <row r="41" spans="1:8" s="619" customFormat="1" ht="15.5">
      <c r="A41" s="81" t="s">
        <v>214</v>
      </c>
      <c r="B41" s="876">
        <v>990</v>
      </c>
      <c r="H41" s="537"/>
    </row>
    <row r="42" spans="1:8" s="619" customFormat="1"/>
    <row r="43" spans="1:8" s="619" customFormat="1"/>
    <row r="44" spans="1:8" s="619" customFormat="1"/>
    <row r="45" spans="1:8" s="619" customFormat="1"/>
    <row r="46" spans="1:8" s="619" customFormat="1"/>
    <row r="47" spans="1:8" s="619" customFormat="1"/>
    <row r="48" spans="1:8" s="619" customFormat="1"/>
    <row r="49" spans="1:8" s="619" customFormat="1"/>
    <row r="50" spans="1:8" s="619" customFormat="1"/>
    <row r="51" spans="1:8" s="619" customFormat="1"/>
    <row r="52" spans="1:8" s="619" customFormat="1"/>
    <row r="53" spans="1:8" s="619" customFormat="1"/>
    <row r="54" spans="1:8" s="619" customFormat="1"/>
    <row r="55" spans="1:8" s="619" customFormat="1"/>
    <row r="64" spans="1:8">
      <c r="A64" s="619"/>
      <c r="B64" s="619"/>
      <c r="C64" s="619"/>
      <c r="D64" s="619"/>
      <c r="E64" s="619"/>
      <c r="F64" s="619"/>
      <c r="G64" s="619"/>
      <c r="H64" s="619"/>
    </row>
    <row r="65" spans="3:7">
      <c r="C65" s="619"/>
      <c r="D65" s="619"/>
      <c r="E65" s="619"/>
      <c r="F65" s="619"/>
      <c r="G65" s="619"/>
    </row>
    <row r="66" spans="3:7">
      <c r="C66" s="619"/>
      <c r="D66" s="619"/>
      <c r="E66" s="619"/>
      <c r="F66" s="619"/>
      <c r="G66" s="619"/>
    </row>
    <row r="67" spans="3:7">
      <c r="C67" s="619"/>
      <c r="D67" s="619"/>
      <c r="E67" s="619"/>
      <c r="F67" s="619"/>
      <c r="G67" s="619"/>
    </row>
    <row r="68" spans="3:7" ht="12.75" customHeight="1">
      <c r="C68" s="619"/>
      <c r="D68" s="619"/>
      <c r="E68" s="619"/>
      <c r="F68" s="619"/>
      <c r="G68" s="619"/>
    </row>
    <row r="69" spans="3:7" ht="18.75" customHeight="1">
      <c r="C69" s="619"/>
      <c r="D69" s="619"/>
      <c r="E69" s="619"/>
      <c r="F69" s="619"/>
      <c r="G69" s="619"/>
    </row>
    <row r="70" spans="3:7" ht="28.5" customHeight="1">
      <c r="C70" s="619"/>
      <c r="D70" s="619"/>
      <c r="E70" s="619"/>
      <c r="F70" s="619"/>
      <c r="G70" s="619"/>
    </row>
    <row r="71" spans="3:7" ht="18.75" customHeight="1">
      <c r="C71" s="619"/>
      <c r="D71" s="619"/>
      <c r="E71" s="619"/>
      <c r="F71" s="619"/>
      <c r="G71" s="619"/>
    </row>
    <row r="72" spans="3:7" ht="18.75" customHeight="1">
      <c r="C72" s="619"/>
      <c r="D72" s="619"/>
      <c r="E72" s="619"/>
      <c r="F72" s="619"/>
      <c r="G72" s="619"/>
    </row>
    <row r="73" spans="3:7" ht="18.75" customHeight="1">
      <c r="C73" s="619"/>
      <c r="D73" s="619"/>
      <c r="E73" s="619"/>
      <c r="F73" s="619"/>
      <c r="G73" s="619"/>
    </row>
    <row r="74" spans="3:7" ht="27.75" customHeight="1">
      <c r="C74" s="619"/>
      <c r="D74" s="619"/>
      <c r="E74" s="619"/>
      <c r="F74" s="619"/>
      <c r="G74" s="619"/>
    </row>
    <row r="75" spans="3:7" ht="18.75" customHeight="1">
      <c r="C75" s="619"/>
      <c r="D75" s="619"/>
      <c r="E75" s="619"/>
      <c r="F75" s="619"/>
      <c r="G75" s="619"/>
    </row>
    <row r="76" spans="3:7" ht="18" customHeight="1">
      <c r="C76" s="619"/>
      <c r="D76" s="619"/>
      <c r="E76" s="619"/>
      <c r="F76" s="619"/>
      <c r="G76" s="619"/>
    </row>
  </sheetData>
  <mergeCells count="6">
    <mergeCell ref="A1:H1"/>
    <mergeCell ref="A2:H2"/>
    <mergeCell ref="B5:H5"/>
    <mergeCell ref="C6:H6"/>
    <mergeCell ref="A4:H4"/>
    <mergeCell ref="A3:H3"/>
  </mergeCells>
  <printOptions horizontalCentered="1" verticalCentered="1"/>
  <pageMargins left="0.25" right="0.25" top="0.5" bottom="0.5" header="0.5" footer="0.5"/>
  <pageSetup paperSize="5" scale="63" orientation="landscape"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17CDE-F206-4009-95B3-8C21223E0A44}">
  <dimension ref="A1:D53"/>
  <sheetViews>
    <sheetView workbookViewId="0">
      <selection activeCell="D13" sqref="D13"/>
    </sheetView>
  </sheetViews>
  <sheetFormatPr defaultRowHeight="12.5"/>
  <cols>
    <col min="1" max="1" width="40" customWidth="1"/>
    <col min="2" max="3" width="13" customWidth="1"/>
    <col min="4" max="4" width="26.1796875" customWidth="1"/>
  </cols>
  <sheetData>
    <row r="1" spans="1:4" ht="31.5" customHeight="1">
      <c r="A1" s="982" t="s">
        <v>215</v>
      </c>
      <c r="B1" s="982"/>
      <c r="C1" s="982"/>
      <c r="D1" s="982"/>
    </row>
    <row r="2" spans="1:4" ht="15.5">
      <c r="A2" s="927" t="s">
        <v>24</v>
      </c>
      <c r="B2" s="927"/>
      <c r="C2" s="927"/>
      <c r="D2" s="927"/>
    </row>
    <row r="3" spans="1:4" ht="15.5">
      <c r="A3" s="929" t="s">
        <v>0</v>
      </c>
      <c r="B3" s="929"/>
      <c r="C3" s="929"/>
      <c r="D3" s="929"/>
    </row>
    <row r="4" spans="1:4" ht="13" thickBot="1">
      <c r="A4" s="854"/>
      <c r="B4" s="854"/>
      <c r="C4" s="854"/>
      <c r="D4" s="854"/>
    </row>
    <row r="5" spans="1:4" s="539" customFormat="1" ht="34.5" customHeight="1" thickBot="1">
      <c r="A5" s="598" t="s">
        <v>216</v>
      </c>
      <c r="B5" s="598" t="s">
        <v>217</v>
      </c>
      <c r="C5" s="598" t="s">
        <v>218</v>
      </c>
      <c r="D5" s="598" t="s">
        <v>219</v>
      </c>
    </row>
    <row r="6" spans="1:4" s="538" customFormat="1" ht="13">
      <c r="A6" s="594" t="s">
        <v>77</v>
      </c>
      <c r="B6" s="595"/>
      <c r="C6" s="595"/>
      <c r="D6" s="595"/>
    </row>
    <row r="7" spans="1:4" s="538" customFormat="1" ht="13">
      <c r="A7" s="520"/>
      <c r="B7" s="2"/>
      <c r="C7" s="2"/>
      <c r="D7" s="2"/>
    </row>
    <row r="8" spans="1:4" s="538" customFormat="1" ht="13">
      <c r="A8" s="520"/>
      <c r="B8" s="2"/>
      <c r="C8" s="2"/>
      <c r="D8" s="2"/>
    </row>
    <row r="9" spans="1:4" s="538" customFormat="1" ht="13">
      <c r="A9" s="520"/>
      <c r="B9" s="2"/>
      <c r="C9" s="2"/>
      <c r="D9" s="2"/>
    </row>
    <row r="10" spans="1:4" s="538" customFormat="1" ht="13">
      <c r="A10" s="520"/>
      <c r="B10" s="2"/>
      <c r="C10" s="2"/>
      <c r="D10" s="2"/>
    </row>
    <row r="11" spans="1:4" s="538" customFormat="1" ht="13">
      <c r="A11" s="520"/>
      <c r="B11" s="2"/>
      <c r="C11" s="2"/>
      <c r="D11" s="2"/>
    </row>
    <row r="12" spans="1:4" s="538" customFormat="1" ht="13">
      <c r="A12" s="596" t="s">
        <v>29</v>
      </c>
      <c r="B12" s="597"/>
      <c r="C12" s="597"/>
      <c r="D12" s="597"/>
    </row>
    <row r="13" spans="1:4" s="538" customFormat="1" ht="13">
      <c r="A13" s="525" t="s">
        <v>190</v>
      </c>
      <c r="B13" s="859">
        <v>43221</v>
      </c>
      <c r="C13" s="2"/>
      <c r="D13" s="527" t="s">
        <v>220</v>
      </c>
    </row>
    <row r="14" spans="1:4" s="538" customFormat="1" ht="13">
      <c r="A14" s="525" t="s">
        <v>160</v>
      </c>
      <c r="B14" s="859">
        <v>43221</v>
      </c>
      <c r="C14" s="2"/>
      <c r="D14" s="527" t="s">
        <v>220</v>
      </c>
    </row>
    <row r="15" spans="1:4" s="538" customFormat="1" ht="13">
      <c r="A15" s="520"/>
      <c r="B15" s="2"/>
      <c r="C15" s="2"/>
      <c r="D15" s="2"/>
    </row>
    <row r="16" spans="1:4" s="538" customFormat="1" ht="13">
      <c r="A16" s="520"/>
      <c r="B16" s="2"/>
      <c r="C16" s="2"/>
      <c r="D16" s="2"/>
    </row>
    <row r="17" spans="1:4" s="538" customFormat="1" ht="13">
      <c r="A17" s="520"/>
      <c r="B17" s="2"/>
      <c r="C17" s="2"/>
      <c r="D17" s="2"/>
    </row>
    <row r="18" spans="1:4" s="538" customFormat="1" ht="13">
      <c r="A18" s="520"/>
      <c r="B18" s="2"/>
      <c r="C18" s="2"/>
      <c r="D18" s="2"/>
    </row>
    <row r="19" spans="1:4" s="538" customFormat="1" ht="13">
      <c r="A19" s="520"/>
      <c r="B19" s="2"/>
      <c r="C19" s="2"/>
      <c r="D19" s="2"/>
    </row>
    <row r="20" spans="1:4" s="538" customFormat="1" ht="13">
      <c r="A20" s="520"/>
      <c r="B20" s="2"/>
      <c r="C20" s="2"/>
      <c r="D20" s="2"/>
    </row>
    <row r="21" spans="1:4" s="538" customFormat="1" ht="13">
      <c r="A21" s="596" t="s">
        <v>191</v>
      </c>
      <c r="B21" s="597"/>
      <c r="C21" s="597"/>
      <c r="D21" s="597"/>
    </row>
    <row r="22" spans="1:4" s="538" customFormat="1" ht="13">
      <c r="A22" s="520"/>
      <c r="B22" s="2"/>
      <c r="C22" s="2"/>
      <c r="D22" s="2"/>
    </row>
    <row r="23" spans="1:4" s="538" customFormat="1" ht="13">
      <c r="A23" s="520"/>
      <c r="B23" s="2"/>
      <c r="C23" s="2"/>
      <c r="D23" s="2"/>
    </row>
    <row r="24" spans="1:4" s="538" customFormat="1" ht="13">
      <c r="A24" s="520"/>
      <c r="B24" s="2"/>
      <c r="C24" s="2"/>
      <c r="D24" s="2"/>
    </row>
    <row r="25" spans="1:4" s="538" customFormat="1" ht="13">
      <c r="A25" s="596" t="s">
        <v>98</v>
      </c>
      <c r="B25" s="597"/>
      <c r="C25" s="597"/>
      <c r="D25" s="597"/>
    </row>
    <row r="26" spans="1:4" s="538" customFormat="1" ht="13">
      <c r="A26" s="520" t="s">
        <v>192</v>
      </c>
      <c r="B26" s="859">
        <v>43221</v>
      </c>
      <c r="C26" s="2"/>
      <c r="D26" s="527" t="s">
        <v>220</v>
      </c>
    </row>
    <row r="27" spans="1:4" s="538" customFormat="1" ht="13">
      <c r="A27" s="520" t="s">
        <v>193</v>
      </c>
      <c r="B27" s="859">
        <v>43221</v>
      </c>
      <c r="C27" s="2"/>
      <c r="D27" s="527" t="s">
        <v>220</v>
      </c>
    </row>
    <row r="28" spans="1:4" s="538" customFormat="1" ht="13">
      <c r="A28" s="520"/>
      <c r="B28" s="2"/>
      <c r="C28" s="2"/>
      <c r="D28" s="2"/>
    </row>
    <row r="29" spans="1:4" s="538" customFormat="1" ht="13">
      <c r="A29" s="520"/>
      <c r="B29" s="2"/>
      <c r="C29" s="2"/>
      <c r="D29" s="2"/>
    </row>
    <row r="30" spans="1:4" s="538" customFormat="1" ht="13">
      <c r="A30" s="520"/>
      <c r="B30" s="2"/>
      <c r="C30" s="2"/>
      <c r="D30" s="2"/>
    </row>
    <row r="31" spans="1:4" s="538" customFormat="1" ht="13">
      <c r="A31" s="520"/>
      <c r="B31" s="2"/>
      <c r="C31" s="2"/>
      <c r="D31" s="2"/>
    </row>
    <row r="32" spans="1:4" s="538" customFormat="1" ht="13">
      <c r="A32" s="520"/>
      <c r="B32" s="2"/>
      <c r="C32" s="2"/>
      <c r="D32" s="2"/>
    </row>
    <row r="33" spans="1:4" s="538" customFormat="1" ht="13">
      <c r="A33" s="520"/>
      <c r="B33" s="2"/>
      <c r="C33" s="2"/>
      <c r="D33" s="2"/>
    </row>
    <row r="34" spans="1:4" s="538" customFormat="1" ht="13">
      <c r="A34" s="596" t="s">
        <v>33</v>
      </c>
      <c r="B34" s="597"/>
      <c r="C34" s="597"/>
      <c r="D34" s="597"/>
    </row>
    <row r="35" spans="1:4" s="538" customFormat="1" ht="13">
      <c r="A35" s="520" t="s">
        <v>195</v>
      </c>
      <c r="B35" s="859">
        <v>43221</v>
      </c>
      <c r="C35" s="826"/>
      <c r="D35" s="527" t="s">
        <v>220</v>
      </c>
    </row>
    <row r="36" spans="1:4" s="538" customFormat="1" ht="13">
      <c r="A36" s="520" t="s">
        <v>197</v>
      </c>
      <c r="B36" s="859">
        <v>43221</v>
      </c>
      <c r="C36" s="826"/>
      <c r="D36" s="527" t="s">
        <v>220</v>
      </c>
    </row>
    <row r="37" spans="1:4" s="538" customFormat="1" ht="13">
      <c r="A37" s="520" t="s">
        <v>199</v>
      </c>
      <c r="B37" s="859">
        <v>43221</v>
      </c>
      <c r="C37" s="826"/>
      <c r="D37" s="527" t="s">
        <v>220</v>
      </c>
    </row>
    <row r="38" spans="1:4" s="538" customFormat="1" ht="13">
      <c r="A38" s="520" t="s">
        <v>201</v>
      </c>
      <c r="B38" s="859">
        <v>43221</v>
      </c>
      <c r="C38" s="826"/>
      <c r="D38" s="527" t="s">
        <v>220</v>
      </c>
    </row>
    <row r="39" spans="1:4" s="538" customFormat="1" ht="13">
      <c r="A39" s="520" t="s">
        <v>202</v>
      </c>
      <c r="B39" s="859">
        <v>43221</v>
      </c>
      <c r="C39" s="826"/>
      <c r="D39" s="527" t="s">
        <v>220</v>
      </c>
    </row>
    <row r="40" spans="1:4" s="538" customFormat="1" ht="13">
      <c r="A40" s="520" t="s">
        <v>203</v>
      </c>
      <c r="B40" s="859">
        <v>43221</v>
      </c>
      <c r="C40" s="826"/>
      <c r="D40" s="527" t="s">
        <v>220</v>
      </c>
    </row>
    <row r="41" spans="1:4" s="538" customFormat="1" ht="13">
      <c r="A41" s="520" t="s">
        <v>204</v>
      </c>
      <c r="B41" s="859">
        <v>43221</v>
      </c>
      <c r="C41" s="2"/>
      <c r="D41" s="527" t="s">
        <v>220</v>
      </c>
    </row>
    <row r="42" spans="1:4" s="538" customFormat="1" ht="13">
      <c r="A42" s="520"/>
      <c r="B42" s="2"/>
      <c r="C42" s="2"/>
      <c r="D42" s="2"/>
    </row>
    <row r="43" spans="1:4" s="538" customFormat="1" ht="13">
      <c r="A43" s="520"/>
      <c r="B43" s="2"/>
      <c r="C43" s="2"/>
      <c r="D43" s="2"/>
    </row>
    <row r="44" spans="1:4" s="538" customFormat="1" ht="13">
      <c r="A44" s="520"/>
      <c r="B44" s="2"/>
      <c r="C44" s="2"/>
      <c r="D44" s="2"/>
    </row>
    <row r="45" spans="1:4" s="538" customFormat="1" ht="13">
      <c r="A45" s="596" t="s">
        <v>34</v>
      </c>
      <c r="B45" s="597"/>
      <c r="C45" s="597"/>
      <c r="D45" s="597"/>
    </row>
    <row r="46" spans="1:4" s="538" customFormat="1" ht="13">
      <c r="A46" s="520" t="s">
        <v>205</v>
      </c>
      <c r="B46" s="859">
        <v>43221</v>
      </c>
      <c r="C46" s="2"/>
      <c r="D46" s="527" t="s">
        <v>220</v>
      </c>
    </row>
    <row r="47" spans="1:4" s="538" customFormat="1" ht="13">
      <c r="A47" s="520" t="s">
        <v>206</v>
      </c>
      <c r="B47" s="859">
        <v>43221</v>
      </c>
      <c r="C47" s="2"/>
      <c r="D47" s="527" t="s">
        <v>220</v>
      </c>
    </row>
    <row r="48" spans="1:4" s="538" customFormat="1" ht="13">
      <c r="A48" s="520"/>
      <c r="B48" s="2"/>
      <c r="C48" s="2"/>
      <c r="D48" s="2"/>
    </row>
    <row r="49" spans="1:4" s="538" customFormat="1" ht="13">
      <c r="A49" s="619"/>
      <c r="B49" s="619"/>
      <c r="C49" s="619"/>
      <c r="D49" s="619"/>
    </row>
    <row r="50" spans="1:4" s="538" customFormat="1" ht="14.25" customHeight="1">
      <c r="A50" s="619" t="s">
        <v>221</v>
      </c>
      <c r="B50" s="619"/>
      <c r="C50" s="619"/>
      <c r="D50" s="619"/>
    </row>
    <row r="51" spans="1:4" s="538" customFormat="1" ht="54" customHeight="1">
      <c r="A51" s="984" t="s">
        <v>222</v>
      </c>
      <c r="B51" s="984"/>
      <c r="C51" s="984"/>
      <c r="D51" s="984"/>
    </row>
    <row r="52" spans="1:4" s="538" customFormat="1" ht="12.75" customHeight="1">
      <c r="A52" s="983" t="s">
        <v>223</v>
      </c>
      <c r="B52" s="983"/>
      <c r="C52" s="983"/>
      <c r="D52" s="983"/>
    </row>
    <row r="53" spans="1:4" ht="26.25" customHeight="1">
      <c r="A53" s="962" t="s">
        <v>224</v>
      </c>
      <c r="B53" s="962"/>
      <c r="C53" s="962"/>
      <c r="D53" s="962"/>
    </row>
  </sheetData>
  <mergeCells count="6">
    <mergeCell ref="A1:D1"/>
    <mergeCell ref="A52:D52"/>
    <mergeCell ref="A53:D53"/>
    <mergeCell ref="A2:D2"/>
    <mergeCell ref="A3:D3"/>
    <mergeCell ref="A51:D51"/>
  </mergeCells>
  <printOptions horizontalCentered="1" verticalCentered="1"/>
  <pageMargins left="0.25" right="0.25" top="0.5" bottom="0.5" header="0.5" footer="0.5"/>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pageSetUpPr fitToPage="1"/>
  </sheetPr>
  <dimension ref="A1:M47"/>
  <sheetViews>
    <sheetView zoomScale="120" zoomScaleNormal="120" workbookViewId="0">
      <selection sqref="A1:B1"/>
    </sheetView>
  </sheetViews>
  <sheetFormatPr defaultRowHeight="12.5"/>
  <cols>
    <col min="1" max="1" width="61.1796875" customWidth="1"/>
    <col min="2" max="2" width="21" customWidth="1"/>
  </cols>
  <sheetData>
    <row r="1" spans="1:13" ht="33.75" customHeight="1">
      <c r="A1" s="988" t="s">
        <v>225</v>
      </c>
      <c r="B1" s="988"/>
      <c r="C1" s="854"/>
      <c r="D1" s="854"/>
      <c r="E1" s="854"/>
      <c r="F1" s="854"/>
      <c r="G1" s="854"/>
      <c r="H1" s="854"/>
      <c r="I1" s="854"/>
      <c r="J1" s="854"/>
      <c r="K1" s="854"/>
      <c r="L1" s="854"/>
      <c r="M1" s="854"/>
    </row>
    <row r="2" spans="1:13" s="16" customFormat="1" ht="15.5">
      <c r="A2" s="991" t="s">
        <v>24</v>
      </c>
      <c r="B2" s="990"/>
      <c r="C2" s="126"/>
      <c r="D2" s="126"/>
      <c r="E2" s="126"/>
      <c r="F2" s="126"/>
      <c r="G2" s="126"/>
      <c r="H2" s="126"/>
      <c r="I2" s="126"/>
      <c r="J2" s="126"/>
      <c r="K2" s="126"/>
      <c r="L2" s="126"/>
      <c r="M2" s="126"/>
    </row>
    <row r="3" spans="1:13" s="16" customFormat="1" ht="15.5">
      <c r="A3" s="989" t="s">
        <v>0</v>
      </c>
      <c r="B3" s="990"/>
      <c r="C3" s="15"/>
      <c r="D3" s="15"/>
      <c r="E3" s="15"/>
      <c r="F3" s="15"/>
      <c r="G3" s="15"/>
      <c r="H3" s="15"/>
      <c r="I3" s="15"/>
      <c r="J3" s="15"/>
      <c r="K3" s="15"/>
      <c r="L3" s="15"/>
      <c r="M3" s="15"/>
    </row>
    <row r="4" spans="1:13" s="129" customFormat="1" ht="16" thickBot="1">
      <c r="A4" s="892"/>
      <c r="B4" s="893"/>
      <c r="C4" s="15"/>
      <c r="D4" s="15"/>
      <c r="E4" s="15"/>
      <c r="F4" s="15"/>
      <c r="G4" s="15"/>
      <c r="H4" s="15"/>
      <c r="I4" s="15"/>
      <c r="J4" s="15"/>
      <c r="K4" s="15"/>
      <c r="L4" s="15"/>
      <c r="M4" s="15"/>
    </row>
    <row r="5" spans="1:13" s="129" customFormat="1" ht="16" thickBot="1">
      <c r="A5" s="985" t="s">
        <v>226</v>
      </c>
      <c r="B5" s="986"/>
      <c r="C5" s="15"/>
      <c r="D5" s="15"/>
      <c r="E5" s="15"/>
      <c r="F5" s="15"/>
      <c r="G5" s="15"/>
      <c r="H5" s="15"/>
      <c r="I5" s="15"/>
      <c r="J5" s="15"/>
      <c r="K5" s="15"/>
      <c r="L5" s="15"/>
      <c r="M5" s="15"/>
    </row>
    <row r="6" spans="1:13">
      <c r="A6" s="219" t="s">
        <v>227</v>
      </c>
      <c r="B6" s="220">
        <v>330206.98</v>
      </c>
      <c r="C6" s="854"/>
      <c r="D6" s="854"/>
      <c r="E6" s="854"/>
      <c r="F6" s="854"/>
      <c r="G6" s="854"/>
      <c r="H6" s="854"/>
      <c r="I6" s="854"/>
      <c r="J6" s="854"/>
      <c r="K6" s="854"/>
      <c r="L6" s="854"/>
      <c r="M6" s="854"/>
    </row>
    <row r="7" spans="1:13">
      <c r="A7" s="2" t="s">
        <v>228</v>
      </c>
      <c r="B7" s="220">
        <v>5753.1270000000013</v>
      </c>
      <c r="C7" s="854"/>
      <c r="D7" s="854"/>
      <c r="E7" s="854"/>
      <c r="F7" s="854"/>
      <c r="G7" s="854"/>
      <c r="H7" s="854"/>
      <c r="I7" s="854"/>
      <c r="J7" s="854"/>
      <c r="K7" s="854"/>
      <c r="L7" s="854"/>
      <c r="M7" s="854"/>
    </row>
    <row r="8" spans="1:13">
      <c r="A8" s="2" t="s">
        <v>229</v>
      </c>
      <c r="B8" s="220">
        <v>2793244.6899999995</v>
      </c>
      <c r="C8" s="854"/>
      <c r="D8" s="854"/>
      <c r="E8" s="854"/>
      <c r="F8" s="854"/>
      <c r="G8" s="854"/>
      <c r="H8" s="854"/>
      <c r="I8" s="854"/>
      <c r="J8" s="854"/>
      <c r="K8" s="854"/>
      <c r="L8" s="854"/>
      <c r="M8" s="854"/>
    </row>
    <row r="9" spans="1:13">
      <c r="A9" s="2" t="s">
        <v>230</v>
      </c>
      <c r="B9" s="220">
        <v>30518.047999999995</v>
      </c>
      <c r="C9" s="854"/>
      <c r="D9" s="854"/>
      <c r="E9" s="854"/>
      <c r="F9" s="854"/>
      <c r="G9" s="854"/>
      <c r="H9" s="854"/>
      <c r="I9" s="854"/>
      <c r="J9" s="854"/>
      <c r="K9" s="854"/>
      <c r="L9" s="854"/>
      <c r="M9" s="854"/>
    </row>
    <row r="10" spans="1:13" s="40" customFormat="1">
      <c r="A10" s="151" t="s">
        <v>231</v>
      </c>
      <c r="B10" s="795">
        <v>0.26</v>
      </c>
      <c r="C10" s="854"/>
      <c r="D10" s="854"/>
      <c r="E10" s="854"/>
      <c r="F10" s="854"/>
      <c r="G10" s="854"/>
      <c r="H10" s="854"/>
      <c r="I10" s="854"/>
      <c r="J10" s="854"/>
      <c r="K10" s="854"/>
      <c r="L10" s="854"/>
      <c r="M10" s="854"/>
    </row>
    <row r="11" spans="1:13" s="40" customFormat="1">
      <c r="A11" s="151" t="s">
        <v>232</v>
      </c>
      <c r="B11" s="795">
        <v>1.2</v>
      </c>
      <c r="C11" s="854"/>
      <c r="D11" s="854"/>
      <c r="E11" s="854"/>
      <c r="F11" s="854"/>
      <c r="G11" s="854"/>
      <c r="H11" s="854"/>
      <c r="I11" s="854"/>
      <c r="J11" s="854"/>
      <c r="K11" s="854"/>
      <c r="L11" s="854"/>
      <c r="M11" s="854"/>
    </row>
    <row r="12" spans="1:13">
      <c r="A12" s="2" t="s">
        <v>233</v>
      </c>
      <c r="B12" s="796">
        <v>63.143340503744035</v>
      </c>
      <c r="C12" s="854"/>
      <c r="D12" s="854"/>
      <c r="E12" s="854"/>
      <c r="F12" s="854"/>
      <c r="G12" s="854"/>
      <c r="H12" s="854"/>
      <c r="I12" s="854"/>
      <c r="J12" s="854"/>
      <c r="K12" s="854"/>
      <c r="L12" s="854"/>
      <c r="M12" s="854"/>
    </row>
    <row r="13" spans="1:13">
      <c r="A13" s="2" t="s">
        <v>234</v>
      </c>
      <c r="B13" s="796">
        <v>519.30924234172903</v>
      </c>
      <c r="C13" s="854"/>
      <c r="D13" s="854"/>
      <c r="E13" s="854"/>
      <c r="F13" s="854"/>
      <c r="G13" s="854"/>
      <c r="H13" s="854"/>
      <c r="I13" s="854"/>
      <c r="J13" s="854"/>
      <c r="K13" s="854"/>
      <c r="L13" s="854"/>
      <c r="M13" s="854"/>
    </row>
    <row r="14" spans="1:13">
      <c r="A14" s="619"/>
      <c r="B14" s="854"/>
      <c r="C14" s="854"/>
      <c r="D14" s="854"/>
      <c r="E14" s="854"/>
      <c r="F14" s="854"/>
      <c r="G14" s="854"/>
      <c r="H14" s="854"/>
      <c r="I14" s="854"/>
      <c r="J14" s="854"/>
      <c r="K14" s="854"/>
      <c r="L14" s="854"/>
      <c r="M14" s="854"/>
    </row>
    <row r="15" spans="1:13" s="40" customFormat="1" ht="13" thickBot="1">
      <c r="A15" s="619"/>
      <c r="B15" s="619"/>
      <c r="C15" s="854"/>
      <c r="D15" s="854"/>
      <c r="E15" s="854"/>
      <c r="F15" s="854"/>
      <c r="G15" s="854"/>
      <c r="H15" s="854"/>
      <c r="I15" s="854"/>
      <c r="J15" s="854"/>
      <c r="K15" s="854"/>
      <c r="L15" s="854"/>
      <c r="M15" s="854"/>
    </row>
    <row r="16" spans="1:13" ht="14.9" customHeight="1" thickBot="1">
      <c r="A16" s="985" t="s">
        <v>235</v>
      </c>
      <c r="B16" s="986"/>
      <c r="C16" s="854"/>
      <c r="D16" s="854"/>
      <c r="E16" s="854"/>
      <c r="F16" s="854"/>
      <c r="G16" s="854"/>
      <c r="H16" s="854"/>
      <c r="I16" s="854"/>
      <c r="J16" s="854"/>
      <c r="K16" s="854"/>
      <c r="L16" s="854"/>
      <c r="M16" s="854"/>
    </row>
    <row r="17" spans="1:7">
      <c r="A17" s="219" t="s">
        <v>227</v>
      </c>
      <c r="B17" s="220">
        <v>0</v>
      </c>
      <c r="C17" s="854"/>
      <c r="D17" s="854"/>
      <c r="E17" s="854"/>
      <c r="F17" s="854"/>
      <c r="G17" s="854"/>
    </row>
    <row r="18" spans="1:7">
      <c r="A18" s="2" t="s">
        <v>228</v>
      </c>
      <c r="B18" s="220">
        <v>0</v>
      </c>
      <c r="C18" s="854"/>
      <c r="D18" s="854"/>
      <c r="E18" s="854"/>
      <c r="F18" s="854"/>
      <c r="G18" s="854"/>
    </row>
    <row r="19" spans="1:7">
      <c r="A19" s="2" t="s">
        <v>229</v>
      </c>
      <c r="B19" s="220">
        <v>0</v>
      </c>
      <c r="C19" s="854"/>
      <c r="D19" s="854"/>
      <c r="E19" s="854"/>
      <c r="F19" s="854"/>
      <c r="G19" s="854"/>
    </row>
    <row r="20" spans="1:7">
      <c r="A20" s="2" t="s">
        <v>230</v>
      </c>
      <c r="B20" s="220">
        <v>0</v>
      </c>
      <c r="C20" s="854"/>
      <c r="D20" s="854"/>
      <c r="E20" s="854"/>
      <c r="F20" s="854"/>
      <c r="G20" s="854"/>
    </row>
    <row r="21" spans="1:7">
      <c r="A21" s="151" t="s">
        <v>231</v>
      </c>
      <c r="B21" s="294">
        <v>0</v>
      </c>
      <c r="C21" s="854"/>
      <c r="D21" s="854"/>
      <c r="E21" s="854"/>
      <c r="F21" s="854"/>
      <c r="G21" s="854"/>
    </row>
    <row r="22" spans="1:7">
      <c r="A22" s="151" t="s">
        <v>232</v>
      </c>
      <c r="B22" s="294">
        <v>0</v>
      </c>
      <c r="C22" s="854"/>
      <c r="D22" s="854"/>
      <c r="E22" s="854"/>
      <c r="F22" s="854"/>
      <c r="G22" s="854"/>
    </row>
    <row r="23" spans="1:7">
      <c r="A23" s="2" t="s">
        <v>236</v>
      </c>
      <c r="B23" s="294">
        <v>0</v>
      </c>
      <c r="C23" s="854"/>
      <c r="D23" s="854"/>
      <c r="E23" s="854"/>
      <c r="F23" s="854"/>
      <c r="G23" s="854"/>
    </row>
    <row r="24" spans="1:7">
      <c r="A24" s="2" t="s">
        <v>234</v>
      </c>
      <c r="B24" s="294">
        <v>0</v>
      </c>
      <c r="C24" s="854"/>
      <c r="D24" s="854"/>
      <c r="E24" s="854"/>
      <c r="F24" s="854"/>
      <c r="G24" s="854"/>
    </row>
    <row r="25" spans="1:7" ht="13.5" customHeight="1">
      <c r="A25" s="619"/>
      <c r="B25" s="619"/>
      <c r="C25" s="854"/>
      <c r="D25" s="854"/>
      <c r="E25" s="854"/>
      <c r="F25" s="854"/>
      <c r="G25" s="854"/>
    </row>
    <row r="26" spans="1:7" s="40" customFormat="1" ht="13" thickBot="1">
      <c r="A26" s="102"/>
      <c r="B26" s="221"/>
      <c r="C26" s="854"/>
      <c r="D26" s="854"/>
      <c r="E26" s="854"/>
      <c r="F26" s="854"/>
      <c r="G26" s="854"/>
    </row>
    <row r="27" spans="1:7" s="40" customFormat="1" ht="16" thickBot="1">
      <c r="A27" s="985" t="s">
        <v>237</v>
      </c>
      <c r="B27" s="986"/>
      <c r="C27" s="854"/>
      <c r="D27" s="854"/>
      <c r="E27" s="854"/>
      <c r="F27" s="854"/>
      <c r="G27" s="854"/>
    </row>
    <row r="28" spans="1:7" s="40" customFormat="1">
      <c r="A28" s="219" t="s">
        <v>227</v>
      </c>
      <c r="B28" s="220">
        <f>B17+B6</f>
        <v>330206.98</v>
      </c>
      <c r="C28" s="619"/>
      <c r="D28" s="854"/>
      <c r="E28" s="854"/>
      <c r="F28" s="854"/>
      <c r="G28" s="854"/>
    </row>
    <row r="29" spans="1:7" ht="16.399999999999999" customHeight="1">
      <c r="A29" s="2" t="s">
        <v>228</v>
      </c>
      <c r="B29" s="220">
        <f>B18+B7</f>
        <v>5753.1270000000013</v>
      </c>
      <c r="C29" s="854"/>
      <c r="D29" s="854"/>
      <c r="E29" s="854"/>
      <c r="F29" s="854"/>
      <c r="G29" s="854"/>
    </row>
    <row r="30" spans="1:7" s="40" customFormat="1" ht="15" customHeight="1">
      <c r="A30" s="2" t="s">
        <v>229</v>
      </c>
      <c r="B30" s="220">
        <f>B19+B8</f>
        <v>2793244.6899999995</v>
      </c>
      <c r="C30" s="854"/>
      <c r="D30" s="854"/>
      <c r="E30" s="854"/>
      <c r="F30" s="854"/>
      <c r="G30" s="854"/>
    </row>
    <row r="31" spans="1:7">
      <c r="A31" s="2" t="s">
        <v>230</v>
      </c>
      <c r="B31" s="220">
        <f>B20+B9</f>
        <v>30518.047999999995</v>
      </c>
      <c r="C31" s="854"/>
      <c r="D31" s="854"/>
      <c r="E31" s="854"/>
      <c r="F31" s="854"/>
      <c r="G31" s="854"/>
    </row>
    <row r="32" spans="1:7">
      <c r="A32" s="151" t="s">
        <v>231</v>
      </c>
      <c r="B32" s="795">
        <f>B10</f>
        <v>0.26</v>
      </c>
      <c r="C32" s="854"/>
      <c r="D32" s="854"/>
      <c r="E32" s="854"/>
      <c r="F32" s="854"/>
      <c r="G32" s="854"/>
    </row>
    <row r="33" spans="1:7">
      <c r="A33" s="151" t="s">
        <v>232</v>
      </c>
      <c r="B33" s="795">
        <f>B11</f>
        <v>1.2</v>
      </c>
      <c r="C33" s="854"/>
      <c r="D33" s="854"/>
      <c r="E33" s="854"/>
      <c r="F33" s="854"/>
      <c r="G33" s="854"/>
    </row>
    <row r="34" spans="1:7">
      <c r="A34" s="2" t="s">
        <v>238</v>
      </c>
      <c r="B34" s="796">
        <f>B23+B12</f>
        <v>63.143340503744035</v>
      </c>
      <c r="C34" s="854"/>
      <c r="D34" s="854"/>
      <c r="E34" s="854"/>
      <c r="F34" s="854"/>
      <c r="G34" s="854"/>
    </row>
    <row r="35" spans="1:7">
      <c r="A35" s="2" t="s">
        <v>239</v>
      </c>
      <c r="B35" s="796">
        <f>B24+B13</f>
        <v>519.30924234172903</v>
      </c>
      <c r="C35" s="854"/>
      <c r="D35" s="854"/>
      <c r="E35" s="854"/>
      <c r="F35" s="854"/>
      <c r="G35" s="854"/>
    </row>
    <row r="37" spans="1:7" ht="12.65" customHeight="1">
      <c r="A37" s="987" t="s">
        <v>240</v>
      </c>
      <c r="B37" s="987"/>
      <c r="C37" s="295"/>
      <c r="D37" s="295"/>
      <c r="E37" s="295"/>
      <c r="F37" s="295"/>
      <c r="G37" s="295"/>
    </row>
    <row r="38" spans="1:7" ht="13" thickBot="1">
      <c r="A38" s="886"/>
      <c r="B38" s="854"/>
      <c r="C38" s="854"/>
      <c r="D38" s="854"/>
      <c r="E38" s="854"/>
      <c r="F38" s="854"/>
      <c r="G38" s="854"/>
    </row>
    <row r="39" spans="1:7" ht="16" thickBot="1">
      <c r="A39" s="985" t="s">
        <v>241</v>
      </c>
      <c r="B39" s="986"/>
      <c r="C39" s="854"/>
      <c r="D39" s="854"/>
      <c r="E39" s="854"/>
      <c r="F39" s="854"/>
      <c r="G39" s="854"/>
    </row>
    <row r="40" spans="1:7">
      <c r="A40" s="219" t="s">
        <v>227</v>
      </c>
      <c r="B40" s="220">
        <v>234279.78409999996</v>
      </c>
      <c r="C40" s="854"/>
      <c r="D40" s="854"/>
      <c r="E40" s="854"/>
      <c r="F40" s="854"/>
      <c r="G40" s="854"/>
    </row>
    <row r="41" spans="1:7">
      <c r="A41" s="2" t="s">
        <v>228</v>
      </c>
      <c r="B41" s="220">
        <v>-803</v>
      </c>
      <c r="C41" s="854"/>
      <c r="D41" s="854"/>
      <c r="E41" s="854"/>
      <c r="F41" s="854"/>
      <c r="G41" s="854"/>
    </row>
    <row r="42" spans="1:7">
      <c r="A42" s="2" t="s">
        <v>229</v>
      </c>
      <c r="B42" s="220">
        <v>2210202.878</v>
      </c>
      <c r="C42" s="854"/>
      <c r="D42" s="854"/>
      <c r="E42" s="854"/>
      <c r="F42" s="854"/>
      <c r="G42" s="854"/>
    </row>
    <row r="43" spans="1:7">
      <c r="A43" s="2" t="s">
        <v>230</v>
      </c>
      <c r="B43" s="220">
        <v>-8755.6954000000005</v>
      </c>
      <c r="C43" s="854"/>
      <c r="D43" s="854"/>
      <c r="E43" s="854"/>
      <c r="F43" s="854"/>
      <c r="G43" s="854"/>
    </row>
    <row r="44" spans="1:7">
      <c r="A44" s="151" t="s">
        <v>231</v>
      </c>
      <c r="B44" s="816">
        <v>0.26</v>
      </c>
      <c r="C44" s="854"/>
      <c r="D44" s="854"/>
      <c r="E44" s="854"/>
      <c r="F44" s="854"/>
      <c r="G44" s="854"/>
    </row>
    <row r="45" spans="1:7">
      <c r="A45" s="151" t="s">
        <v>232</v>
      </c>
      <c r="B45" s="816">
        <v>1.2</v>
      </c>
      <c r="C45" s="854"/>
      <c r="D45" s="854"/>
      <c r="E45" s="854"/>
      <c r="F45" s="854"/>
      <c r="G45" s="854"/>
    </row>
    <row r="46" spans="1:7">
      <c r="A46" s="2" t="s">
        <v>242</v>
      </c>
      <c r="B46" s="827">
        <v>5446.2636298181806</v>
      </c>
      <c r="C46" s="854"/>
      <c r="D46" s="854"/>
      <c r="E46" s="854"/>
      <c r="F46" s="854"/>
      <c r="G46" s="854"/>
    </row>
    <row r="47" spans="1:7">
      <c r="A47" s="2" t="s">
        <v>243</v>
      </c>
      <c r="B47" s="827">
        <v>51285.992163636372</v>
      </c>
      <c r="C47" s="854"/>
      <c r="D47" s="854"/>
      <c r="E47" s="854"/>
      <c r="F47" s="854"/>
      <c r="G47" s="854"/>
    </row>
  </sheetData>
  <mergeCells count="8">
    <mergeCell ref="A39:B39"/>
    <mergeCell ref="A5:B5"/>
    <mergeCell ref="A37:B37"/>
    <mergeCell ref="A27:B27"/>
    <mergeCell ref="A1:B1"/>
    <mergeCell ref="A3:B3"/>
    <mergeCell ref="A2:B2"/>
    <mergeCell ref="A16:B16"/>
  </mergeCells>
  <printOptions horizontalCentered="1" verticalCentered="1" headings="1"/>
  <pageMargins left="0.25" right="0.25" top="0.5" bottom="0.5" header="0.5" footer="0.5"/>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K31"/>
  <sheetViews>
    <sheetView zoomScale="110" zoomScaleNormal="110" workbookViewId="0">
      <selection sqref="A1:G1"/>
    </sheetView>
  </sheetViews>
  <sheetFormatPr defaultRowHeight="12.5"/>
  <cols>
    <col min="1" max="1" width="17.1796875" customWidth="1"/>
    <col min="2" max="2" width="8.54296875" customWidth="1"/>
    <col min="3" max="3" width="10.54296875" customWidth="1"/>
    <col min="4" max="4" width="13.1796875" customWidth="1"/>
    <col min="5" max="5" width="12.1796875" customWidth="1"/>
    <col min="6" max="6" width="13.1796875" customWidth="1"/>
    <col min="7" max="7" width="17.1796875" customWidth="1"/>
  </cols>
  <sheetData>
    <row r="1" spans="1:11" ht="24" customHeight="1">
      <c r="A1" s="998" t="s">
        <v>244</v>
      </c>
      <c r="B1" s="999"/>
      <c r="C1" s="999"/>
      <c r="D1" s="999"/>
      <c r="E1" s="999"/>
      <c r="F1" s="999"/>
      <c r="G1" s="1000"/>
      <c r="H1" s="854"/>
      <c r="I1" s="854"/>
      <c r="J1" s="854"/>
      <c r="K1" s="854"/>
    </row>
    <row r="2" spans="1:11" ht="13">
      <c r="A2" s="1001" t="s">
        <v>24</v>
      </c>
      <c r="B2" s="1002"/>
      <c r="C2" s="1002"/>
      <c r="D2" s="1002"/>
      <c r="E2" s="1002"/>
      <c r="F2" s="1002"/>
      <c r="G2" s="1003"/>
      <c r="H2" s="854"/>
      <c r="I2" s="854"/>
      <c r="J2" s="854"/>
      <c r="K2" s="854"/>
    </row>
    <row r="3" spans="1:11" ht="13">
      <c r="A3" s="1004" t="s">
        <v>0</v>
      </c>
      <c r="B3" s="1002"/>
      <c r="C3" s="1002"/>
      <c r="D3" s="1002"/>
      <c r="E3" s="1002"/>
      <c r="F3" s="1002"/>
      <c r="G3" s="1003"/>
      <c r="H3" s="854"/>
      <c r="I3" s="854"/>
      <c r="J3" s="854"/>
      <c r="K3" s="854"/>
    </row>
    <row r="4" spans="1:11" s="40" customFormat="1" ht="13">
      <c r="A4" s="900"/>
      <c r="B4" s="893"/>
      <c r="C4" s="893"/>
      <c r="D4" s="893"/>
      <c r="E4" s="893"/>
      <c r="F4" s="893"/>
      <c r="G4" s="893"/>
      <c r="H4" s="854"/>
      <c r="I4" s="854"/>
      <c r="J4" s="854"/>
      <c r="K4" s="854"/>
    </row>
    <row r="5" spans="1:11" s="40" customFormat="1" ht="13">
      <c r="A5" s="992" t="s">
        <v>245</v>
      </c>
      <c r="B5" s="993"/>
      <c r="C5" s="993"/>
      <c r="D5" s="993"/>
      <c r="E5" s="993"/>
      <c r="F5" s="993"/>
      <c r="G5" s="994"/>
      <c r="H5" s="854"/>
      <c r="I5" s="854"/>
      <c r="J5" s="854"/>
      <c r="K5" s="854"/>
    </row>
    <row r="6" spans="1:11" ht="13.5" thickBot="1">
      <c r="A6" s="590"/>
      <c r="B6" s="996" t="s">
        <v>246</v>
      </c>
      <c r="C6" s="996"/>
      <c r="D6" s="996"/>
      <c r="E6" s="996" t="s">
        <v>247</v>
      </c>
      <c r="F6" s="996"/>
      <c r="G6" s="997"/>
      <c r="H6" s="854"/>
      <c r="I6" s="854"/>
      <c r="J6" s="854"/>
      <c r="K6" s="854"/>
    </row>
    <row r="7" spans="1:11" ht="13">
      <c r="A7" s="134" t="s">
        <v>248</v>
      </c>
      <c r="B7" s="898" t="s">
        <v>249</v>
      </c>
      <c r="C7" s="898" t="s">
        <v>250</v>
      </c>
      <c r="D7" s="898" t="s">
        <v>22</v>
      </c>
      <c r="E7" s="898" t="s">
        <v>251</v>
      </c>
      <c r="F7" s="898" t="s">
        <v>250</v>
      </c>
      <c r="G7" s="898" t="s">
        <v>22</v>
      </c>
      <c r="H7" s="854"/>
      <c r="I7" s="854"/>
      <c r="J7" s="854"/>
      <c r="K7" s="787"/>
    </row>
    <row r="8" spans="1:11" ht="13">
      <c r="A8" s="109" t="s">
        <v>252</v>
      </c>
      <c r="B8" s="843">
        <v>0</v>
      </c>
      <c r="C8" s="844">
        <v>19358</v>
      </c>
      <c r="D8" s="792">
        <v>19358</v>
      </c>
      <c r="E8" s="85">
        <v>0</v>
      </c>
      <c r="F8" s="85">
        <v>280</v>
      </c>
      <c r="G8" s="793">
        <f t="shared" ref="G8" si="0">SUM(E8:F8)</f>
        <v>280</v>
      </c>
      <c r="H8" s="854"/>
      <c r="I8" s="854"/>
      <c r="J8" s="854"/>
      <c r="K8" s="787"/>
    </row>
    <row r="9" spans="1:11" ht="13">
      <c r="A9" s="110" t="s">
        <v>253</v>
      </c>
      <c r="B9" s="845">
        <v>7533</v>
      </c>
      <c r="C9" s="846">
        <v>305205</v>
      </c>
      <c r="D9" s="792">
        <v>312738</v>
      </c>
      <c r="E9" s="106">
        <v>29</v>
      </c>
      <c r="F9" s="106">
        <v>1160</v>
      </c>
      <c r="G9" s="792">
        <f t="shared" ref="G9:G10" si="1">SUM(E9:F9)</f>
        <v>1189</v>
      </c>
      <c r="H9" s="854"/>
      <c r="I9" s="854"/>
      <c r="J9" s="854"/>
      <c r="K9" s="854"/>
    </row>
    <row r="10" spans="1:11" ht="13">
      <c r="A10" s="104" t="s">
        <v>22</v>
      </c>
      <c r="B10" s="817">
        <f>SUM(B8:B9)</f>
        <v>7533</v>
      </c>
      <c r="C10" s="817">
        <f>SUM(C8:C9)</f>
        <v>324563</v>
      </c>
      <c r="D10" s="794">
        <f>D8+D9</f>
        <v>332096</v>
      </c>
      <c r="E10" s="794">
        <f>SUM(E8:E9)</f>
        <v>29</v>
      </c>
      <c r="F10" s="794">
        <f>SUM(F8:F9)</f>
        <v>1440</v>
      </c>
      <c r="G10" s="794">
        <f t="shared" si="1"/>
        <v>1469</v>
      </c>
      <c r="H10" s="171" t="s">
        <v>37</v>
      </c>
      <c r="I10" s="854"/>
      <c r="J10" s="854"/>
      <c r="K10" s="854"/>
    </row>
    <row r="11" spans="1:11">
      <c r="A11" s="619"/>
      <c r="B11" s="619"/>
      <c r="C11" s="619"/>
      <c r="D11" s="619"/>
      <c r="E11" s="619"/>
      <c r="F11" s="619"/>
      <c r="G11" s="619"/>
      <c r="H11" s="854"/>
      <c r="I11" s="854"/>
      <c r="J11" s="854"/>
      <c r="K11" s="854"/>
    </row>
    <row r="12" spans="1:11" ht="17.149999999999999" customHeight="1">
      <c r="A12" s="941"/>
      <c r="B12" s="941"/>
      <c r="C12" s="941"/>
      <c r="D12" s="941"/>
      <c r="E12" s="941"/>
      <c r="F12" s="941"/>
      <c r="G12" s="941"/>
      <c r="H12" s="854"/>
      <c r="I12" s="854"/>
      <c r="J12" s="854"/>
      <c r="K12" s="854"/>
    </row>
    <row r="13" spans="1:11" ht="13">
      <c r="A13" s="992" t="s">
        <v>254</v>
      </c>
      <c r="B13" s="993"/>
      <c r="C13" s="993"/>
      <c r="D13" s="993"/>
      <c r="E13" s="993"/>
      <c r="F13" s="993"/>
      <c r="G13" s="994"/>
      <c r="H13" s="854"/>
      <c r="I13" s="854"/>
      <c r="J13" s="854"/>
      <c r="K13" s="854"/>
    </row>
    <row r="14" spans="1:11" ht="13.5" thickBot="1">
      <c r="A14" s="591"/>
      <c r="B14" s="996"/>
      <c r="C14" s="996"/>
      <c r="D14" s="996"/>
      <c r="E14" s="996" t="s">
        <v>247</v>
      </c>
      <c r="F14" s="996"/>
      <c r="G14" s="997"/>
      <c r="H14" s="854"/>
      <c r="I14" s="854"/>
      <c r="J14" s="854"/>
      <c r="K14" s="854"/>
    </row>
    <row r="15" spans="1:11" ht="13">
      <c r="A15" s="134" t="s">
        <v>248</v>
      </c>
      <c r="B15" s="898"/>
      <c r="C15" s="898"/>
      <c r="D15" s="898"/>
      <c r="E15" s="898" t="s">
        <v>251</v>
      </c>
      <c r="F15" s="898" t="s">
        <v>250</v>
      </c>
      <c r="G15" s="898" t="s">
        <v>22</v>
      </c>
      <c r="H15" s="854"/>
      <c r="I15" s="854"/>
      <c r="J15" s="854"/>
      <c r="K15" s="854"/>
    </row>
    <row r="16" spans="1:11" ht="13">
      <c r="A16" s="109" t="s">
        <v>252</v>
      </c>
      <c r="B16" s="585"/>
      <c r="C16" s="585"/>
      <c r="D16" s="586"/>
      <c r="E16" s="85"/>
      <c r="F16" s="85"/>
      <c r="G16" s="793">
        <f>SUM(E16:F16)</f>
        <v>0</v>
      </c>
      <c r="H16" s="854"/>
      <c r="I16" s="854"/>
      <c r="J16" s="854"/>
      <c r="K16" s="854"/>
    </row>
    <row r="17" spans="1:7" ht="13.5" thickBot="1">
      <c r="A17" s="110" t="s">
        <v>253</v>
      </c>
      <c r="B17" s="587"/>
      <c r="C17" s="587"/>
      <c r="D17" s="588"/>
      <c r="E17" s="106"/>
      <c r="F17" s="106"/>
      <c r="G17" s="792">
        <f t="shared" ref="G17:G18" si="2">SUM(E17:F17)</f>
        <v>0</v>
      </c>
    </row>
    <row r="18" spans="1:7" ht="13">
      <c r="A18" s="104" t="s">
        <v>22</v>
      </c>
      <c r="B18" s="589"/>
      <c r="C18" s="589"/>
      <c r="D18" s="589"/>
      <c r="E18" s="794">
        <f>SUM(E16:E17)</f>
        <v>0</v>
      </c>
      <c r="F18" s="794">
        <f>SUM(F16:F17)</f>
        <v>0</v>
      </c>
      <c r="G18" s="794">
        <f t="shared" si="2"/>
        <v>0</v>
      </c>
    </row>
    <row r="19" spans="1:7">
      <c r="A19" s="619"/>
      <c r="B19" s="619"/>
      <c r="C19" s="619"/>
      <c r="D19" s="619"/>
      <c r="E19" s="619"/>
      <c r="F19" s="619"/>
      <c r="G19" s="619"/>
    </row>
    <row r="20" spans="1:7">
      <c r="A20" s="619"/>
      <c r="B20" s="619"/>
      <c r="C20" s="619"/>
      <c r="D20" s="619"/>
      <c r="E20" s="619"/>
      <c r="F20" s="619"/>
      <c r="G20" s="619"/>
    </row>
    <row r="21" spans="1:7" ht="13">
      <c r="A21" s="992" t="s">
        <v>255</v>
      </c>
      <c r="B21" s="993"/>
      <c r="C21" s="993"/>
      <c r="D21" s="993"/>
      <c r="E21" s="993"/>
      <c r="F21" s="993"/>
      <c r="G21" s="994"/>
    </row>
    <row r="22" spans="1:7" ht="13.5" thickBot="1">
      <c r="A22" s="590"/>
      <c r="B22" s="996" t="s">
        <v>256</v>
      </c>
      <c r="C22" s="996"/>
      <c r="D22" s="996"/>
      <c r="E22" s="996" t="s">
        <v>257</v>
      </c>
      <c r="F22" s="996"/>
      <c r="G22" s="997"/>
    </row>
    <row r="23" spans="1:7" ht="13">
      <c r="A23" s="134" t="s">
        <v>248</v>
      </c>
      <c r="B23" s="898"/>
      <c r="C23" s="898"/>
      <c r="D23" s="898"/>
      <c r="E23" s="898" t="s">
        <v>251</v>
      </c>
      <c r="F23" s="898" t="s">
        <v>250</v>
      </c>
      <c r="G23" s="898" t="s">
        <v>22</v>
      </c>
    </row>
    <row r="24" spans="1:7" ht="13">
      <c r="A24" s="109" t="s">
        <v>252</v>
      </c>
      <c r="B24" s="829"/>
      <c r="C24" s="829"/>
      <c r="D24" s="830"/>
      <c r="E24" s="829"/>
      <c r="F24" s="829"/>
      <c r="G24" s="793">
        <f>SUM(E24:F24)</f>
        <v>0</v>
      </c>
    </row>
    <row r="25" spans="1:7" ht="13.5" thickBot="1">
      <c r="A25" s="110" t="s">
        <v>253</v>
      </c>
      <c r="B25" s="831"/>
      <c r="C25" s="831"/>
      <c r="D25" s="832"/>
      <c r="E25" s="831"/>
      <c r="F25" s="831">
        <v>5</v>
      </c>
      <c r="G25" s="792">
        <f t="shared" ref="G25:G26" si="3">SUM(E25:F25)</f>
        <v>5</v>
      </c>
    </row>
    <row r="26" spans="1:7" ht="13">
      <c r="A26" s="104" t="s">
        <v>22</v>
      </c>
      <c r="B26" s="589"/>
      <c r="C26" s="589"/>
      <c r="D26" s="589"/>
      <c r="E26" s="794">
        <f>SUM(E24:E25)</f>
        <v>0</v>
      </c>
      <c r="F26" s="794">
        <f>SUM(F24:F25)</f>
        <v>5</v>
      </c>
      <c r="G26" s="794">
        <f t="shared" si="3"/>
        <v>5</v>
      </c>
    </row>
    <row r="27" spans="1:7">
      <c r="A27" s="619"/>
      <c r="B27" s="619"/>
      <c r="C27" s="619"/>
      <c r="D27" s="619"/>
      <c r="E27" s="619"/>
      <c r="F27" s="619"/>
      <c r="G27" s="619"/>
    </row>
    <row r="28" spans="1:7" s="40" customFormat="1" ht="36.75" customHeight="1">
      <c r="A28" s="995" t="s">
        <v>258</v>
      </c>
      <c r="B28" s="995"/>
      <c r="C28" s="995"/>
      <c r="D28" s="995"/>
      <c r="E28" s="995"/>
      <c r="F28" s="995"/>
      <c r="G28" s="995"/>
    </row>
    <row r="29" spans="1:7" ht="30" customHeight="1">
      <c r="A29" s="995" t="s">
        <v>259</v>
      </c>
      <c r="B29" s="995"/>
      <c r="C29" s="995"/>
      <c r="D29" s="995"/>
      <c r="E29" s="995"/>
      <c r="F29" s="995"/>
      <c r="G29" s="995"/>
    </row>
    <row r="30" spans="1:7">
      <c r="A30" s="619" t="s">
        <v>260</v>
      </c>
      <c r="B30" s="619"/>
      <c r="C30" s="619"/>
      <c r="D30" s="619"/>
      <c r="E30" s="619"/>
      <c r="F30" s="619"/>
      <c r="G30" s="619"/>
    </row>
    <row r="31" spans="1:7">
      <c r="A31" s="117"/>
      <c r="B31" s="117"/>
      <c r="C31" s="854"/>
      <c r="D31" s="854"/>
      <c r="E31" s="854"/>
      <c r="F31" s="854"/>
      <c r="G31" s="854"/>
    </row>
  </sheetData>
  <mergeCells count="15">
    <mergeCell ref="A12:G12"/>
    <mergeCell ref="A1:G1"/>
    <mergeCell ref="A2:G2"/>
    <mergeCell ref="A3:G3"/>
    <mergeCell ref="B6:D6"/>
    <mergeCell ref="E6:G6"/>
    <mergeCell ref="A5:G5"/>
    <mergeCell ref="A13:G13"/>
    <mergeCell ref="A28:G28"/>
    <mergeCell ref="A29:G29"/>
    <mergeCell ref="B14:D14"/>
    <mergeCell ref="E14:G14"/>
    <mergeCell ref="B22:D22"/>
    <mergeCell ref="E22:G22"/>
    <mergeCell ref="A21:G21"/>
  </mergeCells>
  <printOptions horizontalCentered="1" verticalCentered="1" headings="1"/>
  <pageMargins left="0.25" right="0.25" top="0.5" bottom="0.5" header="0.5" footer="0.5"/>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pageSetUpPr fitToPage="1"/>
  </sheetPr>
  <dimension ref="A1:H13"/>
  <sheetViews>
    <sheetView zoomScale="130" zoomScaleNormal="130" workbookViewId="0">
      <selection activeCell="B8" sqref="B8:H9"/>
    </sheetView>
  </sheetViews>
  <sheetFormatPr defaultRowHeight="12.5"/>
  <cols>
    <col min="1" max="1" width="12.1796875" customWidth="1"/>
    <col min="2" max="2" width="19" customWidth="1"/>
    <col min="3" max="3" width="12.1796875" customWidth="1"/>
    <col min="4" max="4" width="16.81640625" customWidth="1"/>
    <col min="5" max="5" width="13.54296875" customWidth="1"/>
    <col min="6" max="6" width="13.1796875" customWidth="1"/>
    <col min="7" max="7" width="16.54296875" customWidth="1"/>
    <col min="8" max="8" width="14.54296875" customWidth="1"/>
  </cols>
  <sheetData>
    <row r="1" spans="1:8" ht="13">
      <c r="A1" s="1008" t="s">
        <v>261</v>
      </c>
      <c r="B1" s="1009"/>
      <c r="C1" s="1009"/>
      <c r="D1" s="1009"/>
      <c r="E1" s="1009"/>
      <c r="F1" s="1009"/>
      <c r="G1" s="1009"/>
      <c r="H1" s="1009"/>
    </row>
    <row r="2" spans="1:8" ht="15.75" customHeight="1">
      <c r="A2" s="1000" t="s">
        <v>24</v>
      </c>
      <c r="B2" s="1010"/>
      <c r="C2" s="1010"/>
      <c r="D2" s="1010"/>
      <c r="E2" s="1010"/>
      <c r="F2" s="1010"/>
      <c r="G2" s="1010"/>
      <c r="H2" s="1010"/>
    </row>
    <row r="3" spans="1:8" ht="13">
      <c r="A3" s="1011" t="s">
        <v>0</v>
      </c>
      <c r="B3" s="1012"/>
      <c r="C3" s="1012"/>
      <c r="D3" s="1012"/>
      <c r="E3" s="1012"/>
      <c r="F3" s="1012"/>
      <c r="G3" s="1012"/>
      <c r="H3" s="1012"/>
    </row>
    <row r="4" spans="1:8" s="40" customFormat="1" ht="13.5" thickBot="1">
      <c r="A4" s="573"/>
      <c r="B4" s="895"/>
      <c r="C4" s="895"/>
      <c r="D4" s="172" t="s">
        <v>262</v>
      </c>
      <c r="E4" s="895"/>
      <c r="F4" s="895"/>
      <c r="G4" s="895"/>
      <c r="H4" s="895"/>
    </row>
    <row r="5" spans="1:8" s="40" customFormat="1" ht="13.5" thickBot="1">
      <c r="A5" s="1013" t="s">
        <v>263</v>
      </c>
      <c r="B5" s="1014"/>
      <c r="C5" s="895"/>
      <c r="D5" s="222" t="s">
        <v>37</v>
      </c>
      <c r="E5" s="222"/>
      <c r="F5" s="895"/>
      <c r="G5" s="895"/>
      <c r="H5" s="895"/>
    </row>
    <row r="6" spans="1:8" ht="13.5" thickBot="1">
      <c r="A6" s="574"/>
      <c r="B6" s="1005" t="s">
        <v>264</v>
      </c>
      <c r="C6" s="1006"/>
      <c r="D6" s="1006"/>
      <c r="E6" s="1006"/>
      <c r="F6" s="1006"/>
      <c r="G6" s="1006"/>
      <c r="H6" s="1007"/>
    </row>
    <row r="7" spans="1:8" ht="52">
      <c r="A7" s="133" t="s">
        <v>248</v>
      </c>
      <c r="B7" s="440" t="s">
        <v>265</v>
      </c>
      <c r="C7" s="440" t="s">
        <v>266</v>
      </c>
      <c r="D7" s="440" t="s">
        <v>267</v>
      </c>
      <c r="E7" s="440" t="s">
        <v>268</v>
      </c>
      <c r="F7" s="440" t="s">
        <v>269</v>
      </c>
      <c r="G7" s="440" t="s">
        <v>270</v>
      </c>
      <c r="H7" s="441" t="s">
        <v>271</v>
      </c>
    </row>
    <row r="8" spans="1:8">
      <c r="A8" s="151" t="s">
        <v>252</v>
      </c>
      <c r="B8" s="103">
        <v>3</v>
      </c>
      <c r="C8" s="103">
        <v>1</v>
      </c>
      <c r="D8" s="103">
        <v>0</v>
      </c>
      <c r="E8" s="103">
        <v>0</v>
      </c>
      <c r="F8" s="103">
        <v>12</v>
      </c>
      <c r="G8" s="103">
        <v>0</v>
      </c>
      <c r="H8" s="132">
        <v>4</v>
      </c>
    </row>
    <row r="9" spans="1:8">
      <c r="A9" s="151" t="s">
        <v>253</v>
      </c>
      <c r="B9" s="103">
        <v>130</v>
      </c>
      <c r="C9" s="103">
        <v>7</v>
      </c>
      <c r="D9" s="103">
        <v>0</v>
      </c>
      <c r="E9" s="103">
        <v>0</v>
      </c>
      <c r="F9" s="85">
        <v>316</v>
      </c>
      <c r="G9" s="103">
        <v>16</v>
      </c>
      <c r="H9" s="132">
        <v>5</v>
      </c>
    </row>
    <row r="10" spans="1:8" ht="13.5" thickBot="1">
      <c r="A10" s="131" t="s">
        <v>22</v>
      </c>
      <c r="B10" s="105">
        <f>SUM(B8:B9)</f>
        <v>133</v>
      </c>
      <c r="C10" s="105">
        <f t="shared" ref="C10:H10" si="0">SUM(C8:C9)</f>
        <v>8</v>
      </c>
      <c r="D10" s="105">
        <f t="shared" si="0"/>
        <v>0</v>
      </c>
      <c r="E10" s="105">
        <f t="shared" si="0"/>
        <v>0</v>
      </c>
      <c r="F10" s="105">
        <f t="shared" si="0"/>
        <v>328</v>
      </c>
      <c r="G10" s="105">
        <f t="shared" si="0"/>
        <v>16</v>
      </c>
      <c r="H10" s="130">
        <f t="shared" si="0"/>
        <v>9</v>
      </c>
    </row>
    <row r="11" spans="1:8">
      <c r="A11" s="102"/>
      <c r="B11" s="102"/>
      <c r="C11" s="619"/>
      <c r="D11" s="619"/>
      <c r="E11" s="619"/>
      <c r="F11" s="619"/>
      <c r="G11" s="619"/>
      <c r="H11" s="619"/>
    </row>
    <row r="12" spans="1:8" ht="30" customHeight="1">
      <c r="A12" s="995" t="s">
        <v>259</v>
      </c>
      <c r="B12" s="995"/>
      <c r="C12" s="995"/>
      <c r="D12" s="995"/>
      <c r="E12" s="995"/>
      <c r="F12" s="995"/>
      <c r="G12" s="995"/>
      <c r="H12" s="995"/>
    </row>
    <row r="13" spans="1:8">
      <c r="A13" s="210"/>
      <c r="B13" s="619"/>
      <c r="C13" s="619"/>
      <c r="D13" s="619"/>
      <c r="E13" s="619"/>
      <c r="F13" s="619"/>
      <c r="G13" s="619"/>
      <c r="H13" s="619"/>
    </row>
  </sheetData>
  <mergeCells count="6">
    <mergeCell ref="A12:H12"/>
    <mergeCell ref="B6:H6"/>
    <mergeCell ref="A1:H1"/>
    <mergeCell ref="A2:H2"/>
    <mergeCell ref="A3:H3"/>
    <mergeCell ref="A5:B5"/>
  </mergeCells>
  <printOptions horizontalCentered="1" verticalCentered="1"/>
  <pageMargins left="0.25" right="0.25" top="0.5" bottom="0.5" header="0.5" footer="0.5"/>
  <pageSetup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0522BF51919F14F84F3F1C9680DD17D" ma:contentTypeVersion="10" ma:contentTypeDescription="Create a new document." ma:contentTypeScope="" ma:versionID="a1c6a9497249927a5f3cba9275206a2a">
  <xsd:schema xmlns:xsd="http://www.w3.org/2001/XMLSchema" xmlns:xs="http://www.w3.org/2001/XMLSchema" xmlns:p="http://schemas.microsoft.com/office/2006/metadata/properties" xmlns:ns3="b6dfc9e5-59d7-4089-932f-2b4d1c9549c0" targetNamespace="http://schemas.microsoft.com/office/2006/metadata/properties" ma:root="true" ma:fieldsID="ded96bd0338b7d48772f8d51d698268a" ns3:_="">
    <xsd:import namespace="b6dfc9e5-59d7-4089-932f-2b4d1c9549c0"/>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3:MediaServiceEventHashCode" minOccurs="0"/>
                <xsd:element ref="ns3:MediaServiceGenerationTim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6dfc9e5-59d7-4089-932f-2b4d1c9549c0"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1" nillable="true" ma:displayName="MediaServiceAutoTags" ma:description="" ma:internalName="MediaServiceAutoTags" ma:readOnly="true">
      <xsd:simpleType>
        <xsd:restriction base="dms:Text"/>
      </xsd:simpleType>
    </xsd:element>
    <xsd:element name="MediaServiceLocation" ma:index="12" nillable="true" ma:displayName="MediaServiceLocation" ma:description="" ma:internalName="MediaServiceLocation"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777EAAE-BFB8-4910-8C1C-D335FCAE990C}">
  <ds:schemaRefs>
    <ds:schemaRef ds:uri="http://schemas.microsoft.com/sharepoint/v3/contenttype/forms"/>
  </ds:schemaRefs>
</ds:datastoreItem>
</file>

<file path=customXml/itemProps2.xml><?xml version="1.0" encoding="utf-8"?>
<ds:datastoreItem xmlns:ds="http://schemas.openxmlformats.org/officeDocument/2006/customXml" ds:itemID="{93540C34-B68F-4BD1-AD6F-E521573F6D81}">
  <ds:schemaRefs>
    <ds:schemaRef ds:uri="http://purl.org/dc/elements/1.1/"/>
    <ds:schemaRef ds:uri="http://schemas.microsoft.com/office/2006/metadata/properties"/>
    <ds:schemaRef ds:uri="b6dfc9e5-59d7-4089-932f-2b4d1c9549c0"/>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AEC57BB4-CC6B-4CB2-A7E3-C986C1C8342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6dfc9e5-59d7-4089-932f-2b4d1c9549c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23</vt:i4>
      </vt:variant>
    </vt:vector>
  </HeadingPairs>
  <TitlesOfParts>
    <vt:vector size="46" baseType="lpstr">
      <vt:lpstr>ESA Table 1</vt:lpstr>
      <vt:lpstr>ESA Table 1A</vt:lpstr>
      <vt:lpstr>ESA Table 2</vt:lpstr>
      <vt:lpstr>ESA Table 2A</vt:lpstr>
      <vt:lpstr>ESA Table 2B</vt:lpstr>
      <vt:lpstr>ESA Table 2B-1</vt:lpstr>
      <vt:lpstr>ESA Table 3A_3B</vt:lpstr>
      <vt:lpstr>ESA Table 4A-1_4B_4C</vt:lpstr>
      <vt:lpstr>ESA Table 4A-2</vt:lpstr>
      <vt:lpstr>ESA Table 5A_5B_5C</vt:lpstr>
      <vt:lpstr>ESA Table 6</vt:lpstr>
      <vt:lpstr>ESA Table 7</vt:lpstr>
      <vt:lpstr>CARE Table 1</vt:lpstr>
      <vt:lpstr>CARE Table 2</vt:lpstr>
      <vt:lpstr>CARE Table 3A _3B</vt:lpstr>
      <vt:lpstr>CARE Table 4</vt:lpstr>
      <vt:lpstr>CARE Table 5</vt:lpstr>
      <vt:lpstr>CARE Table 6</vt:lpstr>
      <vt:lpstr>CARE Table 7</vt:lpstr>
      <vt:lpstr>CARE Table 8</vt:lpstr>
      <vt:lpstr>CARE Table 9</vt:lpstr>
      <vt:lpstr>CARE Table 10</vt:lpstr>
      <vt:lpstr>CARE Table 11</vt:lpstr>
      <vt:lpstr>'CARE Table 1'!Print_Area</vt:lpstr>
      <vt:lpstr>'CARE Table 10'!Print_Area</vt:lpstr>
      <vt:lpstr>'CARE Table 11'!Print_Area</vt:lpstr>
      <vt:lpstr>'CARE Table 2'!Print_Area</vt:lpstr>
      <vt:lpstr>'CARE Table 3A _3B'!Print_Area</vt:lpstr>
      <vt:lpstr>'CARE Table 4'!Print_Area</vt:lpstr>
      <vt:lpstr>'CARE Table 5'!Print_Area</vt:lpstr>
      <vt:lpstr>'CARE Table 6'!Print_Area</vt:lpstr>
      <vt:lpstr>'CARE Table 7'!Print_Area</vt:lpstr>
      <vt:lpstr>'CARE Table 8'!Print_Area</vt:lpstr>
      <vt:lpstr>'CARE Table 9'!Print_Area</vt:lpstr>
      <vt:lpstr>'ESA Table 1'!Print_Area</vt:lpstr>
      <vt:lpstr>'ESA Table 1A'!Print_Area</vt:lpstr>
      <vt:lpstr>'ESA Table 2'!Print_Area</vt:lpstr>
      <vt:lpstr>'ESA Table 2A'!Print_Area</vt:lpstr>
      <vt:lpstr>'ESA Table 2B'!Print_Area</vt:lpstr>
      <vt:lpstr>'ESA Table 2B-1'!Print_Area</vt:lpstr>
      <vt:lpstr>'ESA Table 3A_3B'!Print_Area</vt:lpstr>
      <vt:lpstr>'ESA Table 4A-1_4B_4C'!Print_Area</vt:lpstr>
      <vt:lpstr>'ESA Table 4A-2'!Print_Area</vt:lpstr>
      <vt:lpstr>'ESA Table 5A_5B_5C'!Print_Area</vt:lpstr>
      <vt:lpstr>'ESA Table 6'!Print_Area</vt:lpstr>
      <vt:lpstr>'ESA Table 7'!Print_Area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 Drain, Mary</dc:creator>
  <cp:keywords>Low Income</cp:keywords>
  <dc:description/>
  <cp:lastModifiedBy>Fucci-Ortiz, Lisa</cp:lastModifiedBy>
  <cp:revision/>
  <dcterms:created xsi:type="dcterms:W3CDTF">1996-10-14T23:33:28Z</dcterms:created>
  <dcterms:modified xsi:type="dcterms:W3CDTF">2020-04-21T17:44:20Z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0x01010000522BF51919F14F84F3F1C9680DD17D</vt:lpwstr>
  </property>
  <property fmtid="{D5CDD505-2E9C-101B-9397-08002B2CF9AE}" pid="3" name="BExAnalyzer_OldName">
    <vt:lpwstr>SDGE_Jan_PY2015_TABLES.xlsx</vt:lpwstr>
  </property>
  <property fmtid="{D5CDD505-2E9C-101B-9397-08002B2CF9AE}" pid="4" name="SV_QUERY_LIST_4F35BF76-6C0D-4D9B-82B2-816C12CF3733">
    <vt:lpwstr>empty_477D106A-C0D6-4607-AEBD-E2C9D60EA279</vt:lpwstr>
  </property>
  <property fmtid="{D5CDD505-2E9C-101B-9397-08002B2CF9AE}" pid="5" name="AuthorIds_UIVersion_10">
    <vt:lpwstr>100</vt:lpwstr>
  </property>
  <property fmtid="{D5CDD505-2E9C-101B-9397-08002B2CF9AE}" pid="6" name="AuthorIds_UIVersion_16">
    <vt:lpwstr>488</vt:lpwstr>
  </property>
  <property fmtid="{D5CDD505-2E9C-101B-9397-08002B2CF9AE}" pid="7" name="AuthorIds_UIVersion_21">
    <vt:lpwstr>139</vt:lpwstr>
  </property>
  <property fmtid="{D5CDD505-2E9C-101B-9397-08002B2CF9AE}" pid="8" name="AuthorIds_UIVersion_22">
    <vt:lpwstr>139</vt:lpwstr>
  </property>
  <property fmtid="{D5CDD505-2E9C-101B-9397-08002B2CF9AE}" pid="9" name="AuthorIds_UIVersion_23">
    <vt:lpwstr>488</vt:lpwstr>
  </property>
  <property fmtid="{D5CDD505-2E9C-101B-9397-08002B2CF9AE}" pid="10" name="AuthorIds_UIVersion_24">
    <vt:lpwstr>488</vt:lpwstr>
  </property>
  <property fmtid="{D5CDD505-2E9C-101B-9397-08002B2CF9AE}" pid="11" name="AuthorIds_UIVersion_25">
    <vt:lpwstr>487</vt:lpwstr>
  </property>
  <property fmtid="{D5CDD505-2E9C-101B-9397-08002B2CF9AE}" pid="12" name="AuthorIds_UIVersion_26">
    <vt:lpwstr>488</vt:lpwstr>
  </property>
  <property fmtid="{D5CDD505-2E9C-101B-9397-08002B2CF9AE}" pid="13" name="AuthorIds_UIVersion_28">
    <vt:lpwstr>488</vt:lpwstr>
  </property>
  <property fmtid="{D5CDD505-2E9C-101B-9397-08002B2CF9AE}" pid="14" name="AuthorIds_UIVersion_32">
    <vt:lpwstr>488</vt:lpwstr>
  </property>
  <property fmtid="{D5CDD505-2E9C-101B-9397-08002B2CF9AE}" pid="15" name="AuthorIds_UIVersion_34">
    <vt:lpwstr>513</vt:lpwstr>
  </property>
  <property fmtid="{D5CDD505-2E9C-101B-9397-08002B2CF9AE}" pid="16" name="AuthorIds_UIVersion_35">
    <vt:lpwstr>87</vt:lpwstr>
  </property>
  <property fmtid="{D5CDD505-2E9C-101B-9397-08002B2CF9AE}" pid="17" name="AuthorIds_UIVersion_3">
    <vt:lpwstr>488</vt:lpwstr>
  </property>
  <property fmtid="{D5CDD505-2E9C-101B-9397-08002B2CF9AE}" pid="18" name="AuthorIds_UIVersion_7">
    <vt:lpwstr>9</vt:lpwstr>
  </property>
  <property fmtid="{D5CDD505-2E9C-101B-9397-08002B2CF9AE}" pid="19" name="AuthorIds_UIVersion_8">
    <vt:lpwstr>9</vt:lpwstr>
  </property>
  <property fmtid="{D5CDD505-2E9C-101B-9397-08002B2CF9AE}" pid="20" name="AuthorIds_UIVersion_13">
    <vt:lpwstr>9</vt:lpwstr>
  </property>
  <property fmtid="{D5CDD505-2E9C-101B-9397-08002B2CF9AE}" pid="21" name="AuthorIds_UIVersion_14">
    <vt:lpwstr>9</vt:lpwstr>
  </property>
  <property fmtid="{D5CDD505-2E9C-101B-9397-08002B2CF9AE}" pid="22" name="AuthorIds_UIVersion_18">
    <vt:lpwstr>139</vt:lpwstr>
  </property>
  <property fmtid="{D5CDD505-2E9C-101B-9397-08002B2CF9AE}" pid="23" name="AuthorIds_UIVersion_20">
    <vt:lpwstr>36</vt:lpwstr>
  </property>
  <property fmtid="{D5CDD505-2E9C-101B-9397-08002B2CF9AE}" pid="24" name="AuthorIds_UIVersion_27">
    <vt:lpwstr>488</vt:lpwstr>
  </property>
  <property fmtid="{D5CDD505-2E9C-101B-9397-08002B2CF9AE}" pid="25" name="AuthorIds_UIVersion_30">
    <vt:lpwstr>488</vt:lpwstr>
  </property>
  <property fmtid="{D5CDD505-2E9C-101B-9397-08002B2CF9AE}" pid="26" name="AuthorIds_UIVersion_31">
    <vt:lpwstr>36</vt:lpwstr>
  </property>
  <property fmtid="{D5CDD505-2E9C-101B-9397-08002B2CF9AE}" pid="27" name="AuthorIds_UIVersion_38">
    <vt:lpwstr>488</vt:lpwstr>
  </property>
  <property fmtid="{D5CDD505-2E9C-101B-9397-08002B2CF9AE}" pid="28" name="AuthorIds_UIVersion_40">
    <vt:lpwstr>600</vt:lpwstr>
  </property>
  <property fmtid="{D5CDD505-2E9C-101B-9397-08002B2CF9AE}" pid="29" name="AuthorIds_UIVersion_42">
    <vt:lpwstr>9</vt:lpwstr>
  </property>
  <property fmtid="{D5CDD505-2E9C-101B-9397-08002B2CF9AE}" pid="30" name="AuthorIds_UIVersion_43">
    <vt:lpwstr>9</vt:lpwstr>
  </property>
  <property fmtid="{D5CDD505-2E9C-101B-9397-08002B2CF9AE}" pid="31" name="AuthorIds_UIVersion_46">
    <vt:lpwstr>9</vt:lpwstr>
  </property>
  <property fmtid="{D5CDD505-2E9C-101B-9397-08002B2CF9AE}" pid="32" name="AuthorIds_UIVersion_47">
    <vt:lpwstr>9</vt:lpwstr>
  </property>
  <property fmtid="{D5CDD505-2E9C-101B-9397-08002B2CF9AE}" pid="33" name="AuthorIds_UIVersion_49">
    <vt:lpwstr>614</vt:lpwstr>
  </property>
  <property fmtid="{D5CDD505-2E9C-101B-9397-08002B2CF9AE}" pid="34" name="AuthorIds_UIVersion_50">
    <vt:lpwstr>168</vt:lpwstr>
  </property>
  <property fmtid="{D5CDD505-2E9C-101B-9397-08002B2CF9AE}" pid="35" name="AuthorIds_UIVersion_52">
    <vt:lpwstr>488</vt:lpwstr>
  </property>
  <property fmtid="{D5CDD505-2E9C-101B-9397-08002B2CF9AE}" pid="36" name="AuthorIds_UIVersion_55">
    <vt:lpwstr>488</vt:lpwstr>
  </property>
  <property fmtid="{D5CDD505-2E9C-101B-9397-08002B2CF9AE}" pid="37" name="AuthorIds_UIVersion_56">
    <vt:lpwstr>36</vt:lpwstr>
  </property>
  <property fmtid="{D5CDD505-2E9C-101B-9397-08002B2CF9AE}" pid="38" name="AuthorIds_UIVersion_60">
    <vt:lpwstr>487</vt:lpwstr>
  </property>
  <property fmtid="{D5CDD505-2E9C-101B-9397-08002B2CF9AE}" pid="39" name="AuthorIds_UIVersion_62">
    <vt:lpwstr>9</vt:lpwstr>
  </property>
  <property fmtid="{D5CDD505-2E9C-101B-9397-08002B2CF9AE}" pid="40" name="AuthorIds_UIVersion_1">
    <vt:lpwstr>168</vt:lpwstr>
  </property>
  <property fmtid="{D5CDD505-2E9C-101B-9397-08002B2CF9AE}" pid="41" name="AuthorIds_UIVersion_6">
    <vt:lpwstr>656</vt:lpwstr>
  </property>
  <property fmtid="{D5CDD505-2E9C-101B-9397-08002B2CF9AE}" pid="42" name="AuthorIds_UIVersion_12">
    <vt:lpwstr>488</vt:lpwstr>
  </property>
  <property fmtid="{D5CDD505-2E9C-101B-9397-08002B2CF9AE}" pid="43" name="AuthorIds_UIVersion_17">
    <vt:lpwstr>488</vt:lpwstr>
  </property>
  <property fmtid="{D5CDD505-2E9C-101B-9397-08002B2CF9AE}" pid="44" name="AuthorIds_UIVersion_19">
    <vt:lpwstr>9</vt:lpwstr>
  </property>
  <property fmtid="{D5CDD505-2E9C-101B-9397-08002B2CF9AE}" pid="45" name="AuthorIds_UIVersion_29">
    <vt:lpwstr>487</vt:lpwstr>
  </property>
  <property fmtid="{D5CDD505-2E9C-101B-9397-08002B2CF9AE}" pid="46" name="_dlc_DocIdItemGuid">
    <vt:lpwstr>4e264f01-e2cb-4ef3-82be-4479f827b44f</vt:lpwstr>
  </property>
</Properties>
</file>